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ilz\Desktop\"/>
    </mc:Choice>
  </mc:AlternateContent>
  <xr:revisionPtr revIDLastSave="0" documentId="13_ncr:1_{40624E3F-69A5-4838-A7B9-37C31C67DC24}" xr6:coauthVersionLast="45" xr6:coauthVersionMax="45" xr10:uidLastSave="{00000000-0000-0000-0000-000000000000}"/>
  <bookViews>
    <workbookView xWindow="-110" yWindow="-110" windowWidth="22780" windowHeight="14660" xr2:uid="{1FF515E9-DD5B-4299-8537-4C9B52896080}"/>
  </bookViews>
  <sheets>
    <sheet name="Sheet1" sheetId="1" r:id="rId1"/>
  </sheets>
  <definedNames>
    <definedName name="_xlnm._FilterDatabase" localSheetId="0" hidden="1">Sheet1!$A$1:$AO$5417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832" i="1" l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2" i="1"/>
  <c r="AA5417" i="1"/>
  <c r="AA5415" i="1"/>
  <c r="AA5413" i="1"/>
  <c r="AA5411" i="1"/>
  <c r="AA5404" i="1"/>
  <c r="AA5402" i="1"/>
  <c r="AA5400" i="1"/>
  <c r="AA5398" i="1"/>
  <c r="AA5383" i="1"/>
  <c r="AA5380" i="1"/>
  <c r="AA5379" i="1"/>
  <c r="AA5374" i="1"/>
  <c r="AA5371" i="1"/>
  <c r="AA5370" i="1"/>
  <c r="AA5369" i="1"/>
  <c r="AA5365" i="1"/>
  <c r="AA5361" i="1"/>
  <c r="AA5360" i="1"/>
  <c r="AA5359" i="1"/>
  <c r="AA5356" i="1"/>
  <c r="AA5355" i="1"/>
  <c r="AA5345" i="1"/>
  <c r="AA5340" i="1"/>
  <c r="AA5336" i="1"/>
  <c r="AA5326" i="1"/>
  <c r="AA5323" i="1"/>
  <c r="AA5322" i="1"/>
  <c r="AA5317" i="1"/>
  <c r="AA5316" i="1"/>
  <c r="AA5313" i="1"/>
  <c r="AA5304" i="1"/>
  <c r="AA5303" i="1"/>
  <c r="AA5289" i="1"/>
  <c r="AA5286" i="1"/>
  <c r="AA5283" i="1"/>
  <c r="AA5282" i="1"/>
  <c r="AA5279" i="1"/>
  <c r="AA5271" i="1"/>
  <c r="AA5265" i="1"/>
  <c r="AA5261" i="1"/>
  <c r="AA5256" i="1"/>
  <c r="AA5255" i="1"/>
  <c r="AA5254" i="1"/>
  <c r="AA5253" i="1"/>
  <c r="AA5252" i="1"/>
  <c r="AA5249" i="1"/>
  <c r="AA5245" i="1"/>
  <c r="AA5234" i="1"/>
  <c r="AA5227" i="1"/>
  <c r="AA5222" i="1"/>
  <c r="AA5214" i="1"/>
  <c r="AA5209" i="1"/>
  <c r="AA5201" i="1"/>
  <c r="AA5199" i="1"/>
  <c r="AA5198" i="1"/>
  <c r="AA5197" i="1"/>
  <c r="AA5195" i="1"/>
  <c r="AA5189" i="1"/>
  <c r="AA5188" i="1"/>
  <c r="AA5177" i="1"/>
  <c r="AA5174" i="1"/>
  <c r="AA5168" i="1"/>
  <c r="AA5167" i="1"/>
  <c r="AA5161" i="1"/>
  <c r="AA5152" i="1"/>
  <c r="AA5148" i="1"/>
  <c r="AA5147" i="1"/>
  <c r="AA5144" i="1"/>
  <c r="AA5141" i="1"/>
  <c r="AA5140" i="1"/>
  <c r="AA5138" i="1"/>
  <c r="AA5133" i="1"/>
  <c r="AA5130" i="1"/>
  <c r="AA5129" i="1"/>
  <c r="AA5126" i="1"/>
  <c r="AA5124" i="1"/>
  <c r="AA5114" i="1"/>
  <c r="AA5112" i="1"/>
  <c r="AA5111" i="1"/>
  <c r="AA5108" i="1"/>
  <c r="AA5106" i="1"/>
  <c r="AA5105" i="1"/>
  <c r="AA5100" i="1"/>
  <c r="AA5099" i="1"/>
  <c r="AA5098" i="1"/>
  <c r="AA5096" i="1"/>
  <c r="AA5094" i="1"/>
  <c r="AA5089" i="1"/>
  <c r="AA5088" i="1"/>
  <c r="AA5086" i="1"/>
  <c r="AA5085" i="1"/>
  <c r="AA5076" i="1"/>
  <c r="AA5075" i="1"/>
  <c r="AA5072" i="1"/>
  <c r="AA5070" i="1"/>
  <c r="AA5066" i="1"/>
  <c r="AA5062" i="1"/>
  <c r="AA5055" i="1"/>
  <c r="AA5053" i="1"/>
  <c r="AA5049" i="1"/>
  <c r="AA5041" i="1"/>
  <c r="AA5039" i="1"/>
  <c r="AA5038" i="1"/>
  <c r="AA5036" i="1"/>
  <c r="AA5035" i="1"/>
  <c r="AA5034" i="1"/>
  <c r="AA5032" i="1"/>
  <c r="AA5022" i="1"/>
  <c r="AA5013" i="1"/>
  <c r="AA5012" i="1"/>
  <c r="AA5010" i="1"/>
  <c r="AA5008" i="1"/>
  <c r="AA5001" i="1"/>
  <c r="AA4989" i="1"/>
  <c r="AA4986" i="1"/>
  <c r="AA4985" i="1"/>
  <c r="AA4979" i="1"/>
  <c r="AA4977" i="1"/>
  <c r="AA4976" i="1"/>
  <c r="AA4974" i="1"/>
  <c r="AA4962" i="1"/>
  <c r="AA4959" i="1"/>
  <c r="AA4954" i="1"/>
  <c r="AA4951" i="1"/>
  <c r="AA4941" i="1"/>
  <c r="AA4931" i="1"/>
  <c r="AA4930" i="1"/>
  <c r="AA4929" i="1"/>
  <c r="AA4928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09" i="1"/>
  <c r="AA4908" i="1"/>
  <c r="AA4907" i="1"/>
  <c r="AA4906" i="1"/>
  <c r="AA4905" i="1"/>
  <c r="AA4904" i="1"/>
  <c r="AA4903" i="1"/>
  <c r="AA4900" i="1"/>
  <c r="AA4899" i="1"/>
  <c r="AA4898" i="1"/>
  <c r="AA4896" i="1"/>
  <c r="AA4895" i="1"/>
  <c r="AA4893" i="1"/>
  <c r="AA4891" i="1"/>
  <c r="AA4890" i="1"/>
  <c r="AA4883" i="1"/>
  <c r="AA4881" i="1"/>
  <c r="AA4879" i="1"/>
  <c r="AA4877" i="1"/>
  <c r="AA4875" i="1"/>
  <c r="AA4874" i="1"/>
  <c r="AA4873" i="1"/>
  <c r="AA4872" i="1"/>
  <c r="AA4870" i="1"/>
  <c r="AA4869" i="1"/>
  <c r="AA4867" i="1"/>
  <c r="AA4865" i="1"/>
  <c r="AA4864" i="1"/>
  <c r="AA4863" i="1"/>
  <c r="AA4862" i="1"/>
  <c r="AA4861" i="1"/>
  <c r="AA4859" i="1"/>
  <c r="AA4858" i="1"/>
  <c r="AA4857" i="1"/>
  <c r="AA4855" i="1"/>
  <c r="AA4854" i="1"/>
  <c r="AA4853" i="1"/>
  <c r="AA4851" i="1"/>
  <c r="AA4849" i="1"/>
  <c r="AA4848" i="1"/>
  <c r="AA4847" i="1"/>
  <c r="AA4846" i="1"/>
  <c r="AA4844" i="1"/>
  <c r="AA4843" i="1"/>
  <c r="AA4842" i="1"/>
  <c r="AA4841" i="1"/>
  <c r="AA4840" i="1"/>
  <c r="AA4839" i="1"/>
  <c r="AA4836" i="1"/>
  <c r="AA4832" i="1"/>
  <c r="AA4831" i="1"/>
  <c r="AA4830" i="1"/>
  <c r="AA4829" i="1"/>
  <c r="AA4828" i="1"/>
  <c r="AA4827" i="1"/>
  <c r="AA4826" i="1"/>
  <c r="AA4825" i="1"/>
  <c r="AA4824" i="1"/>
  <c r="AA4821" i="1"/>
  <c r="AA4820" i="1"/>
  <c r="AA4819" i="1"/>
  <c r="AA4817" i="1"/>
  <c r="AA4816" i="1"/>
  <c r="AA4815" i="1"/>
  <c r="AA4814" i="1"/>
  <c r="AA4813" i="1"/>
  <c r="AA4812" i="1"/>
  <c r="AA4810" i="1"/>
  <c r="AA4809" i="1"/>
  <c r="AA4806" i="1"/>
  <c r="AA4805" i="1"/>
  <c r="AA4804" i="1"/>
  <c r="AA4802" i="1"/>
  <c r="AA4801" i="1"/>
  <c r="AA4799" i="1"/>
  <c r="AA4798" i="1"/>
  <c r="AA4797" i="1"/>
  <c r="AA4796" i="1"/>
  <c r="AA4795" i="1"/>
  <c r="AA4794" i="1"/>
  <c r="AA4793" i="1"/>
  <c r="AA4792" i="1"/>
  <c r="AA4791" i="1"/>
  <c r="AA4790" i="1"/>
  <c r="AA4788" i="1"/>
  <c r="AA4787" i="1"/>
  <c r="AA4780" i="1"/>
  <c r="AA4768" i="1"/>
  <c r="AA4766" i="1"/>
  <c r="AA4763" i="1"/>
  <c r="AA4762" i="1"/>
  <c r="AA4751" i="1"/>
  <c r="AA4748" i="1"/>
  <c r="AA4745" i="1"/>
  <c r="AA4738" i="1"/>
  <c r="AA4736" i="1"/>
  <c r="AA4733" i="1"/>
  <c r="AA4732" i="1"/>
  <c r="AA4727" i="1"/>
  <c r="AA4725" i="1"/>
  <c r="AA4724" i="1"/>
  <c r="AA4723" i="1"/>
  <c r="AA4717" i="1"/>
  <c r="AA4716" i="1"/>
  <c r="AA4714" i="1"/>
  <c r="AA4711" i="1"/>
  <c r="AA4703" i="1"/>
  <c r="AA4696" i="1"/>
  <c r="AA4693" i="1"/>
  <c r="AA4688" i="1"/>
  <c r="AA4687" i="1"/>
  <c r="AA4678" i="1"/>
  <c r="AA4676" i="1"/>
  <c r="AA4675" i="1"/>
  <c r="AA4673" i="1"/>
  <c r="AA4671" i="1"/>
  <c r="AA4666" i="1"/>
  <c r="AA4660" i="1"/>
  <c r="AA4657" i="1"/>
  <c r="AA4647" i="1"/>
  <c r="AA4645" i="1"/>
  <c r="AA4643" i="1"/>
  <c r="AA4639" i="1"/>
  <c r="AA4630" i="1"/>
  <c r="AA4626" i="1"/>
  <c r="AA4622" i="1"/>
  <c r="AA4620" i="1"/>
  <c r="AA4619" i="1"/>
  <c r="AA4617" i="1"/>
  <c r="AA4615" i="1"/>
  <c r="AA4613" i="1"/>
  <c r="AA4605" i="1"/>
  <c r="AA4600" i="1"/>
  <c r="AA4598" i="1"/>
  <c r="AA4592" i="1"/>
  <c r="AA4584" i="1"/>
  <c r="AA4578" i="1"/>
  <c r="AA4577" i="1"/>
  <c r="AA4566" i="1"/>
  <c r="AA4565" i="1"/>
  <c r="AA4564" i="1"/>
  <c r="AA4562" i="1"/>
  <c r="AA4561" i="1"/>
  <c r="AA4558" i="1"/>
  <c r="AA4556" i="1"/>
  <c r="AA4555" i="1"/>
  <c r="AA4553" i="1"/>
  <c r="AA4544" i="1"/>
  <c r="AA4542" i="1"/>
  <c r="AA4536" i="1"/>
  <c r="AA4518" i="1"/>
  <c r="AA4512" i="1"/>
  <c r="AA4506" i="1"/>
  <c r="AA4503" i="1"/>
  <c r="AA4502" i="1"/>
  <c r="AA4499" i="1"/>
  <c r="AA4490" i="1"/>
  <c r="AA4488" i="1"/>
  <c r="AA4486" i="1"/>
  <c r="AA4484" i="1"/>
  <c r="AA4475" i="1"/>
  <c r="AA4467" i="1"/>
  <c r="AA4460" i="1"/>
  <c r="AA4458" i="1"/>
  <c r="AA4451" i="1"/>
  <c r="AA4447" i="1"/>
  <c r="AA4446" i="1"/>
  <c r="AA4445" i="1"/>
  <c r="AA4444" i="1"/>
  <c r="AA4442" i="1"/>
  <c r="AA4440" i="1"/>
  <c r="AA4437" i="1"/>
  <c r="AA4436" i="1"/>
  <c r="AA4435" i="1"/>
  <c r="AA4434" i="1"/>
  <c r="AA4432" i="1"/>
  <c r="AA4410" i="1"/>
  <c r="AA4407" i="1"/>
  <c r="AA4403" i="1"/>
  <c r="AA4399" i="1"/>
  <c r="AA4398" i="1"/>
  <c r="AA4385" i="1"/>
  <c r="AA4383" i="1"/>
  <c r="AA4379" i="1"/>
  <c r="AA4375" i="1"/>
  <c r="AA4374" i="1"/>
  <c r="AA4371" i="1"/>
  <c r="AA4369" i="1"/>
  <c r="AA4365" i="1"/>
  <c r="AA4363" i="1"/>
  <c r="AA4362" i="1"/>
  <c r="AA4351" i="1"/>
  <c r="AA4349" i="1"/>
  <c r="AA4345" i="1"/>
  <c r="AA4342" i="1"/>
  <c r="AA4332" i="1"/>
  <c r="AA4328" i="1"/>
  <c r="AA4313" i="1"/>
  <c r="AA4310" i="1"/>
  <c r="AA4306" i="1"/>
  <c r="AA4305" i="1"/>
  <c r="AA4299" i="1"/>
  <c r="AA4294" i="1"/>
  <c r="AA4288" i="1"/>
  <c r="AA4287" i="1"/>
  <c r="AA4282" i="1"/>
  <c r="AA4281" i="1"/>
  <c r="AA4268" i="1"/>
  <c r="AA4264" i="1"/>
  <c r="AA4258" i="1"/>
  <c r="AA4253" i="1"/>
  <c r="AA4238" i="1"/>
  <c r="AA4235" i="1"/>
  <c r="AA4234" i="1"/>
  <c r="AA4233" i="1"/>
  <c r="AA4232" i="1"/>
  <c r="AA4230" i="1"/>
  <c r="AA4229" i="1"/>
  <c r="AA4228" i="1"/>
  <c r="AA4227" i="1"/>
  <c r="AA4224" i="1"/>
  <c r="AA4219" i="1"/>
  <c r="AA4217" i="1"/>
  <c r="AA4216" i="1"/>
  <c r="AA4214" i="1"/>
  <c r="AA4201" i="1"/>
  <c r="AA4194" i="1"/>
  <c r="AA4192" i="1"/>
  <c r="AA4187" i="1"/>
  <c r="AA4182" i="1"/>
  <c r="AA4176" i="1"/>
  <c r="AA4174" i="1"/>
  <c r="AA4171" i="1"/>
  <c r="AA4169" i="1"/>
  <c r="AA4167" i="1"/>
  <c r="AA4165" i="1"/>
  <c r="AA4163" i="1"/>
  <c r="AA4161" i="1"/>
  <c r="AA4160" i="1"/>
  <c r="AA4157" i="1"/>
  <c r="AA4155" i="1"/>
  <c r="AA4153" i="1"/>
  <c r="AA4152" i="1"/>
  <c r="AA4135" i="1"/>
  <c r="AA4132" i="1"/>
  <c r="AA4131" i="1"/>
  <c r="AA4125" i="1"/>
  <c r="AA4120" i="1"/>
  <c r="AA4118" i="1"/>
  <c r="AA4117" i="1"/>
  <c r="AA4110" i="1"/>
  <c r="AA4108" i="1"/>
  <c r="AA4104" i="1"/>
  <c r="AA4103" i="1"/>
  <c r="AA4101" i="1"/>
  <c r="AA4099" i="1"/>
  <c r="AA4098" i="1"/>
  <c r="AA4084" i="1"/>
  <c r="AA4080" i="1"/>
  <c r="AA4079" i="1"/>
  <c r="AA4066" i="1"/>
  <c r="AA4063" i="1"/>
  <c r="AA4058" i="1"/>
  <c r="AA4055" i="1"/>
  <c r="AA4054" i="1"/>
  <c r="AA4053" i="1"/>
  <c r="AA4051" i="1"/>
  <c r="AA4050" i="1"/>
  <c r="AA4048" i="1"/>
  <c r="AA4046" i="1"/>
  <c r="AA4045" i="1"/>
  <c r="AA4035" i="1"/>
  <c r="AA4023" i="1"/>
  <c r="AA4022" i="1"/>
  <c r="AA4021" i="1"/>
  <c r="AA4010" i="1"/>
  <c r="AA4008" i="1"/>
  <c r="AA4007" i="1"/>
  <c r="AA4004" i="1"/>
  <c r="AA4000" i="1"/>
  <c r="AA3994" i="1"/>
  <c r="AA3991" i="1"/>
  <c r="AA3988" i="1"/>
  <c r="AA3987" i="1"/>
  <c r="AA3986" i="1"/>
  <c r="AA3984" i="1"/>
  <c r="AA3983" i="1"/>
  <c r="AA3980" i="1"/>
  <c r="AA3977" i="1"/>
  <c r="AA3969" i="1"/>
  <c r="AA3963" i="1"/>
  <c r="AA3961" i="1"/>
  <c r="AA3956" i="1"/>
  <c r="AA3952" i="1"/>
  <c r="AA3946" i="1"/>
  <c r="AA3944" i="1"/>
  <c r="AA3942" i="1"/>
  <c r="AA3939" i="1"/>
  <c r="AA3934" i="1"/>
  <c r="AA3929" i="1"/>
  <c r="AA3928" i="1"/>
  <c r="AA3923" i="1"/>
  <c r="AA3922" i="1"/>
  <c r="AA3916" i="1"/>
  <c r="AA3912" i="1"/>
  <c r="AA3903" i="1"/>
  <c r="AA3890" i="1"/>
  <c r="AA3886" i="1"/>
  <c r="AA3884" i="1"/>
  <c r="AA3878" i="1"/>
  <c r="AA3872" i="1"/>
  <c r="AA3870" i="1"/>
  <c r="AA3868" i="1"/>
  <c r="AA3866" i="1"/>
  <c r="AA3861" i="1"/>
  <c r="AA3858" i="1"/>
  <c r="AA3845" i="1"/>
  <c r="AA3841" i="1"/>
  <c r="AA3839" i="1"/>
  <c r="AA3837" i="1"/>
  <c r="AA3831" i="1"/>
  <c r="AA3830" i="1"/>
  <c r="AA3829" i="1"/>
  <c r="AA3828" i="1"/>
  <c r="AA3825" i="1"/>
  <c r="AA3824" i="1"/>
  <c r="AA3822" i="1"/>
  <c r="AA3821" i="1"/>
  <c r="AA3820" i="1"/>
  <c r="AA3819" i="1"/>
  <c r="AA3818" i="1"/>
  <c r="AA3817" i="1"/>
  <c r="AA3816" i="1"/>
  <c r="AA3798" i="1"/>
  <c r="AA3796" i="1"/>
  <c r="AA3792" i="1"/>
  <c r="AA3784" i="1"/>
  <c r="AA3781" i="1"/>
  <c r="AA3778" i="1"/>
  <c r="AA3770" i="1"/>
  <c r="AA3765" i="1"/>
  <c r="AA3761" i="1"/>
  <c r="AA3760" i="1"/>
  <c r="AA3753" i="1"/>
  <c r="AA3752" i="1"/>
  <c r="AA3747" i="1"/>
  <c r="AA3737" i="1"/>
  <c r="AA3729" i="1"/>
  <c r="AA3728" i="1"/>
  <c r="AA3725" i="1"/>
  <c r="AA3717" i="1"/>
  <c r="AA3716" i="1"/>
  <c r="AA3710" i="1"/>
  <c r="AA3705" i="1"/>
  <c r="AA3704" i="1"/>
  <c r="AA3703" i="1"/>
  <c r="AA3700" i="1"/>
  <c r="AA3698" i="1"/>
  <c r="AA3680" i="1"/>
  <c r="AA3679" i="1"/>
  <c r="AA3673" i="1"/>
  <c r="AA3670" i="1"/>
  <c r="AA3664" i="1"/>
  <c r="AA3662" i="1"/>
  <c r="AA3659" i="1"/>
  <c r="AA3645" i="1"/>
  <c r="AA3641" i="1"/>
  <c r="AA3640" i="1"/>
  <c r="AA3635" i="1"/>
  <c r="AA3634" i="1"/>
  <c r="AA3632" i="1"/>
  <c r="AA3624" i="1"/>
  <c r="AA3623" i="1"/>
  <c r="AA3621" i="1"/>
  <c r="AA3610" i="1"/>
  <c r="AA3597" i="1"/>
  <c r="AA3591" i="1"/>
  <c r="AA3587" i="1"/>
  <c r="AA3576" i="1"/>
  <c r="AA3575" i="1"/>
  <c r="AA3574" i="1"/>
  <c r="AA3553" i="1"/>
  <c r="AA3546" i="1"/>
  <c r="AA3534" i="1"/>
  <c r="AA3533" i="1"/>
  <c r="AA3532" i="1"/>
  <c r="AA3531" i="1"/>
  <c r="AA3530" i="1"/>
  <c r="AA3529" i="1"/>
  <c r="AA3522" i="1"/>
  <c r="AA3520" i="1"/>
  <c r="AA3514" i="1"/>
  <c r="AA3510" i="1"/>
  <c r="AA3508" i="1"/>
  <c r="AA3507" i="1"/>
  <c r="AA3499" i="1"/>
  <c r="AA3494" i="1"/>
  <c r="AA3488" i="1"/>
  <c r="AA3482" i="1"/>
  <c r="AA3474" i="1"/>
  <c r="AA3471" i="1"/>
  <c r="AA3470" i="1"/>
  <c r="AA3469" i="1"/>
  <c r="AA3468" i="1"/>
  <c r="AA3467" i="1"/>
  <c r="AA3466" i="1"/>
  <c r="AA3463" i="1"/>
  <c r="AA3462" i="1"/>
  <c r="AA3461" i="1"/>
  <c r="AA3460" i="1"/>
  <c r="AA3454" i="1"/>
  <c r="AA3443" i="1"/>
  <c r="AA3442" i="1"/>
  <c r="AA3438" i="1"/>
  <c r="AA3437" i="1"/>
  <c r="AA3429" i="1"/>
  <c r="AA3424" i="1"/>
  <c r="AA3420" i="1"/>
  <c r="AA3418" i="1"/>
  <c r="AA3410" i="1"/>
  <c r="AA3408" i="1"/>
  <c r="AA3407" i="1"/>
  <c r="AA3406" i="1"/>
  <c r="AA3403" i="1"/>
  <c r="AA3402" i="1"/>
  <c r="AA3401" i="1"/>
  <c r="AA3399" i="1"/>
  <c r="AA3384" i="1"/>
  <c r="AA3369" i="1"/>
  <c r="AA3367" i="1"/>
  <c r="AA3363" i="1"/>
  <c r="AA3361" i="1"/>
  <c r="AA3358" i="1"/>
  <c r="AA3354" i="1"/>
  <c r="AA3352" i="1"/>
  <c r="AA3351" i="1"/>
  <c r="AA3349" i="1"/>
  <c r="AA3347" i="1"/>
  <c r="AA3343" i="1"/>
  <c r="AA3341" i="1"/>
  <c r="AA3339" i="1"/>
  <c r="AA3336" i="1"/>
  <c r="AA3317" i="1"/>
  <c r="AA3309" i="1"/>
  <c r="AA3304" i="1"/>
  <c r="AA3291" i="1"/>
  <c r="AA3288" i="1"/>
  <c r="AA3287" i="1"/>
  <c r="AA3283" i="1"/>
  <c r="AA3282" i="1"/>
  <c r="AA3274" i="1"/>
  <c r="AA3271" i="1"/>
  <c r="AA3270" i="1"/>
  <c r="AA3269" i="1"/>
  <c r="AA3266" i="1"/>
  <c r="AA3265" i="1"/>
  <c r="AA3263" i="1"/>
  <c r="AA3262" i="1"/>
  <c r="AA3239" i="1"/>
  <c r="AA3237" i="1"/>
  <c r="AA3235" i="1"/>
  <c r="AA3233" i="1"/>
  <c r="AA3231" i="1"/>
  <c r="AA3230" i="1"/>
  <c r="AA3229" i="1"/>
  <c r="AA3218" i="1"/>
  <c r="AA3215" i="1"/>
  <c r="AA3214" i="1"/>
  <c r="AA3213" i="1"/>
  <c r="AA3210" i="1"/>
  <c r="AA3202" i="1"/>
  <c r="AA3195" i="1"/>
  <c r="AA3184" i="1"/>
  <c r="AA3179" i="1"/>
  <c r="AA3178" i="1"/>
  <c r="AA3177" i="1"/>
  <c r="AA3176" i="1"/>
  <c r="AA3174" i="1"/>
  <c r="AA3173" i="1"/>
  <c r="AA3158" i="1"/>
  <c r="AA3151" i="1"/>
  <c r="AA3149" i="1"/>
  <c r="AA3148" i="1"/>
  <c r="AA3141" i="1"/>
  <c r="AA3138" i="1"/>
  <c r="AA3136" i="1"/>
  <c r="AA3134" i="1"/>
  <c r="AA3133" i="1"/>
  <c r="AA3128" i="1"/>
  <c r="AA3122" i="1"/>
  <c r="AA3120" i="1"/>
  <c r="AA3117" i="1"/>
  <c r="AA3110" i="1"/>
  <c r="AA3108" i="1"/>
  <c r="AA3104" i="1"/>
  <c r="AA3102" i="1"/>
  <c r="AA3098" i="1"/>
  <c r="AA3087" i="1"/>
  <c r="AA3086" i="1"/>
  <c r="AA3084" i="1"/>
  <c r="AA3082" i="1"/>
  <c r="AA3078" i="1"/>
  <c r="AA3075" i="1"/>
  <c r="AA3073" i="1"/>
  <c r="AA3069" i="1"/>
  <c r="AA3058" i="1"/>
  <c r="AA3055" i="1"/>
  <c r="AA3050" i="1"/>
  <c r="AA3049" i="1"/>
  <c r="AA3045" i="1"/>
  <c r="AA3043" i="1"/>
  <c r="AA3038" i="1"/>
  <c r="AA3030" i="1"/>
  <c r="AA3029" i="1"/>
  <c r="AA3028" i="1"/>
  <c r="AA3027" i="1"/>
  <c r="AA3024" i="1"/>
  <c r="AA3020" i="1"/>
  <c r="AA3019" i="1"/>
  <c r="AA3017" i="1"/>
  <c r="AA3016" i="1"/>
  <c r="AA3000" i="1"/>
  <c r="AA2993" i="1"/>
  <c r="AA2991" i="1"/>
  <c r="AA2988" i="1"/>
  <c r="AA2977" i="1"/>
  <c r="AA2975" i="1"/>
  <c r="AA2973" i="1"/>
  <c r="AA2972" i="1"/>
  <c r="AA2970" i="1"/>
  <c r="AA2968" i="1"/>
  <c r="AA2966" i="1"/>
  <c r="AA2937" i="1"/>
  <c r="AA2918" i="1"/>
  <c r="AA2910" i="1"/>
  <c r="AA2909" i="1"/>
  <c r="AA2908" i="1"/>
  <c r="AA2906" i="1"/>
  <c r="AA2905" i="1"/>
  <c r="AA2904" i="1"/>
  <c r="AA2903" i="1"/>
  <c r="AA2901" i="1"/>
  <c r="AA2899" i="1"/>
  <c r="AA2898" i="1"/>
  <c r="AA2897" i="1"/>
  <c r="AA2872" i="1"/>
  <c r="AA2870" i="1"/>
  <c r="AA2868" i="1"/>
  <c r="AA2858" i="1"/>
  <c r="AA2851" i="1"/>
  <c r="AA2849" i="1"/>
  <c r="AA2848" i="1"/>
  <c r="AA2845" i="1"/>
  <c r="AA2844" i="1"/>
  <c r="AA2832" i="1"/>
  <c r="AA2828" i="1"/>
  <c r="AA2827" i="1"/>
  <c r="AA2816" i="1"/>
  <c r="AA2813" i="1"/>
  <c r="AA2805" i="1"/>
  <c r="AA2803" i="1"/>
  <c r="AA2801" i="1"/>
  <c r="AA2799" i="1"/>
  <c r="AA2798" i="1"/>
  <c r="AA2792" i="1"/>
  <c r="AA2791" i="1"/>
  <c r="AA2789" i="1"/>
  <c r="AA2780" i="1"/>
  <c r="AA2778" i="1"/>
  <c r="AA2776" i="1"/>
  <c r="AA2772" i="1"/>
  <c r="AA2770" i="1"/>
  <c r="AA2766" i="1"/>
  <c r="AA2758" i="1"/>
  <c r="AA2755" i="1"/>
  <c r="AA2752" i="1"/>
  <c r="AA2749" i="1"/>
  <c r="AA2743" i="1"/>
  <c r="AA2742" i="1"/>
  <c r="AA2741" i="1"/>
  <c r="AA2737" i="1"/>
  <c r="AA2735" i="1"/>
  <c r="AA2731" i="1"/>
  <c r="AA2730" i="1"/>
  <c r="AA2729" i="1"/>
  <c r="AA2728" i="1"/>
  <c r="AA2721" i="1"/>
  <c r="AA2710" i="1"/>
  <c r="AA2704" i="1"/>
  <c r="AA2703" i="1"/>
  <c r="AA2699" i="1"/>
  <c r="AA2693" i="1"/>
  <c r="AA2686" i="1"/>
  <c r="AA2673" i="1"/>
  <c r="AA2672" i="1"/>
  <c r="AA2668" i="1"/>
  <c r="AA2656" i="1"/>
  <c r="AA2640" i="1"/>
  <c r="AA2631" i="1"/>
  <c r="AA2630" i="1"/>
  <c r="AA2625" i="1"/>
  <c r="AA2622" i="1"/>
  <c r="AA2620" i="1"/>
  <c r="AA2613" i="1"/>
  <c r="AA2609" i="1"/>
  <c r="AA2607" i="1"/>
  <c r="AA2606" i="1"/>
  <c r="AA2603" i="1"/>
  <c r="AA2598" i="1"/>
  <c r="AA2597" i="1"/>
  <c r="AA2592" i="1"/>
  <c r="AA2590" i="1"/>
  <c r="AA2589" i="1"/>
  <c r="AA2581" i="1"/>
  <c r="AA2578" i="1"/>
  <c r="AA2575" i="1"/>
  <c r="AA2574" i="1"/>
  <c r="AA2570" i="1"/>
  <c r="AA2566" i="1"/>
  <c r="AA2559" i="1"/>
  <c r="AA2552" i="1"/>
  <c r="AA2548" i="1"/>
  <c r="AA2546" i="1"/>
  <c r="AA2543" i="1"/>
  <c r="AA2542" i="1"/>
  <c r="AA2541" i="1"/>
  <c r="AA2540" i="1"/>
  <c r="AA2538" i="1"/>
  <c r="AA2529" i="1"/>
  <c r="AA2525" i="1"/>
  <c r="AA2524" i="1"/>
  <c r="AA2522" i="1"/>
  <c r="AA2513" i="1"/>
  <c r="AA2509" i="1"/>
  <c r="AA2506" i="1"/>
  <c r="AA2505" i="1"/>
  <c r="AA2504" i="1"/>
  <c r="AA2493" i="1"/>
  <c r="AA2492" i="1"/>
  <c r="AA2491" i="1"/>
  <c r="AA2490" i="1"/>
  <c r="AA2489" i="1"/>
  <c r="AA2488" i="1"/>
  <c r="AA2485" i="1"/>
  <c r="AA2482" i="1"/>
  <c r="AA2481" i="1"/>
  <c r="AA2479" i="1"/>
  <c r="AA2478" i="1"/>
  <c r="AA2477" i="1"/>
  <c r="AA2470" i="1"/>
  <c r="AA2466" i="1"/>
  <c r="AA2462" i="1"/>
  <c r="AA2461" i="1"/>
  <c r="AA2456" i="1"/>
  <c r="AA2454" i="1"/>
  <c r="AA2447" i="1"/>
  <c r="AA2428" i="1"/>
  <c r="AA2427" i="1"/>
  <c r="AA2420" i="1"/>
  <c r="AA2418" i="1"/>
  <c r="AA2417" i="1"/>
  <c r="AA2416" i="1"/>
  <c r="AA2414" i="1"/>
  <c r="AA2410" i="1"/>
  <c r="AA2405" i="1"/>
  <c r="AA2402" i="1"/>
  <c r="AA2401" i="1"/>
  <c r="AA2400" i="1"/>
  <c r="AA2398" i="1"/>
  <c r="AA2397" i="1"/>
  <c r="AA2396" i="1"/>
  <c r="AA2388" i="1"/>
  <c r="AA2386" i="1"/>
  <c r="AA2375" i="1"/>
  <c r="AA2373" i="1"/>
  <c r="AA2372" i="1"/>
  <c r="AA2368" i="1"/>
  <c r="AA2367" i="1"/>
  <c r="AA2362" i="1"/>
  <c r="AA2356" i="1"/>
  <c r="AA2352" i="1"/>
  <c r="AA2350" i="1"/>
  <c r="AA2348" i="1"/>
  <c r="AA2347" i="1"/>
  <c r="AA2339" i="1"/>
  <c r="AA2336" i="1"/>
  <c r="AA2333" i="1"/>
  <c r="AA2328" i="1"/>
  <c r="AA2319" i="1"/>
  <c r="AA2313" i="1"/>
  <c r="AA2312" i="1"/>
  <c r="AA2310" i="1"/>
  <c r="AA2307" i="1"/>
  <c r="AA2301" i="1"/>
  <c r="AA2297" i="1"/>
  <c r="AA2295" i="1"/>
  <c r="AA2292" i="1"/>
  <c r="AA2286" i="1"/>
  <c r="AA2284" i="1"/>
  <c r="AA2283" i="1"/>
  <c r="AA2282" i="1"/>
  <c r="AA2281" i="1"/>
  <c r="AA2280" i="1"/>
  <c r="AA2278" i="1"/>
  <c r="AA2273" i="1"/>
  <c r="AA2271" i="1"/>
  <c r="AA2266" i="1"/>
  <c r="AA2259" i="1"/>
  <c r="AA2258" i="1"/>
  <c r="AA2256" i="1"/>
  <c r="AA2248" i="1"/>
  <c r="AA2241" i="1"/>
  <c r="AA2238" i="1"/>
  <c r="AA2237" i="1"/>
  <c r="AA2235" i="1"/>
  <c r="AA2228" i="1"/>
  <c r="AA2227" i="1"/>
  <c r="AA2224" i="1"/>
  <c r="AA2217" i="1"/>
  <c r="AA2214" i="1"/>
  <c r="AA2208" i="1"/>
  <c r="AA2205" i="1"/>
  <c r="AA2203" i="1"/>
  <c r="AA2195" i="1"/>
  <c r="AA2190" i="1"/>
  <c r="AA2189" i="1"/>
  <c r="AA2187" i="1"/>
  <c r="AA2179" i="1"/>
  <c r="AA2172" i="1"/>
  <c r="AA2166" i="1"/>
  <c r="AA2163" i="1"/>
  <c r="AA2162" i="1"/>
  <c r="AA2161" i="1"/>
  <c r="AA2157" i="1"/>
  <c r="AA2156" i="1"/>
  <c r="AA2150" i="1"/>
  <c r="AA2148" i="1"/>
  <c r="AA2140" i="1"/>
  <c r="AA2139" i="1"/>
  <c r="AA2131" i="1"/>
  <c r="AA2129" i="1"/>
  <c r="AA2128" i="1"/>
  <c r="AA2112" i="1"/>
  <c r="AA2110" i="1"/>
  <c r="AA2106" i="1"/>
  <c r="AA2103" i="1"/>
  <c r="AA2102" i="1"/>
  <c r="AA2101" i="1"/>
  <c r="AA2098" i="1"/>
  <c r="AA2097" i="1"/>
  <c r="AA2096" i="1"/>
  <c r="AA2094" i="1"/>
  <c r="AA2091" i="1"/>
  <c r="AA2090" i="1"/>
  <c r="AA2084" i="1"/>
  <c r="AA2071" i="1"/>
  <c r="AA2069" i="1"/>
  <c r="AA2056" i="1"/>
  <c r="AA2052" i="1"/>
  <c r="AA2044" i="1"/>
  <c r="AA2037" i="1"/>
  <c r="AA2036" i="1"/>
  <c r="AA2035" i="1"/>
  <c r="AA2033" i="1"/>
  <c r="AA2032" i="1"/>
  <c r="AA2031" i="1"/>
  <c r="AA2030" i="1"/>
  <c r="AA2025" i="1"/>
  <c r="AA2022" i="1"/>
  <c r="AA2019" i="1"/>
  <c r="AA2014" i="1"/>
  <c r="AA2008" i="1"/>
  <c r="AA2006" i="1"/>
  <c r="AA2000" i="1"/>
  <c r="AA1998" i="1"/>
  <c r="AA1989" i="1"/>
  <c r="AA1984" i="1"/>
  <c r="AA1980" i="1"/>
  <c r="AA1979" i="1"/>
  <c r="AA1971" i="1"/>
  <c r="AA1970" i="1"/>
  <c r="AA1968" i="1"/>
  <c r="AA1966" i="1"/>
  <c r="AA1956" i="1"/>
  <c r="AA1955" i="1"/>
  <c r="AA1941" i="1"/>
  <c r="AA1927" i="1"/>
  <c r="AA1925" i="1"/>
  <c r="AA1918" i="1"/>
  <c r="AA1917" i="1"/>
  <c r="AA1909" i="1"/>
  <c r="AA1904" i="1"/>
  <c r="AA1903" i="1"/>
  <c r="AA1902" i="1"/>
  <c r="AA1901" i="1"/>
  <c r="AA1899" i="1"/>
  <c r="AA1898" i="1"/>
  <c r="AA1893" i="1"/>
  <c r="AA1889" i="1"/>
  <c r="AA1869" i="1"/>
  <c r="AA1863" i="1"/>
  <c r="AA1861" i="1"/>
  <c r="AA1856" i="1"/>
  <c r="AA1848" i="1"/>
  <c r="AA1846" i="1"/>
  <c r="AA1844" i="1"/>
  <c r="AA1843" i="1"/>
  <c r="AA1839" i="1"/>
  <c r="AA1831" i="1"/>
  <c r="AA1830" i="1"/>
  <c r="AA1825" i="1"/>
  <c r="AA1824" i="1"/>
  <c r="AA1812" i="1"/>
  <c r="AA1809" i="1"/>
  <c r="AA1796" i="1"/>
  <c r="AA1794" i="1"/>
  <c r="AA1792" i="1"/>
  <c r="AA1790" i="1"/>
  <c r="AA1789" i="1"/>
  <c r="AA1788" i="1"/>
  <c r="AA1786" i="1"/>
  <c r="AA1775" i="1"/>
  <c r="AA1774" i="1"/>
  <c r="AA1773" i="1"/>
  <c r="AA1772" i="1"/>
  <c r="AA1766" i="1"/>
  <c r="AA1765" i="1"/>
  <c r="AA1755" i="1"/>
  <c r="AA1751" i="1"/>
  <c r="AA1749" i="1"/>
  <c r="AA1739" i="1"/>
  <c r="AA1736" i="1"/>
  <c r="AA1735" i="1"/>
  <c r="AA1734" i="1"/>
  <c r="AA1733" i="1"/>
  <c r="AA1732" i="1"/>
  <c r="AA1731" i="1"/>
  <c r="AA1730" i="1"/>
  <c r="AA1729" i="1"/>
  <c r="AA1726" i="1"/>
  <c r="AA1722" i="1"/>
  <c r="AA1721" i="1"/>
  <c r="AA1719" i="1"/>
  <c r="AA1709" i="1"/>
  <c r="AA1706" i="1"/>
  <c r="AA1705" i="1"/>
  <c r="AA1702" i="1"/>
  <c r="AA1700" i="1"/>
  <c r="AA1699" i="1"/>
  <c r="AA1698" i="1"/>
  <c r="AA1694" i="1"/>
  <c r="AA1693" i="1"/>
  <c r="AA1692" i="1"/>
  <c r="AA1688" i="1"/>
  <c r="AA1687" i="1"/>
  <c r="AA1686" i="1"/>
  <c r="AA1685" i="1"/>
  <c r="AA1680" i="1"/>
  <c r="AA1679" i="1"/>
  <c r="AA1678" i="1"/>
  <c r="AA1676" i="1"/>
  <c r="AA1673" i="1"/>
  <c r="AA1661" i="1"/>
  <c r="AA1655" i="1"/>
  <c r="AA1642" i="1"/>
  <c r="AA1637" i="1"/>
  <c r="AA1631" i="1"/>
  <c r="AA1630" i="1"/>
  <c r="AA1627" i="1"/>
  <c r="AA1625" i="1"/>
  <c r="AA1617" i="1"/>
  <c r="AA1610" i="1"/>
  <c r="AA1606" i="1"/>
  <c r="AA1602" i="1"/>
  <c r="AA1589" i="1"/>
  <c r="AA1583" i="1"/>
  <c r="AA1582" i="1"/>
  <c r="AA1579" i="1"/>
  <c r="AA1577" i="1"/>
  <c r="AA1576" i="1"/>
  <c r="AA1575" i="1"/>
  <c r="AA1571" i="1"/>
  <c r="AA1566" i="1"/>
  <c r="AA1564" i="1"/>
  <c r="AA1563" i="1"/>
  <c r="AA1562" i="1"/>
  <c r="AA1546" i="1"/>
  <c r="AA1545" i="1"/>
  <c r="AA1543" i="1"/>
  <c r="AA1542" i="1"/>
  <c r="AA1537" i="1"/>
  <c r="AA1533" i="1"/>
  <c r="AA1529" i="1"/>
  <c r="AA1524" i="1"/>
  <c r="AA1522" i="1"/>
  <c r="AA1521" i="1"/>
  <c r="AA1518" i="1"/>
  <c r="AA1514" i="1"/>
  <c r="AA1511" i="1"/>
  <c r="AA1509" i="1"/>
  <c r="AA1505" i="1"/>
  <c r="AA1504" i="1"/>
  <c r="AA1501" i="1"/>
  <c r="AA1490" i="1"/>
  <c r="AA1489" i="1"/>
  <c r="AA1485" i="1"/>
  <c r="AA1474" i="1"/>
  <c r="AA1473" i="1"/>
  <c r="AA1466" i="1"/>
  <c r="AA1460" i="1"/>
  <c r="AA1440" i="1"/>
  <c r="AA1437" i="1"/>
  <c r="AA1434" i="1"/>
  <c r="AA1432" i="1"/>
  <c r="AA1430" i="1"/>
  <c r="AA1423" i="1"/>
  <c r="AA1422" i="1"/>
  <c r="AA1420" i="1"/>
  <c r="AA1417" i="1"/>
  <c r="AA1416" i="1"/>
  <c r="AA1412" i="1"/>
  <c r="AA1389" i="1"/>
  <c r="AA1386" i="1"/>
  <c r="AA1382" i="1"/>
  <c r="AA1379" i="1"/>
  <c r="AA1378" i="1"/>
  <c r="AA1376" i="1"/>
  <c r="AA1375" i="1"/>
  <c r="AA1371" i="1"/>
  <c r="AA1369" i="1"/>
  <c r="AA1368" i="1"/>
  <c r="AA1363" i="1"/>
  <c r="AA1359" i="1"/>
  <c r="AA1358" i="1"/>
  <c r="AA1351" i="1"/>
  <c r="AA1334" i="1"/>
  <c r="AA1326" i="1"/>
  <c r="AA1324" i="1"/>
  <c r="AA1320" i="1"/>
  <c r="AA1312" i="1"/>
  <c r="AA1311" i="1"/>
  <c r="AA1310" i="1"/>
  <c r="AA1309" i="1"/>
  <c r="AA1308" i="1"/>
  <c r="AA1307" i="1"/>
  <c r="AA1306" i="1"/>
  <c r="AA1305" i="1"/>
  <c r="AA1303" i="1"/>
  <c r="AA1302" i="1"/>
  <c r="AA1301" i="1"/>
  <c r="AA1292" i="1"/>
  <c r="AA1291" i="1"/>
  <c r="AA1289" i="1"/>
  <c r="AA1287" i="1"/>
  <c r="AA1282" i="1"/>
  <c r="AA1280" i="1"/>
  <c r="AA1276" i="1"/>
  <c r="AA1271" i="1"/>
  <c r="AA1264" i="1"/>
  <c r="AA1262" i="1"/>
  <c r="AA1256" i="1"/>
  <c r="AA1253" i="1"/>
  <c r="AA1247" i="1"/>
  <c r="AA1245" i="1"/>
  <c r="AA1243" i="1"/>
  <c r="AA1241" i="1"/>
  <c r="AA1240" i="1"/>
  <c r="AA1239" i="1"/>
  <c r="AA1238" i="1"/>
  <c r="AA1231" i="1"/>
  <c r="AA1229" i="1"/>
  <c r="AA1214" i="1"/>
  <c r="AA1212" i="1"/>
  <c r="AA1206" i="1"/>
  <c r="AA1200" i="1"/>
  <c r="AA1189" i="1"/>
  <c r="AA1188" i="1"/>
  <c r="AA1185" i="1"/>
  <c r="AA1184" i="1"/>
  <c r="AA1183" i="1"/>
  <c r="AA1180" i="1"/>
  <c r="AA1179" i="1"/>
  <c r="AA1175" i="1"/>
  <c r="AA1172" i="1"/>
  <c r="AA1158" i="1"/>
  <c r="AA1149" i="1"/>
  <c r="AA1148" i="1"/>
  <c r="AA1147" i="1"/>
  <c r="AA1146" i="1"/>
  <c r="AA1145" i="1"/>
  <c r="AA1143" i="1"/>
  <c r="AA1142" i="1"/>
  <c r="AA1136" i="1"/>
  <c r="AA1131" i="1"/>
  <c r="AA1126" i="1"/>
  <c r="AA1122" i="1"/>
  <c r="AA1121" i="1"/>
  <c r="AA1120" i="1"/>
  <c r="AA1095" i="1"/>
  <c r="AA1093" i="1"/>
  <c r="AA1091" i="1"/>
  <c r="AA1089" i="1"/>
  <c r="AA1081" i="1"/>
  <c r="AA1074" i="1"/>
  <c r="AA1073" i="1"/>
  <c r="AA1072" i="1"/>
  <c r="AA1070" i="1"/>
  <c r="AA1066" i="1"/>
  <c r="AA1064" i="1"/>
  <c r="AA1063" i="1"/>
  <c r="AA1062" i="1"/>
  <c r="AA1061" i="1"/>
  <c r="AA1059" i="1"/>
  <c r="AA1058" i="1"/>
  <c r="AA1055" i="1"/>
  <c r="AA1050" i="1"/>
  <c r="AA1048" i="1"/>
  <c r="AA1045" i="1"/>
  <c r="AA1041" i="1"/>
  <c r="AA1038" i="1"/>
  <c r="AA1036" i="1"/>
  <c r="AA1028" i="1"/>
  <c r="AA1019" i="1"/>
  <c r="AA1017" i="1"/>
  <c r="AA1016" i="1"/>
  <c r="AA1012" i="1"/>
  <c r="AA1011" i="1"/>
  <c r="AA1007" i="1"/>
  <c r="AA1005" i="1"/>
  <c r="AA1004" i="1"/>
  <c r="AA1002" i="1"/>
  <c r="AA1000" i="1"/>
  <c r="AA998" i="1"/>
  <c r="AA997" i="1"/>
  <c r="AA992" i="1"/>
  <c r="AA990" i="1"/>
  <c r="AA988" i="1"/>
  <c r="AA987" i="1"/>
  <c r="AA986" i="1"/>
  <c r="AA985" i="1"/>
  <c r="AA984" i="1"/>
  <c r="AA982" i="1"/>
  <c r="AA977" i="1"/>
  <c r="AA975" i="1"/>
  <c r="AA969" i="1"/>
  <c r="AA964" i="1"/>
  <c r="AA961" i="1"/>
  <c r="AA956" i="1"/>
  <c r="AA955" i="1"/>
  <c r="AA946" i="1"/>
  <c r="AA944" i="1"/>
  <c r="AA935" i="1"/>
  <c r="AA932" i="1"/>
  <c r="AA919" i="1"/>
  <c r="AA918" i="1"/>
  <c r="AA917" i="1"/>
  <c r="AA916" i="1"/>
  <c r="AA914" i="1"/>
  <c r="AA912" i="1"/>
  <c r="AA910" i="1"/>
  <c r="AA908" i="1"/>
  <c r="AA907" i="1"/>
  <c r="AA906" i="1"/>
  <c r="AA905" i="1"/>
  <c r="AA903" i="1"/>
  <c r="AA902" i="1"/>
  <c r="AA900" i="1"/>
  <c r="AA897" i="1"/>
  <c r="AA896" i="1"/>
  <c r="AA895" i="1"/>
  <c r="AA879" i="1"/>
  <c r="AA877" i="1"/>
  <c r="AA876" i="1"/>
  <c r="AA874" i="1"/>
  <c r="AA871" i="1"/>
  <c r="AA869" i="1"/>
  <c r="AA866" i="1"/>
  <c r="AA861" i="1"/>
  <c r="AA857" i="1"/>
  <c r="AA853" i="1"/>
  <c r="AA849" i="1"/>
  <c r="AA841" i="1"/>
  <c r="AA834" i="1"/>
  <c r="AA831" i="1"/>
  <c r="AA828" i="1"/>
  <c r="AA827" i="1"/>
  <c r="AA824" i="1"/>
  <c r="AA819" i="1"/>
  <c r="AA815" i="1"/>
  <c r="AA810" i="1"/>
  <c r="AA808" i="1"/>
  <c r="AA806" i="1"/>
  <c r="AA790" i="1"/>
  <c r="AA789" i="1"/>
  <c r="AA786" i="1"/>
  <c r="AA785" i="1"/>
  <c r="AA782" i="1"/>
  <c r="AA778" i="1"/>
  <c r="AA768" i="1"/>
  <c r="AA763" i="1"/>
  <c r="AA757" i="1"/>
  <c r="AA752" i="1"/>
  <c r="AA746" i="1"/>
  <c r="AA743" i="1"/>
  <c r="AA741" i="1"/>
  <c r="AA740" i="1"/>
  <c r="AA736" i="1"/>
  <c r="AA735" i="1"/>
  <c r="AA734" i="1"/>
  <c r="AA727" i="1"/>
  <c r="AA720" i="1"/>
  <c r="AA718" i="1"/>
  <c r="AA716" i="1"/>
  <c r="AA704" i="1"/>
  <c r="AA702" i="1"/>
  <c r="AA700" i="1"/>
  <c r="AA688" i="1"/>
  <c r="AA687" i="1"/>
  <c r="AA686" i="1"/>
  <c r="AA685" i="1"/>
  <c r="AA680" i="1"/>
  <c r="AA679" i="1"/>
  <c r="AA677" i="1"/>
  <c r="AA675" i="1"/>
  <c r="AA674" i="1"/>
  <c r="AA671" i="1"/>
  <c r="AA670" i="1"/>
  <c r="AA669" i="1"/>
  <c r="AA666" i="1"/>
  <c r="AA663" i="1"/>
  <c r="AA659" i="1"/>
  <c r="AA656" i="1"/>
  <c r="AA652" i="1"/>
  <c r="AA642" i="1"/>
  <c r="AA633" i="1"/>
  <c r="AA632" i="1"/>
  <c r="AA628" i="1"/>
  <c r="AA625" i="1"/>
  <c r="AA623" i="1"/>
  <c r="AA621" i="1"/>
  <c r="AA617" i="1"/>
  <c r="AA616" i="1"/>
  <c r="AA615" i="1"/>
  <c r="AA614" i="1"/>
  <c r="AA611" i="1"/>
  <c r="AA610" i="1"/>
  <c r="AA609" i="1"/>
  <c r="AA602" i="1"/>
  <c r="AA593" i="1"/>
  <c r="AA586" i="1"/>
  <c r="AA585" i="1"/>
  <c r="AA582" i="1"/>
  <c r="AA574" i="1"/>
  <c r="AA573" i="1"/>
  <c r="AA571" i="1"/>
  <c r="AA569" i="1"/>
  <c r="AA566" i="1"/>
  <c r="AA562" i="1"/>
  <c r="AA561" i="1"/>
  <c r="AA560" i="1"/>
  <c r="AA558" i="1"/>
  <c r="AA557" i="1"/>
  <c r="AA553" i="1"/>
  <c r="AA548" i="1"/>
  <c r="AA547" i="1"/>
  <c r="AA545" i="1"/>
  <c r="AA541" i="1"/>
  <c r="AA536" i="1"/>
  <c r="AA531" i="1"/>
  <c r="AA529" i="1"/>
  <c r="AA527" i="1"/>
  <c r="AA526" i="1"/>
  <c r="AA520" i="1"/>
  <c r="AA514" i="1"/>
  <c r="AA506" i="1"/>
  <c r="AA504" i="1"/>
  <c r="AA503" i="1"/>
  <c r="AA501" i="1"/>
  <c r="AA500" i="1"/>
  <c r="AA499" i="1"/>
  <c r="AA496" i="1"/>
  <c r="AA490" i="1"/>
  <c r="AA482" i="1"/>
  <c r="AA469" i="1"/>
  <c r="AA466" i="1"/>
  <c r="AA462" i="1"/>
  <c r="AA461" i="1"/>
  <c r="AA451" i="1"/>
  <c r="AA450" i="1"/>
  <c r="AA449" i="1"/>
  <c r="AA447" i="1"/>
  <c r="AA446" i="1"/>
  <c r="AA445" i="1"/>
  <c r="AA444" i="1"/>
  <c r="AA443" i="1"/>
  <c r="AA442" i="1"/>
  <c r="AA439" i="1"/>
  <c r="AA438" i="1"/>
  <c r="AA435" i="1"/>
  <c r="AA428" i="1"/>
  <c r="AA423" i="1"/>
  <c r="AA422" i="1"/>
  <c r="AA407" i="1"/>
  <c r="AA398" i="1"/>
  <c r="AA394" i="1"/>
  <c r="AA390" i="1"/>
  <c r="AA389" i="1"/>
  <c r="AA388" i="1"/>
  <c r="AA387" i="1"/>
  <c r="AA383" i="1"/>
  <c r="AA376" i="1"/>
  <c r="AA372" i="1"/>
  <c r="AA371" i="1"/>
  <c r="AA353" i="1"/>
  <c r="AA349" i="1"/>
  <c r="AA342" i="1"/>
  <c r="AA339" i="1"/>
  <c r="AA338" i="1"/>
  <c r="AA332" i="1"/>
  <c r="AA331" i="1"/>
  <c r="AA330" i="1"/>
  <c r="AA329" i="1"/>
  <c r="AA314" i="1"/>
  <c r="AA308" i="1"/>
  <c r="AA307" i="1"/>
  <c r="AA303" i="1"/>
  <c r="AA299" i="1"/>
  <c r="AA283" i="1"/>
  <c r="AA277" i="1"/>
  <c r="AA273" i="1"/>
  <c r="AA268" i="1"/>
  <c r="AA267" i="1"/>
  <c r="AA266" i="1"/>
  <c r="AA242" i="1"/>
  <c r="AA239" i="1"/>
  <c r="AA234" i="1"/>
  <c r="AA229" i="1"/>
  <c r="AA226" i="1"/>
  <c r="AA225" i="1"/>
  <c r="AA216" i="1"/>
  <c r="AA213" i="1"/>
  <c r="AA210" i="1"/>
  <c r="AA201" i="1"/>
  <c r="AA196" i="1"/>
  <c r="AA195" i="1"/>
  <c r="AA194" i="1"/>
  <c r="AA192" i="1"/>
  <c r="AA188" i="1"/>
  <c r="AA182" i="1"/>
  <c r="AA177" i="1"/>
  <c r="AA176" i="1"/>
  <c r="AA173" i="1"/>
  <c r="AA167" i="1"/>
  <c r="AA162" i="1"/>
  <c r="AA144" i="1"/>
  <c r="AA133" i="1"/>
  <c r="AA130" i="1"/>
  <c r="AA126" i="1"/>
  <c r="AA125" i="1"/>
  <c r="AA123" i="1"/>
  <c r="AA119" i="1"/>
  <c r="AA109" i="1"/>
  <c r="AA106" i="1"/>
  <c r="AA102" i="1"/>
  <c r="AA95" i="1"/>
  <c r="AA92" i="1"/>
  <c r="AA91" i="1"/>
  <c r="AA82" i="1"/>
  <c r="AA75" i="1"/>
  <c r="AA74" i="1"/>
  <c r="AA73" i="1"/>
  <c r="AA71" i="1"/>
  <c r="AA70" i="1"/>
  <c r="AA68" i="1"/>
  <c r="AA65" i="1"/>
  <c r="AA63" i="1"/>
  <c r="AA61" i="1"/>
  <c r="AA58" i="1"/>
  <c r="AA57" i="1"/>
  <c r="AA51" i="1"/>
  <c r="AA45" i="1"/>
  <c r="AA43" i="1"/>
  <c r="AA41" i="1"/>
  <c r="AA34" i="1"/>
  <c r="AA30" i="1"/>
  <c r="AA25" i="1"/>
  <c r="AA22" i="1"/>
  <c r="AA15" i="1"/>
  <c r="AA14" i="1"/>
  <c r="AA10" i="1"/>
  <c r="AA7" i="1"/>
  <c r="AA5" i="1"/>
  <c r="AA4" i="1"/>
  <c r="AA5409" i="1"/>
  <c r="AA5408" i="1"/>
  <c r="AA5406" i="1"/>
  <c r="AA5399" i="1"/>
  <c r="AA5384" i="1"/>
  <c r="AA5382" i="1"/>
  <c r="AA5381" i="1"/>
  <c r="AA5372" i="1"/>
  <c r="AA5364" i="1"/>
  <c r="AA5362" i="1"/>
  <c r="AA5358" i="1"/>
  <c r="AA5354" i="1"/>
  <c r="AA5350" i="1"/>
  <c r="AA5334" i="1"/>
  <c r="AA5333" i="1"/>
  <c r="AA5331" i="1"/>
  <c r="AA5330" i="1"/>
  <c r="AA5321" i="1"/>
  <c r="AA5318" i="1"/>
  <c r="AA5315" i="1"/>
  <c r="AA5310" i="1"/>
  <c r="AA5308" i="1"/>
  <c r="AA5305" i="1"/>
  <c r="AA5298" i="1"/>
  <c r="AA5267" i="1"/>
  <c r="AA5264" i="1"/>
  <c r="AA5262" i="1"/>
  <c r="AA5250" i="1"/>
  <c r="AA5240" i="1"/>
  <c r="AA5239" i="1"/>
  <c r="AA5233" i="1"/>
  <c r="AA5226" i="1"/>
  <c r="AA5225" i="1"/>
  <c r="AA5219" i="1"/>
  <c r="AA5215" i="1"/>
  <c r="AA5213" i="1"/>
  <c r="AA5211" i="1"/>
  <c r="AA5207" i="1"/>
  <c r="AA5200" i="1"/>
  <c r="AA5196" i="1"/>
  <c r="AA5192" i="1"/>
  <c r="AA5190" i="1"/>
  <c r="AA5181" i="1"/>
  <c r="AA5180" i="1"/>
  <c r="AA5178" i="1"/>
  <c r="AA5175" i="1"/>
  <c r="AA5173" i="1"/>
  <c r="AA5166" i="1"/>
  <c r="AA5165" i="1"/>
  <c r="AA5163" i="1"/>
  <c r="AA5162" i="1"/>
  <c r="AA5160" i="1"/>
  <c r="AA5157" i="1"/>
  <c r="AA5155" i="1"/>
  <c r="AA5151" i="1"/>
  <c r="AA5149" i="1"/>
  <c r="AA5145" i="1"/>
  <c r="AA5143" i="1"/>
  <c r="AA5139" i="1"/>
  <c r="AA5136" i="1"/>
  <c r="AA5135" i="1"/>
  <c r="AA5125" i="1"/>
  <c r="AA5123" i="1"/>
  <c r="AA5113" i="1"/>
  <c r="AA5109" i="1"/>
  <c r="AA5104" i="1"/>
  <c r="AA5103" i="1"/>
  <c r="AA5102" i="1"/>
  <c r="AA5101" i="1"/>
  <c r="AA5095" i="1"/>
  <c r="AA5093" i="1"/>
  <c r="AA5092" i="1"/>
  <c r="AA5091" i="1"/>
  <c r="AA5083" i="1"/>
  <c r="AA5082" i="1"/>
  <c r="AA5073" i="1"/>
  <c r="AA5065" i="1"/>
  <c r="AA5061" i="1"/>
  <c r="AA5059" i="1"/>
  <c r="AA5058" i="1"/>
  <c r="AA5057" i="1"/>
  <c r="AA5054" i="1"/>
  <c r="AA5051" i="1"/>
  <c r="AA5044" i="1"/>
  <c r="AA5043" i="1"/>
  <c r="AA5037" i="1"/>
  <c r="AA5033" i="1"/>
  <c r="AA5031" i="1"/>
  <c r="AA5030" i="1"/>
  <c r="AA5027" i="1"/>
  <c r="AA5026" i="1"/>
  <c r="AA5024" i="1"/>
  <c r="AA5023" i="1"/>
  <c r="AA5015" i="1"/>
  <c r="AA4998" i="1"/>
  <c r="AA4995" i="1"/>
  <c r="AA4988" i="1"/>
  <c r="AA4982" i="1"/>
  <c r="AA4980" i="1"/>
  <c r="AA4969" i="1"/>
  <c r="AA4966" i="1"/>
  <c r="AA4965" i="1"/>
  <c r="AA4952" i="1"/>
  <c r="AA4950" i="1"/>
  <c r="AA4946" i="1"/>
  <c r="AA4945" i="1"/>
  <c r="AA4942" i="1"/>
  <c r="AA4940" i="1"/>
  <c r="AA4939" i="1"/>
  <c r="AA4937" i="1"/>
  <c r="AA4936" i="1"/>
  <c r="AA4933" i="1"/>
  <c r="AA4910" i="1"/>
  <c r="AA4897" i="1"/>
  <c r="AA4894" i="1"/>
  <c r="AA4892" i="1"/>
  <c r="AA4889" i="1"/>
  <c r="AA4887" i="1"/>
  <c r="AA4886" i="1"/>
  <c r="AA4885" i="1"/>
  <c r="AA4884" i="1"/>
  <c r="AA4882" i="1"/>
  <c r="AA4876" i="1"/>
  <c r="AA4871" i="1"/>
  <c r="AA4868" i="1"/>
  <c r="AA4866" i="1"/>
  <c r="AA4856" i="1"/>
  <c r="AA4837" i="1"/>
  <c r="AA4834" i="1"/>
  <c r="AA4833" i="1"/>
  <c r="AA4823" i="1"/>
  <c r="AA4822" i="1"/>
  <c r="AA4818" i="1"/>
  <c r="AA4811" i="1"/>
  <c r="AA4807" i="1"/>
  <c r="AA4803" i="1"/>
  <c r="AA4789" i="1"/>
  <c r="AA4786" i="1"/>
  <c r="AA4779" i="1"/>
  <c r="AA4776" i="1"/>
  <c r="AA4772" i="1"/>
  <c r="AA4759" i="1"/>
  <c r="AA4758" i="1"/>
  <c r="AA4752" i="1"/>
  <c r="AA4741" i="1"/>
  <c r="AA4740" i="1"/>
  <c r="AA4731" i="1"/>
  <c r="AA4729" i="1"/>
  <c r="AA4726" i="1"/>
  <c r="AA4721" i="1"/>
  <c r="AA4715" i="1"/>
  <c r="AA4712" i="1"/>
  <c r="AA4705" i="1"/>
  <c r="AA4704" i="1"/>
  <c r="AA4702" i="1"/>
  <c r="AA4700" i="1"/>
  <c r="AA4699" i="1"/>
  <c r="AA4698" i="1"/>
  <c r="AA4692" i="1"/>
  <c r="AA4685" i="1"/>
  <c r="AA4674" i="1"/>
  <c r="AA4663" i="1"/>
  <c r="AA4662" i="1"/>
  <c r="AA4652" i="1"/>
  <c r="AA4646" i="1"/>
  <c r="AA4642" i="1"/>
  <c r="AA4641" i="1"/>
  <c r="AA4636" i="1"/>
  <c r="AA4627" i="1"/>
  <c r="AA4624" i="1"/>
  <c r="AA4616" i="1"/>
  <c r="AA4601" i="1"/>
  <c r="AA4594" i="1"/>
  <c r="AA4590" i="1"/>
  <c r="AA4587" i="1"/>
  <c r="AA4580" i="1"/>
  <c r="AA4579" i="1"/>
  <c r="AA4573" i="1"/>
  <c r="AA4563" i="1"/>
  <c r="AA4560" i="1"/>
  <c r="AA4554" i="1"/>
  <c r="AA4551" i="1"/>
  <c r="AA4548" i="1"/>
  <c r="AA4537" i="1"/>
  <c r="AA4532" i="1"/>
  <c r="AA4520" i="1"/>
  <c r="AA4511" i="1"/>
  <c r="AA4504" i="1"/>
  <c r="AA4494" i="1"/>
  <c r="AA4491" i="1"/>
  <c r="AA4489" i="1"/>
  <c r="AA4483" i="1"/>
  <c r="AA4472" i="1"/>
  <c r="AA4466" i="1"/>
  <c r="AA4464" i="1"/>
  <c r="AA4459" i="1"/>
  <c r="AA4452" i="1"/>
  <c r="AA4450" i="1"/>
  <c r="AA4449" i="1"/>
  <c r="AA4448" i="1"/>
  <c r="AA4443" i="1"/>
  <c r="AA4439" i="1"/>
  <c r="AA4429" i="1"/>
  <c r="AA4426" i="1"/>
  <c r="AA4421" i="1"/>
  <c r="AA4416" i="1"/>
  <c r="AA4414" i="1"/>
  <c r="AA4413" i="1"/>
  <c r="AA4411" i="1"/>
  <c r="AA4404" i="1"/>
  <c r="AA4402" i="1"/>
  <c r="AA4400" i="1"/>
  <c r="AA4397" i="1"/>
  <c r="AA4395" i="1"/>
  <c r="AA4392" i="1"/>
  <c r="AA4391" i="1"/>
  <c r="AA4389" i="1"/>
  <c r="AA4381" i="1"/>
  <c r="AA4380" i="1"/>
  <c r="AA4377" i="1"/>
  <c r="AA4364" i="1"/>
  <c r="AA4355" i="1"/>
  <c r="AA4339" i="1"/>
  <c r="AA4337" i="1"/>
  <c r="AA4333" i="1"/>
  <c r="AA4327" i="1"/>
  <c r="AA4322" i="1"/>
  <c r="AA4320" i="1"/>
  <c r="AA4309" i="1"/>
  <c r="AA4301" i="1"/>
  <c r="AA4300" i="1"/>
  <c r="AA4298" i="1"/>
  <c r="AA4297" i="1"/>
  <c r="AA4293" i="1"/>
  <c r="AA4286" i="1"/>
  <c r="AA4284" i="1"/>
  <c r="AA4283" i="1"/>
  <c r="AA4280" i="1"/>
  <c r="AA4279" i="1"/>
  <c r="AA4277" i="1"/>
  <c r="AA4276" i="1"/>
  <c r="AA4275" i="1"/>
  <c r="AA4270" i="1"/>
  <c r="AA4267" i="1"/>
  <c r="AA4262" i="1"/>
  <c r="AA4261" i="1"/>
  <c r="AA4255" i="1"/>
  <c r="AA4254" i="1"/>
  <c r="AA4252" i="1"/>
  <c r="AA4251" i="1"/>
  <c r="AA4240" i="1"/>
  <c r="AA4231" i="1"/>
  <c r="AA4218" i="1"/>
  <c r="AA4211" i="1"/>
  <c r="AA4209" i="1"/>
  <c r="AA4206" i="1"/>
  <c r="AA4190" i="1"/>
  <c r="AA4189" i="1"/>
  <c r="AA4188" i="1"/>
  <c r="AA4183" i="1"/>
  <c r="AA4181" i="1"/>
  <c r="AA4175" i="1"/>
  <c r="AA4172" i="1"/>
  <c r="AA4170" i="1"/>
  <c r="AA4166" i="1"/>
  <c r="AA4159" i="1"/>
  <c r="AA4154" i="1"/>
  <c r="AA4151" i="1"/>
  <c r="AA4149" i="1"/>
  <c r="AA4143" i="1"/>
  <c r="AA4139" i="1"/>
  <c r="AA4133" i="1"/>
  <c r="AA4126" i="1"/>
  <c r="AA4123" i="1"/>
  <c r="AA4119" i="1"/>
  <c r="AA4107" i="1"/>
  <c r="AA4102" i="1"/>
  <c r="AA4100" i="1"/>
  <c r="AA4094" i="1"/>
  <c r="AA4093" i="1"/>
  <c r="AA4090" i="1"/>
  <c r="AA4089" i="1"/>
  <c r="AA4088" i="1"/>
  <c r="AA4087" i="1"/>
  <c r="AA4070" i="1"/>
  <c r="AA4065" i="1"/>
  <c r="AA4062" i="1"/>
  <c r="AA4059" i="1"/>
  <c r="AA4041" i="1"/>
  <c r="AA4034" i="1"/>
  <c r="AA4030" i="1"/>
  <c r="AA4029" i="1"/>
  <c r="AA4028" i="1"/>
  <c r="AA4026" i="1"/>
  <c r="AA4025" i="1"/>
  <c r="AA4017" i="1"/>
  <c r="AA4016" i="1"/>
  <c r="AA4006" i="1"/>
  <c r="AA4001" i="1"/>
  <c r="AA3998" i="1"/>
  <c r="AA3996" i="1"/>
  <c r="AA3993" i="1"/>
  <c r="AA3990" i="1"/>
  <c r="AA3989" i="1"/>
  <c r="AA3978" i="1"/>
  <c r="AA3959" i="1"/>
  <c r="AA3957" i="1"/>
  <c r="AA3955" i="1"/>
  <c r="AA3950" i="1"/>
  <c r="AA3943" i="1"/>
  <c r="AA3926" i="1"/>
  <c r="AA3919" i="1"/>
  <c r="AA3917" i="1"/>
  <c r="AA3911" i="1"/>
  <c r="AA3909" i="1"/>
  <c r="AA3906" i="1"/>
  <c r="AA3905" i="1"/>
  <c r="AA3901" i="1"/>
  <c r="AA3898" i="1"/>
  <c r="AA3895" i="1"/>
  <c r="AA3889" i="1"/>
  <c r="AA3887" i="1"/>
  <c r="AA3882" i="1"/>
  <c r="AA3881" i="1"/>
  <c r="AA3880" i="1"/>
  <c r="AA3879" i="1"/>
  <c r="AA3876" i="1"/>
  <c r="AA3875" i="1"/>
  <c r="AA3873" i="1"/>
  <c r="AA3864" i="1"/>
  <c r="AA3863" i="1"/>
  <c r="AA3862" i="1"/>
  <c r="AA3860" i="1"/>
  <c r="AA3855" i="1"/>
  <c r="AA3852" i="1"/>
  <c r="AA3842" i="1"/>
  <c r="AA3815" i="1"/>
  <c r="AA3812" i="1"/>
  <c r="AA3808" i="1"/>
  <c r="AA3806" i="1"/>
  <c r="AA3803" i="1"/>
  <c r="AA3801" i="1"/>
  <c r="AA3785" i="1"/>
  <c r="AA3782" i="1"/>
  <c r="AA3769" i="1"/>
  <c r="AA3768" i="1"/>
  <c r="AA3763" i="1"/>
  <c r="AA3756" i="1"/>
  <c r="AA3745" i="1"/>
  <c r="AA3744" i="1"/>
  <c r="AA3741" i="1"/>
  <c r="AA3735" i="1"/>
  <c r="AA3734" i="1"/>
  <c r="AA3733" i="1"/>
  <c r="AA3732" i="1"/>
  <c r="AA3731" i="1"/>
  <c r="AA3727" i="1"/>
  <c r="AA3722" i="1"/>
  <c r="AA3712" i="1"/>
  <c r="AA3709" i="1"/>
  <c r="AA3708" i="1"/>
  <c r="AA3701" i="1"/>
  <c r="AA3696" i="1"/>
  <c r="AA3691" i="1"/>
  <c r="AA3687" i="1"/>
  <c r="AA3686" i="1"/>
  <c r="AA3681" i="1"/>
  <c r="AA3678" i="1"/>
  <c r="AA3677" i="1"/>
  <c r="AA3671" i="1"/>
  <c r="AA3665" i="1"/>
  <c r="AA3654" i="1"/>
  <c r="AA3650" i="1"/>
  <c r="AA3643" i="1"/>
  <c r="AA3636" i="1"/>
  <c r="AA3631" i="1"/>
  <c r="AA3625" i="1"/>
  <c r="AA3615" i="1"/>
  <c r="AA3614" i="1"/>
  <c r="AA3613" i="1"/>
  <c r="AA3606" i="1"/>
  <c r="AA3600" i="1"/>
  <c r="AA3593" i="1"/>
  <c r="AA3585" i="1"/>
  <c r="AA3577" i="1"/>
  <c r="AA3569" i="1"/>
  <c r="AA3562" i="1"/>
  <c r="AA3547" i="1"/>
  <c r="AA3543" i="1"/>
  <c r="AA3525" i="1"/>
  <c r="AA3524" i="1"/>
  <c r="AA3523" i="1"/>
  <c r="AA3517" i="1"/>
  <c r="AA3516" i="1"/>
  <c r="AA3515" i="1"/>
  <c r="AA3506" i="1"/>
  <c r="AA3504" i="1"/>
  <c r="AA3492" i="1"/>
  <c r="AA3491" i="1"/>
  <c r="AA3485" i="1"/>
  <c r="AA3484" i="1"/>
  <c r="AA3475" i="1"/>
  <c r="AA3459" i="1"/>
  <c r="AA3455" i="1"/>
  <c r="AA3453" i="1"/>
  <c r="AA3452" i="1"/>
  <c r="AA3441" i="1"/>
  <c r="AA3439" i="1"/>
  <c r="AA3434" i="1"/>
  <c r="AA3431" i="1"/>
  <c r="AA3425" i="1"/>
  <c r="AA3423" i="1"/>
  <c r="AA3421" i="1"/>
  <c r="AA3411" i="1"/>
  <c r="AA3405" i="1"/>
  <c r="AA3404" i="1"/>
  <c r="AA3400" i="1"/>
  <c r="AA3398" i="1"/>
  <c r="AA3396" i="1"/>
  <c r="AA3395" i="1"/>
  <c r="AA3393" i="1"/>
  <c r="AA3371" i="1"/>
  <c r="AA3370" i="1"/>
  <c r="AA3360" i="1"/>
  <c r="AA3359" i="1"/>
  <c r="AA3355" i="1"/>
  <c r="AA3353" i="1"/>
  <c r="AA3350" i="1"/>
  <c r="AA3346" i="1"/>
  <c r="AA3344" i="1"/>
  <c r="AA3335" i="1"/>
  <c r="AA3331" i="1"/>
  <c r="AA3328" i="1"/>
  <c r="AA3327" i="1"/>
  <c r="AA3326" i="1"/>
  <c r="AA3325" i="1"/>
  <c r="AA3319" i="1"/>
  <c r="AA3318" i="1"/>
  <c r="AA3314" i="1"/>
  <c r="AA3313" i="1"/>
  <c r="AA3311" i="1"/>
  <c r="AA3305" i="1"/>
  <c r="AA3299" i="1"/>
  <c r="AA3298" i="1"/>
  <c r="AA3296" i="1"/>
  <c r="AA3290" i="1"/>
  <c r="AA3281" i="1"/>
  <c r="AA3267" i="1"/>
  <c r="AA3264" i="1"/>
  <c r="AA3261" i="1"/>
  <c r="AA3257" i="1"/>
  <c r="AA3254" i="1"/>
  <c r="AA3251" i="1"/>
  <c r="AA3249" i="1"/>
  <c r="AA3245" i="1"/>
  <c r="AA3228" i="1"/>
  <c r="AA3224" i="1"/>
  <c r="AA3212" i="1"/>
  <c r="AA3203" i="1"/>
  <c r="AA3199" i="1"/>
  <c r="AA3193" i="1"/>
  <c r="AA3190" i="1"/>
  <c r="AA3185" i="1"/>
  <c r="AA3183" i="1"/>
  <c r="AA3172" i="1"/>
  <c r="AA3163" i="1"/>
  <c r="AA3161" i="1"/>
  <c r="AA3156" i="1"/>
  <c r="AA3154" i="1"/>
  <c r="AA3142" i="1"/>
  <c r="AA3140" i="1"/>
  <c r="AA3137" i="1"/>
  <c r="AA3135" i="1"/>
  <c r="AA3130" i="1"/>
  <c r="AA3129" i="1"/>
  <c r="AA3125" i="1"/>
  <c r="AA3123" i="1"/>
  <c r="AA3115" i="1"/>
  <c r="AA3106" i="1"/>
  <c r="AA3105" i="1"/>
  <c r="AA3101" i="1"/>
  <c r="AA3097" i="1"/>
  <c r="AA3096" i="1"/>
  <c r="AA3092" i="1"/>
  <c r="AA3090" i="1"/>
  <c r="AA3088" i="1"/>
  <c r="AA3083" i="1"/>
  <c r="AA3079" i="1"/>
  <c r="AA3074" i="1"/>
  <c r="AA3068" i="1"/>
  <c r="AA3065" i="1"/>
  <c r="AA3064" i="1"/>
  <c r="AA3034" i="1"/>
  <c r="AA3033" i="1"/>
  <c r="AA3026" i="1"/>
  <c r="AA3025" i="1"/>
  <c r="AA3014" i="1"/>
  <c r="AA3013" i="1"/>
  <c r="AA3012" i="1"/>
  <c r="AA3011" i="1"/>
  <c r="AA3009" i="1"/>
  <c r="AA3007" i="1"/>
  <c r="AA3005" i="1"/>
  <c r="AA2998" i="1"/>
  <c r="AA2997" i="1"/>
  <c r="AA2995" i="1"/>
  <c r="AA2986" i="1"/>
  <c r="AA2981" i="1"/>
  <c r="AA2980" i="1"/>
  <c r="AA2965" i="1"/>
  <c r="AA2962" i="1"/>
  <c r="AA2959" i="1"/>
  <c r="AA2951" i="1"/>
  <c r="AA2949" i="1"/>
  <c r="AA2944" i="1"/>
  <c r="AA2943" i="1"/>
  <c r="AA2938" i="1"/>
  <c r="AA2930" i="1"/>
  <c r="AA2929" i="1"/>
  <c r="AA2927" i="1"/>
  <c r="AA2926" i="1"/>
  <c r="AA2924" i="1"/>
  <c r="AA2916" i="1"/>
  <c r="AA2907" i="1"/>
  <c r="AA2894" i="1"/>
  <c r="AA2884" i="1"/>
  <c r="AA2883" i="1"/>
  <c r="AA2881" i="1"/>
  <c r="AA2877" i="1"/>
  <c r="AA2864" i="1"/>
  <c r="AA2863" i="1"/>
  <c r="AA2857" i="1"/>
  <c r="AA2855" i="1"/>
  <c r="AA2850" i="1"/>
  <c r="AA2842" i="1"/>
  <c r="AA2839" i="1"/>
  <c r="AA2838" i="1"/>
  <c r="AA2819" i="1"/>
  <c r="AA2815" i="1"/>
  <c r="AA2812" i="1"/>
  <c r="AA2811" i="1"/>
  <c r="AA2804" i="1"/>
  <c r="AA2802" i="1"/>
  <c r="AA2797" i="1"/>
  <c r="AA2796" i="1"/>
  <c r="AA2788" i="1"/>
  <c r="AA2787" i="1"/>
  <c r="AA2786" i="1"/>
  <c r="AA2783" i="1"/>
  <c r="AA2782" i="1"/>
  <c r="AA2777" i="1"/>
  <c r="AA2769" i="1"/>
  <c r="AA2765" i="1"/>
  <c r="AA2756" i="1"/>
  <c r="AA2751" i="1"/>
  <c r="AA2748" i="1"/>
  <c r="AA2746" i="1"/>
  <c r="AA2744" i="1"/>
  <c r="AA2717" i="1"/>
  <c r="AA2714" i="1"/>
  <c r="AA2713" i="1"/>
  <c r="AA2709" i="1"/>
  <c r="AA2707" i="1"/>
  <c r="AA2705" i="1"/>
  <c r="AA2697" i="1"/>
  <c r="AA2695" i="1"/>
  <c r="AA2685" i="1"/>
  <c r="AA2682" i="1"/>
  <c r="AA2669" i="1"/>
  <c r="AA2667" i="1"/>
  <c r="AA2666" i="1"/>
  <c r="AA2665" i="1"/>
  <c r="AA2662" i="1"/>
  <c r="AA2660" i="1"/>
  <c r="AA2654" i="1"/>
  <c r="AA2652" i="1"/>
  <c r="AA2641" i="1"/>
  <c r="AA2638" i="1"/>
  <c r="AA2637" i="1"/>
  <c r="AA2636" i="1"/>
  <c r="AA2634" i="1"/>
  <c r="AA2633" i="1"/>
  <c r="AA2628" i="1"/>
  <c r="AA2627" i="1"/>
  <c r="AA2624" i="1"/>
  <c r="AA2614" i="1"/>
  <c r="AA2612" i="1"/>
  <c r="AA2610" i="1"/>
  <c r="AA2605" i="1"/>
  <c r="AA2600" i="1"/>
  <c r="AA2588" i="1"/>
  <c r="AA2587" i="1"/>
  <c r="AA2582" i="1"/>
  <c r="AA2579" i="1"/>
  <c r="AA2572" i="1"/>
  <c r="AA2569" i="1"/>
  <c r="AA2562" i="1"/>
  <c r="AA2554" i="1"/>
  <c r="AA2547" i="1"/>
  <c r="AA2537" i="1"/>
  <c r="AA2535" i="1"/>
  <c r="AA2534" i="1"/>
  <c r="AA2533" i="1"/>
  <c r="AA2519" i="1"/>
  <c r="AA2514" i="1"/>
  <c r="AA2501" i="1"/>
  <c r="AA2476" i="1"/>
  <c r="AA2471" i="1"/>
  <c r="AA2460" i="1"/>
  <c r="AA2458" i="1"/>
  <c r="AA2451" i="1"/>
  <c r="AA2449" i="1"/>
  <c r="AA2438" i="1"/>
  <c r="AA2435" i="1"/>
  <c r="AA2434" i="1"/>
  <c r="AA2433" i="1"/>
  <c r="AA2429" i="1"/>
  <c r="AA2426" i="1"/>
  <c r="AA2424" i="1"/>
  <c r="AA2423" i="1"/>
  <c r="AA2421" i="1"/>
  <c r="AA2415" i="1"/>
  <c r="AA2411" i="1"/>
  <c r="AA2408" i="1"/>
  <c r="AA2407" i="1"/>
  <c r="AA2404" i="1"/>
  <c r="AA2392" i="1"/>
  <c r="AA2390" i="1"/>
  <c r="AA2389" i="1"/>
  <c r="AA2385" i="1"/>
  <c r="AA2377" i="1"/>
  <c r="AA2374" i="1"/>
  <c r="AA2366" i="1"/>
  <c r="AA2364" i="1"/>
  <c r="AA2354" i="1"/>
  <c r="AA2353" i="1"/>
  <c r="AA2349" i="1"/>
  <c r="AA2335" i="1"/>
  <c r="AA2331" i="1"/>
  <c r="AA2329" i="1"/>
  <c r="AA2327" i="1"/>
  <c r="AA2325" i="1"/>
  <c r="AA2322" i="1"/>
  <c r="AA2316" i="1"/>
  <c r="AA2315" i="1"/>
  <c r="AA2314" i="1"/>
  <c r="AA2289" i="1"/>
  <c r="AA2279" i="1"/>
  <c r="AA2277" i="1"/>
  <c r="AA2270" i="1"/>
  <c r="AA2254" i="1"/>
  <c r="AA2253" i="1"/>
  <c r="AA2239" i="1"/>
  <c r="AA2233" i="1"/>
  <c r="AA2230" i="1"/>
  <c r="AA2225" i="1"/>
  <c r="AA2223" i="1"/>
  <c r="AA2220" i="1"/>
  <c r="AA2218" i="1"/>
  <c r="AA2211" i="1"/>
  <c r="AA2207" i="1"/>
  <c r="AA2197" i="1"/>
  <c r="AA2192" i="1"/>
  <c r="AA2191" i="1"/>
  <c r="AA2185" i="1"/>
  <c r="AA2177" i="1"/>
  <c r="AA2173" i="1"/>
  <c r="AA2154" i="1"/>
  <c r="AA2152" i="1"/>
  <c r="AA2149" i="1"/>
  <c r="AA2146" i="1"/>
  <c r="AA2141" i="1"/>
  <c r="AA2138" i="1"/>
  <c r="AA2124" i="1"/>
  <c r="AA2122" i="1"/>
  <c r="AA2120" i="1"/>
  <c r="AA2119" i="1"/>
  <c r="AA2116" i="1"/>
  <c r="AA2109" i="1"/>
  <c r="AA2107" i="1"/>
  <c r="AA2093" i="1"/>
  <c r="AA2089" i="1"/>
  <c r="AA2080" i="1"/>
  <c r="AA2078" i="1"/>
  <c r="AA2076" i="1"/>
  <c r="AA2075" i="1"/>
  <c r="AA2074" i="1"/>
  <c r="AA2070" i="1"/>
  <c r="AA2067" i="1"/>
  <c r="AA2063" i="1"/>
  <c r="AA2049" i="1"/>
  <c r="AA2046" i="1"/>
  <c r="AA2043" i="1"/>
  <c r="AA2040" i="1"/>
  <c r="AA2039" i="1"/>
  <c r="AA2029" i="1"/>
  <c r="AA2028" i="1"/>
  <c r="AA2024" i="1"/>
  <c r="AA2013" i="1"/>
  <c r="AA2005" i="1"/>
  <c r="AA2004" i="1"/>
  <c r="AA1999" i="1"/>
  <c r="AA1992" i="1"/>
  <c r="AA1990" i="1"/>
  <c r="AA1987" i="1"/>
  <c r="AA1983" i="1"/>
  <c r="AA1972" i="1"/>
  <c r="AA1964" i="1"/>
  <c r="AA1961" i="1"/>
  <c r="AA1958" i="1"/>
  <c r="AA1949" i="1"/>
  <c r="AA1939" i="1"/>
  <c r="AA1937" i="1"/>
  <c r="AA1932" i="1"/>
  <c r="AA1931" i="1"/>
  <c r="AA1930" i="1"/>
  <c r="AA1920" i="1"/>
  <c r="AA1916" i="1"/>
  <c r="AA1914" i="1"/>
  <c r="AA1910" i="1"/>
  <c r="AA1907" i="1"/>
  <c r="AA1900" i="1"/>
  <c r="AA1887" i="1"/>
  <c r="AA1881" i="1"/>
  <c r="AA1877" i="1"/>
  <c r="AA1876" i="1"/>
  <c r="AA1873" i="1"/>
  <c r="AA1872" i="1"/>
  <c r="AA1870" i="1"/>
  <c r="AA1864" i="1"/>
  <c r="AA1855" i="1"/>
  <c r="AA1849" i="1"/>
  <c r="AA1847" i="1"/>
  <c r="AA1841" i="1"/>
  <c r="AA1838" i="1"/>
  <c r="AA1837" i="1"/>
  <c r="AA1836" i="1"/>
  <c r="AA1835" i="1"/>
  <c r="AA1832" i="1"/>
  <c r="AA1819" i="1"/>
  <c r="AA1808" i="1"/>
  <c r="AA1805" i="1"/>
  <c r="AA1787" i="1"/>
  <c r="AA1784" i="1"/>
  <c r="AA1783" i="1"/>
  <c r="AA1778" i="1"/>
  <c r="AA1764" i="1"/>
  <c r="AA1758" i="1"/>
  <c r="AA1757" i="1"/>
  <c r="AA1750" i="1"/>
  <c r="AA1747" i="1"/>
  <c r="AA1746" i="1"/>
  <c r="AA1740" i="1"/>
  <c r="AA1738" i="1"/>
  <c r="AA1727" i="1"/>
  <c r="AA1724" i="1"/>
  <c r="AA1720" i="1"/>
  <c r="AA1707" i="1"/>
  <c r="AA1704" i="1"/>
  <c r="AA1696" i="1"/>
  <c r="AA1683" i="1"/>
  <c r="AA1681" i="1"/>
  <c r="AA1662" i="1"/>
  <c r="AA1660" i="1"/>
  <c r="AA1656" i="1"/>
  <c r="AA1649" i="1"/>
  <c r="AA1648" i="1"/>
  <c r="AA1643" i="1"/>
  <c r="AA1629" i="1"/>
  <c r="AA1628" i="1"/>
  <c r="AA1626" i="1"/>
  <c r="AA1622" i="1"/>
  <c r="AA1614" i="1"/>
  <c r="AA1612" i="1"/>
  <c r="AA1603" i="1"/>
  <c r="AA1578" i="1"/>
  <c r="AA1574" i="1"/>
  <c r="AA1570" i="1"/>
  <c r="AA1559" i="1"/>
  <c r="AA1555" i="1"/>
  <c r="AA1554" i="1"/>
  <c r="AA1544" i="1"/>
  <c r="AA1536" i="1"/>
  <c r="AA1535" i="1"/>
  <c r="AA1532" i="1"/>
  <c r="AA1528" i="1"/>
  <c r="AA1527" i="1"/>
  <c r="AA1526" i="1"/>
  <c r="AA1523" i="1"/>
  <c r="AA1520" i="1"/>
  <c r="AA1516" i="1"/>
  <c r="AA1508" i="1"/>
  <c r="AA1496" i="1"/>
  <c r="AA1493" i="1"/>
  <c r="AA1492" i="1"/>
  <c r="AA1491" i="1"/>
  <c r="AA1478" i="1"/>
  <c r="AA1465" i="1"/>
  <c r="AA1463" i="1"/>
  <c r="AA1461" i="1"/>
  <c r="AA1459" i="1"/>
  <c r="AA1452" i="1"/>
  <c r="AA1450" i="1"/>
  <c r="AA1439" i="1"/>
  <c r="AA1435" i="1"/>
  <c r="AA1433" i="1"/>
  <c r="AA1429" i="1"/>
  <c r="AA1425" i="1"/>
  <c r="AA1424" i="1"/>
  <c r="AA1421" i="1"/>
  <c r="AA1414" i="1"/>
  <c r="AA1387" i="1"/>
  <c r="AA1377" i="1"/>
  <c r="AA1373" i="1"/>
  <c r="AA1366" i="1"/>
  <c r="AA1356" i="1"/>
  <c r="AA1352" i="1"/>
  <c r="AA1348" i="1"/>
  <c r="AA1345" i="1"/>
  <c r="AA1341" i="1"/>
  <c r="AA1333" i="1"/>
  <c r="AA1315" i="1"/>
  <c r="AA1313" i="1"/>
  <c r="AA1293" i="1"/>
  <c r="AA1290" i="1"/>
  <c r="AA1285" i="1"/>
  <c r="AA1273" i="1"/>
  <c r="AA1270" i="1"/>
  <c r="AA1267" i="1"/>
  <c r="AA1263" i="1"/>
  <c r="AA1258" i="1"/>
  <c r="AA1257" i="1"/>
  <c r="AA1254" i="1"/>
  <c r="AA1249" i="1"/>
  <c r="AA1246" i="1"/>
  <c r="AA1237" i="1"/>
  <c r="AA1236" i="1"/>
  <c r="AA1234" i="1"/>
  <c r="AA1228" i="1"/>
  <c r="AA1220" i="1"/>
  <c r="AA1219" i="1"/>
  <c r="AA1215" i="1"/>
  <c r="AA1211" i="1"/>
  <c r="AA1209" i="1"/>
  <c r="AA1208" i="1"/>
  <c r="AA1205" i="1"/>
  <c r="AA1203" i="1"/>
  <c r="AA1199" i="1"/>
  <c r="AA1198" i="1"/>
  <c r="AA1196" i="1"/>
  <c r="AA1193" i="1"/>
  <c r="AA1187" i="1"/>
  <c r="AA1181" i="1"/>
  <c r="AA1177" i="1"/>
  <c r="AA1171" i="1"/>
  <c r="AA1166" i="1"/>
  <c r="AA1161" i="1"/>
  <c r="AA1159" i="1"/>
  <c r="AA1154" i="1"/>
  <c r="AA1153" i="1"/>
  <c r="AA1135" i="1"/>
  <c r="AA1132" i="1"/>
  <c r="AA1125" i="1"/>
  <c r="AA1115" i="1"/>
  <c r="AA1113" i="1"/>
  <c r="AA1108" i="1"/>
  <c r="AA1107" i="1"/>
  <c r="AA1103" i="1"/>
  <c r="AA1087" i="1"/>
  <c r="AA1086" i="1"/>
  <c r="AA1069" i="1"/>
  <c r="AA1067" i="1"/>
  <c r="AA1047" i="1"/>
  <c r="AA1043" i="1"/>
  <c r="AA1015" i="1"/>
  <c r="AA1006" i="1"/>
  <c r="AA1001" i="1"/>
  <c r="AA999" i="1"/>
  <c r="AA996" i="1"/>
  <c r="AA995" i="1"/>
  <c r="AA993" i="1"/>
  <c r="AA981" i="1"/>
  <c r="AA976" i="1"/>
  <c r="AA963" i="1"/>
  <c r="AA945" i="1"/>
  <c r="AA942" i="1"/>
  <c r="AA941" i="1"/>
  <c r="AA940" i="1"/>
  <c r="AA938" i="1"/>
  <c r="AA926" i="1"/>
  <c r="AA924" i="1"/>
  <c r="AA894" i="1"/>
  <c r="AA890" i="1"/>
  <c r="AA889" i="1"/>
  <c r="AA886" i="1"/>
  <c r="AA883" i="1"/>
  <c r="AA881" i="1"/>
  <c r="AA880" i="1"/>
  <c r="AA875" i="1"/>
  <c r="AA868" i="1"/>
  <c r="AA860" i="1"/>
  <c r="AA859" i="1"/>
  <c r="AA851" i="1"/>
  <c r="AA846" i="1"/>
  <c r="AA845" i="1"/>
  <c r="AA842" i="1"/>
  <c r="AA840" i="1"/>
  <c r="AA836" i="1"/>
  <c r="AA829" i="1"/>
  <c r="AA814" i="1"/>
  <c r="AA812" i="1"/>
  <c r="AA800" i="1"/>
  <c r="AA799" i="1"/>
  <c r="AA797" i="1"/>
  <c r="AA793" i="1"/>
  <c r="AA788" i="1"/>
  <c r="AA784" i="1"/>
  <c r="AA776" i="1"/>
  <c r="AA774" i="1"/>
  <c r="AA773" i="1"/>
  <c r="AA765" i="1"/>
  <c r="AA762" i="1"/>
  <c r="AA760" i="1"/>
  <c r="AA750" i="1"/>
  <c r="AA742" i="1"/>
  <c r="AA739" i="1"/>
  <c r="AA737" i="1"/>
  <c r="AA729" i="1"/>
  <c r="AA726" i="1"/>
  <c r="AA725" i="1"/>
  <c r="AA722" i="1"/>
  <c r="AA721" i="1"/>
  <c r="AA713" i="1"/>
  <c r="AA707" i="1"/>
  <c r="AA699" i="1"/>
  <c r="AA696" i="1"/>
  <c r="AA691" i="1"/>
  <c r="AA690" i="1"/>
  <c r="AA681" i="1"/>
  <c r="AA673" i="1"/>
  <c r="AA672" i="1"/>
  <c r="AA665" i="1"/>
  <c r="AA643" i="1"/>
  <c r="AA638" i="1"/>
  <c r="AA634" i="1"/>
  <c r="AA631" i="1"/>
  <c r="AA618" i="1"/>
  <c r="AA613" i="1"/>
  <c r="AA612" i="1"/>
  <c r="AA607" i="1"/>
  <c r="AA605" i="1"/>
  <c r="AA604" i="1"/>
  <c r="AA603" i="1"/>
  <c r="AA595" i="1"/>
  <c r="AA594" i="1"/>
  <c r="AA583" i="1"/>
  <c r="AA578" i="1"/>
  <c r="AA576" i="1"/>
  <c r="AA564" i="1"/>
  <c r="AA559" i="1"/>
  <c r="AA549" i="1"/>
  <c r="AA533" i="1"/>
  <c r="AA528" i="1"/>
  <c r="AA524" i="1"/>
  <c r="AA521" i="1"/>
  <c r="AA518" i="1"/>
  <c r="AA512" i="1"/>
  <c r="AA511" i="1"/>
  <c r="AA510" i="1"/>
  <c r="AA508" i="1"/>
  <c r="AA507" i="1"/>
  <c r="AA505" i="1"/>
  <c r="AA491" i="1"/>
  <c r="AA483" i="1"/>
  <c r="AA479" i="1"/>
  <c r="AA478" i="1"/>
  <c r="AA473" i="1"/>
  <c r="AA463" i="1"/>
  <c r="AA459" i="1"/>
  <c r="AA453" i="1"/>
  <c r="AA452" i="1"/>
  <c r="AA440" i="1"/>
  <c r="AA437" i="1"/>
  <c r="AA436" i="1"/>
  <c r="AA434" i="1"/>
  <c r="AA427" i="1"/>
  <c r="AA425" i="1"/>
  <c r="AA424" i="1"/>
  <c r="AA420" i="1"/>
  <c r="AA408" i="1"/>
  <c r="AA400" i="1"/>
  <c r="AA391" i="1"/>
  <c r="AA386" i="1"/>
  <c r="AA384" i="1"/>
  <c r="AA382" i="1"/>
  <c r="AA381" i="1"/>
  <c r="AA380" i="1"/>
  <c r="AA374" i="1"/>
  <c r="AA368" i="1"/>
  <c r="AA361" i="1"/>
  <c r="AA360" i="1"/>
  <c r="AA357" i="1"/>
  <c r="AA355" i="1"/>
  <c r="AA351" i="1"/>
  <c r="AA348" i="1"/>
  <c r="AA346" i="1"/>
  <c r="AA345" i="1"/>
  <c r="AA344" i="1"/>
  <c r="AA336" i="1"/>
  <c r="AA335" i="1"/>
  <c r="AA333" i="1"/>
  <c r="AA326" i="1"/>
  <c r="AA320" i="1"/>
  <c r="AA290" i="1"/>
  <c r="AA288" i="1"/>
  <c r="AA285" i="1"/>
  <c r="AA279" i="1"/>
  <c r="AA274" i="1"/>
  <c r="AA272" i="1"/>
  <c r="AA261" i="1"/>
  <c r="AA258" i="1"/>
  <c r="AA254" i="1"/>
  <c r="AA253" i="1"/>
  <c r="AA124" i="1"/>
  <c r="AA251" i="1"/>
  <c r="AA249" i="1"/>
  <c r="AA245" i="1"/>
  <c r="AA244" i="1"/>
  <c r="AA238" i="1"/>
  <c r="AA237" i="1"/>
  <c r="AA236" i="1"/>
  <c r="AA232" i="1"/>
  <c r="AA221" i="1"/>
  <c r="AA208" i="1"/>
  <c r="AA206" i="1"/>
  <c r="AA205" i="1"/>
  <c r="AA203" i="1"/>
  <c r="AA202" i="1"/>
  <c r="AA197" i="1"/>
  <c r="AA191" i="1"/>
  <c r="AA186" i="1"/>
  <c r="AA185" i="1"/>
  <c r="AA184" i="1"/>
  <c r="AA180" i="1"/>
  <c r="AA175" i="1"/>
  <c r="AA166" i="1"/>
  <c r="AA159" i="1"/>
  <c r="AA154" i="1"/>
  <c r="AA148" i="1"/>
  <c r="AA147" i="1"/>
  <c r="AA139" i="1"/>
  <c r="AA134" i="1"/>
  <c r="AA6" i="1"/>
  <c r="AA122" i="1"/>
  <c r="AA120" i="1"/>
  <c r="AA118" i="1"/>
  <c r="AA116" i="1"/>
  <c r="AA115" i="1"/>
  <c r="AA110" i="1"/>
  <c r="AA108" i="1"/>
  <c r="AA100" i="1"/>
  <c r="AA94" i="1"/>
  <c r="AA90" i="1"/>
  <c r="AA88" i="1"/>
  <c r="AA78" i="1"/>
  <c r="AA76" i="1"/>
  <c r="AA72" i="1"/>
  <c r="AA59" i="1"/>
  <c r="AA54" i="1"/>
  <c r="AA38" i="1"/>
  <c r="AA33" i="1"/>
  <c r="AA23" i="1"/>
  <c r="AA17" i="1"/>
  <c r="AA16" i="1"/>
  <c r="AA13" i="1"/>
  <c r="AA11" i="1"/>
  <c r="AA5416" i="1"/>
  <c r="AA5414" i="1"/>
  <c r="AA5412" i="1"/>
  <c r="AA5410" i="1"/>
  <c r="AA5407" i="1"/>
  <c r="AA5405" i="1"/>
  <c r="AA5403" i="1"/>
  <c r="AA5401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78" i="1"/>
  <c r="AA5377" i="1"/>
  <c r="AA5376" i="1"/>
  <c r="AA5375" i="1"/>
  <c r="AA5373" i="1"/>
  <c r="AA5368" i="1"/>
  <c r="AA5367" i="1"/>
  <c r="AA5366" i="1"/>
  <c r="AA5363" i="1"/>
  <c r="AA5357" i="1"/>
  <c r="AA5353" i="1"/>
  <c r="AA5352" i="1"/>
  <c r="AA5351" i="1"/>
  <c r="AA5349" i="1"/>
  <c r="AA5348" i="1"/>
  <c r="AA5347" i="1"/>
  <c r="AA5346" i="1"/>
  <c r="AA5344" i="1"/>
  <c r="AA5343" i="1"/>
  <c r="AA5342" i="1"/>
  <c r="AA5341" i="1"/>
  <c r="AA5339" i="1"/>
  <c r="AA5338" i="1"/>
  <c r="AA5337" i="1"/>
  <c r="AA5335" i="1"/>
  <c r="AA5332" i="1"/>
  <c r="AA5329" i="1"/>
  <c r="AA5328" i="1"/>
  <c r="AA5327" i="1"/>
  <c r="AA5325" i="1"/>
  <c r="AA5324" i="1"/>
  <c r="AA5320" i="1"/>
  <c r="AA5319" i="1"/>
  <c r="AA5314" i="1"/>
  <c r="AA5312" i="1"/>
  <c r="AA5311" i="1"/>
  <c r="AA5309" i="1"/>
  <c r="AA5307" i="1"/>
  <c r="AA5306" i="1"/>
  <c r="AA5302" i="1"/>
  <c r="AA5301" i="1"/>
  <c r="AA5300" i="1"/>
  <c r="AA5299" i="1"/>
  <c r="AA5297" i="1"/>
  <c r="AA5296" i="1"/>
  <c r="AA5295" i="1"/>
  <c r="AA5294" i="1"/>
  <c r="AA5293" i="1"/>
  <c r="AA5292" i="1"/>
  <c r="AA5291" i="1"/>
  <c r="AA5290" i="1"/>
  <c r="AA5288" i="1"/>
  <c r="AA5287" i="1"/>
  <c r="AA5285" i="1"/>
  <c r="AA5284" i="1"/>
  <c r="AA5281" i="1"/>
  <c r="AA5280" i="1"/>
  <c r="AA5278" i="1"/>
  <c r="AA5277" i="1"/>
  <c r="AA5276" i="1"/>
  <c r="AA5275" i="1"/>
  <c r="AA5274" i="1"/>
  <c r="AA5273" i="1"/>
  <c r="AA5272" i="1"/>
  <c r="AA5270" i="1"/>
  <c r="AA5269" i="1"/>
  <c r="AA5268" i="1"/>
  <c r="AA5266" i="1"/>
  <c r="AA5263" i="1"/>
  <c r="AA5260" i="1"/>
  <c r="AA5259" i="1"/>
  <c r="AA5258" i="1"/>
  <c r="AA5257" i="1"/>
  <c r="AA5251" i="1"/>
  <c r="AA5248" i="1"/>
  <c r="AA5247" i="1"/>
  <c r="AA5246" i="1"/>
  <c r="AA5244" i="1"/>
  <c r="AA5243" i="1"/>
  <c r="AA5242" i="1"/>
  <c r="AA5241" i="1"/>
  <c r="AA5238" i="1"/>
  <c r="AA5237" i="1"/>
  <c r="AA5236" i="1"/>
  <c r="AA5235" i="1"/>
  <c r="AA5232" i="1"/>
  <c r="AA5231" i="1"/>
  <c r="AA5230" i="1"/>
  <c r="AA5229" i="1"/>
  <c r="AA5228" i="1"/>
  <c r="AA5224" i="1"/>
  <c r="AA5223" i="1"/>
  <c r="AA5221" i="1"/>
  <c r="AA5220" i="1"/>
  <c r="AA5218" i="1"/>
  <c r="AA5217" i="1"/>
  <c r="AA5216" i="1"/>
  <c r="AA5212" i="1"/>
  <c r="AA5210" i="1"/>
  <c r="AA5208" i="1"/>
  <c r="AA5206" i="1"/>
  <c r="AA5205" i="1"/>
  <c r="AA5204" i="1"/>
  <c r="AA5203" i="1"/>
  <c r="AA5202" i="1"/>
  <c r="AA5194" i="1"/>
  <c r="AA5193" i="1"/>
  <c r="AA5191" i="1"/>
  <c r="AA5187" i="1"/>
  <c r="AA5186" i="1"/>
  <c r="AA5185" i="1"/>
  <c r="AA5184" i="1"/>
  <c r="AA5183" i="1"/>
  <c r="AA5182" i="1"/>
  <c r="AA5179" i="1"/>
  <c r="AA5176" i="1"/>
  <c r="AA5172" i="1"/>
  <c r="AA5171" i="1"/>
  <c r="AA5170" i="1"/>
  <c r="AA5169" i="1"/>
  <c r="AA5164" i="1"/>
  <c r="AA5159" i="1"/>
  <c r="AA5158" i="1"/>
  <c r="AA5156" i="1"/>
  <c r="AA5154" i="1"/>
  <c r="AA5153" i="1"/>
  <c r="AA5150" i="1"/>
  <c r="AA5146" i="1"/>
  <c r="AA5142" i="1"/>
  <c r="AA5137" i="1"/>
  <c r="AA5134" i="1"/>
  <c r="AA5132" i="1"/>
  <c r="AA5131" i="1"/>
  <c r="AA5128" i="1"/>
  <c r="AA5127" i="1"/>
  <c r="AA5122" i="1"/>
  <c r="AA5121" i="1"/>
  <c r="AA5120" i="1"/>
  <c r="AA5119" i="1"/>
  <c r="AA5118" i="1"/>
  <c r="AA5117" i="1"/>
  <c r="AA5116" i="1"/>
  <c r="AA5115" i="1"/>
  <c r="AA5110" i="1"/>
  <c r="AA5107" i="1"/>
  <c r="AA5097" i="1"/>
  <c r="AA5090" i="1"/>
  <c r="AA5087" i="1"/>
  <c r="AA5084" i="1"/>
  <c r="AA5081" i="1"/>
  <c r="AA5080" i="1"/>
  <c r="AA5079" i="1"/>
  <c r="AA5078" i="1"/>
  <c r="AA5077" i="1"/>
  <c r="AA5074" i="1"/>
  <c r="AA5071" i="1"/>
  <c r="AA5069" i="1"/>
  <c r="AA5068" i="1"/>
  <c r="AA5067" i="1"/>
  <c r="AA5064" i="1"/>
  <c r="AA5063" i="1"/>
  <c r="AA5060" i="1"/>
  <c r="AA5056" i="1"/>
  <c r="AA5052" i="1"/>
  <c r="AA5050" i="1"/>
  <c r="AA5048" i="1"/>
  <c r="AA5047" i="1"/>
  <c r="AA5046" i="1"/>
  <c r="AA5045" i="1"/>
  <c r="AA5042" i="1"/>
  <c r="AA5040" i="1"/>
  <c r="AA5029" i="1"/>
  <c r="AA5028" i="1"/>
  <c r="AA5025" i="1"/>
  <c r="AA5021" i="1"/>
  <c r="AA5020" i="1"/>
  <c r="AA5019" i="1"/>
  <c r="AA5018" i="1"/>
  <c r="AA5017" i="1"/>
  <c r="AA5016" i="1"/>
  <c r="AA5014" i="1"/>
  <c r="AA5011" i="1"/>
  <c r="AA5009" i="1"/>
  <c r="AA5007" i="1"/>
  <c r="AA5006" i="1"/>
  <c r="AA5005" i="1"/>
  <c r="AA5004" i="1"/>
  <c r="AA5003" i="1"/>
  <c r="AA5002" i="1"/>
  <c r="AA5000" i="1"/>
  <c r="AA4999" i="1"/>
  <c r="AA4997" i="1"/>
  <c r="AA4996" i="1"/>
  <c r="AA4994" i="1"/>
  <c r="AA4993" i="1"/>
  <c r="AA4992" i="1"/>
  <c r="AA4991" i="1"/>
  <c r="AA4990" i="1"/>
  <c r="AA4987" i="1"/>
  <c r="AA4984" i="1"/>
  <c r="AA4983" i="1"/>
  <c r="AA4981" i="1"/>
  <c r="AA4978" i="1"/>
  <c r="AA4975" i="1"/>
  <c r="AA4973" i="1"/>
  <c r="AA4972" i="1"/>
  <c r="AA4971" i="1"/>
  <c r="AA4970" i="1"/>
  <c r="AA4968" i="1"/>
  <c r="AA4967" i="1"/>
  <c r="AA4964" i="1"/>
  <c r="AA4963" i="1"/>
  <c r="AA4961" i="1"/>
  <c r="AA4960" i="1"/>
  <c r="AA4958" i="1"/>
  <c r="AA4957" i="1"/>
  <c r="AA4956" i="1"/>
  <c r="AA4955" i="1"/>
  <c r="AA4953" i="1"/>
  <c r="AA4949" i="1"/>
  <c r="AA4948" i="1"/>
  <c r="AA4947" i="1"/>
  <c r="AA4944" i="1"/>
  <c r="AA4943" i="1"/>
  <c r="AA4938" i="1"/>
  <c r="AA4935" i="1"/>
  <c r="AA4934" i="1"/>
  <c r="AA4932" i="1"/>
  <c r="AA4927" i="1"/>
  <c r="AA4902" i="1"/>
  <c r="AA4901" i="1"/>
  <c r="AA4888" i="1"/>
  <c r="AA4880" i="1"/>
  <c r="AA4878" i="1"/>
  <c r="AA4860" i="1"/>
  <c r="AA4852" i="1"/>
  <c r="AA4850" i="1"/>
  <c r="AA4845" i="1"/>
  <c r="AA4838" i="1"/>
  <c r="AA4835" i="1"/>
  <c r="AA4808" i="1"/>
  <c r="AA4800" i="1"/>
  <c r="AA4785" i="1"/>
  <c r="AA4784" i="1"/>
  <c r="AA4783" i="1"/>
  <c r="AA4782" i="1"/>
  <c r="AA4781" i="1"/>
  <c r="AA4778" i="1"/>
  <c r="AA4777" i="1"/>
  <c r="AA4775" i="1"/>
  <c r="AA4774" i="1"/>
  <c r="AA4773" i="1"/>
  <c r="AA4771" i="1"/>
  <c r="AA4770" i="1"/>
  <c r="AA4769" i="1"/>
  <c r="AA4767" i="1"/>
  <c r="AA4765" i="1"/>
  <c r="AA4764" i="1"/>
  <c r="AA4761" i="1"/>
  <c r="AA4760" i="1"/>
  <c r="AA4757" i="1"/>
  <c r="AA4756" i="1"/>
  <c r="AA4755" i="1"/>
  <c r="AA4754" i="1"/>
  <c r="AA4753" i="1"/>
  <c r="AA4750" i="1"/>
  <c r="AA4749" i="1"/>
  <c r="AA4747" i="1"/>
  <c r="AA4746" i="1"/>
  <c r="AA4744" i="1"/>
  <c r="AA4743" i="1"/>
  <c r="AA4742" i="1"/>
  <c r="AA4739" i="1"/>
  <c r="AA4737" i="1"/>
  <c r="AA4735" i="1"/>
  <c r="AA4734" i="1"/>
  <c r="AA4730" i="1"/>
  <c r="AA4728" i="1"/>
  <c r="AA4722" i="1"/>
  <c r="AA4720" i="1"/>
  <c r="AA4719" i="1"/>
  <c r="AA4718" i="1"/>
  <c r="AA4713" i="1"/>
  <c r="AA4710" i="1"/>
  <c r="AA4709" i="1"/>
  <c r="AA4708" i="1"/>
  <c r="AA4707" i="1"/>
  <c r="AA4706" i="1"/>
  <c r="AA4701" i="1"/>
  <c r="AA4697" i="1"/>
  <c r="AA4695" i="1"/>
  <c r="AA4694" i="1"/>
  <c r="AA4691" i="1"/>
  <c r="AA4690" i="1"/>
  <c r="AA4689" i="1"/>
  <c r="AA4686" i="1"/>
  <c r="AA4684" i="1"/>
  <c r="AA4683" i="1"/>
  <c r="AA4682" i="1"/>
  <c r="AA4681" i="1"/>
  <c r="AA4680" i="1"/>
  <c r="AA4679" i="1"/>
  <c r="AA4677" i="1"/>
  <c r="AA4672" i="1"/>
  <c r="AA4670" i="1"/>
  <c r="AA4669" i="1"/>
  <c r="AA4668" i="1"/>
  <c r="AA4667" i="1"/>
  <c r="AA4665" i="1"/>
  <c r="AA4664" i="1"/>
  <c r="AA4661" i="1"/>
  <c r="AA4659" i="1"/>
  <c r="AA4658" i="1"/>
  <c r="AA4656" i="1"/>
  <c r="AA4655" i="1"/>
  <c r="AA4654" i="1"/>
  <c r="AA4653" i="1"/>
  <c r="AA4651" i="1"/>
  <c r="AA4650" i="1"/>
  <c r="AA4649" i="1"/>
  <c r="AA4648" i="1"/>
  <c r="AA4644" i="1"/>
  <c r="AA4640" i="1"/>
  <c r="AA4638" i="1"/>
  <c r="AA4637" i="1"/>
  <c r="AA4635" i="1"/>
  <c r="AA4634" i="1"/>
  <c r="AA4633" i="1"/>
  <c r="AA4632" i="1"/>
  <c r="AA4631" i="1"/>
  <c r="AA4629" i="1"/>
  <c r="AA4628" i="1"/>
  <c r="AA4625" i="1"/>
  <c r="AA4623" i="1"/>
  <c r="AA4621" i="1"/>
  <c r="AA4618" i="1"/>
  <c r="AA4614" i="1"/>
  <c r="AA4612" i="1"/>
  <c r="AA4611" i="1"/>
  <c r="AA4610" i="1"/>
  <c r="AA4609" i="1"/>
  <c r="AA4608" i="1"/>
  <c r="AA4607" i="1"/>
  <c r="AA4606" i="1"/>
  <c r="AA4604" i="1"/>
  <c r="AA4603" i="1"/>
  <c r="AA4602" i="1"/>
  <c r="AA4599" i="1"/>
  <c r="AA4597" i="1"/>
  <c r="AA4596" i="1"/>
  <c r="AA4595" i="1"/>
  <c r="AA4593" i="1"/>
  <c r="AA4591" i="1"/>
  <c r="AA4589" i="1"/>
  <c r="AA4588" i="1"/>
  <c r="AA4586" i="1"/>
  <c r="AA4585" i="1"/>
  <c r="AA4583" i="1"/>
  <c r="AA4582" i="1"/>
  <c r="AA4581" i="1"/>
  <c r="AA4576" i="1"/>
  <c r="AA4575" i="1"/>
  <c r="AA4574" i="1"/>
  <c r="AA4572" i="1"/>
  <c r="AA4571" i="1"/>
  <c r="AA4570" i="1"/>
  <c r="AA4569" i="1"/>
  <c r="AA4568" i="1"/>
  <c r="AA4567" i="1"/>
  <c r="AA4559" i="1"/>
  <c r="AA4557" i="1"/>
  <c r="AA4552" i="1"/>
  <c r="AA4550" i="1"/>
  <c r="AA4549" i="1"/>
  <c r="AA4547" i="1"/>
  <c r="AA4546" i="1"/>
  <c r="AA4545" i="1"/>
  <c r="AA4543" i="1"/>
  <c r="AA4541" i="1"/>
  <c r="AA4540" i="1"/>
  <c r="AA4539" i="1"/>
  <c r="AA4538" i="1"/>
  <c r="AA4535" i="1"/>
  <c r="AA4534" i="1"/>
  <c r="AA4533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19" i="1"/>
  <c r="AA4517" i="1"/>
  <c r="AA4516" i="1"/>
  <c r="AA4515" i="1"/>
  <c r="AA4514" i="1"/>
  <c r="AA4513" i="1"/>
  <c r="AA4510" i="1"/>
  <c r="AA4509" i="1"/>
  <c r="AA4508" i="1"/>
  <c r="AA4507" i="1"/>
  <c r="AA4505" i="1"/>
  <c r="AA4501" i="1"/>
  <c r="AA4500" i="1"/>
  <c r="AA4498" i="1"/>
  <c r="AA4497" i="1"/>
  <c r="AA4496" i="1"/>
  <c r="AA4495" i="1"/>
  <c r="AA4493" i="1"/>
  <c r="AA4492" i="1"/>
  <c r="AA4487" i="1"/>
  <c r="AA4485" i="1"/>
  <c r="AA4482" i="1"/>
  <c r="AA4481" i="1"/>
  <c r="AA4480" i="1"/>
  <c r="AA4479" i="1"/>
  <c r="AA4478" i="1"/>
  <c r="AA4477" i="1"/>
  <c r="AA4476" i="1"/>
  <c r="AA4474" i="1"/>
  <c r="AA4473" i="1"/>
  <c r="AA4471" i="1"/>
  <c r="AA4470" i="1"/>
  <c r="AA4469" i="1"/>
  <c r="AA4468" i="1"/>
  <c r="AA4465" i="1"/>
  <c r="AA4463" i="1"/>
  <c r="AA4462" i="1"/>
  <c r="AA4461" i="1"/>
  <c r="AA4457" i="1"/>
  <c r="AA4456" i="1"/>
  <c r="AA4455" i="1"/>
  <c r="AA4454" i="1"/>
  <c r="AA4453" i="1"/>
  <c r="AA4441" i="1"/>
  <c r="AA4438" i="1"/>
  <c r="AA4433" i="1"/>
  <c r="AA4431" i="1"/>
  <c r="AA4430" i="1"/>
  <c r="AA4428" i="1"/>
  <c r="AA4427" i="1"/>
  <c r="AA4425" i="1"/>
  <c r="AA4424" i="1"/>
  <c r="AA4423" i="1"/>
  <c r="AA4422" i="1"/>
  <c r="AA4420" i="1"/>
  <c r="AA4419" i="1"/>
  <c r="AA4418" i="1"/>
  <c r="AA4417" i="1"/>
  <c r="AA4415" i="1"/>
  <c r="AA4412" i="1"/>
  <c r="AA4409" i="1"/>
  <c r="AA4408" i="1"/>
  <c r="AA4406" i="1"/>
  <c r="AA4405" i="1"/>
  <c r="AA4401" i="1"/>
  <c r="AA4396" i="1"/>
  <c r="AA4394" i="1"/>
  <c r="AA4393" i="1"/>
  <c r="AA4390" i="1"/>
  <c r="AA4388" i="1"/>
  <c r="AA4387" i="1"/>
  <c r="AA4386" i="1"/>
  <c r="AA4384" i="1"/>
  <c r="AA4382" i="1"/>
  <c r="AA4378" i="1"/>
  <c r="AA4376" i="1"/>
  <c r="AA4373" i="1"/>
  <c r="AA4372" i="1"/>
  <c r="AA4370" i="1"/>
  <c r="AA4368" i="1"/>
  <c r="AA4367" i="1"/>
  <c r="AA4366" i="1"/>
  <c r="AA4361" i="1"/>
  <c r="AA4360" i="1"/>
  <c r="AA4359" i="1"/>
  <c r="AA4358" i="1"/>
  <c r="AA4357" i="1"/>
  <c r="AA4356" i="1"/>
  <c r="AA4354" i="1"/>
  <c r="AA4353" i="1"/>
  <c r="AA4352" i="1"/>
  <c r="AA4350" i="1"/>
  <c r="AA4348" i="1"/>
  <c r="AA4347" i="1"/>
  <c r="AA4346" i="1"/>
  <c r="AA4344" i="1"/>
  <c r="AA4343" i="1"/>
  <c r="AA4341" i="1"/>
  <c r="AA4340" i="1"/>
  <c r="AA4338" i="1"/>
  <c r="AA4336" i="1"/>
  <c r="AA4335" i="1"/>
  <c r="AA4334" i="1"/>
  <c r="AA4331" i="1"/>
  <c r="AA4330" i="1"/>
  <c r="AA4329" i="1"/>
  <c r="AA4326" i="1"/>
  <c r="AA4325" i="1"/>
  <c r="AA4324" i="1"/>
  <c r="AA4323" i="1"/>
  <c r="AA4321" i="1"/>
  <c r="AA4319" i="1"/>
  <c r="AA4318" i="1"/>
  <c r="AA4317" i="1"/>
  <c r="AA4316" i="1"/>
  <c r="AA4315" i="1"/>
  <c r="AA4314" i="1"/>
  <c r="AA4312" i="1"/>
  <c r="AA4311" i="1"/>
  <c r="AA4308" i="1"/>
  <c r="AA4307" i="1"/>
  <c r="AA4304" i="1"/>
  <c r="AA4303" i="1"/>
  <c r="AA4302" i="1"/>
  <c r="AA4296" i="1"/>
  <c r="AA4295" i="1"/>
  <c r="AA4292" i="1"/>
  <c r="AA4291" i="1"/>
  <c r="AA4290" i="1"/>
  <c r="AA4289" i="1"/>
  <c r="AA4285" i="1"/>
  <c r="AA4278" i="1"/>
  <c r="AA4274" i="1"/>
  <c r="AA4273" i="1"/>
  <c r="AA4272" i="1"/>
  <c r="AA4271" i="1"/>
  <c r="AA4269" i="1"/>
  <c r="AA4266" i="1"/>
  <c r="AA4265" i="1"/>
  <c r="AA4263" i="1"/>
  <c r="AA4260" i="1"/>
  <c r="AA4259" i="1"/>
  <c r="AA4257" i="1"/>
  <c r="AA4256" i="1"/>
  <c r="AA4250" i="1"/>
  <c r="AA4249" i="1"/>
  <c r="AA4248" i="1"/>
  <c r="AA4247" i="1"/>
  <c r="AA4246" i="1"/>
  <c r="AA4245" i="1"/>
  <c r="AA4244" i="1"/>
  <c r="AA4243" i="1"/>
  <c r="AA4242" i="1"/>
  <c r="AA4241" i="1"/>
  <c r="AA4239" i="1"/>
  <c r="AA4237" i="1"/>
  <c r="AA4236" i="1"/>
  <c r="AA4226" i="1"/>
  <c r="AA4225" i="1"/>
  <c r="AA4223" i="1"/>
  <c r="AA4222" i="1"/>
  <c r="AA4221" i="1"/>
  <c r="AA4220" i="1"/>
  <c r="AA4215" i="1"/>
  <c r="AA4213" i="1"/>
  <c r="AA4212" i="1"/>
  <c r="AA4210" i="1"/>
  <c r="AA4208" i="1"/>
  <c r="AA4207" i="1"/>
  <c r="AA4205" i="1"/>
  <c r="AA4204" i="1"/>
  <c r="AA4203" i="1"/>
  <c r="AA4202" i="1"/>
  <c r="AA4200" i="1"/>
  <c r="AA4199" i="1"/>
  <c r="AA4198" i="1"/>
  <c r="AA4197" i="1"/>
  <c r="AA4196" i="1"/>
  <c r="AA4195" i="1"/>
  <c r="AA4193" i="1"/>
  <c r="AA4191" i="1"/>
  <c r="AA4186" i="1"/>
  <c r="AA4185" i="1"/>
  <c r="AA4184" i="1"/>
  <c r="AA4180" i="1"/>
  <c r="AA4179" i="1"/>
  <c r="AA4178" i="1"/>
  <c r="AA4177" i="1"/>
  <c r="AA4173" i="1"/>
  <c r="AA4168" i="1"/>
  <c r="AA4164" i="1"/>
  <c r="AA4162" i="1"/>
  <c r="AA4158" i="1"/>
  <c r="AA4156" i="1"/>
  <c r="AA4150" i="1"/>
  <c r="AA4148" i="1"/>
  <c r="AA4147" i="1"/>
  <c r="AA4146" i="1"/>
  <c r="AA4145" i="1"/>
  <c r="AA4144" i="1"/>
  <c r="AA4142" i="1"/>
  <c r="AA4141" i="1"/>
  <c r="AA4140" i="1"/>
  <c r="AA4138" i="1"/>
  <c r="AA4137" i="1"/>
  <c r="AA4136" i="1"/>
  <c r="AA4134" i="1"/>
  <c r="AA4130" i="1"/>
  <c r="AA4129" i="1"/>
  <c r="AA4128" i="1"/>
  <c r="AA4127" i="1"/>
  <c r="AA4124" i="1"/>
  <c r="AA4122" i="1"/>
  <c r="AA4121" i="1"/>
  <c r="AA4116" i="1"/>
  <c r="AA4115" i="1"/>
  <c r="AA4114" i="1"/>
  <c r="AA4113" i="1"/>
  <c r="AA4112" i="1"/>
  <c r="AA4111" i="1"/>
  <c r="AA4109" i="1"/>
  <c r="AA4106" i="1"/>
  <c r="AA4105" i="1"/>
  <c r="AA4097" i="1"/>
  <c r="AA4096" i="1"/>
  <c r="AA4095" i="1"/>
  <c r="AA4092" i="1"/>
  <c r="AA4091" i="1"/>
  <c r="AA4086" i="1"/>
  <c r="AA4085" i="1"/>
  <c r="AA4083" i="1"/>
  <c r="AA4082" i="1"/>
  <c r="AA4081" i="1"/>
  <c r="AA4078" i="1"/>
  <c r="AA4077" i="1"/>
  <c r="AA4076" i="1"/>
  <c r="AA4075" i="1"/>
  <c r="AA4074" i="1"/>
  <c r="AA4073" i="1"/>
  <c r="AA4072" i="1"/>
  <c r="AA4071" i="1"/>
  <c r="AA4069" i="1"/>
  <c r="AA4068" i="1"/>
  <c r="AA4067" i="1"/>
  <c r="AA4064" i="1"/>
  <c r="AA4061" i="1"/>
  <c r="AA4060" i="1"/>
  <c r="AA4057" i="1"/>
  <c r="AA4056" i="1"/>
  <c r="AA4052" i="1"/>
  <c r="AA4049" i="1"/>
  <c r="AA4047" i="1"/>
  <c r="AA4044" i="1"/>
  <c r="AA4043" i="1"/>
  <c r="AA4042" i="1"/>
  <c r="AA4040" i="1"/>
  <c r="AA4039" i="1"/>
  <c r="AA4038" i="1"/>
  <c r="AA4037" i="1"/>
  <c r="AA4036" i="1"/>
  <c r="AA4033" i="1"/>
  <c r="AA4032" i="1"/>
  <c r="AA4031" i="1"/>
  <c r="AA4027" i="1"/>
  <c r="AA4024" i="1"/>
  <c r="AA4020" i="1"/>
  <c r="AA4019" i="1"/>
  <c r="AA4018" i="1"/>
  <c r="AA4015" i="1"/>
  <c r="AA4014" i="1"/>
  <c r="AA4013" i="1"/>
  <c r="AA4012" i="1"/>
  <c r="AA4011" i="1"/>
  <c r="AA4009" i="1"/>
  <c r="AA4005" i="1"/>
  <c r="AA4003" i="1"/>
  <c r="AA4002" i="1"/>
  <c r="AA3999" i="1"/>
  <c r="AA3997" i="1"/>
  <c r="AA3995" i="1"/>
  <c r="AA3992" i="1"/>
  <c r="AA3985" i="1"/>
  <c r="AA3982" i="1"/>
  <c r="AA3981" i="1"/>
  <c r="AA3979" i="1"/>
  <c r="AA3976" i="1"/>
  <c r="AA3975" i="1"/>
  <c r="AA3974" i="1"/>
  <c r="AA3973" i="1"/>
  <c r="AA3972" i="1"/>
  <c r="AA3971" i="1"/>
  <c r="AA3970" i="1"/>
  <c r="AA3968" i="1"/>
  <c r="AA3967" i="1"/>
  <c r="AA3966" i="1"/>
  <c r="AA3965" i="1"/>
  <c r="AA3964" i="1"/>
  <c r="AA3962" i="1"/>
  <c r="AA3960" i="1"/>
  <c r="AA3958" i="1"/>
  <c r="AA3954" i="1"/>
  <c r="AA3953" i="1"/>
  <c r="AA3951" i="1"/>
  <c r="AA3949" i="1"/>
  <c r="AA3948" i="1"/>
  <c r="AA3947" i="1"/>
  <c r="AA3945" i="1"/>
  <c r="AA3941" i="1"/>
  <c r="AA3940" i="1"/>
  <c r="AA3938" i="1"/>
  <c r="AA3937" i="1"/>
  <c r="AA3936" i="1"/>
  <c r="AA3935" i="1"/>
  <c r="AA3933" i="1"/>
  <c r="AA3932" i="1"/>
  <c r="AA3931" i="1"/>
  <c r="AA3930" i="1"/>
  <c r="AA3927" i="1"/>
  <c r="AA3925" i="1"/>
  <c r="AA3924" i="1"/>
  <c r="AA3921" i="1"/>
  <c r="AA3920" i="1"/>
  <c r="AA3918" i="1"/>
  <c r="AA3915" i="1"/>
  <c r="AA3914" i="1"/>
  <c r="AA3913" i="1"/>
  <c r="AA3910" i="1"/>
  <c r="AA3908" i="1"/>
  <c r="AA3907" i="1"/>
  <c r="AA3904" i="1"/>
  <c r="AA3902" i="1"/>
  <c r="AA3900" i="1"/>
  <c r="AA3899" i="1"/>
  <c r="AA3897" i="1"/>
  <c r="AA3896" i="1"/>
  <c r="AA3894" i="1"/>
  <c r="AA3893" i="1"/>
  <c r="AA3892" i="1"/>
  <c r="AA3891" i="1"/>
  <c r="AA3888" i="1"/>
  <c r="AA3885" i="1"/>
  <c r="AA3883" i="1"/>
  <c r="AA3877" i="1"/>
  <c r="AA3874" i="1"/>
  <c r="AA3871" i="1"/>
  <c r="AA3869" i="1"/>
  <c r="AA3867" i="1"/>
  <c r="AA3865" i="1"/>
  <c r="AA3859" i="1"/>
  <c r="AA3857" i="1"/>
  <c r="AA3856" i="1"/>
  <c r="AA3854" i="1"/>
  <c r="AA3853" i="1"/>
  <c r="AA3851" i="1"/>
  <c r="AA3850" i="1"/>
  <c r="AA3849" i="1"/>
  <c r="AA3848" i="1"/>
  <c r="AA3847" i="1"/>
  <c r="AA3846" i="1"/>
  <c r="AA3844" i="1"/>
  <c r="AA3843" i="1"/>
  <c r="AA3840" i="1"/>
  <c r="AA3838" i="1"/>
  <c r="AA3836" i="1"/>
  <c r="AA3835" i="1"/>
  <c r="AA3834" i="1"/>
  <c r="AA3833" i="1"/>
  <c r="AA3832" i="1"/>
  <c r="AA3827" i="1"/>
  <c r="AA3826" i="1"/>
  <c r="AA3823" i="1"/>
  <c r="AA3814" i="1"/>
  <c r="AA3813" i="1"/>
  <c r="AA3811" i="1"/>
  <c r="AA3810" i="1"/>
  <c r="AA3809" i="1"/>
  <c r="AA3807" i="1"/>
  <c r="AA3805" i="1"/>
  <c r="AA3804" i="1"/>
  <c r="AA3802" i="1"/>
  <c r="AA3800" i="1"/>
  <c r="AA3799" i="1"/>
  <c r="AA3797" i="1"/>
  <c r="AA3795" i="1"/>
  <c r="AA3794" i="1"/>
  <c r="AA3793" i="1"/>
  <c r="AA3791" i="1"/>
  <c r="AA3790" i="1"/>
  <c r="AA3789" i="1"/>
  <c r="AA3788" i="1"/>
  <c r="AA3787" i="1"/>
  <c r="AA3786" i="1"/>
  <c r="AA3783" i="1"/>
  <c r="AA3780" i="1"/>
  <c r="AA3779" i="1"/>
  <c r="AA3777" i="1"/>
  <c r="AA3776" i="1"/>
  <c r="AA3775" i="1"/>
  <c r="AA3774" i="1"/>
  <c r="AA3773" i="1"/>
  <c r="AA3772" i="1"/>
  <c r="AA3771" i="1"/>
  <c r="AA3767" i="1"/>
  <c r="AA3766" i="1"/>
  <c r="AA3764" i="1"/>
  <c r="AA3762" i="1"/>
  <c r="AA3759" i="1"/>
  <c r="AA3758" i="1"/>
  <c r="AA3757" i="1"/>
  <c r="AA3755" i="1"/>
  <c r="AA3754" i="1"/>
  <c r="AA3751" i="1"/>
  <c r="AA3750" i="1"/>
  <c r="AA3749" i="1"/>
  <c r="AA3748" i="1"/>
  <c r="AA3746" i="1"/>
  <c r="AA3743" i="1"/>
  <c r="AA3742" i="1"/>
  <c r="AA3740" i="1"/>
  <c r="AA3739" i="1"/>
  <c r="AA3738" i="1"/>
  <c r="AA3736" i="1"/>
  <c r="AA3730" i="1"/>
  <c r="AA3726" i="1"/>
  <c r="AA3724" i="1"/>
  <c r="AA3723" i="1"/>
  <c r="AA3721" i="1"/>
  <c r="AA3720" i="1"/>
  <c r="AA3719" i="1"/>
  <c r="AA3718" i="1"/>
  <c r="AA3715" i="1"/>
  <c r="AA3714" i="1"/>
  <c r="AA3713" i="1"/>
  <c r="AA3711" i="1"/>
  <c r="AA3707" i="1"/>
  <c r="AA3706" i="1"/>
  <c r="AA3702" i="1"/>
  <c r="AA3699" i="1"/>
  <c r="AA3697" i="1"/>
  <c r="AA3695" i="1"/>
  <c r="AA3694" i="1"/>
  <c r="AA3693" i="1"/>
  <c r="AA3692" i="1"/>
  <c r="AA3690" i="1"/>
  <c r="AA3689" i="1"/>
  <c r="AA3688" i="1"/>
  <c r="AA3685" i="1"/>
  <c r="AA3684" i="1"/>
  <c r="AA3683" i="1"/>
  <c r="AA3682" i="1"/>
  <c r="AA3676" i="1"/>
  <c r="AA3675" i="1"/>
  <c r="AA3674" i="1"/>
  <c r="AA3672" i="1"/>
  <c r="AA3669" i="1"/>
  <c r="AA3668" i="1"/>
  <c r="AA3667" i="1"/>
  <c r="AA3666" i="1"/>
  <c r="AA3663" i="1"/>
  <c r="AA3661" i="1"/>
  <c r="AA3660" i="1"/>
  <c r="AA3658" i="1"/>
  <c r="AA3657" i="1"/>
  <c r="AA3656" i="1"/>
  <c r="AA3655" i="1"/>
  <c r="AA3653" i="1"/>
  <c r="AA3652" i="1"/>
  <c r="AA3651" i="1"/>
  <c r="AA3649" i="1"/>
  <c r="AA3648" i="1"/>
  <c r="AA3647" i="1"/>
  <c r="AA3646" i="1"/>
  <c r="AA3644" i="1"/>
  <c r="AA3642" i="1"/>
  <c r="AA3639" i="1"/>
  <c r="AA3638" i="1"/>
  <c r="AA3637" i="1"/>
  <c r="AA3633" i="1"/>
  <c r="AA3630" i="1"/>
  <c r="AA3629" i="1"/>
  <c r="AA3628" i="1"/>
  <c r="AA3627" i="1"/>
  <c r="AA3626" i="1"/>
  <c r="AA3622" i="1"/>
  <c r="AA3620" i="1"/>
  <c r="AA3619" i="1"/>
  <c r="AA3618" i="1"/>
  <c r="AA3617" i="1"/>
  <c r="AA3616" i="1"/>
  <c r="AA3612" i="1"/>
  <c r="AA3611" i="1"/>
  <c r="AA3609" i="1"/>
  <c r="AA3608" i="1"/>
  <c r="AA3607" i="1"/>
  <c r="AA3605" i="1"/>
  <c r="AA3604" i="1"/>
  <c r="AA3603" i="1"/>
  <c r="AA3602" i="1"/>
  <c r="AA3601" i="1"/>
  <c r="AA3599" i="1"/>
  <c r="AA3598" i="1"/>
  <c r="AA3596" i="1"/>
  <c r="AA3595" i="1"/>
  <c r="AA3594" i="1"/>
  <c r="AA3592" i="1"/>
  <c r="AA3590" i="1"/>
  <c r="AA3589" i="1"/>
  <c r="AA3588" i="1"/>
  <c r="AA3586" i="1"/>
  <c r="AA3584" i="1"/>
  <c r="AA3583" i="1"/>
  <c r="AA3582" i="1"/>
  <c r="AA3581" i="1"/>
  <c r="AA3580" i="1"/>
  <c r="AA3579" i="1"/>
  <c r="AA3578" i="1"/>
  <c r="AA3573" i="1"/>
  <c r="AA3572" i="1"/>
  <c r="AA3571" i="1"/>
  <c r="AA3570" i="1"/>
  <c r="AA3568" i="1"/>
  <c r="AA3567" i="1"/>
  <c r="AA3566" i="1"/>
  <c r="AA3565" i="1"/>
  <c r="AA3564" i="1"/>
  <c r="AA3563" i="1"/>
  <c r="AA3561" i="1"/>
  <c r="AA3560" i="1"/>
  <c r="AA3559" i="1"/>
  <c r="AA3558" i="1"/>
  <c r="AA3557" i="1"/>
  <c r="AA3556" i="1"/>
  <c r="AA3555" i="1"/>
  <c r="AA3554" i="1"/>
  <c r="AA3552" i="1"/>
  <c r="AA3551" i="1"/>
  <c r="AA3550" i="1"/>
  <c r="AA3549" i="1"/>
  <c r="AA3548" i="1"/>
  <c r="AA3545" i="1"/>
  <c r="AA3544" i="1"/>
  <c r="AA3542" i="1"/>
  <c r="AA3541" i="1"/>
  <c r="AA3540" i="1"/>
  <c r="AA3539" i="1"/>
  <c r="AA3538" i="1"/>
  <c r="AA3537" i="1"/>
  <c r="AA3536" i="1"/>
  <c r="AA3535" i="1"/>
  <c r="AA3528" i="1"/>
  <c r="AA3527" i="1"/>
  <c r="AA3526" i="1"/>
  <c r="AA3521" i="1"/>
  <c r="AA3519" i="1"/>
  <c r="AA3518" i="1"/>
  <c r="AA3513" i="1"/>
  <c r="AA3512" i="1"/>
  <c r="AA3511" i="1"/>
  <c r="AA3509" i="1"/>
  <c r="AA3505" i="1"/>
  <c r="AA3503" i="1"/>
  <c r="AA3502" i="1"/>
  <c r="AA3501" i="1"/>
  <c r="AA3500" i="1"/>
  <c r="AA3498" i="1"/>
  <c r="AA3497" i="1"/>
  <c r="AA3496" i="1"/>
  <c r="AA3495" i="1"/>
  <c r="AA3493" i="1"/>
  <c r="AA3490" i="1"/>
  <c r="AA3489" i="1"/>
  <c r="AA3487" i="1"/>
  <c r="AA3486" i="1"/>
  <c r="AA3483" i="1"/>
  <c r="AA3481" i="1"/>
  <c r="AA3480" i="1"/>
  <c r="AA3479" i="1"/>
  <c r="AA3478" i="1"/>
  <c r="AA3477" i="1"/>
  <c r="AA3476" i="1"/>
  <c r="AA3473" i="1"/>
  <c r="AA3472" i="1"/>
  <c r="AA3465" i="1"/>
  <c r="AA3464" i="1"/>
  <c r="AA3458" i="1"/>
  <c r="AA3457" i="1"/>
  <c r="AA3456" i="1"/>
  <c r="AA3451" i="1"/>
  <c r="AA3450" i="1"/>
  <c r="AA3449" i="1"/>
  <c r="AA3448" i="1"/>
  <c r="AA3447" i="1"/>
  <c r="AA3446" i="1"/>
  <c r="AA3445" i="1"/>
  <c r="AA3444" i="1"/>
  <c r="AA3440" i="1"/>
  <c r="AA3436" i="1"/>
  <c r="AA3435" i="1"/>
  <c r="AA3433" i="1"/>
  <c r="AA3432" i="1"/>
  <c r="AA3430" i="1"/>
  <c r="AA3428" i="1"/>
  <c r="AA3427" i="1"/>
  <c r="AA3426" i="1"/>
  <c r="AA3422" i="1"/>
  <c r="AA3419" i="1"/>
  <c r="AA3417" i="1"/>
  <c r="AA3416" i="1"/>
  <c r="AA3415" i="1"/>
  <c r="AA3414" i="1"/>
  <c r="AA3413" i="1"/>
  <c r="AA3412" i="1"/>
  <c r="AA3409" i="1"/>
  <c r="AA3397" i="1"/>
  <c r="AA3394" i="1"/>
  <c r="AA3392" i="1"/>
  <c r="AA3391" i="1"/>
  <c r="AA3390" i="1"/>
  <c r="AA3389" i="1"/>
  <c r="AA3388" i="1"/>
  <c r="AA3387" i="1"/>
  <c r="AA3386" i="1"/>
  <c r="AA3385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68" i="1"/>
  <c r="AA3366" i="1"/>
  <c r="AA3365" i="1"/>
  <c r="AA3364" i="1"/>
  <c r="AA3362" i="1"/>
  <c r="AA3357" i="1"/>
  <c r="AA3356" i="1"/>
  <c r="AA3348" i="1"/>
  <c r="AA3345" i="1"/>
  <c r="AA3342" i="1"/>
  <c r="AA3340" i="1"/>
  <c r="AA3338" i="1"/>
  <c r="AA3337" i="1"/>
  <c r="AA3334" i="1"/>
  <c r="AA3333" i="1"/>
  <c r="AA3332" i="1"/>
  <c r="AA3330" i="1"/>
  <c r="AA3329" i="1"/>
  <c r="AA3324" i="1"/>
  <c r="AA3323" i="1"/>
  <c r="AA3322" i="1"/>
  <c r="AA3321" i="1"/>
  <c r="AA3320" i="1"/>
  <c r="AA3316" i="1"/>
  <c r="AA3315" i="1"/>
  <c r="AA3312" i="1"/>
  <c r="AA3310" i="1"/>
  <c r="AA3308" i="1"/>
  <c r="AA3307" i="1"/>
  <c r="AA3306" i="1"/>
  <c r="AA3303" i="1"/>
  <c r="AA3302" i="1"/>
  <c r="AA3301" i="1"/>
  <c r="AA3300" i="1"/>
  <c r="AA3297" i="1"/>
  <c r="AA3295" i="1"/>
  <c r="AA3294" i="1"/>
  <c r="AA3293" i="1"/>
  <c r="AA3292" i="1"/>
  <c r="AA3289" i="1"/>
  <c r="AA3286" i="1"/>
  <c r="AA3285" i="1"/>
  <c r="AA3284" i="1"/>
  <c r="AA3280" i="1"/>
  <c r="AA3279" i="1"/>
  <c r="AA3278" i="1"/>
  <c r="AA3277" i="1"/>
  <c r="AA3276" i="1"/>
  <c r="AA3275" i="1"/>
  <c r="AA3273" i="1"/>
  <c r="AA3272" i="1"/>
  <c r="AA3268" i="1"/>
  <c r="AA3260" i="1"/>
  <c r="AA3259" i="1"/>
  <c r="AA3258" i="1"/>
  <c r="AA3256" i="1"/>
  <c r="AA3255" i="1"/>
  <c r="AA3253" i="1"/>
  <c r="AA3252" i="1"/>
  <c r="AA3250" i="1"/>
  <c r="AA3248" i="1"/>
  <c r="AA3247" i="1"/>
  <c r="AA3246" i="1"/>
  <c r="AA3244" i="1"/>
  <c r="AA3243" i="1"/>
  <c r="AA3242" i="1"/>
  <c r="AA3241" i="1"/>
  <c r="AA3240" i="1"/>
  <c r="AA3238" i="1"/>
  <c r="AA3236" i="1"/>
  <c r="AA3234" i="1"/>
  <c r="AA3232" i="1"/>
  <c r="AA3227" i="1"/>
  <c r="AA3226" i="1"/>
  <c r="AA3225" i="1"/>
  <c r="AA3223" i="1"/>
  <c r="AA3222" i="1"/>
  <c r="AA3221" i="1"/>
  <c r="AA3220" i="1"/>
  <c r="AA3219" i="1"/>
  <c r="AA3217" i="1"/>
  <c r="AA3216" i="1"/>
  <c r="AA3211" i="1"/>
  <c r="AA3209" i="1"/>
  <c r="AA3208" i="1"/>
  <c r="AA3207" i="1"/>
  <c r="AA3206" i="1"/>
  <c r="AA3205" i="1"/>
  <c r="AA3204" i="1"/>
  <c r="AA3201" i="1"/>
  <c r="AA3200" i="1"/>
  <c r="AA3198" i="1"/>
  <c r="AA3197" i="1"/>
  <c r="AA3196" i="1"/>
  <c r="AA3194" i="1"/>
  <c r="AA3192" i="1"/>
  <c r="AA3191" i="1"/>
  <c r="AA3189" i="1"/>
  <c r="AA3188" i="1"/>
  <c r="AA3187" i="1"/>
  <c r="AA3186" i="1"/>
  <c r="AA3182" i="1"/>
  <c r="AA3181" i="1"/>
  <c r="AA3180" i="1"/>
  <c r="AA3175" i="1"/>
  <c r="AA3171" i="1"/>
  <c r="AA3170" i="1"/>
  <c r="AA3169" i="1"/>
  <c r="AA3168" i="1"/>
  <c r="AA3167" i="1"/>
  <c r="AA3166" i="1"/>
  <c r="AA3165" i="1"/>
  <c r="AA3164" i="1"/>
  <c r="AA3162" i="1"/>
  <c r="AA3160" i="1"/>
  <c r="AA3159" i="1"/>
  <c r="AA3157" i="1"/>
  <c r="AA3155" i="1"/>
  <c r="AA3153" i="1"/>
  <c r="AA3152" i="1"/>
  <c r="AA3150" i="1"/>
  <c r="AA3147" i="1"/>
  <c r="AA3146" i="1"/>
  <c r="AA3145" i="1"/>
  <c r="AA3144" i="1"/>
  <c r="AA3143" i="1"/>
  <c r="AA3139" i="1"/>
  <c r="AA3132" i="1"/>
  <c r="AA3131" i="1"/>
  <c r="AA3127" i="1"/>
  <c r="AA3126" i="1"/>
  <c r="AA3124" i="1"/>
  <c r="AA3121" i="1"/>
  <c r="AA3119" i="1"/>
  <c r="AA3118" i="1"/>
  <c r="AA3116" i="1"/>
  <c r="AA3114" i="1"/>
  <c r="AA3113" i="1"/>
  <c r="AA3112" i="1"/>
  <c r="AA3111" i="1"/>
  <c r="AA3109" i="1"/>
  <c r="AA3107" i="1"/>
  <c r="AA3103" i="1"/>
  <c r="AA3100" i="1"/>
  <c r="AA3099" i="1"/>
  <c r="AA3095" i="1"/>
  <c r="AA3094" i="1"/>
  <c r="AA3093" i="1"/>
  <c r="AA3091" i="1"/>
  <c r="AA3089" i="1"/>
  <c r="AA3085" i="1"/>
  <c r="AA3081" i="1"/>
  <c r="AA3080" i="1"/>
  <c r="AA3077" i="1"/>
  <c r="AA3076" i="1"/>
  <c r="AA3072" i="1"/>
  <c r="AA3071" i="1"/>
  <c r="AA3070" i="1"/>
  <c r="AA3067" i="1"/>
  <c r="AA3066" i="1"/>
  <c r="AA3063" i="1"/>
  <c r="AA3062" i="1"/>
  <c r="AA3061" i="1"/>
  <c r="AA3060" i="1"/>
  <c r="AA3059" i="1"/>
  <c r="AA3057" i="1"/>
  <c r="AA3056" i="1"/>
  <c r="AA3054" i="1"/>
  <c r="AA3053" i="1"/>
  <c r="AA3052" i="1"/>
  <c r="AA3051" i="1"/>
  <c r="AA3048" i="1"/>
  <c r="AA3047" i="1"/>
  <c r="AA3046" i="1"/>
  <c r="AA3044" i="1"/>
  <c r="AA3042" i="1"/>
  <c r="AA3041" i="1"/>
  <c r="AA3040" i="1"/>
  <c r="AA3039" i="1"/>
  <c r="AA3037" i="1"/>
  <c r="AA3036" i="1"/>
  <c r="AA3035" i="1"/>
  <c r="AA3032" i="1"/>
  <c r="AA3031" i="1"/>
  <c r="AA3023" i="1"/>
  <c r="AA3022" i="1"/>
  <c r="AA3021" i="1"/>
  <c r="AA3018" i="1"/>
  <c r="AA3015" i="1"/>
  <c r="AA3010" i="1"/>
  <c r="AA3008" i="1"/>
  <c r="AA3006" i="1"/>
  <c r="AA3004" i="1"/>
  <c r="AA3003" i="1"/>
  <c r="AA3002" i="1"/>
  <c r="AA3001" i="1"/>
  <c r="AA2999" i="1"/>
  <c r="AA2996" i="1"/>
  <c r="AA2994" i="1"/>
  <c r="AA2992" i="1"/>
  <c r="AA2990" i="1"/>
  <c r="AA2989" i="1"/>
  <c r="AA2987" i="1"/>
  <c r="AA2985" i="1"/>
  <c r="AA2984" i="1"/>
  <c r="AA2983" i="1"/>
  <c r="AA2982" i="1"/>
  <c r="AA2979" i="1"/>
  <c r="AA2978" i="1"/>
  <c r="AA2976" i="1"/>
  <c r="AA2974" i="1"/>
  <c r="AA2971" i="1"/>
  <c r="AA2969" i="1"/>
  <c r="AA2967" i="1"/>
  <c r="AA2964" i="1"/>
  <c r="AA2963" i="1"/>
  <c r="AA2961" i="1"/>
  <c r="AA2960" i="1"/>
  <c r="AA2958" i="1"/>
  <c r="AA2957" i="1"/>
  <c r="AA2956" i="1"/>
  <c r="AA2955" i="1"/>
  <c r="AA2954" i="1"/>
  <c r="AA2953" i="1"/>
  <c r="AA2952" i="1"/>
  <c r="AA2950" i="1"/>
  <c r="AA2948" i="1"/>
  <c r="AA2947" i="1"/>
  <c r="AA2946" i="1"/>
  <c r="AA2945" i="1"/>
  <c r="AA2942" i="1"/>
  <c r="AA2941" i="1"/>
  <c r="AA2940" i="1"/>
  <c r="AA2939" i="1"/>
  <c r="AA2936" i="1"/>
  <c r="AA2935" i="1"/>
  <c r="AA2934" i="1"/>
  <c r="AA2933" i="1"/>
  <c r="AA2932" i="1"/>
  <c r="AA2931" i="1"/>
  <c r="AA2928" i="1"/>
  <c r="AA2925" i="1"/>
  <c r="AA2923" i="1"/>
  <c r="AA2922" i="1"/>
  <c r="AA2921" i="1"/>
  <c r="AA2920" i="1"/>
  <c r="AA2919" i="1"/>
  <c r="AA2917" i="1"/>
  <c r="AA2915" i="1"/>
  <c r="AA2914" i="1"/>
  <c r="AA2913" i="1"/>
  <c r="AA2912" i="1"/>
  <c r="AA2911" i="1"/>
  <c r="AA2902" i="1"/>
  <c r="AA2900" i="1"/>
  <c r="AA2896" i="1"/>
  <c r="AA2895" i="1"/>
  <c r="AA2893" i="1"/>
  <c r="AA2892" i="1"/>
  <c r="AA2891" i="1"/>
  <c r="AA2890" i="1"/>
  <c r="AA2889" i="1"/>
  <c r="AA2888" i="1"/>
  <c r="AA2887" i="1"/>
  <c r="AA2886" i="1"/>
  <c r="AA2885" i="1"/>
  <c r="AA2882" i="1"/>
  <c r="AA2880" i="1"/>
  <c r="AA2879" i="1"/>
  <c r="AA2878" i="1"/>
  <c r="AA2876" i="1"/>
  <c r="AA2875" i="1"/>
  <c r="AA2874" i="1"/>
  <c r="AA2873" i="1"/>
  <c r="AA2871" i="1"/>
  <c r="AA2869" i="1"/>
  <c r="AA2867" i="1"/>
  <c r="AA2866" i="1"/>
  <c r="AA2865" i="1"/>
  <c r="AA2862" i="1"/>
  <c r="AA2861" i="1"/>
  <c r="AA2860" i="1"/>
  <c r="AA2859" i="1"/>
  <c r="AA2856" i="1"/>
  <c r="AA2854" i="1"/>
  <c r="AA2853" i="1"/>
  <c r="AA2852" i="1"/>
  <c r="AA2847" i="1"/>
  <c r="AA2846" i="1"/>
  <c r="AA2843" i="1"/>
  <c r="AA2841" i="1"/>
  <c r="AA2840" i="1"/>
  <c r="AA2837" i="1"/>
  <c r="AA2836" i="1"/>
  <c r="AA2835" i="1"/>
  <c r="AA2834" i="1"/>
  <c r="AA2833" i="1"/>
  <c r="AA2831" i="1"/>
  <c r="AA2830" i="1"/>
  <c r="AA2829" i="1"/>
  <c r="AA2826" i="1"/>
  <c r="AA2825" i="1"/>
  <c r="AA2824" i="1"/>
  <c r="AA2823" i="1"/>
  <c r="AA2822" i="1"/>
  <c r="AA2821" i="1"/>
  <c r="AA2820" i="1"/>
  <c r="AA2818" i="1"/>
  <c r="AA2817" i="1"/>
  <c r="AA2814" i="1"/>
  <c r="AA2810" i="1"/>
  <c r="AA2809" i="1"/>
  <c r="AA2808" i="1"/>
  <c r="AA2807" i="1"/>
  <c r="AA2806" i="1"/>
  <c r="AA2800" i="1"/>
  <c r="AA2795" i="1"/>
  <c r="AA2794" i="1"/>
  <c r="AA2793" i="1"/>
  <c r="AA2790" i="1"/>
  <c r="AA2785" i="1"/>
  <c r="AA2784" i="1"/>
  <c r="AA2781" i="1"/>
  <c r="AA2779" i="1"/>
  <c r="AA2775" i="1"/>
  <c r="AA2774" i="1"/>
  <c r="AA2773" i="1"/>
  <c r="AA2771" i="1"/>
  <c r="AA2768" i="1"/>
  <c r="AA2767" i="1"/>
  <c r="AA2764" i="1"/>
  <c r="AA2763" i="1"/>
  <c r="AA2762" i="1"/>
  <c r="AA2761" i="1"/>
  <c r="AA2760" i="1"/>
  <c r="AA2759" i="1"/>
  <c r="AA2757" i="1"/>
  <c r="AA2754" i="1"/>
  <c r="AA2753" i="1"/>
  <c r="AA2750" i="1"/>
  <c r="AA2747" i="1"/>
  <c r="AA2745" i="1"/>
  <c r="AA2740" i="1"/>
  <c r="AA2739" i="1"/>
  <c r="AA2738" i="1"/>
  <c r="AA2736" i="1"/>
  <c r="AA2734" i="1"/>
  <c r="AA2733" i="1"/>
  <c r="AA2732" i="1"/>
  <c r="AA2727" i="1"/>
  <c r="AA2726" i="1"/>
  <c r="AA2725" i="1"/>
  <c r="AA2724" i="1"/>
  <c r="AA2723" i="1"/>
  <c r="AA2722" i="1"/>
  <c r="AA2720" i="1"/>
  <c r="AA2719" i="1"/>
  <c r="AA2718" i="1"/>
  <c r="AA2716" i="1"/>
  <c r="AA2715" i="1"/>
  <c r="AA2712" i="1"/>
  <c r="AA2711" i="1"/>
  <c r="AA2708" i="1"/>
  <c r="AA2706" i="1"/>
  <c r="AA2702" i="1"/>
  <c r="AA2701" i="1"/>
  <c r="AA2700" i="1"/>
  <c r="AA2698" i="1"/>
  <c r="AA2696" i="1"/>
  <c r="AA2694" i="1"/>
  <c r="AA2692" i="1"/>
  <c r="AA2691" i="1"/>
  <c r="AA2690" i="1"/>
  <c r="AA2689" i="1"/>
  <c r="AA2688" i="1"/>
  <c r="AA2687" i="1"/>
  <c r="AA2684" i="1"/>
  <c r="AA2683" i="1"/>
  <c r="AA2681" i="1"/>
  <c r="AA2680" i="1"/>
  <c r="AA2679" i="1"/>
  <c r="AA2678" i="1"/>
  <c r="AA2677" i="1"/>
  <c r="AA2676" i="1"/>
  <c r="AA2675" i="1"/>
  <c r="AA2674" i="1"/>
  <c r="AA2671" i="1"/>
  <c r="AA2670" i="1"/>
  <c r="AA2664" i="1"/>
  <c r="AA2663" i="1"/>
  <c r="AA2661" i="1"/>
  <c r="AA2659" i="1"/>
  <c r="AA2658" i="1"/>
  <c r="AA2657" i="1"/>
  <c r="AA2655" i="1"/>
  <c r="AA2653" i="1"/>
  <c r="AA2651" i="1"/>
  <c r="AA2650" i="1"/>
  <c r="AA2649" i="1"/>
  <c r="AA2648" i="1"/>
  <c r="AA2647" i="1"/>
  <c r="AA2646" i="1"/>
  <c r="AA2645" i="1"/>
  <c r="AA2644" i="1"/>
  <c r="AA2643" i="1"/>
  <c r="AA2642" i="1"/>
  <c r="AA2639" i="1"/>
  <c r="AA2635" i="1"/>
  <c r="AA2632" i="1"/>
  <c r="AA2629" i="1"/>
  <c r="AA2626" i="1"/>
  <c r="AA2623" i="1"/>
  <c r="AA2621" i="1"/>
  <c r="AA2619" i="1"/>
  <c r="AA2618" i="1"/>
  <c r="AA2617" i="1"/>
  <c r="AA2616" i="1"/>
  <c r="AA2615" i="1"/>
  <c r="AA2611" i="1"/>
  <c r="AA2608" i="1"/>
  <c r="AA2604" i="1"/>
  <c r="AA2602" i="1"/>
  <c r="AA2601" i="1"/>
  <c r="AA2599" i="1"/>
  <c r="AA2596" i="1"/>
  <c r="AA2595" i="1"/>
  <c r="AA2594" i="1"/>
  <c r="AA2593" i="1"/>
  <c r="AA2591" i="1"/>
  <c r="AA2586" i="1"/>
  <c r="AA2585" i="1"/>
  <c r="AA2584" i="1"/>
  <c r="AA2583" i="1"/>
  <c r="AA2580" i="1"/>
  <c r="AA2577" i="1"/>
  <c r="AA2576" i="1"/>
  <c r="AA2573" i="1"/>
  <c r="AA2571" i="1"/>
  <c r="AA2568" i="1"/>
  <c r="AA2567" i="1"/>
  <c r="AA2565" i="1"/>
  <c r="AA2564" i="1"/>
  <c r="AA2563" i="1"/>
  <c r="AA2561" i="1"/>
  <c r="AA2560" i="1"/>
  <c r="AA2558" i="1"/>
  <c r="AA2557" i="1"/>
  <c r="AA2556" i="1"/>
  <c r="AA2555" i="1"/>
  <c r="AA2553" i="1"/>
  <c r="AA2551" i="1"/>
  <c r="AA2550" i="1"/>
  <c r="AA2549" i="1"/>
  <c r="AA2545" i="1"/>
  <c r="AA2544" i="1"/>
  <c r="AA2539" i="1"/>
  <c r="AA2536" i="1"/>
  <c r="AA2532" i="1"/>
  <c r="AA2531" i="1"/>
  <c r="AA2530" i="1"/>
  <c r="AA2528" i="1"/>
  <c r="AA2527" i="1"/>
  <c r="AA2526" i="1"/>
  <c r="AA2523" i="1"/>
  <c r="AA2521" i="1"/>
  <c r="AA2520" i="1"/>
  <c r="AA2518" i="1"/>
  <c r="AA2517" i="1"/>
  <c r="AA2516" i="1"/>
  <c r="AA2515" i="1"/>
  <c r="AA2512" i="1"/>
  <c r="AA2511" i="1"/>
  <c r="AA2510" i="1"/>
  <c r="AA2508" i="1"/>
  <c r="AA2507" i="1"/>
  <c r="AA2503" i="1"/>
  <c r="AA2502" i="1"/>
  <c r="AA2500" i="1"/>
  <c r="AA2499" i="1"/>
  <c r="AA2498" i="1"/>
  <c r="AA2497" i="1"/>
  <c r="AA2496" i="1"/>
  <c r="AA2495" i="1"/>
  <c r="AA2494" i="1"/>
  <c r="AA2487" i="1"/>
  <c r="AA2486" i="1"/>
  <c r="AA2484" i="1"/>
  <c r="AA2483" i="1"/>
  <c r="AA2480" i="1"/>
  <c r="AA2475" i="1"/>
  <c r="AA2474" i="1"/>
  <c r="AA2473" i="1"/>
  <c r="AA2472" i="1"/>
  <c r="AA2469" i="1"/>
  <c r="AA2468" i="1"/>
  <c r="AA2467" i="1"/>
  <c r="AA2465" i="1"/>
  <c r="AA2464" i="1"/>
  <c r="AA2463" i="1"/>
  <c r="AA2459" i="1"/>
  <c r="AA2457" i="1"/>
  <c r="AA2455" i="1"/>
  <c r="AA2453" i="1"/>
  <c r="AA2452" i="1"/>
  <c r="AA2450" i="1"/>
  <c r="AA2448" i="1"/>
  <c r="AA2446" i="1"/>
  <c r="AA2445" i="1"/>
  <c r="AA2444" i="1"/>
  <c r="AA2443" i="1"/>
  <c r="AA2442" i="1"/>
  <c r="AA2441" i="1"/>
  <c r="AA2440" i="1"/>
  <c r="AA2439" i="1"/>
  <c r="AA2437" i="1"/>
  <c r="AA2436" i="1"/>
  <c r="AA2432" i="1"/>
  <c r="AA2431" i="1"/>
  <c r="AA2430" i="1"/>
  <c r="AA2425" i="1"/>
  <c r="AA2422" i="1"/>
  <c r="AA2419" i="1"/>
  <c r="AA2413" i="1"/>
  <c r="AA2412" i="1"/>
  <c r="AA2409" i="1"/>
  <c r="AA2406" i="1"/>
  <c r="AA2403" i="1"/>
  <c r="AA2399" i="1"/>
  <c r="AA2395" i="1"/>
  <c r="AA2394" i="1"/>
  <c r="AA2393" i="1"/>
  <c r="AA2391" i="1"/>
  <c r="AA2387" i="1"/>
  <c r="AA2384" i="1"/>
  <c r="AA2383" i="1"/>
  <c r="AA2382" i="1"/>
  <c r="AA2381" i="1"/>
  <c r="AA2380" i="1"/>
  <c r="AA2379" i="1"/>
  <c r="AA2378" i="1"/>
  <c r="AA2376" i="1"/>
  <c r="AA2371" i="1"/>
  <c r="AA2370" i="1"/>
  <c r="AA2369" i="1"/>
  <c r="AA2365" i="1"/>
  <c r="AA2363" i="1"/>
  <c r="AA2361" i="1"/>
  <c r="AA2360" i="1"/>
  <c r="AA2359" i="1"/>
  <c r="AA2358" i="1"/>
  <c r="AA2357" i="1"/>
  <c r="AA2355" i="1"/>
  <c r="AA2351" i="1"/>
  <c r="AA2346" i="1"/>
  <c r="AA2345" i="1"/>
  <c r="AA2344" i="1"/>
  <c r="AA2343" i="1"/>
  <c r="AA2342" i="1"/>
  <c r="AA2341" i="1"/>
  <c r="AA2340" i="1"/>
  <c r="AA2338" i="1"/>
  <c r="AA2337" i="1"/>
  <c r="AA2334" i="1"/>
  <c r="AA2332" i="1"/>
  <c r="AA2330" i="1"/>
  <c r="AA2326" i="1"/>
  <c r="AA2324" i="1"/>
  <c r="AA2323" i="1"/>
  <c r="AA2321" i="1"/>
  <c r="AA2320" i="1"/>
  <c r="AA2318" i="1"/>
  <c r="AA2317" i="1"/>
  <c r="AA2311" i="1"/>
  <c r="AA2309" i="1"/>
  <c r="AA2308" i="1"/>
  <c r="AA2306" i="1"/>
  <c r="AA2305" i="1"/>
  <c r="AA2304" i="1"/>
  <c r="AA2303" i="1"/>
  <c r="AA2302" i="1"/>
  <c r="AA2300" i="1"/>
  <c r="AA2299" i="1"/>
  <c r="AA2298" i="1"/>
  <c r="AA2296" i="1"/>
  <c r="AA2294" i="1"/>
  <c r="AA2293" i="1"/>
  <c r="AA2291" i="1"/>
  <c r="AA2290" i="1"/>
  <c r="AA2288" i="1"/>
  <c r="AA2287" i="1"/>
  <c r="AA2285" i="1"/>
  <c r="AA2276" i="1"/>
  <c r="AA2275" i="1"/>
  <c r="AA2274" i="1"/>
  <c r="AA2272" i="1"/>
  <c r="AA2269" i="1"/>
  <c r="AA2268" i="1"/>
  <c r="AA2267" i="1"/>
  <c r="AA2265" i="1"/>
  <c r="AA2264" i="1"/>
  <c r="AA2263" i="1"/>
  <c r="AA2262" i="1"/>
  <c r="AA2261" i="1"/>
  <c r="AA2260" i="1"/>
  <c r="AA2257" i="1"/>
  <c r="AA2255" i="1"/>
  <c r="AA2252" i="1"/>
  <c r="AA2251" i="1"/>
  <c r="AA2250" i="1"/>
  <c r="AA2249" i="1"/>
  <c r="AA2247" i="1"/>
  <c r="AA2246" i="1"/>
  <c r="AA2245" i="1"/>
  <c r="AA2244" i="1"/>
  <c r="AA2243" i="1"/>
  <c r="AA2242" i="1"/>
  <c r="AA2240" i="1"/>
  <c r="AA2236" i="1"/>
  <c r="AA2234" i="1"/>
  <c r="AA2232" i="1"/>
  <c r="AA2231" i="1"/>
  <c r="AA2229" i="1"/>
  <c r="AA2226" i="1"/>
  <c r="AA2222" i="1"/>
  <c r="AA2221" i="1"/>
  <c r="AA2219" i="1"/>
  <c r="AA2216" i="1"/>
  <c r="AA2215" i="1"/>
  <c r="AA2213" i="1"/>
  <c r="AA2212" i="1"/>
  <c r="AA2210" i="1"/>
  <c r="AA2209" i="1"/>
  <c r="AA2206" i="1"/>
  <c r="AA2204" i="1"/>
  <c r="AA2202" i="1"/>
  <c r="AA2201" i="1"/>
  <c r="AA2200" i="1"/>
  <c r="AA2199" i="1"/>
  <c r="AA2198" i="1"/>
  <c r="AA2196" i="1"/>
  <c r="AA2194" i="1"/>
  <c r="AA2193" i="1"/>
  <c r="AA2188" i="1"/>
  <c r="AA2186" i="1"/>
  <c r="AA2184" i="1"/>
  <c r="AA2183" i="1"/>
  <c r="AA2182" i="1"/>
  <c r="AA2181" i="1"/>
  <c r="AA2180" i="1"/>
  <c r="AA2178" i="1"/>
  <c r="AA2176" i="1"/>
  <c r="AA2175" i="1"/>
  <c r="AA2174" i="1"/>
  <c r="AA2171" i="1"/>
  <c r="AA2170" i="1"/>
  <c r="AA2169" i="1"/>
  <c r="AA2168" i="1"/>
  <c r="AA2167" i="1"/>
  <c r="AA2165" i="1"/>
  <c r="AA2164" i="1"/>
  <c r="AA2160" i="1"/>
  <c r="AA2159" i="1"/>
  <c r="AA2158" i="1"/>
  <c r="AA2155" i="1"/>
  <c r="AA2153" i="1"/>
  <c r="AA2151" i="1"/>
  <c r="AA2147" i="1"/>
  <c r="AA2145" i="1"/>
  <c r="AA2144" i="1"/>
  <c r="AA2143" i="1"/>
  <c r="AA2142" i="1"/>
  <c r="AA2137" i="1"/>
  <c r="AA2136" i="1"/>
  <c r="AA2135" i="1"/>
  <c r="AA2134" i="1"/>
  <c r="AA2133" i="1"/>
  <c r="AA2132" i="1"/>
  <c r="AA2130" i="1"/>
  <c r="AA2127" i="1"/>
  <c r="AA2126" i="1"/>
  <c r="AA2125" i="1"/>
  <c r="AA2123" i="1"/>
  <c r="AA2121" i="1"/>
  <c r="AA2118" i="1"/>
  <c r="AA2117" i="1"/>
  <c r="AA2115" i="1"/>
  <c r="AA2114" i="1"/>
  <c r="AA2113" i="1"/>
  <c r="AA2111" i="1"/>
  <c r="AA2108" i="1"/>
  <c r="AA2105" i="1"/>
  <c r="AA2104" i="1"/>
  <c r="AA2100" i="1"/>
  <c r="AA2099" i="1"/>
  <c r="AA2095" i="1"/>
  <c r="AA2092" i="1"/>
  <c r="AA2088" i="1"/>
  <c r="AA2087" i="1"/>
  <c r="AA2086" i="1"/>
  <c r="AA2085" i="1"/>
  <c r="AA2083" i="1"/>
  <c r="AA2082" i="1"/>
  <c r="AA2081" i="1"/>
  <c r="AA2079" i="1"/>
  <c r="AA2077" i="1"/>
  <c r="AA2073" i="1"/>
  <c r="AA2072" i="1"/>
  <c r="AA2068" i="1"/>
  <c r="AA2066" i="1"/>
  <c r="AA2065" i="1"/>
  <c r="AA2064" i="1"/>
  <c r="AA2062" i="1"/>
  <c r="AA2061" i="1"/>
  <c r="AA2060" i="1"/>
  <c r="AA2059" i="1"/>
  <c r="AA2058" i="1"/>
  <c r="AA2057" i="1"/>
  <c r="AA2055" i="1"/>
  <c r="AA2054" i="1"/>
  <c r="AA2053" i="1"/>
  <c r="AA2051" i="1"/>
  <c r="AA2050" i="1"/>
  <c r="AA2048" i="1"/>
  <c r="AA2047" i="1"/>
  <c r="AA2045" i="1"/>
  <c r="AA2042" i="1"/>
  <c r="AA2041" i="1"/>
  <c r="AA2038" i="1"/>
  <c r="AA2034" i="1"/>
  <c r="AA2027" i="1"/>
  <c r="AA2026" i="1"/>
  <c r="AA2023" i="1"/>
  <c r="AA2021" i="1"/>
  <c r="AA2020" i="1"/>
  <c r="AA2018" i="1"/>
  <c r="AA2017" i="1"/>
  <c r="AA2016" i="1"/>
  <c r="AA2015" i="1"/>
  <c r="AA2012" i="1"/>
  <c r="AA2011" i="1"/>
  <c r="AA2010" i="1"/>
  <c r="AA2009" i="1"/>
  <c r="AA2007" i="1"/>
  <c r="AA2003" i="1"/>
  <c r="AA2002" i="1"/>
  <c r="AA2001" i="1"/>
  <c r="AA1997" i="1"/>
  <c r="AA1996" i="1"/>
  <c r="AA1995" i="1"/>
  <c r="AA1994" i="1"/>
  <c r="AA1993" i="1"/>
  <c r="AA1991" i="1"/>
  <c r="AA1988" i="1"/>
  <c r="AA1986" i="1"/>
  <c r="AA1985" i="1"/>
  <c r="AA1982" i="1"/>
  <c r="AA1981" i="1"/>
  <c r="AA1978" i="1"/>
  <c r="AA1977" i="1"/>
  <c r="AA1976" i="1"/>
  <c r="AA1975" i="1"/>
  <c r="AA1974" i="1"/>
  <c r="AA1973" i="1"/>
  <c r="AA1969" i="1"/>
  <c r="AA1967" i="1"/>
  <c r="AA1965" i="1"/>
  <c r="AA1963" i="1"/>
  <c r="AA1962" i="1"/>
  <c r="AA1960" i="1"/>
  <c r="AA1959" i="1"/>
  <c r="AA1957" i="1"/>
  <c r="AA1954" i="1"/>
  <c r="AA1953" i="1"/>
  <c r="AA1952" i="1"/>
  <c r="AA1951" i="1"/>
  <c r="AA1950" i="1"/>
  <c r="AA1948" i="1"/>
  <c r="AA1947" i="1"/>
  <c r="AA1946" i="1"/>
  <c r="AA1945" i="1"/>
  <c r="AA1944" i="1"/>
  <c r="AA1943" i="1"/>
  <c r="AA1942" i="1"/>
  <c r="AA1940" i="1"/>
  <c r="AA1938" i="1"/>
  <c r="AA1936" i="1"/>
  <c r="AA1935" i="1"/>
  <c r="AA1934" i="1"/>
  <c r="AA1933" i="1"/>
  <c r="AA1929" i="1"/>
  <c r="AA1928" i="1"/>
  <c r="AA1926" i="1"/>
  <c r="AA1924" i="1"/>
  <c r="AA1923" i="1"/>
  <c r="AA1922" i="1"/>
  <c r="AA1921" i="1"/>
  <c r="AA1919" i="1"/>
  <c r="AA1915" i="1"/>
  <c r="AA1913" i="1"/>
  <c r="AA1912" i="1"/>
  <c r="AA1911" i="1"/>
  <c r="AA1908" i="1"/>
  <c r="AA1906" i="1"/>
  <c r="AA1905" i="1"/>
  <c r="AA1897" i="1"/>
  <c r="AA1896" i="1"/>
  <c r="AA1895" i="1"/>
  <c r="AA1894" i="1"/>
  <c r="AA1892" i="1"/>
  <c r="AA1891" i="1"/>
  <c r="AA1890" i="1"/>
  <c r="AA1888" i="1"/>
  <c r="AA1886" i="1"/>
  <c r="AA1885" i="1"/>
  <c r="AA1884" i="1"/>
  <c r="AA1883" i="1"/>
  <c r="AA1882" i="1"/>
  <c r="AA1880" i="1"/>
  <c r="AA1879" i="1"/>
  <c r="AA1878" i="1"/>
  <c r="AA1875" i="1"/>
  <c r="AA1874" i="1"/>
  <c r="AA1871" i="1"/>
  <c r="AA1868" i="1"/>
  <c r="AA1867" i="1"/>
  <c r="AA1866" i="1"/>
  <c r="AA1865" i="1"/>
  <c r="AA1862" i="1"/>
  <c r="AA1860" i="1"/>
  <c r="AA1859" i="1"/>
  <c r="AA1858" i="1"/>
  <c r="AA1857" i="1"/>
  <c r="AA1854" i="1"/>
  <c r="AA1853" i="1"/>
  <c r="AA1852" i="1"/>
  <c r="AA1851" i="1"/>
  <c r="AA1850" i="1"/>
  <c r="AA1845" i="1"/>
  <c r="AA1842" i="1"/>
  <c r="AA1840" i="1"/>
  <c r="AA1834" i="1"/>
  <c r="AA1833" i="1"/>
  <c r="AA1829" i="1"/>
  <c r="AA1828" i="1"/>
  <c r="AA1827" i="1"/>
  <c r="AA1826" i="1"/>
  <c r="AA1823" i="1"/>
  <c r="AA1822" i="1"/>
  <c r="AA1821" i="1"/>
  <c r="AA1820" i="1"/>
  <c r="AA1818" i="1"/>
  <c r="AA1817" i="1"/>
  <c r="AA1816" i="1"/>
  <c r="AA1815" i="1"/>
  <c r="AA1814" i="1"/>
  <c r="AA1813" i="1"/>
  <c r="AA1811" i="1"/>
  <c r="AA1810" i="1"/>
  <c r="AA1807" i="1"/>
  <c r="AA1806" i="1"/>
  <c r="AA1804" i="1"/>
  <c r="AA1803" i="1"/>
  <c r="AA1802" i="1"/>
  <c r="AA1801" i="1"/>
  <c r="AA1800" i="1"/>
  <c r="AA1799" i="1"/>
  <c r="AA1798" i="1"/>
  <c r="AA1797" i="1"/>
  <c r="AA1795" i="1"/>
  <c r="AA1793" i="1"/>
  <c r="AA1791" i="1"/>
  <c r="AA1785" i="1"/>
  <c r="AA1782" i="1"/>
  <c r="AA1781" i="1"/>
  <c r="AA1780" i="1"/>
  <c r="AA1779" i="1"/>
  <c r="AA1777" i="1"/>
  <c r="AA1776" i="1"/>
  <c r="AA1771" i="1"/>
  <c r="AA1770" i="1"/>
  <c r="AA1769" i="1"/>
  <c r="AA1768" i="1"/>
  <c r="AA1767" i="1"/>
  <c r="AA1763" i="1"/>
  <c r="AA1762" i="1"/>
  <c r="AA1761" i="1"/>
  <c r="AA1760" i="1"/>
  <c r="AA1759" i="1"/>
  <c r="AA1756" i="1"/>
  <c r="AA1754" i="1"/>
  <c r="AA1753" i="1"/>
  <c r="AA1752" i="1"/>
  <c r="AA1748" i="1"/>
  <c r="AA1745" i="1"/>
  <c r="AA1744" i="1"/>
  <c r="AA1743" i="1"/>
  <c r="AA1742" i="1"/>
  <c r="AA1741" i="1"/>
  <c r="AA1737" i="1"/>
  <c r="AA1728" i="1"/>
  <c r="AA1725" i="1"/>
  <c r="AA1723" i="1"/>
  <c r="AA1718" i="1"/>
  <c r="AA1717" i="1"/>
  <c r="AA1716" i="1"/>
  <c r="AA1715" i="1"/>
  <c r="AA1714" i="1"/>
  <c r="AA1713" i="1"/>
  <c r="AA1712" i="1"/>
  <c r="AA1711" i="1"/>
  <c r="AA1710" i="1"/>
  <c r="AA1708" i="1"/>
  <c r="AA1703" i="1"/>
  <c r="AA1701" i="1"/>
  <c r="AA1697" i="1"/>
  <c r="AA1695" i="1"/>
  <c r="AA1691" i="1"/>
  <c r="AA1690" i="1"/>
  <c r="AA1689" i="1"/>
  <c r="AA1684" i="1"/>
  <c r="AA1682" i="1"/>
  <c r="AA1677" i="1"/>
  <c r="AA1675" i="1"/>
  <c r="AA1674" i="1"/>
  <c r="AA1672" i="1"/>
  <c r="AA1671" i="1"/>
  <c r="AA1670" i="1"/>
  <c r="AA1669" i="1"/>
  <c r="AA1668" i="1"/>
  <c r="AA1667" i="1"/>
  <c r="AA1666" i="1"/>
  <c r="AA1665" i="1"/>
  <c r="AA1664" i="1"/>
  <c r="AA1663" i="1"/>
  <c r="AA1659" i="1"/>
  <c r="AA1658" i="1"/>
  <c r="AA1657" i="1"/>
  <c r="AA1654" i="1"/>
  <c r="AA1653" i="1"/>
  <c r="AA1652" i="1"/>
  <c r="AA1651" i="1"/>
  <c r="AA1650" i="1"/>
  <c r="AA1647" i="1"/>
  <c r="AA1646" i="1"/>
  <c r="AA1645" i="1"/>
  <c r="AA1644" i="1"/>
  <c r="AA1641" i="1"/>
  <c r="AA1640" i="1"/>
  <c r="AA1639" i="1"/>
  <c r="AA1638" i="1"/>
  <c r="AA1636" i="1"/>
  <c r="AA1635" i="1"/>
  <c r="AA1634" i="1"/>
  <c r="AA1633" i="1"/>
  <c r="AA1632" i="1"/>
  <c r="AA1624" i="1"/>
  <c r="AA1623" i="1"/>
  <c r="AA1621" i="1"/>
  <c r="AA1620" i="1"/>
  <c r="AA1619" i="1"/>
  <c r="AA1618" i="1"/>
  <c r="AA1616" i="1"/>
  <c r="AA1615" i="1"/>
  <c r="AA1613" i="1"/>
  <c r="AA1611" i="1"/>
  <c r="AA1609" i="1"/>
  <c r="AA1608" i="1"/>
  <c r="AA1607" i="1"/>
  <c r="AA1605" i="1"/>
  <c r="AA1604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8" i="1"/>
  <c r="AA1587" i="1"/>
  <c r="AA1586" i="1"/>
  <c r="AA1585" i="1"/>
  <c r="AA1584" i="1"/>
  <c r="AA1581" i="1"/>
  <c r="AA1580" i="1"/>
  <c r="AA1573" i="1"/>
  <c r="AA1572" i="1"/>
  <c r="AA1569" i="1"/>
  <c r="AA1568" i="1"/>
  <c r="AA1567" i="1"/>
  <c r="AA1565" i="1"/>
  <c r="AA1561" i="1"/>
  <c r="AA1560" i="1"/>
  <c r="AA1558" i="1"/>
  <c r="AA1557" i="1"/>
  <c r="AA1556" i="1"/>
  <c r="AA1553" i="1"/>
  <c r="AA1552" i="1"/>
  <c r="AA1551" i="1"/>
  <c r="AA1550" i="1"/>
  <c r="AA1549" i="1"/>
  <c r="AA1548" i="1"/>
  <c r="AA1547" i="1"/>
  <c r="AA1541" i="1"/>
  <c r="AA1540" i="1"/>
  <c r="AA1539" i="1"/>
  <c r="AA1538" i="1"/>
  <c r="AA1534" i="1"/>
  <c r="AA1531" i="1"/>
  <c r="AA1530" i="1"/>
  <c r="AA1525" i="1"/>
  <c r="AA1519" i="1"/>
  <c r="AA1517" i="1"/>
  <c r="AA1515" i="1"/>
  <c r="AA1513" i="1"/>
  <c r="AA1512" i="1"/>
  <c r="AA1510" i="1"/>
  <c r="AA1507" i="1"/>
  <c r="AA1506" i="1"/>
  <c r="AA1503" i="1"/>
  <c r="AA1502" i="1"/>
  <c r="AA1500" i="1"/>
  <c r="AA1499" i="1"/>
  <c r="AA1498" i="1"/>
  <c r="AA1497" i="1"/>
  <c r="AA1495" i="1"/>
  <c r="AA1494" i="1"/>
  <c r="AA1488" i="1"/>
  <c r="AA1487" i="1"/>
  <c r="AA1486" i="1"/>
  <c r="AA1484" i="1"/>
  <c r="AA1483" i="1"/>
  <c r="AA1482" i="1"/>
  <c r="AA1481" i="1"/>
  <c r="AA1480" i="1"/>
  <c r="AA1479" i="1"/>
  <c r="AA1477" i="1"/>
  <c r="AA1476" i="1"/>
  <c r="AA1475" i="1"/>
  <c r="AA1472" i="1"/>
  <c r="AA1471" i="1"/>
  <c r="AA1470" i="1"/>
  <c r="AA1469" i="1"/>
  <c r="AA1468" i="1"/>
  <c r="AA1467" i="1"/>
  <c r="AA1464" i="1"/>
  <c r="AA1462" i="1"/>
  <c r="AA1458" i="1"/>
  <c r="AA1457" i="1"/>
  <c r="AA1456" i="1"/>
  <c r="AA1455" i="1"/>
  <c r="AA1454" i="1"/>
  <c r="AA1453" i="1"/>
  <c r="AA1451" i="1"/>
  <c r="AA1449" i="1"/>
  <c r="AA1448" i="1"/>
  <c r="AA1447" i="1"/>
  <c r="AA1446" i="1"/>
  <c r="AA1445" i="1"/>
  <c r="AA1444" i="1"/>
  <c r="AA1443" i="1"/>
  <c r="AA1442" i="1"/>
  <c r="AA1441" i="1"/>
  <c r="AA1438" i="1"/>
  <c r="AA1436" i="1"/>
  <c r="AA1431" i="1"/>
  <c r="AA1428" i="1"/>
  <c r="AA1427" i="1"/>
  <c r="AA1426" i="1"/>
  <c r="AA1419" i="1"/>
  <c r="AA1418" i="1"/>
  <c r="AA1415" i="1"/>
  <c r="AA1413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8" i="1"/>
  <c r="AA1385" i="1"/>
  <c r="AA1384" i="1"/>
  <c r="AA1383" i="1"/>
  <c r="AA1381" i="1"/>
  <c r="AA1380" i="1"/>
  <c r="AA1374" i="1"/>
  <c r="AA1372" i="1"/>
  <c r="AA1370" i="1"/>
  <c r="AA1367" i="1"/>
  <c r="AA1365" i="1"/>
  <c r="AA1364" i="1"/>
  <c r="AA1362" i="1"/>
  <c r="AA1361" i="1"/>
  <c r="AA1360" i="1"/>
  <c r="AA1357" i="1"/>
  <c r="AA1355" i="1"/>
  <c r="AA1354" i="1"/>
  <c r="AA1353" i="1"/>
  <c r="AA1350" i="1"/>
  <c r="AA1349" i="1"/>
  <c r="AA1347" i="1"/>
  <c r="AA1346" i="1"/>
  <c r="AA1344" i="1"/>
  <c r="AA1343" i="1"/>
  <c r="AA1342" i="1"/>
  <c r="AA1340" i="1"/>
  <c r="AA1339" i="1"/>
  <c r="AA1338" i="1"/>
  <c r="AA1337" i="1"/>
  <c r="AA1336" i="1"/>
  <c r="AA1335" i="1"/>
  <c r="AA1332" i="1"/>
  <c r="AA1331" i="1"/>
  <c r="AA1330" i="1"/>
  <c r="AA1329" i="1"/>
  <c r="AA1328" i="1"/>
  <c r="AA1327" i="1"/>
  <c r="AA1325" i="1"/>
  <c r="AA1323" i="1"/>
  <c r="AA1322" i="1"/>
  <c r="AA1321" i="1"/>
  <c r="AA1319" i="1"/>
  <c r="AA1318" i="1"/>
  <c r="AA1317" i="1"/>
  <c r="AA1316" i="1"/>
  <c r="AA1314" i="1"/>
  <c r="AA1304" i="1"/>
  <c r="AA1300" i="1"/>
  <c r="AA1299" i="1"/>
  <c r="AA1298" i="1"/>
  <c r="AA1297" i="1"/>
  <c r="AA1296" i="1"/>
  <c r="AA1295" i="1"/>
  <c r="AA1294" i="1"/>
  <c r="AA1288" i="1"/>
  <c r="AA1286" i="1"/>
  <c r="AA1284" i="1"/>
  <c r="AA1283" i="1"/>
  <c r="AA1281" i="1"/>
  <c r="AA1279" i="1"/>
  <c r="AA1278" i="1"/>
  <c r="AA1277" i="1"/>
  <c r="AA1275" i="1"/>
  <c r="AA1274" i="1"/>
  <c r="AA1272" i="1"/>
  <c r="AA1269" i="1"/>
  <c r="AA1268" i="1"/>
  <c r="AA1266" i="1"/>
  <c r="AA1265" i="1"/>
  <c r="AA1261" i="1"/>
  <c r="AA1260" i="1"/>
  <c r="AA1259" i="1"/>
  <c r="AA1255" i="1"/>
  <c r="AA1252" i="1"/>
  <c r="AA1251" i="1"/>
  <c r="AA1250" i="1"/>
  <c r="AA1248" i="1"/>
  <c r="AA1244" i="1"/>
  <c r="AA1242" i="1"/>
  <c r="AA1235" i="1"/>
  <c r="AA1233" i="1"/>
  <c r="AA1232" i="1"/>
  <c r="AA1230" i="1"/>
  <c r="AA1227" i="1"/>
  <c r="AA1226" i="1"/>
  <c r="AA1225" i="1"/>
  <c r="AA1224" i="1"/>
  <c r="AA1223" i="1"/>
  <c r="AA1222" i="1"/>
  <c r="AA1221" i="1"/>
  <c r="AA1218" i="1"/>
  <c r="AA1217" i="1"/>
  <c r="AA1216" i="1"/>
  <c r="AA1213" i="1"/>
  <c r="AA1210" i="1"/>
  <c r="AA1207" i="1"/>
  <c r="AA1204" i="1"/>
  <c r="AA1202" i="1"/>
  <c r="AA1201" i="1"/>
  <c r="AA1197" i="1"/>
  <c r="AA1195" i="1"/>
  <c r="AA1194" i="1"/>
  <c r="AA1192" i="1"/>
  <c r="AA1191" i="1"/>
  <c r="AA1190" i="1"/>
  <c r="AA1186" i="1"/>
  <c r="AA1182" i="1"/>
  <c r="AA1178" i="1"/>
  <c r="AA1176" i="1"/>
  <c r="AA1174" i="1"/>
  <c r="AA1173" i="1"/>
  <c r="AA1170" i="1"/>
  <c r="AA1169" i="1"/>
  <c r="AA1168" i="1"/>
  <c r="AA1167" i="1"/>
  <c r="AA1165" i="1"/>
  <c r="AA1164" i="1"/>
  <c r="AA1163" i="1"/>
  <c r="AA1162" i="1"/>
  <c r="AA1160" i="1"/>
  <c r="AA1157" i="1"/>
  <c r="AA1156" i="1"/>
  <c r="AA1155" i="1"/>
  <c r="AA1152" i="1"/>
  <c r="AA1151" i="1"/>
  <c r="AA1150" i="1"/>
  <c r="AA1144" i="1"/>
  <c r="AA1141" i="1"/>
  <c r="AA1140" i="1"/>
  <c r="AA1139" i="1"/>
  <c r="AA1138" i="1"/>
  <c r="AA1137" i="1"/>
  <c r="AA1134" i="1"/>
  <c r="AA1133" i="1"/>
  <c r="AA1130" i="1"/>
  <c r="AA1129" i="1"/>
  <c r="AA1128" i="1"/>
  <c r="AA1127" i="1"/>
  <c r="AA1124" i="1"/>
  <c r="AA1123" i="1"/>
  <c r="AA1119" i="1"/>
  <c r="AA1118" i="1"/>
  <c r="AA1117" i="1"/>
  <c r="AA1116" i="1"/>
  <c r="AA1114" i="1"/>
  <c r="AA1112" i="1"/>
  <c r="AA1111" i="1"/>
  <c r="AA1110" i="1"/>
  <c r="AA1109" i="1"/>
  <c r="AA1106" i="1"/>
  <c r="AA1105" i="1"/>
  <c r="AA1104" i="1"/>
  <c r="AA1102" i="1"/>
  <c r="AA1101" i="1"/>
  <c r="AA1100" i="1"/>
  <c r="AA1099" i="1"/>
  <c r="AA1098" i="1"/>
  <c r="AA1097" i="1"/>
  <c r="AA1096" i="1"/>
  <c r="AA1094" i="1"/>
  <c r="AA1092" i="1"/>
  <c r="AA1090" i="1"/>
  <c r="AA1088" i="1"/>
  <c r="AA1085" i="1"/>
  <c r="AA1084" i="1"/>
  <c r="AA1083" i="1"/>
  <c r="AA1082" i="1"/>
  <c r="AA1080" i="1"/>
  <c r="AA1079" i="1"/>
  <c r="AA1078" i="1"/>
  <c r="AA1077" i="1"/>
  <c r="AA1076" i="1"/>
  <c r="AA1075" i="1"/>
  <c r="AA1071" i="1"/>
  <c r="AA1068" i="1"/>
  <c r="AA1065" i="1"/>
  <c r="AA1060" i="1"/>
  <c r="AA1057" i="1"/>
  <c r="AA1056" i="1"/>
  <c r="AA1054" i="1"/>
  <c r="AA1053" i="1"/>
  <c r="AA1052" i="1"/>
  <c r="AA1051" i="1"/>
  <c r="AA1049" i="1"/>
  <c r="AA1046" i="1"/>
  <c r="AA1044" i="1"/>
  <c r="AA1042" i="1"/>
  <c r="AA1040" i="1"/>
  <c r="AA1039" i="1"/>
  <c r="AA1037" i="1"/>
  <c r="AA1035" i="1"/>
  <c r="AA1034" i="1"/>
  <c r="AA1033" i="1"/>
  <c r="AA1032" i="1"/>
  <c r="AA1031" i="1"/>
  <c r="AA1030" i="1"/>
  <c r="AA1029" i="1"/>
  <c r="AA1027" i="1"/>
  <c r="AA1026" i="1"/>
  <c r="AA1025" i="1"/>
  <c r="AA1024" i="1"/>
  <c r="AA1023" i="1"/>
  <c r="AA1022" i="1"/>
  <c r="AA1021" i="1"/>
  <c r="AA1020" i="1"/>
  <c r="AA1018" i="1"/>
  <c r="AA1014" i="1"/>
  <c r="AA1013" i="1"/>
  <c r="AA1010" i="1"/>
  <c r="AA1009" i="1"/>
  <c r="AA1008" i="1"/>
  <c r="AA1003" i="1"/>
  <c r="AA994" i="1"/>
  <c r="AA991" i="1"/>
  <c r="AA989" i="1"/>
  <c r="AA983" i="1"/>
  <c r="AA980" i="1"/>
  <c r="AA979" i="1"/>
  <c r="AA978" i="1"/>
  <c r="AA974" i="1"/>
  <c r="AA973" i="1"/>
  <c r="AA972" i="1"/>
  <c r="AA971" i="1"/>
  <c r="AA970" i="1"/>
  <c r="AA968" i="1"/>
  <c r="AA967" i="1"/>
  <c r="AA966" i="1"/>
  <c r="AA965" i="1"/>
  <c r="AA962" i="1"/>
  <c r="AA960" i="1"/>
  <c r="AA959" i="1"/>
  <c r="AA958" i="1"/>
  <c r="AA957" i="1"/>
  <c r="AA954" i="1"/>
  <c r="AA953" i="1"/>
  <c r="AA952" i="1"/>
  <c r="AA951" i="1"/>
  <c r="AA950" i="1"/>
  <c r="AA949" i="1"/>
  <c r="AA948" i="1"/>
  <c r="AA947" i="1"/>
  <c r="AA943" i="1"/>
  <c r="AA939" i="1"/>
  <c r="AA937" i="1"/>
  <c r="AA936" i="1"/>
  <c r="AA934" i="1"/>
  <c r="AA933" i="1"/>
  <c r="AA931" i="1"/>
  <c r="AA930" i="1"/>
  <c r="AA929" i="1"/>
  <c r="AA928" i="1"/>
  <c r="AA927" i="1"/>
  <c r="AA925" i="1"/>
  <c r="AA923" i="1"/>
  <c r="AA922" i="1"/>
  <c r="AA921" i="1"/>
  <c r="AA920" i="1"/>
  <c r="AA915" i="1"/>
  <c r="AA913" i="1"/>
  <c r="AA911" i="1"/>
  <c r="AA909" i="1"/>
  <c r="AA904" i="1"/>
  <c r="AA901" i="1"/>
  <c r="AA899" i="1"/>
  <c r="AA898" i="1"/>
  <c r="AA893" i="1"/>
  <c r="AA892" i="1"/>
  <c r="AA891" i="1"/>
  <c r="AA888" i="1"/>
  <c r="AA887" i="1"/>
  <c r="AA885" i="1"/>
  <c r="AA884" i="1"/>
  <c r="AA882" i="1"/>
  <c r="AA878" i="1"/>
  <c r="AA873" i="1"/>
  <c r="AA872" i="1"/>
  <c r="AA870" i="1"/>
  <c r="AA867" i="1"/>
  <c r="AA865" i="1"/>
  <c r="AA864" i="1"/>
  <c r="AA863" i="1"/>
  <c r="AA862" i="1"/>
  <c r="AA858" i="1"/>
  <c r="AA856" i="1"/>
  <c r="AA855" i="1"/>
  <c r="AA854" i="1"/>
  <c r="AA852" i="1"/>
  <c r="AA850" i="1"/>
  <c r="AA848" i="1"/>
  <c r="AA847" i="1"/>
  <c r="AA844" i="1"/>
  <c r="AA843" i="1"/>
  <c r="AA839" i="1"/>
  <c r="AA838" i="1"/>
  <c r="AA837" i="1"/>
  <c r="AA835" i="1"/>
  <c r="AA833" i="1"/>
  <c r="AA832" i="1"/>
  <c r="AA830" i="1"/>
  <c r="AA826" i="1"/>
  <c r="AA825" i="1"/>
  <c r="AA823" i="1"/>
  <c r="AA822" i="1"/>
  <c r="AA821" i="1"/>
  <c r="AA820" i="1"/>
  <c r="AA818" i="1"/>
  <c r="AA817" i="1"/>
  <c r="AA816" i="1"/>
  <c r="AA813" i="1"/>
  <c r="AA811" i="1"/>
  <c r="AA809" i="1"/>
  <c r="AA807" i="1"/>
  <c r="AA805" i="1"/>
  <c r="AA804" i="1"/>
  <c r="AA803" i="1"/>
  <c r="AA802" i="1"/>
  <c r="AA801" i="1"/>
  <c r="AA798" i="1"/>
  <c r="AA796" i="1"/>
  <c r="AA795" i="1"/>
  <c r="AA794" i="1"/>
  <c r="AA792" i="1"/>
  <c r="AA791" i="1"/>
  <c r="AA787" i="1"/>
  <c r="AA783" i="1"/>
  <c r="AA781" i="1"/>
  <c r="AA780" i="1"/>
  <c r="AA779" i="1"/>
  <c r="AA777" i="1"/>
  <c r="AA775" i="1"/>
  <c r="AA772" i="1"/>
  <c r="AA771" i="1"/>
  <c r="AA770" i="1"/>
  <c r="AA769" i="1"/>
  <c r="AA767" i="1"/>
  <c r="AA766" i="1"/>
  <c r="AA764" i="1"/>
  <c r="AA761" i="1"/>
  <c r="AA759" i="1"/>
  <c r="AA758" i="1"/>
  <c r="AA756" i="1"/>
  <c r="AA755" i="1"/>
  <c r="AA754" i="1"/>
  <c r="AA753" i="1"/>
  <c r="AA751" i="1"/>
  <c r="AA749" i="1"/>
  <c r="AA748" i="1"/>
  <c r="AA747" i="1"/>
  <c r="AA745" i="1"/>
  <c r="AA744" i="1"/>
  <c r="AA738" i="1"/>
  <c r="AA733" i="1"/>
  <c r="AA732" i="1"/>
  <c r="AA731" i="1"/>
  <c r="AA730" i="1"/>
  <c r="AA728" i="1"/>
  <c r="AA724" i="1"/>
  <c r="AA723" i="1"/>
  <c r="AA719" i="1"/>
  <c r="AA717" i="1"/>
  <c r="AA715" i="1"/>
  <c r="AA714" i="1"/>
  <c r="AA712" i="1"/>
  <c r="AA711" i="1"/>
  <c r="AA710" i="1"/>
  <c r="AA709" i="1"/>
  <c r="AA708" i="1"/>
  <c r="AA706" i="1"/>
  <c r="AA705" i="1"/>
  <c r="AA703" i="1"/>
  <c r="AA701" i="1"/>
  <c r="AA698" i="1"/>
  <c r="AA697" i="1"/>
  <c r="AA695" i="1"/>
  <c r="AA694" i="1"/>
  <c r="AA693" i="1"/>
  <c r="AA692" i="1"/>
  <c r="AA689" i="1"/>
  <c r="AA684" i="1"/>
  <c r="AA683" i="1"/>
  <c r="AA682" i="1"/>
  <c r="AA678" i="1"/>
  <c r="AA676" i="1"/>
  <c r="AA668" i="1"/>
  <c r="AA667" i="1"/>
  <c r="AA664" i="1"/>
  <c r="AA662" i="1"/>
  <c r="AA661" i="1"/>
  <c r="AA660" i="1"/>
  <c r="AA658" i="1"/>
  <c r="AA657" i="1"/>
  <c r="AA655" i="1"/>
  <c r="AA654" i="1"/>
  <c r="AA653" i="1"/>
  <c r="AA651" i="1"/>
  <c r="AA650" i="1"/>
  <c r="AA649" i="1"/>
  <c r="AA648" i="1"/>
  <c r="AA647" i="1"/>
  <c r="AA646" i="1"/>
  <c r="AA645" i="1"/>
  <c r="AA644" i="1"/>
  <c r="AA641" i="1"/>
  <c r="AA640" i="1"/>
  <c r="AA639" i="1"/>
  <c r="AA637" i="1"/>
  <c r="AA636" i="1"/>
  <c r="AA635" i="1"/>
  <c r="AA630" i="1"/>
  <c r="AA629" i="1"/>
  <c r="AA627" i="1"/>
  <c r="AA626" i="1"/>
  <c r="AA624" i="1"/>
  <c r="AA622" i="1"/>
  <c r="AA620" i="1"/>
  <c r="AA619" i="1"/>
  <c r="AA608" i="1"/>
  <c r="AA606" i="1"/>
  <c r="AA601" i="1"/>
  <c r="AA600" i="1"/>
  <c r="AA599" i="1"/>
  <c r="AA598" i="1"/>
  <c r="AA597" i="1"/>
  <c r="AA596" i="1"/>
  <c r="AA592" i="1"/>
  <c r="AA591" i="1"/>
  <c r="AA590" i="1"/>
  <c r="AA589" i="1"/>
  <c r="AA588" i="1"/>
  <c r="AA587" i="1"/>
  <c r="AA584" i="1"/>
  <c r="AA581" i="1"/>
  <c r="AA580" i="1"/>
  <c r="AA579" i="1"/>
  <c r="AA577" i="1"/>
  <c r="AA575" i="1"/>
  <c r="AA572" i="1"/>
  <c r="AA570" i="1"/>
  <c r="AA568" i="1"/>
  <c r="AA567" i="1"/>
  <c r="AA565" i="1"/>
  <c r="AA563" i="1"/>
  <c r="AA556" i="1"/>
  <c r="AA555" i="1"/>
  <c r="AA554" i="1"/>
  <c r="AA552" i="1"/>
  <c r="AA551" i="1"/>
  <c r="AA550" i="1"/>
  <c r="AA546" i="1"/>
  <c r="AA544" i="1"/>
  <c r="AA543" i="1"/>
  <c r="AA542" i="1"/>
  <c r="AA540" i="1"/>
  <c r="AA539" i="1"/>
  <c r="AA538" i="1"/>
  <c r="AA537" i="1"/>
  <c r="AA535" i="1"/>
  <c r="AA534" i="1"/>
  <c r="AA532" i="1"/>
  <c r="AA530" i="1"/>
  <c r="AA525" i="1"/>
  <c r="AA523" i="1"/>
  <c r="AA522" i="1"/>
  <c r="AA519" i="1"/>
  <c r="AA517" i="1"/>
  <c r="AA516" i="1"/>
  <c r="AA515" i="1"/>
  <c r="AA513" i="1"/>
  <c r="AA509" i="1"/>
  <c r="AA502" i="1"/>
  <c r="AA498" i="1"/>
  <c r="AA497" i="1"/>
  <c r="AA495" i="1"/>
  <c r="AA494" i="1"/>
  <c r="AA493" i="1"/>
  <c r="AA492" i="1"/>
  <c r="AA489" i="1"/>
  <c r="AA488" i="1"/>
  <c r="AA487" i="1"/>
  <c r="AA486" i="1"/>
  <c r="AA485" i="1"/>
  <c r="AA484" i="1"/>
  <c r="AA481" i="1"/>
  <c r="AA480" i="1"/>
  <c r="AA477" i="1"/>
  <c r="AA476" i="1"/>
  <c r="AA475" i="1"/>
  <c r="AA474" i="1"/>
  <c r="AA472" i="1"/>
  <c r="AA471" i="1"/>
  <c r="AA470" i="1"/>
  <c r="AA468" i="1"/>
  <c r="AA467" i="1"/>
  <c r="AA465" i="1"/>
  <c r="AA464" i="1"/>
  <c r="AA460" i="1"/>
  <c r="AA458" i="1"/>
  <c r="AA457" i="1"/>
  <c r="AA456" i="1"/>
  <c r="AA455" i="1"/>
  <c r="AA454" i="1"/>
  <c r="AA448" i="1"/>
  <c r="AA441" i="1"/>
  <c r="AA433" i="1"/>
  <c r="AA432" i="1"/>
  <c r="AA431" i="1"/>
  <c r="AA430" i="1"/>
  <c r="AA429" i="1"/>
  <c r="AA426" i="1"/>
  <c r="AA421" i="1"/>
  <c r="AA419" i="1"/>
  <c r="AA418" i="1"/>
  <c r="AA417" i="1"/>
  <c r="AA416" i="1"/>
  <c r="AA415" i="1"/>
  <c r="AA414" i="1"/>
  <c r="AA413" i="1"/>
  <c r="AA412" i="1"/>
  <c r="AA411" i="1"/>
  <c r="AA410" i="1"/>
  <c r="AA409" i="1"/>
  <c r="AA406" i="1"/>
  <c r="AA405" i="1"/>
  <c r="AA404" i="1"/>
  <c r="AA403" i="1"/>
  <c r="AA402" i="1"/>
  <c r="AA401" i="1"/>
  <c r="AA399" i="1"/>
  <c r="AA397" i="1"/>
  <c r="AA396" i="1"/>
  <c r="AA395" i="1"/>
  <c r="AA393" i="1"/>
  <c r="AA392" i="1"/>
  <c r="AA385" i="1"/>
  <c r="AA379" i="1"/>
  <c r="AA378" i="1"/>
  <c r="AA377" i="1"/>
  <c r="AA375" i="1"/>
  <c r="AA373" i="1"/>
  <c r="AA370" i="1"/>
  <c r="AA369" i="1"/>
  <c r="AA367" i="1"/>
  <c r="AA366" i="1"/>
  <c r="AA365" i="1"/>
  <c r="AA364" i="1"/>
  <c r="AA363" i="1"/>
  <c r="AA362" i="1"/>
  <c r="AA359" i="1"/>
  <c r="AA358" i="1"/>
  <c r="AA356" i="1"/>
  <c r="AA354" i="1"/>
  <c r="AA352" i="1"/>
  <c r="AA350" i="1"/>
  <c r="AA347" i="1"/>
  <c r="AA343" i="1"/>
  <c r="AA341" i="1"/>
  <c r="AA340" i="1"/>
  <c r="AA337" i="1"/>
  <c r="AA334" i="1"/>
  <c r="AA328" i="1"/>
  <c r="AA327" i="1"/>
  <c r="AA325" i="1"/>
  <c r="AA324" i="1"/>
  <c r="AA323" i="1"/>
  <c r="AA322" i="1"/>
  <c r="AA321" i="1"/>
  <c r="AA319" i="1"/>
  <c r="AA318" i="1"/>
  <c r="AA317" i="1"/>
  <c r="AA316" i="1"/>
  <c r="AA315" i="1"/>
  <c r="AA313" i="1"/>
  <c r="AA312" i="1"/>
  <c r="AA311" i="1"/>
  <c r="AA310" i="1"/>
  <c r="AA309" i="1"/>
  <c r="AA306" i="1"/>
  <c r="AA305" i="1"/>
  <c r="AA304" i="1"/>
  <c r="AA302" i="1"/>
  <c r="AA301" i="1"/>
  <c r="AA300" i="1"/>
  <c r="AA298" i="1"/>
  <c r="AA297" i="1"/>
  <c r="AA296" i="1"/>
  <c r="AA295" i="1"/>
  <c r="AA294" i="1"/>
  <c r="AA293" i="1"/>
  <c r="AA292" i="1"/>
  <c r="AA291" i="1"/>
  <c r="AA289" i="1"/>
  <c r="AA287" i="1"/>
  <c r="AA286" i="1"/>
  <c r="AA284" i="1"/>
  <c r="AA282" i="1"/>
  <c r="AA281" i="1"/>
  <c r="AA280" i="1"/>
  <c r="AA278" i="1"/>
  <c r="AA276" i="1"/>
  <c r="AA275" i="1"/>
  <c r="AA271" i="1"/>
  <c r="AA270" i="1"/>
  <c r="AA269" i="1"/>
  <c r="AA265" i="1"/>
  <c r="AA264" i="1"/>
  <c r="AA263" i="1"/>
  <c r="AA262" i="1"/>
  <c r="AA260" i="1"/>
  <c r="AA259" i="1"/>
  <c r="AA257" i="1"/>
  <c r="AA256" i="1"/>
  <c r="AA255" i="1"/>
  <c r="AA252" i="1"/>
  <c r="AA250" i="1"/>
  <c r="AA248" i="1"/>
  <c r="AA247" i="1"/>
  <c r="AA246" i="1"/>
  <c r="AA243" i="1"/>
  <c r="AA241" i="1"/>
  <c r="AA240" i="1"/>
  <c r="AA235" i="1"/>
  <c r="AA233" i="1"/>
  <c r="AA231" i="1"/>
  <c r="AA230" i="1"/>
  <c r="AA228" i="1"/>
  <c r="AA227" i="1"/>
  <c r="AA224" i="1"/>
  <c r="AA223" i="1"/>
  <c r="AA222" i="1"/>
  <c r="AA220" i="1"/>
  <c r="AA219" i="1"/>
  <c r="AA218" i="1"/>
  <c r="AA217" i="1"/>
  <c r="AA215" i="1"/>
  <c r="AA214" i="1"/>
  <c r="AA212" i="1"/>
  <c r="AA211" i="1"/>
  <c r="AA209" i="1"/>
  <c r="AA207" i="1"/>
  <c r="AA204" i="1"/>
  <c r="AA200" i="1"/>
  <c r="AA199" i="1"/>
  <c r="AA198" i="1"/>
  <c r="AA193" i="1"/>
  <c r="AA190" i="1"/>
  <c r="AA189" i="1"/>
  <c r="AA187" i="1"/>
  <c r="AA183" i="1"/>
  <c r="AA181" i="1"/>
  <c r="AA179" i="1"/>
  <c r="AA178" i="1"/>
  <c r="AA174" i="1"/>
  <c r="AA172" i="1"/>
  <c r="AA171" i="1"/>
  <c r="AA170" i="1"/>
  <c r="AA169" i="1"/>
  <c r="AA168" i="1"/>
  <c r="AA165" i="1"/>
  <c r="AA164" i="1"/>
  <c r="AA163" i="1"/>
  <c r="AA161" i="1"/>
  <c r="AA160" i="1"/>
  <c r="AA158" i="1"/>
  <c r="AA157" i="1"/>
  <c r="AA156" i="1"/>
  <c r="AA155" i="1"/>
  <c r="AA153" i="1"/>
  <c r="AA152" i="1"/>
  <c r="AA151" i="1"/>
  <c r="AA150" i="1"/>
  <c r="AA149" i="1"/>
  <c r="AA146" i="1"/>
  <c r="AA145" i="1"/>
  <c r="AA143" i="1"/>
  <c r="AA142" i="1"/>
  <c r="AA141" i="1"/>
  <c r="AA140" i="1"/>
  <c r="AA138" i="1"/>
  <c r="AA137" i="1"/>
  <c r="AA136" i="1"/>
  <c r="AA135" i="1"/>
  <c r="AA132" i="1"/>
  <c r="AA131" i="1"/>
  <c r="AA129" i="1"/>
  <c r="AA128" i="1"/>
  <c r="AA127" i="1"/>
  <c r="AA121" i="1"/>
  <c r="AA117" i="1"/>
  <c r="AA114" i="1"/>
  <c r="AA113" i="1"/>
  <c r="AA112" i="1"/>
  <c r="AA111" i="1"/>
  <c r="AA107" i="1"/>
  <c r="AA105" i="1"/>
  <c r="AA104" i="1"/>
  <c r="AA103" i="1"/>
  <c r="AA101" i="1"/>
  <c r="AA99" i="1"/>
  <c r="AA98" i="1"/>
  <c r="AA97" i="1"/>
  <c r="AA96" i="1"/>
  <c r="AA93" i="1"/>
  <c r="AA89" i="1"/>
  <c r="AA87" i="1"/>
  <c r="AA86" i="1"/>
  <c r="AA85" i="1"/>
  <c r="AA84" i="1"/>
  <c r="AA83" i="1"/>
  <c r="AA81" i="1"/>
  <c r="AA80" i="1"/>
  <c r="AA79" i="1"/>
  <c r="AA77" i="1"/>
  <c r="AA69" i="1"/>
  <c r="AA67" i="1"/>
  <c r="AA66" i="1"/>
  <c r="AA64" i="1"/>
  <c r="AA62" i="1"/>
  <c r="AA60" i="1"/>
  <c r="AA56" i="1"/>
  <c r="AA55" i="1"/>
  <c r="AA53" i="1"/>
  <c r="AA52" i="1"/>
  <c r="AA50" i="1"/>
  <c r="AA49" i="1"/>
  <c r="AA48" i="1"/>
  <c r="AA47" i="1"/>
  <c r="AA46" i="1"/>
  <c r="AA44" i="1"/>
  <c r="AA42" i="1"/>
  <c r="AA40" i="1"/>
  <c r="AA39" i="1"/>
  <c r="AA37" i="1"/>
  <c r="AA3" i="1"/>
  <c r="AA2" i="1"/>
  <c r="AA36" i="1"/>
  <c r="AA35" i="1"/>
  <c r="AA32" i="1"/>
  <c r="AA31" i="1"/>
  <c r="AA29" i="1"/>
  <c r="AA28" i="1"/>
  <c r="AA27" i="1"/>
  <c r="AA26" i="1"/>
  <c r="AA24" i="1"/>
  <c r="AA21" i="1"/>
  <c r="AA20" i="1"/>
  <c r="AA19" i="1"/>
  <c r="AA18" i="1"/>
  <c r="AA12" i="1"/>
  <c r="AA9" i="1"/>
  <c r="AA8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2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2" i="1"/>
  <c r="D3" i="1"/>
  <c r="D4" i="1"/>
  <c r="D5" i="1"/>
  <c r="D6" i="1"/>
  <c r="D7" i="1"/>
  <c r="D8" i="1"/>
  <c r="D9" i="1"/>
  <c r="D10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9" i="1"/>
  <c r="AQ10" i="1"/>
  <c r="AQ11" i="1"/>
  <c r="AQ2" i="1"/>
  <c r="AQ3" i="1"/>
  <c r="AQ4" i="1"/>
  <c r="AQ5" i="1"/>
  <c r="AQ6" i="1"/>
  <c r="AQ7" i="1"/>
  <c r="AQ8" i="1"/>
</calcChain>
</file>

<file path=xl/sharedStrings.xml><?xml version="1.0" encoding="utf-8"?>
<sst xmlns="http://schemas.openxmlformats.org/spreadsheetml/2006/main" count="27122" uniqueCount="11207">
  <si>
    <t>abn</t>
  </si>
  <si>
    <t>charity name</t>
  </si>
  <si>
    <t>state</t>
  </si>
  <si>
    <t>charity size</t>
  </si>
  <si>
    <t>main activity</t>
  </si>
  <si>
    <t>staff - full time</t>
  </si>
  <si>
    <t>staff - part time</t>
  </si>
  <si>
    <t>staff - casual</t>
  </si>
  <si>
    <t>total full time equivalent staff</t>
  </si>
  <si>
    <t>staff - volunteers</t>
  </si>
  <si>
    <t>revenue from government</t>
  </si>
  <si>
    <t>donations and bequests</t>
  </si>
  <si>
    <t>revenue from goods and services</t>
  </si>
  <si>
    <t>revenue from investments</t>
  </si>
  <si>
    <t>all other revenue</t>
  </si>
  <si>
    <t>total revenue</t>
  </si>
  <si>
    <t>other income</t>
  </si>
  <si>
    <t>total gross income</t>
  </si>
  <si>
    <t>employee expenses</t>
  </si>
  <si>
    <t>interest expenses</t>
  </si>
  <si>
    <t>grants and donations made for use in Australia</t>
  </si>
  <si>
    <t>grants and donations made for use outside Australia</t>
  </si>
  <si>
    <t>all other expenses</t>
  </si>
  <si>
    <t>total expenses</t>
  </si>
  <si>
    <t>net surplus/deficit</t>
  </si>
  <si>
    <t>other comprehensive income</t>
  </si>
  <si>
    <t>total comprehensive income</t>
  </si>
  <si>
    <t>total current assets</t>
  </si>
  <si>
    <t>non-current loans receivable</t>
  </si>
  <si>
    <t>other non-current assets</t>
  </si>
  <si>
    <t>total non-current assets</t>
  </si>
  <si>
    <t>total assets</t>
  </si>
  <si>
    <t>total current liabilities</t>
  </si>
  <si>
    <t>non-current loans payable</t>
  </si>
  <si>
    <t>other non-current liabilities</t>
  </si>
  <si>
    <t>total non-current liabilities</t>
  </si>
  <si>
    <t>total liabilities</t>
  </si>
  <si>
    <t>net assets/liabilities</t>
  </si>
  <si>
    <t>Victoria</t>
  </si>
  <si>
    <t>Religious activities</t>
  </si>
  <si>
    <t>6</t>
  </si>
  <si>
    <t>11003429338</t>
  </si>
  <si>
    <t>ISCAST LTD</t>
  </si>
  <si>
    <t>Other education</t>
  </si>
  <si>
    <t>5</t>
  </si>
  <si>
    <t>11004285956</t>
  </si>
  <si>
    <t>Australian Nurses Memorial Centre</t>
  </si>
  <si>
    <t>Higher education</t>
  </si>
  <si>
    <t>0</t>
  </si>
  <si>
    <t>Hospital services and rehabilitation activities</t>
  </si>
  <si>
    <t>VIC</t>
  </si>
  <si>
    <t>Primary and secondary education</t>
  </si>
  <si>
    <t>30</t>
  </si>
  <si>
    <t>11005583960</t>
  </si>
  <si>
    <t>Odyssey House Victoria</t>
  </si>
  <si>
    <t>Other health service delivery</t>
  </si>
  <si>
    <t>10</t>
  </si>
  <si>
    <t>12</t>
  </si>
  <si>
    <t>11007434362</t>
  </si>
  <si>
    <t>Alphington Grammar School</t>
  </si>
  <si>
    <t>Animal protection</t>
  </si>
  <si>
    <t>8</t>
  </si>
  <si>
    <t>11019639609</t>
  </si>
  <si>
    <t>Denzil Don Kindergarten Inc</t>
  </si>
  <si>
    <t>Other philanthropic intermediaries and voluntarism promotion</t>
  </si>
  <si>
    <t>11037728335</t>
  </si>
  <si>
    <t>Mitchell House Inc</t>
  </si>
  <si>
    <t>Aged care activities</t>
  </si>
  <si>
    <t>11058759779</t>
  </si>
  <si>
    <t>The Australian Viking Ships Museum Association Inc.</t>
  </si>
  <si>
    <t>Culture and arts</t>
  </si>
  <si>
    <t>11076178673</t>
  </si>
  <si>
    <t>Dolphin Common Equity Rental Housing Co-Operative Ltd</t>
  </si>
  <si>
    <t>Housing activities</t>
  </si>
  <si>
    <t>11083080403</t>
  </si>
  <si>
    <t>Volunteer Fire Brigades Victoria Inc</t>
  </si>
  <si>
    <t>Civic and advocacy activities</t>
  </si>
  <si>
    <t>2500</t>
  </si>
  <si>
    <t>11115225986</t>
  </si>
  <si>
    <t>Cultural Infusion Foundation Ltd</t>
  </si>
  <si>
    <t>16</t>
  </si>
  <si>
    <t>11128866419</t>
  </si>
  <si>
    <t>Australian Community Philanthropy Ltd</t>
  </si>
  <si>
    <t>11130433288</t>
  </si>
  <si>
    <t>Hands On Learning Australia</t>
  </si>
  <si>
    <t>Economic, social and community development</t>
  </si>
  <si>
    <t>11131047268</t>
  </si>
  <si>
    <t>MAS National Limited</t>
  </si>
  <si>
    <t>Employment and training</t>
  </si>
  <si>
    <t>14</t>
  </si>
  <si>
    <t>11146804668</t>
  </si>
  <si>
    <t>Carbon Market Institute Limited</t>
  </si>
  <si>
    <t>20</t>
  </si>
  <si>
    <t>11154257851</t>
  </si>
  <si>
    <t>Outer Urban Projects Limited</t>
  </si>
  <si>
    <t>11</t>
  </si>
  <si>
    <t>11162207169</t>
  </si>
  <si>
    <t>Spinal Research Institute Limited</t>
  </si>
  <si>
    <t>Research</t>
  </si>
  <si>
    <t>11167177362</t>
  </si>
  <si>
    <t>The Centre For Mental Health Education And Research Ltd</t>
  </si>
  <si>
    <t>Mental health and crisis intervention</t>
  </si>
  <si>
    <t>4</t>
  </si>
  <si>
    <t>40</t>
  </si>
  <si>
    <t>70</t>
  </si>
  <si>
    <t>11251242256</t>
  </si>
  <si>
    <t>The Amasiko Partnership</t>
  </si>
  <si>
    <t>2</t>
  </si>
  <si>
    <t>11252634894</t>
  </si>
  <si>
    <t>Inglewood-Bridgewater RSL Sub-Branch Patriotic Fund</t>
  </si>
  <si>
    <t>Social services</t>
  </si>
  <si>
    <t>11261294621</t>
  </si>
  <si>
    <t>Box Hill Community Information and Support Inc</t>
  </si>
  <si>
    <t>26</t>
  </si>
  <si>
    <t>11274192974</t>
  </si>
  <si>
    <t>University Of Melbourne Graduate Student Association Inc</t>
  </si>
  <si>
    <t>11276993085</t>
  </si>
  <si>
    <t>Newhope Baptist Pre-School Inc</t>
  </si>
  <si>
    <t>76</t>
  </si>
  <si>
    <t>11293508607</t>
  </si>
  <si>
    <t>Melbourne Tram Museum Inc.</t>
  </si>
  <si>
    <t>11296752873</t>
  </si>
  <si>
    <t>St Kilda Mums</t>
  </si>
  <si>
    <t>Emergency and relief</t>
  </si>
  <si>
    <t>2175</t>
  </si>
  <si>
    <t>11300672506</t>
  </si>
  <si>
    <t>Nagambie Rsl Sub-Branch</t>
  </si>
  <si>
    <t>11301552846</t>
  </si>
  <si>
    <t>Victoria's Heritage Restoration Fund Inc</t>
  </si>
  <si>
    <t>9</t>
  </si>
  <si>
    <t>25</t>
  </si>
  <si>
    <t>Grant-making activities</t>
  </si>
  <si>
    <t>11324703160</t>
  </si>
  <si>
    <t>HALT (Hope Assistance Local Tradies)</t>
  </si>
  <si>
    <t>11342844238</t>
  </si>
  <si>
    <t>Harrietville Television Committee Inc</t>
  </si>
  <si>
    <t>11365315258</t>
  </si>
  <si>
    <t>Community Information &amp; Support Victoria Inc</t>
  </si>
  <si>
    <t>11389597881</t>
  </si>
  <si>
    <t>South Melbourne Life Saving Club Inc</t>
  </si>
  <si>
    <t>Other recreation and social club activity</t>
  </si>
  <si>
    <t>130</t>
  </si>
  <si>
    <t>150</t>
  </si>
  <si>
    <t>50</t>
  </si>
  <si>
    <t>11453217641</t>
  </si>
  <si>
    <t>MENTONE RSL SUB-BRANCH PATRIOTIC FUND</t>
  </si>
  <si>
    <t>11483474386</t>
  </si>
  <si>
    <t>Farm Road Pre School Inc</t>
  </si>
  <si>
    <t>11507709511</t>
  </si>
  <si>
    <t>Northern District Community Health</t>
  </si>
  <si>
    <t>11518339303</t>
  </si>
  <si>
    <t>Australia Vietnam Friendship Society Inc</t>
  </si>
  <si>
    <t>11526445815</t>
  </si>
  <si>
    <t>Camberwell Baptist Church Kindergarten</t>
  </si>
  <si>
    <t>7</t>
  </si>
  <si>
    <t>34</t>
  </si>
  <si>
    <t>11552612368</t>
  </si>
  <si>
    <t>International Full Gospel Fellowship Gereja Injil Seutuh International Victoria Inc</t>
  </si>
  <si>
    <t>11552937411</t>
  </si>
  <si>
    <t>THE TRUSTEE FOR THE SILBERSCHER FAMILY FOUNDATION</t>
  </si>
  <si>
    <t>11614286896</t>
  </si>
  <si>
    <t>Health Assist Limited</t>
  </si>
  <si>
    <t>11622576453</t>
  </si>
  <si>
    <t>Cornella Local Area Plan Implementation Committee</t>
  </si>
  <si>
    <t>Environmental activities</t>
  </si>
  <si>
    <t>800</t>
  </si>
  <si>
    <t>11648685928</t>
  </si>
  <si>
    <t>One Hundred &amp; Seventy Nine Napier St Hostel Assoc Inc</t>
  </si>
  <si>
    <t>11669377120</t>
  </si>
  <si>
    <t>Heidelberg Christian Centre Inc</t>
  </si>
  <si>
    <t>11672316253</t>
  </si>
  <si>
    <t>Coptic Orthodox Church Diocese Of Melbourne</t>
  </si>
  <si>
    <t>15</t>
  </si>
  <si>
    <t>11678438622</t>
  </si>
  <si>
    <t>Breakwater Preschool Centre Inc</t>
  </si>
  <si>
    <t>11753464251</t>
  </si>
  <si>
    <t>East Brunswick Kindergarten and Childcare Centre Incorporated</t>
  </si>
  <si>
    <t>11765184896</t>
  </si>
  <si>
    <t>Jeparit Agricultural And Pastoral Society Inc</t>
  </si>
  <si>
    <t>11773286290</t>
  </si>
  <si>
    <t>Korumburra Rsl Sub-Branch</t>
  </si>
  <si>
    <t>11846675799</t>
  </si>
  <si>
    <t>Rights Employment Accommodation Leisure Real Inc</t>
  </si>
  <si>
    <t>11853802385</t>
  </si>
  <si>
    <t>Aztem Inc</t>
  </si>
  <si>
    <t>11863933034</t>
  </si>
  <si>
    <t>The Big Umbrella</t>
  </si>
  <si>
    <t>80</t>
  </si>
  <si>
    <t>11868616092</t>
  </si>
  <si>
    <t>Windarring Limited</t>
  </si>
  <si>
    <t>11869432798</t>
  </si>
  <si>
    <t>The Trustee For The Daryl Cohen Family Charitable Trust</t>
  </si>
  <si>
    <t>11928572940</t>
  </si>
  <si>
    <t>Sunbury Neighbourhood House Inc</t>
  </si>
  <si>
    <t>11952202762</t>
  </si>
  <si>
    <t>Pigeons Projects Ltd</t>
  </si>
  <si>
    <t>43</t>
  </si>
  <si>
    <t>11975769831</t>
  </si>
  <si>
    <t>Anti-Violence Project Of Victoria Inc</t>
  </si>
  <si>
    <t>11990478275</t>
  </si>
  <si>
    <t>The Ice Meltdown Project Inc</t>
  </si>
  <si>
    <t>500</t>
  </si>
  <si>
    <t>12004277418</t>
  </si>
  <si>
    <t>Victorian Welfare Association</t>
  </si>
  <si>
    <t>12004508641</t>
  </si>
  <si>
    <t>International Social Service Australia</t>
  </si>
  <si>
    <t>Other recreation</t>
  </si>
  <si>
    <t>140</t>
  </si>
  <si>
    <t>200</t>
  </si>
  <si>
    <t>12006692039</t>
  </si>
  <si>
    <t>Australian And New Zealand Cultural Arts Limited</t>
  </si>
  <si>
    <t>12020693893</t>
  </si>
  <si>
    <t>The Trustee For The Mona Georgina Harris Perpetual Charitable Trust</t>
  </si>
  <si>
    <t>12041298204</t>
  </si>
  <si>
    <t>Interserve Development Limited</t>
  </si>
  <si>
    <t>99</t>
  </si>
  <si>
    <t>13</t>
  </si>
  <si>
    <t>12060206671</t>
  </si>
  <si>
    <t>Concern Australia Ministry Inc.</t>
  </si>
  <si>
    <t>12069130463</t>
  </si>
  <si>
    <t>Baptcare Ltd</t>
  </si>
  <si>
    <t>484</t>
  </si>
  <si>
    <t>12077296483</t>
  </si>
  <si>
    <t>Balwyn RSL Sub-Branch Patriotic Fund</t>
  </si>
  <si>
    <t>12084464648</t>
  </si>
  <si>
    <t>Kimberley Foundation Australia Limited</t>
  </si>
  <si>
    <t>12088954419</t>
  </si>
  <si>
    <t>Kyabram Hospital Auxilliary</t>
  </si>
  <si>
    <t>Sports</t>
  </si>
  <si>
    <t>12100506671</t>
  </si>
  <si>
    <t>The Trustee For The Amoha Foundation</t>
  </si>
  <si>
    <t>12101549508</t>
  </si>
  <si>
    <t>Lighthouse Foundation</t>
  </si>
  <si>
    <t>75</t>
  </si>
  <si>
    <t>12109253267</t>
  </si>
  <si>
    <t>ABC Friends National Inc.</t>
  </si>
  <si>
    <t>61</t>
  </si>
  <si>
    <t>12118641777</t>
  </si>
  <si>
    <t>Red Dust Role Models Limited</t>
  </si>
  <si>
    <t>180</t>
  </si>
  <si>
    <t>12126972331</t>
  </si>
  <si>
    <t>Nhill Lutheran School</t>
  </si>
  <si>
    <t>12131486228</t>
  </si>
  <si>
    <t>Dingee Bush Nursing Centre Incorporated</t>
  </si>
  <si>
    <t>12131835338</t>
  </si>
  <si>
    <t>Hamerkaz Shelanu Incorporated</t>
  </si>
  <si>
    <t>12136877702</t>
  </si>
  <si>
    <t>Link Health and Community Limited</t>
  </si>
  <si>
    <t>243</t>
  </si>
  <si>
    <t>120</t>
  </si>
  <si>
    <t>12142105771</t>
  </si>
  <si>
    <t>Health Education Australia Limited</t>
  </si>
  <si>
    <t>12144783728</t>
  </si>
  <si>
    <t>Association Of Australian Medical Research Institutes Limited</t>
  </si>
  <si>
    <t>12148246851</t>
  </si>
  <si>
    <t>Eastern Area Multiple Birth Association Inc.</t>
  </si>
  <si>
    <t>35</t>
  </si>
  <si>
    <t>12151724980</t>
  </si>
  <si>
    <t>Chapter Seven Limited</t>
  </si>
  <si>
    <t>56</t>
  </si>
  <si>
    <t>12152039573</t>
  </si>
  <si>
    <t>Merri Common Equity Rentalhousing Co-Operative Ltd</t>
  </si>
  <si>
    <t>12153358313</t>
  </si>
  <si>
    <t>The Biography Program</t>
  </si>
  <si>
    <t>45</t>
  </si>
  <si>
    <t>12162234589</t>
  </si>
  <si>
    <t>Hartley Ridge/Singleton Preschool Association Incorporated</t>
  </si>
  <si>
    <t>12164177931</t>
  </si>
  <si>
    <t>The Difference Incubator Ltd</t>
  </si>
  <si>
    <t>1</t>
  </si>
  <si>
    <t>12198982157</t>
  </si>
  <si>
    <t>Church Of Hope Inc</t>
  </si>
  <si>
    <t>12208406096</t>
  </si>
  <si>
    <t>Birchip RSL Sub-Branch Patriotic Fund</t>
  </si>
  <si>
    <t>12231977280</t>
  </si>
  <si>
    <t>THE TRUSTEE FOR FONDA FAMILY CHARITABLE FOUNDATION</t>
  </si>
  <si>
    <t>12245566132</t>
  </si>
  <si>
    <t>St John's Lutheran Church Geelong</t>
  </si>
  <si>
    <t>100</t>
  </si>
  <si>
    <t>12290272980</t>
  </si>
  <si>
    <t>Saint John Of God Hospital Auxiliary</t>
  </si>
  <si>
    <t>3</t>
  </si>
  <si>
    <t>12376130955</t>
  </si>
  <si>
    <t>Trustee for Solowiejczyk Charitable Foundation</t>
  </si>
  <si>
    <t>12385598737</t>
  </si>
  <si>
    <t>Ballarat Pink Phoenix Breast Cancer Support Group Inc.</t>
  </si>
  <si>
    <t>12450469547</t>
  </si>
  <si>
    <t>The Trustee for Beit Rafael Benevolent Institution</t>
  </si>
  <si>
    <t>12451824370</t>
  </si>
  <si>
    <t>Warragul District Parent Controlled Christian School Association Inc</t>
  </si>
  <si>
    <t>12465501576</t>
  </si>
  <si>
    <t>The Trustee For Mazda Foundation</t>
  </si>
  <si>
    <t>12486106821</t>
  </si>
  <si>
    <t>FAIRFIELD-ALPHINGTON RSL SUB-BRANCH PATRIOTIC FUND</t>
  </si>
  <si>
    <t>12487582597</t>
  </si>
  <si>
    <t>SUNSHINE RSL SUB-BRANCH PATRIOTIC FUND</t>
  </si>
  <si>
    <t>12533636427</t>
  </si>
  <si>
    <t>Carers Victoria Limited</t>
  </si>
  <si>
    <t>12535893514</t>
  </si>
  <si>
    <t>International Clinical Skills Foundation Incorporated</t>
  </si>
  <si>
    <t>12603272877</t>
  </si>
  <si>
    <t>Uplift Project Ltd</t>
  </si>
  <si>
    <t>International activities</t>
  </si>
  <si>
    <t>12616133183</t>
  </si>
  <si>
    <t>Kindred Spirits Enterprises</t>
  </si>
  <si>
    <t>12616455941</t>
  </si>
  <si>
    <t>Good Old Days Working Farm Museum Inc</t>
  </si>
  <si>
    <t>12620712987</t>
  </si>
  <si>
    <t>Connextions Limited</t>
  </si>
  <si>
    <t>12635440467</t>
  </si>
  <si>
    <t>True Buddha School Buddhist Meditation Association Inc</t>
  </si>
  <si>
    <t>12643054953</t>
  </si>
  <si>
    <t>Frankston Rsl Sub Branch Inc</t>
  </si>
  <si>
    <t>300</t>
  </si>
  <si>
    <t>12643602869</t>
  </si>
  <si>
    <t>U3A Croydon Inc</t>
  </si>
  <si>
    <t>12658058669</t>
  </si>
  <si>
    <t>Newport RSL Sub-Branch Welfare Patriotic Fund</t>
  </si>
  <si>
    <t>12678149483</t>
  </si>
  <si>
    <t>Melbourne Eternal Church (MEC) Incorporated</t>
  </si>
  <si>
    <t>12687887276</t>
  </si>
  <si>
    <t>Ability Dignity Access Management inc.</t>
  </si>
  <si>
    <t>12715979480</t>
  </si>
  <si>
    <t>The Trustee For The Y K Ong Memorial Fund</t>
  </si>
  <si>
    <t>12725592873</t>
  </si>
  <si>
    <t>MORWELL RSL SUB-BRANCH PATRIOTIC FUND</t>
  </si>
  <si>
    <t>12749683753</t>
  </si>
  <si>
    <t>Poets Grove Family And Childrens Centre Inc.</t>
  </si>
  <si>
    <t>12794935230</t>
  </si>
  <si>
    <t>Young People's Legal Rights Centre Inc</t>
  </si>
  <si>
    <t>Law and legal services</t>
  </si>
  <si>
    <t>12817570771</t>
  </si>
  <si>
    <t>THE TRUSTEE FOR KEN AND CAROL KLOOGER FAMILY FOUNDATION</t>
  </si>
  <si>
    <t>12836028635</t>
  </si>
  <si>
    <t>Oasis Baptist Church Independent</t>
  </si>
  <si>
    <t>12843173532</t>
  </si>
  <si>
    <t>The Trustee for THE KOREA VETERANS RSL SUB BRANCH WELFARE PATRIOTIC FUND W514 TRUST</t>
  </si>
  <si>
    <t>12847527692</t>
  </si>
  <si>
    <t>Swan Bay Environment Association Inc.</t>
  </si>
  <si>
    <t>60</t>
  </si>
  <si>
    <t>12859264155</t>
  </si>
  <si>
    <t>Belgium Avenue Neighbourhood House Incorporated</t>
  </si>
  <si>
    <t>95</t>
  </si>
  <si>
    <t>12886519613</t>
  </si>
  <si>
    <t>The Trustee For Australian Wool Education Trust</t>
  </si>
  <si>
    <t>12894273278</t>
  </si>
  <si>
    <t>United Pentecostal Church Of Lynbrook Inc.</t>
  </si>
  <si>
    <t>12954541415</t>
  </si>
  <si>
    <t>Youth First Concerns Inc</t>
  </si>
  <si>
    <t>12974015985</t>
  </si>
  <si>
    <t>Centre For Non-Violence</t>
  </si>
  <si>
    <t>13001269757</t>
  </si>
  <si>
    <t>Bushikori Christian Centre - Orphan Support Aus Inc</t>
  </si>
  <si>
    <t>250</t>
  </si>
  <si>
    <t>13004635821</t>
  </si>
  <si>
    <t>The George Hicks Foundation Ltd.</t>
  </si>
  <si>
    <t>13005130272</t>
  </si>
  <si>
    <t>Open House Christian Involvement Centres</t>
  </si>
  <si>
    <t>13005235647</t>
  </si>
  <si>
    <t>The Plenty Valley Montessori School Association</t>
  </si>
  <si>
    <t>13011942976</t>
  </si>
  <si>
    <t>Victorian Blue Light Youth Camp Inc</t>
  </si>
  <si>
    <t>13012989761</t>
  </si>
  <si>
    <t>Early Childhood Management Services Inc</t>
  </si>
  <si>
    <t>13037159114</t>
  </si>
  <si>
    <t>Wonthaggi &amp; District Elderly Citizens Homes Inc</t>
  </si>
  <si>
    <t>51</t>
  </si>
  <si>
    <t>13059671417</t>
  </si>
  <si>
    <t>Hastings Seafarers Centre Inc</t>
  </si>
  <si>
    <t>23</t>
  </si>
  <si>
    <t>13082367638</t>
  </si>
  <si>
    <t>AG Leech Kindergarten Inc</t>
  </si>
  <si>
    <t>13088357902</t>
  </si>
  <si>
    <t>Australian Pituitary Foundation</t>
  </si>
  <si>
    <t>13094186877</t>
  </si>
  <si>
    <t>Playgroup Victoria Inc.</t>
  </si>
  <si>
    <t>13100005561</t>
  </si>
  <si>
    <t>Prader-Willi Syndrome Association of Australia Inc</t>
  </si>
  <si>
    <t>13110446709</t>
  </si>
  <si>
    <t>Quest Foundation Inc</t>
  </si>
  <si>
    <t>13116093004</t>
  </si>
  <si>
    <t>HousingFirst Ltd</t>
  </si>
  <si>
    <t>13123895447</t>
  </si>
  <si>
    <t>Ryder-Cheshire Australia Limited</t>
  </si>
  <si>
    <t>13141034739</t>
  </si>
  <si>
    <t>The Legacy Club Of Shepparton Inc</t>
  </si>
  <si>
    <t>41</t>
  </si>
  <si>
    <t>13149039467</t>
  </si>
  <si>
    <t>Gawad Kalinga Australia Ltd</t>
  </si>
  <si>
    <t>13159400810</t>
  </si>
  <si>
    <t>Beacon Community Connections Inc</t>
  </si>
  <si>
    <t>13160688077</t>
  </si>
  <si>
    <t>Australian National Development Index Limited</t>
  </si>
  <si>
    <t>13164635256</t>
  </si>
  <si>
    <t>Prahran Mechanics Institute &amp; Circulating Library</t>
  </si>
  <si>
    <t>13164715252</t>
  </si>
  <si>
    <t>McCredden Charitable Trust</t>
  </si>
  <si>
    <t>13166235703</t>
  </si>
  <si>
    <t>Piers K Fowler Scholarship Fund Ltd</t>
  </si>
  <si>
    <t>13171282122</t>
  </si>
  <si>
    <t>Sophia Resources Inc</t>
  </si>
  <si>
    <t>13196056495</t>
  </si>
  <si>
    <t>Permaculture International Ltd</t>
  </si>
  <si>
    <t>13248983008</t>
  </si>
  <si>
    <t>Xavier College Ignatius Education Fund</t>
  </si>
  <si>
    <t>13287201233</t>
  </si>
  <si>
    <t>Avoca Sub-Branch Of The Returned &amp; Services League Of Australia (Victorian Branch) Inc</t>
  </si>
  <si>
    <t>13288179987</t>
  </si>
  <si>
    <t>Murrayville Memorial Bush Nursing Hospital Incorporated</t>
  </si>
  <si>
    <t>13334102867</t>
  </si>
  <si>
    <t>The Way Community Incorporated</t>
  </si>
  <si>
    <t>13340801870</t>
  </si>
  <si>
    <t>The Trustee For Bendigo Health Care Group Foundation Charitable Trust</t>
  </si>
  <si>
    <t>13341910193</t>
  </si>
  <si>
    <t>Legend Park Pre School Assoc Inc</t>
  </si>
  <si>
    <t>13357401729</t>
  </si>
  <si>
    <t>Pink Cross Foundation Australia Inc</t>
  </si>
  <si>
    <t>13369391128</t>
  </si>
  <si>
    <t>Linger Longer Country Common Equity Rental Co-Operative Ltd</t>
  </si>
  <si>
    <t>13376785369</t>
  </si>
  <si>
    <t>Awhi Melbourne Inc</t>
  </si>
  <si>
    <t>13392123611</t>
  </si>
  <si>
    <t>Wirn Wirn Dook Common Equity Rental Housing Co-Operative Ltd</t>
  </si>
  <si>
    <t>13416277065</t>
  </si>
  <si>
    <t>Boroondara General Cemetery</t>
  </si>
  <si>
    <t>13436635535</t>
  </si>
  <si>
    <t>Buddhist Council Of Victoria</t>
  </si>
  <si>
    <t>13437124732</t>
  </si>
  <si>
    <t>Mangroves Common Equity Rental Housing Co-operative Limited</t>
  </si>
  <si>
    <t>13449348528</t>
  </si>
  <si>
    <t>Women's Federation for World Peace Australia INC</t>
  </si>
  <si>
    <t>13456244825</t>
  </si>
  <si>
    <t>Shared Learning &amp; Activities Murtoa Incorporated</t>
  </si>
  <si>
    <t>161</t>
  </si>
  <si>
    <t>13479644208</t>
  </si>
  <si>
    <t>Sunnyside Kindergarten Association Inc</t>
  </si>
  <si>
    <t>13517940306</t>
  </si>
  <si>
    <t>Meredith Community Centre Inc</t>
  </si>
  <si>
    <t>13532707356</t>
  </si>
  <si>
    <t>The Mothers' Union Diocese Of Melbourne</t>
  </si>
  <si>
    <t>13553721764</t>
  </si>
  <si>
    <t>Sri Guru Singh Sabha Sikh Cultural Society Of Victoria Incorporated</t>
  </si>
  <si>
    <t>13567174223</t>
  </si>
  <si>
    <t>Crib Point Community House Incorporated</t>
  </si>
  <si>
    <t>13571008741</t>
  </si>
  <si>
    <t>Save Cambodian Children Fund Australia Inc</t>
  </si>
  <si>
    <t>13572518089</t>
  </si>
  <si>
    <t>Eastern Chinese Baptist Church</t>
  </si>
  <si>
    <t>13580920155</t>
  </si>
  <si>
    <t>Kollel Welfare Fund</t>
  </si>
  <si>
    <t>21</t>
  </si>
  <si>
    <t>13603658895</t>
  </si>
  <si>
    <t>Eastern Melbourne Healthcare Network Ltd</t>
  </si>
  <si>
    <t>13613372777</t>
  </si>
  <si>
    <t>EDGE Worldwide Limited</t>
  </si>
  <si>
    <t>13614240649</t>
  </si>
  <si>
    <t>Path of the Horse Ltd.</t>
  </si>
  <si>
    <t>13616662134</t>
  </si>
  <si>
    <t>The River Nile Learning Centre Inc.</t>
  </si>
  <si>
    <t>13620108278</t>
  </si>
  <si>
    <t>Sunshine Kids - Musha Vana Proprietary Limited</t>
  </si>
  <si>
    <t>13635328729</t>
  </si>
  <si>
    <t>Nar Nar Goon Kindergarten Inc.</t>
  </si>
  <si>
    <t>13664835610</t>
  </si>
  <si>
    <t>Aborigines Advancement League Inc</t>
  </si>
  <si>
    <t>19</t>
  </si>
  <si>
    <t>13672642573</t>
  </si>
  <si>
    <t>Wind Of Change International Inc</t>
  </si>
  <si>
    <t>13709315410</t>
  </si>
  <si>
    <t>The Trustee For Domov Special Accommodation Fund</t>
  </si>
  <si>
    <t>13716454021</t>
  </si>
  <si>
    <t>Richmond Creche And Kindergarten Inc</t>
  </si>
  <si>
    <t>18</t>
  </si>
  <si>
    <t>13735747821</t>
  </si>
  <si>
    <t>Australian Defence Force Assistance Trust</t>
  </si>
  <si>
    <t>13755426242</t>
  </si>
  <si>
    <t>An Lac Hanh Association Of Victoria Inc.</t>
  </si>
  <si>
    <t>13755928852</t>
  </si>
  <si>
    <t>Aiding Casey Education Foundation Incorporated</t>
  </si>
  <si>
    <t>13781729172</t>
  </si>
  <si>
    <t>Deeper Christian Life Ministry Inc</t>
  </si>
  <si>
    <t>13822519341</t>
  </si>
  <si>
    <t>Geelong Viqueque Friendship Schools Inc</t>
  </si>
  <si>
    <t>13838750256</t>
  </si>
  <si>
    <t>Seaview House Residential Care Inc.</t>
  </si>
  <si>
    <t>13847167565</t>
  </si>
  <si>
    <t>Tassie Mums Inc.</t>
  </si>
  <si>
    <t>Income support and maintenance</t>
  </si>
  <si>
    <t>13869266126</t>
  </si>
  <si>
    <t>Matrix Guild Of Victoria Inc</t>
  </si>
  <si>
    <t>13886280969</t>
  </si>
  <si>
    <t>Australian Evaluation Society Limited</t>
  </si>
  <si>
    <t>13908951336</t>
  </si>
  <si>
    <t>The Trustee for the Waislitz Foundation</t>
  </si>
  <si>
    <t>13913632402</t>
  </si>
  <si>
    <t>The Trustee For The E Kornhauser Charitable Foundation</t>
  </si>
  <si>
    <t>13915642767</t>
  </si>
  <si>
    <t>Lions Village Licola Inc</t>
  </si>
  <si>
    <t>13945116902</t>
  </si>
  <si>
    <t>Ellimatta Youth Inc.</t>
  </si>
  <si>
    <t>13963187316</t>
  </si>
  <si>
    <t>Murtoa RSL Sub-Branch Patriotic Fund</t>
  </si>
  <si>
    <t>13979827341</t>
  </si>
  <si>
    <t>Acacia Avenue Pre-School Assoc Inc</t>
  </si>
  <si>
    <t>13986701465</t>
  </si>
  <si>
    <t>Worn Gundidj Aboriginal Co-Op Ltd</t>
  </si>
  <si>
    <t>13997081950</t>
  </si>
  <si>
    <t>Abbeyfield Society Dingley Village Inc</t>
  </si>
  <si>
    <t>320</t>
  </si>
  <si>
    <t>14005304432</t>
  </si>
  <si>
    <t>Yooralla</t>
  </si>
  <si>
    <t>14006171580</t>
  </si>
  <si>
    <t>Mansfield Autism Statewide Services</t>
  </si>
  <si>
    <t>14006180490</t>
  </si>
  <si>
    <t>Edith Bendall Lodge</t>
  </si>
  <si>
    <t>14006224219</t>
  </si>
  <si>
    <t>The Tibetan Buddhist Society Limited</t>
  </si>
  <si>
    <t>14015662668</t>
  </si>
  <si>
    <t>The Buddhist Meditation Associationof Victoria Inc</t>
  </si>
  <si>
    <t>14018431977</t>
  </si>
  <si>
    <t>Bridgewater Centre</t>
  </si>
  <si>
    <t>14031247916</t>
  </si>
  <si>
    <t>UPPER YARRA RSL SUB-BRANCH PATRIOTIC FUND</t>
  </si>
  <si>
    <t>14056899731</t>
  </si>
  <si>
    <t>Robyn Jane Children's Centre Incorporated</t>
  </si>
  <si>
    <t>14080413955</t>
  </si>
  <si>
    <t>Suzuki Talent Education Assoc Of Aust Vic Inc</t>
  </si>
  <si>
    <t>14081414273</t>
  </si>
  <si>
    <t>Centre For Contemporary Photography Inc</t>
  </si>
  <si>
    <t>128</t>
  </si>
  <si>
    <t>14094901669</t>
  </si>
  <si>
    <t>St Verena Foundation</t>
  </si>
  <si>
    <t>14097003382</t>
  </si>
  <si>
    <t>Epilepsy Australia Ltd</t>
  </si>
  <si>
    <t>14103665621</t>
  </si>
  <si>
    <t>Australian Rickettsial Reference Laboratory Foundation Limited</t>
  </si>
  <si>
    <t>14104820346</t>
  </si>
  <si>
    <t>Australia Alopecia Areata Foundation Inc.</t>
  </si>
  <si>
    <t>14126318518</t>
  </si>
  <si>
    <t>Peaceful Gardens Organic Cooking School Ltd.</t>
  </si>
  <si>
    <t>14133681866</t>
  </si>
  <si>
    <t>Brahminy Foundation Limited</t>
  </si>
  <si>
    <t>14142750114</t>
  </si>
  <si>
    <t>Monash Accommodation Services Pty Ltd</t>
  </si>
  <si>
    <t>14150795994</t>
  </si>
  <si>
    <t>Marco Polo Project</t>
  </si>
  <si>
    <t>14151657322</t>
  </si>
  <si>
    <t>Australia India Youth Dialogue Limited</t>
  </si>
  <si>
    <t>14154206543</t>
  </si>
  <si>
    <t>Glenroy Neighbourhood Learning Centre Inc</t>
  </si>
  <si>
    <t>14154880274</t>
  </si>
  <si>
    <t>The Trustee For Donkey Wheel Fund</t>
  </si>
  <si>
    <t>14160630491</t>
  </si>
  <si>
    <t>Into Our Hands Community Foundation Limited</t>
  </si>
  <si>
    <t>14188575324</t>
  </si>
  <si>
    <t>Ranges Community Health</t>
  </si>
  <si>
    <t>86</t>
  </si>
  <si>
    <t>14197767620</t>
  </si>
  <si>
    <t>Lorne Community Hospital Ladies Auxiliary Incorporated</t>
  </si>
  <si>
    <t>69</t>
  </si>
  <si>
    <t>14224492748</t>
  </si>
  <si>
    <t>BAIRNSDALE RSL SUB-BRANCH PATRIOTIC FUND</t>
  </si>
  <si>
    <t>14234892349</t>
  </si>
  <si>
    <t>Warrnambool RSL Sub-Branch Welfare Patriotic Fund</t>
  </si>
  <si>
    <t>14245360697</t>
  </si>
  <si>
    <t>Monbulk Care Network Inc</t>
  </si>
  <si>
    <t>28</t>
  </si>
  <si>
    <t>14261903263</t>
  </si>
  <si>
    <t>The Journal Of Gastroenterology And Hepatology Foundation</t>
  </si>
  <si>
    <t>14290374919</t>
  </si>
  <si>
    <t>People and Parks Health Trust</t>
  </si>
  <si>
    <t>14300143492</t>
  </si>
  <si>
    <t>HEARTS TO HARMONY</t>
  </si>
  <si>
    <t>14331426605</t>
  </si>
  <si>
    <t>BAYSIDE MASONIC LODGES CHRISTMAS PARCELS.</t>
  </si>
  <si>
    <t>14364772264</t>
  </si>
  <si>
    <t>Coptic Orthodox Church (Victoria) Property Trust</t>
  </si>
  <si>
    <t>14374661392</t>
  </si>
  <si>
    <t>Stretton Park Incorporated</t>
  </si>
  <si>
    <t>14388745596</t>
  </si>
  <si>
    <t>The Awakening Network Inc.</t>
  </si>
  <si>
    <t>14394632315</t>
  </si>
  <si>
    <t>Pyramid Hill Neighbourhood House Inc</t>
  </si>
  <si>
    <t>14428357750</t>
  </si>
  <si>
    <t>Darlingford Upper Goulburn Nursing Home Inc</t>
  </si>
  <si>
    <t>14432764463</t>
  </si>
  <si>
    <t>Rhizomin Inc</t>
  </si>
  <si>
    <t>14458768638</t>
  </si>
  <si>
    <t>Orbus Ministries Australia Inc.</t>
  </si>
  <si>
    <t>14488034257</t>
  </si>
  <si>
    <t>Training Employment Accommodation Mentoring Inc</t>
  </si>
  <si>
    <t>14495154157</t>
  </si>
  <si>
    <t>Valley Common Equity Rental Housing Cooperative Ltd</t>
  </si>
  <si>
    <t>14508858865</t>
  </si>
  <si>
    <t>Helping Hands Mission Inc.</t>
  </si>
  <si>
    <t>14524323936</t>
  </si>
  <si>
    <t>Maryborough Community House Inc</t>
  </si>
  <si>
    <t>14524995815</t>
  </si>
  <si>
    <t>Stroke Association Of Victoria Inc.</t>
  </si>
  <si>
    <t>14525618327</t>
  </si>
  <si>
    <t>Maldon Neighbourhood Centre Inc</t>
  </si>
  <si>
    <t>14541297399</t>
  </si>
  <si>
    <t>Theo Murphy Fund</t>
  </si>
  <si>
    <t>14544659974</t>
  </si>
  <si>
    <t>Anglesea Surf Lifesaving Club Inc.</t>
  </si>
  <si>
    <t>14581826760</t>
  </si>
  <si>
    <t>Albert Park And Port Melbourne Baptistchurch</t>
  </si>
  <si>
    <t>14615650281</t>
  </si>
  <si>
    <t>Belvedere Community Centre Inc.</t>
  </si>
  <si>
    <t>14617635828</t>
  </si>
  <si>
    <t>Thirrili Ltd</t>
  </si>
  <si>
    <t>14667455921</t>
  </si>
  <si>
    <t>Clean As Casper</t>
  </si>
  <si>
    <t>14679778375</t>
  </si>
  <si>
    <t xml:space="preserve">Thomson River Common Equity Rental Housing Co-Operative Ltd </t>
  </si>
  <si>
    <t>14683365589</t>
  </si>
  <si>
    <t>WARRNAMBOOL RSL SUB-BRANCH PATRIOTIC FUND</t>
  </si>
  <si>
    <t>14684547844</t>
  </si>
  <si>
    <t>Echuca &amp; Moama Search &amp; Rescue Squad</t>
  </si>
  <si>
    <t>14719010013</t>
  </si>
  <si>
    <t>Aboriginal Evangelical Fellowship Australia Inc</t>
  </si>
  <si>
    <t>14730313951</t>
  </si>
  <si>
    <t>Trafalgar &amp; District Community Homes Incorporated</t>
  </si>
  <si>
    <t>14752378772</t>
  </si>
  <si>
    <t>Clifton Springs Pre-School Inc</t>
  </si>
  <si>
    <t>14754491689</t>
  </si>
  <si>
    <t>Avoca RSL Sub-Branch Welfare Patriotic Fund</t>
  </si>
  <si>
    <t>175</t>
  </si>
  <si>
    <t>14790456160</t>
  </si>
  <si>
    <t>Gower Street Kindergarten Assoc Inc</t>
  </si>
  <si>
    <t>14791500789</t>
  </si>
  <si>
    <t>Kim Cang Buddhist Welfare Association Incorporated</t>
  </si>
  <si>
    <t>14824248652</t>
  </si>
  <si>
    <t>Lockington And District Bush Nursing Centre Inc</t>
  </si>
  <si>
    <t>14829021950</t>
  </si>
  <si>
    <t>Alliance for Gambling Reform Inc</t>
  </si>
  <si>
    <t>14837145148</t>
  </si>
  <si>
    <t>Grace Berglund Kindergarten Inc</t>
  </si>
  <si>
    <t>14860223689</t>
  </si>
  <si>
    <t>Num Pon Soon Charitable Trust</t>
  </si>
  <si>
    <t>14869784061</t>
  </si>
  <si>
    <t>The Trustee For Trevor Barker Foundation</t>
  </si>
  <si>
    <t>14869953270</t>
  </si>
  <si>
    <t>Montagner-Zembrzuski Family Foundation</t>
  </si>
  <si>
    <t>14886457301</t>
  </si>
  <si>
    <t>Irish Australian Support and Resource Bureau Inc</t>
  </si>
  <si>
    <t>14906185449</t>
  </si>
  <si>
    <t>Katrina Pre School Association Incorporated</t>
  </si>
  <si>
    <t>14910189155</t>
  </si>
  <si>
    <t>Croydon North Kindergarten Inc</t>
  </si>
  <si>
    <t>14944812708</t>
  </si>
  <si>
    <t>The Trustee For Anglesea Surf Lifesaving Club Foundation</t>
  </si>
  <si>
    <t>14946628415</t>
  </si>
  <si>
    <t>Tashmadada Inc.</t>
  </si>
  <si>
    <t>14948239181</t>
  </si>
  <si>
    <t>Maroondah Community Assist Inc</t>
  </si>
  <si>
    <t>32</t>
  </si>
  <si>
    <t>14990885012</t>
  </si>
  <si>
    <t>Life-Gate Incorporated</t>
  </si>
  <si>
    <t>15005499365</t>
  </si>
  <si>
    <t>Mt. Carmel (Kew) Property Association</t>
  </si>
  <si>
    <t>15006145222</t>
  </si>
  <si>
    <t xml:space="preserve">G-Force Recruitment Ltd </t>
  </si>
  <si>
    <t>15006945151</t>
  </si>
  <si>
    <t>Crime Stoppers Victoria Limited</t>
  </si>
  <si>
    <t>15025014933</t>
  </si>
  <si>
    <t>Stockaders Common Equity Rental Housing Co-operative Ltd</t>
  </si>
  <si>
    <t>15029129625</t>
  </si>
  <si>
    <t>Berringa And District Community Emergency Responce Team Inc.</t>
  </si>
  <si>
    <t>15044252476</t>
  </si>
  <si>
    <t>Australian Band And Orchestra Directors Association Victorian Branch Incorporated</t>
  </si>
  <si>
    <t>15068277271</t>
  </si>
  <si>
    <t>Keysborough Turkish Islamic &amp; Cultural Centre</t>
  </si>
  <si>
    <t>15095139209</t>
  </si>
  <si>
    <t>National Institute Of Integrative Medicine Ltd</t>
  </si>
  <si>
    <t>15095355652</t>
  </si>
  <si>
    <t>The Trustee For The St Catherine's School Scholarship Fund</t>
  </si>
  <si>
    <t>15096096154</t>
  </si>
  <si>
    <t>Children of Cambodia Foundation Inc</t>
  </si>
  <si>
    <t>15114313739</t>
  </si>
  <si>
    <t>Inability Possability Inc</t>
  </si>
  <si>
    <t>15155248904</t>
  </si>
  <si>
    <t>George Gray Centre Inc</t>
  </si>
  <si>
    <t>15155666470</t>
  </si>
  <si>
    <t>Ashvatha Ltd</t>
  </si>
  <si>
    <t>15192371415</t>
  </si>
  <si>
    <t>Kerrie Neighbourhood House Inc</t>
  </si>
  <si>
    <t>17</t>
  </si>
  <si>
    <t>15207901372</t>
  </si>
  <si>
    <t>Lions Club Of Lorne Elderly Peoples Homes Inc</t>
  </si>
  <si>
    <t>15221402673</t>
  </si>
  <si>
    <t>Abundant Life Christian Fellowship</t>
  </si>
  <si>
    <t>15251567381</t>
  </si>
  <si>
    <t>Indigo Valley Landcare Group Incorporated</t>
  </si>
  <si>
    <t>15265805766</t>
  </si>
  <si>
    <t>Dunmunkle Lodge Inc</t>
  </si>
  <si>
    <t>15397501912</t>
  </si>
  <si>
    <t>Hamilton &amp; District Legacy Club Inc</t>
  </si>
  <si>
    <t>15398624647</t>
  </si>
  <si>
    <t>Holden St Neighbourhood House Inc</t>
  </si>
  <si>
    <t>31</t>
  </si>
  <si>
    <t>15415564517</t>
  </si>
  <si>
    <t>The Bright Eyes Organisation Inc</t>
  </si>
  <si>
    <t>15424188538</t>
  </si>
  <si>
    <t>The Type1 Foundation</t>
  </si>
  <si>
    <t>15436920745</t>
  </si>
  <si>
    <t>J J Mcmahon Memorial Kindergarten</t>
  </si>
  <si>
    <t>15446301992</t>
  </si>
  <si>
    <t>Broadmeadows Community Toy Library Inc</t>
  </si>
  <si>
    <t>15449455425</t>
  </si>
  <si>
    <t>Capital City Local Learning And Employment Network Inc.</t>
  </si>
  <si>
    <t>15457928360</t>
  </si>
  <si>
    <t>1st Serbian RSL Sub-Branch Welfare Patriotic Fund</t>
  </si>
  <si>
    <t>15492752274</t>
  </si>
  <si>
    <t>Countrywide Community Missions Victoria Inc</t>
  </si>
  <si>
    <t>15509512399</t>
  </si>
  <si>
    <t>Hamilton &amp; District Aged Care Trust</t>
  </si>
  <si>
    <t>24</t>
  </si>
  <si>
    <t>15514913398</t>
  </si>
  <si>
    <t>Holland Foundation</t>
  </si>
  <si>
    <t>157</t>
  </si>
  <si>
    <t>15557421367</t>
  </si>
  <si>
    <t>Disability Advocacy Victoria Inc</t>
  </si>
  <si>
    <t>15561364852</t>
  </si>
  <si>
    <t>Australian Search and Rescue K9 Incorporated</t>
  </si>
  <si>
    <t>15568687010</t>
  </si>
  <si>
    <t>Eyeglass Assist Association Incorporated</t>
  </si>
  <si>
    <t>15573757906</t>
  </si>
  <si>
    <t>Upendo Artist Association Inc.</t>
  </si>
  <si>
    <t>15600724949</t>
  </si>
  <si>
    <t>Amaze Incorporated</t>
  </si>
  <si>
    <t>15608480397</t>
  </si>
  <si>
    <t>Kings Kids Foundation Ltd</t>
  </si>
  <si>
    <t>15609317937</t>
  </si>
  <si>
    <t>Sleep Bus Limited</t>
  </si>
  <si>
    <t>38</t>
  </si>
  <si>
    <t>15616823559</t>
  </si>
  <si>
    <t>Lorne &amp; District Men's Shed Inc</t>
  </si>
  <si>
    <t>115</t>
  </si>
  <si>
    <t>15617321440</t>
  </si>
  <si>
    <t>The Merri Community Child Care Centre and Kindergarten Inc</t>
  </si>
  <si>
    <t>953</t>
  </si>
  <si>
    <t>15621650986</t>
  </si>
  <si>
    <t>Newhope Medical Ltd</t>
  </si>
  <si>
    <t>15630438919</t>
  </si>
  <si>
    <t>Frank Palazzo Foundation</t>
  </si>
  <si>
    <t>15637705856</t>
  </si>
  <si>
    <t>Network West</t>
  </si>
  <si>
    <t>15660751609</t>
  </si>
  <si>
    <t>The Old Colonists Association Of Victoria</t>
  </si>
  <si>
    <t>185</t>
  </si>
  <si>
    <t>15698364348</t>
  </si>
  <si>
    <t>MannaCare Inc</t>
  </si>
  <si>
    <t>105</t>
  </si>
  <si>
    <t>15700886510</t>
  </si>
  <si>
    <t>Unity In Christ Church Inc.</t>
  </si>
  <si>
    <t>15743780346</t>
  </si>
  <si>
    <t>Hexham Community Association Incorpora</t>
  </si>
  <si>
    <t>15744190389</t>
  </si>
  <si>
    <t>Echo International Aid Ltd</t>
  </si>
  <si>
    <t>15770050374</t>
  </si>
  <si>
    <t>Seeds Of Hope Inc.</t>
  </si>
  <si>
    <t>15779883661</t>
  </si>
  <si>
    <t>Medical Association For Prevention Of War - Australia Inc.</t>
  </si>
  <si>
    <t>15782072740</t>
  </si>
  <si>
    <t>Murray Valley Centre For The Intellectually Handicapped Inc</t>
  </si>
  <si>
    <t>15791335284</t>
  </si>
  <si>
    <t>CAMBERWELL CITY RSL SUB-BRANCH PATRIOTIC FUND</t>
  </si>
  <si>
    <t>15814376015</t>
  </si>
  <si>
    <t>Pharmacists' Support Service</t>
  </si>
  <si>
    <t>15818117469</t>
  </si>
  <si>
    <t>Community Roadsafe Mildura Inc</t>
  </si>
  <si>
    <t>15853142728</t>
  </si>
  <si>
    <t>Cowangie Soldiers Memorial Hall</t>
  </si>
  <si>
    <t>15865086524</t>
  </si>
  <si>
    <t>OCEAN GROVE BARWON HEADS RSL SUB-BRANCH PATRIOTIC FUND</t>
  </si>
  <si>
    <t>15869788315</t>
  </si>
  <si>
    <t>RESERVOIR RSL SUB-BRANCH PATRIOTIC FUND</t>
  </si>
  <si>
    <t>15889746715</t>
  </si>
  <si>
    <t>Edithvale Pre School Centre Association Inc</t>
  </si>
  <si>
    <t>15890129251</t>
  </si>
  <si>
    <t>Jikishoan Zen Buddhist Comminity Incorporated</t>
  </si>
  <si>
    <t>15964246643</t>
  </si>
  <si>
    <t>Peace Palette Inc</t>
  </si>
  <si>
    <t>15968098878</t>
  </si>
  <si>
    <t>Mallacoota Rsl Sub-Branch</t>
  </si>
  <si>
    <t>15968949131</t>
  </si>
  <si>
    <t>U3A Waverley Inc</t>
  </si>
  <si>
    <t>15969822381</t>
  </si>
  <si>
    <t>Ananda Marga Pracaraka Samgha Ltd Preschool</t>
  </si>
  <si>
    <t>15993650513</t>
  </si>
  <si>
    <t>Paynesville Community Church</t>
  </si>
  <si>
    <t>16004656964</t>
  </si>
  <si>
    <t>Order Of Saint John Of Jerusalem Knights Hospitaller - Australasia</t>
  </si>
  <si>
    <t>228</t>
  </si>
  <si>
    <t>16005650386</t>
  </si>
  <si>
    <t>Presbyterian Ladies' College</t>
  </si>
  <si>
    <t>16007039536</t>
  </si>
  <si>
    <t>Wallara Australia Ltd.</t>
  </si>
  <si>
    <t>16025675584</t>
  </si>
  <si>
    <t>Gellibrand Support Services Inc</t>
  </si>
  <si>
    <t>22</t>
  </si>
  <si>
    <t>16087937531</t>
  </si>
  <si>
    <t>BREAST CANCER NETWORK AUSTRALIA</t>
  </si>
  <si>
    <t>16112080261</t>
  </si>
  <si>
    <t>Mainly Music (Australia) Limited</t>
  </si>
  <si>
    <t>3600</t>
  </si>
  <si>
    <t>16114932389</t>
  </si>
  <si>
    <t>Rupanyup Preschool Kindergarten Incorporated</t>
  </si>
  <si>
    <t>16119043917</t>
  </si>
  <si>
    <t>Christian Brethren Community Care Limited</t>
  </si>
  <si>
    <t>16120257902</t>
  </si>
  <si>
    <t>Geelong Christian Media Incorporated</t>
  </si>
  <si>
    <t>16127632989</t>
  </si>
  <si>
    <t>HIGHETT RSL SUB-BRANCH PATRIOTIC FUND</t>
  </si>
  <si>
    <t>16134292103</t>
  </si>
  <si>
    <t>College Of Intensive Care Medicine Of Australia And New Zealand</t>
  </si>
  <si>
    <t>16148092148</t>
  </si>
  <si>
    <t>Ymca Aquatic And Event Services Limited</t>
  </si>
  <si>
    <t>16152851271</t>
  </si>
  <si>
    <t>Aussie Action Abroad Ltd</t>
  </si>
  <si>
    <t>16167352712</t>
  </si>
  <si>
    <t>Munchkin Labs Ltd</t>
  </si>
  <si>
    <t>16171900964</t>
  </si>
  <si>
    <t>The Trustee For Jasper Family Foundation</t>
  </si>
  <si>
    <t>16207175319</t>
  </si>
  <si>
    <t>United Sri Lankan Muslim Association of Australia</t>
  </si>
  <si>
    <t>16285893026</t>
  </si>
  <si>
    <t>Findex Community Fund</t>
  </si>
  <si>
    <t>16294381734</t>
  </si>
  <si>
    <t>Solve Disability Solutions Inc</t>
  </si>
  <si>
    <t>16299441766</t>
  </si>
  <si>
    <t>The Trustee For The Gateway Foundation</t>
  </si>
  <si>
    <t>16306643799</t>
  </si>
  <si>
    <t>The Trustee For The Donald District Hospital Foundation</t>
  </si>
  <si>
    <t>16321101846</t>
  </si>
  <si>
    <t>Jika Jika Community Centre Inc</t>
  </si>
  <si>
    <t>39</t>
  </si>
  <si>
    <t>16339561801</t>
  </si>
  <si>
    <t>Corio Bay Innovators Inc</t>
  </si>
  <si>
    <t>16350903480</t>
  </si>
  <si>
    <t>I'm Still Learning Incorporated</t>
  </si>
  <si>
    <t>16485356822</t>
  </si>
  <si>
    <t>Beleura Hill Pre School Inc</t>
  </si>
  <si>
    <t>16485570969</t>
  </si>
  <si>
    <t>Italian Cancer Care Inc.</t>
  </si>
  <si>
    <t>16523652920</t>
  </si>
  <si>
    <t>Headway Gippsland Inc</t>
  </si>
  <si>
    <t>16531142806</t>
  </si>
  <si>
    <t>Waratah Beach Surf Life Saving Club Inc.</t>
  </si>
  <si>
    <t>16578295649</t>
  </si>
  <si>
    <t>Golden Square Kindergarten Inc</t>
  </si>
  <si>
    <t>16581558966</t>
  </si>
  <si>
    <t>Mentone Community Assistance And Information Bureau Inc</t>
  </si>
  <si>
    <t>16587973201</t>
  </si>
  <si>
    <t>Wellspring Centre Inc</t>
  </si>
  <si>
    <t>16608001163</t>
  </si>
  <si>
    <t>Hand and Wrist Medical Research Foundation Ltd</t>
  </si>
  <si>
    <t>16609169280</t>
  </si>
  <si>
    <t>Jewish Bereaved Parents Inc.</t>
  </si>
  <si>
    <t>16611276473</t>
  </si>
  <si>
    <t>The Trustee For Robmeree Foundation</t>
  </si>
  <si>
    <t>16614123143</t>
  </si>
  <si>
    <t>Farmconnect Ltd</t>
  </si>
  <si>
    <t>16615458930</t>
  </si>
  <si>
    <t>Christian Resource Care Limited</t>
  </si>
  <si>
    <t>16617404976</t>
  </si>
  <si>
    <t>Digital Leadership Institute Limited</t>
  </si>
  <si>
    <t>16622832722</t>
  </si>
  <si>
    <t>HACHNASAT KALLAH FUND - TIKVAH LEKALLAH LTD.</t>
  </si>
  <si>
    <t>16623489464</t>
  </si>
  <si>
    <t>Friends of Refugees Inc</t>
  </si>
  <si>
    <t>134</t>
  </si>
  <si>
    <t>16635364761</t>
  </si>
  <si>
    <t>SOW Foundation</t>
  </si>
  <si>
    <t>16644792330</t>
  </si>
  <si>
    <t>Hug Charity Foundation Inc.</t>
  </si>
  <si>
    <t>16680754710</t>
  </si>
  <si>
    <t>Cecchetti Ballet Australia (Inc.)</t>
  </si>
  <si>
    <t>16700561850</t>
  </si>
  <si>
    <t>Coimadai Avenue of Honour Restoration Association Inc</t>
  </si>
  <si>
    <t>16713670366</t>
  </si>
  <si>
    <t>The Flying Angel Portland Inc</t>
  </si>
  <si>
    <t>16774741067</t>
  </si>
  <si>
    <t>Queenscliff Music Festival</t>
  </si>
  <si>
    <t>427</t>
  </si>
  <si>
    <t>16775848472</t>
  </si>
  <si>
    <t>Life House Church</t>
  </si>
  <si>
    <t>424</t>
  </si>
  <si>
    <t>16789232707</t>
  </si>
  <si>
    <t>Hearts4Heart</t>
  </si>
  <si>
    <t>16804326009</t>
  </si>
  <si>
    <t>Northern Geelong Rental Housing Co-Operative Ltd.</t>
  </si>
  <si>
    <t>16874003900</t>
  </si>
  <si>
    <t>Pakenham Kindergarten Inc</t>
  </si>
  <si>
    <t>16884292363</t>
  </si>
  <si>
    <t>Camp Gan Welfare Association Inc</t>
  </si>
  <si>
    <t>16894424879</t>
  </si>
  <si>
    <t>The Trustee For Disability Housing Trust</t>
  </si>
  <si>
    <t>16903452281</t>
  </si>
  <si>
    <t>AusGhan Aid Inc</t>
  </si>
  <si>
    <t>16904503693</t>
  </si>
  <si>
    <t>The Trustee For Winchelsea Rsl Sub Branch Welfare Patriotic Fund W440</t>
  </si>
  <si>
    <t>16932114860</t>
  </si>
  <si>
    <t>The Trustee For Victoria Park Foundation</t>
  </si>
  <si>
    <t>160</t>
  </si>
  <si>
    <t>16936106551</t>
  </si>
  <si>
    <t>LEAD Loddon Murray Incorporated</t>
  </si>
  <si>
    <t>16943001168</t>
  </si>
  <si>
    <t>Encourage Church Inc</t>
  </si>
  <si>
    <t>16949282178</t>
  </si>
  <si>
    <t>Leo Cussen Institute</t>
  </si>
  <si>
    <t>36</t>
  </si>
  <si>
    <t>16961535572</t>
  </si>
  <si>
    <t>Clayton RSL Sub-Branch Patriotic Fund</t>
  </si>
  <si>
    <t>16975466848</t>
  </si>
  <si>
    <t>MACEDONIAN ORTHODOX CHURCH COMMUNITY SAINT DIMITRIJ SOLUNSKI, SPRINGVALE INC.</t>
  </si>
  <si>
    <t>16984530754</t>
  </si>
  <si>
    <t>Soundfair Australia Ltd</t>
  </si>
  <si>
    <t>16996084362</t>
  </si>
  <si>
    <t>Horsham Rsl Sub-Branch Incorporated</t>
  </si>
  <si>
    <t>17006725266</t>
  </si>
  <si>
    <t>Australian Film Institute</t>
  </si>
  <si>
    <t>17007263916</t>
  </si>
  <si>
    <t>Jobs Australia Limited</t>
  </si>
  <si>
    <t>17007289474</t>
  </si>
  <si>
    <t>Melton Christian Centre Limited</t>
  </si>
  <si>
    <t>17007543609</t>
  </si>
  <si>
    <t>The Trustee For Vipassana Charitable Trust</t>
  </si>
  <si>
    <t>192</t>
  </si>
  <si>
    <t>17022387070</t>
  </si>
  <si>
    <t>Rheola Charity Carnival</t>
  </si>
  <si>
    <t>17041655107</t>
  </si>
  <si>
    <t>The Trustee For The Ricketson Foundation</t>
  </si>
  <si>
    <t>17110713865</t>
  </si>
  <si>
    <t>Western Chances</t>
  </si>
  <si>
    <t>17118033959</t>
  </si>
  <si>
    <t>401 CHURCH STREET BUILDING FUND PTY LTD</t>
  </si>
  <si>
    <t>17131981198</t>
  </si>
  <si>
    <t>Samadhi Buddhist Meditation Association Inc</t>
  </si>
  <si>
    <t>17134855511</t>
  </si>
  <si>
    <t>Entertainment Assist</t>
  </si>
  <si>
    <t>17151537450</t>
  </si>
  <si>
    <t>Mcauley Property Limited</t>
  </si>
  <si>
    <t>17159728753</t>
  </si>
  <si>
    <t>Impact for Women Inc.</t>
  </si>
  <si>
    <t>400</t>
  </si>
  <si>
    <t>17165086395</t>
  </si>
  <si>
    <t>Australian Centre for Rural Entrepreneurship Limited</t>
  </si>
  <si>
    <t>17169570129</t>
  </si>
  <si>
    <t>Khoja Shia Ithna-Ashari Jamaat Melbourne Inc</t>
  </si>
  <si>
    <t>17192079046</t>
  </si>
  <si>
    <t>Australian Overseas Foundation Incorporated</t>
  </si>
  <si>
    <t>17199445980</t>
  </si>
  <si>
    <t>Knox Opportunity Shop Bayswater Inc</t>
  </si>
  <si>
    <t>33</t>
  </si>
  <si>
    <t>17208630818</t>
  </si>
  <si>
    <t>Humane Research Australia Inc</t>
  </si>
  <si>
    <t>17287920649</t>
  </si>
  <si>
    <t>Backpacks 4 Vic Kids Inc</t>
  </si>
  <si>
    <t>67</t>
  </si>
  <si>
    <t>17341404517</t>
  </si>
  <si>
    <t>1st City Of Camberwell Scout Group Trust</t>
  </si>
  <si>
    <t>17344959747</t>
  </si>
  <si>
    <t>Violet Town Bush Nursing Centre Inc</t>
  </si>
  <si>
    <t>17363433510</t>
  </si>
  <si>
    <t>Greek Orthodox Community Box Hill &amp; Districts Inc</t>
  </si>
  <si>
    <t>57</t>
  </si>
  <si>
    <t>17407435852</t>
  </si>
  <si>
    <t>Lake Bolac &amp; District Kindergarten Inc</t>
  </si>
  <si>
    <t>17417446188</t>
  </si>
  <si>
    <t>Bacchus Marsh And District Historical Society Inc</t>
  </si>
  <si>
    <t>17418380329</t>
  </si>
  <si>
    <t>The Trustee For Paulusz Family Foundation</t>
  </si>
  <si>
    <t>17422428487</t>
  </si>
  <si>
    <t>Daylesford Community Op Shop</t>
  </si>
  <si>
    <t>17500201318</t>
  </si>
  <si>
    <t>Marefat Social Council Inc.</t>
  </si>
  <si>
    <t>17554852472</t>
  </si>
  <si>
    <t>Mallacoota Inlet Aged Care</t>
  </si>
  <si>
    <t>17558448802</t>
  </si>
  <si>
    <t>Gethsemane Church Incorporated</t>
  </si>
  <si>
    <t>17574358519</t>
  </si>
  <si>
    <t>Melbourne Jewish Aid Society Inc</t>
  </si>
  <si>
    <t>17584103219</t>
  </si>
  <si>
    <t>Casey Regional Veterans Welfare Centre</t>
  </si>
  <si>
    <t>17603112812</t>
  </si>
  <si>
    <t>MIT Group Foundation Ltd</t>
  </si>
  <si>
    <t>17616816052</t>
  </si>
  <si>
    <t>Winds of Hope Pty. Ltd.</t>
  </si>
  <si>
    <t>17635697837</t>
  </si>
  <si>
    <t>Swan Hill Child Care Co Operative</t>
  </si>
  <si>
    <t>17642118691</t>
  </si>
  <si>
    <t>Yea Community Service Group Inc</t>
  </si>
  <si>
    <t>17664630962</t>
  </si>
  <si>
    <t>Beechworth Community Child Care Centre Inc</t>
  </si>
  <si>
    <t>17667985593</t>
  </si>
  <si>
    <t>Goulburn Valley Hospice Care Service Inc</t>
  </si>
  <si>
    <t>17726548221</t>
  </si>
  <si>
    <t>North Hamilton Kindergarten Committee</t>
  </si>
  <si>
    <t>17811536315</t>
  </si>
  <si>
    <t>CASSE AUSTRALIA LIMITED</t>
  </si>
  <si>
    <t>17827193183</t>
  </si>
  <si>
    <t>Goonawarra Neighbourhood House Inc</t>
  </si>
  <si>
    <t>17855693573</t>
  </si>
  <si>
    <t>Australia Chung Tai Buddhist Foundation Inc</t>
  </si>
  <si>
    <t>17857841823</t>
  </si>
  <si>
    <t>Centre For Participation Inc</t>
  </si>
  <si>
    <t>68</t>
  </si>
  <si>
    <t>17890428873</t>
  </si>
  <si>
    <t>The Trustee For The Caritas Foundation</t>
  </si>
  <si>
    <t>17923228716</t>
  </si>
  <si>
    <t>Art of the Minds Incorporated</t>
  </si>
  <si>
    <t>17950269588</t>
  </si>
  <si>
    <t>Australian Swiss Cultural Societty Incorporated</t>
  </si>
  <si>
    <t>17955829224</t>
  </si>
  <si>
    <t>Alf Community Services And Relief Fund Inc</t>
  </si>
  <si>
    <t>17958250271</t>
  </si>
  <si>
    <t>The Baritu Global Foundation Incorporated</t>
  </si>
  <si>
    <t>18002155029</t>
  </si>
  <si>
    <t>The East West Overseas Aid Fund</t>
  </si>
  <si>
    <t>18004852108</t>
  </si>
  <si>
    <t>The Australian Ballet School</t>
  </si>
  <si>
    <t>18005542601</t>
  </si>
  <si>
    <t>Youth Dimension</t>
  </si>
  <si>
    <t>18006207227</t>
  </si>
  <si>
    <t>Uncle Bobs Club</t>
  </si>
  <si>
    <t>3000</t>
  </si>
  <si>
    <t>18007342421</t>
  </si>
  <si>
    <t>Education Services Australia Limited</t>
  </si>
  <si>
    <t>18018123440</t>
  </si>
  <si>
    <t>IDV INC</t>
  </si>
  <si>
    <t>18030668584</t>
  </si>
  <si>
    <t>Australian Dance Council - Ausdance Vic</t>
  </si>
  <si>
    <t>18033064683</t>
  </si>
  <si>
    <t>Melbourne Indian Brethren Assembly Incorporated</t>
  </si>
  <si>
    <t>18052525948</t>
  </si>
  <si>
    <t>Self Help Addiction Resource Centre Inc</t>
  </si>
  <si>
    <t>18067405190</t>
  </si>
  <si>
    <t>Australian National Academy Of Music Ltd.</t>
  </si>
  <si>
    <t>18081581162</t>
  </si>
  <si>
    <t>Ararat Rsl Sub Branch</t>
  </si>
  <si>
    <t>18084268655</t>
  </si>
  <si>
    <t>Nossal Institute Limited</t>
  </si>
  <si>
    <t>18092943318</t>
  </si>
  <si>
    <t>Skillinvest Limited</t>
  </si>
  <si>
    <t>18094733418</t>
  </si>
  <si>
    <t>Geoffrey Gardiner Dairy Foundation Limited</t>
  </si>
  <si>
    <t>18103415165</t>
  </si>
  <si>
    <t>PIANGIL RSL SUB-BRANCH PATRIOTIC FUND</t>
  </si>
  <si>
    <t>18116186133</t>
  </si>
  <si>
    <t>Warrnambool Rsl Sub Branch Inc</t>
  </si>
  <si>
    <t>90</t>
  </si>
  <si>
    <t>18148685455</t>
  </si>
  <si>
    <t>Ymca Of Manningham Inc</t>
  </si>
  <si>
    <t>18154305656</t>
  </si>
  <si>
    <t>Melbourne Teaching Health Clinics Ltd</t>
  </si>
  <si>
    <t>18154771801</t>
  </si>
  <si>
    <t>Payton Foundation Limited</t>
  </si>
  <si>
    <t>18163014328</t>
  </si>
  <si>
    <t>Kids Like Us Australia Limited</t>
  </si>
  <si>
    <t>18166324447</t>
  </si>
  <si>
    <t>Crown Resorts Foundation Limited</t>
  </si>
  <si>
    <t>18167314267</t>
  </si>
  <si>
    <t>AARDO Afghan Australian Rehabilitation and Development Organization Inc</t>
  </si>
  <si>
    <t>18169912396</t>
  </si>
  <si>
    <t>The Accountability Round Table Limited</t>
  </si>
  <si>
    <t>27</t>
  </si>
  <si>
    <t>18171772680</t>
  </si>
  <si>
    <t>Loaves And Fishes</t>
  </si>
  <si>
    <t>18178701032</t>
  </si>
  <si>
    <t>Bendigo Volunteer Resource Centre Inc</t>
  </si>
  <si>
    <t>18195137535</t>
  </si>
  <si>
    <t>Gawith Foundation Inc</t>
  </si>
  <si>
    <t>18262302875</t>
  </si>
  <si>
    <t>Littlewood Charities Club Inc</t>
  </si>
  <si>
    <t>18268487576</t>
  </si>
  <si>
    <t>Writers Victoria</t>
  </si>
  <si>
    <t>53</t>
  </si>
  <si>
    <t>18274439046</t>
  </si>
  <si>
    <t>Quantum Support Services Inc</t>
  </si>
  <si>
    <t>18282739596</t>
  </si>
  <si>
    <t>Wellsprings For Women Incorporated</t>
  </si>
  <si>
    <t>92</t>
  </si>
  <si>
    <t>18286510589</t>
  </si>
  <si>
    <t>Rotary Club Of Eltham Charitable Trust Fund</t>
  </si>
  <si>
    <t>18321373664</t>
  </si>
  <si>
    <t>The Trustee For Christian Service Centre Charitable Fund</t>
  </si>
  <si>
    <t>18339532185</t>
  </si>
  <si>
    <t>Eastern Volunteer Resource Centre Inc</t>
  </si>
  <si>
    <t>18345871693</t>
  </si>
  <si>
    <t>Northcote RSL Sub-branch Patriotic Fund</t>
  </si>
  <si>
    <t>18360937100</t>
  </si>
  <si>
    <t>Birallee Park Neighbourhood House Inc</t>
  </si>
  <si>
    <t>18371286615</t>
  </si>
  <si>
    <t>Worawa Aboriginal College Limited</t>
  </si>
  <si>
    <t>18390426898</t>
  </si>
  <si>
    <t>Ten Willing Workers Association Inc</t>
  </si>
  <si>
    <t>18390614722</t>
  </si>
  <si>
    <t>The Bridge of Hope Foundation Inc</t>
  </si>
  <si>
    <t>18393396753</t>
  </si>
  <si>
    <t>One in 5000 Foundation Incorporated</t>
  </si>
  <si>
    <t>18463289261</t>
  </si>
  <si>
    <t>National Celtic Folk Festivalincorporated</t>
  </si>
  <si>
    <t>18480699476</t>
  </si>
  <si>
    <t>The Sunflower Foundation (Australia) Inc.</t>
  </si>
  <si>
    <t>18481494399</t>
  </si>
  <si>
    <t>Pc's For Kids Inc.</t>
  </si>
  <si>
    <t>18536360597</t>
  </si>
  <si>
    <t>MERBEIN RSL SUB-BRANCH PATRIOTIC FUND</t>
  </si>
  <si>
    <t>18562069042</t>
  </si>
  <si>
    <t>BERT WILSON CHARITABLE TRUST</t>
  </si>
  <si>
    <t>18587256078</t>
  </si>
  <si>
    <t>Godfrey Street Community House Inc</t>
  </si>
  <si>
    <t>18598926337</t>
  </si>
  <si>
    <t>Ne Tracks Local Learning And Employment Network Inc</t>
  </si>
  <si>
    <t>18608569964</t>
  </si>
  <si>
    <t>Four Winds Foundation Ltd</t>
  </si>
  <si>
    <t>18612478501</t>
  </si>
  <si>
    <t>OnePlate Ltd</t>
  </si>
  <si>
    <t>18621549787</t>
  </si>
  <si>
    <t>Lakes Entrance Rsl Sub Branch Incorporated</t>
  </si>
  <si>
    <t>18630990996</t>
  </si>
  <si>
    <t>The Mission To Seafarers Victoria Inc</t>
  </si>
  <si>
    <t>18680314688</t>
  </si>
  <si>
    <t>Moorabbin Area Toy Library Incorporated</t>
  </si>
  <si>
    <t>18702323549</t>
  </si>
  <si>
    <t>Ten02 Incorporated</t>
  </si>
  <si>
    <t>18723141662</t>
  </si>
  <si>
    <t>The Trustee For The Abif Education Fund</t>
  </si>
  <si>
    <t>18724062146</t>
  </si>
  <si>
    <t>Friends Of Baguia Inc</t>
  </si>
  <si>
    <t>18742894289</t>
  </si>
  <si>
    <t>Bikkur Cholim Benevolent Society Inc</t>
  </si>
  <si>
    <t>18760084379</t>
  </si>
  <si>
    <t>CPX International Inc</t>
  </si>
  <si>
    <t>42</t>
  </si>
  <si>
    <t>18781854750</t>
  </si>
  <si>
    <t>Western District Employment Access Incorporated</t>
  </si>
  <si>
    <t>18790057404</t>
  </si>
  <si>
    <t>Park Orchards Community House &amp; Learning Centre Inc</t>
  </si>
  <si>
    <t>48</t>
  </si>
  <si>
    <t>18808704559</t>
  </si>
  <si>
    <t>Sandringham Life Saving Club Inc</t>
  </si>
  <si>
    <t>18840013068</t>
  </si>
  <si>
    <t>Parkside Pre School Centre Inc</t>
  </si>
  <si>
    <t>18848342504</t>
  </si>
  <si>
    <t>The Military And Hospitaler Order Of Saint Lazarus Of Jerusalem-Victorian Commandery</t>
  </si>
  <si>
    <t>Vic</t>
  </si>
  <si>
    <t>Social Services</t>
  </si>
  <si>
    <t>18891725742</t>
  </si>
  <si>
    <t>The Trustee For Estate Of Violet Norma Sanders</t>
  </si>
  <si>
    <t>18908141137</t>
  </si>
  <si>
    <t>Asteria Services Inc.</t>
  </si>
  <si>
    <t>18941274554</t>
  </si>
  <si>
    <t>MURCHISON RSL SUB-BRANCH PATRIOTIC FUND</t>
  </si>
  <si>
    <t>18992288905</t>
  </si>
  <si>
    <t>Peninsula Life Therapies Incorporated</t>
  </si>
  <si>
    <t>19004135246</t>
  </si>
  <si>
    <t>Toorak College</t>
  </si>
  <si>
    <t>19004239374</t>
  </si>
  <si>
    <t>Newsboys Foundation</t>
  </si>
  <si>
    <t>19004398145</t>
  </si>
  <si>
    <t>The Australian Council For Educational Research Limited</t>
  </si>
  <si>
    <t>19005958216</t>
  </si>
  <si>
    <t>Emmaus Christian Community Limited</t>
  </si>
  <si>
    <t>19006105102</t>
  </si>
  <si>
    <t>Australian Shakespeare Company</t>
  </si>
  <si>
    <t>19006114076</t>
  </si>
  <si>
    <t>Sunraysia &amp; Murray Group Training Limited</t>
  </si>
  <si>
    <t>19009555426</t>
  </si>
  <si>
    <t>Australasian Cemeteries And Crematoria Association Limited</t>
  </si>
  <si>
    <t>19039293679</t>
  </si>
  <si>
    <t>Victorian Alcohol &amp; Drug Assn Inc</t>
  </si>
  <si>
    <t>19044044972</t>
  </si>
  <si>
    <t>The Merton Hall Foundation Building Fund</t>
  </si>
  <si>
    <t>19045614844</t>
  </si>
  <si>
    <t>Diamond Hills Pre School Inc</t>
  </si>
  <si>
    <t>19066168330</t>
  </si>
  <si>
    <t>Bharathi Academy Pty. Ltd.</t>
  </si>
  <si>
    <t>19066884893</t>
  </si>
  <si>
    <t>Pastorelle Sisters</t>
  </si>
  <si>
    <t>19069908915</t>
  </si>
  <si>
    <t>Ballarat Foundation United Way Inc.</t>
  </si>
  <si>
    <t>19096214907</t>
  </si>
  <si>
    <t>Tomorrow.Today A Foundation For Rural Community Development</t>
  </si>
  <si>
    <t>19119410305</t>
  </si>
  <si>
    <t>Wonthaggi Life Saving Club Incd</t>
  </si>
  <si>
    <t>19123284275</t>
  </si>
  <si>
    <t>Australian Institute Of Superannuation Trustees</t>
  </si>
  <si>
    <t>19128559951</t>
  </si>
  <si>
    <t>The Trustee For Danuta Rogowski Estate</t>
  </si>
  <si>
    <t>19128561820</t>
  </si>
  <si>
    <t>Bethel House Ministries Ltd</t>
  </si>
  <si>
    <t>19129904314</t>
  </si>
  <si>
    <t>Western Port Community Care</t>
  </si>
  <si>
    <t>19130546799</t>
  </si>
  <si>
    <t>Mavron Community Housing Ltd</t>
  </si>
  <si>
    <t>19135641759</t>
  </si>
  <si>
    <t>Yellow Ladybugs Ltd</t>
  </si>
  <si>
    <t>19158409137</t>
  </si>
  <si>
    <t>Crc For Water Sensitive Cities Ltd</t>
  </si>
  <si>
    <t>19164178330</t>
  </si>
  <si>
    <t>SRI KRISHNA BRUNDAVANA LTD</t>
  </si>
  <si>
    <t>19171923631</t>
  </si>
  <si>
    <t>Stawell Neighbourhood House Inc.</t>
  </si>
  <si>
    <t>19174488247</t>
  </si>
  <si>
    <t>Mental Health Carers Australia Incorporated</t>
  </si>
  <si>
    <t>19179291995</t>
  </si>
  <si>
    <t>The Trustee For The S.R. Stoneman Foundation</t>
  </si>
  <si>
    <t>19190287448</t>
  </si>
  <si>
    <t>Barbara Airth Macrae Trust</t>
  </si>
  <si>
    <t>19201080428</t>
  </si>
  <si>
    <t>Victorian Association of State Secondary Principals Inc.</t>
  </si>
  <si>
    <t>19242959685</t>
  </si>
  <si>
    <t>International Women's Development Agency</t>
  </si>
  <si>
    <t>79</t>
  </si>
  <si>
    <t>19253808264</t>
  </si>
  <si>
    <t>Grampians Disability Advocacy Association Inc</t>
  </si>
  <si>
    <t>19275051972</t>
  </si>
  <si>
    <t>Safe Futures Foundation Inc</t>
  </si>
  <si>
    <t>19294510052</t>
  </si>
  <si>
    <t>Rice For Cambodia Australia Inc</t>
  </si>
  <si>
    <t>65</t>
  </si>
  <si>
    <t>19346712348</t>
  </si>
  <si>
    <t>Through Road Child Care Assoc Inc</t>
  </si>
  <si>
    <t>19350746698</t>
  </si>
  <si>
    <t>Sunraysia Irish &amp; Friends Association Inc</t>
  </si>
  <si>
    <t>19354644996</t>
  </si>
  <si>
    <t>Oakgrove Community Centre Inc</t>
  </si>
  <si>
    <t>19366414059</t>
  </si>
  <si>
    <t>Chelsea Community Support Service Inc</t>
  </si>
  <si>
    <t>19373588300</t>
  </si>
  <si>
    <t>Torquay Community Men's Shed Inc</t>
  </si>
  <si>
    <t>84</t>
  </si>
  <si>
    <t>19380206291</t>
  </si>
  <si>
    <t>Wyndham Community &amp; Education Centre Inc.</t>
  </si>
  <si>
    <t>19455900958</t>
  </si>
  <si>
    <t>The Abbeyfield Society Frankston Inc</t>
  </si>
  <si>
    <t>19516894342</t>
  </si>
  <si>
    <t>North East Neighbourhood House Network  Incorporated</t>
  </si>
  <si>
    <t>19544747650</t>
  </si>
  <si>
    <t>Notting Hill Community Association Inc</t>
  </si>
  <si>
    <t>19590992488</t>
  </si>
  <si>
    <t>Word For The World International Australia Inc</t>
  </si>
  <si>
    <t>19604981200</t>
  </si>
  <si>
    <t>The Trustee For Port Phillip Housing Trust</t>
  </si>
  <si>
    <t>19613371109</t>
  </si>
  <si>
    <t>Next Steps Australia Ltd</t>
  </si>
  <si>
    <t>19614704380</t>
  </si>
  <si>
    <t>Boots for Balkans Limited</t>
  </si>
  <si>
    <t>19618949250</t>
  </si>
  <si>
    <t>KNOTbound Ltd</t>
  </si>
  <si>
    <t>19633403991</t>
  </si>
  <si>
    <t>Victorian Arabic Social Services Inc</t>
  </si>
  <si>
    <t>19651756831</t>
  </si>
  <si>
    <t>The Trustee For Arnold Foundation</t>
  </si>
  <si>
    <t>19656347231</t>
  </si>
  <si>
    <t>Bendigo &amp; District Ostomy Assoc Inc</t>
  </si>
  <si>
    <t>19663576961</t>
  </si>
  <si>
    <t>Colac Rsl Incorporated</t>
  </si>
  <si>
    <t>19707886634</t>
  </si>
  <si>
    <t>Heyfield Community Resource Centre Inc</t>
  </si>
  <si>
    <t>19747629301</t>
  </si>
  <si>
    <t>Re-Gen Ministries Inc.</t>
  </si>
  <si>
    <t>19793452798</t>
  </si>
  <si>
    <t>Wimmera Legacy Club</t>
  </si>
  <si>
    <t>19814426820</t>
  </si>
  <si>
    <t>The Trustee For The Defence Bank Foundation</t>
  </si>
  <si>
    <t>19823459821</t>
  </si>
  <si>
    <t>Wombat Housing &amp; Support Services Inc</t>
  </si>
  <si>
    <t>19882974960</t>
  </si>
  <si>
    <t>Drouin RSL Sub-Branch Patriotic Fund</t>
  </si>
  <si>
    <t>19896658128</t>
  </si>
  <si>
    <t>Social Opportunity Group Inc.</t>
  </si>
  <si>
    <t>19964061484</t>
  </si>
  <si>
    <t>The A.R. Trigg Family Foundation</t>
  </si>
  <si>
    <t>20005187020</t>
  </si>
  <si>
    <t>Sholem Aleichem College</t>
  </si>
  <si>
    <t>20005475007</t>
  </si>
  <si>
    <t>Council To Homeless Persons</t>
  </si>
  <si>
    <t>20006403256</t>
  </si>
  <si>
    <t>Victorian Women's Trust Limited</t>
  </si>
  <si>
    <t>20067072726</t>
  </si>
  <si>
    <t>Edmund Rice Services Limited</t>
  </si>
  <si>
    <t>1500</t>
  </si>
  <si>
    <t>20086641527</t>
  </si>
  <si>
    <t>Australian Made Campaign Limited</t>
  </si>
  <si>
    <t>20093868002</t>
  </si>
  <si>
    <t>Mountain District Women's Co Operative Ltd</t>
  </si>
  <si>
    <t>20095591697</t>
  </si>
  <si>
    <t>Camberwell Baptist Kindergarten Parents Association</t>
  </si>
  <si>
    <t>20112806357</t>
  </si>
  <si>
    <t>Castlemaine Community House Incorporated</t>
  </si>
  <si>
    <t>20116048107</t>
  </si>
  <si>
    <t>Citywide Care Ltd</t>
  </si>
  <si>
    <t>20123193117</t>
  </si>
  <si>
    <t>St Kilda Community Housing Ltd.</t>
  </si>
  <si>
    <t>20124600799</t>
  </si>
  <si>
    <t>Cobram Support and Information Service</t>
  </si>
  <si>
    <t>20132084050</t>
  </si>
  <si>
    <t>Alola Australia Limited</t>
  </si>
  <si>
    <t>20147061074</t>
  </si>
  <si>
    <t>Monash Student Association (Clayton) Inc</t>
  </si>
  <si>
    <t>1200</t>
  </si>
  <si>
    <t>20147219440</t>
  </si>
  <si>
    <t>St Kilda Baptist Benevolent Society Inc</t>
  </si>
  <si>
    <t>20159198535</t>
  </si>
  <si>
    <t>Hagar Australia Ltd</t>
  </si>
  <si>
    <t>20163453622</t>
  </si>
  <si>
    <t>Meredith Kindergarten Incorporated</t>
  </si>
  <si>
    <t>20171137497</t>
  </si>
  <si>
    <t>Envision Employment Services Incorporated</t>
  </si>
  <si>
    <t>20382591724</t>
  </si>
  <si>
    <t>The River Nile School Inc</t>
  </si>
  <si>
    <t>20391663724</t>
  </si>
  <si>
    <t>THE TRUSTEE FOR BASS COAST COMMUNITY FOUNDATION</t>
  </si>
  <si>
    <t>20438857300</t>
  </si>
  <si>
    <t>The Trustee For Wellwishers Trust</t>
  </si>
  <si>
    <t>20486785124</t>
  </si>
  <si>
    <t>The Trustee For Sorrento Slsc Foundation</t>
  </si>
  <si>
    <t>20498021552</t>
  </si>
  <si>
    <t>Bentleigh West Kindergarten Inc</t>
  </si>
  <si>
    <t>20506554923</t>
  </si>
  <si>
    <t>The Trustee For The Tauber-Troeth Foundation</t>
  </si>
  <si>
    <t>20541315015</t>
  </si>
  <si>
    <t>IVANHOE RSL SUB BRANCH WELFARE PATRIOTIC FUND W208</t>
  </si>
  <si>
    <t>20547306121</t>
  </si>
  <si>
    <t>Gippsland Carers Association Inc</t>
  </si>
  <si>
    <t>20553522692</t>
  </si>
  <si>
    <t>Ada Mary A'Beckett Childrens Centre Inc</t>
  </si>
  <si>
    <t>20589475752</t>
  </si>
  <si>
    <t>Riviera Christian Centre Inc</t>
  </si>
  <si>
    <t>20602865462</t>
  </si>
  <si>
    <t>Islamic Education &amp; Welfare Association Of Dandenong</t>
  </si>
  <si>
    <t>20605113595</t>
  </si>
  <si>
    <t>Launch Housing Limited</t>
  </si>
  <si>
    <t>125</t>
  </si>
  <si>
    <t>20608745295</t>
  </si>
  <si>
    <t>YMCA Learning Communities Ltd</t>
  </si>
  <si>
    <t>20609417147</t>
  </si>
  <si>
    <t>Enhancing Futures Ltd</t>
  </si>
  <si>
    <t>20613760966</t>
  </si>
  <si>
    <t>NEWPORT RSL SUB-BRANCH PATRIOTIC FUND</t>
  </si>
  <si>
    <t>20619281775</t>
  </si>
  <si>
    <t>Active Geelong Limited</t>
  </si>
  <si>
    <t>20623493327</t>
  </si>
  <si>
    <t>Talent Beyond Boundaries Ltd</t>
  </si>
  <si>
    <t>20664002437</t>
  </si>
  <si>
    <t>Wangaratta Carevan</t>
  </si>
  <si>
    <t>20665736177</t>
  </si>
  <si>
    <t>Victory Family Church Inc</t>
  </si>
  <si>
    <t>20681711683</t>
  </si>
  <si>
    <t>John Curtin Aged Care Inc</t>
  </si>
  <si>
    <t>20727095254</t>
  </si>
  <si>
    <t>East West Childcare Association Inc</t>
  </si>
  <si>
    <t>20750250459</t>
  </si>
  <si>
    <t>Catjump Pre-School Association Inc</t>
  </si>
  <si>
    <t>20760069128</t>
  </si>
  <si>
    <t>Sacred Heart Parish – Primary Schools Building Fund</t>
  </si>
  <si>
    <t>20769336597</t>
  </si>
  <si>
    <t>The East Gippsland Legacy Group TH Davison Bequest</t>
  </si>
  <si>
    <t>20783076471</t>
  </si>
  <si>
    <t>Illoura Early Childhood Intervention Services Inc</t>
  </si>
  <si>
    <t>20797744086</t>
  </si>
  <si>
    <t>Helping Hand Foundation Inc</t>
  </si>
  <si>
    <t>20809274209</t>
  </si>
  <si>
    <t>Hawthorn Community Chest Inc</t>
  </si>
  <si>
    <t>20837234388</t>
  </si>
  <si>
    <t>Bena Angliss Kindergarten Incorporated</t>
  </si>
  <si>
    <t>20851915039</t>
  </si>
  <si>
    <t>Echuca Benevolent Society Inc</t>
  </si>
  <si>
    <t>81</t>
  </si>
  <si>
    <t>20907352767</t>
  </si>
  <si>
    <t>Yarra Warra Pre-School Inc.</t>
  </si>
  <si>
    <t>20911245104</t>
  </si>
  <si>
    <t>Swinburne Intellectual Property Trust</t>
  </si>
  <si>
    <t>20958151103</t>
  </si>
  <si>
    <t>West Footscray Neighbourhood House Association Inc</t>
  </si>
  <si>
    <t>20965469959</t>
  </si>
  <si>
    <t>The Trustee For Strathewen Bushfire Relief Trust</t>
  </si>
  <si>
    <t>20972452527</t>
  </si>
  <si>
    <t>Oli E Foundation Inc</t>
  </si>
  <si>
    <t>20988629539</t>
  </si>
  <si>
    <t>Peninsula Transport Assist Incorporated</t>
  </si>
  <si>
    <t>101</t>
  </si>
  <si>
    <t>21004947782</t>
  </si>
  <si>
    <t>Kindilan Society</t>
  </si>
  <si>
    <t>21005574210</t>
  </si>
  <si>
    <t>Jewish Museum Of Australia</t>
  </si>
  <si>
    <t>110</t>
  </si>
  <si>
    <t>21006555184</t>
  </si>
  <si>
    <t>Little Yarra Steiner School Limited</t>
  </si>
  <si>
    <t>21043895509</t>
  </si>
  <si>
    <t>Helen Paul Kindergarten</t>
  </si>
  <si>
    <t>21081637945</t>
  </si>
  <si>
    <t>Apostleship Of The Sea Stella Maris Seafarer's Centre Inc</t>
  </si>
  <si>
    <t>21102927364</t>
  </si>
  <si>
    <t>Life Saving Victoria Limited</t>
  </si>
  <si>
    <t>25000</t>
  </si>
  <si>
    <t>21105748605</t>
  </si>
  <si>
    <t>Cancer Trials Australia</t>
  </si>
  <si>
    <t>21114659415</t>
  </si>
  <si>
    <t>Noweyung Ltd</t>
  </si>
  <si>
    <t>21122807130</t>
  </si>
  <si>
    <t>Housing Choices South Australia Limited</t>
  </si>
  <si>
    <t>21125609805</t>
  </si>
  <si>
    <t>Mullum Mullum Indigenous Gathering Place Ltd</t>
  </si>
  <si>
    <t>21125889584</t>
  </si>
  <si>
    <t>Corinella &amp; District Men's Shed &amp; Woodie's Inc</t>
  </si>
  <si>
    <t>21143961775</t>
  </si>
  <si>
    <t>Phillip Island Senior Citizens Club Inc</t>
  </si>
  <si>
    <t>21147840202</t>
  </si>
  <si>
    <t>Housing Choices Tasmania Limited</t>
  </si>
  <si>
    <t>21150893917</t>
  </si>
  <si>
    <t>Queer Club</t>
  </si>
  <si>
    <t>21157513691</t>
  </si>
  <si>
    <t>INDEPENDENT DISABILITY SERVICES INC</t>
  </si>
  <si>
    <t>21164108975</t>
  </si>
  <si>
    <t>Kilmore District Mens Shed Inc.</t>
  </si>
  <si>
    <t>94</t>
  </si>
  <si>
    <t>21170525763</t>
  </si>
  <si>
    <t>Goulburn Options Incorporated</t>
  </si>
  <si>
    <t>21175352451</t>
  </si>
  <si>
    <t>Australian Hands On Health Association Campaspe-Murray Inc</t>
  </si>
  <si>
    <t>21177337787</t>
  </si>
  <si>
    <t>Whitehorse Community Chest Inc</t>
  </si>
  <si>
    <t>21178121760</t>
  </si>
  <si>
    <t>The Elwood Childrens Centre Inc</t>
  </si>
  <si>
    <t>21188212448</t>
  </si>
  <si>
    <t>The Trustee for Ujamaa Foundation</t>
  </si>
  <si>
    <t>21188990388</t>
  </si>
  <si>
    <t>Learn To Live Australia Incorporated</t>
  </si>
  <si>
    <t>21214058829</t>
  </si>
  <si>
    <t>St George Jacobite Syrian Orthodox Church</t>
  </si>
  <si>
    <t>21214835436</t>
  </si>
  <si>
    <t>Gippsland Women's Health Inc</t>
  </si>
  <si>
    <t>21232566368</t>
  </si>
  <si>
    <t>THE TRUSTEE FOR THE NOEL AND CARMEL O'BRIEN FAMILY FOUNDATION</t>
  </si>
  <si>
    <t>21236030938</t>
  </si>
  <si>
    <t>The Centre: Connecting Community In North &amp; West Melbourne Inc</t>
  </si>
  <si>
    <t>21237277032</t>
  </si>
  <si>
    <t>Victorian Association Of Tesol And Multicultural Education Inc</t>
  </si>
  <si>
    <t>21305936908</t>
  </si>
  <si>
    <t>Avustralya Turk Kultur Genclik Ve Egitim Cemiyeti Inc</t>
  </si>
  <si>
    <t>55</t>
  </si>
  <si>
    <t>21377882469</t>
  </si>
  <si>
    <t>Australian Ex-Prisoner Of War Memorial Fund</t>
  </si>
  <si>
    <t>21404220267</t>
  </si>
  <si>
    <t>SpringDale Neighbourhood Centre Inc</t>
  </si>
  <si>
    <t>97</t>
  </si>
  <si>
    <t>21405308961</t>
  </si>
  <si>
    <t>Maciu Vosa Trust</t>
  </si>
  <si>
    <t>21436490969</t>
  </si>
  <si>
    <t>The Christina Ghobadi Foundation</t>
  </si>
  <si>
    <t>21447204764</t>
  </si>
  <si>
    <t>The Melbourne University Law Review Association</t>
  </si>
  <si>
    <t>21457114272</t>
  </si>
  <si>
    <t>Perry St Child Care Centre and Elizabeth Gorman Memorial Kindergarten (Incorporated)</t>
  </si>
  <si>
    <t>21468159356</t>
  </si>
  <si>
    <t>Quercus Beechworth Inc</t>
  </si>
  <si>
    <t>21524379712</t>
  </si>
  <si>
    <t>Disadvantaged and Orphans of Vietnam Education Sponsorship</t>
  </si>
  <si>
    <t>21543847781</t>
  </si>
  <si>
    <t>Sorrento Surf Life Saving Club Inc.</t>
  </si>
  <si>
    <t>21568037864</t>
  </si>
  <si>
    <t>Friends of Baucau</t>
  </si>
  <si>
    <t>21587454191</t>
  </si>
  <si>
    <t>SALE RSL &amp; COMMUNITY RSL SUB-BRANCH PATRIOTIC FUND</t>
  </si>
  <si>
    <t>21600039754</t>
  </si>
  <si>
    <t>3000acres Grow Ltd</t>
  </si>
  <si>
    <t>21603724018</t>
  </si>
  <si>
    <t>Pinchapoo Limited</t>
  </si>
  <si>
    <t>21605502341</t>
  </si>
  <si>
    <t>Live &amp; Learn International-Australia Ltd</t>
  </si>
  <si>
    <t>02</t>
  </si>
  <si>
    <t>21605838140</t>
  </si>
  <si>
    <t>BPD Community Victoria Ltd</t>
  </si>
  <si>
    <t>21608966883</t>
  </si>
  <si>
    <t>Healthy Australia Ltd</t>
  </si>
  <si>
    <t>21609750067</t>
  </si>
  <si>
    <t>VP Enterprise Holdings Ltd</t>
  </si>
  <si>
    <t>21612777474</t>
  </si>
  <si>
    <t>Kids in Philanthropy Limited</t>
  </si>
  <si>
    <t>21614729817</t>
  </si>
  <si>
    <t>Puckapunyal And District Neighbourhood Centre Inc</t>
  </si>
  <si>
    <t>21615411508</t>
  </si>
  <si>
    <t>HASENE AUSTRALIA LIMITED</t>
  </si>
  <si>
    <t>21618509407</t>
  </si>
  <si>
    <t>The Equality Project Ltd</t>
  </si>
  <si>
    <t>21622377033</t>
  </si>
  <si>
    <t>The Trustee For The MARD Foundation</t>
  </si>
  <si>
    <t>21674940671</t>
  </si>
  <si>
    <t>Attwood Childcare Centre And Kindergarten Association Inc</t>
  </si>
  <si>
    <t>21681384679</t>
  </si>
  <si>
    <t>Ben's Shed Inc.</t>
  </si>
  <si>
    <t>21690490586</t>
  </si>
  <si>
    <t>Egyptians Christian Association Inc</t>
  </si>
  <si>
    <t>21706979411</t>
  </si>
  <si>
    <t>Mornington RSL Sub-Branch Welfare Patriotic Fund</t>
  </si>
  <si>
    <t>21749818572</t>
  </si>
  <si>
    <t>Mutual Trust Foundation</t>
  </si>
  <si>
    <t>21750979809</t>
  </si>
  <si>
    <t>Tarrington Lutheran School Parents And Friends Association</t>
  </si>
  <si>
    <t>21755254833</t>
  </si>
  <si>
    <t>Grange Road Kindergarten Association Incorporated</t>
  </si>
  <si>
    <t>21759538572</t>
  </si>
  <si>
    <t>BruNSWick Creche &amp; Day Care Nursery</t>
  </si>
  <si>
    <t>21770875613</t>
  </si>
  <si>
    <t>Humanity Trust</t>
  </si>
  <si>
    <t>21785892905</t>
  </si>
  <si>
    <t>Upper Beaconsfield RSL Sub-Branch Welfare Patriotic Fund</t>
  </si>
  <si>
    <t>21794157588</t>
  </si>
  <si>
    <t>Womens Health Loddon Mallee Inc</t>
  </si>
  <si>
    <t>21820901634</t>
  </si>
  <si>
    <t>North Richmond Community Health Limited</t>
  </si>
  <si>
    <t>21849701767</t>
  </si>
  <si>
    <t>Jan Juc Surf Life Saving Club Inc</t>
  </si>
  <si>
    <t>21887176298</t>
  </si>
  <si>
    <t>The Trustee For Robert Cochrane Kindergarten Building Fund</t>
  </si>
  <si>
    <t>21941318626</t>
  </si>
  <si>
    <t>The Trustee For Kamener Foundation</t>
  </si>
  <si>
    <t>21987748593</t>
  </si>
  <si>
    <t>Cottage By The Sea Queenscliff Inc</t>
  </si>
  <si>
    <t>22004705953</t>
  </si>
  <si>
    <t>Wycliffe Bible Translators Australia</t>
  </si>
  <si>
    <t>270</t>
  </si>
  <si>
    <t>22005379948</t>
  </si>
  <si>
    <t>Hellenic Community Of The City Of Moorabbin Limited</t>
  </si>
  <si>
    <t>22005988205</t>
  </si>
  <si>
    <t>The Geelong College</t>
  </si>
  <si>
    <t>22026896422</t>
  </si>
  <si>
    <t>India Child Nutrition Programme</t>
  </si>
  <si>
    <t>22038903478</t>
  </si>
  <si>
    <t>Australian Centre For Grief And Bereavement</t>
  </si>
  <si>
    <t>22054248124</t>
  </si>
  <si>
    <t>Peninsula Training &amp; Employment Program Inc</t>
  </si>
  <si>
    <t>22062509346</t>
  </si>
  <si>
    <t>The Trustee For The Walter Mangold Trust Fund</t>
  </si>
  <si>
    <t>22063437007</t>
  </si>
  <si>
    <t>Chinese Health Foundation Of Australia</t>
  </si>
  <si>
    <t>22078922652</t>
  </si>
  <si>
    <t>U3A Highvale Incorporated</t>
  </si>
  <si>
    <t>22107636147</t>
  </si>
  <si>
    <t>Kilmore Wallan RSL Sub-Branch</t>
  </si>
  <si>
    <t>22126573779</t>
  </si>
  <si>
    <t>The Thin Green Line Foundation Ltd</t>
  </si>
  <si>
    <t>22135103997</t>
  </si>
  <si>
    <t>The Centre For Continuing Education Inc.</t>
  </si>
  <si>
    <t>22137438245</t>
  </si>
  <si>
    <t>Kardinia Health Ltd</t>
  </si>
  <si>
    <t>22145979344</t>
  </si>
  <si>
    <t>Deakin Residential Services Pty Ltd</t>
  </si>
  <si>
    <t>22147155685</t>
  </si>
  <si>
    <t>Elmore Memorial Hall Committee Of Management Inc</t>
  </si>
  <si>
    <t>22149056075</t>
  </si>
  <si>
    <t>St Dominic Savio Early Learning Centre Pty Ltd</t>
  </si>
  <si>
    <t>22165043213</t>
  </si>
  <si>
    <t>International Specialised Skills Institute</t>
  </si>
  <si>
    <t>22245199522</t>
  </si>
  <si>
    <t>Cobram Yarrawonga Group Of Melbourne Legacy Inc</t>
  </si>
  <si>
    <t>22287704413</t>
  </si>
  <si>
    <t>Caringbush Common Equity Rental Housing Co-Operative Ltd</t>
  </si>
  <si>
    <t>22320640265</t>
  </si>
  <si>
    <t>Dandenong Ranges Music Council</t>
  </si>
  <si>
    <t>22323248152</t>
  </si>
  <si>
    <t>Seaford Spiritualist Church Inc</t>
  </si>
  <si>
    <t>22344165473</t>
  </si>
  <si>
    <t>Buddhist Sri Lankan Association Of Victoria Inc</t>
  </si>
  <si>
    <t>22346252276</t>
  </si>
  <si>
    <t>The Trustee For The Albert Coates Memorial Trust</t>
  </si>
  <si>
    <t>22347617218</t>
  </si>
  <si>
    <t>The Gap on Graham Inc.</t>
  </si>
  <si>
    <t>22385438041</t>
  </si>
  <si>
    <t>Emerge Australia Incorporated</t>
  </si>
  <si>
    <t>22394403321</t>
  </si>
  <si>
    <t>Mawarra Centre Inc</t>
  </si>
  <si>
    <t>71</t>
  </si>
  <si>
    <t>22400871456</t>
  </si>
  <si>
    <t>Watsonia Neighbourhood House Inc</t>
  </si>
  <si>
    <t>22411379840</t>
  </si>
  <si>
    <t>Pakenham &amp; District Hospital Incorporated</t>
  </si>
  <si>
    <t>22439839287</t>
  </si>
  <si>
    <t>Gospel To The Nations Inc</t>
  </si>
  <si>
    <t>22462140099</t>
  </si>
  <si>
    <t>Gippsland Centre Against Sexual Assault Incorporation</t>
  </si>
  <si>
    <t>22518567469</t>
  </si>
  <si>
    <t>Mallacoota District Senior Citizens Club Inc</t>
  </si>
  <si>
    <t>22568293073</t>
  </si>
  <si>
    <t>Restoring Hope Inc</t>
  </si>
  <si>
    <t>22590431615</t>
  </si>
  <si>
    <t>Paynesville Neighbourhood Centre Inc</t>
  </si>
  <si>
    <t>22605209762</t>
  </si>
  <si>
    <t>Our Native Garden Nursery Inc</t>
  </si>
  <si>
    <t>22605596898</t>
  </si>
  <si>
    <t>iDareU Limited</t>
  </si>
  <si>
    <t>22606266693</t>
  </si>
  <si>
    <t>Society of University Lawyers Limited</t>
  </si>
  <si>
    <t>22612432101</t>
  </si>
  <si>
    <t>Seedpod Australia Inc.</t>
  </si>
  <si>
    <t>22616198924</t>
  </si>
  <si>
    <t>Addiction Recovery Foundation Ltd</t>
  </si>
  <si>
    <t>22616363473</t>
  </si>
  <si>
    <t>Elwood St. Kilda Neighbourhood Learning Centre.</t>
  </si>
  <si>
    <t>22621104306</t>
  </si>
  <si>
    <t>THE WILLIAM AND GEORGENA BRADSHAW CHARITABLE TRUST</t>
  </si>
  <si>
    <t>22650438602</t>
  </si>
  <si>
    <t>Operation Toilets Australia Inc.</t>
  </si>
  <si>
    <t>22667468657</t>
  </si>
  <si>
    <t>The Victorian Association For The Teaching Of English Inc</t>
  </si>
  <si>
    <t>22674937748</t>
  </si>
  <si>
    <t>The Trustee For Master Builders Association Of Victoria Foundation Trust</t>
  </si>
  <si>
    <t>22692168722</t>
  </si>
  <si>
    <t>Child Migrants Trust Inc</t>
  </si>
  <si>
    <t>22705178515</t>
  </si>
  <si>
    <t>Cranbourne Italian Senior Citizens Club Inc</t>
  </si>
  <si>
    <t>22729829472</t>
  </si>
  <si>
    <t>Moira Limited</t>
  </si>
  <si>
    <t>22762469739</t>
  </si>
  <si>
    <t>Avenue Neighbourhood House At Eley Inc.</t>
  </si>
  <si>
    <t>22778781040</t>
  </si>
  <si>
    <t>Hunt Community Child Care Centre Inc</t>
  </si>
  <si>
    <t>22863505289</t>
  </si>
  <si>
    <t>Ironbark Christian Church Inc</t>
  </si>
  <si>
    <t>22875173237</t>
  </si>
  <si>
    <t>Praxis Victoria Education Partnership Inc</t>
  </si>
  <si>
    <t>22920745883</t>
  </si>
  <si>
    <t>Deep Creek Pre School Association Inc</t>
  </si>
  <si>
    <t>22922434285</t>
  </si>
  <si>
    <t>Wonnai Preschool Inc</t>
  </si>
  <si>
    <t>22926759458</t>
  </si>
  <si>
    <t>The Mirabel Foundation Inc</t>
  </si>
  <si>
    <t>88</t>
  </si>
  <si>
    <t>22959692752</t>
  </si>
  <si>
    <t>The Trustee For The Steinfort Charitable Foundation</t>
  </si>
  <si>
    <t>22989261435</t>
  </si>
  <si>
    <t>Parents Victoria Inc</t>
  </si>
  <si>
    <t>22993275249</t>
  </si>
  <si>
    <t>Myanmar Youth Development Institute</t>
  </si>
  <si>
    <t>22993346060</t>
  </si>
  <si>
    <t>Southern Peninsula Rescue Squad Incorporated</t>
  </si>
  <si>
    <t>22998175690</t>
  </si>
  <si>
    <t>The Gianna Centre Inc</t>
  </si>
  <si>
    <t>23004246682</t>
  </si>
  <si>
    <t>The Australian Institute Of Archaeology</t>
  </si>
  <si>
    <t>23005014988</t>
  </si>
  <si>
    <t>Victorian Council Of Social Service</t>
  </si>
  <si>
    <t>23005070102</t>
  </si>
  <si>
    <t>Penington Institute</t>
  </si>
  <si>
    <t>850</t>
  </si>
  <si>
    <t>23005326849</t>
  </si>
  <si>
    <t>Cbm Australia</t>
  </si>
  <si>
    <t>23016246794</t>
  </si>
  <si>
    <t>The Trustee For Women For Women In Africa Foundation</t>
  </si>
  <si>
    <t>23057449199</t>
  </si>
  <si>
    <t>LinC Church Services Network National Inc.</t>
  </si>
  <si>
    <t>23061066703</t>
  </si>
  <si>
    <t>Old Colonists Association of Ballarat inc</t>
  </si>
  <si>
    <t>23068075525</t>
  </si>
  <si>
    <t>Transparency International Australia</t>
  </si>
  <si>
    <t>23082541240</t>
  </si>
  <si>
    <t>Advocacy And Rights Centre Limited</t>
  </si>
  <si>
    <t>23089300765</t>
  </si>
  <si>
    <t>Communities That Care Limited</t>
  </si>
  <si>
    <t>23094121810</t>
  </si>
  <si>
    <t>Care Connect Limited</t>
  </si>
  <si>
    <t>23123512346</t>
  </si>
  <si>
    <t>The Trustee For The Trevor Cohen Family Charitable Trust</t>
  </si>
  <si>
    <t>23158710411</t>
  </si>
  <si>
    <t>WAMA Foundation Limited</t>
  </si>
  <si>
    <t>23159776020</t>
  </si>
  <si>
    <t>Learning and Life Centre (Huddle) Ltd</t>
  </si>
  <si>
    <t>23169112047</t>
  </si>
  <si>
    <t>Project New Dawn Limited</t>
  </si>
  <si>
    <t>23226415772</t>
  </si>
  <si>
    <t>Melton Rsl Sub-Branch</t>
  </si>
  <si>
    <t>23236210735</t>
  </si>
  <si>
    <t>Victorian Council for Civil Liberties Inc</t>
  </si>
  <si>
    <t>23238036388</t>
  </si>
  <si>
    <t>North Fitzroy Child Care Co-operative Limited</t>
  </si>
  <si>
    <t>23260373451</t>
  </si>
  <si>
    <t>The Trustee For The Lester Mitchell Award</t>
  </si>
  <si>
    <t>23273262009</t>
  </si>
  <si>
    <t>Martin Luther Homes Boronia Inc</t>
  </si>
  <si>
    <t>23295003106</t>
  </si>
  <si>
    <t>Missionaries Of Love And Peace Association Inc.</t>
  </si>
  <si>
    <t>23319147904</t>
  </si>
  <si>
    <t>Doncaster Templestowe Artists Society Incorporated</t>
  </si>
  <si>
    <t>23378204740</t>
  </si>
  <si>
    <t>U3A Stonnington Inc</t>
  </si>
  <si>
    <t>85</t>
  </si>
  <si>
    <t>23378516552</t>
  </si>
  <si>
    <t>Ceramics &amp; Glass Circle Of Australia Inc</t>
  </si>
  <si>
    <t>23385731870</t>
  </si>
  <si>
    <t>Housing Choices Australia Limited</t>
  </si>
  <si>
    <t>23416548217</t>
  </si>
  <si>
    <t>Melbourne Tautoko Whanua Inc</t>
  </si>
  <si>
    <t>23451038929</t>
  </si>
  <si>
    <t>Creating Villages Incorporated</t>
  </si>
  <si>
    <t>23496583216</t>
  </si>
  <si>
    <t>Aspendale Gardens Community Service Inc</t>
  </si>
  <si>
    <t>23511021692</t>
  </si>
  <si>
    <t>Bright United Men's Shed Inc.</t>
  </si>
  <si>
    <t>23513124382</t>
  </si>
  <si>
    <t>Elisha Care</t>
  </si>
  <si>
    <t>23521968577</t>
  </si>
  <si>
    <t>Montmorency Rsl Sub-Branch Inc</t>
  </si>
  <si>
    <t>23525356084</t>
  </si>
  <si>
    <t>Hepburn Wildlife Shelter Inc.</t>
  </si>
  <si>
    <t>23537722608</t>
  </si>
  <si>
    <t>Mentone Life Saving Club Incorporated</t>
  </si>
  <si>
    <t>23552066563</t>
  </si>
  <si>
    <t>Barwon Grove Foundation Incorporated</t>
  </si>
  <si>
    <t>23553499345</t>
  </si>
  <si>
    <t>Selby Community House</t>
  </si>
  <si>
    <t>23591244622</t>
  </si>
  <si>
    <t>Peninsula Community Legal Centre Inc</t>
  </si>
  <si>
    <t>23603815875</t>
  </si>
  <si>
    <t>Cowangie Cemetery Trust</t>
  </si>
  <si>
    <t>23618739030</t>
  </si>
  <si>
    <t>Peter O'Callaghan QC Gallery Ltd</t>
  </si>
  <si>
    <t>23645265110</t>
  </si>
  <si>
    <t>Nagambie And District Community Emergency Response Team Inc A0045453F</t>
  </si>
  <si>
    <t>37</t>
  </si>
  <si>
    <t>23701703701</t>
  </si>
  <si>
    <t>Partners In Development Trust Fund</t>
  </si>
  <si>
    <t>74</t>
  </si>
  <si>
    <t>23709016343</t>
  </si>
  <si>
    <t>Catholic Social Services Victoria</t>
  </si>
  <si>
    <t>96</t>
  </si>
  <si>
    <t>23715381965</t>
  </si>
  <si>
    <t>The Fr. Bob Maguire Foundation</t>
  </si>
  <si>
    <t>23773244008</t>
  </si>
  <si>
    <t>Teesdale Preschool Incorporated</t>
  </si>
  <si>
    <t>23865395861</t>
  </si>
  <si>
    <t>Warracknabeal Neighbourhood House And Learning Centre Inc.</t>
  </si>
  <si>
    <t>23899142292</t>
  </si>
  <si>
    <t>SZALMUK-SINGER FAMILY CHARITABLE TRUST</t>
  </si>
  <si>
    <t>23911016643</t>
  </si>
  <si>
    <t>The Australian Council For Health Physical Education &amp; Recreation (Victorianbranch) Incorporated</t>
  </si>
  <si>
    <t>23930854855</t>
  </si>
  <si>
    <t>Charlton Forum Incorporated</t>
  </si>
  <si>
    <t>23959475978</t>
  </si>
  <si>
    <t>Challenge Ministries Inc.</t>
  </si>
  <si>
    <t>23976044653</t>
  </si>
  <si>
    <t>The Shepparton Men's Shed</t>
  </si>
  <si>
    <t>23987484224</t>
  </si>
  <si>
    <t>The Trustee For Igniting Change Foundation</t>
  </si>
  <si>
    <t>23995687510</t>
  </si>
  <si>
    <t>Crosslink Training &amp; Discipling Centre</t>
  </si>
  <si>
    <t>750</t>
  </si>
  <si>
    <t>24010832192</t>
  </si>
  <si>
    <t>Eating Disorders Foundation Of Victoria Inc.</t>
  </si>
  <si>
    <t>24011090247</t>
  </si>
  <si>
    <t>St Kilda And Balaclava Kindergarten Inc</t>
  </si>
  <si>
    <t>24036234159</t>
  </si>
  <si>
    <t>Women's Health West Inc</t>
  </si>
  <si>
    <t>24054115589</t>
  </si>
  <si>
    <t>Eckankar Australia</t>
  </si>
  <si>
    <t>24065463274</t>
  </si>
  <si>
    <t>The Australian Society for Microbiology Incorporated</t>
  </si>
  <si>
    <t>24103352110</t>
  </si>
  <si>
    <t>CRANLANA CENTRE FOR ETHICAL LEADERSHIP</t>
  </si>
  <si>
    <t>24128531078</t>
  </si>
  <si>
    <t>Bacchus Marsh Grammar</t>
  </si>
  <si>
    <t>147</t>
  </si>
  <si>
    <t>24134118140</t>
  </si>
  <si>
    <t>The Children's Sanctuary Incorporated</t>
  </si>
  <si>
    <t>24138089942</t>
  </si>
  <si>
    <t>OpenAustralia Foundation Limited</t>
  </si>
  <si>
    <t>24139030914</t>
  </si>
  <si>
    <t>The Trustee For The Hoffman Foundation</t>
  </si>
  <si>
    <t>24141870126</t>
  </si>
  <si>
    <t>National Youth Choir Of Australia Ltd</t>
  </si>
  <si>
    <t>24156312426</t>
  </si>
  <si>
    <t>Back2Bikes Ltd</t>
  </si>
  <si>
    <t>24158439135</t>
  </si>
  <si>
    <t>HerSpace Limited</t>
  </si>
  <si>
    <t>225</t>
  </si>
  <si>
    <t>24183529501</t>
  </si>
  <si>
    <t>Kew Baptist Student Hostel Inc</t>
  </si>
  <si>
    <t>24204254290</t>
  </si>
  <si>
    <t>The Trustee For The Boost Foundation Trust</t>
  </si>
  <si>
    <t>24207330346</t>
  </si>
  <si>
    <t>St Johns Anglican Church</t>
  </si>
  <si>
    <t>24215634040</t>
  </si>
  <si>
    <t>Resource Network For Linguistic Diversity</t>
  </si>
  <si>
    <t>24227166701</t>
  </si>
  <si>
    <t>The Trustee For Lions International District 201 V2 Charitable Fund</t>
  </si>
  <si>
    <t>24231290227</t>
  </si>
  <si>
    <t>Rotary Berwick &amp; District Benevolent Society Inc</t>
  </si>
  <si>
    <t>24248489259</t>
  </si>
  <si>
    <t>The Federation Of Associations Of Spanish Speaking Senior Citizens In Victoria Inc</t>
  </si>
  <si>
    <t>24262398617</t>
  </si>
  <si>
    <t>PORTLAND RSL SUB-BRANCH PATRIOTIC FUND</t>
  </si>
  <si>
    <t>24267956373</t>
  </si>
  <si>
    <t>A &amp; H Graham Foundation</t>
  </si>
  <si>
    <t>24317721493</t>
  </si>
  <si>
    <t>South Port Community Housing Group Inc</t>
  </si>
  <si>
    <t>24337360235</t>
  </si>
  <si>
    <t>Leadership Great South Coast Inc</t>
  </si>
  <si>
    <t>139</t>
  </si>
  <si>
    <t>24371101249</t>
  </si>
  <si>
    <t>Empower Australia Overseas Aid Fund Inc</t>
  </si>
  <si>
    <t>24385119368</t>
  </si>
  <si>
    <t>Churches of Christ in Australia - Youth Vision Australia</t>
  </si>
  <si>
    <t>24413439986</t>
  </si>
  <si>
    <t>Indigo North Health Inc</t>
  </si>
  <si>
    <t>24434146730</t>
  </si>
  <si>
    <t>OROMO RESOURCE CENTRE INC</t>
  </si>
  <si>
    <t>24528936802</t>
  </si>
  <si>
    <t>Baptist Church Wonthaggi</t>
  </si>
  <si>
    <t>24534368073</t>
  </si>
  <si>
    <t>Hamilton And District Pensioners Association Inc</t>
  </si>
  <si>
    <t>24542190524</t>
  </si>
  <si>
    <t>Walkers Road Pre School Inc</t>
  </si>
  <si>
    <t>24550946840</t>
  </si>
  <si>
    <t>Merri Community Health Services Limited</t>
  </si>
  <si>
    <t>114</t>
  </si>
  <si>
    <t>24562852431</t>
  </si>
  <si>
    <t>THE RETURNED AND SERVICES LEAGUE OF AUSTRALIA VICTORIAN BRANCH - DAYLESFORD WELFARE PATRIOTIC FUND</t>
  </si>
  <si>
    <t>24563091839</t>
  </si>
  <si>
    <t>Portland Men's Shed Inc.</t>
  </si>
  <si>
    <t>24582321968</t>
  </si>
  <si>
    <t>Hope For Tomorrow Inc</t>
  </si>
  <si>
    <t>24603467024</t>
  </si>
  <si>
    <t>Brotherhood Of St Laurence</t>
  </si>
  <si>
    <t>1143</t>
  </si>
  <si>
    <t>24608967264</t>
  </si>
  <si>
    <t>DonateDirect Ltd</t>
  </si>
  <si>
    <t>24609746036</t>
  </si>
  <si>
    <t>The Victorian Homeless Fund Ltd</t>
  </si>
  <si>
    <t>24615570622</t>
  </si>
  <si>
    <t>The Trustee For The Annie Danks Trust</t>
  </si>
  <si>
    <t>24624174992</t>
  </si>
  <si>
    <t>Lifespaces Foundation Ltd</t>
  </si>
  <si>
    <t>24629376672</t>
  </si>
  <si>
    <t>The Centre For Excellence In Child And Family Welfare Inc.</t>
  </si>
  <si>
    <t>24655626990</t>
  </si>
  <si>
    <t>Sri Sukhmani Sahib Sewak Sabha</t>
  </si>
  <si>
    <t>24669862924</t>
  </si>
  <si>
    <t>Moehope Christian Church</t>
  </si>
  <si>
    <t>24679319776</t>
  </si>
  <si>
    <t>Wingate Avenue Children's Cooperative</t>
  </si>
  <si>
    <t>24693089021</t>
  </si>
  <si>
    <t>Tintern Grammar</t>
  </si>
  <si>
    <t>24707214286</t>
  </si>
  <si>
    <t>Inner Eastern Local Learning Employment Network Inc</t>
  </si>
  <si>
    <t>24708414749</t>
  </si>
  <si>
    <t>Anglican Mens Society Bill Brady Welfare Organisation Inc</t>
  </si>
  <si>
    <t>24719196762</t>
  </si>
  <si>
    <t>Berry Street Victoria Incorporated</t>
  </si>
  <si>
    <t>747</t>
  </si>
  <si>
    <t>24721965542</t>
  </si>
  <si>
    <t>Oscars100 Inc.</t>
  </si>
  <si>
    <t>24750969061</t>
  </si>
  <si>
    <t>Lakes Entrance Men's Shed Inc</t>
  </si>
  <si>
    <t>24763108298</t>
  </si>
  <si>
    <t>Eventide Lutheran Homes</t>
  </si>
  <si>
    <t>24773831392</t>
  </si>
  <si>
    <t>Rupanyup Public Cemetery Trust</t>
  </si>
  <si>
    <t>24776744519</t>
  </si>
  <si>
    <t>Ballarat Regional Multicultural Council Incorporated</t>
  </si>
  <si>
    <t>73</t>
  </si>
  <si>
    <t>24787174420</t>
  </si>
  <si>
    <t>Liz Lewis Zita Foundation</t>
  </si>
  <si>
    <t>24789071779</t>
  </si>
  <si>
    <t>COHUNA LEITCHVILLE RSL SUB-BRANCH  PATRIOTIC FUND</t>
  </si>
  <si>
    <t>24803275680</t>
  </si>
  <si>
    <t>The Port Campbell Surf Life Saving Club Incorporated</t>
  </si>
  <si>
    <t>24812980382</t>
  </si>
  <si>
    <t>Macedon Ranges Further Education Centre Inc</t>
  </si>
  <si>
    <t>24829385690</t>
  </si>
  <si>
    <t>Ruscare Ltd</t>
  </si>
  <si>
    <t>24830510866</t>
  </si>
  <si>
    <t>Brigidine Asylum Seekers and Refugee Trust</t>
  </si>
  <si>
    <t>24856863239</t>
  </si>
  <si>
    <t>The Trustee For Stawell Regional Health Foundation</t>
  </si>
  <si>
    <t>24878708351</t>
  </si>
  <si>
    <t>East Gippsland Cancer Support Group Inc</t>
  </si>
  <si>
    <t>24903877928</t>
  </si>
  <si>
    <t>Safe Transport Australia Inc</t>
  </si>
  <si>
    <t>24950047405</t>
  </si>
  <si>
    <t>The Serp Hills Foundation</t>
  </si>
  <si>
    <t>24955302372</t>
  </si>
  <si>
    <t>Glen Park Gospel Church</t>
  </si>
  <si>
    <t>24990294782</t>
  </si>
  <si>
    <t>Upper Beaconsfield Kindergartens Assoc. Inc.</t>
  </si>
  <si>
    <t>25005371344</t>
  </si>
  <si>
    <t>The Christian Community College - Portland Ltd</t>
  </si>
  <si>
    <t>25005839934</t>
  </si>
  <si>
    <t>The Bronowski Institute Of Behavioural Neuroscience Incorporated</t>
  </si>
  <si>
    <t>25010570011</t>
  </si>
  <si>
    <t>Australian-Polish Benevolent Assn</t>
  </si>
  <si>
    <t>25019535431</t>
  </si>
  <si>
    <t>John 14:12 World Wide Ministries Inc</t>
  </si>
  <si>
    <t>25023841736</t>
  </si>
  <si>
    <t>Parenting Research Centre Inc</t>
  </si>
  <si>
    <t>25027279338</t>
  </si>
  <si>
    <t>ST KILDA LIFE SAVING CLUB INC</t>
  </si>
  <si>
    <t>25048017126</t>
  </si>
  <si>
    <t>Port Albert Maritime Museum Inc</t>
  </si>
  <si>
    <t>25060265541</t>
  </si>
  <si>
    <t>The Trustee For G F Matthews Estate</t>
  </si>
  <si>
    <t>25105510898</t>
  </si>
  <si>
    <t>Australian Federation Of Disability Organisations (Afdo) Ltd</t>
  </si>
  <si>
    <t>25116424461</t>
  </si>
  <si>
    <t>Limbs 4 Life Incorporated</t>
  </si>
  <si>
    <t>195</t>
  </si>
  <si>
    <t>25120926829</t>
  </si>
  <si>
    <t>Communication Rights Australia</t>
  </si>
  <si>
    <t>25121748169</t>
  </si>
  <si>
    <t>Young People In Nursing Homes National Alliance</t>
  </si>
  <si>
    <t>25126031536</t>
  </si>
  <si>
    <t>Cystic Fibrosis Community Care Ltd</t>
  </si>
  <si>
    <t>25126531204</t>
  </si>
  <si>
    <t>Arabic Baptist Church</t>
  </si>
  <si>
    <t>25140211579</t>
  </si>
  <si>
    <t>LARC Common Equity Rental Housing Co-operative Ltd</t>
  </si>
  <si>
    <t>25146474688</t>
  </si>
  <si>
    <t>Australian Patients Association Limited</t>
  </si>
  <si>
    <t>25165347688</t>
  </si>
  <si>
    <t>Hope Worldwide (Australia) Aid Pty Ltd</t>
  </si>
  <si>
    <t>25191803876</t>
  </si>
  <si>
    <t>Institute Of Notre Dame Des Missions Inc</t>
  </si>
  <si>
    <t>25192379748</t>
  </si>
  <si>
    <t>Grace Fellowship CRC Churches International Inc.</t>
  </si>
  <si>
    <t>25245515031</t>
  </si>
  <si>
    <t>House On Collins Inc</t>
  </si>
  <si>
    <t>25252946980</t>
  </si>
  <si>
    <t>Out Doors Incorporated</t>
  </si>
  <si>
    <t>25274698213</t>
  </si>
  <si>
    <t>Afghan Australian Development Organisation</t>
  </si>
  <si>
    <t>25280938523</t>
  </si>
  <si>
    <t>Ringwood Rsl Sub-Branch Patriotic Fund</t>
  </si>
  <si>
    <t>25286359540</t>
  </si>
  <si>
    <t>Wodonga Family History Society Incorporated</t>
  </si>
  <si>
    <t>25294896448</t>
  </si>
  <si>
    <t>Wye River Surf Lifesaving Club</t>
  </si>
  <si>
    <t>25306780833</t>
  </si>
  <si>
    <t>Mace Incorporated</t>
  </si>
  <si>
    <t>25308969912</t>
  </si>
  <si>
    <t>Epping North Pre School Assn</t>
  </si>
  <si>
    <t>25443413566</t>
  </si>
  <si>
    <t>Avonlea Inc</t>
  </si>
  <si>
    <t>25454812059</t>
  </si>
  <si>
    <t>Crown Resorts Foundation Private Ancillary Fund</t>
  </si>
  <si>
    <t>25457221485</t>
  </si>
  <si>
    <t>Shepparton Search And Rescue Squad Inc</t>
  </si>
  <si>
    <t>25484834083</t>
  </si>
  <si>
    <t>West Heidelberg Rsl Sub-Branch Inc</t>
  </si>
  <si>
    <t>25492351844</t>
  </si>
  <si>
    <t>Jubilee Housing Inc</t>
  </si>
  <si>
    <t>25501567403</t>
  </si>
  <si>
    <t>Access Incorporated</t>
  </si>
  <si>
    <t>25504571077</t>
  </si>
  <si>
    <t>The Trustee For Care Of The Aged Fund Sacred Heart Oak Leigh</t>
  </si>
  <si>
    <t>25594890830</t>
  </si>
  <si>
    <t>The Trustee For Go International Aid Fund</t>
  </si>
  <si>
    <t>25596184713</t>
  </si>
  <si>
    <t>Creswick &amp; District Senior Citizens Welfare Committee</t>
  </si>
  <si>
    <t>25607433410</t>
  </si>
  <si>
    <t>PakT4Change Ltd</t>
  </si>
  <si>
    <t>25619158299</t>
  </si>
  <si>
    <t>Housing Choices NSW Limited</t>
  </si>
  <si>
    <t>25619352635</t>
  </si>
  <si>
    <t>Dylan Alcott Foundation Limited</t>
  </si>
  <si>
    <t>25619386293</t>
  </si>
  <si>
    <t>Tanti Park Social Enterprises Ltd</t>
  </si>
  <si>
    <t>25626129084</t>
  </si>
  <si>
    <t>Northern Community Careworks Ltd</t>
  </si>
  <si>
    <t>25638423194</t>
  </si>
  <si>
    <t>Colostomy Association Of Victoria Inc.</t>
  </si>
  <si>
    <t>25653005327</t>
  </si>
  <si>
    <t>Rowville Library Chinese Friendship Group</t>
  </si>
  <si>
    <t>25686280770</t>
  </si>
  <si>
    <t>Elmore RSL Sub-Branch Patriotic Fund</t>
  </si>
  <si>
    <t>25690631145</t>
  </si>
  <si>
    <t>Offspring Incorporated</t>
  </si>
  <si>
    <t>25717084481</t>
  </si>
  <si>
    <t>Carlton Neighbourhood Learning Centre Inc.</t>
  </si>
  <si>
    <t>64</t>
  </si>
  <si>
    <t>25722360940</t>
  </si>
  <si>
    <t>Brimbank Pre School Association Inc</t>
  </si>
  <si>
    <t>25725348150</t>
  </si>
  <si>
    <t>Anne Sgro Childrens Centre Association Incorporated</t>
  </si>
  <si>
    <t>25741608900</t>
  </si>
  <si>
    <t>The Trustee For Royal Melbourne Hospital Neuroscience Foundation</t>
  </si>
  <si>
    <t>25771344356</t>
  </si>
  <si>
    <t>Malvern Special Needs Playgroup Inc</t>
  </si>
  <si>
    <t>25817398661</t>
  </si>
  <si>
    <t>Kondanani Zambia Inc</t>
  </si>
  <si>
    <t>25846648328</t>
  </si>
  <si>
    <t>Hawthorn Football Club Foundation</t>
  </si>
  <si>
    <t>25869328938</t>
  </si>
  <si>
    <t>Being Shiva Inc</t>
  </si>
  <si>
    <t>25875253851</t>
  </si>
  <si>
    <t>Earthwatch Institute</t>
  </si>
  <si>
    <t>25935658369</t>
  </si>
  <si>
    <t>Virginia Park Child Care Assoc Inc</t>
  </si>
  <si>
    <t>26016556589</t>
  </si>
  <si>
    <t>Guru Nanak Sikh Society Shepparton Inc.</t>
  </si>
  <si>
    <t>26026044692</t>
  </si>
  <si>
    <t>Mentis Assist Limited</t>
  </si>
  <si>
    <t>26044741609</t>
  </si>
  <si>
    <t>Cerebral Palsy Support Network Inc</t>
  </si>
  <si>
    <t>26071267359</t>
  </si>
  <si>
    <t>Australian Industry Standards Ltd</t>
  </si>
  <si>
    <t>26077365434</t>
  </si>
  <si>
    <t>Acc International Relief Inc.</t>
  </si>
  <si>
    <t>26085287379</t>
  </si>
  <si>
    <t>Minyip Pre School Centre Inc</t>
  </si>
  <si>
    <t>26108413074</t>
  </si>
  <si>
    <t>Association for Learning Environments Australasia Limited</t>
  </si>
  <si>
    <t>26112765927</t>
  </si>
  <si>
    <t>The Trustee For Selby Scientific Foundation</t>
  </si>
  <si>
    <t>26117279857</t>
  </si>
  <si>
    <t>Australian Psychology Accreditation Council Limited</t>
  </si>
  <si>
    <t>26129135379</t>
  </si>
  <si>
    <t>Aish Hatorah Limited</t>
  </si>
  <si>
    <t>26137533843</t>
  </si>
  <si>
    <t>Headspace National Youth Mental Health Foundation Ltd</t>
  </si>
  <si>
    <t>479</t>
  </si>
  <si>
    <t>26142832285</t>
  </si>
  <si>
    <t>Sacred Heart After School Care</t>
  </si>
  <si>
    <t>26143151544</t>
  </si>
  <si>
    <t>Homes For Homes Limited</t>
  </si>
  <si>
    <t>26160537459</t>
  </si>
  <si>
    <t>Spiritwest Foundation</t>
  </si>
  <si>
    <t>106</t>
  </si>
  <si>
    <t>26161428459</t>
  </si>
  <si>
    <t>SMILING MIND</t>
  </si>
  <si>
    <t>26165041805</t>
  </si>
  <si>
    <t>NESA Solutions Ltd</t>
  </si>
  <si>
    <t>26167780642</t>
  </si>
  <si>
    <t>Football Integration Development Association</t>
  </si>
  <si>
    <t>26171167219</t>
  </si>
  <si>
    <t>Men of Malvern Incorporated</t>
  </si>
  <si>
    <t>26182149809</t>
  </si>
  <si>
    <t>South Gippsland Citizens Advice Bureau</t>
  </si>
  <si>
    <t>26194035636</t>
  </si>
  <si>
    <t>BreakFree Church</t>
  </si>
  <si>
    <t>26196034117</t>
  </si>
  <si>
    <t>Monash Law Students' Society Inc</t>
  </si>
  <si>
    <t>26198770443</t>
  </si>
  <si>
    <t>P.S. My Family Matters Inc</t>
  </si>
  <si>
    <t>26237128770</t>
  </si>
  <si>
    <t>Living &amp; Learning Inc</t>
  </si>
  <si>
    <t>26244055474</t>
  </si>
  <si>
    <t>Nystagmus Aware Australia</t>
  </si>
  <si>
    <t>26251317740</t>
  </si>
  <si>
    <t>Biccys Op Shop Supporters Inc</t>
  </si>
  <si>
    <t>26293524270</t>
  </si>
  <si>
    <t>Coldstream Christian Fellowship Inc</t>
  </si>
  <si>
    <t>26383582737</t>
  </si>
  <si>
    <t>Merkos Women Inc.</t>
  </si>
  <si>
    <t>26406981245</t>
  </si>
  <si>
    <t>The Trustee For Werribee District Hospital Charitable Foundation No. 1</t>
  </si>
  <si>
    <t>26412756615</t>
  </si>
  <si>
    <t>Mercy Health Property Limited</t>
  </si>
  <si>
    <t>26420937485</t>
  </si>
  <si>
    <t>CUP ADVOCACY INC.</t>
  </si>
  <si>
    <t>26424383517</t>
  </si>
  <si>
    <t>North Carlton Railway Station Neighbourhood House Incorporated</t>
  </si>
  <si>
    <t>26428090013</t>
  </si>
  <si>
    <t>St Kilda Hebrew Congregation Inc</t>
  </si>
  <si>
    <t>26450652465</t>
  </si>
  <si>
    <t>Mildura Legacy Club Incorporated</t>
  </si>
  <si>
    <t>26465546524</t>
  </si>
  <si>
    <t>Whittlesea Courthouse Association Inc.(A0032362S)</t>
  </si>
  <si>
    <t>26497501316</t>
  </si>
  <si>
    <t>Family Relationships Institute Inc</t>
  </si>
  <si>
    <t>26503382158</t>
  </si>
  <si>
    <t>SunRanges Twins Plus Inc</t>
  </si>
  <si>
    <t>26509932904</t>
  </si>
  <si>
    <t>Combined Preschools Of Southern Grampians Inc</t>
  </si>
  <si>
    <t>26510282791</t>
  </si>
  <si>
    <t>The Venny Inc</t>
  </si>
  <si>
    <t>26532343930</t>
  </si>
  <si>
    <t>Gum Nut Gully Pre School Assoc Inc</t>
  </si>
  <si>
    <t>26537099526</t>
  </si>
  <si>
    <t>The Trustee For Hogan Family Foundation</t>
  </si>
  <si>
    <t>26540881341</t>
  </si>
  <si>
    <t>Mayfield Education Inc</t>
  </si>
  <si>
    <t>26564054857</t>
  </si>
  <si>
    <t>John Mackenzie Kindergarten</t>
  </si>
  <si>
    <t>26564626453</t>
  </si>
  <si>
    <t>Wathaurong Aboriginal Co-Operative Ltd</t>
  </si>
  <si>
    <t>26568896384</t>
  </si>
  <si>
    <t>Doveton Baptist Benevolent Society Inc</t>
  </si>
  <si>
    <t>26593371102</t>
  </si>
  <si>
    <t>Sunbury Neighbourhood Kitchen Incorporated</t>
  </si>
  <si>
    <t>26599321130</t>
  </si>
  <si>
    <t>Melbourne Cares Inc.</t>
  </si>
  <si>
    <t>26603790914</t>
  </si>
  <si>
    <t>Journey Nepal Foundation Ltd.</t>
  </si>
  <si>
    <t>26613442863</t>
  </si>
  <si>
    <t>Optima Consortium for Decision Science Limited</t>
  </si>
  <si>
    <t>26615758577</t>
  </si>
  <si>
    <t>Learning Difficulties Australia Inc</t>
  </si>
  <si>
    <t>26618964293</t>
  </si>
  <si>
    <t>Let's Talk Foundation Ltd</t>
  </si>
  <si>
    <t>26619252130</t>
  </si>
  <si>
    <t>Cataract Kids Australia Limited</t>
  </si>
  <si>
    <t>26629185235</t>
  </si>
  <si>
    <t>Members Church of God International Australia</t>
  </si>
  <si>
    <t>26648709275</t>
  </si>
  <si>
    <t>Eventide Homes (Stawell) Inc</t>
  </si>
  <si>
    <t>26656297274</t>
  </si>
  <si>
    <t>Warburton Online Incorporated</t>
  </si>
  <si>
    <t>26665702433</t>
  </si>
  <si>
    <t>Asiac(Vic) Int Aid Fund (Austn Soc For Intercountry Aid (Children)Vic Inc As Trustee)</t>
  </si>
  <si>
    <t>26682486469</t>
  </si>
  <si>
    <t>Geelong East Men's Shed (Gems) Inc.</t>
  </si>
  <si>
    <t>26687474315</t>
  </si>
  <si>
    <t>Footscape Inc</t>
  </si>
  <si>
    <t>26689352818</t>
  </si>
  <si>
    <t>Skills Innovative Training Enterprises Incorporated</t>
  </si>
  <si>
    <t>26700210079</t>
  </si>
  <si>
    <t>Bliss and Wisdom Foundation Australia Inc.</t>
  </si>
  <si>
    <t>26705229034</t>
  </si>
  <si>
    <t>The Daughters Of Divine Zeal Property Association</t>
  </si>
  <si>
    <t>26724921970</t>
  </si>
  <si>
    <t>Bendigo Baptist Community Care Incorporated</t>
  </si>
  <si>
    <t>26733629826</t>
  </si>
  <si>
    <t>Community Coalition Victoria Inc.</t>
  </si>
  <si>
    <t>26743269442</t>
  </si>
  <si>
    <t>Lifemessenger Inc</t>
  </si>
  <si>
    <t>26768791473</t>
  </si>
  <si>
    <t>The Y-House Foundation Inc.</t>
  </si>
  <si>
    <t>26792233424</t>
  </si>
  <si>
    <t>Cam's Cause Inc.</t>
  </si>
  <si>
    <t>26811336442</t>
  </si>
  <si>
    <t>Musculoskeletal Australia Ltd</t>
  </si>
  <si>
    <t>26821653455</t>
  </si>
  <si>
    <t>Venus Bay Tarwin Lower And District Mens Shed Incorporated</t>
  </si>
  <si>
    <t>26840853463</t>
  </si>
  <si>
    <t>The Melbourne High School Foundation Health Promotion Trust</t>
  </si>
  <si>
    <t>26845580828</t>
  </si>
  <si>
    <t>U3A Knox Incorporated</t>
  </si>
  <si>
    <t>380</t>
  </si>
  <si>
    <t>26854137544</t>
  </si>
  <si>
    <t>University Third Age Melton Campus Inc</t>
  </si>
  <si>
    <t>26855451780</t>
  </si>
  <si>
    <t>Lang Lang Community Medical Centre Incorporated</t>
  </si>
  <si>
    <t>26855887452</t>
  </si>
  <si>
    <t>Congregation Of The Dominican Sisters Of Malta In Victoria Trust</t>
  </si>
  <si>
    <t>26865216076</t>
  </si>
  <si>
    <t>Flying Fox Services Limited</t>
  </si>
  <si>
    <t>26883085367</t>
  </si>
  <si>
    <t>Gippsland Rotary Centenary House Inc</t>
  </si>
  <si>
    <t>26890359054</t>
  </si>
  <si>
    <t>Rosies Oblate Youth Mission Inc</t>
  </si>
  <si>
    <t>26909634494</t>
  </si>
  <si>
    <t>Nell Street Common Equity Rental Housing Co-operative Limited</t>
  </si>
  <si>
    <t>26943673060</t>
  </si>
  <si>
    <t>God's Squad CMC Melbourne Inc.</t>
  </si>
  <si>
    <t>26998940299</t>
  </si>
  <si>
    <t>Cultivating Community Inc</t>
  </si>
  <si>
    <t>27002369557</t>
  </si>
  <si>
    <t>Apprentices-Trainees-Employment Limited</t>
  </si>
  <si>
    <t>27003529639</t>
  </si>
  <si>
    <t>Wimmera Hearing Society Inc</t>
  </si>
  <si>
    <t>27004534687</t>
  </si>
  <si>
    <t>Fintona Girls School</t>
  </si>
  <si>
    <t>27004788612</t>
  </si>
  <si>
    <t>Southern Cross Care (Vic)</t>
  </si>
  <si>
    <t>27005085423</t>
  </si>
  <si>
    <t>The Cairnmillar Institute</t>
  </si>
  <si>
    <t>27006718458</t>
  </si>
  <si>
    <t>The Geelong College Foundation Limited</t>
  </si>
  <si>
    <t>27013077595</t>
  </si>
  <si>
    <t>The Trustee For Jewish Holocaust Centre Foundation</t>
  </si>
  <si>
    <t>27018105395</t>
  </si>
  <si>
    <t>Tarra Common Equity Rentalhousing Co Operative</t>
  </si>
  <si>
    <t>27025075008</t>
  </si>
  <si>
    <t>Occupational Therapy Australia Limited</t>
  </si>
  <si>
    <t>27031955882</t>
  </si>
  <si>
    <t>St Hilary's Hope Inc</t>
  </si>
  <si>
    <t>27036472702</t>
  </si>
  <si>
    <t>Bridge Church Inc</t>
  </si>
  <si>
    <t>27042746864</t>
  </si>
  <si>
    <t>THE TRUSTEE FOR THE WOLF FOUNDATION</t>
  </si>
  <si>
    <t>27059577034</t>
  </si>
  <si>
    <t>W C T U Australia Ltd</t>
  </si>
  <si>
    <t>27068753524</t>
  </si>
  <si>
    <t>Forest Hill Foundation Custodian Pty. Ltd.</t>
  </si>
  <si>
    <t>27083525116</t>
  </si>
  <si>
    <t>Oasis Camp Incorporated</t>
  </si>
  <si>
    <t>27084251669</t>
  </si>
  <si>
    <t>Migrant Information Centre (Eastern Melbourne) Limited</t>
  </si>
  <si>
    <t>27091810589</t>
  </si>
  <si>
    <t>Foundation For Rural And Regional Renewal</t>
  </si>
  <si>
    <t>27104822791</t>
  </si>
  <si>
    <t>Keep The Faith Ministries Oceania Ltd</t>
  </si>
  <si>
    <t>27105885149</t>
  </si>
  <si>
    <t>First Nations Legal &amp; Research Services Ltd</t>
  </si>
  <si>
    <t>27109601386</t>
  </si>
  <si>
    <t>Boots For All Inc</t>
  </si>
  <si>
    <t>27128354549</t>
  </si>
  <si>
    <t>Business For Millennium Development Ltd</t>
  </si>
  <si>
    <t>27138226522</t>
  </si>
  <si>
    <t>Kennington Preschool Association</t>
  </si>
  <si>
    <t>27141628138</t>
  </si>
  <si>
    <t>Sunshine Rsl Sub-Branch Incorporated</t>
  </si>
  <si>
    <t>27151658055</t>
  </si>
  <si>
    <t>The Personnel Group Ltd</t>
  </si>
  <si>
    <t>27158140679</t>
  </si>
  <si>
    <t>Lv Foundation</t>
  </si>
  <si>
    <t>27165739748</t>
  </si>
  <si>
    <t>International Jewish Relief Limited</t>
  </si>
  <si>
    <t>27166221710</t>
  </si>
  <si>
    <t>The Eighty Club Melbourne Incorporated</t>
  </si>
  <si>
    <t>27186082369</t>
  </si>
  <si>
    <t>KY Common Equity Rental Housing Co-operative Ltd</t>
  </si>
  <si>
    <t>27200944762</t>
  </si>
  <si>
    <t>Vietnamese Association in Hobsons Bay Inc.</t>
  </si>
  <si>
    <t>27241053246</t>
  </si>
  <si>
    <t>Gordon Institute Of Tafe</t>
  </si>
  <si>
    <t>27250451282</t>
  </si>
  <si>
    <t>The Good Foundation</t>
  </si>
  <si>
    <t>3500</t>
  </si>
  <si>
    <t>27264951611</t>
  </si>
  <si>
    <t>The Trustee For Australian Abruzzo Earthquake Appeal Fund</t>
  </si>
  <si>
    <t>27266750815</t>
  </si>
  <si>
    <t>Balmoral Rsl Sub-Branch</t>
  </si>
  <si>
    <t>27266808212</t>
  </si>
  <si>
    <t>Zion Church In Melbourne Australia Inc</t>
  </si>
  <si>
    <t>27324045484</t>
  </si>
  <si>
    <t>Stonnington Childrens Centre Inc</t>
  </si>
  <si>
    <t>27367197694</t>
  </si>
  <si>
    <t>Springvale Neighbourhood House Inc</t>
  </si>
  <si>
    <t>52</t>
  </si>
  <si>
    <t>27369163101</t>
  </si>
  <si>
    <t>Horticultural Therapy Association Of Victoria Inc</t>
  </si>
  <si>
    <t>27379973684</t>
  </si>
  <si>
    <t>The Trustee For Geelong Performing Arts Centre Trust</t>
  </si>
  <si>
    <t>27418272450</t>
  </si>
  <si>
    <t>THE TRUSTEE FOR COMPUTERSHARE CHANGE A LIFE FOUNDATION</t>
  </si>
  <si>
    <t>27423260197</t>
  </si>
  <si>
    <t>Living Waters Community Care Centre Inc</t>
  </si>
  <si>
    <t>27431474030</t>
  </si>
  <si>
    <t>Ballan Autumn Festival Association Inc</t>
  </si>
  <si>
    <t>27436827212</t>
  </si>
  <si>
    <t>Khalsa Education Society Inc</t>
  </si>
  <si>
    <t>27462047026</t>
  </si>
  <si>
    <t>MMM International Alliance Incorporated</t>
  </si>
  <si>
    <t>44</t>
  </si>
  <si>
    <t>27469303627</t>
  </si>
  <si>
    <t>Ramon Helps Inc</t>
  </si>
  <si>
    <t>27480740168</t>
  </si>
  <si>
    <t>Orwil Street Community House Inc</t>
  </si>
  <si>
    <t>27496288507</t>
  </si>
  <si>
    <t>Multiple Birth Volunteer Support Foundation Inc</t>
  </si>
  <si>
    <t>27514658108</t>
  </si>
  <si>
    <t>R M Begg Kyneton Aged Care Inc</t>
  </si>
  <si>
    <t>58</t>
  </si>
  <si>
    <t>27520623990</t>
  </si>
  <si>
    <t>Benalla Historical Society Inc.</t>
  </si>
  <si>
    <t>27545235446</t>
  </si>
  <si>
    <t>Sapphire Care Foundation</t>
  </si>
  <si>
    <t>27562583308</t>
  </si>
  <si>
    <t>Angela Taylor Memorial Trust</t>
  </si>
  <si>
    <t>27563622862</t>
  </si>
  <si>
    <t>Scleroderma Australia Inc</t>
  </si>
  <si>
    <t>27566117694</t>
  </si>
  <si>
    <t>Sports and Recreation for Disabled Children Inc</t>
  </si>
  <si>
    <t>27571296348</t>
  </si>
  <si>
    <t>Society for Reproductive Biology Incorporated</t>
  </si>
  <si>
    <t>27575492078</t>
  </si>
  <si>
    <t>Cohuna &amp; District Pre School Incorporated</t>
  </si>
  <si>
    <t>27606903306</t>
  </si>
  <si>
    <t>Eastern Victoria GP Training Limited</t>
  </si>
  <si>
    <t>27622855845</t>
  </si>
  <si>
    <t>The Trustee For Rudolf Steiner School Association Library Trust Fund</t>
  </si>
  <si>
    <t>27625198252</t>
  </si>
  <si>
    <t>The Lady Gowrie Child Centre (Melbourne) Inc</t>
  </si>
  <si>
    <t>27653348457</t>
  </si>
  <si>
    <t>Australian Commando Association Victoria Inc Welfare Patriotic Fund W528</t>
  </si>
  <si>
    <t>247</t>
  </si>
  <si>
    <t>27675966331</t>
  </si>
  <si>
    <t>Bennettswood Neighbourhood House Inc</t>
  </si>
  <si>
    <t>27677126909</t>
  </si>
  <si>
    <t>Presentation Association Inc</t>
  </si>
  <si>
    <t>27707094986</t>
  </si>
  <si>
    <t>2=1 Australia Inc</t>
  </si>
  <si>
    <t>27710728684</t>
  </si>
  <si>
    <t>Kangaroo Ground Public Cemetery</t>
  </si>
  <si>
    <t>27717955861</t>
  </si>
  <si>
    <t>Numurkah Support Youth Inc</t>
  </si>
  <si>
    <t>27726220810</t>
  </si>
  <si>
    <t>Tandem Incorporated</t>
  </si>
  <si>
    <t>27741788043</t>
  </si>
  <si>
    <t>Brigidine Association Relief Fund</t>
  </si>
  <si>
    <t>27781576776</t>
  </si>
  <si>
    <t>Sunshine &amp; St Albans Rental Housing Co Operative Ltd</t>
  </si>
  <si>
    <t>27865864658</t>
  </si>
  <si>
    <t>Ilbijerri Aboriginal Torres Strait Islander Theater Co-Op Ltd</t>
  </si>
  <si>
    <t>27882272030</t>
  </si>
  <si>
    <t>Mountain District Radio Incorporated</t>
  </si>
  <si>
    <t>27899690766</t>
  </si>
  <si>
    <t>The United Vietnamese Buddhist Congregation In Aust-New Zealand Inc</t>
  </si>
  <si>
    <t>27924597634</t>
  </si>
  <si>
    <t>The Bandari Project Incorporated</t>
  </si>
  <si>
    <t>27948033839</t>
  </si>
  <si>
    <t>Khalsa Foundation Australia Incorporated</t>
  </si>
  <si>
    <t>27956542350</t>
  </si>
  <si>
    <t>Venus Bay Surf Life Saving Club Inc</t>
  </si>
  <si>
    <t>221</t>
  </si>
  <si>
    <t>27982194515</t>
  </si>
  <si>
    <t>Salford Park Community Village Residents' Committee Inc.</t>
  </si>
  <si>
    <t>27992062054</t>
  </si>
  <si>
    <t>Bendigo Agricultural Show Society Inc</t>
  </si>
  <si>
    <t>28003017756</t>
  </si>
  <si>
    <t>Toolamba Kindergarten And Childrens Association Inc</t>
  </si>
  <si>
    <t>28004307822</t>
  </si>
  <si>
    <t>Mission Partners International</t>
  </si>
  <si>
    <t>28004778081</t>
  </si>
  <si>
    <t>World Vision Australia</t>
  </si>
  <si>
    <t>28005056262</t>
  </si>
  <si>
    <t>Doxa Youth Foundation</t>
  </si>
  <si>
    <t>359</t>
  </si>
  <si>
    <t>28005080562</t>
  </si>
  <si>
    <t>Wirilda Project Association</t>
  </si>
  <si>
    <t>28010581385</t>
  </si>
  <si>
    <t>Goolum Goolum Aboriginal Co Op Ltd</t>
  </si>
  <si>
    <t>28057044514</t>
  </si>
  <si>
    <t>Australian Childhood Foundation</t>
  </si>
  <si>
    <t>425</t>
  </si>
  <si>
    <t>28081100245</t>
  </si>
  <si>
    <t>Active Community Housing Limited</t>
  </si>
  <si>
    <t>28081883623</t>
  </si>
  <si>
    <t>Loddon Mallee Housing Services Limited</t>
  </si>
  <si>
    <t>28098538238</t>
  </si>
  <si>
    <t>Old Courthouse Committee Of Management Inc</t>
  </si>
  <si>
    <t>28108663896</t>
  </si>
  <si>
    <t>Australian Physiotherapy Council Limited</t>
  </si>
  <si>
    <t>28108949530</t>
  </si>
  <si>
    <t>Parkdale Pre School Association</t>
  </si>
  <si>
    <t>28122954214</t>
  </si>
  <si>
    <t>Marsh Foundation Limited</t>
  </si>
  <si>
    <t>28141197471</t>
  </si>
  <si>
    <t>Australian Women Donors Network</t>
  </si>
  <si>
    <t>28141874836</t>
  </si>
  <si>
    <t>Melbourne Shwetambar Jain Sangh Inc.</t>
  </si>
  <si>
    <t>28150157211</t>
  </si>
  <si>
    <t>Hume University Of The Third Age</t>
  </si>
  <si>
    <t>28152765529</t>
  </si>
  <si>
    <t>Kaiela Institute Limited</t>
  </si>
  <si>
    <t>28153110055</t>
  </si>
  <si>
    <t>Edmund Rice Foundation (Australia)</t>
  </si>
  <si>
    <t>28165933435</t>
  </si>
  <si>
    <t>Yeshivah-Beth Rivkah Schools Limited</t>
  </si>
  <si>
    <t>28253585948</t>
  </si>
  <si>
    <t>Poowong Public Hall Inc.</t>
  </si>
  <si>
    <t>28290974280</t>
  </si>
  <si>
    <t>FUNGIMAP INC.</t>
  </si>
  <si>
    <t>28291298026</t>
  </si>
  <si>
    <t>St Albans Community Youth Club Incorporated</t>
  </si>
  <si>
    <t>28294858467</t>
  </si>
  <si>
    <t>St John's Pre-School East Oakleigh</t>
  </si>
  <si>
    <t>28317686044</t>
  </si>
  <si>
    <t>Knox Community Baptist Church Playgroup</t>
  </si>
  <si>
    <t>28355923147</t>
  </si>
  <si>
    <t>Forgetmenot Foundation Inc</t>
  </si>
  <si>
    <t>28368867854</t>
  </si>
  <si>
    <t>Albury Wodonga Community College Limited</t>
  </si>
  <si>
    <t>62</t>
  </si>
  <si>
    <t>28408850928</t>
  </si>
  <si>
    <t>Assistance to Timor Leste Inc.</t>
  </si>
  <si>
    <t>28410893494</t>
  </si>
  <si>
    <t>Normanby St Pre School</t>
  </si>
  <si>
    <t>28431261954</t>
  </si>
  <si>
    <t>Shekinah - The Glory Of God Christian Fellowship Inc.</t>
  </si>
  <si>
    <t>28468358734</t>
  </si>
  <si>
    <t>Green Park Kindergarten Inc</t>
  </si>
  <si>
    <t>28471620426</t>
  </si>
  <si>
    <t>Mt Eliza Pre School Centre</t>
  </si>
  <si>
    <t>28483128625</t>
  </si>
  <si>
    <t>Waverley Meadows Pre School Assn</t>
  </si>
  <si>
    <t>28492905417</t>
  </si>
  <si>
    <t>Hawkesdale &amp; District Pre-School Inc</t>
  </si>
  <si>
    <t>28508204178</t>
  </si>
  <si>
    <t>The Chancellor Masters And Scholars Of The University Of Cambridge</t>
  </si>
  <si>
    <t>28519327557</t>
  </si>
  <si>
    <t>NORTH BALWYN RSL SUB-BRANCH PATRIOTIC FUND</t>
  </si>
  <si>
    <t>28520756548</t>
  </si>
  <si>
    <t>Peninsula Home Hospice</t>
  </si>
  <si>
    <t>28532240766</t>
  </si>
  <si>
    <t>Drol Khar Buddhist Centre</t>
  </si>
  <si>
    <t>28553192702</t>
  </si>
  <si>
    <t>Kyeema Support Services Inc</t>
  </si>
  <si>
    <t>28567316472</t>
  </si>
  <si>
    <t>Find A Penny Foundation Inc</t>
  </si>
  <si>
    <t>28586074047</t>
  </si>
  <si>
    <t>Ringwood Rsl Sub-Branch Inc</t>
  </si>
  <si>
    <t>28591227418</t>
  </si>
  <si>
    <t>Stawell And District University Of The Third Age</t>
  </si>
  <si>
    <t>28596233099</t>
  </si>
  <si>
    <t>Green Cross Project Inc.</t>
  </si>
  <si>
    <t>28602590492</t>
  </si>
  <si>
    <t>Rewire Ltd</t>
  </si>
  <si>
    <t>28615515225</t>
  </si>
  <si>
    <t>Classic Ladies Foundation Ltd</t>
  </si>
  <si>
    <t>28618788159</t>
  </si>
  <si>
    <t>Australian Friends of Tel Aviv University Welfare Ltd.</t>
  </si>
  <si>
    <t>28649579429</t>
  </si>
  <si>
    <t>Australian Diyanet Association Inc</t>
  </si>
  <si>
    <t>28673527123</t>
  </si>
  <si>
    <t>MARYBOROUGH RSL SUB-BRANCH PATRIOTIC FUND</t>
  </si>
  <si>
    <t>28701176116</t>
  </si>
  <si>
    <t>The Trustee For The Vera Moore Foundation</t>
  </si>
  <si>
    <t>28705152660</t>
  </si>
  <si>
    <t>Torquay Marine Rescue Service Inc</t>
  </si>
  <si>
    <t>28726326378</t>
  </si>
  <si>
    <t>Muslim Mental Health Professionals Incorporated</t>
  </si>
  <si>
    <t>28734230639</t>
  </si>
  <si>
    <t>Rescare Inc</t>
  </si>
  <si>
    <t>28741337671</t>
  </si>
  <si>
    <t>Phillip Island Community &amp; Learning Centre Inc</t>
  </si>
  <si>
    <t>28742062303</t>
  </si>
  <si>
    <t>Little Sophia Inc</t>
  </si>
  <si>
    <t>47</t>
  </si>
  <si>
    <t>28753354680</t>
  </si>
  <si>
    <t>The GS Education Trust</t>
  </si>
  <si>
    <t>28761004671</t>
  </si>
  <si>
    <t>South Valley Baptist Church Inc</t>
  </si>
  <si>
    <t>28767439969</t>
  </si>
  <si>
    <t>Pilgrimage Of The Two Hearts Assoc Inc</t>
  </si>
  <si>
    <t>28781591728</t>
  </si>
  <si>
    <t>Hastings Police Senior Citizens Register</t>
  </si>
  <si>
    <t>28790076403</t>
  </si>
  <si>
    <t>WATSONIA RSL SUB-BRANCH PATRIOTIC FUND</t>
  </si>
  <si>
    <t>28796221754</t>
  </si>
  <si>
    <t>Hands Of Grace International Inc</t>
  </si>
  <si>
    <t>28796387679</t>
  </si>
  <si>
    <t>Council Of Single Mothers And Their Children Inc</t>
  </si>
  <si>
    <t>28823982560</t>
  </si>
  <si>
    <t>Interlaken Kindergarten Rosanna Inc</t>
  </si>
  <si>
    <t>28853580900</t>
  </si>
  <si>
    <t>The Trustee For Alice O'Brien Research Trust</t>
  </si>
  <si>
    <t>28861044736</t>
  </si>
  <si>
    <t>Chris Millar Foundation for Integrative Medicine</t>
  </si>
  <si>
    <t>28890322651</t>
  </si>
  <si>
    <t>Burgher Association Australia Incorporated</t>
  </si>
  <si>
    <t>28902813989</t>
  </si>
  <si>
    <t>Geelong Legacy Club Inc.</t>
  </si>
  <si>
    <t>28906729988</t>
  </si>
  <si>
    <t>The Ladder Project Foundation</t>
  </si>
  <si>
    <t>28911702061</t>
  </si>
  <si>
    <t>St Vincent De Paul Society Victoria Inc</t>
  </si>
  <si>
    <t>7500</t>
  </si>
  <si>
    <t>28918592920</t>
  </si>
  <si>
    <t>Golden Memories Karaoke_Inc</t>
  </si>
  <si>
    <t>29000042339</t>
  </si>
  <si>
    <t>Nying-Jey Projects For Tibetan Communities (Australia) Inc.</t>
  </si>
  <si>
    <t>29004746490</t>
  </si>
  <si>
    <t>The Newman Scholarship Fund</t>
  </si>
  <si>
    <t>29019119373</t>
  </si>
  <si>
    <t>Seaford Rsl Sub-Branch Inc</t>
  </si>
  <si>
    <t>29041947678</t>
  </si>
  <si>
    <t>A F E Common Equity Rental Housing Co-operative Limited</t>
  </si>
  <si>
    <t>29083025344</t>
  </si>
  <si>
    <t>Lara Rsl Sub-Branch</t>
  </si>
  <si>
    <t>29098181611</t>
  </si>
  <si>
    <t>Lakes Entrance Family History Resource Centre Incorporated</t>
  </si>
  <si>
    <t>29102515088</t>
  </si>
  <si>
    <t>Betel Australia Ltd</t>
  </si>
  <si>
    <t>29129090848</t>
  </si>
  <si>
    <t>Wise Foundation</t>
  </si>
  <si>
    <t>29130665477</t>
  </si>
  <si>
    <t>Phunktional Limited</t>
  </si>
  <si>
    <t>29132701418</t>
  </si>
  <si>
    <t>Paws and Tails Pet Rehoming Inc</t>
  </si>
  <si>
    <t>29137905733</t>
  </si>
  <si>
    <t>Rosebud And Mccrae Lifesaving Club Inc</t>
  </si>
  <si>
    <t>29152892272</t>
  </si>
  <si>
    <t>Australasian Association Of Philosophy</t>
  </si>
  <si>
    <t>29153546368</t>
  </si>
  <si>
    <t>Rosebud West Community Hub Limited</t>
  </si>
  <si>
    <t>29167982658</t>
  </si>
  <si>
    <t>Project 10:Ten Inc.</t>
  </si>
  <si>
    <t>29169378904</t>
  </si>
  <si>
    <t>Karana Baptist Auxiliary</t>
  </si>
  <si>
    <t>29169962234</t>
  </si>
  <si>
    <t>ALIVE CRUSADE INC</t>
  </si>
  <si>
    <t>29232621571</t>
  </si>
  <si>
    <t>Australian Forests and Climate Alliance Inc</t>
  </si>
  <si>
    <t>29242079660</t>
  </si>
  <si>
    <t>The Trustee For Leila Rose Foundation Trust Fund</t>
  </si>
  <si>
    <t>29252806279</t>
  </si>
  <si>
    <t>Geelong Ethnic Communities Council Inc</t>
  </si>
  <si>
    <t>29263185760</t>
  </si>
  <si>
    <t>Heatherlie Homes</t>
  </si>
  <si>
    <t>29264591963</t>
  </si>
  <si>
    <t>Luca Miraglia Foundation</t>
  </si>
  <si>
    <t>29307844511</t>
  </si>
  <si>
    <t>Banksia Palliative Care Service Incorporated</t>
  </si>
  <si>
    <t>29351352921</t>
  </si>
  <si>
    <t>Western Region Centre Against Sexual Assult Inc</t>
  </si>
  <si>
    <t>29356008121</t>
  </si>
  <si>
    <t>Interchange Gippsland Inc</t>
  </si>
  <si>
    <t>29396030183</t>
  </si>
  <si>
    <t>Woorayl Lodge Inc</t>
  </si>
  <si>
    <t>29419704198</t>
  </si>
  <si>
    <t>The Trustee For Country Fire Authority &amp; Brigades Donations Fund</t>
  </si>
  <si>
    <t>29427348023</t>
  </si>
  <si>
    <t>Shine Cambodia Inc</t>
  </si>
  <si>
    <t>29438128377</t>
  </si>
  <si>
    <t>Rosebud Toy Library Inc</t>
  </si>
  <si>
    <t>29442450462</t>
  </si>
  <si>
    <t>The Trustee For The Pettet Family Foundation</t>
  </si>
  <si>
    <t>29449556446</t>
  </si>
  <si>
    <t>Summerhill Park Kindergarten</t>
  </si>
  <si>
    <t>29475980650</t>
  </si>
  <si>
    <t>El Sedeaq Islamic Society</t>
  </si>
  <si>
    <t>29507716110</t>
  </si>
  <si>
    <t>The Trustee For Ezer Nesiyin Charitable Trust</t>
  </si>
  <si>
    <t>29515832617</t>
  </si>
  <si>
    <t>Lower Plenty Dance Group Inc</t>
  </si>
  <si>
    <t>29529009454</t>
  </si>
  <si>
    <t>Purple Lion Inc</t>
  </si>
  <si>
    <t>29606661125</t>
  </si>
  <si>
    <t>Aluminium Stewardship Initiative Ltd</t>
  </si>
  <si>
    <t>29607287767</t>
  </si>
  <si>
    <t>Koala Kids Foundation Limited</t>
  </si>
  <si>
    <t>29608949088</t>
  </si>
  <si>
    <t>Sharing Hope Ltd</t>
  </si>
  <si>
    <t>29613754052</t>
  </si>
  <si>
    <t>Adelaide Crusade Centre Inc</t>
  </si>
  <si>
    <t>29618149803</t>
  </si>
  <si>
    <t>Orangutan Alliance Ltd.</t>
  </si>
  <si>
    <t>29620781563</t>
  </si>
  <si>
    <t>Victorian Christian Science Nursing Support Incorporated</t>
  </si>
  <si>
    <t>29621461272</t>
  </si>
  <si>
    <t>Estonian House Co Op Ltd</t>
  </si>
  <si>
    <t>29640483274</t>
  </si>
  <si>
    <t>Ballan &amp; District Community House &amp; Adult Education Centre Inc</t>
  </si>
  <si>
    <t>29669469394</t>
  </si>
  <si>
    <t>Pinjarra Kindergarten Association Inc</t>
  </si>
  <si>
    <t>29687468421</t>
  </si>
  <si>
    <t>History Council Of Victoria Inc</t>
  </si>
  <si>
    <t>29702321261</t>
  </si>
  <si>
    <t>Central Victoria Common Equity Rental Housing Co-operative Ltd</t>
  </si>
  <si>
    <t>29711683408</t>
  </si>
  <si>
    <t>South Eastern Care Network Inc</t>
  </si>
  <si>
    <t>29739009368</t>
  </si>
  <si>
    <t>Stratford Sub Branch Rsl Vic</t>
  </si>
  <si>
    <t>29756088003</t>
  </si>
  <si>
    <t>Longbeach Place Inc</t>
  </si>
  <si>
    <t>29767398718</t>
  </si>
  <si>
    <t>Australian Nutrition Foundation Vic Division Inc</t>
  </si>
  <si>
    <t>29776732467</t>
  </si>
  <si>
    <t>Mallacoota Common Equity Rental Housing Cooperative Ltd</t>
  </si>
  <si>
    <t>29780277583</t>
  </si>
  <si>
    <t>CAREERS &amp; VOCATIONAL GUIDANCE FUND</t>
  </si>
  <si>
    <t>29869163236</t>
  </si>
  <si>
    <t>The Chancellor Masters And Scholars Of The University Of Oxford</t>
  </si>
  <si>
    <t>29870847857</t>
  </si>
  <si>
    <t>Melbourne Calvary Church Inc.</t>
  </si>
  <si>
    <t>29871638790</t>
  </si>
  <si>
    <t>Knox Infolink Inc</t>
  </si>
  <si>
    <t>29887643235</t>
  </si>
  <si>
    <t>Encompass Care Vic</t>
  </si>
  <si>
    <t>29902109537</t>
  </si>
  <si>
    <t>Merrimu Services Inc</t>
  </si>
  <si>
    <t>29911894613</t>
  </si>
  <si>
    <t>Gippsland Employment Skills Training Inc</t>
  </si>
  <si>
    <t>29957515395</t>
  </si>
  <si>
    <t>All Saints Anglican Parish Of Newtown And Geelong West</t>
  </si>
  <si>
    <t>29964365614</t>
  </si>
  <si>
    <t>God's Stuff Inc</t>
  </si>
  <si>
    <t>30005366576</t>
  </si>
  <si>
    <t>Fire Protection Association Australia</t>
  </si>
  <si>
    <t>310</t>
  </si>
  <si>
    <t>30006070828</t>
  </si>
  <si>
    <t>Gippsland Group Training Limited</t>
  </si>
  <si>
    <t>30009528173</t>
  </si>
  <si>
    <t>Box Hill Rsl Sub Branch Incorporated</t>
  </si>
  <si>
    <t>30015662017</t>
  </si>
  <si>
    <t>Camp Cooinda Incorporated</t>
  </si>
  <si>
    <t>30021098995</t>
  </si>
  <si>
    <t>Clyde St Kindergarten Inc</t>
  </si>
  <si>
    <t>30036539902</t>
  </si>
  <si>
    <t>Federation Of Community Legal Centres Vic Inc</t>
  </si>
  <si>
    <t>135</t>
  </si>
  <si>
    <t>30094240981</t>
  </si>
  <si>
    <t>Australasian Legal Practice Management Association</t>
  </si>
  <si>
    <t>30097873491</t>
  </si>
  <si>
    <t>National Air Museum Limited</t>
  </si>
  <si>
    <t>30109955753</t>
  </si>
  <si>
    <t>THE TRUSTEE FOR MJMAUGHAN FOUNDATION</t>
  </si>
  <si>
    <t>30120187964</t>
  </si>
  <si>
    <t>The Trustee for the Volunteer Fire Fighters Occupational Illnesses (VFFOI) Awareness and Protection Fund</t>
  </si>
  <si>
    <t>30121203343</t>
  </si>
  <si>
    <t>Immunisation Coalition</t>
  </si>
  <si>
    <t>30127305127</t>
  </si>
  <si>
    <t>Flowerdale Community House Inc</t>
  </si>
  <si>
    <t>30146559766</t>
  </si>
  <si>
    <t>Jump Start Foundation</t>
  </si>
  <si>
    <t>30165550578</t>
  </si>
  <si>
    <t>B Lab Australia and New Zealand Limited</t>
  </si>
  <si>
    <t>30168283367</t>
  </si>
  <si>
    <t>Monbulk RSL Sub-Branch Building Patriotic Fund</t>
  </si>
  <si>
    <t>30174498896</t>
  </si>
  <si>
    <t>Neighbourhood Houses Victoria Inc.</t>
  </si>
  <si>
    <t>30202169571</t>
  </si>
  <si>
    <t>Farnham Street Neighbourhood Learning Centre</t>
  </si>
  <si>
    <t>30214451245</t>
  </si>
  <si>
    <t>Noble Park Rsl Sub Branch Inc</t>
  </si>
  <si>
    <t>30228962055</t>
  </si>
  <si>
    <t>Our Lady Of Lourdes Out School Care</t>
  </si>
  <si>
    <t>30232583089</t>
  </si>
  <si>
    <t>Spina Bifida Foundation Of Victoria Inc</t>
  </si>
  <si>
    <t>30275694319</t>
  </si>
  <si>
    <t>Apex Pre School Centre Inc</t>
  </si>
  <si>
    <t>30332080304</t>
  </si>
  <si>
    <t>The House Of God Ministry</t>
  </si>
  <si>
    <t>30388680258</t>
  </si>
  <si>
    <t>Community Housing Industry Association Limited</t>
  </si>
  <si>
    <t>30390041210</t>
  </si>
  <si>
    <t>Australian Primary Health Care Nurses Association Limited</t>
  </si>
  <si>
    <t>30401072318</t>
  </si>
  <si>
    <t>Monochrome International Inc</t>
  </si>
  <si>
    <t>30406884176</t>
  </si>
  <si>
    <t>Read The Play Inc.</t>
  </si>
  <si>
    <t>30414677915</t>
  </si>
  <si>
    <t>E Vam Institute Incorporated</t>
  </si>
  <si>
    <t>30435478067</t>
  </si>
  <si>
    <t>The Trustee for Anam Cara Geelong Foundation</t>
  </si>
  <si>
    <t>30468664469</t>
  </si>
  <si>
    <t>Friends First Church</t>
  </si>
  <si>
    <t>30476390368</t>
  </si>
  <si>
    <t>Myeloma Foundation Of Australia Inc</t>
  </si>
  <si>
    <t>30484209287</t>
  </si>
  <si>
    <t>E Qubed</t>
  </si>
  <si>
    <t>30516449410</t>
  </si>
  <si>
    <t>Rye Rsl Sub-Branch Inc</t>
  </si>
  <si>
    <t>30591218387</t>
  </si>
  <si>
    <t>Leadership Plus Inc</t>
  </si>
  <si>
    <t>30600216742</t>
  </si>
  <si>
    <t>Roach Foundation Ltd</t>
  </si>
  <si>
    <t>30604580298</t>
  </si>
  <si>
    <t>Anaphylaxis Network Australia Ltd</t>
  </si>
  <si>
    <t>30607498377</t>
  </si>
  <si>
    <t>Methodist Medical &amp; Mission Ltd</t>
  </si>
  <si>
    <t>30609745253</t>
  </si>
  <si>
    <t>Foundation for Australia-Japan Studies</t>
  </si>
  <si>
    <t>30637377107</t>
  </si>
  <si>
    <t>Rangeview Preschool Association</t>
  </si>
  <si>
    <t>30646753019</t>
  </si>
  <si>
    <t>Shaun Miller Foundation</t>
  </si>
  <si>
    <t>30719205500</t>
  </si>
  <si>
    <t>THE SANDEL FOUNDATION</t>
  </si>
  <si>
    <t>30745422429</t>
  </si>
  <si>
    <t>Maryborough Sub-Branch Rsl</t>
  </si>
  <si>
    <t>30784086505</t>
  </si>
  <si>
    <t>The Trustee For St Mary's House of Welcome Foundation</t>
  </si>
  <si>
    <t>30791174237</t>
  </si>
  <si>
    <t>The Trustee For Angel Foundation</t>
  </si>
  <si>
    <t>30818269946</t>
  </si>
  <si>
    <t>Andrews Community Kindergarten Inc</t>
  </si>
  <si>
    <t>30826949836</t>
  </si>
  <si>
    <t>Linc Church Services Network Darebin Inc</t>
  </si>
  <si>
    <t>30830297096</t>
  </si>
  <si>
    <t>The Torah Centre Inc</t>
  </si>
  <si>
    <t>30868896130</t>
  </si>
  <si>
    <t>Casey City Church Inc</t>
  </si>
  <si>
    <t>30874648274</t>
  </si>
  <si>
    <t>University Of The Third Age Baw Baw Inc</t>
  </si>
  <si>
    <t>30887357671</t>
  </si>
  <si>
    <t>Pascoe Vale Rsl Sub-Branch Inc</t>
  </si>
  <si>
    <t>30900247794</t>
  </si>
  <si>
    <t>WENDOUREE WEST EXODUS COMMUNITY</t>
  </si>
  <si>
    <t>30905824698</t>
  </si>
  <si>
    <t>The Foundation for a Reasonable Global Way</t>
  </si>
  <si>
    <t>30910558263</t>
  </si>
  <si>
    <t>Lara Community Centre Inc</t>
  </si>
  <si>
    <t>30972312480</t>
  </si>
  <si>
    <t>Wimmera Drug Rehabilatation Trust</t>
  </si>
  <si>
    <t>30996171084</t>
  </si>
  <si>
    <t>Mental Health Legal Ctre Inc</t>
  </si>
  <si>
    <t>31000348550</t>
  </si>
  <si>
    <t>Everyman's Welfare Service</t>
  </si>
  <si>
    <t>31004590158</t>
  </si>
  <si>
    <t>Victorian Commercial Teachers' Association</t>
  </si>
  <si>
    <t>31004992750</t>
  </si>
  <si>
    <t>Eltham College</t>
  </si>
  <si>
    <t>31005134467</t>
  </si>
  <si>
    <t>Gospel Resource Limited</t>
  </si>
  <si>
    <t>31012194762</t>
  </si>
  <si>
    <t>St Marys Coptic Orthodox College</t>
  </si>
  <si>
    <t>31017062489</t>
  </si>
  <si>
    <t>Heichal Hatorah Inc.</t>
  </si>
  <si>
    <t>31030070820</t>
  </si>
  <si>
    <t>Challenge Cancer Support Network Inc</t>
  </si>
  <si>
    <t>31079904439</t>
  </si>
  <si>
    <t>Fire And Rain Christian Centre Ltd</t>
  </si>
  <si>
    <t>31081163519</t>
  </si>
  <si>
    <t>Rural Workforce Agency; Victoria Limited</t>
  </si>
  <si>
    <t>31087735438</t>
  </si>
  <si>
    <t>Cherry Crescent Pre School Incorporated</t>
  </si>
  <si>
    <t>31091317690</t>
  </si>
  <si>
    <t>The Australian Society Of Specialist General Surgeons</t>
  </si>
  <si>
    <t>31093377158</t>
  </si>
  <si>
    <t>The Grace Foundation</t>
  </si>
  <si>
    <t>31099697248</t>
  </si>
  <si>
    <t>Australian Dairy Conference Ltd</t>
  </si>
  <si>
    <t>31103641494</t>
  </si>
  <si>
    <t>Hills Community Child Care Inc.</t>
  </si>
  <si>
    <t>31113384946</t>
  </si>
  <si>
    <t>Kingsley College Inc.</t>
  </si>
  <si>
    <t>31113450724</t>
  </si>
  <si>
    <t>South Shepparton Community House Inc</t>
  </si>
  <si>
    <t>31117719267</t>
  </si>
  <si>
    <t>Human Rights Law Centre Ltd</t>
  </si>
  <si>
    <t>31124088529</t>
  </si>
  <si>
    <t>Interchange Incorporated</t>
  </si>
  <si>
    <t>31134584277</t>
  </si>
  <si>
    <t>Many Hands International</t>
  </si>
  <si>
    <t>31136185647</t>
  </si>
  <si>
    <t>Biogrid Australia Limited</t>
  </si>
  <si>
    <t>31145846091</t>
  </si>
  <si>
    <t>Yarra Energy Foundation Limited</t>
  </si>
  <si>
    <t>31151659077</t>
  </si>
  <si>
    <t>Precision Health Foundation Limited</t>
  </si>
  <si>
    <t>31159942159</t>
  </si>
  <si>
    <t>Indigenous Plumbing and Sanitation Foundation Limited</t>
  </si>
  <si>
    <t>31161311324</t>
  </si>
  <si>
    <t>COMMUNITY LEADERSHIP AUSTRALIA</t>
  </si>
  <si>
    <t>31165180343</t>
  </si>
  <si>
    <t>The Lab Network Limited</t>
  </si>
  <si>
    <t>31168531324</t>
  </si>
  <si>
    <t>Audiology Australia Limited</t>
  </si>
  <si>
    <t>31195859881</t>
  </si>
  <si>
    <t>The Trustee For Fletcher &amp; Rena Jones Foundation</t>
  </si>
  <si>
    <t>31202397579</t>
  </si>
  <si>
    <t>Domestic Violence Resource Centre Victoria</t>
  </si>
  <si>
    <t>31219342807</t>
  </si>
  <si>
    <t>Hanza Inc</t>
  </si>
  <si>
    <t>31276487594</t>
  </si>
  <si>
    <t>Daylesford RSL Sub-Branch Incorporated</t>
  </si>
  <si>
    <t>31336592019</t>
  </si>
  <si>
    <t>Bendigo Eaglehawk And Kangaroo Flat Rsl Sub-Branches Havilah Rd Rsl Sub</t>
  </si>
  <si>
    <t>31343934183</t>
  </si>
  <si>
    <t>International Society For Augmentative And Alternative Communication (Isaac)-Australia</t>
  </si>
  <si>
    <t>31403007710</t>
  </si>
  <si>
    <t>The Trustee For Mindshop Educational Trust</t>
  </si>
  <si>
    <t>31424265517</t>
  </si>
  <si>
    <t>Dalton Road Pre School Inc</t>
  </si>
  <si>
    <t>31438045766</t>
  </si>
  <si>
    <t>Epping Rsl Sub Branch Of The Vic Returned Services League Of Australia</t>
  </si>
  <si>
    <t>31452634757</t>
  </si>
  <si>
    <t>Watton Group</t>
  </si>
  <si>
    <t>31466469449</t>
  </si>
  <si>
    <t>Keysborough Learning Centre</t>
  </si>
  <si>
    <t>31512081511</t>
  </si>
  <si>
    <t>Patriarchal Parish of the Holy Trinity of the Russian Orthodox Church</t>
  </si>
  <si>
    <t>31545519687</t>
  </si>
  <si>
    <t>Mu De Cultural &amp; Educational Foundation Inc</t>
  </si>
  <si>
    <t>31585764220</t>
  </si>
  <si>
    <t>Ohel Chana Building Fund</t>
  </si>
  <si>
    <t>31615055153</t>
  </si>
  <si>
    <t>Rabita Centre Australia</t>
  </si>
  <si>
    <t>31619359590</t>
  </si>
  <si>
    <t>Activating Communities Ltd</t>
  </si>
  <si>
    <t>31624496081</t>
  </si>
  <si>
    <t>Wonthaggi Neighbourhood Centre @ Mitchell House Inc.</t>
  </si>
  <si>
    <t>31634692118</t>
  </si>
  <si>
    <t>Brenbeal Children's Centre Inc</t>
  </si>
  <si>
    <t>31665953361</t>
  </si>
  <si>
    <t>THE TRUSTEE FOR LANGDON FAMILY FOUNDATION</t>
  </si>
  <si>
    <t>31721175099</t>
  </si>
  <si>
    <t>Meadow Heights Learning Shop Inc.</t>
  </si>
  <si>
    <t>31730657953</t>
  </si>
  <si>
    <t>Gippsland LifeSkills Programs Incorporated</t>
  </si>
  <si>
    <t>31760024304</t>
  </si>
  <si>
    <t>Greenville Kindergarten Incorporated</t>
  </si>
  <si>
    <t>31792073865</t>
  </si>
  <si>
    <t>Dartmoor &amp; District Bush Nursing Centre Inc</t>
  </si>
  <si>
    <t>31825818659</t>
  </si>
  <si>
    <t>The Trustee For Stephanie's Gift</t>
  </si>
  <si>
    <t>31840815653</t>
  </si>
  <si>
    <t>Kialla Children's Centre Inc</t>
  </si>
  <si>
    <t>31843816471</t>
  </si>
  <si>
    <t>Melbourne Anglican Foundation Trust</t>
  </si>
  <si>
    <t>31857674815</t>
  </si>
  <si>
    <t>International Detention Coalition</t>
  </si>
  <si>
    <t>31878829402</t>
  </si>
  <si>
    <t>Central Park Child Care Centre</t>
  </si>
  <si>
    <t>31899232724</t>
  </si>
  <si>
    <t>Chabad House Of Malvern/Toorak Inc.</t>
  </si>
  <si>
    <t>31905329561</t>
  </si>
  <si>
    <t>Darebin Community Health Service</t>
  </si>
  <si>
    <t>31918092742</t>
  </si>
  <si>
    <t>Kurboroo Kindergarten Incorporated</t>
  </si>
  <si>
    <t>31919531464</t>
  </si>
  <si>
    <t>Rotary Youth Camp Inc</t>
  </si>
  <si>
    <t>31921920791</t>
  </si>
  <si>
    <t>LVI - Northern Yarra Landcare Network</t>
  </si>
  <si>
    <t>31932945113</t>
  </si>
  <si>
    <t>Woorayl Common Equity Rental Housing Co-operative Ltd</t>
  </si>
  <si>
    <t>31955480765</t>
  </si>
  <si>
    <t>The Alliance for Forgotten Australians Incorporated</t>
  </si>
  <si>
    <t>31960365832</t>
  </si>
  <si>
    <t>Craigieburn And District First Response Team Inc</t>
  </si>
  <si>
    <t>31988285544</t>
  </si>
  <si>
    <t>Meadow Milburn Charitable Help Inc</t>
  </si>
  <si>
    <t>32001854026</t>
  </si>
  <si>
    <t>Brave Hearts On The Murray Inc</t>
  </si>
  <si>
    <t>32004364103</t>
  </si>
  <si>
    <t>Villa Maria Catholic Homes Limited</t>
  </si>
  <si>
    <t>653</t>
  </si>
  <si>
    <t>32006659356</t>
  </si>
  <si>
    <t>Australia For Christ Fellowship Ltd.</t>
  </si>
  <si>
    <t>32075475731</t>
  </si>
  <si>
    <t>Law Institute of Victoria Limited</t>
  </si>
  <si>
    <t>1350</t>
  </si>
  <si>
    <t>32077593730</t>
  </si>
  <si>
    <t>Bellarine Common Equity Rental Housing Co-operative Limited</t>
  </si>
  <si>
    <t>32084682579</t>
  </si>
  <si>
    <t>Sunbury Community Health Centre Ltd</t>
  </si>
  <si>
    <t>32085588656</t>
  </si>
  <si>
    <t>MALLEE FAMILY CARE LTD</t>
  </si>
  <si>
    <t>32111330262</t>
  </si>
  <si>
    <t>CIPS AUSTRALIA AND NEW ZEALAND PTY LTD</t>
  </si>
  <si>
    <t>32122833158</t>
  </si>
  <si>
    <t>National Native Title Council Ltd</t>
  </si>
  <si>
    <t>32150113947</t>
  </si>
  <si>
    <t>Catholiccare Victoria Tasmania</t>
  </si>
  <si>
    <t>32180310839</t>
  </si>
  <si>
    <t>Nillumbik Community Health Service Ltd</t>
  </si>
  <si>
    <t>32252604420</t>
  </si>
  <si>
    <t>Greensborough Rsl Sub Branch Inc</t>
  </si>
  <si>
    <t>32262490270</t>
  </si>
  <si>
    <t>Future Energy Skills Ltd</t>
  </si>
  <si>
    <t>32273979682</t>
  </si>
  <si>
    <t>ETRAT Institute of Australia Inc</t>
  </si>
  <si>
    <t>32296177171</t>
  </si>
  <si>
    <t>Indonesian Family Church Melbourne</t>
  </si>
  <si>
    <t>32320436546</t>
  </si>
  <si>
    <t>Kindred Spirits Foundation</t>
  </si>
  <si>
    <t>32337850283</t>
  </si>
  <si>
    <t>Karen Culture and Social Support Foundation Incorporated</t>
  </si>
  <si>
    <t>32342776654</t>
  </si>
  <si>
    <t>Tramway East Melbourne RSL Sub-Branch Patriotic Fund</t>
  </si>
  <si>
    <t>32343758455</t>
  </si>
  <si>
    <t>Hopes And Dreams Inc</t>
  </si>
  <si>
    <t>32346573092</t>
  </si>
  <si>
    <t>Friends Of The Ballarat Botanical gardens Inc</t>
  </si>
  <si>
    <t>32346911898</t>
  </si>
  <si>
    <t>The Trustee For The Geoff And Helen Handbury Foundation</t>
  </si>
  <si>
    <t>32366900479</t>
  </si>
  <si>
    <t>TLC Support Inc.</t>
  </si>
  <si>
    <t>32371044353</t>
  </si>
  <si>
    <t>Shekinah Homeless Services Incorporated</t>
  </si>
  <si>
    <t>32386589943</t>
  </si>
  <si>
    <t>Allergy &amp; Environmental Sensitivity Support &amp; Research Association Inc</t>
  </si>
  <si>
    <t>32390500229</t>
  </si>
  <si>
    <t>Action On Disability Within Ethnic Communities Inc</t>
  </si>
  <si>
    <t>32424060057</t>
  </si>
  <si>
    <t>The Jack And Hedy Brent Foundation</t>
  </si>
  <si>
    <t>32429763569</t>
  </si>
  <si>
    <t>Macedonian Community Welfare Assoc Inc</t>
  </si>
  <si>
    <t>32453892659</t>
  </si>
  <si>
    <t>Olivet Assembly Incorporated</t>
  </si>
  <si>
    <t>32494229574</t>
  </si>
  <si>
    <t>The Trustee For Mulnot Foundation</t>
  </si>
  <si>
    <t>32509680891</t>
  </si>
  <si>
    <t>Goulburn Valley Common Equityrental Housing Co Operative Ltd</t>
  </si>
  <si>
    <t>32514594696</t>
  </si>
  <si>
    <t>Flinders Kindergarten Inc</t>
  </si>
  <si>
    <t>32531128460</t>
  </si>
  <si>
    <t>THE TRUSTEE FOR THE READINGS FOUNDATION</t>
  </si>
  <si>
    <t>32532017872</t>
  </si>
  <si>
    <t>Orbost RSL Sub-Branch Patriotic Fund</t>
  </si>
  <si>
    <t>32551041581</t>
  </si>
  <si>
    <t>The Australian Friends of Shaare Zedek</t>
  </si>
  <si>
    <t>32565456195</t>
  </si>
  <si>
    <t>Caulfield Rsl Sub Branch Incorporated</t>
  </si>
  <si>
    <t>32586510493</t>
  </si>
  <si>
    <t>Have a Ball Foundation Incorporated</t>
  </si>
  <si>
    <t>32588776533</t>
  </si>
  <si>
    <t>Tarrangower Village Inc</t>
  </si>
  <si>
    <t>32589633664</t>
  </si>
  <si>
    <t>Beaumaris Rsl Sub-Branch</t>
  </si>
  <si>
    <t>32590616129</t>
  </si>
  <si>
    <t>Angel Gowns Australia Incorporated</t>
  </si>
  <si>
    <t>350</t>
  </si>
  <si>
    <t>32601484860</t>
  </si>
  <si>
    <t>Lifestyle Medicine Foundation Limited</t>
  </si>
  <si>
    <t>32602696631</t>
  </si>
  <si>
    <t>Aquaculture without Frontiers (Australia) Limited</t>
  </si>
  <si>
    <t>32603997566</t>
  </si>
  <si>
    <t>Upstart Entrepreneurial Challenge Ltd</t>
  </si>
  <si>
    <t>32608011392</t>
  </si>
  <si>
    <t>DoGood Volunteers Limited</t>
  </si>
  <si>
    <t>32609695701</t>
  </si>
  <si>
    <t>Mars Society Australia Inc.</t>
  </si>
  <si>
    <t>32616048223</t>
  </si>
  <si>
    <t>Help CT Ltd</t>
  </si>
  <si>
    <t>32621032568</t>
  </si>
  <si>
    <t>Rose &amp; Maurice Hogg Gallery Ltd</t>
  </si>
  <si>
    <t>32621094139</t>
  </si>
  <si>
    <t>Ebenezar Charity Foundation Ltd.</t>
  </si>
  <si>
    <t>32621515339</t>
  </si>
  <si>
    <t>HIS International Services Australia Limited</t>
  </si>
  <si>
    <t>32644363080</t>
  </si>
  <si>
    <t>Falun Dafa Association Of Australia  Victoria Branch Incorporated</t>
  </si>
  <si>
    <t>32653519962</t>
  </si>
  <si>
    <t>Ten for Tamils Incorporated</t>
  </si>
  <si>
    <t>32674521934</t>
  </si>
  <si>
    <t xml:space="preserve">Portland Group Hamilton &amp; District Legacy </t>
  </si>
  <si>
    <t>32683432663</t>
  </si>
  <si>
    <t>Lifeline Gippsland Inc</t>
  </si>
  <si>
    <t>152</t>
  </si>
  <si>
    <t>32690988235</t>
  </si>
  <si>
    <t>Villamanta Disability Rights Legal Service Inc</t>
  </si>
  <si>
    <t>32731866564</t>
  </si>
  <si>
    <t>Australian Friends of Rambam</t>
  </si>
  <si>
    <t>32748128303</t>
  </si>
  <si>
    <t>Remote Island Missions (RIM) Inc.</t>
  </si>
  <si>
    <t>32791475366</t>
  </si>
  <si>
    <t>Apollo Bay Lions Village Inc</t>
  </si>
  <si>
    <t>32813958973</t>
  </si>
  <si>
    <t>Serbian Social Services And Support Inc</t>
  </si>
  <si>
    <t>32868998986</t>
  </si>
  <si>
    <t>Diamond Creek Mens Shed Inc</t>
  </si>
  <si>
    <t>32940031942</t>
  </si>
  <si>
    <t>The Ymca Of Manningham Youth &amp; Community Services Incorporated</t>
  </si>
  <si>
    <t>32993870380</t>
  </si>
  <si>
    <t>Action For More Independence &amp; Dignity In Accommodation</t>
  </si>
  <si>
    <t>33001709229</t>
  </si>
  <si>
    <t>Natimuk Rsl Sub-Branch</t>
  </si>
  <si>
    <t>33073038288</t>
  </si>
  <si>
    <t>Urban Neighbours Of Hope</t>
  </si>
  <si>
    <t>33083535991</t>
  </si>
  <si>
    <t>Melbourne Gemach Incorporated</t>
  </si>
  <si>
    <t>33112231866</t>
  </si>
  <si>
    <t>Victorian Group Training Company Limited</t>
  </si>
  <si>
    <t>33117797981</t>
  </si>
  <si>
    <t>Rosebud Police Senior Citizensregister</t>
  </si>
  <si>
    <t>33127534775</t>
  </si>
  <si>
    <t>Walker Street Community Kindergarten Inc</t>
  </si>
  <si>
    <t>33132023342</t>
  </si>
  <si>
    <t>The Rural Foundation Limited</t>
  </si>
  <si>
    <t>87</t>
  </si>
  <si>
    <t>33159207860</t>
  </si>
  <si>
    <t>Australian Bravery Foundation</t>
  </si>
  <si>
    <t>33164247296</t>
  </si>
  <si>
    <t>Cotton On Foundation Limited</t>
  </si>
  <si>
    <t>33185295654</t>
  </si>
  <si>
    <t>On The Line Australia Ltd</t>
  </si>
  <si>
    <t>33189210714</t>
  </si>
  <si>
    <t>The Trustee For Richmond Rsl Sub Branch Welfare Patriotic Fund W347</t>
  </si>
  <si>
    <t>33196026879</t>
  </si>
  <si>
    <t>Healesville R S L Sub-Branch Inc</t>
  </si>
  <si>
    <t>33211567534</t>
  </si>
  <si>
    <t>COLERAINE RSL SUB-BRANCH PATRIOTIC FUND</t>
  </si>
  <si>
    <t>33220574847</t>
  </si>
  <si>
    <t>Reynard Street Neighbourhood House Inc</t>
  </si>
  <si>
    <t>83</t>
  </si>
  <si>
    <t>33235063479</t>
  </si>
  <si>
    <t>Australian Pompe Association Inc.</t>
  </si>
  <si>
    <t>33266090956</t>
  </si>
  <si>
    <t>Ballarat &amp; District Aboriginal Cooperative Ltd</t>
  </si>
  <si>
    <t>33308147620</t>
  </si>
  <si>
    <t>Flemington Child Care Co-Operative</t>
  </si>
  <si>
    <t>33355436160</t>
  </si>
  <si>
    <t>The Queen's Fund Limited as Trustee For The Queen's Fund</t>
  </si>
  <si>
    <t>33365284944</t>
  </si>
  <si>
    <t>Women's Health Victoria Inc</t>
  </si>
  <si>
    <t>33376893530</t>
  </si>
  <si>
    <t>Muscular Dystrophy Association Inc</t>
  </si>
  <si>
    <t>33393656550</t>
  </si>
  <si>
    <t>Life Builders Inc</t>
  </si>
  <si>
    <t>33463756013</t>
  </si>
  <si>
    <t>Lara RSL Sub-Branch Patriotic Fund</t>
  </si>
  <si>
    <t>33549081413</t>
  </si>
  <si>
    <t>Goulburn Ovens Institute Of Tafe</t>
  </si>
  <si>
    <t>33551756907</t>
  </si>
  <si>
    <t>Whittlesea Courthouse Association Inc. - Town Crier</t>
  </si>
  <si>
    <t>33567702049</t>
  </si>
  <si>
    <t>Impact Volunteering Inc</t>
  </si>
  <si>
    <t>33578392758</t>
  </si>
  <si>
    <t>Melbourne Youth Initiative Incorporated</t>
  </si>
  <si>
    <t>33586321325</t>
  </si>
  <si>
    <t>Golden City Support Services Inc</t>
  </si>
  <si>
    <t>33598415570</t>
  </si>
  <si>
    <t>Vincent Chiodo Charitable Trust</t>
  </si>
  <si>
    <t>33602480722</t>
  </si>
  <si>
    <t>Little Cloud Foundation Inc.</t>
  </si>
  <si>
    <t>33608001298</t>
  </si>
  <si>
    <t>Loreto Ministries Limited</t>
  </si>
  <si>
    <t>33608867296</t>
  </si>
  <si>
    <t>Moira Kelly Creating Hope Foundation Limited</t>
  </si>
  <si>
    <t>33610529643</t>
  </si>
  <si>
    <t>Midlands Historical Society Inc</t>
  </si>
  <si>
    <t>33613484291</t>
  </si>
  <si>
    <t>Water East Timor (WET) Inc.</t>
  </si>
  <si>
    <t>33624273928</t>
  </si>
  <si>
    <t>Bacchus Marsh Council Trench Reserve Committee Of Management Incorporated</t>
  </si>
  <si>
    <t>33625968259</t>
  </si>
  <si>
    <t>Abbeyfield Society Melton &amp; District Incorporated</t>
  </si>
  <si>
    <t>33639910531</t>
  </si>
  <si>
    <t>EARTH BUILDING ASSOCIATION OF AUSTRALIA INCORPORATED</t>
  </si>
  <si>
    <t>33706806832</t>
  </si>
  <si>
    <t>Presbyterian Ladies' College Senior School Parents Assoc.</t>
  </si>
  <si>
    <t>33708904020</t>
  </si>
  <si>
    <t>Cockatoo Kindergarten Inc</t>
  </si>
  <si>
    <t>33713445856</t>
  </si>
  <si>
    <t>University of the Third Age Ballarat Incorporated</t>
  </si>
  <si>
    <t>33743263960</t>
  </si>
  <si>
    <t>Louise Multicultural Community Centre</t>
  </si>
  <si>
    <t>119</t>
  </si>
  <si>
    <t>33751758667</t>
  </si>
  <si>
    <t>The Trustee For Dementia Foundation For Spark Of Life</t>
  </si>
  <si>
    <t>33752873212</t>
  </si>
  <si>
    <t>Mornington Railway Preservation Society Inc.</t>
  </si>
  <si>
    <t>285</t>
  </si>
  <si>
    <t>33755844772</t>
  </si>
  <si>
    <t>Life Education Geelong Incorporated</t>
  </si>
  <si>
    <t>33775760502</t>
  </si>
  <si>
    <t>The Trustee For Patricia Mcintyre Foundation</t>
  </si>
  <si>
    <t>33788635301</t>
  </si>
  <si>
    <t>Warrnambool &amp; Dist Aboriginal Cjp_Coop</t>
  </si>
  <si>
    <t>33801853274</t>
  </si>
  <si>
    <t>Tecoma Pre School Inc</t>
  </si>
  <si>
    <t>33803897395</t>
  </si>
  <si>
    <t>The Trustee For H &amp; K Johnston Family Foundation</t>
  </si>
  <si>
    <t>33837612771</t>
  </si>
  <si>
    <t>Brighton Life Saving Club Inc</t>
  </si>
  <si>
    <t>33852802479</t>
  </si>
  <si>
    <t>Box Hill Chaplaincy Inc</t>
  </si>
  <si>
    <t>33874914529</t>
  </si>
  <si>
    <t>The Trustee For The Olive Woods Trust</t>
  </si>
  <si>
    <t>33899174861</t>
  </si>
  <si>
    <t>Wonthaggi RSL Sub-Branch Patriotic Fund</t>
  </si>
  <si>
    <t>33912541394</t>
  </si>
  <si>
    <t>Enjoy Community Inc</t>
  </si>
  <si>
    <t>33929275686</t>
  </si>
  <si>
    <t>Assisi Centre Limited</t>
  </si>
  <si>
    <t>33944045577</t>
  </si>
  <si>
    <t>Friend Street Kindergarten</t>
  </si>
  <si>
    <t>33956258649</t>
  </si>
  <si>
    <t>The Trustee For The Meydan Family Charitable Trust</t>
  </si>
  <si>
    <t>33991751327</t>
  </si>
  <si>
    <t>Rushworth &amp; District Historical &amp; Preservation Society Incorporated</t>
  </si>
  <si>
    <t>34006070846</t>
  </si>
  <si>
    <t>Wpcgroup Ltd</t>
  </si>
  <si>
    <t>34007129964</t>
  </si>
  <si>
    <t>Murray Mallee Training Company Limited</t>
  </si>
  <si>
    <t>34025267015</t>
  </si>
  <si>
    <t>Numurkah &amp; District Historical Society Inc</t>
  </si>
  <si>
    <t>34048630952</t>
  </si>
  <si>
    <t>Samoan Methodist Church Westmeadows</t>
  </si>
  <si>
    <t>34050463717</t>
  </si>
  <si>
    <t>Marillac</t>
  </si>
  <si>
    <t>34077848192</t>
  </si>
  <si>
    <t>Oak Park Kindergarten Inc</t>
  </si>
  <si>
    <t>34094070014</t>
  </si>
  <si>
    <t>Vision 2020 The Right To Sight Australia</t>
  </si>
  <si>
    <t>34112890590</t>
  </si>
  <si>
    <t>ACMAV Health Promotion Trust</t>
  </si>
  <si>
    <t>34129399173</t>
  </si>
  <si>
    <t>GriefLine Community &amp; Family Services Inc.</t>
  </si>
  <si>
    <t>34133827308</t>
  </si>
  <si>
    <t>National Vietnam Veterans Museum Ltd</t>
  </si>
  <si>
    <t>34138350348</t>
  </si>
  <si>
    <t>Hero International Ltd</t>
  </si>
  <si>
    <t>34159791518</t>
  </si>
  <si>
    <t>Brand New Day (Victoria) Ltd</t>
  </si>
  <si>
    <t>34167153522</t>
  </si>
  <si>
    <t>Mwembe Foundation Australia Ltd</t>
  </si>
  <si>
    <t>34167643647</t>
  </si>
  <si>
    <t>Community Pop-Up Markets Ltd.</t>
  </si>
  <si>
    <t>34169198421</t>
  </si>
  <si>
    <t>Kildare Education Ministries Limited</t>
  </si>
  <si>
    <t>34169636631</t>
  </si>
  <si>
    <t>Spur Afrika Australia Ltd</t>
  </si>
  <si>
    <t>34172849274</t>
  </si>
  <si>
    <t>Yarra Ranges Kindergartens Inc</t>
  </si>
  <si>
    <t>34213628783</t>
  </si>
  <si>
    <t>Learning Education And Play Centre</t>
  </si>
  <si>
    <t>34217717593</t>
  </si>
  <si>
    <t>Victorian National Parks Association Inc</t>
  </si>
  <si>
    <t>450</t>
  </si>
  <si>
    <t>34230442995</t>
  </si>
  <si>
    <t>WANGARATTA RSL SUB-BRANCH PATRIOTIC FUND</t>
  </si>
  <si>
    <t>34252646430</t>
  </si>
  <si>
    <t>The Australian Hidayah Foundation Incorporated</t>
  </si>
  <si>
    <t>34256073685</t>
  </si>
  <si>
    <t>Dandenong &amp; District Aborigines Co Operative Ltd</t>
  </si>
  <si>
    <t>34287691631</t>
  </si>
  <si>
    <t>Portland Powerhouse Car Club Inc</t>
  </si>
  <si>
    <t>34296476680</t>
  </si>
  <si>
    <t>YARRA VALLEY RAILWAY INC.</t>
  </si>
  <si>
    <t>34335920537</t>
  </si>
  <si>
    <t>TLC For kids Inc</t>
  </si>
  <si>
    <t>34340606862</t>
  </si>
  <si>
    <t>Rsl Orbost Sub-Branch General</t>
  </si>
  <si>
    <t>34355283841</t>
  </si>
  <si>
    <t>Surf Lifesaving Lakes Entrance Inc.</t>
  </si>
  <si>
    <t>332</t>
  </si>
  <si>
    <t>34446626051</t>
  </si>
  <si>
    <t>Don Bosco Brunswick Youth Foundation Incorporated</t>
  </si>
  <si>
    <t>34459403040</t>
  </si>
  <si>
    <t>Alfred Road Kindergarten Inc</t>
  </si>
  <si>
    <t>34464840067</t>
  </si>
  <si>
    <t>Lowther Hall and Earlsbrae Building Trust</t>
  </si>
  <si>
    <t>34473085494</t>
  </si>
  <si>
    <t>Robinvale Preschool Association Incorporated</t>
  </si>
  <si>
    <t>34504409468</t>
  </si>
  <si>
    <t>Portland Cable Trams Inc</t>
  </si>
  <si>
    <t>66</t>
  </si>
  <si>
    <t>34585687498</t>
  </si>
  <si>
    <t>Common Goodness Foundation</t>
  </si>
  <si>
    <t>34595504062</t>
  </si>
  <si>
    <t>Euroa Rsl Sub-Branch</t>
  </si>
  <si>
    <t>34606807390</t>
  </si>
  <si>
    <t>Victorian Council of Churches Emergencies Ministry Ltd</t>
  </si>
  <si>
    <t>1600</t>
  </si>
  <si>
    <t>34616501832</t>
  </si>
  <si>
    <t>St Tom's Hope Ltd</t>
  </si>
  <si>
    <t>34624145785</t>
  </si>
  <si>
    <t>Ripponlea Kindergarten Inc</t>
  </si>
  <si>
    <t>34643389350</t>
  </si>
  <si>
    <t>Jung Shim Victoria Inc.</t>
  </si>
  <si>
    <t>34657018269</t>
  </si>
  <si>
    <t>The Trustee For Yarra Valley Grammar School Foundation Building Fund</t>
  </si>
  <si>
    <t>34737934311</t>
  </si>
  <si>
    <t>LIFE Centre Trust Inc</t>
  </si>
  <si>
    <t>220</t>
  </si>
  <si>
    <t>34750672219</t>
  </si>
  <si>
    <t>Vietnam Veterans Association Of Australia Victorian Branch</t>
  </si>
  <si>
    <t>34757180175</t>
  </si>
  <si>
    <t>COLLINGWOOD TOY LIBRARY INC</t>
  </si>
  <si>
    <t>34822359244</t>
  </si>
  <si>
    <t>The Trustee For Boroondara Cares Foundation</t>
  </si>
  <si>
    <t>34829487633</t>
  </si>
  <si>
    <t>Southern Community Church Of Christ</t>
  </si>
  <si>
    <t>34844707349</t>
  </si>
  <si>
    <t>Port Phillip Community Group Limited</t>
  </si>
  <si>
    <t>34852517693</t>
  </si>
  <si>
    <t>The Trustee For Mary Ward International Australia Charitable Trust</t>
  </si>
  <si>
    <t>34862536308</t>
  </si>
  <si>
    <t>Chabad on Campus Inc</t>
  </si>
  <si>
    <t>34895911408</t>
  </si>
  <si>
    <t>Wycheproof Community Resource Centre Inc.</t>
  </si>
  <si>
    <t>34897168959</t>
  </si>
  <si>
    <t>City Baptist Church</t>
  </si>
  <si>
    <t>34930265969</t>
  </si>
  <si>
    <t>Edward Wilson Estate</t>
  </si>
  <si>
    <t>35006660984</t>
  </si>
  <si>
    <t>Lowther Hall Anglican Grammar School</t>
  </si>
  <si>
    <t>35007279144</t>
  </si>
  <si>
    <t>Pnh Support Association Of Australia Inc.</t>
  </si>
  <si>
    <t>35009569106</t>
  </si>
  <si>
    <t>The SH Williams Trust</t>
  </si>
  <si>
    <t>35040423075</t>
  </si>
  <si>
    <t>Reservoir Baptist Church</t>
  </si>
  <si>
    <t>35079824203</t>
  </si>
  <si>
    <t>Warrnambool College Foundation Limited</t>
  </si>
  <si>
    <t>35091391094</t>
  </si>
  <si>
    <t>Florence Avenue Playgroup Association Incorporated</t>
  </si>
  <si>
    <t>35106460037</t>
  </si>
  <si>
    <t>Christian Revival Centre Inc.</t>
  </si>
  <si>
    <t>35117060232</t>
  </si>
  <si>
    <t>Swinburne Student Amenities Association Limited</t>
  </si>
  <si>
    <t>35130778802</t>
  </si>
  <si>
    <t>Islamic Council Of Victoria Inc</t>
  </si>
  <si>
    <t>35139670232</t>
  </si>
  <si>
    <t>The Nadrasca Foundation</t>
  </si>
  <si>
    <t>170</t>
  </si>
  <si>
    <t>35149541766</t>
  </si>
  <si>
    <t>Global Voices</t>
  </si>
  <si>
    <t>35151927173</t>
  </si>
  <si>
    <t>Bass Coast Community Foundation Open Fund</t>
  </si>
  <si>
    <t>35157575843</t>
  </si>
  <si>
    <t>Watsonia Pre School Association</t>
  </si>
  <si>
    <t>35159059202</t>
  </si>
  <si>
    <t>FOOTYS4ALL LIMITED</t>
  </si>
  <si>
    <t>35160445090</t>
  </si>
  <si>
    <t>CHARLES BONNET SYNDROME FOUNDATION (AUSTRALIA)</t>
  </si>
  <si>
    <t>35169765431</t>
  </si>
  <si>
    <t>Faith-Alone Humanitarian Aid Inc.</t>
  </si>
  <si>
    <t>35183785369</t>
  </si>
  <si>
    <t>Willaura Hospital Auxiliary</t>
  </si>
  <si>
    <t>35215787454</t>
  </si>
  <si>
    <t>The Trustee For Dingley Primary School Building Trust</t>
  </si>
  <si>
    <t>205</t>
  </si>
  <si>
    <t>35227974563</t>
  </si>
  <si>
    <t>Flash Drive Beyond the Classroom Inc.</t>
  </si>
  <si>
    <t>35232394922</t>
  </si>
  <si>
    <t>The Trustee For Kingdom Investment Fund</t>
  </si>
  <si>
    <t>35292673605</t>
  </si>
  <si>
    <t>Maltese La Valette Association Inc Reg No A0019743N</t>
  </si>
  <si>
    <t>35322103054</t>
  </si>
  <si>
    <t>The Victorian Farmers Federation Disaster Relief Fund</t>
  </si>
  <si>
    <t>35332929460</t>
  </si>
  <si>
    <t>Victoria Police Provident Fund</t>
  </si>
  <si>
    <t>35337485802</t>
  </si>
  <si>
    <t>Bubup Womindjeka Family and Children's Centre Association Inc</t>
  </si>
  <si>
    <t>35430554780</t>
  </si>
  <si>
    <t>VCS Foundation Ltd</t>
  </si>
  <si>
    <t>35432137202</t>
  </si>
  <si>
    <t>Duke Street Community House Association</t>
  </si>
  <si>
    <t>35434905544</t>
  </si>
  <si>
    <t>Doris Blackburn Pre School Inc</t>
  </si>
  <si>
    <t>35437197725</t>
  </si>
  <si>
    <t>Buddhist Vihara Victoria Incorporated</t>
  </si>
  <si>
    <t>35441293080</t>
  </si>
  <si>
    <t>MISSION INDIA FAITH HOPE AND LOVE INC</t>
  </si>
  <si>
    <t>35485936694</t>
  </si>
  <si>
    <t>The Gwyneth Raymond Trust</t>
  </si>
  <si>
    <t>35495358198</t>
  </si>
  <si>
    <t>The Trustee For The Enigma Charitable Trust</t>
  </si>
  <si>
    <t>35534063578</t>
  </si>
  <si>
    <t>Arch Of Victory/Avenue Of Honour Committee Incorporated</t>
  </si>
  <si>
    <t>35547605585</t>
  </si>
  <si>
    <t>Voluntary Outreach Club Incorporated</t>
  </si>
  <si>
    <t>35568362656</t>
  </si>
  <si>
    <t>Workforce Plus Inc</t>
  </si>
  <si>
    <t>35677151893</t>
  </si>
  <si>
    <t>Barrier Breakers Inc</t>
  </si>
  <si>
    <t>35698931438</t>
  </si>
  <si>
    <t>Yeshivah Library</t>
  </si>
  <si>
    <t>35708464538</t>
  </si>
  <si>
    <t>Benalla Trust Foundation</t>
  </si>
  <si>
    <t>35721147626</t>
  </si>
  <si>
    <t>SOUTH WEST CO-OP LTD</t>
  </si>
  <si>
    <t>35795165583</t>
  </si>
  <si>
    <t>Amicus Group Inc</t>
  </si>
  <si>
    <t>35823252867</t>
  </si>
  <si>
    <t>Cobaw Community Health Services Limited</t>
  </si>
  <si>
    <t>35823370221</t>
  </si>
  <si>
    <t>South Caulfield Hebrew Congregation Inc</t>
  </si>
  <si>
    <t>35841322931</t>
  </si>
  <si>
    <t>Uro-Oncology Teaching And Research Institute Inc.</t>
  </si>
  <si>
    <t>35852132543</t>
  </si>
  <si>
    <t>Fawkner Community House Inc.</t>
  </si>
  <si>
    <t>35854830577</t>
  </si>
  <si>
    <t>Priceline Sisterhood Foundation</t>
  </si>
  <si>
    <t>35877608965</t>
  </si>
  <si>
    <t>Woodend Lifestyle Carers Group Inc</t>
  </si>
  <si>
    <t>35916972848</t>
  </si>
  <si>
    <t>Werribee Rsl Sub Branch Inc</t>
  </si>
  <si>
    <t>35939638959</t>
  </si>
  <si>
    <t>The Trustee For The Global Reconciliation Foundation</t>
  </si>
  <si>
    <t>35967059134</t>
  </si>
  <si>
    <t>St Mark's Community Centre Fitzroy</t>
  </si>
  <si>
    <t>36057096465</t>
  </si>
  <si>
    <t>Leadership Victoria Ltd</t>
  </si>
  <si>
    <t>36075993463</t>
  </si>
  <si>
    <t>Marysville Public Cemetery</t>
  </si>
  <si>
    <t>36079687722</t>
  </si>
  <si>
    <t>Disability Discrimination Legal Service Inc</t>
  </si>
  <si>
    <t>36081250142</t>
  </si>
  <si>
    <t>Rainbows For The Children Of Australia</t>
  </si>
  <si>
    <t>36081348227</t>
  </si>
  <si>
    <t>Tenants Union Of Victoria Limited</t>
  </si>
  <si>
    <t>36091171470</t>
  </si>
  <si>
    <t>Cardiomyopathy Association Of Australia Limited</t>
  </si>
  <si>
    <t>36094170975</t>
  </si>
  <si>
    <t>Southern Cross Kids' Camps</t>
  </si>
  <si>
    <t>650</t>
  </si>
  <si>
    <t>36094426061</t>
  </si>
  <si>
    <t>Marriott Support Services</t>
  </si>
  <si>
    <t>36104065401</t>
  </si>
  <si>
    <t>South West Training Services Pty Ltd</t>
  </si>
  <si>
    <t>36121685886</t>
  </si>
  <si>
    <t>Manningham Uniting Church</t>
  </si>
  <si>
    <t>36124091916</t>
  </si>
  <si>
    <t>Joint Industry Services Training Limited</t>
  </si>
  <si>
    <t>36127619925</t>
  </si>
  <si>
    <t>World Expeditions Foundation Ltd</t>
  </si>
  <si>
    <t>36129537406</t>
  </si>
  <si>
    <t>Iramoo Community Centre Incorporated</t>
  </si>
  <si>
    <t>36143922347</t>
  </si>
  <si>
    <t>Girls From Oz Ltd.</t>
  </si>
  <si>
    <t>36146408318</t>
  </si>
  <si>
    <t>Woor-Dungin Inc.</t>
  </si>
  <si>
    <t>36151124408</t>
  </si>
  <si>
    <t>Good Shepherd Microfinance</t>
  </si>
  <si>
    <t>36151300745</t>
  </si>
  <si>
    <t>Beshara Australia</t>
  </si>
  <si>
    <t>36151807341</t>
  </si>
  <si>
    <t>Al Kamal Arabic School Inc</t>
  </si>
  <si>
    <t>36161961495</t>
  </si>
  <si>
    <t>Love Me Love You Australia</t>
  </si>
  <si>
    <t>36165650171</t>
  </si>
  <si>
    <t>McAuley Ministries Limited</t>
  </si>
  <si>
    <t>54</t>
  </si>
  <si>
    <t>36175114394</t>
  </si>
  <si>
    <t>Bell Grove Common Equity Rental Housing Cooperative Ltd</t>
  </si>
  <si>
    <t>36239032321</t>
  </si>
  <si>
    <t>Diamond Valley Community Support Inc</t>
  </si>
  <si>
    <t>36247696534</t>
  </si>
  <si>
    <t>Ballam Park Pre-School</t>
  </si>
  <si>
    <t>36248912689</t>
  </si>
  <si>
    <t>Ashwood Childrens Centre Inc</t>
  </si>
  <si>
    <t>36249339527</t>
  </si>
  <si>
    <t>City Wide Ministries Ltd</t>
  </si>
  <si>
    <t>36263632825</t>
  </si>
  <si>
    <t>Life! Community Church Casey Inc</t>
  </si>
  <si>
    <t>36268385748</t>
  </si>
  <si>
    <t>Welfare Nepal Incorporated</t>
  </si>
  <si>
    <t>36309034934</t>
  </si>
  <si>
    <t>APOLLO BAY RSL SUB-BRANCH  PATRIOTIC FUND</t>
  </si>
  <si>
    <t>36314277141</t>
  </si>
  <si>
    <t>Huntington's Victoria Ltd</t>
  </si>
  <si>
    <t>36350206511</t>
  </si>
  <si>
    <t>RYE RSL SUB-BRANCH PATRIOTIC FUND</t>
  </si>
  <si>
    <t>36401569091</t>
  </si>
  <si>
    <t>Life Church Acc Inc.</t>
  </si>
  <si>
    <t>36405794753</t>
  </si>
  <si>
    <t>MiLife-Victoria Incorporated</t>
  </si>
  <si>
    <t>36411746223</t>
  </si>
  <si>
    <t>Andrew Kerr Care Ltd</t>
  </si>
  <si>
    <t>36419428641</t>
  </si>
  <si>
    <t>Vietnamese Parent Club In Kensington Inc.</t>
  </si>
  <si>
    <t>36467089246</t>
  </si>
  <si>
    <t>Bulleen Pre School Inc</t>
  </si>
  <si>
    <t>36473527358</t>
  </si>
  <si>
    <t>THE RETURNED SERVICES LEAGUE OF AUSTRALIA VICTORIAN BRANCH - HAMILTON WELFARE PATRIOTIC FUND</t>
  </si>
  <si>
    <t>36484704932</t>
  </si>
  <si>
    <t>Australian China Education Foundation Incorporated</t>
  </si>
  <si>
    <t>36527802947</t>
  </si>
  <si>
    <t>Greek Orthodox Archidioceseof Australiagreek Welfare Centresub Entity</t>
  </si>
  <si>
    <t>36558788040</t>
  </si>
  <si>
    <t>Rea Thusa Incorporated</t>
  </si>
  <si>
    <t>36561884518</t>
  </si>
  <si>
    <t>The Trustee For Debbie Stach Memorial Fund</t>
  </si>
  <si>
    <t>36567673356</t>
  </si>
  <si>
    <t>Lady Forster Kindergarten Incorporated</t>
  </si>
  <si>
    <t>36605142471</t>
  </si>
  <si>
    <t>Vip Benevolent Society Inc</t>
  </si>
  <si>
    <t>36605520287</t>
  </si>
  <si>
    <t>One Family At A Time Limited</t>
  </si>
  <si>
    <t>36607123213</t>
  </si>
  <si>
    <t>Creative Futures Limited</t>
  </si>
  <si>
    <t>36612100204</t>
  </si>
  <si>
    <t>The Anxiety And OCD Foundation Ltd</t>
  </si>
  <si>
    <t>36621981453</t>
  </si>
  <si>
    <t>MRC Foundation</t>
  </si>
  <si>
    <t>36624333795</t>
  </si>
  <si>
    <t>Planted Places Ltd</t>
  </si>
  <si>
    <t>36629023226</t>
  </si>
  <si>
    <t>Pentecostal Apostolic Faith Church Inc</t>
  </si>
  <si>
    <t>36662538731</t>
  </si>
  <si>
    <t>One Community Church Inc</t>
  </si>
  <si>
    <t>36762103472</t>
  </si>
  <si>
    <t>North Ringwood Community Childrens Centre Inc</t>
  </si>
  <si>
    <t>36771155427</t>
  </si>
  <si>
    <t>Fairway Bayside Aged Care Limited</t>
  </si>
  <si>
    <t>36790209057</t>
  </si>
  <si>
    <t>Ti Tree Common Equity Rental Housing Co-Operative Ltd</t>
  </si>
  <si>
    <t>36809112033</t>
  </si>
  <si>
    <t>Narre Community Learning Centre Inc</t>
  </si>
  <si>
    <t>36836762597</t>
  </si>
  <si>
    <t>Celebrating Abilities Inc</t>
  </si>
  <si>
    <t>36862025957</t>
  </si>
  <si>
    <t>Wandin Baptist Church</t>
  </si>
  <si>
    <t>36881845880</t>
  </si>
  <si>
    <t>The Trustee For Wimmera Against Cancer In Kids</t>
  </si>
  <si>
    <t>36889018916</t>
  </si>
  <si>
    <t>Cranbourne Community House Inc</t>
  </si>
  <si>
    <t>36942041052</t>
  </si>
  <si>
    <t>Southern Lights Centre Incorporated</t>
  </si>
  <si>
    <t>36942422588</t>
  </si>
  <si>
    <t>Heavens Comfort Ministries Incorporated</t>
  </si>
  <si>
    <t>36979408997</t>
  </si>
  <si>
    <t>GEMBOOK RSL SUB-BRANCH PATRIOTIC FUND</t>
  </si>
  <si>
    <t>36981897172</t>
  </si>
  <si>
    <t>Rosewall Neighbourhood Centre Inc.</t>
  </si>
  <si>
    <t>37005090317</t>
  </si>
  <si>
    <t>Community College Gippsland Ltd</t>
  </si>
  <si>
    <t>37005705555</t>
  </si>
  <si>
    <t>Billanook College Limited</t>
  </si>
  <si>
    <t>37008464426</t>
  </si>
  <si>
    <t>The Australian Kidney Foundation</t>
  </si>
  <si>
    <t>37024922573</t>
  </si>
  <si>
    <t>The Trustee For Zig Inge Foundation</t>
  </si>
  <si>
    <t>37053647420</t>
  </si>
  <si>
    <t>Australasian Promotional Products Association</t>
  </si>
  <si>
    <t>37075232208</t>
  </si>
  <si>
    <t>Australian Church Of Antioch</t>
  </si>
  <si>
    <t>37092573714</t>
  </si>
  <si>
    <t>Sunraysia Sustainability Network</t>
  </si>
  <si>
    <t>37120056484</t>
  </si>
  <si>
    <t>Consumer Action Law Centre</t>
  </si>
  <si>
    <t>37132937510</t>
  </si>
  <si>
    <t>Beis Efraim College Limited</t>
  </si>
  <si>
    <t>37150416316</t>
  </si>
  <si>
    <t>The Trustee for the Herzog Family Charitable Trust</t>
  </si>
  <si>
    <t>37214338788</t>
  </si>
  <si>
    <t>Camberwell City RSL Sub-Branch Welfare Patriotic Fund</t>
  </si>
  <si>
    <t>37228127883</t>
  </si>
  <si>
    <t>Surer Charity organisation</t>
  </si>
  <si>
    <t>37236738243</t>
  </si>
  <si>
    <t>Indigenous Barristers' Trust</t>
  </si>
  <si>
    <t>37242450665</t>
  </si>
  <si>
    <t>Yarraville Mouth Organ Band Inc.</t>
  </si>
  <si>
    <t>37260696487</t>
  </si>
  <si>
    <t>Bayside Church Incorporated</t>
  </si>
  <si>
    <t>37367927387</t>
  </si>
  <si>
    <t>Trawalla House Incorporated</t>
  </si>
  <si>
    <t>37369597537</t>
  </si>
  <si>
    <t>Elmore Senior Citizens Centre</t>
  </si>
  <si>
    <t>37399268502</t>
  </si>
  <si>
    <t>High Country Vineyard Church Inc</t>
  </si>
  <si>
    <t>37399749668</t>
  </si>
  <si>
    <t>Breakthrough Christian Church Inc</t>
  </si>
  <si>
    <t>37403793069</t>
  </si>
  <si>
    <t>Dromana Red Hill R S L Sub Branch Inc</t>
  </si>
  <si>
    <t>37483690967</t>
  </si>
  <si>
    <t>The Project Rozana Foundation</t>
  </si>
  <si>
    <t>37487388240</t>
  </si>
  <si>
    <t>Way of Salvation Church Ministries Inc.</t>
  </si>
  <si>
    <t>37519262404</t>
  </si>
  <si>
    <t>Stepfamilies Australia Inc.</t>
  </si>
  <si>
    <t>37542447908</t>
  </si>
  <si>
    <t>Little Yarra Steiner Education Foundation Inc</t>
  </si>
  <si>
    <t>37558538062</t>
  </si>
  <si>
    <t>New Life Community Care Inc</t>
  </si>
  <si>
    <t>37578093050</t>
  </si>
  <si>
    <t>Numurkah Rsl Sub-Branch</t>
  </si>
  <si>
    <t>37583009242</t>
  </si>
  <si>
    <t>SWAN HILL RSL SUB-BRANCH PATRIOTIC FUND</t>
  </si>
  <si>
    <t>37606813441</t>
  </si>
  <si>
    <t>Murray City Country Coast GP Training Limited</t>
  </si>
  <si>
    <t>37609882180</t>
  </si>
  <si>
    <t>Beyond the Bell Great South Coast Ltd</t>
  </si>
  <si>
    <t>37622951071</t>
  </si>
  <si>
    <t>Pimpinan Cabang Istimewa Muhammadiyah Australia Ltd.</t>
  </si>
  <si>
    <t>37632736178</t>
  </si>
  <si>
    <t>Grassroots Collective Foundation</t>
  </si>
  <si>
    <t>37652060192</t>
  </si>
  <si>
    <t>The Trustee For Australian American Education Leadership Foundation</t>
  </si>
  <si>
    <t>37656736338</t>
  </si>
  <si>
    <t>EdABLE FOODS Incorporated</t>
  </si>
  <si>
    <t>37674522356</t>
  </si>
  <si>
    <t>South Eastern Group Of Melbourne Legacy Inc</t>
  </si>
  <si>
    <t>37690177307</t>
  </si>
  <si>
    <t>Burgoigee Creek Landcare Group Inc</t>
  </si>
  <si>
    <t>37712782209</t>
  </si>
  <si>
    <t>Family Life Ltd</t>
  </si>
  <si>
    <t>37717093995</t>
  </si>
  <si>
    <t>The Trustee For Waw Community Trust</t>
  </si>
  <si>
    <t>37766767683</t>
  </si>
  <si>
    <t>Warrnambool Surf Life Saving Club Inc</t>
  </si>
  <si>
    <t>37802070188</t>
  </si>
  <si>
    <t>Ararat Dog Rescue Incorporated</t>
  </si>
  <si>
    <t>37808385753</t>
  </si>
  <si>
    <t>The Trustee For The Taylor Foundation</t>
  </si>
  <si>
    <t>37816809672</t>
  </si>
  <si>
    <t>Aboriginal Evangelical Fellowship Family And Youth services Inc</t>
  </si>
  <si>
    <t>37823730307</t>
  </si>
  <si>
    <t>Action for Happiness Australia Incorporated</t>
  </si>
  <si>
    <t>37867721909</t>
  </si>
  <si>
    <t>The Trustee For The Western Health Foundation</t>
  </si>
  <si>
    <t>37889459285</t>
  </si>
  <si>
    <t>Star Struck Stables Equestrian Vaulting Team Inc</t>
  </si>
  <si>
    <t>37907719455</t>
  </si>
  <si>
    <t>Gippsland Grammar Old Scholars Association Be your Potential Scholarship Fund</t>
  </si>
  <si>
    <t>37915394934</t>
  </si>
  <si>
    <t>The Trustee For St Catherines School Library Fund</t>
  </si>
  <si>
    <t>37932479648</t>
  </si>
  <si>
    <t>Buoyancy Foundation Inc</t>
  </si>
  <si>
    <t>37964647206</t>
  </si>
  <si>
    <t>The Trustee For The Vedmore Foundation</t>
  </si>
  <si>
    <t>37995226439</t>
  </si>
  <si>
    <t>Friends of Leadbeater's Possum Inc</t>
  </si>
  <si>
    <t>38004239454</t>
  </si>
  <si>
    <t>Australian Legion Of Ex-Servicemen And Women</t>
  </si>
  <si>
    <t>38006210546</t>
  </si>
  <si>
    <t>Aboriginal Housing Victoria Limited</t>
  </si>
  <si>
    <t>38029753353</t>
  </si>
  <si>
    <t>Flemington Kensington Community Legal Centre Inc</t>
  </si>
  <si>
    <t>49</t>
  </si>
  <si>
    <t>38045799398</t>
  </si>
  <si>
    <t>The Bridge Youth Service Inc</t>
  </si>
  <si>
    <t>38049813020</t>
  </si>
  <si>
    <t>Principals' Association Of Specialist Schools Victoria Inc</t>
  </si>
  <si>
    <t>38074875111</t>
  </si>
  <si>
    <t>Optometry Council Of Australia And New Zealand</t>
  </si>
  <si>
    <t>38080191108</t>
  </si>
  <si>
    <t>WAYSS Ltd</t>
  </si>
  <si>
    <t>38080845787</t>
  </si>
  <si>
    <t>Spectrum Migrant Resource Centre Ltd</t>
  </si>
  <si>
    <t>38101797933</t>
  </si>
  <si>
    <t>Mankind Project Australia Limited</t>
  </si>
  <si>
    <t>38117167683</t>
  </si>
  <si>
    <t>Zaidee's Rainbow Foundation</t>
  </si>
  <si>
    <t>38127045121</t>
  </si>
  <si>
    <t>Developing Cambodia By Degrees - Australia (Dcd-A) Open E-Learning Institute Limited</t>
  </si>
  <si>
    <t>38130433502</t>
  </si>
  <si>
    <t>Wangaratta Anglican Emergency Food Group</t>
  </si>
  <si>
    <t>38131628278</t>
  </si>
  <si>
    <t>NSW Co-Ordinating Committee Of Jewish Day Schools</t>
  </si>
  <si>
    <t>38132221820</t>
  </si>
  <si>
    <t>Good Shepherd Services</t>
  </si>
  <si>
    <t>38143028866</t>
  </si>
  <si>
    <t>BABA BUDHA JI CHARITABLE ASSOCIATION INCORPORATED</t>
  </si>
  <si>
    <t>38154603664</t>
  </si>
  <si>
    <t>Ten20 Foundation Limited</t>
  </si>
  <si>
    <t>38159137407</t>
  </si>
  <si>
    <t>Musikarma</t>
  </si>
  <si>
    <t>38159571141</t>
  </si>
  <si>
    <t>Quilts of Valour Australia Inc</t>
  </si>
  <si>
    <t>38161165026</t>
  </si>
  <si>
    <t>The Royal Women's Hospital Foundation</t>
  </si>
  <si>
    <t>38162740131</t>
  </si>
  <si>
    <t>Blueprint for Free Speech Inc.</t>
  </si>
  <si>
    <t>38177188057</t>
  </si>
  <si>
    <t>The Water Well Project Limited</t>
  </si>
  <si>
    <t>38179784679</t>
  </si>
  <si>
    <t>The Trustee For Into Africa Overseas Aid Fund</t>
  </si>
  <si>
    <t>38192203751</t>
  </si>
  <si>
    <t>Chabad on Carlisle Education Centre Building Fund</t>
  </si>
  <si>
    <t>38209584158</t>
  </si>
  <si>
    <t>Metro East Bicycle User Group Incorporated</t>
  </si>
  <si>
    <t>38218814643</t>
  </si>
  <si>
    <t>Kardinia Community Services Inc</t>
  </si>
  <si>
    <t>38223950243</t>
  </si>
  <si>
    <t>SPRINGVALE RSL SUB-BRANCH PATRIOTIC FUND</t>
  </si>
  <si>
    <t>38244214245</t>
  </si>
  <si>
    <t>Boort Resource And Information Centre</t>
  </si>
  <si>
    <t>38248146719</t>
  </si>
  <si>
    <t>Allwood Neighbourhood House Incorporated</t>
  </si>
  <si>
    <t>38287939249</t>
  </si>
  <si>
    <t>Gillians Rainbow Bridge</t>
  </si>
  <si>
    <t>38293980154</t>
  </si>
  <si>
    <t>OAKLEIGH CARNEGIE RSL SUB-BRANCH PATRIOTIC FUND</t>
  </si>
  <si>
    <t>38305299833</t>
  </si>
  <si>
    <t>Victorian Schoenstatt Family Inc</t>
  </si>
  <si>
    <t>38306868571</t>
  </si>
  <si>
    <t>East Malvern Rsl Sub Branch Incorporated</t>
  </si>
  <si>
    <t>193</t>
  </si>
  <si>
    <t>38318286045</t>
  </si>
  <si>
    <t>Traralgon United Common Equity Rental Housing Co-operative Limited</t>
  </si>
  <si>
    <t>38348259102</t>
  </si>
  <si>
    <t>Espod Geelong Inc</t>
  </si>
  <si>
    <t>38426810655</t>
  </si>
  <si>
    <t>Baw Baw Combined Churches Food Relief Inc.</t>
  </si>
  <si>
    <t>38437961510</t>
  </si>
  <si>
    <t>Radio Klfm Inc</t>
  </si>
  <si>
    <t>38475319104</t>
  </si>
  <si>
    <t>Ebenezer Village Incorporated</t>
  </si>
  <si>
    <t>38494842831</t>
  </si>
  <si>
    <t>Skills Connection Inc</t>
  </si>
  <si>
    <t>38500102295</t>
  </si>
  <si>
    <t>The Trustee For The Woomera Education Scholarship Trust</t>
  </si>
  <si>
    <t>38515028392</t>
  </si>
  <si>
    <t>Tongala RSL Sub-Branch Welfare Patriotic Fund</t>
  </si>
  <si>
    <t>38532871936</t>
  </si>
  <si>
    <t>Ballan RSL Sub-Branch Patriotic Fund</t>
  </si>
  <si>
    <t>38533706468</t>
  </si>
  <si>
    <t>Kosher Meals On Wheels Assn Of Vic</t>
  </si>
  <si>
    <t>38553228197</t>
  </si>
  <si>
    <t>Elwood Lifesaving Club</t>
  </si>
  <si>
    <t>38598138194</t>
  </si>
  <si>
    <t>Glenroy Maltese Senior Citizens Group</t>
  </si>
  <si>
    <t>38606221756</t>
  </si>
  <si>
    <t>WhyDev Limited</t>
  </si>
  <si>
    <t>38607821901</t>
  </si>
  <si>
    <t>FGM Restoration Australia Limited</t>
  </si>
  <si>
    <t>38608109440</t>
  </si>
  <si>
    <t>Tech 2 Kids</t>
  </si>
  <si>
    <t>38609263701</t>
  </si>
  <si>
    <t>Co-Ground Limited</t>
  </si>
  <si>
    <t>38609405003</t>
  </si>
  <si>
    <t>Reseed (Indico) Ltd</t>
  </si>
  <si>
    <t>38612529674</t>
  </si>
  <si>
    <t>Hester Hornbrook Academy Ltd</t>
  </si>
  <si>
    <t>38612585127</t>
  </si>
  <si>
    <t>SugarByHalf Limited</t>
  </si>
  <si>
    <t>38613275684</t>
  </si>
  <si>
    <t>Help for Wildlife Ltd</t>
  </si>
  <si>
    <t>38614454170</t>
  </si>
  <si>
    <t>RMIT Online Pty Ltd</t>
  </si>
  <si>
    <t>38630425447</t>
  </si>
  <si>
    <t>Diamond Valley Christian Centre Inc.</t>
  </si>
  <si>
    <t>38633820168</t>
  </si>
  <si>
    <t>Bethany Community Support Inc</t>
  </si>
  <si>
    <t>38645298359</t>
  </si>
  <si>
    <t>Latrobe Valley Village Inc</t>
  </si>
  <si>
    <t>29</t>
  </si>
  <si>
    <t>38676218344</t>
  </si>
  <si>
    <t>Echo Australia Inc</t>
  </si>
  <si>
    <t>38710394652</t>
  </si>
  <si>
    <t>Diggerland Church inc</t>
  </si>
  <si>
    <t>38734704658</t>
  </si>
  <si>
    <t>Border Ovarian Cancer Awarenes Group Inc.</t>
  </si>
  <si>
    <t>38741587563</t>
  </si>
  <si>
    <t>Springvale Christian Community Centre Inc</t>
  </si>
  <si>
    <t>38743900669</t>
  </si>
  <si>
    <t>Donald Friends And Neighbours Society</t>
  </si>
  <si>
    <t>38753312146</t>
  </si>
  <si>
    <t>Twentieth Man Fund Incorporated</t>
  </si>
  <si>
    <t>38788328554</t>
  </si>
  <si>
    <t>Providing All Living Supports (Pals) Inc</t>
  </si>
  <si>
    <t>38793076812</t>
  </si>
  <si>
    <t>Corryong Neighbourhood House Inc</t>
  </si>
  <si>
    <t>38826799374</t>
  </si>
  <si>
    <t>Lorne Surf Life Saving Club Inc (Reg. No. A0007451U)</t>
  </si>
  <si>
    <t>38862793026</t>
  </si>
  <si>
    <t>The Australian Muslim Heritage Association Inc.</t>
  </si>
  <si>
    <t>38932155653</t>
  </si>
  <si>
    <t>Camp Icthus Inc</t>
  </si>
  <si>
    <t>38976474026</t>
  </si>
  <si>
    <t>Road to Refuge Inc</t>
  </si>
  <si>
    <t>39003199488</t>
  </si>
  <si>
    <t>Arrow Leadership Australia Limited</t>
  </si>
  <si>
    <t>39004688215</t>
  </si>
  <si>
    <t>The Royal Australian College of Medical Administrators Limited</t>
  </si>
  <si>
    <t>39004717300</t>
  </si>
  <si>
    <t>Rossbourne School</t>
  </si>
  <si>
    <t>39022305936</t>
  </si>
  <si>
    <t>North East Multicultural Association Incorporated</t>
  </si>
  <si>
    <t>39024291144</t>
  </si>
  <si>
    <t>Berwick Opportunity Shop Incorporated</t>
  </si>
  <si>
    <t>39031351287</t>
  </si>
  <si>
    <t>Chinese Theological Education Foundation Incorporated</t>
  </si>
  <si>
    <t>39041514660</t>
  </si>
  <si>
    <t>Gippsland Lakes Complete Health Limited</t>
  </si>
  <si>
    <t>600</t>
  </si>
  <si>
    <t>46</t>
  </si>
  <si>
    <t>39058205158</t>
  </si>
  <si>
    <t>Early Learning Association Australia Inc</t>
  </si>
  <si>
    <t>39075948435</t>
  </si>
  <si>
    <t>Uca Growth Fund Limited</t>
  </si>
  <si>
    <t>39076850246</t>
  </si>
  <si>
    <t>Tree of Life1 Incorporated</t>
  </si>
  <si>
    <t>39093685879</t>
  </si>
  <si>
    <t>Institute For Breathing And Sleep</t>
  </si>
  <si>
    <t>39099443619</t>
  </si>
  <si>
    <t>M A Centre (Aust) Foundation</t>
  </si>
  <si>
    <t>39109129679</t>
  </si>
  <si>
    <t>Architects Without Frontiers</t>
  </si>
  <si>
    <t>39116072050</t>
  </si>
  <si>
    <t>Anglicord Limited</t>
  </si>
  <si>
    <t>39118018992</t>
  </si>
  <si>
    <t>Personal Injury Education Foundation Limited</t>
  </si>
  <si>
    <t>39126270641</t>
  </si>
  <si>
    <t>Yarrawonga Neighbourhood House Incorporated</t>
  </si>
  <si>
    <t>39145723806</t>
  </si>
  <si>
    <t>Wear For Success</t>
  </si>
  <si>
    <t>39150242855</t>
  </si>
  <si>
    <t>Northern Health Research Training &amp; Equipment Trust</t>
  </si>
  <si>
    <t>39158806127</t>
  </si>
  <si>
    <t>Go For Greatness</t>
  </si>
  <si>
    <t>39196128141</t>
  </si>
  <si>
    <t>Order Of Malta Hospice Home Care (Vic) Incorporated</t>
  </si>
  <si>
    <t>39238335075</t>
  </si>
  <si>
    <t>PASCOE VALE RSL SUB-BRANCH PATRIOTIC FUND</t>
  </si>
  <si>
    <t>39260113685</t>
  </si>
  <si>
    <t>Young Achievers Common Equityrental Housing Co Operative Ltd</t>
  </si>
  <si>
    <t>39275302584</t>
  </si>
  <si>
    <t>Rsl Victorian Branch Welfare Trust Fund</t>
  </si>
  <si>
    <t>39409262215</t>
  </si>
  <si>
    <t>GLENROY RSL SUB-BRANCH PATRIOTIC FUND</t>
  </si>
  <si>
    <t>39416364359</t>
  </si>
  <si>
    <t>Whittlesea Rsl Sub-Branch</t>
  </si>
  <si>
    <t>39424731320</t>
  </si>
  <si>
    <t>RETURNED NURSES RSL SUB-BRANCH PATRIOTIC FUND</t>
  </si>
  <si>
    <t>39482549157</t>
  </si>
  <si>
    <t>Capital Punishment Justice Project Limited</t>
  </si>
  <si>
    <t>39485211746</t>
  </si>
  <si>
    <t>Trinity College</t>
  </si>
  <si>
    <t>39488345398</t>
  </si>
  <si>
    <t>C.E.S.F Pty Limited</t>
  </si>
  <si>
    <t>39491685563</t>
  </si>
  <si>
    <t>Mpower Inc</t>
  </si>
  <si>
    <t>39549633822</t>
  </si>
  <si>
    <t>Peninsula Ostomy Association Inc</t>
  </si>
  <si>
    <t>39566577931</t>
  </si>
  <si>
    <t>Project Employment Inc</t>
  </si>
  <si>
    <t>39589812425</t>
  </si>
  <si>
    <t>Frankston/Mornington Peninsula Local Learning &amp; Employment Network Inc</t>
  </si>
  <si>
    <t>39618980546</t>
  </si>
  <si>
    <t>The Papua New Guinea Tribal Foundation Pty Ltd</t>
  </si>
  <si>
    <t>39662387026</t>
  </si>
  <si>
    <t>The Scout Association Of Australia Victorian Branch</t>
  </si>
  <si>
    <t>4300</t>
  </si>
  <si>
    <t>39676350983</t>
  </si>
  <si>
    <t>The Armenian Church Of Australia In Victoria</t>
  </si>
  <si>
    <t>39745356023</t>
  </si>
  <si>
    <t>The Crossing Drop In Centre Inc</t>
  </si>
  <si>
    <t>39774045170</t>
  </si>
  <si>
    <t>Youth Affairs Council Of Victoria Inc</t>
  </si>
  <si>
    <t>39774574866</t>
  </si>
  <si>
    <t>Swinburne Student Union Incorporated</t>
  </si>
  <si>
    <t>39828126747</t>
  </si>
  <si>
    <t>Inner Melbourne Vet Cluster Inc</t>
  </si>
  <si>
    <t>39835407788</t>
  </si>
  <si>
    <t>Association For Children With A Disability</t>
  </si>
  <si>
    <t>39848842276</t>
  </si>
  <si>
    <t>Melba Support Services Inc</t>
  </si>
  <si>
    <t>39851031355</t>
  </si>
  <si>
    <t>Dallas Welfare and Youth Service Incorporated.</t>
  </si>
  <si>
    <t>39853867516</t>
  </si>
  <si>
    <t>Sandybeach Community Co-Operative Society Limited</t>
  </si>
  <si>
    <t>39863450054</t>
  </si>
  <si>
    <t>Good Shepherd Early Childhood Services</t>
  </si>
  <si>
    <t>39873803436</t>
  </si>
  <si>
    <t>Peninsula Prostate Cancer Support Group Inc.</t>
  </si>
  <si>
    <t>39979920953</t>
  </si>
  <si>
    <t>Melbourne Sae-Soon Church</t>
  </si>
  <si>
    <t>40002963788</t>
  </si>
  <si>
    <t>Greening Australia Ltd</t>
  </si>
  <si>
    <t>8882</t>
  </si>
  <si>
    <t>40007008853</t>
  </si>
  <si>
    <t>Singleton Equity Housing Ltd.</t>
  </si>
  <si>
    <t>40038710736</t>
  </si>
  <si>
    <t>We Care International Aid Fund</t>
  </si>
  <si>
    <t>40041783778</t>
  </si>
  <si>
    <t>Ballarat And District Genealogical Society Inc</t>
  </si>
  <si>
    <t>40061026344</t>
  </si>
  <si>
    <t>Testigo Projects Inc</t>
  </si>
  <si>
    <t>40080528638</t>
  </si>
  <si>
    <t>Thubten Shedrup Ling Monastery Inc.</t>
  </si>
  <si>
    <t>40088633164</t>
  </si>
  <si>
    <t>The Trustee For A. C. Goode Charitable Foundation</t>
  </si>
  <si>
    <t>40102855403</t>
  </si>
  <si>
    <t>The Isabel And John Gilbertson Charitable Trust</t>
  </si>
  <si>
    <t>40115950441</t>
  </si>
  <si>
    <t>Chevra Hatzolah Melbourne Inc</t>
  </si>
  <si>
    <t>40119149357</t>
  </si>
  <si>
    <t>Ararat Community Opshop</t>
  </si>
  <si>
    <t>40120324165</t>
  </si>
  <si>
    <t>Greening Australia (Qld)</t>
  </si>
  <si>
    <t>40120737724</t>
  </si>
  <si>
    <t>Skyline Education Foundation Australia</t>
  </si>
  <si>
    <t>40164514121</t>
  </si>
  <si>
    <t>Federation of Victorian Traditional Owner Corporations Ltd</t>
  </si>
  <si>
    <t>63</t>
  </si>
  <si>
    <t>40236014624</t>
  </si>
  <si>
    <t>Youth Education Support Inc</t>
  </si>
  <si>
    <t>40240198899</t>
  </si>
  <si>
    <t>Woorak Community And Land Management Group</t>
  </si>
  <si>
    <t>40263608430</t>
  </si>
  <si>
    <t>Kawthar - Lugar Inc.</t>
  </si>
  <si>
    <t>40293510471</t>
  </si>
  <si>
    <t>Southern Stay Disability Services Incorporated</t>
  </si>
  <si>
    <t>40313623203</t>
  </si>
  <si>
    <t>Malvern Russian Community School</t>
  </si>
  <si>
    <t>40360571780</t>
  </si>
  <si>
    <t>Workspace Australia Limited</t>
  </si>
  <si>
    <t>40361008041</t>
  </si>
  <si>
    <t>Bruce McMullin Foundation</t>
  </si>
  <si>
    <t>40375715114</t>
  </si>
  <si>
    <t>Light Of Hope Foundation Incorporated</t>
  </si>
  <si>
    <t>40393192322</t>
  </si>
  <si>
    <t>Victorian African Health Action Network Inc</t>
  </si>
  <si>
    <t>40484493135</t>
  </si>
  <si>
    <t>WIMMERA LEGACY CLUB AS THE OPERATOR OF A PBI</t>
  </si>
  <si>
    <t>40521796879</t>
  </si>
  <si>
    <t>Yarra Valley Group Of Melbourne Legacy Incorporated</t>
  </si>
  <si>
    <t>40546705336</t>
  </si>
  <si>
    <t>Keon Park Kindergarten Incorporated</t>
  </si>
  <si>
    <t>40557982129</t>
  </si>
  <si>
    <t>Toy Libraries Australia Inc.</t>
  </si>
  <si>
    <t>40573268875</t>
  </si>
  <si>
    <t>Moogji Aboriginal Council East Gippsland Inc</t>
  </si>
  <si>
    <t>40584408967</t>
  </si>
  <si>
    <t>ROYAL BOTANIC GARDENS FOUNDATION VICTORIA</t>
  </si>
  <si>
    <t>40603575344</t>
  </si>
  <si>
    <t>Nhill Aviation Heritage Centre Association Inc</t>
  </si>
  <si>
    <t>40611771621</t>
  </si>
  <si>
    <t>Search &amp; Rescue Dogs Australia Inc</t>
  </si>
  <si>
    <t>40628284998</t>
  </si>
  <si>
    <t>Dialysis And Transplant Association Of Victoria Incorporated</t>
  </si>
  <si>
    <t>40672367613</t>
  </si>
  <si>
    <t>St Pauls Anglican Grammar School Library Fund</t>
  </si>
  <si>
    <t>40678975253</t>
  </si>
  <si>
    <t>Knox Park Primary School Building Fund</t>
  </si>
  <si>
    <t>40685448071</t>
  </si>
  <si>
    <t>Nexus Primary Health</t>
  </si>
  <si>
    <t>98</t>
  </si>
  <si>
    <t>40688918764</t>
  </si>
  <si>
    <t>Traralgon Rsl Sub Branch Inc</t>
  </si>
  <si>
    <t>40700611314</t>
  </si>
  <si>
    <t>The Gravel Road Foundation</t>
  </si>
  <si>
    <t>40715029918</t>
  </si>
  <si>
    <t>Victoria Police Blue Ribbon Foundation Incorporated</t>
  </si>
  <si>
    <t>40772728988</t>
  </si>
  <si>
    <t>Queenscliff Point Lonsdale Rsl Subbranch</t>
  </si>
  <si>
    <t>40781429172</t>
  </si>
  <si>
    <t>Horizons - Local and Beyond</t>
  </si>
  <si>
    <t>40802307343</t>
  </si>
  <si>
    <t>Friedman Charitable Fund</t>
  </si>
  <si>
    <t>40817021797</t>
  </si>
  <si>
    <t>The GreenHeart Trust Inc.</t>
  </si>
  <si>
    <t>40835497412</t>
  </si>
  <si>
    <t>Global Transitions Foundation Inc</t>
  </si>
  <si>
    <t>40877135769</t>
  </si>
  <si>
    <t>N W K Common Equity Rental Housing Co Operative Ltd</t>
  </si>
  <si>
    <t>40907028959</t>
  </si>
  <si>
    <t>4P Aussie Kidz Inc</t>
  </si>
  <si>
    <t>40938183655</t>
  </si>
  <si>
    <t>Cardinia Combined Churches Caring Inc</t>
  </si>
  <si>
    <t>40977443281</t>
  </si>
  <si>
    <t>Chelsea Heights Community Centreincorporated</t>
  </si>
  <si>
    <t>40989032793</t>
  </si>
  <si>
    <t>East Loddon Food Share Program Incorporated</t>
  </si>
  <si>
    <t>41004522589</t>
  </si>
  <si>
    <t>Janet Clarke Hall</t>
  </si>
  <si>
    <t>41005502625</t>
  </si>
  <si>
    <t>Mittagundi Outdoor Education Centre</t>
  </si>
  <si>
    <t>41070511616</t>
  </si>
  <si>
    <t>St. Basil's Homes For The Aged In Victoria</t>
  </si>
  <si>
    <t>41075948444</t>
  </si>
  <si>
    <t>Uca Cash Management Fund Limited</t>
  </si>
  <si>
    <t>41078606416</t>
  </si>
  <si>
    <t>The Recruitment Consulting &amp; Staffing Association Limited</t>
  </si>
  <si>
    <t>41088102845</t>
  </si>
  <si>
    <t>Hands-On-Health Australia</t>
  </si>
  <si>
    <t>41097159914</t>
  </si>
  <si>
    <t>Australian Brick &amp; Blocklaying Training Foundation Ltd</t>
  </si>
  <si>
    <t>41106152782</t>
  </si>
  <si>
    <t>Transition Village Wallan Inc</t>
  </si>
  <si>
    <t>41109798781</t>
  </si>
  <si>
    <t>Balance Training Services Pty Ltd</t>
  </si>
  <si>
    <t>41125598986</t>
  </si>
  <si>
    <t>NUMURKAH RSL SUB-BRANCH PATRIOTIC FUND</t>
  </si>
  <si>
    <t>41135771345</t>
  </si>
  <si>
    <t>Flight Safety Foundation Limited</t>
  </si>
  <si>
    <t>41147202800</t>
  </si>
  <si>
    <t>Community Lifestyle Accommodation Limited</t>
  </si>
  <si>
    <t>41174106253</t>
  </si>
  <si>
    <t>Heartfelt : Giving the Gift of Photographic Memories Inc</t>
  </si>
  <si>
    <t>322</t>
  </si>
  <si>
    <t>41179080355</t>
  </si>
  <si>
    <t>Willum Warrain Aboriginal Association</t>
  </si>
  <si>
    <t>41188794895</t>
  </si>
  <si>
    <t>St Dunstan's Anglican Kindergarten Incorporated</t>
  </si>
  <si>
    <t>41237634882</t>
  </si>
  <si>
    <t>CORRYONG RSL SUB-BRANCH PATRIOTIC FUND</t>
  </si>
  <si>
    <t>41243717566</t>
  </si>
  <si>
    <t>The Trustee For Father George Maltby Scholarship Fund</t>
  </si>
  <si>
    <t>41258723006</t>
  </si>
  <si>
    <t>Morwell Neighbourhood House &amp; Learning Centre (Inc 3256)</t>
  </si>
  <si>
    <t>41291033268</t>
  </si>
  <si>
    <t>Buninyong Rsl Sub-Branch</t>
  </si>
  <si>
    <t>41309670936</t>
  </si>
  <si>
    <t>National Chinese Museum of Australia Limited</t>
  </si>
  <si>
    <t>41344150395</t>
  </si>
  <si>
    <t>Kiwanis Club of Brighton Bayside Incorporated</t>
  </si>
  <si>
    <t>41348559079</t>
  </si>
  <si>
    <t>Caroline Springs RSL Sub-branch Inc.</t>
  </si>
  <si>
    <t>41355658648</t>
  </si>
  <si>
    <t>Anam Cara House Geelong Ltd</t>
  </si>
  <si>
    <t>41355818979</t>
  </si>
  <si>
    <t>Collingwood Children's Farm Inc</t>
  </si>
  <si>
    <t>2000</t>
  </si>
  <si>
    <t>41360939238</t>
  </si>
  <si>
    <t>U3A Hawthorn Inc.</t>
  </si>
  <si>
    <t>41382893824</t>
  </si>
  <si>
    <t>Harvest Ministries Inc</t>
  </si>
  <si>
    <t>41424043822</t>
  </si>
  <si>
    <t>APOSTOLIC CHURCH AUSTRALIA LIMITED AS THE OPERATOR OF A PBI</t>
  </si>
  <si>
    <t>41425056900</t>
  </si>
  <si>
    <t>Ocean Grove &amp; District Men's Shed Inc.</t>
  </si>
  <si>
    <t>41426925980</t>
  </si>
  <si>
    <t>The Trustee For Rotary Club Of Melbourne Community Foundation</t>
  </si>
  <si>
    <t>242</t>
  </si>
  <si>
    <t>41505397748</t>
  </si>
  <si>
    <t>Australian Association of Gerontology Research Trust</t>
  </si>
  <si>
    <t>41567110855</t>
  </si>
  <si>
    <t>Muslim Women's Council</t>
  </si>
  <si>
    <t>41575099453</t>
  </si>
  <si>
    <t>GROWING CAMBODIA INC</t>
  </si>
  <si>
    <t>41586657273</t>
  </si>
  <si>
    <t>Neighbourhood Watch Victoria Inc</t>
  </si>
  <si>
    <t>4900</t>
  </si>
  <si>
    <t>41600366274</t>
  </si>
  <si>
    <t>Veritas Health Innovation Ltd</t>
  </si>
  <si>
    <t>41601405056</t>
  </si>
  <si>
    <t>Life and Faith Foundation Ltd</t>
  </si>
  <si>
    <t>41610884583</t>
  </si>
  <si>
    <t>Hands Of Change Limited</t>
  </si>
  <si>
    <t>41616352893</t>
  </si>
  <si>
    <t>Art to Healing Limited</t>
  </si>
  <si>
    <t>41623820208</t>
  </si>
  <si>
    <t>Glory City Melbourne Limited</t>
  </si>
  <si>
    <t>41654216829</t>
  </si>
  <si>
    <t>Jewish Holocaust Centre Inc</t>
  </si>
  <si>
    <t>41659735441</t>
  </si>
  <si>
    <t>The Trustee For Geelong Community Foundation</t>
  </si>
  <si>
    <t>41688712705</t>
  </si>
  <si>
    <t>Beyondblue Depression Research Ancillary Fund Trust</t>
  </si>
  <si>
    <t>41693410764</t>
  </si>
  <si>
    <t>Yeast Foundation</t>
  </si>
  <si>
    <t>41704349899</t>
  </si>
  <si>
    <t>Warrandyte RSL Sub-Branch Welfare Patriotic Fund</t>
  </si>
  <si>
    <t>41771835817</t>
  </si>
  <si>
    <t>The NCJW (Victoria) Social Support Trust</t>
  </si>
  <si>
    <t>41831668189</t>
  </si>
  <si>
    <t>Grampians Community Health</t>
  </si>
  <si>
    <t>41839611725</t>
  </si>
  <si>
    <t>Ballarat Hospice Care Incorporated</t>
  </si>
  <si>
    <t>41853904693</t>
  </si>
  <si>
    <t>Rationalist Society of Australia Inc</t>
  </si>
  <si>
    <t>41863371007</t>
  </si>
  <si>
    <t>Operation Newstart Victoria</t>
  </si>
  <si>
    <t>41896629169</t>
  </si>
  <si>
    <t>The Trustee for The Kiteboard For Life Foundation</t>
  </si>
  <si>
    <t>41901391780</t>
  </si>
  <si>
    <t>Sirovilla Incorporated</t>
  </si>
  <si>
    <t>41909510696</t>
  </si>
  <si>
    <t>Project Respect Incorporated</t>
  </si>
  <si>
    <t>41978894573</t>
  </si>
  <si>
    <t>SHEPPARTON RSL SUB-BRANCH  PATRIOTIC FUND</t>
  </si>
  <si>
    <t>42004297803</t>
  </si>
  <si>
    <t>English-Speaking Union Victorian Branch</t>
  </si>
  <si>
    <t>42005066919</t>
  </si>
  <si>
    <t>Caroline Chisholm Society</t>
  </si>
  <si>
    <t>42005246739</t>
  </si>
  <si>
    <t>R.H.S. Nominees Pty. Ltd.</t>
  </si>
  <si>
    <t>42037851864</t>
  </si>
  <si>
    <t>North East Local Learning And Employment Network</t>
  </si>
  <si>
    <t>42070236744</t>
  </si>
  <si>
    <t>Abcd: Art Building Children's Dreams (Australia) Inc</t>
  </si>
  <si>
    <t>42082747135</t>
  </si>
  <si>
    <t>Australian Crohn's &amp; Colitis Association (ACCA)</t>
  </si>
  <si>
    <t>42120418582</t>
  </si>
  <si>
    <t>AgBiz Assist Limited</t>
  </si>
  <si>
    <t>42123530408</t>
  </si>
  <si>
    <t>University Of The Third Age Southern Peninsula Inc</t>
  </si>
  <si>
    <t>42132665804</t>
  </si>
  <si>
    <t>Social Traders Ltd</t>
  </si>
  <si>
    <t>42140529273</t>
  </si>
  <si>
    <t>Children and Young People with Disability Australia</t>
  </si>
  <si>
    <t>42145949372</t>
  </si>
  <si>
    <t>PMF FOUNDATION</t>
  </si>
  <si>
    <t>42147058980</t>
  </si>
  <si>
    <t>BENTLEIGH RSL SUB-BRANCH  PATRIOTIC FUND</t>
  </si>
  <si>
    <t>42148965904</t>
  </si>
  <si>
    <t>Water Safety Vietnam Limited</t>
  </si>
  <si>
    <t>42152077891</t>
  </si>
  <si>
    <t>The Waubra Foundation</t>
  </si>
  <si>
    <t>42161959670</t>
  </si>
  <si>
    <t>Wonthaggi RSL Sub-Branch Welfare Patriotic Fund</t>
  </si>
  <si>
    <t>42169493734</t>
  </si>
  <si>
    <t>Gift a Dream Foundation Limited</t>
  </si>
  <si>
    <t>42196844275</t>
  </si>
  <si>
    <t>THE TRUSTEE FOR JOY SMITH FAMILY FOUNDATION</t>
  </si>
  <si>
    <t>42206227757</t>
  </si>
  <si>
    <t>Warragul Community House</t>
  </si>
  <si>
    <t>42236758715</t>
  </si>
  <si>
    <t>Royal Geelong Agricultural &amp; Pastoral Society Inc</t>
  </si>
  <si>
    <t>42256077172</t>
  </si>
  <si>
    <t>Wyndham Little Buddies Toy Library Inc</t>
  </si>
  <si>
    <t>42272052872</t>
  </si>
  <si>
    <t>INVERLEIGH RSL SUB-BRANCH PATRIOTIC FUND</t>
  </si>
  <si>
    <t>42296042054</t>
  </si>
  <si>
    <t>Upper Yarra Church Of Christ</t>
  </si>
  <si>
    <t>42296576864</t>
  </si>
  <si>
    <t>Brighter Future Organisation</t>
  </si>
  <si>
    <t>42318912323</t>
  </si>
  <si>
    <t>Merri Outreach Support Service ltd</t>
  </si>
  <si>
    <t>42328460360</t>
  </si>
  <si>
    <t>Resoul Ministries Incorporated</t>
  </si>
  <si>
    <t>42335622126</t>
  </si>
  <si>
    <t>Victoria Legal Aid</t>
  </si>
  <si>
    <t>42345337827</t>
  </si>
  <si>
    <t>Auburn South Preschool Incorporated</t>
  </si>
  <si>
    <t>42347244648</t>
  </si>
  <si>
    <t>PAYNESVILLE RSL SUB-BRANCH PATRIOTIC FUND</t>
  </si>
  <si>
    <t>42356229023</t>
  </si>
  <si>
    <t>Ongoing Change (Out Of Violence) Inc</t>
  </si>
  <si>
    <t>42377905406</t>
  </si>
  <si>
    <t>St Alphonsa Syro-Malabar Cathedral Parish Melbourne North</t>
  </si>
  <si>
    <t>42398029451</t>
  </si>
  <si>
    <t>Chumkriel Supporters Inc</t>
  </si>
  <si>
    <t>42401261070</t>
  </si>
  <si>
    <t>Rights Information and Advocacy Centre Inc.</t>
  </si>
  <si>
    <t>42418325793</t>
  </si>
  <si>
    <t>Australian Intercultural Society Ltd</t>
  </si>
  <si>
    <t>42500938136</t>
  </si>
  <si>
    <t>Kampuchea House (Australia) Incorporated</t>
  </si>
  <si>
    <t>42506412570</t>
  </si>
  <si>
    <t>Geelong Food Relief Centre Inc.</t>
  </si>
  <si>
    <t>42551667469</t>
  </si>
  <si>
    <t>Heathcote Community Children's Services Association Inc</t>
  </si>
  <si>
    <t>42577947434</t>
  </si>
  <si>
    <t>Gunbower Senior Citizens Club</t>
  </si>
  <si>
    <t>42593720802</t>
  </si>
  <si>
    <t>RUTHERGLEN RSL SUB-BRANCH PATRIOTIC FUND</t>
  </si>
  <si>
    <t>42596167919</t>
  </si>
  <si>
    <t>Wave Care Inc</t>
  </si>
  <si>
    <t>42601431440</t>
  </si>
  <si>
    <t>Tara Centre For Wisdom Culture Inc</t>
  </si>
  <si>
    <t>42609947882</t>
  </si>
  <si>
    <t>Jewish Russian Community Soup Kitchen Ltd</t>
  </si>
  <si>
    <t>42617348523</t>
  </si>
  <si>
    <t>Inverloch Rsl Sub-Branch</t>
  </si>
  <si>
    <t>42618391268</t>
  </si>
  <si>
    <t>Save Tootgarook Swamp Incorporated</t>
  </si>
  <si>
    <t>42618455226</t>
  </si>
  <si>
    <t>Elim Foundation Ltd.</t>
  </si>
  <si>
    <t>42622565074</t>
  </si>
  <si>
    <t>DAREBIN RSL SUB-BRANCH PATRIOTIC FUND</t>
  </si>
  <si>
    <t>42649861199</t>
  </si>
  <si>
    <t>Torquay RSL Sub-Branch Welfare Patriotic Fund</t>
  </si>
  <si>
    <t>42683798153</t>
  </si>
  <si>
    <t>Binders Common Equity Rental Housing Co-Operative Ltd</t>
  </si>
  <si>
    <t>42711982443</t>
  </si>
  <si>
    <t>Victorian Disabled Sports Advisory Committee Inc</t>
  </si>
  <si>
    <t>42727001279</t>
  </si>
  <si>
    <t>Australian Institute Of International Affairs Victorian Branch</t>
  </si>
  <si>
    <t>42754718086</t>
  </si>
  <si>
    <t>L'Arche Melbourne Inc</t>
  </si>
  <si>
    <t>42761095092</t>
  </si>
  <si>
    <t>The Southern Peninsula Food For All</t>
  </si>
  <si>
    <t>42761925547</t>
  </si>
  <si>
    <t>Pinarc Disability Support Inc</t>
  </si>
  <si>
    <t>42764828242</t>
  </si>
  <si>
    <t>U3A Bairnsdale And District Inc</t>
  </si>
  <si>
    <t>42765616890</t>
  </si>
  <si>
    <t>Newlife Shield Inc</t>
  </si>
  <si>
    <t>42772570341</t>
  </si>
  <si>
    <t>Yallambie Park Pre School Centre</t>
  </si>
  <si>
    <t>42795179778</t>
  </si>
  <si>
    <t>CatholicCare Archdiocese Of Melbourne</t>
  </si>
  <si>
    <t>42811959765</t>
  </si>
  <si>
    <t>Clunes Rsl Sub-Branch</t>
  </si>
  <si>
    <t>42829681329</t>
  </si>
  <si>
    <t>Yackandandah Community Centre Inc</t>
  </si>
  <si>
    <t>42851605545</t>
  </si>
  <si>
    <t>Wicen Vic Inc</t>
  </si>
  <si>
    <t>42853520240</t>
  </si>
  <si>
    <t>Cao Dai Foundation</t>
  </si>
  <si>
    <t>42858439742</t>
  </si>
  <si>
    <t>Victorian Ymca Youth &amp; Community Services Inc</t>
  </si>
  <si>
    <t>700</t>
  </si>
  <si>
    <t>42911556610</t>
  </si>
  <si>
    <t>Monsu Caulfield Inc</t>
  </si>
  <si>
    <t>43005219134</t>
  </si>
  <si>
    <t>Anand Ishar Pty. Ltd.</t>
  </si>
  <si>
    <t>43005412788</t>
  </si>
  <si>
    <t>Circus Australia Limited</t>
  </si>
  <si>
    <t>43006014106</t>
  </si>
  <si>
    <t>Australian Wool Testing Authority Limited</t>
  </si>
  <si>
    <t>43006697918</t>
  </si>
  <si>
    <t>Melbourne International Comedy Festival Limited</t>
  </si>
  <si>
    <t>43008543897</t>
  </si>
  <si>
    <t>The Sir Robert Menzies Memorial Foundation Limited</t>
  </si>
  <si>
    <t>43013015648</t>
  </si>
  <si>
    <t>Nepean Historical Society</t>
  </si>
  <si>
    <t>43063019189</t>
  </si>
  <si>
    <t>Tamils Rehabilitation Organisation (Australia) Ltd.</t>
  </si>
  <si>
    <t>43072191414</t>
  </si>
  <si>
    <t>Lifeline Geelong Barwon Region Inc</t>
  </si>
  <si>
    <t>43073385122</t>
  </si>
  <si>
    <t>Australian Society For Intercountry Aid (Children) Victoria Inc</t>
  </si>
  <si>
    <t>43075400698</t>
  </si>
  <si>
    <t>Annie North Inc</t>
  </si>
  <si>
    <t>43084556717</t>
  </si>
  <si>
    <t>Mentone Pre School Association</t>
  </si>
  <si>
    <t>43099691120</t>
  </si>
  <si>
    <t>Bridge Builders Limited</t>
  </si>
  <si>
    <t>43101792011</t>
  </si>
  <si>
    <t>The Boroondara Family Network Inc</t>
  </si>
  <si>
    <t>43106141084</t>
  </si>
  <si>
    <t>Onecare Geelong Limited</t>
  </si>
  <si>
    <t>43106238101</t>
  </si>
  <si>
    <t>The Trustee For My Cause Gift Fund</t>
  </si>
  <si>
    <t>43131042914</t>
  </si>
  <si>
    <t>Dungala Kaiela Foundation</t>
  </si>
  <si>
    <t>43131770947</t>
  </si>
  <si>
    <t>Remus Way Children's Centre Inc</t>
  </si>
  <si>
    <t>43136516991</t>
  </si>
  <si>
    <t>Castlemaine District Community Health Limited</t>
  </si>
  <si>
    <t>43147075714</t>
  </si>
  <si>
    <t>Worldskills Australia</t>
  </si>
  <si>
    <t>3100</t>
  </si>
  <si>
    <t>43156727474</t>
  </si>
  <si>
    <t>The Trustee For The Order Of Saint John Of Jerusalem Knights Hospitaller Charitable Fund</t>
  </si>
  <si>
    <t>43160195629</t>
  </si>
  <si>
    <t>Remar Australia Inc.</t>
  </si>
  <si>
    <t>43169588578</t>
  </si>
  <si>
    <t>Drug Policy Australia Limited</t>
  </si>
  <si>
    <t>43192913382</t>
  </si>
  <si>
    <t>G.R.A.I.N. Inc.</t>
  </si>
  <si>
    <t>43193657621</t>
  </si>
  <si>
    <t>Upper Yarra Anglican Parish</t>
  </si>
  <si>
    <t>43200124919</t>
  </si>
  <si>
    <t>Darnley Montgomery Foundation Inc</t>
  </si>
  <si>
    <t>43224606635</t>
  </si>
  <si>
    <t>Rural Industries Skill Training Centre Inc</t>
  </si>
  <si>
    <t>43237182512</t>
  </si>
  <si>
    <t>FAWKNER RSL SUB-BRANCH PATRIOTIC FUND</t>
  </si>
  <si>
    <t>43287362778</t>
  </si>
  <si>
    <t>Yallambee Traralgon Village For The Aged Inc</t>
  </si>
  <si>
    <t>43290808281</t>
  </si>
  <si>
    <t>The Samaritan Foundation Inc</t>
  </si>
  <si>
    <t>43314697756</t>
  </si>
  <si>
    <t>Equipping the Nations Incorporated</t>
  </si>
  <si>
    <t>93</t>
  </si>
  <si>
    <t>43316521385</t>
  </si>
  <si>
    <t>Australia Light Foundation Inc</t>
  </si>
  <si>
    <t>43318720627</t>
  </si>
  <si>
    <t>Bendigo Assembly Of God Inc</t>
  </si>
  <si>
    <t>43325011794</t>
  </si>
  <si>
    <t>UPWEY BELGRAVE RSL SUB-BRANCH INC.</t>
  </si>
  <si>
    <t>43351351402</t>
  </si>
  <si>
    <t>Watsonia Occasional Child Care Inc</t>
  </si>
  <si>
    <t>43374311705</t>
  </si>
  <si>
    <t>Echuca Neighbourhood House Inc</t>
  </si>
  <si>
    <t>43412136172</t>
  </si>
  <si>
    <t>Warrnambool Triton Woodworkers Inc.</t>
  </si>
  <si>
    <t>43423297167</t>
  </si>
  <si>
    <t>A Better Life for Foster Kids Inc.</t>
  </si>
  <si>
    <t>43427871939</t>
  </si>
  <si>
    <t>Mar Thoma Syrian Church-Australia Inc</t>
  </si>
  <si>
    <t>43433731523</t>
  </si>
  <si>
    <t>Mallacoota &amp; Genoa Broadcasting Association Incorporated</t>
  </si>
  <si>
    <t>43461470086</t>
  </si>
  <si>
    <t>Shepparton Foodshare Incorporated</t>
  </si>
  <si>
    <t>43492856387</t>
  </si>
  <si>
    <t>PMF-SUNRAYSIA INC</t>
  </si>
  <si>
    <t>43511367128</t>
  </si>
  <si>
    <t>Statewide Autistic Services Ltd</t>
  </si>
  <si>
    <t>43599876649</t>
  </si>
  <si>
    <t>Serenity Common Equity Rental Housing Co Operative Ltd</t>
  </si>
  <si>
    <t>43608050700</t>
  </si>
  <si>
    <t>Stand Initiatives Limited</t>
  </si>
  <si>
    <t>43612588459</t>
  </si>
  <si>
    <t>Tuk Tuk for Children Ltd</t>
  </si>
  <si>
    <t>43612615988</t>
  </si>
  <si>
    <t>Mindfull Aus Ltd</t>
  </si>
  <si>
    <t>43654249848</t>
  </si>
  <si>
    <t>Rosedale Rsl Sub-Branch</t>
  </si>
  <si>
    <t>43657470986</t>
  </si>
  <si>
    <t>The Yarra Voices Incorporated</t>
  </si>
  <si>
    <t>43672464060</t>
  </si>
  <si>
    <t>APS Benevolent Foundation</t>
  </si>
  <si>
    <t>43678002985</t>
  </si>
  <si>
    <t>Emerald Community House Incorporated</t>
  </si>
  <si>
    <t>43681469391</t>
  </si>
  <si>
    <t>Melbourne Bangjoo church</t>
  </si>
  <si>
    <t>43759283802</t>
  </si>
  <si>
    <t>Association of Music Educators (VIC) Inc</t>
  </si>
  <si>
    <t>43796278877</t>
  </si>
  <si>
    <t>The Trustee For Graeme Clark Foundation</t>
  </si>
  <si>
    <t>43826956968</t>
  </si>
  <si>
    <t>BEAUMARIS RSL SUB-BRANCH PATRIOTIC FUND</t>
  </si>
  <si>
    <t>43844080013</t>
  </si>
  <si>
    <t>Footscray RSL Sub-Branch Patriotic Fund</t>
  </si>
  <si>
    <t>43887911651</t>
  </si>
  <si>
    <t>Uniting AgeWell Victoria</t>
  </si>
  <si>
    <t>43895328130</t>
  </si>
  <si>
    <t>Grace Christian College Co-operative Ltd</t>
  </si>
  <si>
    <t>43908216860</t>
  </si>
  <si>
    <t>Grovedale Kindergarten Association Inc Orporated</t>
  </si>
  <si>
    <t>43912374223</t>
  </si>
  <si>
    <t>Caroline Chisholm Education Foundation</t>
  </si>
  <si>
    <t>43912747433</t>
  </si>
  <si>
    <t>Daylesford RSL Sub-Branch Patriotic Fund</t>
  </si>
  <si>
    <t>43914561833</t>
  </si>
  <si>
    <t>The Trustee For Little Yarra Steiner School Association Public Building Trust Fund</t>
  </si>
  <si>
    <t>43917612423</t>
  </si>
  <si>
    <t>St Josephs College Geelong Foundation (Inc)</t>
  </si>
  <si>
    <t>43937303442</t>
  </si>
  <si>
    <t>Operation Newstart Incorporated</t>
  </si>
  <si>
    <t>43945997107</t>
  </si>
  <si>
    <t>Golden City Baptist Church Independent</t>
  </si>
  <si>
    <t>43961424432</t>
  </si>
  <si>
    <t>Victorian Regional Community Leadership Programs Secretariat Inc</t>
  </si>
  <si>
    <t>280</t>
  </si>
  <si>
    <t>43969692291</t>
  </si>
  <si>
    <t>Stanhope RSL Sub-Branch Patriotic Fund</t>
  </si>
  <si>
    <t>43974264930</t>
  </si>
  <si>
    <t>Trinity Lutheran College</t>
  </si>
  <si>
    <t>43980013322</t>
  </si>
  <si>
    <t>The Tabernacle of Grace of Thomastown Inc</t>
  </si>
  <si>
    <t>44001171115</t>
  </si>
  <si>
    <t>Gastroenterological Society Of Australia</t>
  </si>
  <si>
    <t>44004098168</t>
  </si>
  <si>
    <t>Anglican Evangelical Trust</t>
  </si>
  <si>
    <t>44004584552</t>
  </si>
  <si>
    <t>Yarra Valley Grammar</t>
  </si>
  <si>
    <t>44005474742</t>
  </si>
  <si>
    <t>Triple R Broadcasters Limited</t>
  </si>
  <si>
    <t>44082935177</t>
  </si>
  <si>
    <t>Palm Grove Pre School Centreincorporated</t>
  </si>
  <si>
    <t>44102779680</t>
  </si>
  <si>
    <t>South West Foundation Ltd</t>
  </si>
  <si>
    <t>44103821173</t>
  </si>
  <si>
    <t>CHURCH OF CHRIST HARTWELL</t>
  </si>
  <si>
    <t>44105106308</t>
  </si>
  <si>
    <t>Happy Football Cambodia Australia Inc</t>
  </si>
  <si>
    <t>44105245072</t>
  </si>
  <si>
    <t>Briagolong RSL Sub-Branch Building Patriotic Fund</t>
  </si>
  <si>
    <t>44110301524</t>
  </si>
  <si>
    <t>Victoria Maori Wardens Incorporated</t>
  </si>
  <si>
    <t>44110635848</t>
  </si>
  <si>
    <t>Australian Carbon Biosequestration Initiative Ltd</t>
  </si>
  <si>
    <t>44113484160</t>
  </si>
  <si>
    <t>Motor Neurone Disease Assn Of Victoria</t>
  </si>
  <si>
    <t>131</t>
  </si>
  <si>
    <t>44120687149</t>
  </si>
  <si>
    <t>Australian Human Resources Institute Limited</t>
  </si>
  <si>
    <t>230</t>
  </si>
  <si>
    <t>44126415469</t>
  </si>
  <si>
    <t>Real Choices Australia Ltd</t>
  </si>
  <si>
    <t>44137129787</t>
  </si>
  <si>
    <t>Sustainable Table Limited</t>
  </si>
  <si>
    <t>44141403634</t>
  </si>
  <si>
    <t>Access Services For Koories Ltd.</t>
  </si>
  <si>
    <t>44142923653</t>
  </si>
  <si>
    <t>The Conversation Media Group Limited</t>
  </si>
  <si>
    <t>44149393712</t>
  </si>
  <si>
    <t>Moreland Toy Library Incorporated</t>
  </si>
  <si>
    <t>1800</t>
  </si>
  <si>
    <t>44151922753</t>
  </si>
  <si>
    <t>The South West Institute of TAFE Foundation Limited</t>
  </si>
  <si>
    <t>44177145435</t>
  </si>
  <si>
    <t>Ntm Family Worship Centres Trust</t>
  </si>
  <si>
    <t>44177687087</t>
  </si>
  <si>
    <t>Avonsleigh Pre School Inc</t>
  </si>
  <si>
    <t>44201747656</t>
  </si>
  <si>
    <t>Community Living &amp; Respite Services Inc</t>
  </si>
  <si>
    <t>141</t>
  </si>
  <si>
    <t>44206851526</t>
  </si>
  <si>
    <t>Bluebird Foundation Inc.</t>
  </si>
  <si>
    <t>44206931360</t>
  </si>
  <si>
    <t>Victorian Men's Shed Association Inc</t>
  </si>
  <si>
    <t>44233569937</t>
  </si>
  <si>
    <t>Cobram Community House Inc</t>
  </si>
  <si>
    <t>44237587241</t>
  </si>
  <si>
    <t>Geelong Society Of Operatic And Dramatic Art Incorporated</t>
  </si>
  <si>
    <t>44303232594</t>
  </si>
  <si>
    <t>The Trustee For The Albers Foundation</t>
  </si>
  <si>
    <t>44321511297</t>
  </si>
  <si>
    <t>Suli Fundraising Committee Inc</t>
  </si>
  <si>
    <t>44340518007</t>
  </si>
  <si>
    <t>Garfield Kindergarten Inc</t>
  </si>
  <si>
    <t>44362890385</t>
  </si>
  <si>
    <t>Global Gardens of Peace Incorporated</t>
  </si>
  <si>
    <t>44388524321</t>
  </si>
  <si>
    <t>Sale Elderly Citizens Village Incorporated</t>
  </si>
  <si>
    <t>44395948159</t>
  </si>
  <si>
    <t>Wollangarra Inc</t>
  </si>
  <si>
    <t>44440882245</t>
  </si>
  <si>
    <t>BOX HILL RSL SUB-BRANCH  PATRIOTIC FUND</t>
  </si>
  <si>
    <t>44524562503</t>
  </si>
  <si>
    <t>HOPE FOR A VILLAGE FIJI INC</t>
  </si>
  <si>
    <t>44528675526</t>
  </si>
  <si>
    <t>Endeavour Common Equity Rental Housing Cooperative Ltd</t>
  </si>
  <si>
    <t>44531738131</t>
  </si>
  <si>
    <t>Nepean Conservation Group Inc</t>
  </si>
  <si>
    <t>44546386969</t>
  </si>
  <si>
    <t>Numurkah Community Learning Centre Inc</t>
  </si>
  <si>
    <t>44568476377</t>
  </si>
  <si>
    <t>Atisha Centre Inc</t>
  </si>
  <si>
    <t>44598947546</t>
  </si>
  <si>
    <t>Victoria Police Legacy Scheme Incorporated</t>
  </si>
  <si>
    <t>44607923598</t>
  </si>
  <si>
    <t>Anglican Parish Of Kilmore</t>
  </si>
  <si>
    <t>44615924827</t>
  </si>
  <si>
    <t>Trustee for Geelong Cats Community Foundation</t>
  </si>
  <si>
    <t>44618285135</t>
  </si>
  <si>
    <t>Albanian Australian Foundation Mergata Limited</t>
  </si>
  <si>
    <t>44619310520</t>
  </si>
  <si>
    <t>Northern Futures Limited</t>
  </si>
  <si>
    <t>44648977298</t>
  </si>
  <si>
    <t>Kevin Forlong Ministries Inc</t>
  </si>
  <si>
    <t>44657095469</t>
  </si>
  <si>
    <t>Chandelier Ministries Incorporated</t>
  </si>
  <si>
    <t>44665232654</t>
  </si>
  <si>
    <t>Breast Surgeons Of Australia &amp; New Zealand Incorporated</t>
  </si>
  <si>
    <t>44671083883</t>
  </si>
  <si>
    <t>Community Hubs Australia Limited</t>
  </si>
  <si>
    <t>44673946607</t>
  </si>
  <si>
    <t>Red Cliffs Benevolent Society</t>
  </si>
  <si>
    <t>44689214977</t>
  </si>
  <si>
    <t>The Trustee For Samaritan House Geelong Limited Atf Samaritan House Foundation</t>
  </si>
  <si>
    <t>44695450039</t>
  </si>
  <si>
    <t>Nyah District Men's Shed Incorporated</t>
  </si>
  <si>
    <t>44700645184</t>
  </si>
  <si>
    <t>Sarangi Social Enterprise Inc.</t>
  </si>
  <si>
    <t>44711074857</t>
  </si>
  <si>
    <t>Independent Schools Victoria Incorporated</t>
  </si>
  <si>
    <t>44739963788</t>
  </si>
  <si>
    <t>Victoria University Student Paramedic Association</t>
  </si>
  <si>
    <t>44781276424</t>
  </si>
  <si>
    <t>Benalla And District Support Group Forchildren With Special Needs Inc</t>
  </si>
  <si>
    <t>44788409937</t>
  </si>
  <si>
    <t>The Trustee For The Shine On Foundation</t>
  </si>
  <si>
    <t>44790436390</t>
  </si>
  <si>
    <t>Small acts of Kindness</t>
  </si>
  <si>
    <t>44862774649</t>
  </si>
  <si>
    <t>The Trustee For The Danks Trust</t>
  </si>
  <si>
    <t>44877224580</t>
  </si>
  <si>
    <t>Southern Migrant And Refugee Centre Inc</t>
  </si>
  <si>
    <t>44901023508</t>
  </si>
  <si>
    <t>Door Of Hope Australia Incorporated</t>
  </si>
  <si>
    <t>44914299467</t>
  </si>
  <si>
    <t>Winaccom Association Incorporated</t>
  </si>
  <si>
    <t>44914677219</t>
  </si>
  <si>
    <t>The University Of Melbourne Medical Students' Society Inc.</t>
  </si>
  <si>
    <t>44917862717</t>
  </si>
  <si>
    <t>The St Catherines Endowment Fund Incorporated</t>
  </si>
  <si>
    <t>44945150299</t>
  </si>
  <si>
    <t>Live And Learn Environmental Education Society Incorporated</t>
  </si>
  <si>
    <t>45004076297</t>
  </si>
  <si>
    <t>The National Council Of The Young Men's Christian Associations Of Australia</t>
  </si>
  <si>
    <t>45005977837</t>
  </si>
  <si>
    <t>Sri Guru Nanak Satsang Sabha</t>
  </si>
  <si>
    <t>45008663349</t>
  </si>
  <si>
    <t>Engineering Education Australia Pty. Limited</t>
  </si>
  <si>
    <t>45034519845</t>
  </si>
  <si>
    <t>Start Polish Common Equity Rental Housing Co-Operative Ltd</t>
  </si>
  <si>
    <t>45056676558</t>
  </si>
  <si>
    <t>Araluen Centre</t>
  </si>
  <si>
    <t>45070276809</t>
  </si>
  <si>
    <t>Kardinia International College (Geelong) Ltd</t>
  </si>
  <si>
    <t>45074766224</t>
  </si>
  <si>
    <t>Therapeutic Guidelines Ltd</t>
  </si>
  <si>
    <t>45079018114</t>
  </si>
  <si>
    <t>The Friends Of The Donald Campus East Wimmera Health Service</t>
  </si>
  <si>
    <t>45093520019</t>
  </si>
  <si>
    <t>Appita Inc</t>
  </si>
  <si>
    <t>45096631170</t>
  </si>
  <si>
    <t>Somerville Kindergarten Incorporation</t>
  </si>
  <si>
    <t>45112556368</t>
  </si>
  <si>
    <t>Be The Change Limited</t>
  </si>
  <si>
    <t>45117900371</t>
  </si>
  <si>
    <t>The Trustee for Patricia Spry-Bailey Charitable Foundation</t>
  </si>
  <si>
    <t>45123666339</t>
  </si>
  <si>
    <t>Childsafe Limited</t>
  </si>
  <si>
    <t>45135646687</t>
  </si>
  <si>
    <t>Vincentcare Community Housing</t>
  </si>
  <si>
    <t>45149024135</t>
  </si>
  <si>
    <t>Ranges Foundation</t>
  </si>
  <si>
    <t>45162235785</t>
  </si>
  <si>
    <t>Maribyrnong And Moonee Valley Local Learning And Employment Network Inc.</t>
  </si>
  <si>
    <t>45184860981</t>
  </si>
  <si>
    <t>Living Waters Christian Community</t>
  </si>
  <si>
    <t>45192401336</t>
  </si>
  <si>
    <t>Thick &amp; Thin Incorporated</t>
  </si>
  <si>
    <t>45201278859</t>
  </si>
  <si>
    <t>Ormond Community Kindergarten Inc</t>
  </si>
  <si>
    <t>45203036727</t>
  </si>
  <si>
    <t>Voice Of Christ Full Gospel Church Inc</t>
  </si>
  <si>
    <t>45210140546</t>
  </si>
  <si>
    <t>Mornington Peninsula Legacy Club Inc</t>
  </si>
  <si>
    <t>45242265341</t>
  </si>
  <si>
    <t>The Trustee For The Dugdale Trust For Women And Girls</t>
  </si>
  <si>
    <t>45264970840</t>
  </si>
  <si>
    <t>St Arnaud Rsl Sub-Branch</t>
  </si>
  <si>
    <t>45295906149</t>
  </si>
  <si>
    <t>Eagle place church</t>
  </si>
  <si>
    <t>45303786180</t>
  </si>
  <si>
    <t>Wings For Kids Inc</t>
  </si>
  <si>
    <t>45312652866</t>
  </si>
  <si>
    <t>The Trustee For Pratt Foundation</t>
  </si>
  <si>
    <t>45348372268</t>
  </si>
  <si>
    <t>Wyndham Malayalee Community Group Inc</t>
  </si>
  <si>
    <t>45349913321</t>
  </si>
  <si>
    <t>Maffra RSL Sub-Branch Building Patriotic Fund</t>
  </si>
  <si>
    <t>45374899784</t>
  </si>
  <si>
    <t>Australasian Society For Stem Cell Research Inc</t>
  </si>
  <si>
    <t>45394209213</t>
  </si>
  <si>
    <t>Seagull Common Equity Rental Housing Co-operative Limited</t>
  </si>
  <si>
    <t>45404735896</t>
  </si>
  <si>
    <t>Australian National Flag Association Incorporated</t>
  </si>
  <si>
    <t>45409620181</t>
  </si>
  <si>
    <t>Collective Of Self Help Groups</t>
  </si>
  <si>
    <t>45420531232</t>
  </si>
  <si>
    <t>Contemporary Music Victoria Inc.</t>
  </si>
  <si>
    <t>45451092780</t>
  </si>
  <si>
    <t>Probitas Australia Inc</t>
  </si>
  <si>
    <t>45451868620</t>
  </si>
  <si>
    <t>North Gippsland Group Of Melbourne Legacy Inc</t>
  </si>
  <si>
    <t>45456787145</t>
  </si>
  <si>
    <t>Ears Inc</t>
  </si>
  <si>
    <t>45461492430</t>
  </si>
  <si>
    <t>Springvale Learning and Activities Centre Inc</t>
  </si>
  <si>
    <t>45492898608</t>
  </si>
  <si>
    <t>Friends Of Billanook College Incorporated</t>
  </si>
  <si>
    <t>45494705227</t>
  </si>
  <si>
    <t>Intensive Care Academic Fund</t>
  </si>
  <si>
    <t>45520861919</t>
  </si>
  <si>
    <t>Croatian Media Association Inc</t>
  </si>
  <si>
    <t>45529705877</t>
  </si>
  <si>
    <t>Nightlife Disability Services Inc</t>
  </si>
  <si>
    <t>45533822951</t>
  </si>
  <si>
    <t>The Trustee For The Gabriel Trust</t>
  </si>
  <si>
    <t>45549406633</t>
  </si>
  <si>
    <t>Australian Wildlife Assistance Rescue &amp; Education Inc</t>
  </si>
  <si>
    <t>45592822309</t>
  </si>
  <si>
    <t>Estrella Pre-School Inc</t>
  </si>
  <si>
    <t>45613017682</t>
  </si>
  <si>
    <t>Free to Ltd</t>
  </si>
  <si>
    <t>45620743392</t>
  </si>
  <si>
    <t>Sussex Neighbourhood House Inc</t>
  </si>
  <si>
    <t>45680652440</t>
  </si>
  <si>
    <t>Chris Barrett Foundation</t>
  </si>
  <si>
    <t>45733747388</t>
  </si>
  <si>
    <t>Rowville Neighbourhood Learning Centre Inc.</t>
  </si>
  <si>
    <t>45744579335</t>
  </si>
  <si>
    <t>THE TRUSTEE FOR GROSMAN FAMILY FOUNDATION</t>
  </si>
  <si>
    <t>45767035084</t>
  </si>
  <si>
    <t>Hams Family Charitable Trust</t>
  </si>
  <si>
    <t>45774608465</t>
  </si>
  <si>
    <t>Operation CHAILIS Inc</t>
  </si>
  <si>
    <t>45824728031</t>
  </si>
  <si>
    <t>KEW RSL SUB-BRANCH PATRIOTIC FUND</t>
  </si>
  <si>
    <t>45824733797</t>
  </si>
  <si>
    <t>BERWICK RSL SUB-BRANCH PATRIOTIC FUND</t>
  </si>
  <si>
    <t>45840639622</t>
  </si>
  <si>
    <t>Bellarine Training and Community Hub</t>
  </si>
  <si>
    <t>45848143057</t>
  </si>
  <si>
    <t>Apollo Bay Rsl</t>
  </si>
  <si>
    <t>45848490650</t>
  </si>
  <si>
    <t>Bellarine Community Support Register</t>
  </si>
  <si>
    <t>45863052149</t>
  </si>
  <si>
    <t>The Dining Room Mission Inc</t>
  </si>
  <si>
    <t>45886514868</t>
  </si>
  <si>
    <t>The Association Of Hazaras In Victoria Inc</t>
  </si>
  <si>
    <t>45889364378</t>
  </si>
  <si>
    <t>The Yesodei HaTorah College School Building Fund</t>
  </si>
  <si>
    <t>45926675900</t>
  </si>
  <si>
    <t>South East Australian Aboriginal Justice Services Limited</t>
  </si>
  <si>
    <t>45949886423</t>
  </si>
  <si>
    <t>Tabulam And Templer Homes For The Aged Inc.</t>
  </si>
  <si>
    <t>45958018466</t>
  </si>
  <si>
    <t>Dookie &amp; District Development Forum</t>
  </si>
  <si>
    <t>46004975915</t>
  </si>
  <si>
    <t>Heathmont Pre School &amp; Kindergarten</t>
  </si>
  <si>
    <t>46006178641</t>
  </si>
  <si>
    <t>Cvgt Australia Limited</t>
  </si>
  <si>
    <t>46008417724</t>
  </si>
  <si>
    <t>The Trustee For One Thousand Villages Fund</t>
  </si>
  <si>
    <t>46029271914</t>
  </si>
  <si>
    <t>The Trustee For The Fox Family Foundation</t>
  </si>
  <si>
    <t>46074917077</t>
  </si>
  <si>
    <t>The Range Children's Centre Inc</t>
  </si>
  <si>
    <t>46085507601</t>
  </si>
  <si>
    <t>Full Gospel Assembly Melbourne</t>
  </si>
  <si>
    <t>46092949178</t>
  </si>
  <si>
    <t>Word Of The Father Ltd</t>
  </si>
  <si>
    <t>46100452381</t>
  </si>
  <si>
    <t>Friends Of Coal Creek Inc</t>
  </si>
  <si>
    <t>46102469821</t>
  </si>
  <si>
    <t>Uniting Ethical Investors Limited</t>
  </si>
  <si>
    <t>46112783114</t>
  </si>
  <si>
    <t>DrinkWise Australia Limited</t>
  </si>
  <si>
    <t>46114268362</t>
  </si>
  <si>
    <t>Harm Reduction Victoria Incorporated</t>
  </si>
  <si>
    <t>126</t>
  </si>
  <si>
    <t>46116122733</t>
  </si>
  <si>
    <t>Fernwood Foundation Limited</t>
  </si>
  <si>
    <t>46116992333</t>
  </si>
  <si>
    <t>Christian College Institute of Teaching and Learning Ltd</t>
  </si>
  <si>
    <t>46118617619</t>
  </si>
  <si>
    <t>Melbourne Recital Centre</t>
  </si>
  <si>
    <t>46141418671</t>
  </si>
  <si>
    <t>Solutions Plus Training Limited</t>
  </si>
  <si>
    <t>46149763388</t>
  </si>
  <si>
    <t>Caitlin's Retreat Limited</t>
  </si>
  <si>
    <t>46158407908</t>
  </si>
  <si>
    <t>As Salam Common Equity Rental Housing Co Operative Ltd</t>
  </si>
  <si>
    <t>46178249193</t>
  </si>
  <si>
    <t>Eildon Road Childrens Centre Inc</t>
  </si>
  <si>
    <t>46184381061</t>
  </si>
  <si>
    <t>Centre for Holistic Health Inc.</t>
  </si>
  <si>
    <t>46197549317</t>
  </si>
  <si>
    <t>Each</t>
  </si>
  <si>
    <t>46237490331</t>
  </si>
  <si>
    <t>THE TRUSTEE FOR GRANTALI FOUNDATION</t>
  </si>
  <si>
    <t>46260929414</t>
  </si>
  <si>
    <t>Meld Community</t>
  </si>
  <si>
    <t>46292597665</t>
  </si>
  <si>
    <t>The Trustee For The Iris &amp; Ken Baldwin Foundation</t>
  </si>
  <si>
    <t>46336987221</t>
  </si>
  <si>
    <t>The Trustee For Charles Pearson Common Fund</t>
  </si>
  <si>
    <t>46351080367</t>
  </si>
  <si>
    <t>The Trustee For Nathdwara Education &amp; Cultural Trust</t>
  </si>
  <si>
    <t>46352621597</t>
  </si>
  <si>
    <t>The Trustee For N.I.C.K. Foundation</t>
  </si>
  <si>
    <t>46361505758</t>
  </si>
  <si>
    <t>The Trustee For The Pearson Charitable Trust</t>
  </si>
  <si>
    <t>46371331674</t>
  </si>
  <si>
    <t>Mordialloc Neighbourhood House Inc</t>
  </si>
  <si>
    <t>46393076907</t>
  </si>
  <si>
    <t>Careworks Sunranges Inc</t>
  </si>
  <si>
    <t>46405249614</t>
  </si>
  <si>
    <t>Elonera Pre-School Association Inc.</t>
  </si>
  <si>
    <t>46408426029</t>
  </si>
  <si>
    <t>Grace Christian Church (West Pennant Hills) Incorporated</t>
  </si>
  <si>
    <t>46429658543</t>
  </si>
  <si>
    <t>Highlands Local Learning &amp; Employment Network Inc</t>
  </si>
  <si>
    <t>46451270493</t>
  </si>
  <si>
    <t>The Trustee For John And Barbara Hay Philanthropic Foundation</t>
  </si>
  <si>
    <t>46457982715</t>
  </si>
  <si>
    <t>Glencoe Foundation</t>
  </si>
  <si>
    <t>46494267513</t>
  </si>
  <si>
    <t>Michael Manion Wool Industry Foundation</t>
  </si>
  <si>
    <t>46535101157</t>
  </si>
  <si>
    <t>Shirley Robertson Childrens Centre Inc</t>
  </si>
  <si>
    <t>46601288082</t>
  </si>
  <si>
    <t>Al Iman College Ltd</t>
  </si>
  <si>
    <t>46606326860</t>
  </si>
  <si>
    <t>Collins Street Baptist Church Fund Inc</t>
  </si>
  <si>
    <t>46606552283</t>
  </si>
  <si>
    <t>Giant Steps Melbourne Limited</t>
  </si>
  <si>
    <t>46607731238</t>
  </si>
  <si>
    <t>The Jane Bell Scholarship</t>
  </si>
  <si>
    <t>46611668243</t>
  </si>
  <si>
    <t>Institute for Civil Society</t>
  </si>
  <si>
    <t>46615224505</t>
  </si>
  <si>
    <t>R.I.T.C.H Foundation Limited</t>
  </si>
  <si>
    <t>46615896092</t>
  </si>
  <si>
    <t>Katalyst Foundation Ltd</t>
  </si>
  <si>
    <t>46620926624</t>
  </si>
  <si>
    <t>World Day Of Prayer Vic Committee</t>
  </si>
  <si>
    <t>46623277163</t>
  </si>
  <si>
    <t>The Cognercise Foundation</t>
  </si>
  <si>
    <t>46633550717</t>
  </si>
  <si>
    <t>Manna Gum Community House Inc.</t>
  </si>
  <si>
    <t>46637502059</t>
  </si>
  <si>
    <t>YMCA Whittlesea Community Services</t>
  </si>
  <si>
    <t>46640715540</t>
  </si>
  <si>
    <t>The Haven Foundation</t>
  </si>
  <si>
    <t>46667376576</t>
  </si>
  <si>
    <t>Williamstown Rental Housing Co-Operative</t>
  </si>
  <si>
    <t>46672033736</t>
  </si>
  <si>
    <t>Heart To Heart Respite House Inc</t>
  </si>
  <si>
    <t>46694591086</t>
  </si>
  <si>
    <t>Hamilton Church Of Christ</t>
  </si>
  <si>
    <t>46726014118</t>
  </si>
  <si>
    <t>Uca - Vermont Parish</t>
  </si>
  <si>
    <t>46729020250</t>
  </si>
  <si>
    <t>One Vision Aid</t>
  </si>
  <si>
    <t>46754009138</t>
  </si>
  <si>
    <t>The Trustee For The Sun Foundation</t>
  </si>
  <si>
    <t>46779535586</t>
  </si>
  <si>
    <t>City On A Hill Foundation</t>
  </si>
  <si>
    <t>46782938029</t>
  </si>
  <si>
    <t>Laverton Community Integrated Services Inc</t>
  </si>
  <si>
    <t>46782960515</t>
  </si>
  <si>
    <t>The Trustee For Donkey Wheel Charitable Trust</t>
  </si>
  <si>
    <t>46793650620</t>
  </si>
  <si>
    <t>Prahran Community Learning Centre Inc</t>
  </si>
  <si>
    <t>46854801672</t>
  </si>
  <si>
    <t>The Trustee For The Hv Mckay Two Memorial Fund</t>
  </si>
  <si>
    <t>46880814368</t>
  </si>
  <si>
    <t>Wavlink Inc</t>
  </si>
  <si>
    <t>46921664051</t>
  </si>
  <si>
    <t>Australian Jewish Historical Society Victoria Incorporated</t>
  </si>
  <si>
    <t>46931223741</t>
  </si>
  <si>
    <t>Fairhaven Surf Life Saving Club Incorporated</t>
  </si>
  <si>
    <t>46985627175</t>
  </si>
  <si>
    <t>Germain Street Kindergarten Incorporated</t>
  </si>
  <si>
    <t>47004426162</t>
  </si>
  <si>
    <t>Victorian Association For The Care And Resettlement Of Offenders</t>
  </si>
  <si>
    <t>47005498251</t>
  </si>
  <si>
    <t>Caval Limited</t>
  </si>
  <si>
    <t>47032151571</t>
  </si>
  <si>
    <t>Victorian Gum Genealogists Using Microcomputers Inc</t>
  </si>
  <si>
    <t>47055668959</t>
  </si>
  <si>
    <t>The Trustee For The Australian Podiatry Education &amp; Research Foundation</t>
  </si>
  <si>
    <t>47066180983</t>
  </si>
  <si>
    <t>Aspergers Victoria Incorporated</t>
  </si>
  <si>
    <t>260</t>
  </si>
  <si>
    <t>47072232083</t>
  </si>
  <si>
    <t>Interact Australia Limited</t>
  </si>
  <si>
    <t>47078605697</t>
  </si>
  <si>
    <t>Bereavement Assistance Limited</t>
  </si>
  <si>
    <t>47082448262</t>
  </si>
  <si>
    <t>Mcclelland Sculpture Ltd</t>
  </si>
  <si>
    <t>47108742098</t>
  </si>
  <si>
    <t>Social Enterprise Partnerships Ltd</t>
  </si>
  <si>
    <t>47113453582</t>
  </si>
  <si>
    <t>Oasis Melbourne Mission Inc.</t>
  </si>
  <si>
    <t>47114989650</t>
  </si>
  <si>
    <t>Brite Services</t>
  </si>
  <si>
    <t>47141272433</t>
  </si>
  <si>
    <t>The Click Foundation</t>
  </si>
  <si>
    <t>47144017587</t>
  </si>
  <si>
    <t>AVSERVE</t>
  </si>
  <si>
    <t>47149244345</t>
  </si>
  <si>
    <t>Terang &amp; District Historical Society Inc</t>
  </si>
  <si>
    <t>47160010994</t>
  </si>
  <si>
    <t>The Royal Humane Society Of Australasia</t>
  </si>
  <si>
    <t>47237992535</t>
  </si>
  <si>
    <t>Birralee Pre School Vermont Inc</t>
  </si>
  <si>
    <t>47260122955</t>
  </si>
  <si>
    <t>The Learning For Life Autism Centre Inc.</t>
  </si>
  <si>
    <t>47263035483</t>
  </si>
  <si>
    <t>The Trustee For The Honda Foundation</t>
  </si>
  <si>
    <t>47301696329</t>
  </si>
  <si>
    <t>Bendigo Legacy Club</t>
  </si>
  <si>
    <t>47313600711</t>
  </si>
  <si>
    <t>Social Advancement Project Inc.</t>
  </si>
  <si>
    <t>47325246011</t>
  </si>
  <si>
    <t>Mansfield Historical Society Inc</t>
  </si>
  <si>
    <t>47362691506</t>
  </si>
  <si>
    <t>Fruitful Vine Melbourne Church Inc</t>
  </si>
  <si>
    <t>47367894930</t>
  </si>
  <si>
    <t>The Chartered Institute Of Logistics And Transport In Australia Inc</t>
  </si>
  <si>
    <t>47368869748</t>
  </si>
  <si>
    <t>Alkira Centre Box Hill Inc</t>
  </si>
  <si>
    <t>47389427699</t>
  </si>
  <si>
    <t>Macedon Ranges Suicide Prevention Action Group</t>
  </si>
  <si>
    <t>47394677277</t>
  </si>
  <si>
    <t>Saving The Lion Foundation</t>
  </si>
  <si>
    <t>47406518764</t>
  </si>
  <si>
    <t>Kowree Farm Tree Group</t>
  </si>
  <si>
    <t>47447076221</t>
  </si>
  <si>
    <t>Refugee and Migrant Communities Network Inc.</t>
  </si>
  <si>
    <t>47476624173</t>
  </si>
  <si>
    <t>Positive Aid Inc</t>
  </si>
  <si>
    <t>47505964257</t>
  </si>
  <si>
    <t>Malvern Memorial Kindergarten Inc</t>
  </si>
  <si>
    <t>47512918032</t>
  </si>
  <si>
    <t>Explore Adventure Therapy Inc.</t>
  </si>
  <si>
    <t>47518653890</t>
  </si>
  <si>
    <t>Lynden Aged Care Association Inc</t>
  </si>
  <si>
    <t>47536206180</t>
  </si>
  <si>
    <t>Nathalia/Picola Rsl Sub-Branch</t>
  </si>
  <si>
    <t>47537724886</t>
  </si>
  <si>
    <t>McNally Family Foundation</t>
  </si>
  <si>
    <t>47539957592</t>
  </si>
  <si>
    <t>Young Mens Christian Association Of Ballarat Inc</t>
  </si>
  <si>
    <t>47570911839</t>
  </si>
  <si>
    <t>Bendigo Science And Technology Museum_Inc</t>
  </si>
  <si>
    <t>47574429194</t>
  </si>
  <si>
    <t>Ballarat Agricultural &amp; Pastoral Society Inc</t>
  </si>
  <si>
    <t>47590584045</t>
  </si>
  <si>
    <t>Heritage Baptist Church Incorporated</t>
  </si>
  <si>
    <t>47593249960</t>
  </si>
  <si>
    <t>The Woodards Charitable Foundation</t>
  </si>
  <si>
    <t>47603318314</t>
  </si>
  <si>
    <t>Ormond College Limited</t>
  </si>
  <si>
    <t>47607896542</t>
  </si>
  <si>
    <t>Hopeworks Community Solutions Ltd</t>
  </si>
  <si>
    <t>47609865652</t>
  </si>
  <si>
    <t>Polish Community Care Services Inc</t>
  </si>
  <si>
    <t>47641916277</t>
  </si>
  <si>
    <t>The Collingwood Cottage Inc</t>
  </si>
  <si>
    <t>47673738558</t>
  </si>
  <si>
    <t>Somerville Community House Incorporated</t>
  </si>
  <si>
    <t>47679648939</t>
  </si>
  <si>
    <t>M &amp; S Goldhirsch Charity Fund</t>
  </si>
  <si>
    <t>47685373398</t>
  </si>
  <si>
    <t>Bendigo Havilah Road RSL Sub-Branch Wefare Patriotic Fund W484</t>
  </si>
  <si>
    <t>47718028381</t>
  </si>
  <si>
    <t>Castlemaine Assembly Of God Inc.</t>
  </si>
  <si>
    <t>47720569707</t>
  </si>
  <si>
    <t>Phoenix Australia Centre For Posttraumatic Mental Health Inc.</t>
  </si>
  <si>
    <t>47720636327</t>
  </si>
  <si>
    <t>Tohid Foundation Inc</t>
  </si>
  <si>
    <t>47722171957</t>
  </si>
  <si>
    <t>Saltwater Child Care Centre Footscray Inc</t>
  </si>
  <si>
    <t>47783175876</t>
  </si>
  <si>
    <t>The Trustee For The Ripponlea Housing Project Trust</t>
  </si>
  <si>
    <t>47799049841</t>
  </si>
  <si>
    <t>Sri Durga Arts Culture / Educational Centre Inc</t>
  </si>
  <si>
    <t>47833947260</t>
  </si>
  <si>
    <t>Wattletree Early Childhood Centre Inc</t>
  </si>
  <si>
    <t>47839278561</t>
  </si>
  <si>
    <t>Golden Beach Surf Life Saving Club Victoria Incorporated</t>
  </si>
  <si>
    <t>47840547005</t>
  </si>
  <si>
    <t>Cheder Public Library Fund</t>
  </si>
  <si>
    <t>47842381892</t>
  </si>
  <si>
    <t>Kew Neighbourhood Learning Centre Inc</t>
  </si>
  <si>
    <t>47853957737</t>
  </si>
  <si>
    <t>The Trustee For Youth Foundations Victoria</t>
  </si>
  <si>
    <t>47864870641</t>
  </si>
  <si>
    <t>Churchill Neighbourhood House Inc</t>
  </si>
  <si>
    <t>47870380676</t>
  </si>
  <si>
    <t>United Housing Co-Operative Ltd</t>
  </si>
  <si>
    <t>47876655973</t>
  </si>
  <si>
    <t>Victorian Association of Psychoanalytic Psychotherapists Inc.</t>
  </si>
  <si>
    <t>47877140753</t>
  </si>
  <si>
    <t>Friends of Donvale Incorporated</t>
  </si>
  <si>
    <t>47916879428</t>
  </si>
  <si>
    <t>Monash Community Family Co Op Ltd</t>
  </si>
  <si>
    <t>47926092363</t>
  </si>
  <si>
    <t>The Australian Childrens Choir Inc</t>
  </si>
  <si>
    <t>47945120273</t>
  </si>
  <si>
    <t>Give a Textbook Inc</t>
  </si>
  <si>
    <t>47950172081</t>
  </si>
  <si>
    <t>THE TRUSTEE FOR ADA BOOTH TRUST FUND</t>
  </si>
  <si>
    <t>47970713012</t>
  </si>
  <si>
    <t>Australian Meteorological and Oceanographic Society Inc</t>
  </si>
  <si>
    <t>47973699206</t>
  </si>
  <si>
    <t>The Trustee For Baker Institute Grant Trust</t>
  </si>
  <si>
    <t>47981670972</t>
  </si>
  <si>
    <t>The Trustee For Interdenominational Foundation For Aid To Mission Workers</t>
  </si>
  <si>
    <t>47986487998</t>
  </si>
  <si>
    <t>Christadelphian Welfare Association (Vic) Inc</t>
  </si>
  <si>
    <t>47993819412</t>
  </si>
  <si>
    <t>Dargo Bush Nursing Centre Incorporated</t>
  </si>
  <si>
    <t>48018405843</t>
  </si>
  <si>
    <t>WAVERLEY RSL SUB-BRANCH PATRIOTIC FUND</t>
  </si>
  <si>
    <t>48086804015</t>
  </si>
  <si>
    <t>Madec Australia</t>
  </si>
  <si>
    <t>48119813188</t>
  </si>
  <si>
    <t>Ardoch Limited</t>
  </si>
  <si>
    <t>1718</t>
  </si>
  <si>
    <t>48133043917</t>
  </si>
  <si>
    <t>Melbourne Hebrew Ladies Benevolent Society Inc</t>
  </si>
  <si>
    <t>48136864121</t>
  </si>
  <si>
    <t>Nurul Huda Academy Inc.</t>
  </si>
  <si>
    <t>48167509045</t>
  </si>
  <si>
    <t>The Carnegie School Inc</t>
  </si>
  <si>
    <t>48171368970</t>
  </si>
  <si>
    <t>Tatura Rsl Sub-Branch</t>
  </si>
  <si>
    <t>48174227223</t>
  </si>
  <si>
    <t>Dandenong Neighbourhood House Inc</t>
  </si>
  <si>
    <t>48180414316</t>
  </si>
  <si>
    <t>Leongatha Community House</t>
  </si>
  <si>
    <t>48188616970</t>
  </si>
  <si>
    <t>Multicultural Centre For Women's Health Inc</t>
  </si>
  <si>
    <t>48202956998</t>
  </si>
  <si>
    <t>The Trustee for THE VAISHNAV SANGH OF MELBOURNE</t>
  </si>
  <si>
    <t>48208409903</t>
  </si>
  <si>
    <t>Community Axis Enterprises Incorporated</t>
  </si>
  <si>
    <t>48209560427</t>
  </si>
  <si>
    <t>Lake Tyer Health &amp; Children Services Association</t>
  </si>
  <si>
    <t>48215510066</t>
  </si>
  <si>
    <t>The Fox Classic Car Collection</t>
  </si>
  <si>
    <t>48233906354</t>
  </si>
  <si>
    <t>Mortlake RSL Sub-Branch Welfare Patriotic Fund</t>
  </si>
  <si>
    <t>48243677427</t>
  </si>
  <si>
    <t>PVCH Ltd</t>
  </si>
  <si>
    <t>48277370701</t>
  </si>
  <si>
    <t>Leopold Hall Lions Retirement Village Incorporated</t>
  </si>
  <si>
    <t>48292310837</t>
  </si>
  <si>
    <t>Salvador's HOPE Inc</t>
  </si>
  <si>
    <t>48386042185</t>
  </si>
  <si>
    <t>The Trustee For 201V5 District Disaster Relief Trust</t>
  </si>
  <si>
    <t>48421004960</t>
  </si>
  <si>
    <t>Ivanhoe RSL Sub-Branch Building Patriotic Fund</t>
  </si>
  <si>
    <t>48450102509</t>
  </si>
  <si>
    <t>Loci - Environment &amp; Place Inc</t>
  </si>
  <si>
    <t>48508109336</t>
  </si>
  <si>
    <t>Shepparton's Biggest Blokes Lunch Inc.</t>
  </si>
  <si>
    <t>48522054140</t>
  </si>
  <si>
    <t>Samarinda Ashburton Aged Services Inc</t>
  </si>
  <si>
    <t>48522103102</t>
  </si>
  <si>
    <t>Cents with Sense Inc.</t>
  </si>
  <si>
    <t>48531553085</t>
  </si>
  <si>
    <t>The Trustee For The Ama Victoria Charitable Foundation</t>
  </si>
  <si>
    <t>48545535926</t>
  </si>
  <si>
    <t>Brave Hearts Ethiopia</t>
  </si>
  <si>
    <t>48548850263</t>
  </si>
  <si>
    <t>Warrnambool Men's Shed Incorporated</t>
  </si>
  <si>
    <t>48554925975</t>
  </si>
  <si>
    <t>Beyond Zero Emissions Inc.</t>
  </si>
  <si>
    <t>48557162634</t>
  </si>
  <si>
    <t>Deer Park West Kindergarten Inc</t>
  </si>
  <si>
    <t>48582069194</t>
  </si>
  <si>
    <t>Nagambie RSL Sub-Branch Welfare Patriotic Fund</t>
  </si>
  <si>
    <t>48585860713</t>
  </si>
  <si>
    <t>Waverley Rsl Sub-Branch Incorporated</t>
  </si>
  <si>
    <t>48605122377</t>
  </si>
  <si>
    <t>Apollo Bay &amp; District Health Foundation Inc</t>
  </si>
  <si>
    <t>48609882288</t>
  </si>
  <si>
    <t>Aged &amp; Community Services Australia</t>
  </si>
  <si>
    <t>48611749527</t>
  </si>
  <si>
    <t>Seymour Elderly Citizens Hostel Inc</t>
  </si>
  <si>
    <t>48613917249</t>
  </si>
  <si>
    <t>Open Heart Housing Limited</t>
  </si>
  <si>
    <t>48618963198</t>
  </si>
  <si>
    <t>Computers for Congo Ltd</t>
  </si>
  <si>
    <t>48622237558</t>
  </si>
  <si>
    <t>The Front Project</t>
  </si>
  <si>
    <t>48632980060</t>
  </si>
  <si>
    <t>Western Emergency Relief  Network Foundation</t>
  </si>
  <si>
    <t>48645401836</t>
  </si>
  <si>
    <t>Koonung Cottage Community House Inc</t>
  </si>
  <si>
    <t>48652460112</t>
  </si>
  <si>
    <t>Victory Common Equity Rental Housing Co-Operative Ltd</t>
  </si>
  <si>
    <t>48656812701</t>
  </si>
  <si>
    <t>LiverWELL Limited</t>
  </si>
  <si>
    <t>77</t>
  </si>
  <si>
    <t>48683379949</t>
  </si>
  <si>
    <t>North Gippsland Trust For The Mentally Retarded</t>
  </si>
  <si>
    <t>48719556062</t>
  </si>
  <si>
    <t>University Colleges Australia Incorporated</t>
  </si>
  <si>
    <t>48826785331</t>
  </si>
  <si>
    <t>Billy Black Foundation</t>
  </si>
  <si>
    <t>48860387699</t>
  </si>
  <si>
    <t>Bond Street Kindergarten Chilwell Inc</t>
  </si>
  <si>
    <t>48894537905</t>
  </si>
  <si>
    <t>The Movember Group Pty Limited As Trustee For The Movember Foundation</t>
  </si>
  <si>
    <t>48898939062</t>
  </si>
  <si>
    <t>Afri-Aus Care Incorporated</t>
  </si>
  <si>
    <t>5300</t>
  </si>
  <si>
    <t>48909624457</t>
  </si>
  <si>
    <t>TaskForce Community Agency Inc</t>
  </si>
  <si>
    <t>48929833158</t>
  </si>
  <si>
    <t>Prahran Citizens' Advice Bureau Incorporated</t>
  </si>
  <si>
    <t>48932340254</t>
  </si>
  <si>
    <t>Winchelsea Community House Inc.</t>
  </si>
  <si>
    <t>48967756651</t>
  </si>
  <si>
    <t>Christ Church Mission Inc</t>
  </si>
  <si>
    <t>48970117595</t>
  </si>
  <si>
    <t>The Merridew Foundation</t>
  </si>
  <si>
    <t>49004875807</t>
  </si>
  <si>
    <t>Plan International Australia</t>
  </si>
  <si>
    <t>49004990827</t>
  </si>
  <si>
    <t>Windermere Foundation Ltd.</t>
  </si>
  <si>
    <t>49007268920</t>
  </si>
  <si>
    <t>Sholem Aleichem College Jewish School Limited</t>
  </si>
  <si>
    <t>49007349984</t>
  </si>
  <si>
    <t>The Macfarlane Burnet Institute For Medical Research And Public Health Ltd</t>
  </si>
  <si>
    <t>132</t>
  </si>
  <si>
    <t>49008600922</t>
  </si>
  <si>
    <t>Committee For Economic Development Of Australia</t>
  </si>
  <si>
    <t>49012662861</t>
  </si>
  <si>
    <t>Institute Of Public Administration Australia (Victorian Division) Inc.</t>
  </si>
  <si>
    <t>49055606124</t>
  </si>
  <si>
    <t>Lucy Guerin Association Inc</t>
  </si>
  <si>
    <t>49056252649</t>
  </si>
  <si>
    <t>Bayles Pre School Centre</t>
  </si>
  <si>
    <t>49066809612</t>
  </si>
  <si>
    <t>Cornerstone Community</t>
  </si>
  <si>
    <t>49080430313</t>
  </si>
  <si>
    <t>Shepparton Christian Fellowship Incorporated</t>
  </si>
  <si>
    <t>49080566592</t>
  </si>
  <si>
    <t>Australian Zionist Youth Council Inc</t>
  </si>
  <si>
    <t>49086504459</t>
  </si>
  <si>
    <t>Indra Pre School Association</t>
  </si>
  <si>
    <t>49086584833</t>
  </si>
  <si>
    <t>Crisis Intervention and Management Australasia Incorporated</t>
  </si>
  <si>
    <t>49102917386</t>
  </si>
  <si>
    <t>International Institute Of Psychopharmacology Pty Ltd</t>
  </si>
  <si>
    <t>49115297243</t>
  </si>
  <si>
    <t>Pines Learning Inc</t>
  </si>
  <si>
    <t>49119742291</t>
  </si>
  <si>
    <t>Spiritual Science Research Foundation Inc</t>
  </si>
  <si>
    <t>49124169966</t>
  </si>
  <si>
    <t>Christian Research Association Inc</t>
  </si>
  <si>
    <t>49126106682</t>
  </si>
  <si>
    <t>The Robert Connor Dawes Foundation</t>
  </si>
  <si>
    <t>49132697431</t>
  </si>
  <si>
    <t>Aussie Health Abroad Ltd</t>
  </si>
  <si>
    <t>49133193129</t>
  </si>
  <si>
    <t>Y-Gap (Y-Generation Against Poverty) Ltd</t>
  </si>
  <si>
    <t>49138304758</t>
  </si>
  <si>
    <t>South Croydon Anglican Church</t>
  </si>
  <si>
    <t>49141662711</t>
  </si>
  <si>
    <t>Hope of Life Community Church</t>
  </si>
  <si>
    <t>49144489038</t>
  </si>
  <si>
    <t>Confederation Of Postgraduate Medical Education Councils (Cpmec) Limited</t>
  </si>
  <si>
    <t>49158531102</t>
  </si>
  <si>
    <t>Women's Legal Service Victoria</t>
  </si>
  <si>
    <t>49162786431</t>
  </si>
  <si>
    <t>Croydon Historical Society Inc</t>
  </si>
  <si>
    <t>49164356394</t>
  </si>
  <si>
    <t>Uca - St Andrews Uniting Church Ararat Memorial Trust</t>
  </si>
  <si>
    <t>49165373204</t>
  </si>
  <si>
    <t>YOUNG PINK SISTERS LIMITED</t>
  </si>
  <si>
    <t>49165832986</t>
  </si>
  <si>
    <t>Kaleidoscope Human Rights Foundation Ltd.</t>
  </si>
  <si>
    <t>49211308578</t>
  </si>
  <si>
    <t>Toorak RSL Sub-Branch Welfare Patriotic Fund W404</t>
  </si>
  <si>
    <t>49238064968</t>
  </si>
  <si>
    <t>Yeshivah Building Fund</t>
  </si>
  <si>
    <t>49275224496</t>
  </si>
  <si>
    <t>The Trustee For The Bachrach Charitable Trust Fund</t>
  </si>
  <si>
    <t>49285498682</t>
  </si>
  <si>
    <t>Huaxia Institution Centre Incorporated</t>
  </si>
  <si>
    <t>49307923403</t>
  </si>
  <si>
    <t>Arbias Limited</t>
  </si>
  <si>
    <t>49347062360</t>
  </si>
  <si>
    <t>Hobsons Bay Mens Shed Network Inc.</t>
  </si>
  <si>
    <t>360</t>
  </si>
  <si>
    <t>49375781239</t>
  </si>
  <si>
    <t>Australia Life Church Inc</t>
  </si>
  <si>
    <t>49393204140</t>
  </si>
  <si>
    <t>The Trustee For Beth Smallwood</t>
  </si>
  <si>
    <t>49408264647</t>
  </si>
  <si>
    <t>Celebrate Messiah Ltd</t>
  </si>
  <si>
    <t>49447109218</t>
  </si>
  <si>
    <t>Central Ranges Local Learning And Employment Network Inc</t>
  </si>
  <si>
    <t>49450533158</t>
  </si>
  <si>
    <t>Norlane Community Centre Inc</t>
  </si>
  <si>
    <t>49467942596</t>
  </si>
  <si>
    <t>Association Of New Elderly Inc</t>
  </si>
  <si>
    <t>49493293366</t>
  </si>
  <si>
    <t>Creeds Farm Living And Learning Centre Inc</t>
  </si>
  <si>
    <t>49500727562</t>
  </si>
  <si>
    <t>Sri Guru Granth Sahib Charitable Trust</t>
  </si>
  <si>
    <t>49521952197</t>
  </si>
  <si>
    <t>Stonnington Toy Library Incorporated</t>
  </si>
  <si>
    <t>49551848946</t>
  </si>
  <si>
    <t>Sunshine And District Historicalsociety Incorporated</t>
  </si>
  <si>
    <t>49606273278</t>
  </si>
  <si>
    <t>Safe Harbour Foundation Ltd</t>
  </si>
  <si>
    <t>49609881861</t>
  </si>
  <si>
    <t>123Read2Me Limited</t>
  </si>
  <si>
    <t>49610810887</t>
  </si>
  <si>
    <t>Financial Freedom Foundation Limited</t>
  </si>
  <si>
    <t>49623186014</t>
  </si>
  <si>
    <t>Norlane Community Initiatives</t>
  </si>
  <si>
    <t>49645990559</t>
  </si>
  <si>
    <t>Melbourne Unitarian Peace Memorial Church Incorporated</t>
  </si>
  <si>
    <t>49650744395</t>
  </si>
  <si>
    <t>Reveal Church Inc</t>
  </si>
  <si>
    <t>49724845604</t>
  </si>
  <si>
    <t>Open Family Australia</t>
  </si>
  <si>
    <t>49732059005</t>
  </si>
  <si>
    <t>Balla Balla Community Centre Inc.</t>
  </si>
  <si>
    <t>49775501271</t>
  </si>
  <si>
    <t>Bonegilla Hall Management Committee</t>
  </si>
  <si>
    <t>49779239264</t>
  </si>
  <si>
    <t>Australian Shia Gathering Place Inc</t>
  </si>
  <si>
    <t>49791479741</t>
  </si>
  <si>
    <t>University Of The Third Age Sunraysia Inc.</t>
  </si>
  <si>
    <t>49791730960</t>
  </si>
  <si>
    <t>Rural Financial Counselling Service Victoria - Wimmera South West Inc.</t>
  </si>
  <si>
    <t>49811445080</t>
  </si>
  <si>
    <t>Barham Koondrook Men's Shed Inc</t>
  </si>
  <si>
    <t>49814673551</t>
  </si>
  <si>
    <t>Eastern Suburbs Rental Housing Co- Operative</t>
  </si>
  <si>
    <t>49881724827</t>
  </si>
  <si>
    <t>Whittlesea Community Connections Inc</t>
  </si>
  <si>
    <t>335</t>
  </si>
  <si>
    <t>49884741813</t>
  </si>
  <si>
    <t>HEYWOOD RSL SUB-BRANCH PATRIOTIC FUND</t>
  </si>
  <si>
    <t>49900676181</t>
  </si>
  <si>
    <t>The Trustee For The Australian Ballet Society Fund</t>
  </si>
  <si>
    <t>49923294600</t>
  </si>
  <si>
    <t>Budja Budja Aboriginal Co-Operative Limited</t>
  </si>
  <si>
    <t>49926759768</t>
  </si>
  <si>
    <t>Warrnambool And District Food Share Inc.</t>
  </si>
  <si>
    <t>49959947370</t>
  </si>
  <si>
    <t>Korumburra RSL Sub-Branch Welfare Patriotic Fund</t>
  </si>
  <si>
    <t>49965759546</t>
  </si>
  <si>
    <t>Click &amp; Connect - English for Kids Inc</t>
  </si>
  <si>
    <t>49974476318</t>
  </si>
  <si>
    <t>Westgate Support Group Inc</t>
  </si>
  <si>
    <t>49987109370</t>
  </si>
  <si>
    <t>The Trustee For The Harbig Family Foundation</t>
  </si>
  <si>
    <t>49994018060</t>
  </si>
  <si>
    <t>The Trustee For Visy Cares</t>
  </si>
  <si>
    <t>49997099753</t>
  </si>
  <si>
    <t>Bayswater Rsl Sub Branch Incorporated</t>
  </si>
  <si>
    <t>50005085585</t>
  </si>
  <si>
    <t>Holmes Commercial Colleges (Melbourne) Limited</t>
  </si>
  <si>
    <t>50006179906</t>
  </si>
  <si>
    <t>Glengollan Village</t>
  </si>
  <si>
    <t>50067356410</t>
  </si>
  <si>
    <t>Caulfield South Community House</t>
  </si>
  <si>
    <t>50071373950</t>
  </si>
  <si>
    <t>Relationship Matters Counselling and Mediation</t>
  </si>
  <si>
    <t>50074178861</t>
  </si>
  <si>
    <t>Reformed Church Of Langwarrin Inc</t>
  </si>
  <si>
    <t>72</t>
  </si>
  <si>
    <t>50074253937</t>
  </si>
  <si>
    <t>St John's Village Inc</t>
  </si>
  <si>
    <t>50076707276</t>
  </si>
  <si>
    <t>The Trustee For Full Gospel Assembly Melbourne School Building Fund</t>
  </si>
  <si>
    <t>50084731946</t>
  </si>
  <si>
    <t>AFGHAN ISLAMIC CENTRE AND OMAR-FAROOQ MOSQUE INC.</t>
  </si>
  <si>
    <t>50088615632</t>
  </si>
  <si>
    <t>Lead On Australia Limited</t>
  </si>
  <si>
    <t>50110481830</t>
  </si>
  <si>
    <t>Beechworth Montessori Children's Group Inc</t>
  </si>
  <si>
    <t>50111119807</t>
  </si>
  <si>
    <t>Robin Boyd Foundation</t>
  </si>
  <si>
    <t>50121705271</t>
  </si>
  <si>
    <t>The Institute Of Music In Medicine</t>
  </si>
  <si>
    <t>50133761883</t>
  </si>
  <si>
    <t>Koha Community Cafe Inc</t>
  </si>
  <si>
    <t>112</t>
  </si>
  <si>
    <t>50157176500</t>
  </si>
  <si>
    <t>Kangaroo Flat Community Group Inc</t>
  </si>
  <si>
    <t>50165618708</t>
  </si>
  <si>
    <t>The Widows Cause Ltd</t>
  </si>
  <si>
    <t>50169561394</t>
  </si>
  <si>
    <t>Australian Red Cross Society</t>
  </si>
  <si>
    <t>18669</t>
  </si>
  <si>
    <t>50192038354</t>
  </si>
  <si>
    <t>Albury-Wodonga Ethnic Communities Council Inc.</t>
  </si>
  <si>
    <t>50203962931</t>
  </si>
  <si>
    <t>Centre of Perinatal Excellence Ltd</t>
  </si>
  <si>
    <t>50216218657</t>
  </si>
  <si>
    <t>Yarra Valley ECOSS Inc.</t>
  </si>
  <si>
    <t>50220573752</t>
  </si>
  <si>
    <t>Coptic Orthodox Patriarchate Anba Bishoy And Anba Shenouda Church</t>
  </si>
  <si>
    <t>50229098359</t>
  </si>
  <si>
    <t>Isabel Henderson Kindergarten Inc</t>
  </si>
  <si>
    <t>50283605657</t>
  </si>
  <si>
    <t>Neurosurgical Society of Australasia</t>
  </si>
  <si>
    <t>50288430806</t>
  </si>
  <si>
    <t>Libby Breast Cancer Foundation</t>
  </si>
  <si>
    <t>50297510663</t>
  </si>
  <si>
    <t>Lien Tri Temple</t>
  </si>
  <si>
    <t>50317319353</t>
  </si>
  <si>
    <t>Ripon-Beaufort RSL Sub-Branch Patriotic Fund</t>
  </si>
  <si>
    <t>50319909625</t>
  </si>
  <si>
    <t>Sunnyside House Inc</t>
  </si>
  <si>
    <t>50325485686</t>
  </si>
  <si>
    <t>Chabad Institutions Of Victoria Limited</t>
  </si>
  <si>
    <t>50354734236</t>
  </si>
  <si>
    <t>Holy Trinity Anglican Kindergarten Inc.</t>
  </si>
  <si>
    <t>146</t>
  </si>
  <si>
    <t>50362120798</t>
  </si>
  <si>
    <t>Central Bayside Community Health Services Limited</t>
  </si>
  <si>
    <t>209</t>
  </si>
  <si>
    <t>50383975047</t>
  </si>
  <si>
    <t>The Trustee For Tyler House Trust</t>
  </si>
  <si>
    <t>50405097465</t>
  </si>
  <si>
    <t>Lifeline Central Victoria And Mallee Inc.</t>
  </si>
  <si>
    <t>50406736899</t>
  </si>
  <si>
    <t>MELBOURNE RSL SUB-BRANCH PATRIOTIC FUND</t>
  </si>
  <si>
    <t>50412934296</t>
  </si>
  <si>
    <t>Shepherds Pastoral Group Incorporated</t>
  </si>
  <si>
    <t>50454424905</t>
  </si>
  <si>
    <t>South Sudan Child First Education (SSCFE) Incorporated</t>
  </si>
  <si>
    <t>50455410259</t>
  </si>
  <si>
    <t>Eltham College Building Fund</t>
  </si>
  <si>
    <t>50472803206</t>
  </si>
  <si>
    <t>The Trustee For Helping Hand Helping Hearts Foundation</t>
  </si>
  <si>
    <t>50497092212</t>
  </si>
  <si>
    <t>Ararat Emergency Relief Committee</t>
  </si>
  <si>
    <t>50530573188</t>
  </si>
  <si>
    <t>Bengali Language and Cultural School</t>
  </si>
  <si>
    <t>50562164576</t>
  </si>
  <si>
    <t>Post Placement Support Service (Vic) Inc</t>
  </si>
  <si>
    <t>50566758443</t>
  </si>
  <si>
    <t>Chabad House Of Glen Eira Inc</t>
  </si>
  <si>
    <t>50569203293</t>
  </si>
  <si>
    <t>The Trustee For The James And Linda Wang Foundation</t>
  </si>
  <si>
    <t>50570314348</t>
  </si>
  <si>
    <t>Northern Community Legal Centre Inc</t>
  </si>
  <si>
    <t>50581920180</t>
  </si>
  <si>
    <t>Living Waters Assembly Inc</t>
  </si>
  <si>
    <t>50588697946</t>
  </si>
  <si>
    <t>Now and Not Yet Inc</t>
  </si>
  <si>
    <t>50603488508</t>
  </si>
  <si>
    <t>Overcoming Multiple Sclerosis Limited</t>
  </si>
  <si>
    <t>50609497547</t>
  </si>
  <si>
    <t>Little Teapot Cafe and Play Ltd</t>
  </si>
  <si>
    <t>50612816841</t>
  </si>
  <si>
    <t>CheckPoint Organisation Ltd</t>
  </si>
  <si>
    <t>50614883162</t>
  </si>
  <si>
    <t>Keys of Life Ltd</t>
  </si>
  <si>
    <t>50617865657</t>
  </si>
  <si>
    <t>Jerry's House Limited</t>
  </si>
  <si>
    <t>50620714703</t>
  </si>
  <si>
    <t>Shree Swaminarayan Agnya Upasna Satsang Mandal Ltd</t>
  </si>
  <si>
    <t>50621922861</t>
  </si>
  <si>
    <t>Link Private Practice Pty Ltd</t>
  </si>
  <si>
    <t>50644730820</t>
  </si>
  <si>
    <t>Occasional Child Care Centre Diamond Creek Inc.</t>
  </si>
  <si>
    <t>50681685892</t>
  </si>
  <si>
    <t>Sunraysia Cancer Support Group Incorporated</t>
  </si>
  <si>
    <t>50703845127</t>
  </si>
  <si>
    <t>Lyrebird Village For The Aged Inc</t>
  </si>
  <si>
    <t>50706618998</t>
  </si>
  <si>
    <t>CAULFIELD RSL SUB-BRANCH PATRIOTIC FUND</t>
  </si>
  <si>
    <t>50732950463</t>
  </si>
  <si>
    <t>Norfolk Street Child Care Association</t>
  </si>
  <si>
    <t>50756635036</t>
  </si>
  <si>
    <t>Wizo State Council Of Victoria Inc</t>
  </si>
  <si>
    <t>50768008926</t>
  </si>
  <si>
    <t>LONGBEACH RSL SUB-BRANCH PATRIOTIC FUND</t>
  </si>
  <si>
    <t>50771502014</t>
  </si>
  <si>
    <t>The United Vietnamese Buddhist Congregation</t>
  </si>
  <si>
    <t>50785091146</t>
  </si>
  <si>
    <t>Spark of Hope Inc.</t>
  </si>
  <si>
    <t>50816560283</t>
  </si>
  <si>
    <t>St Scholastica's Kindergarten Inc</t>
  </si>
  <si>
    <t>50839005270</t>
  </si>
  <si>
    <t>Diggerland Community Services Inc</t>
  </si>
  <si>
    <t>50931875247</t>
  </si>
  <si>
    <t>The Trustee For Tecn Foundation</t>
  </si>
  <si>
    <t>50957582595</t>
  </si>
  <si>
    <t>Workways Australia Limited</t>
  </si>
  <si>
    <t>50957990927</t>
  </si>
  <si>
    <t>The Trustee For The Vizard Foundation Trust</t>
  </si>
  <si>
    <t>00</t>
  </si>
  <si>
    <t>50978867586</t>
  </si>
  <si>
    <t>Drysdale Rsl Sub-Branch</t>
  </si>
  <si>
    <t>50982282660</t>
  </si>
  <si>
    <t>Southwest Advocacy Association Inc</t>
  </si>
  <si>
    <t>51007032760</t>
  </si>
  <si>
    <t>Victorian Clinical Genetics Services Limited</t>
  </si>
  <si>
    <t>51008991194</t>
  </si>
  <si>
    <t>The Art Cabriolet Inc</t>
  </si>
  <si>
    <t>51054306428</t>
  </si>
  <si>
    <t>Aspire Training And Consulting Limited</t>
  </si>
  <si>
    <t>51072127238</t>
  </si>
  <si>
    <t>MiCare Ltd</t>
  </si>
  <si>
    <t>540</t>
  </si>
  <si>
    <t>51080593380</t>
  </si>
  <si>
    <t>Ysas Pty Ltd</t>
  </si>
  <si>
    <t>51092823278</t>
  </si>
  <si>
    <t>Warrnambool &amp; District Community Hospice Inc</t>
  </si>
  <si>
    <t>51093661995</t>
  </si>
  <si>
    <t>The First Step Program Limited</t>
  </si>
  <si>
    <t>51106387446</t>
  </si>
  <si>
    <t>Streetsmart Australia</t>
  </si>
  <si>
    <t>51122956126</t>
  </si>
  <si>
    <t>Nithyananda Sangha Australia Inc.</t>
  </si>
  <si>
    <t>51132860612</t>
  </si>
  <si>
    <t>Meadow Heights Community Foundation</t>
  </si>
  <si>
    <t>51141273261</t>
  </si>
  <si>
    <t>Brown Coal Innovation Australia Limited</t>
  </si>
  <si>
    <t>51166862004</t>
  </si>
  <si>
    <t>Manna4life Ltd</t>
  </si>
  <si>
    <t>51178974489</t>
  </si>
  <si>
    <t>Speld-Victoria Inc</t>
  </si>
  <si>
    <t>51263215677</t>
  </si>
  <si>
    <t>Relationships Australia (Victoria) Limited</t>
  </si>
  <si>
    <t>51286919868</t>
  </si>
  <si>
    <t>Southeast Housing Co Operative Ltd</t>
  </si>
  <si>
    <t>51290873970</t>
  </si>
  <si>
    <t>Victorian Association For Environmental Education Inc</t>
  </si>
  <si>
    <t>51294150140</t>
  </si>
  <si>
    <t>Cyril Dharmawardana Foundation Inc</t>
  </si>
  <si>
    <t>51299267395</t>
  </si>
  <si>
    <t>The Werx Foundation Inc</t>
  </si>
  <si>
    <t>51315982776</t>
  </si>
  <si>
    <t>The Trustee For The Hopebuilders (International) Trust</t>
  </si>
  <si>
    <t>51339293329</t>
  </si>
  <si>
    <t>David Mccracken Ministries Inc</t>
  </si>
  <si>
    <t>51345914868</t>
  </si>
  <si>
    <t>Croatian Catholic Welfare Association Inc</t>
  </si>
  <si>
    <t>51348411537</t>
  </si>
  <si>
    <t>Prahran Malvern Community Housing Inc</t>
  </si>
  <si>
    <t>51358537806</t>
  </si>
  <si>
    <t>Samana Gottamaram Temple Inc</t>
  </si>
  <si>
    <t>51367614137</t>
  </si>
  <si>
    <t>Eltham And District Linc Inc</t>
  </si>
  <si>
    <t>51374578204</t>
  </si>
  <si>
    <t>The Compassionate Friends Victoria Inc.</t>
  </si>
  <si>
    <t>51383170289</t>
  </si>
  <si>
    <t>Clifton Springs Community Mens Shed</t>
  </si>
  <si>
    <t>51412488725</t>
  </si>
  <si>
    <t>Cut Paw Paw Common Equity Rental Housing Co Operative Ltd</t>
  </si>
  <si>
    <t>51419209376</t>
  </si>
  <si>
    <t>The Trustee For The Newman College Foundation</t>
  </si>
  <si>
    <t>51445386189</t>
  </si>
  <si>
    <t>Sylvan Glades Inc</t>
  </si>
  <si>
    <t>51469954430</t>
  </si>
  <si>
    <t>John Stokes Non-Profit Organization</t>
  </si>
  <si>
    <t>51523498507</t>
  </si>
  <si>
    <t>Winchelsea Rsl Sub-Branch</t>
  </si>
  <si>
    <t>51552432410</t>
  </si>
  <si>
    <t>MYRTLEFORD RSL SUB-BRANCH PATRIOTIC FUND</t>
  </si>
  <si>
    <t>51565397836</t>
  </si>
  <si>
    <t>2046 Kangaroo Flat Brigade</t>
  </si>
  <si>
    <t>51565565026</t>
  </si>
  <si>
    <t>Sunassist Volunteer Helpers Inc</t>
  </si>
  <si>
    <t>51586291916</t>
  </si>
  <si>
    <t>Murrayville Cemetary Trust</t>
  </si>
  <si>
    <t>51601224908</t>
  </si>
  <si>
    <t>UrCommunity Ltd</t>
  </si>
  <si>
    <t>51604873618</t>
  </si>
  <si>
    <t>In Sight of Dreams Ltd</t>
  </si>
  <si>
    <t>51607702338</t>
  </si>
  <si>
    <t>Blake Street Hebrew Congregation Inc</t>
  </si>
  <si>
    <t>51609872960</t>
  </si>
  <si>
    <t>Eye Care Foundation Pty Ltd</t>
  </si>
  <si>
    <t>51617200549</t>
  </si>
  <si>
    <t>Colel Chabad Australia Ltd.</t>
  </si>
  <si>
    <t>51617496296</t>
  </si>
  <si>
    <t>Royal Freemasons Services Pty Ltd</t>
  </si>
  <si>
    <t>51618470278</t>
  </si>
  <si>
    <t>Uncle Pon Orphanage Home Ltd.</t>
  </si>
  <si>
    <t>51627404049</t>
  </si>
  <si>
    <t>Access Australia Group Limited</t>
  </si>
  <si>
    <t>51680132150</t>
  </si>
  <si>
    <t>MELTON RSL SUB-BRANCH PATRIOTIC FUND</t>
  </si>
  <si>
    <t>51686272501</t>
  </si>
  <si>
    <t>Hughesdale Kindergarten Inc</t>
  </si>
  <si>
    <t>51697534622</t>
  </si>
  <si>
    <t>Freedom For The Captives Incorporated</t>
  </si>
  <si>
    <t>51701160084</t>
  </si>
  <si>
    <t>Kinglake Ranges Neighbourhood House Inc</t>
  </si>
  <si>
    <t>59</t>
  </si>
  <si>
    <t>51724115911</t>
  </si>
  <si>
    <t>Dame Pattie Menzies Centre Inc</t>
  </si>
  <si>
    <t>51726968790</t>
  </si>
  <si>
    <t>Mallee Accommodation and Support Program Limited</t>
  </si>
  <si>
    <t>51736154417</t>
  </si>
  <si>
    <t>The Trustee For Volunteer Fire Brigades Victoria Welfare Fund</t>
  </si>
  <si>
    <t>51754285063</t>
  </si>
  <si>
    <t>Beulah Historic Learning And Progress Association Inc.</t>
  </si>
  <si>
    <t>51796515876</t>
  </si>
  <si>
    <t>The Trustee For East Grampians Health Building For The Future Foundation</t>
  </si>
  <si>
    <t>51825578859</t>
  </si>
  <si>
    <t>Victorian Aboriginal Health Service Co Operative Ltd</t>
  </si>
  <si>
    <t>51840065288</t>
  </si>
  <si>
    <t>John Lane Aerospace Medicine Trust</t>
  </si>
  <si>
    <t>51850896155</t>
  </si>
  <si>
    <t>Many Rooms Ltd.</t>
  </si>
  <si>
    <t>51853159446</t>
  </si>
  <si>
    <t>Australian Action On Pre Eclampsia Inc</t>
  </si>
  <si>
    <t>51857084361</t>
  </si>
  <si>
    <t>Centacare Catholic Diocese Of Ballarat</t>
  </si>
  <si>
    <t>51874696682</t>
  </si>
  <si>
    <t>The trustee of the Bayley House Foundation</t>
  </si>
  <si>
    <t>51878382058</t>
  </si>
  <si>
    <t>The Outpost Inc</t>
  </si>
  <si>
    <t>51903763953</t>
  </si>
  <si>
    <t>Black Rock Life Saving Club Inc</t>
  </si>
  <si>
    <t>51908602910</t>
  </si>
  <si>
    <t>The Trustee For The Kyabram Gift Welfare Fund</t>
  </si>
  <si>
    <t>51914348018</t>
  </si>
  <si>
    <t>The Partners Of Veterans Associations Of Australia Victoria Branch Inc.</t>
  </si>
  <si>
    <t>51922993639</t>
  </si>
  <si>
    <t>Brentwood Park Kindergarten</t>
  </si>
  <si>
    <t>51933700538</t>
  </si>
  <si>
    <t>Cire Services Incorporated</t>
  </si>
  <si>
    <t>51952388345</t>
  </si>
  <si>
    <t>Yackandandah Bush Nursing Hospital Inc</t>
  </si>
  <si>
    <t>51965667895</t>
  </si>
  <si>
    <t>Moe Rsl Sub Branch Inc</t>
  </si>
  <si>
    <t>51993647968</t>
  </si>
  <si>
    <t>William Parker Memorial Kindergarten Inc</t>
  </si>
  <si>
    <t>52004705640</t>
  </si>
  <si>
    <t>St. Vincent's Institute Of Medical Research</t>
  </si>
  <si>
    <t>52005403476</t>
  </si>
  <si>
    <t>Xavier College Foundation Limited</t>
  </si>
  <si>
    <t>52048861073</t>
  </si>
  <si>
    <t>The Trustee For Inner City Social Housing Trust</t>
  </si>
  <si>
    <t>52051350462</t>
  </si>
  <si>
    <t>Lang Lang Pre School Inc</t>
  </si>
  <si>
    <t>52074919950</t>
  </si>
  <si>
    <t>Road Trauma Support Services Victoria Inc</t>
  </si>
  <si>
    <t>52076104203</t>
  </si>
  <si>
    <t>Reformed Presbyterian Church Of Australia Geelong</t>
  </si>
  <si>
    <t>52080617841</t>
  </si>
  <si>
    <t>Paynesville RSL Sub-Branch</t>
  </si>
  <si>
    <t>52082106821</t>
  </si>
  <si>
    <t>Royal Freemasons Ltd</t>
  </si>
  <si>
    <t>213</t>
  </si>
  <si>
    <t>52091551739</t>
  </si>
  <si>
    <t>Rural Financial Counselling Service Victoria-Gippsland Inc</t>
  </si>
  <si>
    <t>52104876806</t>
  </si>
  <si>
    <t>YMCA Services Pty Ltd</t>
  </si>
  <si>
    <t>52105403209</t>
  </si>
  <si>
    <t>The Great Stupa Of Universal Compassion Limited</t>
  </si>
  <si>
    <t>52133185421</t>
  </si>
  <si>
    <t>Lloyd's Register International</t>
  </si>
  <si>
    <t>52155514702</t>
  </si>
  <si>
    <t>Gippsland Health Network Limited</t>
  </si>
  <si>
    <t>52161440764</t>
  </si>
  <si>
    <t>Lindenow &amp; District Pre School Inc</t>
  </si>
  <si>
    <t>52165413776</t>
  </si>
  <si>
    <t>Enable Social Enterprises Limited</t>
  </si>
  <si>
    <t>52166768118</t>
  </si>
  <si>
    <t>Shelter (Australia) Limited</t>
  </si>
  <si>
    <t>52167714123</t>
  </si>
  <si>
    <t>One World Ltd</t>
  </si>
  <si>
    <t>52185919882</t>
  </si>
  <si>
    <t>Christian Life Fellowship Inc.</t>
  </si>
  <si>
    <t>52257277810</t>
  </si>
  <si>
    <t>Blackwood Youth Foundation Inc</t>
  </si>
  <si>
    <t>52258440748</t>
  </si>
  <si>
    <t>CASTERTON RSL SUB-BRANCH PATRIOTIC FUND</t>
  </si>
  <si>
    <t>52269763355</t>
  </si>
  <si>
    <t>Laurels Education and Training</t>
  </si>
  <si>
    <t>52285690790</t>
  </si>
  <si>
    <t>St Andrew's First Aid Australia Inc</t>
  </si>
  <si>
    <t>52291953456</t>
  </si>
  <si>
    <t>Manningham Musicians Association</t>
  </si>
  <si>
    <t>52303567862</t>
  </si>
  <si>
    <t>Childrens Protection Society Inc.</t>
  </si>
  <si>
    <t>52318962889</t>
  </si>
  <si>
    <t>Murray Valley Aboriginal Co-Operative</t>
  </si>
  <si>
    <t>52354004543</t>
  </si>
  <si>
    <t>The Leprosy Mission Australia</t>
  </si>
  <si>
    <t>52364764437</t>
  </si>
  <si>
    <t>Mildura West Kindergarten Inc.</t>
  </si>
  <si>
    <t>52421191807</t>
  </si>
  <si>
    <t>Maroondah Pre School Parents Club</t>
  </si>
  <si>
    <t>52435794034</t>
  </si>
  <si>
    <t>The Trustee For The Cool Australia Trust</t>
  </si>
  <si>
    <t>52437297377</t>
  </si>
  <si>
    <t>Engen Institute Inc.</t>
  </si>
  <si>
    <t>52475545059</t>
  </si>
  <si>
    <t>Football Empowerment Incorporated</t>
  </si>
  <si>
    <t>52505265250</t>
  </si>
  <si>
    <t>Cambodian Australian Christian Church Incorporation</t>
  </si>
  <si>
    <t>52516073517</t>
  </si>
  <si>
    <t>Early Years At Phoenix Park Inc.</t>
  </si>
  <si>
    <t>52526420312</t>
  </si>
  <si>
    <t>Span Community House Inc</t>
  </si>
  <si>
    <t>52542034217</t>
  </si>
  <si>
    <t>Avoca &amp; District Senior Citizens Club Inc</t>
  </si>
  <si>
    <t>52602790670</t>
  </si>
  <si>
    <t>Spur Projects Ltd</t>
  </si>
  <si>
    <t>52602823496</t>
  </si>
  <si>
    <t>The Male Bag Foundation</t>
  </si>
  <si>
    <t>52604428317</t>
  </si>
  <si>
    <t>Uniting Church in Australia Creative Ministries Network Congregation</t>
  </si>
  <si>
    <t>52609589022</t>
  </si>
  <si>
    <t>Eat Up Australia Limited</t>
  </si>
  <si>
    <t>52614837811</t>
  </si>
  <si>
    <t>Driver Reviver Australia Ltd</t>
  </si>
  <si>
    <t>52617315590</t>
  </si>
  <si>
    <t>Musaale Australia Ltd</t>
  </si>
  <si>
    <t>52622973483</t>
  </si>
  <si>
    <t>St Kilda Army And Navy Club</t>
  </si>
  <si>
    <t>52743787872</t>
  </si>
  <si>
    <t>Geoffrey Evans Trust</t>
  </si>
  <si>
    <t>52744070271</t>
  </si>
  <si>
    <t>Centre Against Sexual Assault Central Victoria Inc</t>
  </si>
  <si>
    <t>52783974656</t>
  </si>
  <si>
    <t>Victorian Foundation For Survivors Of Torture Inc</t>
  </si>
  <si>
    <t>52785570718</t>
  </si>
  <si>
    <t>The Trustee For Yesodei Hatorah Library Trust</t>
  </si>
  <si>
    <t>52896658497</t>
  </si>
  <si>
    <t>Indo China Ethnic Chinese Association Of Victoria Inc</t>
  </si>
  <si>
    <t>52897896011</t>
  </si>
  <si>
    <t>Strategic Missions Partnerships Inc.</t>
  </si>
  <si>
    <t>52907644835</t>
  </si>
  <si>
    <t>Victorian Aids Council Inc</t>
  </si>
  <si>
    <t>52920908493</t>
  </si>
  <si>
    <t>Ithaca Common Equity Rental Housing Co Operative Ltd</t>
  </si>
  <si>
    <t>52937910048</t>
  </si>
  <si>
    <t>The Trustee For Sirius Foundation</t>
  </si>
  <si>
    <t>52986463220</t>
  </si>
  <si>
    <t>Crisis Relief Foundation Ltd</t>
  </si>
  <si>
    <t>53001164470</t>
  </si>
  <si>
    <t>Hallam Community Learning Centre Inc</t>
  </si>
  <si>
    <t>53004034575</t>
  </si>
  <si>
    <t>The Ballaarat Mechanics Institute</t>
  </si>
  <si>
    <t>53004466700</t>
  </si>
  <si>
    <t>The Australian Boys' Choral Institute</t>
  </si>
  <si>
    <t>53004706012</t>
  </si>
  <si>
    <t>Summer Institute Of Linguistics Australia</t>
  </si>
  <si>
    <t>53005882623</t>
  </si>
  <si>
    <t>Lake Bolac Bush Nursing Centre Inc.</t>
  </si>
  <si>
    <t>53025685870</t>
  </si>
  <si>
    <t>Cybec Foundation</t>
  </si>
  <si>
    <t>53032134976</t>
  </si>
  <si>
    <t>Pastoral Healthcare Network Australia Inc</t>
  </si>
  <si>
    <t>53035141146</t>
  </si>
  <si>
    <t>The Youth Junction Incorporated</t>
  </si>
  <si>
    <t>53046843443</t>
  </si>
  <si>
    <t>Reclink Australia</t>
  </si>
  <si>
    <t>53054944366</t>
  </si>
  <si>
    <t>NECA Education &amp; Careers Ltd</t>
  </si>
  <si>
    <t>53075648350</t>
  </si>
  <si>
    <t>Mercy Hospitals NSW Ltd</t>
  </si>
  <si>
    <t>53084390264</t>
  </si>
  <si>
    <t>International Ministries Inc.</t>
  </si>
  <si>
    <t>53088413129</t>
  </si>
  <si>
    <t>Amrita Australia Limited</t>
  </si>
  <si>
    <t>53094161974</t>
  </si>
  <si>
    <t>Child &amp; Family Care Network Inc</t>
  </si>
  <si>
    <t>53094639237</t>
  </si>
  <si>
    <t>Urban Choices Property Limited</t>
  </si>
  <si>
    <t>53094807280</t>
  </si>
  <si>
    <t>Vincentcare Victoria</t>
  </si>
  <si>
    <t>53112628575</t>
  </si>
  <si>
    <t>The Trustee For Habitat Melbourne Trust</t>
  </si>
  <si>
    <t>53117840337</t>
  </si>
  <si>
    <t>Alexandra Rsl Sub-Branch Welfare Patriotic Fund No W51</t>
  </si>
  <si>
    <t>53138850209</t>
  </si>
  <si>
    <t>SOS Health Foundation</t>
  </si>
  <si>
    <t>53142425527</t>
  </si>
  <si>
    <t>Claremont &amp; Southport Aged Care Limited</t>
  </si>
  <si>
    <t>53160838906</t>
  </si>
  <si>
    <t>Dera Sacha Sauda Australia Limited</t>
  </si>
  <si>
    <t>53165246926</t>
  </si>
  <si>
    <t>In Good Faith Foundation Ltd</t>
  </si>
  <si>
    <t>53165898058</t>
  </si>
  <si>
    <t>Feminist Education Association</t>
  </si>
  <si>
    <t>53212839162</t>
  </si>
  <si>
    <t>The Basket Of Bread And Hope</t>
  </si>
  <si>
    <t>53245944613</t>
  </si>
  <si>
    <t>The Bushfire Foundation Inc</t>
  </si>
  <si>
    <t>53283981478</t>
  </si>
  <si>
    <t>Monash City Church Of Christ</t>
  </si>
  <si>
    <t>53294327597</t>
  </si>
  <si>
    <t>Rsl (Victoria) House Building Fund</t>
  </si>
  <si>
    <t>53336928219</t>
  </si>
  <si>
    <t>Rosedale Neighbourhood House Inc</t>
  </si>
  <si>
    <t>53344760115</t>
  </si>
  <si>
    <t>V M R Mornington Volunteer Marine Rescue Inc</t>
  </si>
  <si>
    <t>53347681920</t>
  </si>
  <si>
    <t>The Trustee For The Sonshine Foundation</t>
  </si>
  <si>
    <t>53372835406</t>
  </si>
  <si>
    <t>The Trustee For Fox Classic Car Collection Trust</t>
  </si>
  <si>
    <t>53396253877</t>
  </si>
  <si>
    <t>Rix Street Kindergarten Inc</t>
  </si>
  <si>
    <t>53405952051</t>
  </si>
  <si>
    <t>Maryborough Benevolent Society Inc</t>
  </si>
  <si>
    <t>53439105626</t>
  </si>
  <si>
    <t>Springvale Service For Children Inc</t>
  </si>
  <si>
    <t>53439178710</t>
  </si>
  <si>
    <t>Olivia's Place Incorporated</t>
  </si>
  <si>
    <t>53458364726</t>
  </si>
  <si>
    <t>Ceylonese Welfare Organisation Incorporated</t>
  </si>
  <si>
    <t>53481717032</t>
  </si>
  <si>
    <t>Mt Atkinson Community Foundation</t>
  </si>
  <si>
    <t>53483039713</t>
  </si>
  <si>
    <t>Victorian Principals Association Inc</t>
  </si>
  <si>
    <t>53507614729</t>
  </si>
  <si>
    <t>The Freedom Initiative Incorporated</t>
  </si>
  <si>
    <t>53513958368</t>
  </si>
  <si>
    <t>Jubilee Sailing Trust Australia Foundation</t>
  </si>
  <si>
    <t>53533185457</t>
  </si>
  <si>
    <t>Sanctuary Equus Inc.</t>
  </si>
  <si>
    <t>53553092066</t>
  </si>
  <si>
    <t>Moe Life Skills Community Centre Inc</t>
  </si>
  <si>
    <t>53578663810</t>
  </si>
  <si>
    <t>Women's Information Support And Housing In The North Inc.</t>
  </si>
  <si>
    <t>53600587582</t>
  </si>
  <si>
    <t>Botany Park Pre School Committee</t>
  </si>
  <si>
    <t>53607927711</t>
  </si>
  <si>
    <t>ThisWorldExists</t>
  </si>
  <si>
    <t>53608571277</t>
  </si>
  <si>
    <t>MTP-IIGC LTD</t>
  </si>
  <si>
    <t>53611428304</t>
  </si>
  <si>
    <t>Volunteering Geelong Inc</t>
  </si>
  <si>
    <t>53615886010</t>
  </si>
  <si>
    <t>Greenhills Community Benevolent Society Incorporated</t>
  </si>
  <si>
    <t>53620147775</t>
  </si>
  <si>
    <t>The East African Fund Limited</t>
  </si>
  <si>
    <t>53620396311</t>
  </si>
  <si>
    <t>Polio Australia Incorporated</t>
  </si>
  <si>
    <t>53648312469</t>
  </si>
  <si>
    <t>Australia International Volunteers (AIV)</t>
  </si>
  <si>
    <t>53655178300</t>
  </si>
  <si>
    <t>Wonthaggi Rsl Sub-Branch</t>
  </si>
  <si>
    <t>53657783977</t>
  </si>
  <si>
    <t>Transform Life Centre Inc</t>
  </si>
  <si>
    <t>53678761568</t>
  </si>
  <si>
    <t>Adopt A Degree</t>
  </si>
  <si>
    <t>53717682112</t>
  </si>
  <si>
    <t>The Trustee For Alfred Hospital Whole Time Medical Specialists Private Practice Trust</t>
  </si>
  <si>
    <t>53727271011</t>
  </si>
  <si>
    <t>Mad Foundation Inc.</t>
  </si>
  <si>
    <t>53734255769</t>
  </si>
  <si>
    <t>Arabic Welfare Incorporated</t>
  </si>
  <si>
    <t>53743004990</t>
  </si>
  <si>
    <t>Darebin Childcare And Kindergarten Inc Preston Reservoir</t>
  </si>
  <si>
    <t>53753095009</t>
  </si>
  <si>
    <t>Sue Davies Scholarship Trust</t>
  </si>
  <si>
    <t>53793599879</t>
  </si>
  <si>
    <t>Polish Community Council Of Victoria Inc</t>
  </si>
  <si>
    <t>53872866809</t>
  </si>
  <si>
    <t>Common Dreams  Incorporated</t>
  </si>
  <si>
    <t>53882867069</t>
  </si>
  <si>
    <t>Ensay Bush Nursing Centre</t>
  </si>
  <si>
    <t>53889202409</t>
  </si>
  <si>
    <t>Australia Chin Community (Eastern Melbourne)Inc</t>
  </si>
  <si>
    <t>53965567259</t>
  </si>
  <si>
    <t>Darley Neighbourhood House And Learning Centre Inc.</t>
  </si>
  <si>
    <t>54004228111</t>
  </si>
  <si>
    <t>The Victorian Healthcare Association Limited</t>
  </si>
  <si>
    <t>54004553806</t>
  </si>
  <si>
    <t>The Society Of Hospital Pharmacists Of Australia</t>
  </si>
  <si>
    <t>54007507002</t>
  </si>
  <si>
    <t>ROSA VERITAS</t>
  </si>
  <si>
    <t>54013365747</t>
  </si>
  <si>
    <t>Mount Street Neighbourhood House Inc.</t>
  </si>
  <si>
    <t>54015468405</t>
  </si>
  <si>
    <t>Play Australia (Ipa Austrlia)</t>
  </si>
  <si>
    <t>54044843552</t>
  </si>
  <si>
    <t>Torquay Community House Incorporated</t>
  </si>
  <si>
    <t>54050278754</t>
  </si>
  <si>
    <t>St. Mary's House of Welcome</t>
  </si>
  <si>
    <t>54050760866</t>
  </si>
  <si>
    <t>Willow Grove Kindergarten Inc.</t>
  </si>
  <si>
    <t>54056007820</t>
  </si>
  <si>
    <t>Australian Evangelical Alliance Incorporated</t>
  </si>
  <si>
    <t>54089059805</t>
  </si>
  <si>
    <t>Melbourne Youth Music Incorporated</t>
  </si>
  <si>
    <t>54090993810</t>
  </si>
  <si>
    <t>Better Place Australia</t>
  </si>
  <si>
    <t>54096331008</t>
  </si>
  <si>
    <t>Leo &amp; Mina Fink Fund</t>
  </si>
  <si>
    <t>54104562076</t>
  </si>
  <si>
    <t>Melbourne Community Television Consortium Ltd</t>
  </si>
  <si>
    <t>54127220142</t>
  </si>
  <si>
    <t>Kids Off The Kerb Ltd</t>
  </si>
  <si>
    <t>54136634485</t>
  </si>
  <si>
    <t>Kadhampa Buddhist Society Of Australia Inc.</t>
  </si>
  <si>
    <t>54137744795</t>
  </si>
  <si>
    <t>Lalor Living &amp; Learning Centre Inc</t>
  </si>
  <si>
    <t>54139944572</t>
  </si>
  <si>
    <t>Woodbine Inc</t>
  </si>
  <si>
    <t>54143504009</t>
  </si>
  <si>
    <t>Bridges Connecting Communities Limited</t>
  </si>
  <si>
    <t>54148105225</t>
  </si>
  <si>
    <t>Flinders RSL Sub-Branch Patriotic Fund</t>
  </si>
  <si>
    <t>54154315090</t>
  </si>
  <si>
    <t>The Salt Foundation</t>
  </si>
  <si>
    <t>54157874246</t>
  </si>
  <si>
    <t>Footprint Enterprises Inc.</t>
  </si>
  <si>
    <t>54161309634</t>
  </si>
  <si>
    <t>Glen Eira U3A Inc</t>
  </si>
  <si>
    <t>54188167193</t>
  </si>
  <si>
    <t>Portarlington &amp; St. Leonards RSL Sub-Branch Patriotic Fund</t>
  </si>
  <si>
    <t>54206789276</t>
  </si>
  <si>
    <t>Justice Connect</t>
  </si>
  <si>
    <t>82</t>
  </si>
  <si>
    <t>54216785599</t>
  </si>
  <si>
    <t>Central Victorian Biolinks Alliance Inc.</t>
  </si>
  <si>
    <t>54223738596</t>
  </si>
  <si>
    <t>Western Region Alcohol &amp; Drug Centre Inc</t>
  </si>
  <si>
    <t>54241756447</t>
  </si>
  <si>
    <t>Pines Community Mens Shed Inc</t>
  </si>
  <si>
    <t>54263014967</t>
  </si>
  <si>
    <t>Bayside Glen Eira Kingston Llen Inc</t>
  </si>
  <si>
    <t>54264568661</t>
  </si>
  <si>
    <t>Banksia Gardens Association Inc</t>
  </si>
  <si>
    <t>54269033662</t>
  </si>
  <si>
    <t>Lancefield Neighbourhood House Inc</t>
  </si>
  <si>
    <t>54272644917</t>
  </si>
  <si>
    <t>Sustain: The Australian Food Network</t>
  </si>
  <si>
    <t>54278879309</t>
  </si>
  <si>
    <t>Eltham Woods Pre-School Inc</t>
  </si>
  <si>
    <t>54282515129</t>
  </si>
  <si>
    <t>300 Blankets</t>
  </si>
  <si>
    <t>54334685198</t>
  </si>
  <si>
    <t>Mallee District Aboriginal Services Limited</t>
  </si>
  <si>
    <t>54338990856</t>
  </si>
  <si>
    <t>Inner Northern Local Learning And Employment Network Incoporated</t>
  </si>
  <si>
    <t>54371245526</t>
  </si>
  <si>
    <t>THE TRUSTEE FOR MAPW PEACE FUND</t>
  </si>
  <si>
    <t>54379923942</t>
  </si>
  <si>
    <t>Patterson Lakes Community Centre Inc</t>
  </si>
  <si>
    <t>54391951092</t>
  </si>
  <si>
    <t>Gray Court Pre School</t>
  </si>
  <si>
    <t>54397127186</t>
  </si>
  <si>
    <t>Heyfield RSL Sub-Branch Building Patriotic Fund</t>
  </si>
  <si>
    <t>54461042245</t>
  </si>
  <si>
    <t>Aspire Church Inc</t>
  </si>
  <si>
    <t>155</t>
  </si>
  <si>
    <t>54462854410</t>
  </si>
  <si>
    <t>E.Motion21</t>
  </si>
  <si>
    <t>54464049618</t>
  </si>
  <si>
    <t>The Korean Language School Of Melbourne Inc</t>
  </si>
  <si>
    <t>54499277069</t>
  </si>
  <si>
    <t>Bright &amp; District Senior Citizens Centre Inc Reg No 8863F</t>
  </si>
  <si>
    <t>54505206361</t>
  </si>
  <si>
    <t>Breast Screen Victoria Inc</t>
  </si>
  <si>
    <t>54544581822</t>
  </si>
  <si>
    <t>Jells Park Pre School Association</t>
  </si>
  <si>
    <t>54551858246</t>
  </si>
  <si>
    <t>Horsham Community House Inc.</t>
  </si>
  <si>
    <t>54589625215</t>
  </si>
  <si>
    <t>Avalon Centre Incorporated</t>
  </si>
  <si>
    <t>54594524926</t>
  </si>
  <si>
    <t>Cann River Community Centre Inc</t>
  </si>
  <si>
    <t>54604144167</t>
  </si>
  <si>
    <t>Association of the Order of St Michael the Archangel</t>
  </si>
  <si>
    <t>54606488340</t>
  </si>
  <si>
    <t>Genevieve's Community Kitchen Ltd</t>
  </si>
  <si>
    <t>54615791190</t>
  </si>
  <si>
    <t>Emunah Australia Limited</t>
  </si>
  <si>
    <t>54616561359</t>
  </si>
  <si>
    <t>Williams Syndrome Family Support Group (Vic) Inc</t>
  </si>
  <si>
    <t>54631038770</t>
  </si>
  <si>
    <t>African Communities Foundation Australia Inc</t>
  </si>
  <si>
    <t>54652700660</t>
  </si>
  <si>
    <t>Mansfield Christian Life Centre</t>
  </si>
  <si>
    <t>54653841151</t>
  </si>
  <si>
    <t>Uca - Ararat Congregation</t>
  </si>
  <si>
    <t>54667119108</t>
  </si>
  <si>
    <t>Box Hill South Pre School Centre Inc</t>
  </si>
  <si>
    <t>54684276166</t>
  </si>
  <si>
    <t>The Earlsbrae Scholarship Trust</t>
  </si>
  <si>
    <t>54746055908</t>
  </si>
  <si>
    <t>Armadale Early Learning Centre Inc</t>
  </si>
  <si>
    <t>54754767674</t>
  </si>
  <si>
    <t>AUS DOCC Inc</t>
  </si>
  <si>
    <t>54757800450</t>
  </si>
  <si>
    <t>Barry Beckett Childrens Centre Inc</t>
  </si>
  <si>
    <t>54783590763</t>
  </si>
  <si>
    <t>THE TRUSTEE FOR CATHERINE GRAY TRUST</t>
  </si>
  <si>
    <t>54791420768</t>
  </si>
  <si>
    <t>Sunraysia Down Syndrome Support Group Inc</t>
  </si>
  <si>
    <t>54791845473</t>
  </si>
  <si>
    <t>Jack &amp; Jill Beaumaris Kindergarten Inc</t>
  </si>
  <si>
    <t>54794801039</t>
  </si>
  <si>
    <t>Newlands &amp; East Coburg Community Hubs Inc</t>
  </si>
  <si>
    <t>54869282861</t>
  </si>
  <si>
    <t>Linc Church Services Network (manningham) Inc</t>
  </si>
  <si>
    <t>54876801530</t>
  </si>
  <si>
    <t>Karinya Counselling Centre Inc</t>
  </si>
  <si>
    <t>54935398420</t>
  </si>
  <si>
    <t>Bunyip Kindergarten Inc</t>
  </si>
  <si>
    <t>54981700795</t>
  </si>
  <si>
    <t>Circle For Spiritual Aid To Life Australia</t>
  </si>
  <si>
    <t>54982953676</t>
  </si>
  <si>
    <t>Nola Barber Kindergarten Inc</t>
  </si>
  <si>
    <t>55005333835</t>
  </si>
  <si>
    <t>Home Economics Victoria</t>
  </si>
  <si>
    <t>55005611601</t>
  </si>
  <si>
    <t>John Pierce Centre</t>
  </si>
  <si>
    <t>55006036979</t>
  </si>
  <si>
    <t>Methodist Ladies' College Limited</t>
  </si>
  <si>
    <t>55008040774</t>
  </si>
  <si>
    <t>Brunstad Christian Church Melbourne (BCCM) Inc</t>
  </si>
  <si>
    <t>55032819862</t>
  </si>
  <si>
    <t>Brambuk Living Cultural Centre Co-Operative Ltd</t>
  </si>
  <si>
    <t>55046401818</t>
  </si>
  <si>
    <t>We Care Community Services Inc</t>
  </si>
  <si>
    <t>55059395093</t>
  </si>
  <si>
    <t>Keilor East Rsl Sub Branchincorporated</t>
  </si>
  <si>
    <t>55063453350</t>
  </si>
  <si>
    <t>Christ Church Grammar School</t>
  </si>
  <si>
    <t>55066552485</t>
  </si>
  <si>
    <t>Australian Federation Of Medical Women Inc.</t>
  </si>
  <si>
    <t>55096835621</t>
  </si>
  <si>
    <t>Serbian Community Association Of Australia Inc</t>
  </si>
  <si>
    <t>55104483273</t>
  </si>
  <si>
    <t>Chinese Parents Special Support Network Incorporated</t>
  </si>
  <si>
    <t>55106911329</t>
  </si>
  <si>
    <t>Ann Woodruff Trust</t>
  </si>
  <si>
    <t>55108556207</t>
  </si>
  <si>
    <t>Colorectal Surgical Society Of Australia And New Zealand Foundation Pty Ltd</t>
  </si>
  <si>
    <t>55113147265</t>
  </si>
  <si>
    <t>Christian College Back Creek Ltd</t>
  </si>
  <si>
    <t>55128220615</t>
  </si>
  <si>
    <t>The Abbeyfield Society Malvern Incorporated</t>
  </si>
  <si>
    <t>55128238122</t>
  </si>
  <si>
    <t>Rett Syndrome Association Of Australia Incorporated</t>
  </si>
  <si>
    <t>55129338825</t>
  </si>
  <si>
    <t>Disaster Aid Australia</t>
  </si>
  <si>
    <t>55134383381</t>
  </si>
  <si>
    <t>Caroline Springs RSL Sub-Branch Patriotic Fund</t>
  </si>
  <si>
    <t>55149941073</t>
  </si>
  <si>
    <t>The C J La Trobe Society Inc</t>
  </si>
  <si>
    <t>55203600905</t>
  </si>
  <si>
    <t>Kehilat Nitzan Conservative (Masorti) Community Inc.</t>
  </si>
  <si>
    <t>55223772259</t>
  </si>
  <si>
    <t>WRISC Family Violence Support Inc</t>
  </si>
  <si>
    <t>55230721886</t>
  </si>
  <si>
    <t>Apostolic Faith Mission In Victoria</t>
  </si>
  <si>
    <t>55275789919</t>
  </si>
  <si>
    <t>Friends of Castlemaine Library</t>
  </si>
  <si>
    <t>55284853825</t>
  </si>
  <si>
    <t>U3A Geelong Inc.</t>
  </si>
  <si>
    <t>55321794776</t>
  </si>
  <si>
    <t>Fruit City Common Equity Rental Housing Co-Operative Ltd</t>
  </si>
  <si>
    <t>55326625390</t>
  </si>
  <si>
    <t>UPWEY BELGRAVE RSL SUB-BRANCH PATRIOTIC FUND</t>
  </si>
  <si>
    <t>55356539089</t>
  </si>
  <si>
    <t>Lead Incorporated</t>
  </si>
  <si>
    <t>55445946512</t>
  </si>
  <si>
    <t>Glenloch Incorporated</t>
  </si>
  <si>
    <t>55455670146</t>
  </si>
  <si>
    <t>Weily Tribe Foundation</t>
  </si>
  <si>
    <t>55460279116</t>
  </si>
  <si>
    <t>Rosanna Fire Station Community House Inc</t>
  </si>
  <si>
    <t>55460375150</t>
  </si>
  <si>
    <t>The Barristers' Benevolent Association Of Victoria</t>
  </si>
  <si>
    <t>55466292691</t>
  </si>
  <si>
    <t>Bairnsdale Kindergarten Inc</t>
  </si>
  <si>
    <t>55473838408</t>
  </si>
  <si>
    <t>The Trustee For Wimmera Hospice Care Auxiliary</t>
  </si>
  <si>
    <t>55490626489</t>
  </si>
  <si>
    <t>Apple and Pear Australia Ltd</t>
  </si>
  <si>
    <t>55543652751</t>
  </si>
  <si>
    <t>Box Hill South Neighbourhood House</t>
  </si>
  <si>
    <t>55602732315</t>
  </si>
  <si>
    <t>Mount Eliza Neighbourhood House Inc.</t>
  </si>
  <si>
    <t>55603497883</t>
  </si>
  <si>
    <t>Aussies Responding to Kids (ARK) Limited</t>
  </si>
  <si>
    <t>55610664963</t>
  </si>
  <si>
    <t>The Graduate Union Of The University Of Melbourne Inc</t>
  </si>
  <si>
    <t>55613639008</t>
  </si>
  <si>
    <t>Wizo Australia Pty Limited</t>
  </si>
  <si>
    <t>1050</t>
  </si>
  <si>
    <t>55622841337</t>
  </si>
  <si>
    <t>Ashburton Community Centre Inc</t>
  </si>
  <si>
    <t>55623131760</t>
  </si>
  <si>
    <t>Gateway Stronger Communities Initiative Ltd</t>
  </si>
  <si>
    <t>55629960929</t>
  </si>
  <si>
    <t>Geelong West Kindergarten Inc</t>
  </si>
  <si>
    <t>55637008124</t>
  </si>
  <si>
    <t>Bendigo Neighbourhood Hub Inc</t>
  </si>
  <si>
    <t>55651298057</t>
  </si>
  <si>
    <t>Winston Hills Pre School Association</t>
  </si>
  <si>
    <t>55695248210</t>
  </si>
  <si>
    <t>YouthNow Inc</t>
  </si>
  <si>
    <t>55708435457</t>
  </si>
  <si>
    <t>The Trustee For St Mary's Community Foundation</t>
  </si>
  <si>
    <t>55723137805</t>
  </si>
  <si>
    <t>Rowville Baptist Cares Inc.</t>
  </si>
  <si>
    <t>55744288093</t>
  </si>
  <si>
    <t>Bayside Community Information And Support Service Inc</t>
  </si>
  <si>
    <t>55761065774</t>
  </si>
  <si>
    <t>Kids Thrive Inc</t>
  </si>
  <si>
    <t>55764077559</t>
  </si>
  <si>
    <t>SWISH: Safe Water for Indigenous Sustainable Homelands</t>
  </si>
  <si>
    <t>55775188033</t>
  </si>
  <si>
    <t>Freedom Care Inc.</t>
  </si>
  <si>
    <t>55784352006</t>
  </si>
  <si>
    <t>The Embroiderers Guild Vic</t>
  </si>
  <si>
    <t>55791612829</t>
  </si>
  <si>
    <t>The Field Naturalists Club Of Victoria Inc</t>
  </si>
  <si>
    <t>55805322867</t>
  </si>
  <si>
    <t>Moongala Womens Collective Inc.</t>
  </si>
  <si>
    <t>55870662204</t>
  </si>
  <si>
    <t>Loch Sport RSL Sub-Branch Welfare Patriotic Fund W3289</t>
  </si>
  <si>
    <t>55893634830</t>
  </si>
  <si>
    <t>Agapi Care Inc</t>
  </si>
  <si>
    <t>55918466503</t>
  </si>
  <si>
    <t>Sureway International Christian Ministries Australia Inc</t>
  </si>
  <si>
    <t>55934415138</t>
  </si>
  <si>
    <t>Biala Ringwood</t>
  </si>
  <si>
    <t>55937623958</t>
  </si>
  <si>
    <t>The Trustee For Vj Kelly Memorial Choir House Trust</t>
  </si>
  <si>
    <t>55957466070</t>
  </si>
  <si>
    <t>Pakenham RSL Sub-Branch Welfare Patriotic Fund</t>
  </si>
  <si>
    <t>55976384138</t>
  </si>
  <si>
    <t>THE RETURNED AND SERVICES LEAGUE OF AUSTRALIA VICTORIAN BRANCH - HEYWOOD WELFARE PATRIOTIC FUND</t>
  </si>
  <si>
    <t>55982709784</t>
  </si>
  <si>
    <t>Dromana Common Equity Rental Housing Co-Operative Ltd</t>
  </si>
  <si>
    <t>55983093195</t>
  </si>
  <si>
    <t>CLY Chinuch Incorporated</t>
  </si>
  <si>
    <t>55988673917</t>
  </si>
  <si>
    <t>Ian and Titania Henderson Foundation</t>
  </si>
  <si>
    <t>56004508007</t>
  </si>
  <si>
    <t>The Melbourne Chevra Kadisha</t>
  </si>
  <si>
    <t>56005030446</t>
  </si>
  <si>
    <t>The Currajong School Ltd.</t>
  </si>
  <si>
    <t>56011612986</t>
  </si>
  <si>
    <t>Open Door Christian Church Inc</t>
  </si>
  <si>
    <t>56051190456</t>
  </si>
  <si>
    <t>Berwick Pakenham Historical Society Inc</t>
  </si>
  <si>
    <t>56088223964</t>
  </si>
  <si>
    <t>Combined Churches Caring Melton Incorporated</t>
  </si>
  <si>
    <t>56089812402</t>
  </si>
  <si>
    <t>BDS Supports Services</t>
  </si>
  <si>
    <t>56111848483</t>
  </si>
  <si>
    <t>Institute In Basic Life Principles Australia Limited</t>
  </si>
  <si>
    <t>56116549798</t>
  </si>
  <si>
    <t>Victorian Opera Company Ltd</t>
  </si>
  <si>
    <t>91</t>
  </si>
  <si>
    <t>56116870688</t>
  </si>
  <si>
    <t>THE TRUSTEE FOR THE BAMFORD FAMILY FOUNDATION</t>
  </si>
  <si>
    <t>56142500833</t>
  </si>
  <si>
    <t>French Assist Melbourne Inc</t>
  </si>
  <si>
    <t>56160545246</t>
  </si>
  <si>
    <t>Exocetus Foundation International Limited</t>
  </si>
  <si>
    <t>56160558848</t>
  </si>
  <si>
    <t>Women With Disabilities Victoria Incorporated</t>
  </si>
  <si>
    <t>56161846149</t>
  </si>
  <si>
    <t>Melbourne City Mission</t>
  </si>
  <si>
    <t>56162578805</t>
  </si>
  <si>
    <t>Good Cycles Limited</t>
  </si>
  <si>
    <t>56183844961</t>
  </si>
  <si>
    <t>SEHCP Incorporated</t>
  </si>
  <si>
    <t>56205396690</t>
  </si>
  <si>
    <t>Moonee Valley Toy Library</t>
  </si>
  <si>
    <t>56214783375</t>
  </si>
  <si>
    <t>Gallery Kaiela Incorporated</t>
  </si>
  <si>
    <t>56238161563</t>
  </si>
  <si>
    <t>Robert Shannon Foundation Incorporated</t>
  </si>
  <si>
    <t>56245390101</t>
  </si>
  <si>
    <t>Glen Eira Adult Learning Centre Inc</t>
  </si>
  <si>
    <t>56265141966</t>
  </si>
  <si>
    <t>Coburg Childrens Centre Inc</t>
  </si>
  <si>
    <t>56270489629</t>
  </si>
  <si>
    <t>Holy Spirit Gospel Church INC</t>
  </si>
  <si>
    <t>56278362533</t>
  </si>
  <si>
    <t>Noraccom Incorporated</t>
  </si>
  <si>
    <t>56307226283</t>
  </si>
  <si>
    <t>Westvic Staffing Solutions Inc</t>
  </si>
  <si>
    <t>56387042409</t>
  </si>
  <si>
    <t>Chinese Mission Training Centre (Melbourne) Inc</t>
  </si>
  <si>
    <t>56391231330</t>
  </si>
  <si>
    <t>Old Collegians' Club Of The Methodist Ladies College (Kew) Incorporated</t>
  </si>
  <si>
    <t>56469208528</t>
  </si>
  <si>
    <t>The Union Education Foundation</t>
  </si>
  <si>
    <t>56511265170</t>
  </si>
  <si>
    <t>Assisi Aid Projects Inc</t>
  </si>
  <si>
    <t>56524571887</t>
  </si>
  <si>
    <t>The Trustee For Early Childhood Education Foundation</t>
  </si>
  <si>
    <t>56547504991</t>
  </si>
  <si>
    <t>Windsor Community Children's Centre Co-Op Ltd</t>
  </si>
  <si>
    <t>56548237717</t>
  </si>
  <si>
    <t>The Trustee For Life Is Trust</t>
  </si>
  <si>
    <t>56605718465</t>
  </si>
  <si>
    <t>Stop. One Punch Can Kill Ltd</t>
  </si>
  <si>
    <t>56606576914</t>
  </si>
  <si>
    <t>Missing Persons Advocacy Network</t>
  </si>
  <si>
    <t>56609797997</t>
  </si>
  <si>
    <t>St Andrew's Anglican Church Aberfeldie</t>
  </si>
  <si>
    <t>56613710660</t>
  </si>
  <si>
    <t>Ruby Silver Limited</t>
  </si>
  <si>
    <t>56616304280</t>
  </si>
  <si>
    <t>Lazarus Community Centre Ltd</t>
  </si>
  <si>
    <t>56625430177</t>
  </si>
  <si>
    <t>Centre for Evidence and Implementation Ltd</t>
  </si>
  <si>
    <t>56638257003</t>
  </si>
  <si>
    <t>Northside Christian Church Inc.</t>
  </si>
  <si>
    <t>56644199065</t>
  </si>
  <si>
    <t>KANGAROO FLAT RSL SUB-BRANCH PATRIOTIC FUND</t>
  </si>
  <si>
    <t>56655427479</t>
  </si>
  <si>
    <t>The Glen Nevis Clinic (For Psychoanalytic Psychotherapy)</t>
  </si>
  <si>
    <t>56682370526</t>
  </si>
  <si>
    <t>HEALESVILLE RSL SUB-BRANCH PATRIOTIC FUND</t>
  </si>
  <si>
    <t>56690276207</t>
  </si>
  <si>
    <t>Gippsland &amp; East Gippsland Aboriginal Co-Operative Ltd</t>
  </si>
  <si>
    <t>56694089692</t>
  </si>
  <si>
    <t>Children's Fortress Africa</t>
  </si>
  <si>
    <t>56721584203</t>
  </si>
  <si>
    <t>Deakin University</t>
  </si>
  <si>
    <t>56740731857</t>
  </si>
  <si>
    <t>Lifespring Church Of Christ Inc.</t>
  </si>
  <si>
    <t>56745781144</t>
  </si>
  <si>
    <t>Saint Elizabeth Centre for Social Assistance Inc.</t>
  </si>
  <si>
    <t>56750287843</t>
  </si>
  <si>
    <t>South Barwon Community Centre Inc</t>
  </si>
  <si>
    <t>56750876675</t>
  </si>
  <si>
    <t>St Marys College</t>
  </si>
  <si>
    <t>56756960564</t>
  </si>
  <si>
    <t>The Reid Malley Foundation</t>
  </si>
  <si>
    <t>56770578386</t>
  </si>
  <si>
    <t>Noah's Ark Inc.</t>
  </si>
  <si>
    <t>56771335855</t>
  </si>
  <si>
    <t>Rainbow Pre School Incorporated</t>
  </si>
  <si>
    <t>56788546557</t>
  </si>
  <si>
    <t>Clarendon Childrens Centre Co Op Ltd</t>
  </si>
  <si>
    <t>56793994018</t>
  </si>
  <si>
    <t>The Rotamah Island Bird Observatory Inc.</t>
  </si>
  <si>
    <t>56798737696</t>
  </si>
  <si>
    <t>North Balwyn Playcentre Inc Incorporation No A0009420X</t>
  </si>
  <si>
    <t>56804062587</t>
  </si>
  <si>
    <t>Faithlife Church Inc</t>
  </si>
  <si>
    <t>56833004746</t>
  </si>
  <si>
    <t>Bediuzzaman Said Nursi Cultural Foundation Inc</t>
  </si>
  <si>
    <t>56841370405</t>
  </si>
  <si>
    <t>Cri-du-chat Support Group of Australia Inc As the Operator of a PBI</t>
  </si>
  <si>
    <t>56843800934</t>
  </si>
  <si>
    <t>Family Law Legal Service Inc</t>
  </si>
  <si>
    <t>56855769898</t>
  </si>
  <si>
    <t>ROSEBUD RSL SUB-BRANCH PATRIOTIC FUND</t>
  </si>
  <si>
    <t>56889081911</t>
  </si>
  <si>
    <t>Cambodian Buddhist Association Of Victoria Incorporated</t>
  </si>
  <si>
    <t>56957121036</t>
  </si>
  <si>
    <t>Sunraysia Community Health Services Limited</t>
  </si>
  <si>
    <t>56959400257</t>
  </si>
  <si>
    <t>Australian Lions Visual Independence Foundation Inc</t>
  </si>
  <si>
    <t>57004507644</t>
  </si>
  <si>
    <t>Mayflower Brighton</t>
  </si>
  <si>
    <t>78</t>
  </si>
  <si>
    <t>57006305844</t>
  </si>
  <si>
    <t>Ukrainian Elderly People's Home</t>
  </si>
  <si>
    <t>57027234829</t>
  </si>
  <si>
    <t>Southport Community Legal Service Incorporated</t>
  </si>
  <si>
    <t>57038609730</t>
  </si>
  <si>
    <t>Australian Friends Of Yad Vashem Inc.</t>
  </si>
  <si>
    <t>57043843453</t>
  </si>
  <si>
    <t>Crossenvale Community Group Incorporated</t>
  </si>
  <si>
    <t>57055320737</t>
  </si>
  <si>
    <t>Nhill Neighbourhood House Learning Centre Inc</t>
  </si>
  <si>
    <t>57067377959</t>
  </si>
  <si>
    <t>The Ovulation Method Research And Reference Centre Of Australia Limited</t>
  </si>
  <si>
    <t>57098261575</t>
  </si>
  <si>
    <t>Child Wise Limited</t>
  </si>
  <si>
    <t>57108025207</t>
  </si>
  <si>
    <t>Deaf Children Australia</t>
  </si>
  <si>
    <t>57131036934</t>
  </si>
  <si>
    <t>Mission Australia Housing (Victoria)</t>
  </si>
  <si>
    <t>57131178759</t>
  </si>
  <si>
    <t>San Carlo Homes For The Aged Ltd</t>
  </si>
  <si>
    <t>57142987782</t>
  </si>
  <si>
    <t>International Anti Poaching Foundation Limited</t>
  </si>
  <si>
    <t>57153480436</t>
  </si>
  <si>
    <t>Mental Health First Aid International</t>
  </si>
  <si>
    <t>57164216711</t>
  </si>
  <si>
    <t>National Association Of Women In Operations</t>
  </si>
  <si>
    <t>206</t>
  </si>
  <si>
    <t>57167212302</t>
  </si>
  <si>
    <t>Cohealth Limited</t>
  </si>
  <si>
    <t>113</t>
  </si>
  <si>
    <t>57168130096</t>
  </si>
  <si>
    <t>Indigenous Education Foundation Limited</t>
  </si>
  <si>
    <t>57168993600</t>
  </si>
  <si>
    <t>Aliya Benevolent Society Inc.</t>
  </si>
  <si>
    <t>57179723691</t>
  </si>
  <si>
    <t>Heywood Men's Talk Group Inc</t>
  </si>
  <si>
    <t>57309550955</t>
  </si>
  <si>
    <t>City Language Learning Centre Inc</t>
  </si>
  <si>
    <t>57327231835</t>
  </si>
  <si>
    <t>Kids of Gold Inc</t>
  </si>
  <si>
    <t>57462140688</t>
  </si>
  <si>
    <t>The Trustee For Auda Foundation</t>
  </si>
  <si>
    <t>57520697089</t>
  </si>
  <si>
    <t>Mornington Life Saving &amp; Swimming &amp; Youth &amp; Social Club Inc</t>
  </si>
  <si>
    <t>57533056318</t>
  </si>
  <si>
    <t>Alternative Technology Association Inc.</t>
  </si>
  <si>
    <t>1000</t>
  </si>
  <si>
    <t>57558692246</t>
  </si>
  <si>
    <t>Smart Communities Inc</t>
  </si>
  <si>
    <t>57570325725</t>
  </si>
  <si>
    <t>Emerald Centre For Hope And Outreach Incorporated</t>
  </si>
  <si>
    <t>57593281552</t>
  </si>
  <si>
    <t>Burke And Beyond Association Incorporated</t>
  </si>
  <si>
    <t>57603458500</t>
  </si>
  <si>
    <t>Nokor Tep Foundation Australia Ltd</t>
  </si>
  <si>
    <t>57606705223</t>
  </si>
  <si>
    <t>Parallel Sports Inc</t>
  </si>
  <si>
    <t>57607174245</t>
  </si>
  <si>
    <t>The Push Incorporated</t>
  </si>
  <si>
    <t>57608618275</t>
  </si>
  <si>
    <t>Bioquisitive Limited</t>
  </si>
  <si>
    <t>57618502176</t>
  </si>
  <si>
    <t>Rainbow Eight Commonpequit Rentalhousing Cooperative Ltd</t>
  </si>
  <si>
    <t>57621002257</t>
  </si>
  <si>
    <t>RSA ANZ LIMITED</t>
  </si>
  <si>
    <t>57629805537</t>
  </si>
  <si>
    <t>THE TRUSTEE FOR PROSTATE CANCER RESEARCH FUND</t>
  </si>
  <si>
    <t>57631404849</t>
  </si>
  <si>
    <t>Somaus Help Inc</t>
  </si>
  <si>
    <t>57668118424</t>
  </si>
  <si>
    <t>Eternal Life Church Incorporated</t>
  </si>
  <si>
    <t>57684204527</t>
  </si>
  <si>
    <t>B'Nai B'Rith Parents Home Vic</t>
  </si>
  <si>
    <t>57685819813</t>
  </si>
  <si>
    <t>Mallee Sexual Assault Unit Inc</t>
  </si>
  <si>
    <t>57714505919</t>
  </si>
  <si>
    <t>St Brigids Convent Of Mercy Perth Limited</t>
  </si>
  <si>
    <t>57722393019</t>
  </si>
  <si>
    <t>Mt Stirling Volunteer Ski Patrol Incorporated</t>
  </si>
  <si>
    <t>57739794389</t>
  </si>
  <si>
    <t>Hilltop Foundation Inc.</t>
  </si>
  <si>
    <t>57798518029</t>
  </si>
  <si>
    <t>Kiewa Rsl Sub-Branch</t>
  </si>
  <si>
    <t>57816895087</t>
  </si>
  <si>
    <t>Djerriwarrh Employment &amp; Education Services Inc.</t>
  </si>
  <si>
    <t>57817377043</t>
  </si>
  <si>
    <t>Fourth World Zoroastrian Youth Congress</t>
  </si>
  <si>
    <t>57862812260</t>
  </si>
  <si>
    <t>Stratford RSL Sub-Branch Welfare Patriotic Fund</t>
  </si>
  <si>
    <t>57868640912</t>
  </si>
  <si>
    <t>The Trustee For Mitchell Community Resources and Advocacy Group Trust</t>
  </si>
  <si>
    <t>57880871609</t>
  </si>
  <si>
    <t>His Mighty Hand Extended International Inc.</t>
  </si>
  <si>
    <t>57918537856</t>
  </si>
  <si>
    <t>African Christian Kush Aid Program of Australia Inc.</t>
  </si>
  <si>
    <t>57919514317</t>
  </si>
  <si>
    <t>Old Treasury Building Reserve Committee Of Management Inc</t>
  </si>
  <si>
    <t>57923980975</t>
  </si>
  <si>
    <t>Cloverdale Community Centre Inc</t>
  </si>
  <si>
    <t>57930437561</t>
  </si>
  <si>
    <t>Hastings Community House Inc</t>
  </si>
  <si>
    <t>57940718998</t>
  </si>
  <si>
    <t>BLACKBURN RSL SUB-BRANCH PATRIOTIC FUND</t>
  </si>
  <si>
    <t>57948503936</t>
  </si>
  <si>
    <t>The Trustee For The Diggers Foundation</t>
  </si>
  <si>
    <t>57996657821</t>
  </si>
  <si>
    <t>Australasian Centre For Human Rights and Health Inc</t>
  </si>
  <si>
    <t>58006212693</t>
  </si>
  <si>
    <t>Forestworks Ltd</t>
  </si>
  <si>
    <t>58008520394</t>
  </si>
  <si>
    <t>Australian Academy Of Technological Sciences And Engineering Limited</t>
  </si>
  <si>
    <t>58050183699</t>
  </si>
  <si>
    <t>Camperdown And District Community House</t>
  </si>
  <si>
    <t>58061818902</t>
  </si>
  <si>
    <t>Aujs Victoria</t>
  </si>
  <si>
    <t>58089460935</t>
  </si>
  <si>
    <t>Rice Village Limited</t>
  </si>
  <si>
    <t>58108829115</t>
  </si>
  <si>
    <t>Lentil As Anything Ltd</t>
  </si>
  <si>
    <t>5500</t>
  </si>
  <si>
    <t>58109336245</t>
  </si>
  <si>
    <t>Children's Charity Network Limited</t>
  </si>
  <si>
    <t>58110470434</t>
  </si>
  <si>
    <t>Murchison Community Care Inc</t>
  </si>
  <si>
    <t>58135018030</t>
  </si>
  <si>
    <t>Kingdom Generation Ministries Ltd</t>
  </si>
  <si>
    <t>58138026445</t>
  </si>
  <si>
    <t>Halftime Australia Ltd</t>
  </si>
  <si>
    <t>58139269250</t>
  </si>
  <si>
    <t>Association Of Relinquishing Mothers Vic Inc</t>
  </si>
  <si>
    <t>58143115664</t>
  </si>
  <si>
    <t>Global Citizen Limited</t>
  </si>
  <si>
    <t>58143451712</t>
  </si>
  <si>
    <t>The Trustee For Dunmunkle Health Services Foundation</t>
  </si>
  <si>
    <t>58145518583</t>
  </si>
  <si>
    <t>Scarf Community Organisation</t>
  </si>
  <si>
    <t>58151705725</t>
  </si>
  <si>
    <t>Crimcheck Limited</t>
  </si>
  <si>
    <t>58160543635</t>
  </si>
  <si>
    <t>RECHARGE Scheme Australia Limited</t>
  </si>
  <si>
    <t>58163618406</t>
  </si>
  <si>
    <t>COMMUNITY SOCIAL DEVELOPMENT INTERNATIONAL LTD</t>
  </si>
  <si>
    <t>58169644374</t>
  </si>
  <si>
    <t>Jewish Prison Chaplaincy Victoria Incorporated</t>
  </si>
  <si>
    <t>58184813589</t>
  </si>
  <si>
    <t>Birregurra And District Pre School Centre Incorporated</t>
  </si>
  <si>
    <t>58235169545</t>
  </si>
  <si>
    <t>Latitude: Directions For Young People Incorporated</t>
  </si>
  <si>
    <t>58327674067</t>
  </si>
  <si>
    <t>Gippsland Disability Advocacy Inc</t>
  </si>
  <si>
    <t>58359846074</t>
  </si>
  <si>
    <t>The Penny Drop Project</t>
  </si>
  <si>
    <t>58380935984</t>
  </si>
  <si>
    <t>Pangerang Community House Inc</t>
  </si>
  <si>
    <t>58414029878</t>
  </si>
  <si>
    <t>RSL State Wide Building Patriotic Fund</t>
  </si>
  <si>
    <t>58451731162</t>
  </si>
  <si>
    <t>THE TRUSTEE FOR THE GEORGE ALEXANDER FOUNDATION</t>
  </si>
  <si>
    <t>58464948353</t>
  </si>
  <si>
    <t>Peninsula Christian Care</t>
  </si>
  <si>
    <t>58478152606</t>
  </si>
  <si>
    <t>Roidef Tzedek Charitable Foundation</t>
  </si>
  <si>
    <t>58481815750</t>
  </si>
  <si>
    <t>Girgarre Rsl Sub-Branch</t>
  </si>
  <si>
    <t>58483570647</t>
  </si>
  <si>
    <t>South Port Community Residential Home Inc.</t>
  </si>
  <si>
    <t>58503638181</t>
  </si>
  <si>
    <t>Casey U3A Inc</t>
  </si>
  <si>
    <t>58516404915</t>
  </si>
  <si>
    <t>2 Pairs Each</t>
  </si>
  <si>
    <t>58517289958</t>
  </si>
  <si>
    <t>Australasian Tuberculosis Forum</t>
  </si>
  <si>
    <t>58520959183</t>
  </si>
  <si>
    <t>Todays Woman Inc</t>
  </si>
  <si>
    <t>58523408742</t>
  </si>
  <si>
    <t>BENDIGO PRE SCHOOL INC</t>
  </si>
  <si>
    <t>58550618953</t>
  </si>
  <si>
    <t>Ararat Islamic Welfare Association Inc.</t>
  </si>
  <si>
    <t>58579390898</t>
  </si>
  <si>
    <t>Carers of Africa Inc</t>
  </si>
  <si>
    <t>58595843635</t>
  </si>
  <si>
    <t>Revolution City Church Incorporated</t>
  </si>
  <si>
    <t>58597332647</t>
  </si>
  <si>
    <t>The Trustee For Hart Charitable Trust</t>
  </si>
  <si>
    <t>58598422178</t>
  </si>
  <si>
    <t>Meadow Milburn Chabad Inc</t>
  </si>
  <si>
    <t>58602842526</t>
  </si>
  <si>
    <t>Blue Datto Foundation Limited</t>
  </si>
  <si>
    <t>58605679669</t>
  </si>
  <si>
    <t>Sport &amp; Life Training Ltd</t>
  </si>
  <si>
    <t>58607562407</t>
  </si>
  <si>
    <t>Less Meat Less Heat Ltd</t>
  </si>
  <si>
    <t>58608798116</t>
  </si>
  <si>
    <t>The Ready Foundation Ltd</t>
  </si>
  <si>
    <t>58614420024</t>
  </si>
  <si>
    <t>Pony Rescues Inc</t>
  </si>
  <si>
    <t>58623771317</t>
  </si>
  <si>
    <t>Global Disciple Network</t>
  </si>
  <si>
    <t>58670094051</t>
  </si>
  <si>
    <t>Jim Fuller Community House Group</t>
  </si>
  <si>
    <t>58700730303</t>
  </si>
  <si>
    <t>Liberty For All Nations</t>
  </si>
  <si>
    <t>58736361652</t>
  </si>
  <si>
    <t>Cohuna Neighbourhood House Incorporated</t>
  </si>
  <si>
    <t>58818432472</t>
  </si>
  <si>
    <t>Whittlesea Ministries Inc</t>
  </si>
  <si>
    <t>58826966443</t>
  </si>
  <si>
    <t>Loch Alive Christian Centre Inc</t>
  </si>
  <si>
    <t>58833071672</t>
  </si>
  <si>
    <t>The Foundation Of Graduates In Early Childhood Studies</t>
  </si>
  <si>
    <t>58839448688</t>
  </si>
  <si>
    <t>BORONIA  RSL SUB-BRANCH  PATRIOTIC FUND</t>
  </si>
  <si>
    <t>58851625543</t>
  </si>
  <si>
    <t>Manningham U3A Incorporated</t>
  </si>
  <si>
    <t>58891533250</t>
  </si>
  <si>
    <t>Diamond Valley Learning Centre Inc</t>
  </si>
  <si>
    <t>58895584259</t>
  </si>
  <si>
    <t>Skin Health Institute Inc.</t>
  </si>
  <si>
    <t>58918924965</t>
  </si>
  <si>
    <t>Colac Otway Disability Accommodation Incorporated</t>
  </si>
  <si>
    <t>58946454004</t>
  </si>
  <si>
    <t>Sunshine Bendigo Inc</t>
  </si>
  <si>
    <t>58948367990</t>
  </si>
  <si>
    <t>ALTONA RSL SUB-BRANCH PATRIOTIC FUND</t>
  </si>
  <si>
    <t>58984500578</t>
  </si>
  <si>
    <t>WERRIBEE RSL SUB-BRANCH PATRIOTIC FUND</t>
  </si>
  <si>
    <t>59003193897</t>
  </si>
  <si>
    <t>Ananda Marga Pracaraka Samgha Ltd</t>
  </si>
  <si>
    <t>59004240779</t>
  </si>
  <si>
    <t>The Council For Christian Education In Schools</t>
  </si>
  <si>
    <t>550</t>
  </si>
  <si>
    <t>59004927244</t>
  </si>
  <si>
    <t>Mecwa</t>
  </si>
  <si>
    <t>365</t>
  </si>
  <si>
    <t>59006155193</t>
  </si>
  <si>
    <t>Interplast Australia &amp; New Zealand</t>
  </si>
  <si>
    <t>59008494527</t>
  </si>
  <si>
    <t>Lightpoint Church Inc.</t>
  </si>
  <si>
    <t>59048912615</t>
  </si>
  <si>
    <t>Longbeach RSL Sub Branch Inc</t>
  </si>
  <si>
    <t>59077570944</t>
  </si>
  <si>
    <t>Keilor Hostel For The Aged Association Inc</t>
  </si>
  <si>
    <t>59093747454</t>
  </si>
  <si>
    <t>Carinya Society</t>
  </si>
  <si>
    <t>59113903898</t>
  </si>
  <si>
    <t>The Finian Foundation Ltd</t>
  </si>
  <si>
    <t>59119773067</t>
  </si>
  <si>
    <t>Bladder Cancer Australia Charity Foundation Inc.</t>
  </si>
  <si>
    <t>59149634975</t>
  </si>
  <si>
    <t>Goldfields Employment And Learning Centre Inc</t>
  </si>
  <si>
    <t>59159372844</t>
  </si>
  <si>
    <t>Australian Terminal Cancer Foundation Ltd</t>
  </si>
  <si>
    <t>59159498469</t>
  </si>
  <si>
    <t>William Wilberforce Foundation</t>
  </si>
  <si>
    <t>59160158074</t>
  </si>
  <si>
    <t>East Timor Hearts Fund</t>
  </si>
  <si>
    <t>59163562931</t>
  </si>
  <si>
    <t>Manna Gum Initiatives Inc</t>
  </si>
  <si>
    <t>59183819535</t>
  </si>
  <si>
    <t>Melbourne University Family Club Co Operative</t>
  </si>
  <si>
    <t>59227002179</t>
  </si>
  <si>
    <t>Five Star Project Inc</t>
  </si>
  <si>
    <t>59242616765</t>
  </si>
  <si>
    <t>TOWN Australia Incorporated</t>
  </si>
  <si>
    <t>59247453303</t>
  </si>
  <si>
    <t>Briagolong Community House Inc</t>
  </si>
  <si>
    <t>59273252003</t>
  </si>
  <si>
    <t>Payton Foundation Fund</t>
  </si>
  <si>
    <t>59277350851</t>
  </si>
  <si>
    <t>Casey Baptist Church Inc</t>
  </si>
  <si>
    <t>59284895650</t>
  </si>
  <si>
    <t>Anam Cara House Colac Inc</t>
  </si>
  <si>
    <t>59293917711</t>
  </si>
  <si>
    <t>Joy Of Life Christian Ministries</t>
  </si>
  <si>
    <t>59420484827</t>
  </si>
  <si>
    <t>Focolare Foundation Men</t>
  </si>
  <si>
    <t>59427677967</t>
  </si>
  <si>
    <t>Doveton Neighbourhood Learning Centre Inc</t>
  </si>
  <si>
    <t>59445324671</t>
  </si>
  <si>
    <t>Tatura Community House Inc</t>
  </si>
  <si>
    <t>59466515416</t>
  </si>
  <si>
    <t>Pre School Assn Middle Park Inc</t>
  </si>
  <si>
    <t>59485457115</t>
  </si>
  <si>
    <t>United Nations Association Of Australia (Victorian Division) Inc</t>
  </si>
  <si>
    <t>59526865481</t>
  </si>
  <si>
    <t>Peninsula Carer Council Inc</t>
  </si>
  <si>
    <t>59569580162</t>
  </si>
  <si>
    <t>The Trustee For Rossbourne School Building Fund</t>
  </si>
  <si>
    <t>59583014465</t>
  </si>
  <si>
    <t>The Trustee For Northern Brite Industries Charitable Trust</t>
  </si>
  <si>
    <t>59591337339</t>
  </si>
  <si>
    <t>Liberty Family Church Inc</t>
  </si>
  <si>
    <t>59601767293</t>
  </si>
  <si>
    <t>Compelled By Love Limited</t>
  </si>
  <si>
    <t>59603473963</t>
  </si>
  <si>
    <t>Commons Library Limited</t>
  </si>
  <si>
    <t>59604001176</t>
  </si>
  <si>
    <t>Parkinson's Victoria Limited</t>
  </si>
  <si>
    <t>59605379968</t>
  </si>
  <si>
    <t>Family Peace Foundation Ltd</t>
  </si>
  <si>
    <t>59607615056</t>
  </si>
  <si>
    <t>Clay Foundation Limited</t>
  </si>
  <si>
    <t>59607742610</t>
  </si>
  <si>
    <t>Lively Community Ltd</t>
  </si>
  <si>
    <t>59613261636</t>
  </si>
  <si>
    <t>Centre For Biblical Preaching Inc</t>
  </si>
  <si>
    <t>59615943131</t>
  </si>
  <si>
    <t>Middle East Christian Outreach (Australia) Inc</t>
  </si>
  <si>
    <t>59622970642</t>
  </si>
  <si>
    <t>Mount Martha Pre School Association Inc</t>
  </si>
  <si>
    <t>59623241565</t>
  </si>
  <si>
    <t>Community Spirit Foundation Limited</t>
  </si>
  <si>
    <t>59625464696</t>
  </si>
  <si>
    <t>Jesus Family Church Australia Inc</t>
  </si>
  <si>
    <t>59629445857</t>
  </si>
  <si>
    <t>ARARAT RSL SUB-BRANCH PATRIOTIC FUND</t>
  </si>
  <si>
    <t>59649254505</t>
  </si>
  <si>
    <t>Clunes RSL Sub-Branch Patriotic Fund</t>
  </si>
  <si>
    <t>59650089139</t>
  </si>
  <si>
    <t>The Ethan Reynolds Foundation Inc</t>
  </si>
  <si>
    <t>59681097694</t>
  </si>
  <si>
    <t>Stkevins College Foundation Inc</t>
  </si>
  <si>
    <t>59704871475</t>
  </si>
  <si>
    <t>The Lieder Society Of Victoria</t>
  </si>
  <si>
    <t>59709547292</t>
  </si>
  <si>
    <t>Richmond Community Learning Centre Inc</t>
  </si>
  <si>
    <t>59713185579</t>
  </si>
  <si>
    <t>Missions Link International Incorporat</t>
  </si>
  <si>
    <t>59732409277</t>
  </si>
  <si>
    <t>Templestowe Rsl Sub-Branch</t>
  </si>
  <si>
    <t>59748002118</t>
  </si>
  <si>
    <t>Rollercoaster Theatre Inc.</t>
  </si>
  <si>
    <t>59765922623</t>
  </si>
  <si>
    <t>The Alex and Eva Berkovic Charitable Trust</t>
  </si>
  <si>
    <t>59790395833</t>
  </si>
  <si>
    <t>The Alexandra Yea Mansfield Group Of Melbourne Legacy Inc</t>
  </si>
  <si>
    <t>59799049074</t>
  </si>
  <si>
    <t>Restdown Retirement Village Inc</t>
  </si>
  <si>
    <t>59824043848</t>
  </si>
  <si>
    <t>The Trustee For Old Xaverians' Association Education &amp; Welfare Fund</t>
  </si>
  <si>
    <t>59837672649</t>
  </si>
  <si>
    <t>Wonthaggi Theatrical Group Inc.</t>
  </si>
  <si>
    <t>224</t>
  </si>
  <si>
    <t>59907193772</t>
  </si>
  <si>
    <t>Melbourne Museum Of Printing</t>
  </si>
  <si>
    <t>59938073014</t>
  </si>
  <si>
    <t>Anakie &amp; District Community Group Inc</t>
  </si>
  <si>
    <t>59949169808</t>
  </si>
  <si>
    <t>Western Port Community Support Inc</t>
  </si>
  <si>
    <t>59965439986</t>
  </si>
  <si>
    <t>Corinella &amp; District Community Centre Inc</t>
  </si>
  <si>
    <t>59993095946</t>
  </si>
  <si>
    <t>Morwell Historical Society Inc</t>
  </si>
  <si>
    <t>60004222020</t>
  </si>
  <si>
    <t>Churches Of Christ Community Care</t>
  </si>
  <si>
    <t>60005712943</t>
  </si>
  <si>
    <t>Heide Park And Art Gallery</t>
  </si>
  <si>
    <t>324</t>
  </si>
  <si>
    <t>60024858643</t>
  </si>
  <si>
    <t>Castle Common Equity Rental Co-Operative Ltd</t>
  </si>
  <si>
    <t>60038764572</t>
  </si>
  <si>
    <t>North East Regional Pre-School Association Incorprated</t>
  </si>
  <si>
    <t>60043932205</t>
  </si>
  <si>
    <t>COLAC RSL SUB-BRANCH PATRIOTIC FUND</t>
  </si>
  <si>
    <t>60044287049</t>
  </si>
  <si>
    <t>Daylesford Community Child Care Centre Inc</t>
  </si>
  <si>
    <t>60049809020</t>
  </si>
  <si>
    <t>Infants Needs Lending Centre</t>
  </si>
  <si>
    <t>60105227987</t>
  </si>
  <si>
    <t>Dairy Australia Limited</t>
  </si>
  <si>
    <t>60108076704</t>
  </si>
  <si>
    <t>General Practice Registrars Australia Limited</t>
  </si>
  <si>
    <t>60117655839</t>
  </si>
  <si>
    <t>National Council Of Jewish Women Of Australia Limited</t>
  </si>
  <si>
    <t>60125260244</t>
  </si>
  <si>
    <t>Jobco Employment Services Inc</t>
  </si>
  <si>
    <t>60126143306</t>
  </si>
  <si>
    <t>Aliamos Ltd</t>
  </si>
  <si>
    <t>60133437610</t>
  </si>
  <si>
    <t>CERES Inc</t>
  </si>
  <si>
    <t>2200</t>
  </si>
  <si>
    <t>60150059268</t>
  </si>
  <si>
    <t>North East Region LEC Management Committee Inc</t>
  </si>
  <si>
    <t>60157842316</t>
  </si>
  <si>
    <t>Soap Aid Ltd</t>
  </si>
  <si>
    <t>60166003854</t>
  </si>
  <si>
    <t>The Good Life Farm Limited</t>
  </si>
  <si>
    <t>60195564351</t>
  </si>
  <si>
    <t>Yarralea Children's Centre Inc</t>
  </si>
  <si>
    <t>60207414910</t>
  </si>
  <si>
    <t>Garfield North Outdoor Ed. Centre Inc</t>
  </si>
  <si>
    <t>60223800114</t>
  </si>
  <si>
    <t>U3A Box Hill Inc</t>
  </si>
  <si>
    <t>60258842636</t>
  </si>
  <si>
    <t>THE TRUSTEE FOR THE ELAINE WALTERS FOUNDATION</t>
  </si>
  <si>
    <t>60267302546</t>
  </si>
  <si>
    <t>Hamilton RSL Sub-Branch Inc</t>
  </si>
  <si>
    <t>60310608170</t>
  </si>
  <si>
    <t>Warrandyte Child Care and Pre-school Centre Co-operative Ltd</t>
  </si>
  <si>
    <t>60311702610</t>
  </si>
  <si>
    <t>The General Sir Harry Chauvel Memorial Foundation Incorporated</t>
  </si>
  <si>
    <t>60353279585</t>
  </si>
  <si>
    <t>Altona Rsl Sub-Branch Inc</t>
  </si>
  <si>
    <t>60365467553</t>
  </si>
  <si>
    <t>Kiewa RSl Sub-Branch Patriotic Fund</t>
  </si>
  <si>
    <t>60369274229</t>
  </si>
  <si>
    <t>Only Just Fair Trade Inc</t>
  </si>
  <si>
    <t>60391320917</t>
  </si>
  <si>
    <t>Albert &amp; Barbara Tucker Foundation</t>
  </si>
  <si>
    <t>60415524996</t>
  </si>
  <si>
    <t>Reach 21 Church</t>
  </si>
  <si>
    <t>60416703612</t>
  </si>
  <si>
    <t>The Trustee For The Tallis Foundation</t>
  </si>
  <si>
    <t>60431483552</t>
  </si>
  <si>
    <t>THE TRUSTEE FOR CARLTON FOOTBALL CLUB FOUNDATION</t>
  </si>
  <si>
    <t>60479686852</t>
  </si>
  <si>
    <t>The Trustee For Ponting Foundation</t>
  </si>
  <si>
    <t>60490086302</t>
  </si>
  <si>
    <t>Grovedale Senior Citizens Inc</t>
  </si>
  <si>
    <t>60542351573</t>
  </si>
  <si>
    <t>Hobson Bay Community Advancement Co-Operative Ltd</t>
  </si>
  <si>
    <t>60558714821</t>
  </si>
  <si>
    <t>Chinese Association Of Victoria Inc</t>
  </si>
  <si>
    <t>60569178962</t>
  </si>
  <si>
    <t>MANSFIELD RSL SUB-BRANCH PATRIOTIC FUND</t>
  </si>
  <si>
    <t>60596346125</t>
  </si>
  <si>
    <t>Ballarat General Cemeteries Trust</t>
  </si>
  <si>
    <t>60611552017</t>
  </si>
  <si>
    <t>Wycliffe Relief and Development Foundation Ltd</t>
  </si>
  <si>
    <t>60618920846</t>
  </si>
  <si>
    <t>Omeo RSL Sub-Branch Patriotic Fund</t>
  </si>
  <si>
    <t>60626612838</t>
  </si>
  <si>
    <t>Yarra Glen Pre School Association Inc</t>
  </si>
  <si>
    <t>60667702896</t>
  </si>
  <si>
    <t>BLINDSIDE ARTIST RUN SPACE INC</t>
  </si>
  <si>
    <t>60721758996</t>
  </si>
  <si>
    <t>FIFTH AVENUE DAY CARE CENTRE</t>
  </si>
  <si>
    <t>60734749787</t>
  </si>
  <si>
    <t>Caodaist Association Of Victoria Inc.</t>
  </si>
  <si>
    <t>60752519929</t>
  </si>
  <si>
    <t>The Trustee For Annie And John Paterson Foundation</t>
  </si>
  <si>
    <t>60752962622</t>
  </si>
  <si>
    <t>Hume Veterans Information Centre</t>
  </si>
  <si>
    <t>60776754115</t>
  </si>
  <si>
    <t>Vermont South Community House Inc</t>
  </si>
  <si>
    <t>60803881673</t>
  </si>
  <si>
    <t>Freedom Write Inc.</t>
  </si>
  <si>
    <t>60809451525</t>
  </si>
  <si>
    <t>Harold Edward Kane Memorial Kindergarten Incorporated</t>
  </si>
  <si>
    <t>60829316980</t>
  </si>
  <si>
    <t>Minus18 Foundation Ltd</t>
  </si>
  <si>
    <t>60935437898</t>
  </si>
  <si>
    <t>Obsessive Compulsive &amp; Anxiety Disorders Foundation Vic Inc</t>
  </si>
  <si>
    <t>60959407301</t>
  </si>
  <si>
    <t>Olympic Avenue Kindergarten</t>
  </si>
  <si>
    <t>61003823423</t>
  </si>
  <si>
    <t>THE TRUSTEE FOR LYNGALA FOUNDATION</t>
  </si>
  <si>
    <t>61004117668</t>
  </si>
  <si>
    <t>Brighton Grammar School.</t>
  </si>
  <si>
    <t>61004356192</t>
  </si>
  <si>
    <t>National Trust Of Australia (Victoria)</t>
  </si>
  <si>
    <t>2450</t>
  </si>
  <si>
    <t>61004864203</t>
  </si>
  <si>
    <t>The Apaso Group Inc</t>
  </si>
  <si>
    <t>61006067349</t>
  </si>
  <si>
    <t>Rmit Training Pty Ltd</t>
  </si>
  <si>
    <t>61006499231</t>
  </si>
  <si>
    <t>The Trustee For Queen Victoria Women's Centre Trust</t>
  </si>
  <si>
    <t>61026106523</t>
  </si>
  <si>
    <t>Melbourne Burmese Community Church</t>
  </si>
  <si>
    <t>61041482521</t>
  </si>
  <si>
    <t>Echo Community</t>
  </si>
  <si>
    <t>61052673443</t>
  </si>
  <si>
    <t>Stratford Town Crier Inc.</t>
  </si>
  <si>
    <t>61058044634</t>
  </si>
  <si>
    <t>National Asthma Council Australia Ltd</t>
  </si>
  <si>
    <t>61066384211</t>
  </si>
  <si>
    <t>The Reichstein Foundation</t>
  </si>
  <si>
    <t>61070456895</t>
  </si>
  <si>
    <t>Gordon Street Preschool Incorporated</t>
  </si>
  <si>
    <t>61071598439</t>
  </si>
  <si>
    <t>Big Issue In Australia Limited</t>
  </si>
  <si>
    <t>61074430934</t>
  </si>
  <si>
    <t>Eastcoast Housing</t>
  </si>
  <si>
    <t>61075570598</t>
  </si>
  <si>
    <t>John Street Community Early Childhood Cooperative</t>
  </si>
  <si>
    <t>61088184383</t>
  </si>
  <si>
    <t>Australian College of Critical Care Nurses Ltd</t>
  </si>
  <si>
    <t>61091020021</t>
  </si>
  <si>
    <t>Australian Leukodystrophy Support Group Inc.</t>
  </si>
  <si>
    <t>61102646079</t>
  </si>
  <si>
    <t>Smart Population Foundation Limited</t>
  </si>
  <si>
    <t>61118984697</t>
  </si>
  <si>
    <t>Leading Age Services Australia - Victoria</t>
  </si>
  <si>
    <t>61119500506</t>
  </si>
  <si>
    <t>Nursing and Midwifery Health Program Victoria Ltd</t>
  </si>
  <si>
    <t>61128721459</t>
  </si>
  <si>
    <t>The Trustee For The Australian Psychological Society Fund For The Financial Assistance Of People Of Aboriginal And Torres Strait Islander Descent</t>
  </si>
  <si>
    <t>61165435692</t>
  </si>
  <si>
    <t>Wellbeing and the Law Foundation Ltd.</t>
  </si>
  <si>
    <t>61202070070</t>
  </si>
  <si>
    <t>Emerald Pre School Inc</t>
  </si>
  <si>
    <t>61209041745</t>
  </si>
  <si>
    <t>North East Support And Action For Youth Incorporated</t>
  </si>
  <si>
    <t>61227861064</t>
  </si>
  <si>
    <t>The Crossing Community Centre incorporated</t>
  </si>
  <si>
    <t>61281912300</t>
  </si>
  <si>
    <t>Akousa Foundation</t>
  </si>
  <si>
    <t>61293626627</t>
  </si>
  <si>
    <t>BALLARAT RSL SUB-BRANCH PATRIOTIC FUND</t>
  </si>
  <si>
    <t>61305164526</t>
  </si>
  <si>
    <t>Tourmont Inc (Margaret Cunningham Endowment Fund)</t>
  </si>
  <si>
    <t>61321463378</t>
  </si>
  <si>
    <t>Doncaster Community Care &amp; Counselling Centre</t>
  </si>
  <si>
    <t>61334916140</t>
  </si>
  <si>
    <t>Box Hill Historical Society Incorporated</t>
  </si>
  <si>
    <t>61356582289</t>
  </si>
  <si>
    <t>Leisure Networks Association Inc</t>
  </si>
  <si>
    <t>61369943634</t>
  </si>
  <si>
    <t>OPERATION STITCHES</t>
  </si>
  <si>
    <t>61371106108</t>
  </si>
  <si>
    <t>Highmount Pre School Association</t>
  </si>
  <si>
    <t>61394793462</t>
  </si>
  <si>
    <t>Macedon Ranges Shared Table Incorporated</t>
  </si>
  <si>
    <t>61412912811</t>
  </si>
  <si>
    <t>Wangaratta Rsl Sub Branch Inc</t>
  </si>
  <si>
    <t>61426486715</t>
  </si>
  <si>
    <t>Cancer Council Victoria</t>
  </si>
  <si>
    <t>4724</t>
  </si>
  <si>
    <t>61439033491</t>
  </si>
  <si>
    <t>Jack (JST) Moody Charitable Foundation</t>
  </si>
  <si>
    <t>61456305396</t>
  </si>
  <si>
    <t>Plenty Valley Community Radio Inc</t>
  </si>
  <si>
    <t>61495540878</t>
  </si>
  <si>
    <t>Sienna One Step at a Time</t>
  </si>
  <si>
    <t>61506201828</t>
  </si>
  <si>
    <t>Nillumbik Reconciliation Group Inc</t>
  </si>
  <si>
    <t>61512271207</t>
  </si>
  <si>
    <t>Annie Dennis Children's Centre Inc.</t>
  </si>
  <si>
    <t>61525392159</t>
  </si>
  <si>
    <t>EAST MALVERN RSL SUB-BRANCH  PATRIOTIC FUND</t>
  </si>
  <si>
    <t>61542303976</t>
  </si>
  <si>
    <t>The Trustee For John And Elaine King Foundation Trust</t>
  </si>
  <si>
    <t>61551855405</t>
  </si>
  <si>
    <t>Eastern College Australia Incorporated</t>
  </si>
  <si>
    <t>61564778604</t>
  </si>
  <si>
    <t>New Day Inc</t>
  </si>
  <si>
    <t>61579241354</t>
  </si>
  <si>
    <t>Apollo Bay Surf Life Saving Club Inc.</t>
  </si>
  <si>
    <t>61589345337</t>
  </si>
  <si>
    <t>THE TRUSTEE FOR PETERS PROJECT CANCER CARE FOR THE SOUTH WEST PUBLIC CHARITABLE TRUST</t>
  </si>
  <si>
    <t>61602720985</t>
  </si>
  <si>
    <t>The Trustee For Reiv Charitable Foundation</t>
  </si>
  <si>
    <t>61612282274</t>
  </si>
  <si>
    <t>Sara's Project Ltd</t>
  </si>
  <si>
    <t>61616524255</t>
  </si>
  <si>
    <t>LifeChanger Foundation Limited</t>
  </si>
  <si>
    <t>61617404789</t>
  </si>
  <si>
    <t>Summer Housing Ltd</t>
  </si>
  <si>
    <t>61716225567</t>
  </si>
  <si>
    <t>Burwood Rsl Sub-Branch</t>
  </si>
  <si>
    <t>61754041519</t>
  </si>
  <si>
    <t>Prosper Australia (Victoria) Inc</t>
  </si>
  <si>
    <t>61830423920</t>
  </si>
  <si>
    <t>Early Childhood Intervention Australia Victoria/Tasmania Limited</t>
  </si>
  <si>
    <t>61870916036</t>
  </si>
  <si>
    <t>Skilling Australia Foundation</t>
  </si>
  <si>
    <t>61899454377</t>
  </si>
  <si>
    <t>BuildAid Missions Inc</t>
  </si>
  <si>
    <t>61973304702</t>
  </si>
  <si>
    <t>Victoria Matu Christian Church</t>
  </si>
  <si>
    <t>62005274742</t>
  </si>
  <si>
    <t>Sail &amp; Adventure Limited</t>
  </si>
  <si>
    <t>62006245996</t>
  </si>
  <si>
    <t>Irabina Autism Services</t>
  </si>
  <si>
    <t>62037866291</t>
  </si>
  <si>
    <t>GREENSBOROUGH RSL SUB-BRANCH PATRIOTIC FUND</t>
  </si>
  <si>
    <t>62038119394</t>
  </si>
  <si>
    <t>Highett Rsl Sub-Branch Inc.</t>
  </si>
  <si>
    <t>62051206316</t>
  </si>
  <si>
    <t>Torquay Kindergarten Inc</t>
  </si>
  <si>
    <t>62082496918</t>
  </si>
  <si>
    <t>Melbourne Aboriginal Youth Sport And Recreation Maysar Co-Operative Ltd</t>
  </si>
  <si>
    <t>62090880872</t>
  </si>
  <si>
    <t>Zionist Federation Of Australia Limited</t>
  </si>
  <si>
    <t>62099071236</t>
  </si>
  <si>
    <t>School Of Philosophy Melbourne Inc</t>
  </si>
  <si>
    <t>240</t>
  </si>
  <si>
    <t>62114532839</t>
  </si>
  <si>
    <t>Citizen Advocacy Australia</t>
  </si>
  <si>
    <t>62130436752</t>
  </si>
  <si>
    <t>Yatra Foundation Australia</t>
  </si>
  <si>
    <t>62135239366</t>
  </si>
  <si>
    <t>Bendigo And District Aboriginal Co-Operative</t>
  </si>
  <si>
    <t>62145872663</t>
  </si>
  <si>
    <t>The Royal Society Of Victoria Incorporated</t>
  </si>
  <si>
    <t>62153298278</t>
  </si>
  <si>
    <t>Bendigo Primary Care Centre Limited</t>
  </si>
  <si>
    <t>62157688338</t>
  </si>
  <si>
    <t>Canadian Place Common Equity Rental Housing Co-operative Ltd</t>
  </si>
  <si>
    <t>62162569986</t>
  </si>
  <si>
    <t>Australian Association of Gerontology Limited</t>
  </si>
  <si>
    <t>62187546251</t>
  </si>
  <si>
    <t>Phillip Island Rsl Sub Branch</t>
  </si>
  <si>
    <t>62238200670</t>
  </si>
  <si>
    <t>Future Connect Incorporated</t>
  </si>
  <si>
    <t>62249034463</t>
  </si>
  <si>
    <t>Mental Health and Well-being Foundation</t>
  </si>
  <si>
    <t>62308937408</t>
  </si>
  <si>
    <t>St John Of God Ballarat Hospital Auxiliary Ballarat</t>
  </si>
  <si>
    <t>62311991470</t>
  </si>
  <si>
    <t>BENALLA RSL SUB-BRANCH PATRIOTIC FUND</t>
  </si>
  <si>
    <t>62340040053</t>
  </si>
  <si>
    <t>Yarrunga Community Centre Inc</t>
  </si>
  <si>
    <t>62380601019</t>
  </si>
  <si>
    <t>Compassion Christian Church Inc</t>
  </si>
  <si>
    <t>62396884357</t>
  </si>
  <si>
    <t>Ghilgai School Ltd Public Building Trust Fund</t>
  </si>
  <si>
    <t>62472615809</t>
  </si>
  <si>
    <t>Australian Air League Inc Victoria Group</t>
  </si>
  <si>
    <t>62489365751</t>
  </si>
  <si>
    <t>The Trustee For The Werribee District Hospital Charitable Foundation No 2</t>
  </si>
  <si>
    <t>62539038013</t>
  </si>
  <si>
    <t>The Old Geelong Grammarians Incorporated</t>
  </si>
  <si>
    <t>62540384092</t>
  </si>
  <si>
    <t>Brunswick Industries Association Inc</t>
  </si>
  <si>
    <t>62552489628</t>
  </si>
  <si>
    <t>Bais Brocha Inc</t>
  </si>
  <si>
    <t>62569195128</t>
  </si>
  <si>
    <t>Coalition On Alcohol And Drug Education Incorporated (Coade Inc.)</t>
  </si>
  <si>
    <t>62614643882</t>
  </si>
  <si>
    <t>The Confident Girls Foundation Limited</t>
  </si>
  <si>
    <t>62648170797</t>
  </si>
  <si>
    <t>Concern Australia Welfare Inc.</t>
  </si>
  <si>
    <t>62757629845</t>
  </si>
  <si>
    <t>Avenel RSL Sub-Branch Patriotic Fund</t>
  </si>
  <si>
    <t>62762490245</t>
  </si>
  <si>
    <t>Interchange Inner East Assoc Inc</t>
  </si>
  <si>
    <t>62771168310</t>
  </si>
  <si>
    <t>North Frankston Endeavour Scouts Bingo</t>
  </si>
  <si>
    <t>62792911264</t>
  </si>
  <si>
    <t>The Babes Project Australia Limited</t>
  </si>
  <si>
    <t>62793017363</t>
  </si>
  <si>
    <t>The Slome-Topol-Rosen Family Charitable Trust</t>
  </si>
  <si>
    <t>62820078032</t>
  </si>
  <si>
    <t>Lamdeni School Inc</t>
  </si>
  <si>
    <t>62840592826</t>
  </si>
  <si>
    <t>Gerry and Bernie Lamers Foundation</t>
  </si>
  <si>
    <t>62843874179</t>
  </si>
  <si>
    <t>Sacred Heart Mission Inc</t>
  </si>
  <si>
    <t>1013</t>
  </si>
  <si>
    <t>62862859294</t>
  </si>
  <si>
    <t>The Trustee For National Trust Of Victoria Foundation</t>
  </si>
  <si>
    <t>62865793692</t>
  </si>
  <si>
    <t>Dual Ware Mooroopna Parents And Friend Incorporated</t>
  </si>
  <si>
    <t>62869562897</t>
  </si>
  <si>
    <t>RETURNED &amp; SERVICES LEAGUE OF AUSTRALIA VIC BRANCH INC - LILYDALE WELFARE PATRIOTIC FUND</t>
  </si>
  <si>
    <t>62871033410</t>
  </si>
  <si>
    <t>Change Your Past Foundation Inc</t>
  </si>
  <si>
    <t>62883277936</t>
  </si>
  <si>
    <t>Bayside Community Care Inc</t>
  </si>
  <si>
    <t>62901317581</t>
  </si>
  <si>
    <t>Pgr Inc</t>
  </si>
  <si>
    <t>62902341939</t>
  </si>
  <si>
    <t>Eltham Cemetery Trust</t>
  </si>
  <si>
    <t>62938962710</t>
  </si>
  <si>
    <t>Sparrow Hope Inc</t>
  </si>
  <si>
    <t>62945797603</t>
  </si>
  <si>
    <t>Maffra Rsl Sub-Branch Inc</t>
  </si>
  <si>
    <t>62982157121</t>
  </si>
  <si>
    <t>Eastern Palliative Care Association Inc</t>
  </si>
  <si>
    <t>62984076847</t>
  </si>
  <si>
    <t>Riviera|cc - Community Care Inc.</t>
  </si>
  <si>
    <t>63004280871</t>
  </si>
  <si>
    <t>Scope (Aust) Ltd</t>
  </si>
  <si>
    <t>1556</t>
  </si>
  <si>
    <t>63004431083</t>
  </si>
  <si>
    <t>Ea Foundation</t>
  </si>
  <si>
    <t>63006923070</t>
  </si>
  <si>
    <t>CERC 13 COMMON EQUITY RENTAL HOUSING CO-OPERATIVE LTD</t>
  </si>
  <si>
    <t>63036819770</t>
  </si>
  <si>
    <t>Glenroy Memorial Pre School Centre Inc</t>
  </si>
  <si>
    <t>63043514933</t>
  </si>
  <si>
    <t>Sila Overseas Aid &amp; Development Fund</t>
  </si>
  <si>
    <t>63047089954</t>
  </si>
  <si>
    <t>Heartbeat Epworth Inc</t>
  </si>
  <si>
    <t>63066828936</t>
  </si>
  <si>
    <t>Windermere Child &amp; Family Services Inc</t>
  </si>
  <si>
    <t>63068062011</t>
  </si>
  <si>
    <t>Rosebud Italian Club Inc</t>
  </si>
  <si>
    <t>63073435291</t>
  </si>
  <si>
    <t>Kevin Heinze Garden Centre Inc</t>
  </si>
  <si>
    <t>63086778324</t>
  </si>
  <si>
    <t>Camberwell Structured Playgroup Association Incorporated</t>
  </si>
  <si>
    <t>63102884045</t>
  </si>
  <si>
    <t>The Father James Grant Foundation Incorporated</t>
  </si>
  <si>
    <t>63118227259</t>
  </si>
  <si>
    <t>Accounting Professional &amp; Ethical Standards Board Limited</t>
  </si>
  <si>
    <t>63136509343</t>
  </si>
  <si>
    <t>Primary Care Connect</t>
  </si>
  <si>
    <t>63139543678</t>
  </si>
  <si>
    <t>East Timor Roofing Holding Company Ltd</t>
  </si>
  <si>
    <t>63142499741</t>
  </si>
  <si>
    <t>Kinfolk Enterprise</t>
  </si>
  <si>
    <t>63150209224</t>
  </si>
  <si>
    <t>Down Syndrome Australia</t>
  </si>
  <si>
    <t>63151598908</t>
  </si>
  <si>
    <t>Australian Prostate Cancer Research</t>
  </si>
  <si>
    <t>63152994922</t>
  </si>
  <si>
    <t>The Betty Currie Scholarship Fund Ltd</t>
  </si>
  <si>
    <t>63158882823</t>
  </si>
  <si>
    <t>Baptcare Affordable Housing Ltd</t>
  </si>
  <si>
    <t>63213535747</t>
  </si>
  <si>
    <t>Community Kinders Plus Inc.</t>
  </si>
  <si>
    <t>63224595801</t>
  </si>
  <si>
    <t>The Chinmaya Mission Charitable Operating Trust</t>
  </si>
  <si>
    <t>63294924979</t>
  </si>
  <si>
    <t>Wandong Pre-School Centre Inc</t>
  </si>
  <si>
    <t>63299630286</t>
  </si>
  <si>
    <t>Olinda Community House Inc</t>
  </si>
  <si>
    <t>63314735506</t>
  </si>
  <si>
    <t>Torquay Surf Lifesaving Club Trust (Jack Harris Memorial)</t>
  </si>
  <si>
    <t>63319049820</t>
  </si>
  <si>
    <t>Wodonga Mens Shed</t>
  </si>
  <si>
    <t>63344704982</t>
  </si>
  <si>
    <t>Kew Hebrew Congregation Inc</t>
  </si>
  <si>
    <t>63367539827</t>
  </si>
  <si>
    <t>Residential Care Rights Inc</t>
  </si>
  <si>
    <t>63377589427</t>
  </si>
  <si>
    <t>Bentleigh Early Child Education Co-operative</t>
  </si>
  <si>
    <t>63380343189</t>
  </si>
  <si>
    <t>Castlemaine Legacy Group Inc</t>
  </si>
  <si>
    <t>63468357449</t>
  </si>
  <si>
    <t>KYNETON RSL SUB-BRANCH INC.</t>
  </si>
  <si>
    <t>63483060613</t>
  </si>
  <si>
    <t>Knb Charitable Cooperative</t>
  </si>
  <si>
    <t>63517639345</t>
  </si>
  <si>
    <t>CHURCH OF CHRIST ECHUCA</t>
  </si>
  <si>
    <t>63605196527</t>
  </si>
  <si>
    <t>National Boys Choir Of Australia Inc.</t>
  </si>
  <si>
    <t>63606107653</t>
  </si>
  <si>
    <t>Aboriginal Wellness Foundation Limited</t>
  </si>
  <si>
    <t>63608173100</t>
  </si>
  <si>
    <t>I CAN Network Ltd.</t>
  </si>
  <si>
    <t>63612576388</t>
  </si>
  <si>
    <t>Australian Foundation for Yad Vashem Limited</t>
  </si>
  <si>
    <t>63612863064</t>
  </si>
  <si>
    <t>Hadassah Charity Limited</t>
  </si>
  <si>
    <t>63613610683</t>
  </si>
  <si>
    <t>International Society To Improve The Use of Medicines Limited</t>
  </si>
  <si>
    <t>63625657089</t>
  </si>
  <si>
    <t>CUB Giving Ltd</t>
  </si>
  <si>
    <t>63649281398</t>
  </si>
  <si>
    <t>Imam Hussain Association of Victoria Inc</t>
  </si>
  <si>
    <t>63705269770</t>
  </si>
  <si>
    <t>St John The Baptist (Sandringham) Kindergarten Inc</t>
  </si>
  <si>
    <t>63775416041</t>
  </si>
  <si>
    <t>Society for Mental Health Research Inc</t>
  </si>
  <si>
    <t>63782124595</t>
  </si>
  <si>
    <t>Journeys for Climate Justice Inc</t>
  </si>
  <si>
    <t>63830358027</t>
  </si>
  <si>
    <t>Meeniyan Preschool Inc</t>
  </si>
  <si>
    <t>63837860604</t>
  </si>
  <si>
    <t>The Women Of The University Fund Inc</t>
  </si>
  <si>
    <t>63838026227</t>
  </si>
  <si>
    <t>Ride4Life Incorporated</t>
  </si>
  <si>
    <t>63851141493</t>
  </si>
  <si>
    <t>Wonthaggi Kindergartens Incorporated</t>
  </si>
  <si>
    <t>63896976445</t>
  </si>
  <si>
    <t>Narre Warren Christian Church Incorporated</t>
  </si>
  <si>
    <t>63914724204</t>
  </si>
  <si>
    <t>Alexandra Rsl Sub-Branch Building Patriotic Fund No 2578</t>
  </si>
  <si>
    <t>63938570447</t>
  </si>
  <si>
    <t>Whitehorse Active Transport Action Group Inc.</t>
  </si>
  <si>
    <t>63973970423</t>
  </si>
  <si>
    <t>The Trustee For Hma Foundation</t>
  </si>
  <si>
    <t>63996541186</t>
  </si>
  <si>
    <t>Ivanhoe Children's Community Co-operative Ltd</t>
  </si>
  <si>
    <t>64005081523</t>
  </si>
  <si>
    <t>Australian Breastfeeding Association</t>
  </si>
  <si>
    <t>1053</t>
  </si>
  <si>
    <t>64008498637</t>
  </si>
  <si>
    <t>United World Colleges (Australia) Trust Limited</t>
  </si>
  <si>
    <t>64022404782</t>
  </si>
  <si>
    <t>Emmy Monash Aged Care Inc</t>
  </si>
  <si>
    <t>64063647374</t>
  </si>
  <si>
    <t>PANDA - Perinatal Anxiety and Depression Australia Inc</t>
  </si>
  <si>
    <t>268</t>
  </si>
  <si>
    <t>64064031714</t>
  </si>
  <si>
    <t>Monash College Pty Ltd</t>
  </si>
  <si>
    <t>64077478696</t>
  </si>
  <si>
    <t>Women's Property Initiatives Ltd</t>
  </si>
  <si>
    <t>64077692472</t>
  </si>
  <si>
    <t>Holmesglen International Training Services Pty Ltd</t>
  </si>
  <si>
    <t>64082321109</t>
  </si>
  <si>
    <t>ISLAMIC COMMUNITY MILLI GORUS DANDENONG INCORPORATED</t>
  </si>
  <si>
    <t>64107890433</t>
  </si>
  <si>
    <t>Gould Group Limited</t>
  </si>
  <si>
    <t>64110146126</t>
  </si>
  <si>
    <t>Tunstall Square Kindergarten Inc</t>
  </si>
  <si>
    <t>64114965815</t>
  </si>
  <si>
    <t>Asylum Seeker Resource Centre Inc.</t>
  </si>
  <si>
    <t>1085</t>
  </si>
  <si>
    <t>64122901704</t>
  </si>
  <si>
    <t>Abacus Learning Centre Ltd</t>
  </si>
  <si>
    <t>64152785039</t>
  </si>
  <si>
    <t>Southern Cross CERC</t>
  </si>
  <si>
    <t>64156109349</t>
  </si>
  <si>
    <t>Wantok Foundation Ltd</t>
  </si>
  <si>
    <t>64157865462</t>
  </si>
  <si>
    <t>South West Allied Health Network</t>
  </si>
  <si>
    <t>64175250762</t>
  </si>
  <si>
    <t>National Council Of Jewish Women Of Australia (Vic) Incorporated</t>
  </si>
  <si>
    <t>64182215455</t>
  </si>
  <si>
    <t>Shree Swaminarayan Temple - Melbourne</t>
  </si>
  <si>
    <t>64188130135</t>
  </si>
  <si>
    <t>The Trustee For John Soh Memorial Fund</t>
  </si>
  <si>
    <t>64214940427</t>
  </si>
  <si>
    <t>Brain Injury Matters Incorporated</t>
  </si>
  <si>
    <t>64226440483</t>
  </si>
  <si>
    <t>Doncaster  Church Of Christ Inc</t>
  </si>
  <si>
    <t>64255612676</t>
  </si>
  <si>
    <t>Australian Platypus Conservancy Incor</t>
  </si>
  <si>
    <t>218</t>
  </si>
  <si>
    <t>64270128675</t>
  </si>
  <si>
    <t>Australian Croatian Community Services Ltd</t>
  </si>
  <si>
    <t>64270990311</t>
  </si>
  <si>
    <t>Bairnsdale Recycling Enterprise Inc</t>
  </si>
  <si>
    <t>64274398623</t>
  </si>
  <si>
    <t>Croydon Hills Community Care Inc.</t>
  </si>
  <si>
    <t>64289880710</t>
  </si>
  <si>
    <t>Minyip Progress Association Inc</t>
  </si>
  <si>
    <t>64297572798</t>
  </si>
  <si>
    <t>East Beaumaris Kindergarten Inc</t>
  </si>
  <si>
    <t>64318435402</t>
  </si>
  <si>
    <t>Greensborough Historical Society Inc</t>
  </si>
  <si>
    <t>64388980516</t>
  </si>
  <si>
    <t>The Australian Hand Surgery Society</t>
  </si>
  <si>
    <t>64390479723</t>
  </si>
  <si>
    <t>Life Education Victoria</t>
  </si>
  <si>
    <t>64458719917</t>
  </si>
  <si>
    <t>P4T Inc</t>
  </si>
  <si>
    <t>64474651651</t>
  </si>
  <si>
    <t>Mama Destiny Inc</t>
  </si>
  <si>
    <t>64508937331</t>
  </si>
  <si>
    <t>Lutheran Church Slovak Christ The Lord</t>
  </si>
  <si>
    <t>64522862019</t>
  </si>
  <si>
    <t>Mount Burnett Observatory Inc</t>
  </si>
  <si>
    <t>327</t>
  </si>
  <si>
    <t>64536981955</t>
  </si>
  <si>
    <t>Bicycles For Humanity Melbourne Australia</t>
  </si>
  <si>
    <t>64612999229</t>
  </si>
  <si>
    <t>Proud 2 Play inc.</t>
  </si>
  <si>
    <t>64624182084</t>
  </si>
  <si>
    <t>Stawell Interchurch Council</t>
  </si>
  <si>
    <t>64624421763</t>
  </si>
  <si>
    <t>The Barnett Foundation Limited</t>
  </si>
  <si>
    <t>64656516253</t>
  </si>
  <si>
    <t>TS Henty Naval Reserve Cadets</t>
  </si>
  <si>
    <t>64680414789</t>
  </si>
  <si>
    <t>Ballarat &amp; Grampians Community Legal Service Inc.</t>
  </si>
  <si>
    <t>64725575297</t>
  </si>
  <si>
    <t>Glenroy Rsl Sub-Branch Inc</t>
  </si>
  <si>
    <t>64725842484</t>
  </si>
  <si>
    <t>Palliative Care South East Ltd</t>
  </si>
  <si>
    <t>64729275810</t>
  </si>
  <si>
    <t>Monash (Caulfield) Child Care Association Inc</t>
  </si>
  <si>
    <t>64736020809</t>
  </si>
  <si>
    <t>Trans Gender Victoria Incorporated</t>
  </si>
  <si>
    <t>64746140442</t>
  </si>
  <si>
    <t>Rasul Akram Association of Victoria Inc.</t>
  </si>
  <si>
    <t>64756700342</t>
  </si>
  <si>
    <t>Bentleigh Rsl Sub Branch Inc</t>
  </si>
  <si>
    <t>64806162996</t>
  </si>
  <si>
    <t>Centre for innovative Industry Economic Research Inc.</t>
  </si>
  <si>
    <t>64831331597</t>
  </si>
  <si>
    <t>Alphington Community Centre Inc</t>
  </si>
  <si>
    <t>64833897979</t>
  </si>
  <si>
    <t>Satellite Common Equity Rental Housing Co-Operative Ltd</t>
  </si>
  <si>
    <t>64876701318</t>
  </si>
  <si>
    <t>The Trustee For The Eirene Lucas Foundation</t>
  </si>
  <si>
    <t>64884331680</t>
  </si>
  <si>
    <t>The Empowerment Challenge Inc</t>
  </si>
  <si>
    <t>64939210190</t>
  </si>
  <si>
    <t>The Trustee For Birchall Family Foundation Trust</t>
  </si>
  <si>
    <t>64974139021</t>
  </si>
  <si>
    <t>Goulburn Northeast Association Of Community Centres</t>
  </si>
  <si>
    <t>64977515144</t>
  </si>
  <si>
    <t>The Trustee For Estate Lawrence J Cook</t>
  </si>
  <si>
    <t>64986939418</t>
  </si>
  <si>
    <t>Step Back Think Inc.</t>
  </si>
  <si>
    <t>64988733860</t>
  </si>
  <si>
    <t>Oakleigh Occasional Care Co-Operative Ltd</t>
  </si>
  <si>
    <t>64991983051</t>
  </si>
  <si>
    <t>Australasian Sonographers Association Ltd</t>
  </si>
  <si>
    <t>65004281690</t>
  </si>
  <si>
    <t>Pioneers Ministries Foundation</t>
  </si>
  <si>
    <t>65005924381</t>
  </si>
  <si>
    <t>Vicseg New Futures</t>
  </si>
  <si>
    <t>65010813131</t>
  </si>
  <si>
    <t>Inverloch Community House Inc</t>
  </si>
  <si>
    <t>65023265336</t>
  </si>
  <si>
    <t>Habitat For Humanity Australia (Vic) Incorporated</t>
  </si>
  <si>
    <t>625</t>
  </si>
  <si>
    <t>65046955147</t>
  </si>
  <si>
    <t>Princes Hill Community Centre Inc</t>
  </si>
  <si>
    <t>65071572705</t>
  </si>
  <si>
    <t>Ethnic Communities Council Of Victoria Inc</t>
  </si>
  <si>
    <t>65072065142</t>
  </si>
  <si>
    <t>The Trustee For The St Vincents Institute Foundation</t>
  </si>
  <si>
    <t>65088323273</t>
  </si>
  <si>
    <t>Goulburn Murray Group Training Limited</t>
  </si>
  <si>
    <t>65095505705</t>
  </si>
  <si>
    <t>Bancoora Surf Life Saving Club Inc.</t>
  </si>
  <si>
    <t>65111204034</t>
  </si>
  <si>
    <t>Deaf Services Australia Ltd</t>
  </si>
  <si>
    <t>65114015182</t>
  </si>
  <si>
    <t>Australasian Society For Bipolar And Depressive Disorders Ltd</t>
  </si>
  <si>
    <t>65122689132</t>
  </si>
  <si>
    <t>Dart Centre Asia Pacific</t>
  </si>
  <si>
    <t>65130430205</t>
  </si>
  <si>
    <t>Incolink Foundation Limited</t>
  </si>
  <si>
    <t>65146610911</t>
  </si>
  <si>
    <t>Maroonda Kindergarten Association</t>
  </si>
  <si>
    <t>65153085872</t>
  </si>
  <si>
    <t>Cook Islands Presbyterian Fellowship Inc</t>
  </si>
  <si>
    <t>65154796808</t>
  </si>
  <si>
    <t>The Redeemed Christian Church of God Australia/Pacific Region</t>
  </si>
  <si>
    <t>65158691418</t>
  </si>
  <si>
    <t>Ties For Lives Foundation</t>
  </si>
  <si>
    <t>65163543458</t>
  </si>
  <si>
    <t>Tots2Teens Albury Wodonga</t>
  </si>
  <si>
    <t>65165020855</t>
  </si>
  <si>
    <t>The Trustee For The George Hunter Foundation</t>
  </si>
  <si>
    <t>65168260553</t>
  </si>
  <si>
    <t>Impact Recovery Ltd</t>
  </si>
  <si>
    <t>65174780885</t>
  </si>
  <si>
    <t>Deaf Australia Incorporated</t>
  </si>
  <si>
    <t>65175035512</t>
  </si>
  <si>
    <t>Young Voices Of Melbourne Inc</t>
  </si>
  <si>
    <t>65233714892</t>
  </si>
  <si>
    <t>North India Outreach</t>
  </si>
  <si>
    <t>65246961654</t>
  </si>
  <si>
    <t>Henley Friends Incorporated</t>
  </si>
  <si>
    <t>65268033842</t>
  </si>
  <si>
    <t>Cathedral Mountain Christian Centre Inc</t>
  </si>
  <si>
    <t>65280104845</t>
  </si>
  <si>
    <t>Daylesford Ladies Benevolent Association Inc</t>
  </si>
  <si>
    <t>65319277228</t>
  </si>
  <si>
    <t>Shorter Brothers Foundation</t>
  </si>
  <si>
    <t>65328781423</t>
  </si>
  <si>
    <t>Goulburn Murray Community Leadership Program Inc.</t>
  </si>
  <si>
    <t>65371926979</t>
  </si>
  <si>
    <t>COBRAM/BAROOGA RSL SUB-BRANCH PATRIOTIC FUND</t>
  </si>
  <si>
    <t>65384727761</t>
  </si>
  <si>
    <t>The Trustee For Geni Foundation</t>
  </si>
  <si>
    <t>65438757434</t>
  </si>
  <si>
    <t>Bendigo &amp; District Young Mens Christian Association Youth Services</t>
  </si>
  <si>
    <t>65442506535</t>
  </si>
  <si>
    <t>Ballan &amp; District Pre School Inc</t>
  </si>
  <si>
    <t>65491262002</t>
  </si>
  <si>
    <t>Kardinia Childcare Inc</t>
  </si>
  <si>
    <t>65553697438</t>
  </si>
  <si>
    <t>Arpad Elderly Welfare Society Inc</t>
  </si>
  <si>
    <t>65554350180</t>
  </si>
  <si>
    <t>Management Committee Coonara Community House Inc</t>
  </si>
  <si>
    <t>65583429720</t>
  </si>
  <si>
    <t>Mccallum Disability Services Inc</t>
  </si>
  <si>
    <t>65603858751</t>
  </si>
  <si>
    <t>South Eastern Melbourne Primary Health Network Ltd</t>
  </si>
  <si>
    <t>65618347658</t>
  </si>
  <si>
    <t>Food Frontier Institute Ltd</t>
  </si>
  <si>
    <t>65624784950</t>
  </si>
  <si>
    <t>Living Waters Victoria Worship Centre Inc.</t>
  </si>
  <si>
    <t>65631351280</t>
  </si>
  <si>
    <t>Bendigo Cemeteries Trust</t>
  </si>
  <si>
    <t>65663312659</t>
  </si>
  <si>
    <t>South East Local Learning And Employment Network Inc</t>
  </si>
  <si>
    <t>65670142871</t>
  </si>
  <si>
    <t>Horsham &amp; District Kindergarten Association Inc</t>
  </si>
  <si>
    <t>65700715581</t>
  </si>
  <si>
    <t>Queenscliff And District Neighbourhood House Inc.</t>
  </si>
  <si>
    <t>65706410416</t>
  </si>
  <si>
    <t>The Trustee For St John's Of East Malvern Foundation Trust</t>
  </si>
  <si>
    <t>65711736371</t>
  </si>
  <si>
    <t>Interchange Outer East Inc.</t>
  </si>
  <si>
    <t>65745796126</t>
  </si>
  <si>
    <t>THE TRUSTEE FOR NICK MIDDENDORP FAMILY FOUNDATION</t>
  </si>
  <si>
    <t>65828760781</t>
  </si>
  <si>
    <t>Upwey Pre School Incorporated</t>
  </si>
  <si>
    <t>65901794247</t>
  </si>
  <si>
    <t>The Trustee For Osj Australasia Charitable Foundation</t>
  </si>
  <si>
    <t>238</t>
  </si>
  <si>
    <t>65926560543</t>
  </si>
  <si>
    <t>Myrtleford Men's Shed Incorporated</t>
  </si>
  <si>
    <t>65969417422</t>
  </si>
  <si>
    <t>Australian Good Samaritan Inc.</t>
  </si>
  <si>
    <t>65995036366</t>
  </si>
  <si>
    <t>Dragon City Common Equity Rental Housing Co-Operative Ltd</t>
  </si>
  <si>
    <t>65996228535</t>
  </si>
  <si>
    <t>Victorian Women In Ict Network</t>
  </si>
  <si>
    <t>66004574547</t>
  </si>
  <si>
    <t>Boroondara Aged Services Society</t>
  </si>
  <si>
    <t>66006728785</t>
  </si>
  <si>
    <t>The Royal Agricultural Society Of Victoria Limited</t>
  </si>
  <si>
    <t>1449</t>
  </si>
  <si>
    <t>66027072201</t>
  </si>
  <si>
    <t>Possible Dreams International Inc</t>
  </si>
  <si>
    <t>66048147790</t>
  </si>
  <si>
    <t>Essendon Church Of Christ</t>
  </si>
  <si>
    <t>66056449188</t>
  </si>
  <si>
    <t>Toolangi Castella District Community House Inc</t>
  </si>
  <si>
    <t>66057731192</t>
  </si>
  <si>
    <t>Alcohol and Drug Foundation Inc</t>
  </si>
  <si>
    <t>66077367223</t>
  </si>
  <si>
    <t>Acc International Missions Ltd</t>
  </si>
  <si>
    <t>66101088321</t>
  </si>
  <si>
    <t>Warracknabeal Rsl Sub-Branch Patriotic Fund</t>
  </si>
  <si>
    <t>66107227354</t>
  </si>
  <si>
    <t>The Bundoora Pre School Association</t>
  </si>
  <si>
    <t>66116251613</t>
  </si>
  <si>
    <t>SecondBite</t>
  </si>
  <si>
    <t>66117974580</t>
  </si>
  <si>
    <t>Shalom Worship Centre Ltd</t>
  </si>
  <si>
    <t>66118376879</t>
  </si>
  <si>
    <t>Tatura RSL Sub-Branch Patriotic Fund</t>
  </si>
  <si>
    <t>66121646277</t>
  </si>
  <si>
    <t>Oceania Australia Foundation</t>
  </si>
  <si>
    <t>66134430362</t>
  </si>
  <si>
    <t>Grace Mission Fellowship</t>
  </si>
  <si>
    <t>66135775982</t>
  </si>
  <si>
    <t>La Trobe Lifeskills Recreation And Work Inc</t>
  </si>
  <si>
    <t>66146021705</t>
  </si>
  <si>
    <t>Yallourn-Newborough RSL Sub-Branch Welfare Patriotic Fund</t>
  </si>
  <si>
    <t>66167768158</t>
  </si>
  <si>
    <t>KIDS HOPE AUS Ltd</t>
  </si>
  <si>
    <t>1820</t>
  </si>
  <si>
    <t>66201173848</t>
  </si>
  <si>
    <t>Alchester Village Pre-School Inc</t>
  </si>
  <si>
    <t>66219790252</t>
  </si>
  <si>
    <t>Australians for Mental Health Limited</t>
  </si>
  <si>
    <t>66239071611</t>
  </si>
  <si>
    <t>Australian Law Librarians' Association (VIC) Incorporated</t>
  </si>
  <si>
    <t>66257862612</t>
  </si>
  <si>
    <t>Myrtleford Rsl Sub-Branch</t>
  </si>
  <si>
    <t>66265342567</t>
  </si>
  <si>
    <t>Carrum Surf Life Saving Club Incorporated</t>
  </si>
  <si>
    <t>66266583978</t>
  </si>
  <si>
    <t>William Angliss Institute Of Tafe</t>
  </si>
  <si>
    <t>66446277089</t>
  </si>
  <si>
    <t>Highett Neighbourhood Communityhouse Inc A00200881</t>
  </si>
  <si>
    <t>66447147500</t>
  </si>
  <si>
    <t>Bowater Trust</t>
  </si>
  <si>
    <t>66471091445</t>
  </si>
  <si>
    <t>U3A Frankston Inc</t>
  </si>
  <si>
    <t>66475716437</t>
  </si>
  <si>
    <t>Diamond Valley Multiple Birth Association Inc.</t>
  </si>
  <si>
    <t>66484048216</t>
  </si>
  <si>
    <t>South East Volunteers Inc</t>
  </si>
  <si>
    <t>121</t>
  </si>
  <si>
    <t>66567109920</t>
  </si>
  <si>
    <t>Lara And District Men's Shed Inc</t>
  </si>
  <si>
    <t>66571493753</t>
  </si>
  <si>
    <t>Reservoir Neighbourhood House Inc.</t>
  </si>
  <si>
    <t>66585094960</t>
  </si>
  <si>
    <t>Australian Air League Incorporated</t>
  </si>
  <si>
    <t>616</t>
  </si>
  <si>
    <t>66587052638</t>
  </si>
  <si>
    <t>Glen Park Community Centre Incorporated</t>
  </si>
  <si>
    <t>66602966503</t>
  </si>
  <si>
    <t>Australasian Society of Aerospace Medicine Limited</t>
  </si>
  <si>
    <t>66613457239</t>
  </si>
  <si>
    <t>The Contemplary Ltd</t>
  </si>
  <si>
    <t>66623532392</t>
  </si>
  <si>
    <t>Prevention United</t>
  </si>
  <si>
    <t>66632346439</t>
  </si>
  <si>
    <t>Spiritual Health Association Limited</t>
  </si>
  <si>
    <t>66701240336</t>
  </si>
  <si>
    <t>Mary Ward International Australia Overseas Development Fund</t>
  </si>
  <si>
    <t>66736475892</t>
  </si>
  <si>
    <t>Maltese Community Council Of Victoria Incorporated</t>
  </si>
  <si>
    <t>66757259358</t>
  </si>
  <si>
    <t>Hansen Park Pre School Incorporated</t>
  </si>
  <si>
    <t>66781089029</t>
  </si>
  <si>
    <t>Bakery Hill Kindergarten Inc</t>
  </si>
  <si>
    <t>66804192119</t>
  </si>
  <si>
    <t>THE TRUSTEE FOR J &amp; M WRIGHT FOUNDATION</t>
  </si>
  <si>
    <t>66814330808</t>
  </si>
  <si>
    <t>Flemington/Kensington RSL Sub-Branch Patriotic Fund</t>
  </si>
  <si>
    <t>66824410367</t>
  </si>
  <si>
    <t>St Johns Court Home For The Aged</t>
  </si>
  <si>
    <t>66843923127</t>
  </si>
  <si>
    <t>North Brighton Kindergarten Inc</t>
  </si>
  <si>
    <t>66856972038</t>
  </si>
  <si>
    <t>St John's Sorrento With St Andrew's Rye Anglican Church</t>
  </si>
  <si>
    <t>66865167251</t>
  </si>
  <si>
    <t>Conscious Creative Limited</t>
  </si>
  <si>
    <t>66914180540</t>
  </si>
  <si>
    <t>De Garis Preschool Centre Inc</t>
  </si>
  <si>
    <t>66924018670</t>
  </si>
  <si>
    <t>Allanvale Pre School Centre (Leopold) Inc.</t>
  </si>
  <si>
    <t>66927028899</t>
  </si>
  <si>
    <t>Caroline Chisholm Library Inc</t>
  </si>
  <si>
    <t>66943166401</t>
  </si>
  <si>
    <t>Anglo-Indian Australasian Association Of Victoria Inc</t>
  </si>
  <si>
    <t>66944230131</t>
  </si>
  <si>
    <t>Girgarre Community Group Inc</t>
  </si>
  <si>
    <t>66948873466</t>
  </si>
  <si>
    <t>Gods Trio Partners For Mission Inc</t>
  </si>
  <si>
    <t>66951242608</t>
  </si>
  <si>
    <t>Mornington Botanical Rose Gardens Incorporated</t>
  </si>
  <si>
    <t>66994867496</t>
  </si>
  <si>
    <t>The Dubsky Lang Foundation</t>
  </si>
  <si>
    <t>67004456222</t>
  </si>
  <si>
    <t>The Portsea Camp</t>
  </si>
  <si>
    <t>246</t>
  </si>
  <si>
    <t>67022631682</t>
  </si>
  <si>
    <t>HORSHAM RSL SUB-BRANCH PATRIOTIC FUND</t>
  </si>
  <si>
    <t>67035907587</t>
  </si>
  <si>
    <t>Trudewind Rd. Neighbourhood House</t>
  </si>
  <si>
    <t>67049438341</t>
  </si>
  <si>
    <t>People Living With Hiv/Aids Victoria Inc</t>
  </si>
  <si>
    <t>67051201603</t>
  </si>
  <si>
    <t>Forest Industries Employment and Training Services Incorporated</t>
  </si>
  <si>
    <t>67060078560</t>
  </si>
  <si>
    <t>Reventure Ltd</t>
  </si>
  <si>
    <t>67072299764</t>
  </si>
  <si>
    <t>Helmsmen Kiosk</t>
  </si>
  <si>
    <t>67073167361</t>
  </si>
  <si>
    <t>Financial Counselling Australia Ltd</t>
  </si>
  <si>
    <t>67081874288</t>
  </si>
  <si>
    <t>Merbein Pre-School Kindergarten Inc</t>
  </si>
  <si>
    <t>67083874756</t>
  </si>
  <si>
    <t>UNOH Ltd</t>
  </si>
  <si>
    <t>67091255908</t>
  </si>
  <si>
    <t>Accounting And Finance Association Of Australia And New Zealand Limited</t>
  </si>
  <si>
    <t>67105374926</t>
  </si>
  <si>
    <t>Holy Trinity Lutheran School</t>
  </si>
  <si>
    <t>165</t>
  </si>
  <si>
    <t>67107436150</t>
  </si>
  <si>
    <t>Corio Common Equity Rental Housing Co-Operative</t>
  </si>
  <si>
    <t>67131543229</t>
  </si>
  <si>
    <t>Mental Health Professionals Network Ltd</t>
  </si>
  <si>
    <t>67139615722</t>
  </si>
  <si>
    <t>Community Veracity Limited</t>
  </si>
  <si>
    <t>67151431159</t>
  </si>
  <si>
    <t>Melbourne Cricket Club Heritage Limited</t>
  </si>
  <si>
    <t>67159574133</t>
  </si>
  <si>
    <t>Cambridge English (Aus)</t>
  </si>
  <si>
    <t>67168178827</t>
  </si>
  <si>
    <t>Impact Investing Australia Ltd</t>
  </si>
  <si>
    <t>67185515538</t>
  </si>
  <si>
    <t>Bendigo Regional Young Mens Christian Association Youth Services Inc</t>
  </si>
  <si>
    <t>67225246259</t>
  </si>
  <si>
    <t>Bahay Tuluyan Philippines Australia Inc</t>
  </si>
  <si>
    <t>67225842349</t>
  </si>
  <si>
    <t>Korowa Parents Association Inc</t>
  </si>
  <si>
    <t>67269622385</t>
  </si>
  <si>
    <t>Maroondah Toy Library Inc</t>
  </si>
  <si>
    <t>67319793218</t>
  </si>
  <si>
    <t>Reservoir Rsl Sub-Branch (Inc)</t>
  </si>
  <si>
    <t>67337833943</t>
  </si>
  <si>
    <t>Numdaji Kwei Children's Centre</t>
  </si>
  <si>
    <t>67370232096</t>
  </si>
  <si>
    <t>Citylife Community Care Inc</t>
  </si>
  <si>
    <t>67413037955</t>
  </si>
  <si>
    <t>Capability Building Inc</t>
  </si>
  <si>
    <t>67414039326</t>
  </si>
  <si>
    <t>Hope City Mission Inc</t>
  </si>
  <si>
    <t>67446414611</t>
  </si>
  <si>
    <t>Junction Support Services Inc</t>
  </si>
  <si>
    <t>67448501414</t>
  </si>
  <si>
    <t>Church Of Christ Numurkah</t>
  </si>
  <si>
    <t>67452629125</t>
  </si>
  <si>
    <t>The Trust For Young Australians</t>
  </si>
  <si>
    <t>67483541571</t>
  </si>
  <si>
    <t>Swan Hill Group Of Bendigo Legacy Club</t>
  </si>
  <si>
    <t>67498114972</t>
  </si>
  <si>
    <t>Victorian Aboriginal Community Controlled Health Organistation Inc</t>
  </si>
  <si>
    <t>67530795982</t>
  </si>
  <si>
    <t>Camperdown RSL Sub-Branch Patriotic Fund</t>
  </si>
  <si>
    <t>67568450949</t>
  </si>
  <si>
    <t>Inclusion Melbourne Inc.</t>
  </si>
  <si>
    <t>67586578997</t>
  </si>
  <si>
    <t>FareShare Foundation</t>
  </si>
  <si>
    <t>67601005832</t>
  </si>
  <si>
    <t>Nourish Our Communities Limited</t>
  </si>
  <si>
    <t>67606845667</t>
  </si>
  <si>
    <t>Work For The Soul Ltd</t>
  </si>
  <si>
    <t>67608645487</t>
  </si>
  <si>
    <t>SANCSS Australia Ltd</t>
  </si>
  <si>
    <t>67616832967</t>
  </si>
  <si>
    <t>Fitra Community School</t>
  </si>
  <si>
    <t>67619249197</t>
  </si>
  <si>
    <t>The Torah Centre Welfare Fund Ltd.</t>
  </si>
  <si>
    <t>67620285312</t>
  </si>
  <si>
    <t>Global Revival Incorporated</t>
  </si>
  <si>
    <t>67621199666</t>
  </si>
  <si>
    <t>Moody Activewear Ltd</t>
  </si>
  <si>
    <t>67635635352</t>
  </si>
  <si>
    <t>Ed Black Charitable Trust Fund</t>
  </si>
  <si>
    <t>67643287599</t>
  </si>
  <si>
    <t>Platon Teaching School Inc</t>
  </si>
  <si>
    <t>67660149181</t>
  </si>
  <si>
    <t>The Trustee For The Edge Charitable Trust</t>
  </si>
  <si>
    <t>67668378117</t>
  </si>
  <si>
    <t>The Trustee For Australian Jewish Welfare &amp; Relief Society Inc Trust</t>
  </si>
  <si>
    <t>67671652407</t>
  </si>
  <si>
    <t>PROJECT EMPLOYMENT INC AS THE OPERATOR OF A PBI</t>
  </si>
  <si>
    <t>67677571310</t>
  </si>
  <si>
    <t>fey futures</t>
  </si>
  <si>
    <t>67707600844</t>
  </si>
  <si>
    <t>Anglicare Victoria Childrens Foundation</t>
  </si>
  <si>
    <t>67719824608</t>
  </si>
  <si>
    <t>The Trustee For S L Charitable Foundation Trust</t>
  </si>
  <si>
    <t>67721003973</t>
  </si>
  <si>
    <t>The Trustee For Canterbury Fellowship Trust Fund</t>
  </si>
  <si>
    <t>67754563370</t>
  </si>
  <si>
    <t>Presbyterian Ladies' College Old Collegians' Assoc.</t>
  </si>
  <si>
    <t>67754968942</t>
  </si>
  <si>
    <t>Diaspora Action Australia Inc.</t>
  </si>
  <si>
    <t>67755372722</t>
  </si>
  <si>
    <t>The Nordia Foundation</t>
  </si>
  <si>
    <t>67782799214</t>
  </si>
  <si>
    <t>DUNOLLY/BEALIBA RSL SUB-BRANCH PATRIOTIC FUND</t>
  </si>
  <si>
    <t>67812996429</t>
  </si>
  <si>
    <t>Friedreich's Ataxia Association Of Victoria Incorporated</t>
  </si>
  <si>
    <t>67813021011</t>
  </si>
  <si>
    <t>NORLANE RSL SUB-BRANCH PATRIOTIC FUND</t>
  </si>
  <si>
    <t>67828152296</t>
  </si>
  <si>
    <t>Divine Restoration Church Inc.</t>
  </si>
  <si>
    <t>67845121348</t>
  </si>
  <si>
    <t>Polish Museum and Archives in Australia Inc</t>
  </si>
  <si>
    <t>67845485864</t>
  </si>
  <si>
    <t>Central Grampians Local Learning And Employment Network Incorporated</t>
  </si>
  <si>
    <t>67864341860</t>
  </si>
  <si>
    <t>Williamstown Community And Education Centre Inc</t>
  </si>
  <si>
    <t>67917591951</t>
  </si>
  <si>
    <t>War Widows Guild Of Australia (Victoria) Inc</t>
  </si>
  <si>
    <t>67922470900</t>
  </si>
  <si>
    <t>Haemophilia Foundation Victoria Inc</t>
  </si>
  <si>
    <t>67946268688</t>
  </si>
  <si>
    <t>Christian Resource Ministries Incorporated</t>
  </si>
  <si>
    <t>67979556082</t>
  </si>
  <si>
    <t>East Gippsland Steiner Education Group Inc</t>
  </si>
  <si>
    <t>68000439047</t>
  </si>
  <si>
    <t>The Royal Australian and New Zealand College of Psychiatrists</t>
  </si>
  <si>
    <t>838</t>
  </si>
  <si>
    <t>68004621461</t>
  </si>
  <si>
    <t>Guide Dogs Victoria</t>
  </si>
  <si>
    <t>590</t>
  </si>
  <si>
    <t>68005866517</t>
  </si>
  <si>
    <t>Ballarat And Queen's Anglican Grammar School Foundation Limited</t>
  </si>
  <si>
    <t>68008621252</t>
  </si>
  <si>
    <t>Blind Sports Australia</t>
  </si>
  <si>
    <t>68037026364</t>
  </si>
  <si>
    <t>Flatout Inc</t>
  </si>
  <si>
    <t>68047988477</t>
  </si>
  <si>
    <t>DPV HEALTH LTD</t>
  </si>
  <si>
    <t>148</t>
  </si>
  <si>
    <t>68049607176</t>
  </si>
  <si>
    <t>Quantin Binnah Community Centre Inc</t>
  </si>
  <si>
    <t>68059627648</t>
  </si>
  <si>
    <t>Aurora Support Services Inc.</t>
  </si>
  <si>
    <t>68090673528</t>
  </si>
  <si>
    <t>Good Beginnings Australia Limited</t>
  </si>
  <si>
    <t>68093718766</t>
  </si>
  <si>
    <t>Wise Employment Ltd</t>
  </si>
  <si>
    <t>68112489684</t>
  </si>
  <si>
    <t>Green Collect Limited</t>
  </si>
  <si>
    <t>68125848345</t>
  </si>
  <si>
    <t>Mount Hotham Volunteer Ski Patrol Incorporated</t>
  </si>
  <si>
    <t>68139326632</t>
  </si>
  <si>
    <t>JESURAN WELFARE SERVICES INC.</t>
  </si>
  <si>
    <t>68161601092</t>
  </si>
  <si>
    <t>BioAutism Limited</t>
  </si>
  <si>
    <t>68178948301</t>
  </si>
  <si>
    <t>Southside Christian Centre Inc</t>
  </si>
  <si>
    <t>68184259594</t>
  </si>
  <si>
    <t>The Trustee For Horsham Youth Resource Centre Trust Fund</t>
  </si>
  <si>
    <t>68202853981</t>
  </si>
  <si>
    <t>Marfan Association Victoria Inc</t>
  </si>
  <si>
    <t>68206026983</t>
  </si>
  <si>
    <t>St Kilda Police &amp; Citizens Youth Club Inc</t>
  </si>
  <si>
    <t>68218940187</t>
  </si>
  <si>
    <t>KYNETON RSL SUB-BRANCH PATRIOTIC FUND</t>
  </si>
  <si>
    <t>68251716001</t>
  </si>
  <si>
    <t>Bairnsdale Sub Branch Of The Rsl Of Australia (Victorian Branch) Inc</t>
  </si>
  <si>
    <t>68295482310</t>
  </si>
  <si>
    <t>Melbourne Open House Inc.</t>
  </si>
  <si>
    <t>68313911591</t>
  </si>
  <si>
    <t>Slavery Links Australia Inc</t>
  </si>
  <si>
    <t>68322456718</t>
  </si>
  <si>
    <t>THE TRUSTEE FOR THE HAROLD MITCHELL FOUNDATION FUND</t>
  </si>
  <si>
    <t>68330354094</t>
  </si>
  <si>
    <t>Priests Retirement Foundation Archdiocese Of Melbourne</t>
  </si>
  <si>
    <t>68360898929</t>
  </si>
  <si>
    <t>Rye Community House Inc</t>
  </si>
  <si>
    <t>68378034502</t>
  </si>
  <si>
    <t>Francoise Babet Leukaemia Foundation Inc</t>
  </si>
  <si>
    <t>68387602783</t>
  </si>
  <si>
    <t>Open Table Inc</t>
  </si>
  <si>
    <t>68390384717</t>
  </si>
  <si>
    <t>Altona Meadows Community Centre Inc</t>
  </si>
  <si>
    <t>68426085488</t>
  </si>
  <si>
    <t>St Hilda's College</t>
  </si>
  <si>
    <t>68447388186</t>
  </si>
  <si>
    <t>Trustees Of The Daughters Of Our Lady Of The Sacred Heart</t>
  </si>
  <si>
    <t>68473447026</t>
  </si>
  <si>
    <t>Family Access Network Inc</t>
  </si>
  <si>
    <t>68484134814</t>
  </si>
  <si>
    <t>The Alison Wolinski Foundation</t>
  </si>
  <si>
    <t>68487113378</t>
  </si>
  <si>
    <t>The Trustee For The Long Walk Trust</t>
  </si>
  <si>
    <t>68497106700</t>
  </si>
  <si>
    <t>Columban Overseas Aid Fund</t>
  </si>
  <si>
    <t>68546911029</t>
  </si>
  <si>
    <t>Pathways Melbourne Incorporated</t>
  </si>
  <si>
    <t>68551302746</t>
  </si>
  <si>
    <t>Tamizh Pallikoodam Inc</t>
  </si>
  <si>
    <t>68554592464</t>
  </si>
  <si>
    <t>Christie Centre Inc</t>
  </si>
  <si>
    <t>68554957510</t>
  </si>
  <si>
    <t>Bethlehem Home For The Aged Limited</t>
  </si>
  <si>
    <t>68563267116</t>
  </si>
  <si>
    <t>Somebody's Daughter Theatre Inc</t>
  </si>
  <si>
    <t>68585966022</t>
  </si>
  <si>
    <t>Heart And Lung Transplant Trust (Vic) Incorporated</t>
  </si>
  <si>
    <t>68590261969</t>
  </si>
  <si>
    <t>Lyrebird Community Centre Incorporated</t>
  </si>
  <si>
    <t>68604680088</t>
  </si>
  <si>
    <t>Stars Foundation Limited</t>
  </si>
  <si>
    <t>68615432838</t>
  </si>
  <si>
    <t>Victorian Pride Centre Ltd</t>
  </si>
  <si>
    <t>68615831742</t>
  </si>
  <si>
    <t>Shannon's Bridge Limited</t>
  </si>
  <si>
    <t>68624376432</t>
  </si>
  <si>
    <t>Darul Hikmah Australia Limited</t>
  </si>
  <si>
    <t>68697447245</t>
  </si>
  <si>
    <t>Lymphoedema Association Of Victoria In Corporated</t>
  </si>
  <si>
    <t>68721497246</t>
  </si>
  <si>
    <t>The Trustee For Om Training College Building Fund</t>
  </si>
  <si>
    <t>68722431943</t>
  </si>
  <si>
    <t>Tzedek Inc</t>
  </si>
  <si>
    <t>68755808495</t>
  </si>
  <si>
    <t>Western Victoria Sri-Lankan Buddhist Association Inc</t>
  </si>
  <si>
    <t>68772361742</t>
  </si>
  <si>
    <t>Belmont Community Kindergarten Incorp</t>
  </si>
  <si>
    <t>68796566551</t>
  </si>
  <si>
    <t>Pakenham Heights Kindergarten Inc</t>
  </si>
  <si>
    <t>68813708181</t>
  </si>
  <si>
    <t>Fairy Hills Kindergarten Association Inc</t>
  </si>
  <si>
    <t>68832092864</t>
  </si>
  <si>
    <t>Parent-Infant Research Institute Inc.</t>
  </si>
  <si>
    <t>68846923225</t>
  </si>
  <si>
    <t>IPC Health</t>
  </si>
  <si>
    <t>68895419264</t>
  </si>
  <si>
    <t>Fordham Avenue Kindergarten Association Incorporated</t>
  </si>
  <si>
    <t>68909507103</t>
  </si>
  <si>
    <t>Nathalia District Community Association Inc</t>
  </si>
  <si>
    <t>68919170548</t>
  </si>
  <si>
    <t>The Trustee For Dandenong Taxation Office Staff Welfare Fund Trust</t>
  </si>
  <si>
    <t>68933715362</t>
  </si>
  <si>
    <t>The Anne McDonald Centre Inc</t>
  </si>
  <si>
    <t>69000106061</t>
  </si>
  <si>
    <t>The Gemmological Association of Australia</t>
  </si>
  <si>
    <t>69006114727</t>
  </si>
  <si>
    <t>Portsea Surf Life Saving Club Inc</t>
  </si>
  <si>
    <t>69007000419</t>
  </si>
  <si>
    <t>Firbank Grammar School</t>
  </si>
  <si>
    <t>69022519263</t>
  </si>
  <si>
    <t>Australian- Multicultural Community Services Inc</t>
  </si>
  <si>
    <t>176</t>
  </si>
  <si>
    <t>69061844380</t>
  </si>
  <si>
    <t>St. John Ambulance Australia (Victoria) Inc.</t>
  </si>
  <si>
    <t>2300</t>
  </si>
  <si>
    <t>69068100809</t>
  </si>
  <si>
    <t>Design Foundation Limited</t>
  </si>
  <si>
    <t>69073186437</t>
  </si>
  <si>
    <t>Charge Syndrome Association Of Australasia Ltd</t>
  </si>
  <si>
    <t>69084604020</t>
  </si>
  <si>
    <t>Geelong Rsl Sub Branch Inc</t>
  </si>
  <si>
    <t>241</t>
  </si>
  <si>
    <t>69084797965</t>
  </si>
  <si>
    <t>Royal Childrens Hospital Good Friday Appeal</t>
  </si>
  <si>
    <t>69092915618</t>
  </si>
  <si>
    <t>The Jean Hailes Foundation</t>
  </si>
  <si>
    <t>69093616835</t>
  </si>
  <si>
    <t>Merinda Park Learning And Community Centre Inc.</t>
  </si>
  <si>
    <t>69105564718</t>
  </si>
  <si>
    <t>Geelong Ostomy Incorporated</t>
  </si>
  <si>
    <t>69118571547</t>
  </si>
  <si>
    <t>Disability Housing Limited</t>
  </si>
  <si>
    <t>69122491904</t>
  </si>
  <si>
    <t>The Trustee For The Susan Blackley Trust</t>
  </si>
  <si>
    <t>69125399037</t>
  </si>
  <si>
    <t>Asian Outreach Australia Limited</t>
  </si>
  <si>
    <t>69134589745</t>
  </si>
  <si>
    <t>Uniting Housing (Victoria) Limited</t>
  </si>
  <si>
    <t>69156254303</t>
  </si>
  <si>
    <t>Rare Voices Australia Ltd</t>
  </si>
  <si>
    <t>69178419828</t>
  </si>
  <si>
    <t>Wildlife Rescue And Information Network Inc</t>
  </si>
  <si>
    <t>69227638544</t>
  </si>
  <si>
    <t>RoundTrip Foundation Inc</t>
  </si>
  <si>
    <t>69283023920</t>
  </si>
  <si>
    <t>Australian Bravery Association National Executive Incorporated</t>
  </si>
  <si>
    <t>69302106434</t>
  </si>
  <si>
    <t>Seafarers Welfare Fund</t>
  </si>
  <si>
    <t>69331209982</t>
  </si>
  <si>
    <t>Overeaters Anonymous Melbourne Inc</t>
  </si>
  <si>
    <t>69370311647</t>
  </si>
  <si>
    <t>Hemispherectomy Foundation Australia Inc.</t>
  </si>
  <si>
    <t>69383721991</t>
  </si>
  <si>
    <t>Australian International Academy Of Education Inc</t>
  </si>
  <si>
    <t>69408740936</t>
  </si>
  <si>
    <t>Glenworth Common Equity Rental Housingcooperative Ltd</t>
  </si>
  <si>
    <t>69425121674</t>
  </si>
  <si>
    <t>Larch Street Kindergarten Inc</t>
  </si>
  <si>
    <t>69461662367</t>
  </si>
  <si>
    <t>Cann Valley Bush Nursing Centre Incorporated</t>
  </si>
  <si>
    <t>69465348364</t>
  </si>
  <si>
    <t>Ozed - Australian Ectodermal Dysplasia Support Group</t>
  </si>
  <si>
    <t>69467549145</t>
  </si>
  <si>
    <t>The Duldig Gallery Inc</t>
  </si>
  <si>
    <t>69473840615</t>
  </si>
  <si>
    <t>The Trustee For Kel &amp; Rosie Day Foundation</t>
  </si>
  <si>
    <t>69488955410</t>
  </si>
  <si>
    <t>Cooper Trewin Memorial Sudc Research Fund Inc</t>
  </si>
  <si>
    <t>69530627344</t>
  </si>
  <si>
    <t>United Muslim Residents Association</t>
  </si>
  <si>
    <t>69561995226</t>
  </si>
  <si>
    <t>Landcare Victoria Incorporated</t>
  </si>
  <si>
    <t>33000</t>
  </si>
  <si>
    <t>69567200443</t>
  </si>
  <si>
    <t>Victorian Planning &amp; Environmental Law Association Incorporated</t>
  </si>
  <si>
    <t>69591889129</t>
  </si>
  <si>
    <t>Vision Impaired Peoples Aid Foundation Of Victoria Inc.</t>
  </si>
  <si>
    <t>69604549445</t>
  </si>
  <si>
    <t>Melbourne Christian Fellowship Inc</t>
  </si>
  <si>
    <t>69605982152</t>
  </si>
  <si>
    <t>The Homeless Project Ltd</t>
  </si>
  <si>
    <t>69607998701</t>
  </si>
  <si>
    <t>BBQ Boys Carers Group</t>
  </si>
  <si>
    <t>69609832082</t>
  </si>
  <si>
    <t>Leongatha District Community Foundation Ltd</t>
  </si>
  <si>
    <t>69614687286</t>
  </si>
  <si>
    <t>Clinton Health Access Initiative Australia limited</t>
  </si>
  <si>
    <t>69614931458</t>
  </si>
  <si>
    <t>Unison Property Corporation Pty Ltd</t>
  </si>
  <si>
    <t>69616467602</t>
  </si>
  <si>
    <t>Everyman's Welfare Service Capital Limited</t>
  </si>
  <si>
    <t>69618787901</t>
  </si>
  <si>
    <t>Australian Friends of Tel Aviv University Research Ltd.</t>
  </si>
  <si>
    <t>69630511010</t>
  </si>
  <si>
    <t>Humanist Society Of Victoria Inc</t>
  </si>
  <si>
    <t>69643202700</t>
  </si>
  <si>
    <t>Finnish Friendly Visiting Service (Ffvs) Inc</t>
  </si>
  <si>
    <t>69669678138</t>
  </si>
  <si>
    <t>Advanced Plastic Surgery Education Foundation</t>
  </si>
  <si>
    <t>69669689926</t>
  </si>
  <si>
    <t>The Opera Studio Melbourne</t>
  </si>
  <si>
    <t>69717177413</t>
  </si>
  <si>
    <t>Seymour Pre School Centre Inc</t>
  </si>
  <si>
    <t>69719801165</t>
  </si>
  <si>
    <t>Park St Child Care &amp; Kindergarten Co-Operative Ltd</t>
  </si>
  <si>
    <t>69724826405</t>
  </si>
  <si>
    <t>Australian Vietnamese Women's Association</t>
  </si>
  <si>
    <t>69726150582</t>
  </si>
  <si>
    <t>Benalla Euroa Violet Town Group Of Melbourne Legacy Incorporated</t>
  </si>
  <si>
    <t>69737849266</t>
  </si>
  <si>
    <t>FRANKSTON RSL SUB-BRANCH PATRIOTIC FUND</t>
  </si>
  <si>
    <t>69740614720</t>
  </si>
  <si>
    <t>Hashomer Hatzair Australia Inc.</t>
  </si>
  <si>
    <t>69757470339</t>
  </si>
  <si>
    <t>The Trustee For Henry Berry Fund</t>
  </si>
  <si>
    <t>69787278410</t>
  </si>
  <si>
    <t>STRATFORD RSL SUB-BRANCH PATRIOTIC FUND</t>
  </si>
  <si>
    <t>69827568560</t>
  </si>
  <si>
    <t>Yarraville Community Centre Inc.</t>
  </si>
  <si>
    <t>69830510679</t>
  </si>
  <si>
    <t>Craigieburn Education &amp; Community Centre Incorporated</t>
  </si>
  <si>
    <t>69842338451</t>
  </si>
  <si>
    <t>Western Vocational Association Inc</t>
  </si>
  <si>
    <t>69867357105</t>
  </si>
  <si>
    <t>Australasian Menopause Society Limited</t>
  </si>
  <si>
    <t>69875786893</t>
  </si>
  <si>
    <t>Atma Australia Inc</t>
  </si>
  <si>
    <t>69884487401</t>
  </si>
  <si>
    <t>Westgate Baptist Community Economic Sharing Fund</t>
  </si>
  <si>
    <t>69893345889</t>
  </si>
  <si>
    <t>The Institute of Quarrying Australia</t>
  </si>
  <si>
    <t>69901510954</t>
  </si>
  <si>
    <t>Victoria Baptist Bible College Inc</t>
  </si>
  <si>
    <t>69909623510</t>
  </si>
  <si>
    <t>Dorothy Impey Home</t>
  </si>
  <si>
    <t>69977915792</t>
  </si>
  <si>
    <t>Healesville Interchurch Community Care Incorporated</t>
  </si>
  <si>
    <t>69996523474</t>
  </si>
  <si>
    <t>Bialik Hebrew College Building Fund</t>
  </si>
  <si>
    <t>70004245694</t>
  </si>
  <si>
    <t>Loyal Orange Trust</t>
  </si>
  <si>
    <t>70006094999</t>
  </si>
  <si>
    <t>Box Hill Miniature Steam Railway Society Inc</t>
  </si>
  <si>
    <t>70062075218</t>
  </si>
  <si>
    <t>Hope Worldwide (Australia) Ltd</t>
  </si>
  <si>
    <t>70069363776</t>
  </si>
  <si>
    <t>Citizen Advocacy Sunbury &amp; Districts Inc</t>
  </si>
  <si>
    <t>70072269900</t>
  </si>
  <si>
    <t>Australian Dental Council Limited</t>
  </si>
  <si>
    <t>70082730229</t>
  </si>
  <si>
    <t>BAYSA LIMITED</t>
  </si>
  <si>
    <t>70099276439</t>
  </si>
  <si>
    <t>Temple Beth Israel</t>
  </si>
  <si>
    <t>70136370422</t>
  </si>
  <si>
    <t>Bentleigh Bayside Community Health Limited</t>
  </si>
  <si>
    <t>70138780695</t>
  </si>
  <si>
    <t>National Institute For Aboriginal And Torres Strait Islander Health Research Limited</t>
  </si>
  <si>
    <t>70142288346</t>
  </si>
  <si>
    <t>Haileybury Foundation</t>
  </si>
  <si>
    <t>70143366230</t>
  </si>
  <si>
    <t>The Trustee For Shepparton Access Foundation Trust</t>
  </si>
  <si>
    <t>70195265284</t>
  </si>
  <si>
    <t>Kallista Community House Committee Of Management Inc</t>
  </si>
  <si>
    <t>70206791848</t>
  </si>
  <si>
    <t>One In Five Association Inc.</t>
  </si>
  <si>
    <t>70228646810</t>
  </si>
  <si>
    <t>Lang Lang RSL Sub-Branch Welfare Patriotic Fund</t>
  </si>
  <si>
    <t>70231408602</t>
  </si>
  <si>
    <t>Melbourne Anglican Youth Ministry Fund</t>
  </si>
  <si>
    <t>70238503932</t>
  </si>
  <si>
    <t>Antar Victoria Inc</t>
  </si>
  <si>
    <t>70244367392</t>
  </si>
  <si>
    <t>Betty Amsden Charitable Trust</t>
  </si>
  <si>
    <t>70246229631</t>
  </si>
  <si>
    <t>Tullamarine Community House and Men's Shed Incorporated</t>
  </si>
  <si>
    <t>70267395697</t>
  </si>
  <si>
    <t>Australia Charity Aid</t>
  </si>
  <si>
    <t>70285198380</t>
  </si>
  <si>
    <t>Mornington RSL Sub-Branch Patriotic Fund</t>
  </si>
  <si>
    <t>70302428737</t>
  </si>
  <si>
    <t>Port Fairy Rsl Sub-Branch</t>
  </si>
  <si>
    <t>70320731384</t>
  </si>
  <si>
    <t>The Flora &amp; Frank Leith Charitable Trust</t>
  </si>
  <si>
    <t>70352700524</t>
  </si>
  <si>
    <t>Mount Martha Life Saving Club Incorporated</t>
  </si>
  <si>
    <t>70400394010</t>
  </si>
  <si>
    <t>St Marys Orthodox Church Inc</t>
  </si>
  <si>
    <t>70424302326</t>
  </si>
  <si>
    <t>The Australia's Ale-Yasin Community Inc.</t>
  </si>
  <si>
    <t>70451863483</t>
  </si>
  <si>
    <t>Cri-Du-Chat Support Group Of Australia Inc</t>
  </si>
  <si>
    <t>70515304492</t>
  </si>
  <si>
    <t>Fort Queenscliff Heritage Assn Inc</t>
  </si>
  <si>
    <t>70517042298</t>
  </si>
  <si>
    <t>Mphatso Children's Foundation Incorporated</t>
  </si>
  <si>
    <t>70544745870</t>
  </si>
  <si>
    <t>Edgarley Home Inc</t>
  </si>
  <si>
    <t>70551789063</t>
  </si>
  <si>
    <t>Truong Vinh Ky Vietnamese Language School</t>
  </si>
  <si>
    <t>70582102854</t>
  </si>
  <si>
    <t>Aphasia Victoria</t>
  </si>
  <si>
    <t>70601582209</t>
  </si>
  <si>
    <t>Wig Therapy Limited</t>
  </si>
  <si>
    <t>70607186815</t>
  </si>
  <si>
    <t>Anxiety Disorders Association Of Victoria Inc</t>
  </si>
  <si>
    <t>70617496376</t>
  </si>
  <si>
    <t>Chaldean Welfare of Victoria Limited</t>
  </si>
  <si>
    <t>70617696894</t>
  </si>
  <si>
    <t>School of Creative Education Limited</t>
  </si>
  <si>
    <t>70622294357</t>
  </si>
  <si>
    <t>Service and Therapy Animals Australia Ltd</t>
  </si>
  <si>
    <t>70630940459</t>
  </si>
  <si>
    <t>ARBS Scholarship Fund</t>
  </si>
  <si>
    <t>70651539305</t>
  </si>
  <si>
    <t>LEONGATHA RSL SUB-BRANCH PATRIOTIC FUND</t>
  </si>
  <si>
    <t>70692483806</t>
  </si>
  <si>
    <t>Our Haven Wildlife Shelter Inc.</t>
  </si>
  <si>
    <t>70741686273</t>
  </si>
  <si>
    <t>Hampton Life Saving Club</t>
  </si>
  <si>
    <t>70742476897</t>
  </si>
  <si>
    <t>Art Education Victoria Incorporated</t>
  </si>
  <si>
    <t>70840258807</t>
  </si>
  <si>
    <t>The First Hungarian Baptist Church</t>
  </si>
  <si>
    <t>70848798001</t>
  </si>
  <si>
    <t>Bunyip And District Community House</t>
  </si>
  <si>
    <t>70852430596</t>
  </si>
  <si>
    <t>The Trustee For Rotary Club Of Richmond Next Step Trust</t>
  </si>
  <si>
    <t>70870535614</t>
  </si>
  <si>
    <t>Generations Church Acc Inc</t>
  </si>
  <si>
    <t>70892030249</t>
  </si>
  <si>
    <t>The C J &amp; B Glennen Charitable Foundation</t>
  </si>
  <si>
    <t>70905737436</t>
  </si>
  <si>
    <t>Carsales Foundation</t>
  </si>
  <si>
    <t>70916478501</t>
  </si>
  <si>
    <t>Koala Clancy Foundation Inc</t>
  </si>
  <si>
    <t>70932199358</t>
  </si>
  <si>
    <t>Avenel Neighbourhood House Inc</t>
  </si>
  <si>
    <t>70952568164</t>
  </si>
  <si>
    <t>Law Aid Scheme</t>
  </si>
  <si>
    <t>70956155799</t>
  </si>
  <si>
    <t>Prom Coast Centres for Children Inc.</t>
  </si>
  <si>
    <t>71004196230</t>
  </si>
  <si>
    <t>Royal Flying Doctor Service Of Australia (Victorian Section)</t>
  </si>
  <si>
    <t>71004204308</t>
  </si>
  <si>
    <t>ST PETERS CLAVER (AFRICAN MISSIONS)PROPERTY ASSOCIATION</t>
  </si>
  <si>
    <t>71024168108</t>
  </si>
  <si>
    <t>Monash Oakleigh Community Support and Information Service Incorporated</t>
  </si>
  <si>
    <t>71045039470</t>
  </si>
  <si>
    <t>St Columba's Before &amp; After School Care Program</t>
  </si>
  <si>
    <t>71078719173</t>
  </si>
  <si>
    <t>Hillview Community Church Inc</t>
  </si>
  <si>
    <t>71101641276</t>
  </si>
  <si>
    <t>The Community Foundation For Bendigo &amp; Central Victoria Ltd.</t>
  </si>
  <si>
    <t>71108236755</t>
  </si>
  <si>
    <t>Tinh Thuong Foundation Limited</t>
  </si>
  <si>
    <t>71122105570</t>
  </si>
  <si>
    <t>THE TRUSTEE FOR NEW PENINSULA BAPTIST CHURCH DONATION FUND</t>
  </si>
  <si>
    <t>71129039785</t>
  </si>
  <si>
    <t>SORRENTO-PORTSEA RSL SUB-BRANCH PATRIOTIC FUND</t>
  </si>
  <si>
    <t>71134934091</t>
  </si>
  <si>
    <t>Aboriginal Literacy Foundation Inc</t>
  </si>
  <si>
    <t>71146517366</t>
  </si>
  <si>
    <t>Cambridge Australia Scholarships Limited</t>
  </si>
  <si>
    <t>71156349594</t>
  </si>
  <si>
    <t>Leading Age Services Australia Limited</t>
  </si>
  <si>
    <t>71157667411</t>
  </si>
  <si>
    <t>Dancing With The Black Dog Pty Ltd</t>
  </si>
  <si>
    <t>71164205261</t>
  </si>
  <si>
    <t>AusChem Training Ltd</t>
  </si>
  <si>
    <t>71166864151</t>
  </si>
  <si>
    <t>IndianCare Incorporated</t>
  </si>
  <si>
    <t>71207917116</t>
  </si>
  <si>
    <t>Gasworks Arts Inc</t>
  </si>
  <si>
    <t>71229585723</t>
  </si>
  <si>
    <t>The Trustee For Terang Aged Care Foundation</t>
  </si>
  <si>
    <t>71230191478</t>
  </si>
  <si>
    <t>Stables Kindergarten Inc</t>
  </si>
  <si>
    <t>71236885524</t>
  </si>
  <si>
    <t>Western Region Aged Care Inc</t>
  </si>
  <si>
    <t>71250598570</t>
  </si>
  <si>
    <t>Tanzeel Incorporated</t>
  </si>
  <si>
    <t>71258220578</t>
  </si>
  <si>
    <t>Theodora House Incorporated</t>
  </si>
  <si>
    <t>71277362925</t>
  </si>
  <si>
    <t>The Trustee For Spotlight Charitable Foundation</t>
  </si>
  <si>
    <t>71285913609</t>
  </si>
  <si>
    <t>The Trustee For The Bird Family Bequests</t>
  </si>
  <si>
    <t>71291421604</t>
  </si>
  <si>
    <t>Advocacy for Oromia Association in Victoria Australia Inc</t>
  </si>
  <si>
    <t>71304261199</t>
  </si>
  <si>
    <t>Geelong Region Local Learning And Employment Network Inc</t>
  </si>
  <si>
    <t>71310365165</t>
  </si>
  <si>
    <t>The M &amp; E Feiglin Charitable Trust</t>
  </si>
  <si>
    <t>71326189778</t>
  </si>
  <si>
    <t>Victorian Bands League Inc</t>
  </si>
  <si>
    <t>71326910247</t>
  </si>
  <si>
    <t>The Trustee For Beyond Subsistence Trust Fund</t>
  </si>
  <si>
    <t>71332147502</t>
  </si>
  <si>
    <t>Orbost And District Elderly Peoples Homes Incorporated</t>
  </si>
  <si>
    <t>71375299712</t>
  </si>
  <si>
    <t>Birchip &amp; District Preschool Incorporated</t>
  </si>
  <si>
    <t>71385314142</t>
  </si>
  <si>
    <t>Northern Darebin Combined Kindergarten Association</t>
  </si>
  <si>
    <t>71404901199</t>
  </si>
  <si>
    <t>CCC Foundation Australia Inc.</t>
  </si>
  <si>
    <t>71416864883</t>
  </si>
  <si>
    <t>Insulin For Life Inc</t>
  </si>
  <si>
    <t>71420632776</t>
  </si>
  <si>
    <t>Springvale Benevolent Society Inc</t>
  </si>
  <si>
    <t>71424124816</t>
  </si>
  <si>
    <t>Fronditha Care</t>
  </si>
  <si>
    <t>71434282178</t>
  </si>
  <si>
    <t>Gospel Power Ministries Church Incorporated</t>
  </si>
  <si>
    <t>71450205925</t>
  </si>
  <si>
    <t>National Alpine Museum Of Australia Incorporated</t>
  </si>
  <si>
    <t>71463442675</t>
  </si>
  <si>
    <t>Dingley Village Neighbourhood Centre Inc</t>
  </si>
  <si>
    <t>71519174126</t>
  </si>
  <si>
    <t>Black Rock Pre School Centre Inc</t>
  </si>
  <si>
    <t>71614243766</t>
  </si>
  <si>
    <t>AFCC Australian Chapter Ltd</t>
  </si>
  <si>
    <t>71625704435</t>
  </si>
  <si>
    <t>Progress Pikinini Australia</t>
  </si>
  <si>
    <t>71626368467</t>
  </si>
  <si>
    <t>Robinvale Christian Fellowship Inc</t>
  </si>
  <si>
    <t>71633002611</t>
  </si>
  <si>
    <t>Williamstown Ladies Benevolent Society Inc</t>
  </si>
  <si>
    <t>71693207092</t>
  </si>
  <si>
    <t>Strathewen Recreation Reserve Association</t>
  </si>
  <si>
    <t>71713675937</t>
  </si>
  <si>
    <t>St Mel's Outside School Hours Care</t>
  </si>
  <si>
    <t>71730196686</t>
  </si>
  <si>
    <t>Kyabram Community &amp; Learning Centre Inc</t>
  </si>
  <si>
    <t>71738084974</t>
  </si>
  <si>
    <t>Australia Cares Foundation Inc</t>
  </si>
  <si>
    <t>71789820442</t>
  </si>
  <si>
    <t>CatholicCare Sandhurst</t>
  </si>
  <si>
    <t>71790713995</t>
  </si>
  <si>
    <t>Chain Reaction Challenge Foundation</t>
  </si>
  <si>
    <t>71794384101</t>
  </si>
  <si>
    <t>Connect City Church Association Inc</t>
  </si>
  <si>
    <t>71798504036</t>
  </si>
  <si>
    <t>Friends Of Ermera</t>
  </si>
  <si>
    <t>71802588390</t>
  </si>
  <si>
    <t>Hamilton Community House Incorp</t>
  </si>
  <si>
    <t>71872745914</t>
  </si>
  <si>
    <t>Altona Lifesaving Club</t>
  </si>
  <si>
    <t>71923462697</t>
  </si>
  <si>
    <t>The Trustee For Canine Museum Trust</t>
  </si>
  <si>
    <t>71945913830</t>
  </si>
  <si>
    <t>Thoroughbred Common Equity Rental Housing Co Operative Ltd</t>
  </si>
  <si>
    <t>71978719758</t>
  </si>
  <si>
    <t>Friendship Square Child Care &amp; Kindergarten Coop Ltd</t>
  </si>
  <si>
    <t>71983230681</t>
  </si>
  <si>
    <t>Knaith Road Child Care Centre Inc</t>
  </si>
  <si>
    <t>71994477984</t>
  </si>
  <si>
    <t>North East Citizen Advocacy Inc</t>
  </si>
  <si>
    <t>72005269554</t>
  </si>
  <si>
    <t>Jesuit Social Services Limited</t>
  </si>
  <si>
    <t>72005382954</t>
  </si>
  <si>
    <t>Unilink Pty Limited</t>
  </si>
  <si>
    <t>72005946789</t>
  </si>
  <si>
    <t>Benwerren</t>
  </si>
  <si>
    <t>72058169169</t>
  </si>
  <si>
    <t>The Trustee For The Gringlas Family Charitable Fund</t>
  </si>
  <si>
    <t>72067051392</t>
  </si>
  <si>
    <t>St Matthews Village Incorporated</t>
  </si>
  <si>
    <t>72069596153</t>
  </si>
  <si>
    <t>Peniel Church Australia Inc</t>
  </si>
  <si>
    <t>72072125464</t>
  </si>
  <si>
    <t>Eureka Community Kindergarten Association Incorporated</t>
  </si>
  <si>
    <t>72095439160</t>
  </si>
  <si>
    <t>Australian Energy Foundation Ltd</t>
  </si>
  <si>
    <t>72102593484</t>
  </si>
  <si>
    <t>Our Community Foundation Ltd</t>
  </si>
  <si>
    <t>72106934285</t>
  </si>
  <si>
    <t>Australian Food Allergy Foundation Ltd</t>
  </si>
  <si>
    <t>72116604184</t>
  </si>
  <si>
    <t>The Trustee For Mackie Bequest</t>
  </si>
  <si>
    <t>72116666883</t>
  </si>
  <si>
    <t>MELBOURNE ANGLICAN DIOCESAN SCHOOLS COMMISSION LIMITED</t>
  </si>
  <si>
    <t>72120235004</t>
  </si>
  <si>
    <t>Good Samaritan Care</t>
  </si>
  <si>
    <t>72127542241</t>
  </si>
  <si>
    <t>Together We Can Charity</t>
  </si>
  <si>
    <t>72150020518</t>
  </si>
  <si>
    <t>Eternal Guardian</t>
  </si>
  <si>
    <t>72167603232</t>
  </si>
  <si>
    <t>Christadelphian Meal-A-Day Asia-Pacific Limited</t>
  </si>
  <si>
    <t>72182315364</t>
  </si>
  <si>
    <t>Thornbury Kindergarten Inc</t>
  </si>
  <si>
    <t>72188196709</t>
  </si>
  <si>
    <t>POLISH ASSOCIATION IN MELBOURNE INC</t>
  </si>
  <si>
    <t>72212139137</t>
  </si>
  <si>
    <t>Wellington Collingwood Inc</t>
  </si>
  <si>
    <t>72216153233</t>
  </si>
  <si>
    <t>Eastern View Common Equity Rental Housing Co-operative Limited</t>
  </si>
  <si>
    <t>72238177089</t>
  </si>
  <si>
    <t>The Heritage Pre School Association Incorporated</t>
  </si>
  <si>
    <t>72265108056</t>
  </si>
  <si>
    <t>Orphfund</t>
  </si>
  <si>
    <t>72344784165</t>
  </si>
  <si>
    <t>Moe Baptist Church</t>
  </si>
  <si>
    <t>72363815957</t>
  </si>
  <si>
    <t>Phoenix Park Neighbourhood House Inc.</t>
  </si>
  <si>
    <t>72376424321</t>
  </si>
  <si>
    <t>Lang Lang Rsl Sub-Branch</t>
  </si>
  <si>
    <t>72385631105</t>
  </si>
  <si>
    <t>Goldhirsch Charitable Foundation</t>
  </si>
  <si>
    <t>72398520629</t>
  </si>
  <si>
    <t>Light for Life Australia Inc.</t>
  </si>
  <si>
    <t>72405365096</t>
  </si>
  <si>
    <t>Bonbeach Life Saving Club Incorporated</t>
  </si>
  <si>
    <t>72418921651</t>
  </si>
  <si>
    <t>Womens Health In The North Inc</t>
  </si>
  <si>
    <t>72434953446</t>
  </si>
  <si>
    <t>The Trustee For Estate F C Pridmore</t>
  </si>
  <si>
    <t>72451442319</t>
  </si>
  <si>
    <t>South East Community Links Inc</t>
  </si>
  <si>
    <t>102</t>
  </si>
  <si>
    <t>72456906612</t>
  </si>
  <si>
    <t>BlazeAid Incorporated</t>
  </si>
  <si>
    <t>1850</t>
  </si>
  <si>
    <t>72484066095</t>
  </si>
  <si>
    <t>Ignite - International Health Group Incorporated</t>
  </si>
  <si>
    <t>72485986152</t>
  </si>
  <si>
    <t>Bendigo Community Children's Services Incorporated</t>
  </si>
  <si>
    <t>72488926597</t>
  </si>
  <si>
    <t>Echuca Moama RSL Sub-Branch Patriotic Fund</t>
  </si>
  <si>
    <t>72490582027</t>
  </si>
  <si>
    <t>Baptist Church Bentleigh</t>
  </si>
  <si>
    <t>72515751227</t>
  </si>
  <si>
    <t>AUSTSWIM Limited</t>
  </si>
  <si>
    <t>4007</t>
  </si>
  <si>
    <t>72517799765</t>
  </si>
  <si>
    <t>Kew Rsl Sub-Branch Incorporated</t>
  </si>
  <si>
    <t>72520616643</t>
  </si>
  <si>
    <t>Community Hub Inc</t>
  </si>
  <si>
    <t>72521425914</t>
  </si>
  <si>
    <t>ABERLEA INC.</t>
  </si>
  <si>
    <t>72534746143</t>
  </si>
  <si>
    <t>Swan Hill Christian Centre Incorporated</t>
  </si>
  <si>
    <t>72544824276</t>
  </si>
  <si>
    <t>Monash-waverley Community Informationand Support Inc</t>
  </si>
  <si>
    <t>72595962331</t>
  </si>
  <si>
    <t>KORUMBURRA RSL SUB-BRANCH PATRIOTIC FUND</t>
  </si>
  <si>
    <t>72602872186</t>
  </si>
  <si>
    <t>MRC Foundation Limited</t>
  </si>
  <si>
    <t>72603614508</t>
  </si>
  <si>
    <t>Our Happy Haven Ltd</t>
  </si>
  <si>
    <t>72604181071</t>
  </si>
  <si>
    <t>Western Community Legal Centre Limited</t>
  </si>
  <si>
    <t>172</t>
  </si>
  <si>
    <t>72605571317</t>
  </si>
  <si>
    <t>Csirocare Clayton Inc</t>
  </si>
  <si>
    <t>72609838208</t>
  </si>
  <si>
    <t>VP Community Holdings Ltd</t>
  </si>
  <si>
    <t>72614388340</t>
  </si>
  <si>
    <t>AIOH Foundation Ltd</t>
  </si>
  <si>
    <t>72615020043</t>
  </si>
  <si>
    <t>We All Rotate Limited</t>
  </si>
  <si>
    <t>72709743301</t>
  </si>
  <si>
    <t>MOE RSL SUB-BRANCH PATRIOTIC FUND</t>
  </si>
  <si>
    <t>72742990992</t>
  </si>
  <si>
    <t>Australian Armenian Welfare Society Incorporated</t>
  </si>
  <si>
    <t>72749248340</t>
  </si>
  <si>
    <t>Society Melbourne Ltd</t>
  </si>
  <si>
    <t>72781321596</t>
  </si>
  <si>
    <t>The Think Pink Foundation</t>
  </si>
  <si>
    <t>72807289186</t>
  </si>
  <si>
    <t>The Trustee For Rcc Trust</t>
  </si>
  <si>
    <t>72824938822</t>
  </si>
  <si>
    <t>THE TRUSTEE FOR CIRCLE OF LATITUDE FOUNDATION</t>
  </si>
  <si>
    <t>72854875461</t>
  </si>
  <si>
    <t>Eco Goodwill Inc.</t>
  </si>
  <si>
    <t>72895788372</t>
  </si>
  <si>
    <t>Women's Health East Inc.</t>
  </si>
  <si>
    <t>72906517059</t>
  </si>
  <si>
    <t>Australian Friendship Circle Inc</t>
  </si>
  <si>
    <t>72914778627</t>
  </si>
  <si>
    <t>The Trustee For Fred J Cato Charitable Fund</t>
  </si>
  <si>
    <t>72933095681</t>
  </si>
  <si>
    <t>MIRBOO NORTH RSL SUB-BRANCH PATRIOTIC FUND</t>
  </si>
  <si>
    <t>72933882251</t>
  </si>
  <si>
    <t>Creswick Neighbourhood Centre Inc</t>
  </si>
  <si>
    <t>72963908945</t>
  </si>
  <si>
    <t>Seven Women Inc</t>
  </si>
  <si>
    <t>73017944568</t>
  </si>
  <si>
    <t>Upper Barwon Landcare Network</t>
  </si>
  <si>
    <t>73076581112</t>
  </si>
  <si>
    <t>Unison Housing Limited</t>
  </si>
  <si>
    <t>73087786365</t>
  </si>
  <si>
    <t>Church Of God</t>
  </si>
  <si>
    <t>73088112261</t>
  </si>
  <si>
    <t>Children First Foundation</t>
  </si>
  <si>
    <t>73094529156</t>
  </si>
  <si>
    <t>Victorian Doctors' Health Program Limited</t>
  </si>
  <si>
    <t>73104198752</t>
  </si>
  <si>
    <t>People With Multiple Sclerosis (Vic) Inc</t>
  </si>
  <si>
    <t>73109356794</t>
  </si>
  <si>
    <t>Deakin &amp; Community Childcare Co-Operative Ltd</t>
  </si>
  <si>
    <t>73130299544</t>
  </si>
  <si>
    <t>Mayflower Reservoir</t>
  </si>
  <si>
    <t>73132759525</t>
  </si>
  <si>
    <t>Australia and New Zealand Sarcoma Association Limited</t>
  </si>
  <si>
    <t>73139913456</t>
  </si>
  <si>
    <t>THE COMPASSIONATE FRIENDS AUSTRALIA LIMITED</t>
  </si>
  <si>
    <t>73157919362</t>
  </si>
  <si>
    <t>MONTMORENCY RSL SUB-BRANCH PATRIOTIC FUND</t>
  </si>
  <si>
    <t>73158968355</t>
  </si>
  <si>
    <t>Christian Coaching Institute Ltd</t>
  </si>
  <si>
    <t>73159303161</t>
  </si>
  <si>
    <t>Dogs For Kids With Disabilities Limited</t>
  </si>
  <si>
    <t>73161872993</t>
  </si>
  <si>
    <t>The Prince's Trust Australia Limited</t>
  </si>
  <si>
    <t>73188473048</t>
  </si>
  <si>
    <t>U3A Moonee Valley Inc</t>
  </si>
  <si>
    <t>73191974548</t>
  </si>
  <si>
    <t>St Kilda Memorial Hall Trust</t>
  </si>
  <si>
    <t>73211744882</t>
  </si>
  <si>
    <t>Anglesea Aireys Inlet Society For The Preservation Of Flora And Fauna</t>
  </si>
  <si>
    <t>73214793134</t>
  </si>
  <si>
    <t>The Trustee For Dandenong West Gippsland Group Of Melbourne Legacy Inc Property Fund</t>
  </si>
  <si>
    <t>73247349377</t>
  </si>
  <si>
    <t>Bardas Foundation</t>
  </si>
  <si>
    <t>73288998195</t>
  </si>
  <si>
    <t>Central Highlands Group Training Incorporated</t>
  </si>
  <si>
    <t>73362518920</t>
  </si>
  <si>
    <t>THE PRATT FAMILY FOUNDATION</t>
  </si>
  <si>
    <t>73362892292</t>
  </si>
  <si>
    <t>Sebastopol Rsl Sub-Branch</t>
  </si>
  <si>
    <t>73370385591</t>
  </si>
  <si>
    <t>U3A Healesville Inc.</t>
  </si>
  <si>
    <t>73388740343</t>
  </si>
  <si>
    <t>Ringwood Prostate Cancer Support Group Inc.</t>
  </si>
  <si>
    <t>73400891962</t>
  </si>
  <si>
    <t>Open Doors Counselling &amp; Educational Services Incorporated</t>
  </si>
  <si>
    <t>73418859933</t>
  </si>
  <si>
    <t>PHILLIP ISLAND RSL SUB-BRANCH PATRIOTIC FUND</t>
  </si>
  <si>
    <t>73427261269</t>
  </si>
  <si>
    <t>Yandruwandha Yawarrawarrka Trust</t>
  </si>
  <si>
    <t>73434290304</t>
  </si>
  <si>
    <t>Kyoshi Andrew Roberts Foundation</t>
  </si>
  <si>
    <t>73464410235</t>
  </si>
  <si>
    <t>The Australian Ballet School Trust</t>
  </si>
  <si>
    <t>73477193897</t>
  </si>
  <si>
    <t>Groomed To Go Inc</t>
  </si>
  <si>
    <t>73504356907</t>
  </si>
  <si>
    <t>Loddon Campaspe Multicultural Services Inc.</t>
  </si>
  <si>
    <t>73508659357</t>
  </si>
  <si>
    <t>Nathalia &amp; District Hostel For The Aged Association Inc</t>
  </si>
  <si>
    <t>73510548920</t>
  </si>
  <si>
    <t>Ottrey Homes Cobram &amp; District Retirement Village</t>
  </si>
  <si>
    <t>73601657185</t>
  </si>
  <si>
    <t>Australian and New Zealand Gastroenterology International Training Association Limited</t>
  </si>
  <si>
    <t>73602950318</t>
  </si>
  <si>
    <t>Epilepsy Society Of Australia Ltd.</t>
  </si>
  <si>
    <t>73607896275</t>
  </si>
  <si>
    <t>Urogynaecological Society of Australasia Limited</t>
  </si>
  <si>
    <t>73608224098</t>
  </si>
  <si>
    <t>Doctor Stanley Cochrane Memorial Kindergarten Inc</t>
  </si>
  <si>
    <t>73613678967</t>
  </si>
  <si>
    <t>One Voice For Aussie Youth LTD</t>
  </si>
  <si>
    <t>73614929430</t>
  </si>
  <si>
    <t>Fire Industry Joint Training Fund Limited</t>
  </si>
  <si>
    <t>73721206031</t>
  </si>
  <si>
    <t>St Basil Jacobite Syrian Orthodox Church Melbourne Incorporated</t>
  </si>
  <si>
    <t>73750402556</t>
  </si>
  <si>
    <t>Jindi Woraback Children's Centre</t>
  </si>
  <si>
    <t>73782218163</t>
  </si>
  <si>
    <t>The Trustee For The Susan Larter Vision Trust</t>
  </si>
  <si>
    <t>73794652284</t>
  </si>
  <si>
    <t>The Winged Horse Equine Welfare Inc.</t>
  </si>
  <si>
    <t>73796809195</t>
  </si>
  <si>
    <t>Anglesea Kindergarten Inc</t>
  </si>
  <si>
    <t>73846428558</t>
  </si>
  <si>
    <t>Fernlea Community Care Inc</t>
  </si>
  <si>
    <t>73859507477</t>
  </si>
  <si>
    <t>Mt Eliza Churches Community Service Inc</t>
  </si>
  <si>
    <t>73873126132</t>
  </si>
  <si>
    <t>Chronic Illness Alliance Inc</t>
  </si>
  <si>
    <t>73879960566</t>
  </si>
  <si>
    <t>Reggio Emilia Australia Information Exchange Inc</t>
  </si>
  <si>
    <t>73906886451</t>
  </si>
  <si>
    <t>The Legacy Club Of Ballarat Inc</t>
  </si>
  <si>
    <t>73926475237</t>
  </si>
  <si>
    <t>Victorian Inmigrant And Refugee Womens Coalition Incorporated</t>
  </si>
  <si>
    <t>73941765364</t>
  </si>
  <si>
    <t>Returned &amp; Services League of Australia (Victorian Branch) Inc.</t>
  </si>
  <si>
    <t>73959675938</t>
  </si>
  <si>
    <t>Victoria Emergency Service Association Inc</t>
  </si>
  <si>
    <t>73967833454</t>
  </si>
  <si>
    <t>Braybrook And Maidstone Neighbourhood House Incorporated</t>
  </si>
  <si>
    <t>74012185430</t>
  </si>
  <si>
    <t>Seymour Playgroup Incorporated A15338U</t>
  </si>
  <si>
    <t>74025074922</t>
  </si>
  <si>
    <t>Steels Creek Community Centre Incorporated</t>
  </si>
  <si>
    <t>74028270048</t>
  </si>
  <si>
    <t>Princes Court Homes Inc</t>
  </si>
  <si>
    <t>74052124375</t>
  </si>
  <si>
    <t>Environmental Justice Australia</t>
  </si>
  <si>
    <t>74084095496</t>
  </si>
  <si>
    <t>Network Of Inner East Community Houses</t>
  </si>
  <si>
    <t>74087822366</t>
  </si>
  <si>
    <t>Melbourne Total Abstinence Society Limited</t>
  </si>
  <si>
    <t>74089754227</t>
  </si>
  <si>
    <t>Quang Minh Temple</t>
  </si>
  <si>
    <t>74092095915</t>
  </si>
  <si>
    <t>New Wineskins Ministries Ltd</t>
  </si>
  <si>
    <t>74092525750</t>
  </si>
  <si>
    <t>Bentons Square Community Centre Inc</t>
  </si>
  <si>
    <t>74096906964</t>
  </si>
  <si>
    <t>Australian Unity Support Foundation Limited</t>
  </si>
  <si>
    <t>74107809030</t>
  </si>
  <si>
    <t>Stephanie Alexander Kitchen Garden Foundation</t>
  </si>
  <si>
    <t>74113234889</t>
  </si>
  <si>
    <t>Australian Lasallian (Asia/Pacific) Foundation Limited</t>
  </si>
  <si>
    <t>74114737898</t>
  </si>
  <si>
    <t>Australian Suicide Prevention Foundation</t>
  </si>
  <si>
    <t>74127928209</t>
  </si>
  <si>
    <t>St Luke's Parish School Age Child Care Program</t>
  </si>
  <si>
    <t>74134656107</t>
  </si>
  <si>
    <t>Pangea Global Health Education Limited</t>
  </si>
  <si>
    <t>74136502022</t>
  </si>
  <si>
    <t>Latrobe Community Health Service Limited</t>
  </si>
  <si>
    <t>74140224899</t>
  </si>
  <si>
    <t>Spiritual Care Australia</t>
  </si>
  <si>
    <t>74143040331</t>
  </si>
  <si>
    <t>PAWS FULFILMENT PTY LIMITED</t>
  </si>
  <si>
    <t>74143616764</t>
  </si>
  <si>
    <t>Water Stewardship Australia Limited</t>
  </si>
  <si>
    <t>74146912665</t>
  </si>
  <si>
    <t>Empower Ministries International Pty Ltd</t>
  </si>
  <si>
    <t>74154403086</t>
  </si>
  <si>
    <t>Children's Ground Limited</t>
  </si>
  <si>
    <t>74158948315</t>
  </si>
  <si>
    <t>The Trustee For The Saward Charitable Trust Fund</t>
  </si>
  <si>
    <t>74161614900</t>
  </si>
  <si>
    <t>Australian Agroforestry Foundation</t>
  </si>
  <si>
    <t>74193767461</t>
  </si>
  <si>
    <t>THE TRUSTEE FOR INTO OUR HANDS PUBLIC FUND</t>
  </si>
  <si>
    <t>74209055773</t>
  </si>
  <si>
    <t>Brighter Days Foundation Inc.</t>
  </si>
  <si>
    <t>74213794964</t>
  </si>
  <si>
    <t>The Able Management Group Inc</t>
  </si>
  <si>
    <t>74251940025</t>
  </si>
  <si>
    <t>St Johns Parish Outside School Hours Care</t>
  </si>
  <si>
    <t>74255817694</t>
  </si>
  <si>
    <t>Vineyard Valley Care Inc</t>
  </si>
  <si>
    <t>74275063688</t>
  </si>
  <si>
    <t>The Southern Metropolitan Cemeteries Trust</t>
  </si>
  <si>
    <t>74324738170</t>
  </si>
  <si>
    <t>Wycheproof Rsl Sub-Branch</t>
  </si>
  <si>
    <t>74391642868</t>
  </si>
  <si>
    <t>Ocean Grove And District Pre School Association Inc</t>
  </si>
  <si>
    <t>74427674179</t>
  </si>
  <si>
    <t>Wimble St Childcare Co-operative</t>
  </si>
  <si>
    <t>74428164429</t>
  </si>
  <si>
    <t>Stawell &amp; District Pre School Association</t>
  </si>
  <si>
    <t>74428471560</t>
  </si>
  <si>
    <t>Revival From Down Under Incorporated</t>
  </si>
  <si>
    <t>74429747709</t>
  </si>
  <si>
    <t>Faith! Christian Church Inc</t>
  </si>
  <si>
    <t>74489791023</t>
  </si>
  <si>
    <t>Kensington Neighbourhood House Inc.</t>
  </si>
  <si>
    <t>74504946964</t>
  </si>
  <si>
    <t>Pakenham Springs Children's Centre</t>
  </si>
  <si>
    <t>74530337511</t>
  </si>
  <si>
    <t>Loch And District Preschool</t>
  </si>
  <si>
    <t>74582496019</t>
  </si>
  <si>
    <t>THE TRUSTEE FOR LORDING FAMILY FOUNDATION</t>
  </si>
  <si>
    <t>74589473769</t>
  </si>
  <si>
    <t>Marysville Rsl Sub-Branch</t>
  </si>
  <si>
    <t>74594327365</t>
  </si>
  <si>
    <t>Frankston/Peninsula Carers Inc</t>
  </si>
  <si>
    <t>74603131746</t>
  </si>
  <si>
    <t>C Collective Ltd</t>
  </si>
  <si>
    <t>74615132361</t>
  </si>
  <si>
    <t>Job Watch Inc</t>
  </si>
  <si>
    <t>74621978998</t>
  </si>
  <si>
    <t>Nutrition Biomed Research Institute Ltd</t>
  </si>
  <si>
    <t>74648077377</t>
  </si>
  <si>
    <t>Rosswood Pre School Centre Inc</t>
  </si>
  <si>
    <t>74702726646</t>
  </si>
  <si>
    <t xml:space="preserve">Nyah District Jacaranda Lodge Auxiliary Incorporated </t>
  </si>
  <si>
    <t>74711038580</t>
  </si>
  <si>
    <t>Star Health Group Limited</t>
  </si>
  <si>
    <t>74731976399</t>
  </si>
  <si>
    <t>The All Nations Christian Centre Of Australia Inc</t>
  </si>
  <si>
    <t>74762230429</t>
  </si>
  <si>
    <t>Mercy Hospitals Victoria Limited</t>
  </si>
  <si>
    <t>74776559388</t>
  </si>
  <si>
    <t>The Neighbours Place Inc</t>
  </si>
  <si>
    <t>74786850374</t>
  </si>
  <si>
    <t>The Congregation Of The Sisters Of The Resurrection Inc</t>
  </si>
  <si>
    <t>74794312526</t>
  </si>
  <si>
    <t>Geelong Mood Support Group Inc</t>
  </si>
  <si>
    <t>74809458985</t>
  </si>
  <si>
    <t>U3A Moorleigh Incorporated</t>
  </si>
  <si>
    <t>133</t>
  </si>
  <si>
    <t>74821717925</t>
  </si>
  <si>
    <t>The Fred Liuzzi Foundation</t>
  </si>
  <si>
    <t>74824900400</t>
  </si>
  <si>
    <t>Ararat Legacy Club Incorporated</t>
  </si>
  <si>
    <t>74857748248</t>
  </si>
  <si>
    <t>Clothes4U Inc.</t>
  </si>
  <si>
    <t>74889877822</t>
  </si>
  <si>
    <t>C Care Inc.</t>
  </si>
  <si>
    <t>74923037990</t>
  </si>
  <si>
    <t>Kennett River Surf Life Saving Club Inc</t>
  </si>
  <si>
    <t>74960497579</t>
  </si>
  <si>
    <t>Rowen Street Kindergarten Inc</t>
  </si>
  <si>
    <t>74972003641</t>
  </si>
  <si>
    <t>U3A SurfCoast Inc</t>
  </si>
  <si>
    <t>74984031310</t>
  </si>
  <si>
    <t>Frankston Churches Community Breakfast Inc</t>
  </si>
  <si>
    <t>74989319394</t>
  </si>
  <si>
    <t>Hospice Lakes Entrance Inc</t>
  </si>
  <si>
    <t>75004046824</t>
  </si>
  <si>
    <t>The Victorian Artists Society</t>
  </si>
  <si>
    <t>75011408833</t>
  </si>
  <si>
    <t>Global Vaddo Charitable Trust</t>
  </si>
  <si>
    <t>75017337844</t>
  </si>
  <si>
    <t>Council For The Humanities Arts And Social Sciences</t>
  </si>
  <si>
    <t>75055544664</t>
  </si>
  <si>
    <t>Colorectal Surgical Society Of Australia And New Zealand</t>
  </si>
  <si>
    <t>75071207094</t>
  </si>
  <si>
    <t>United Israel Appeal Refugee Relief Fund Limited</t>
  </si>
  <si>
    <t>75071682294</t>
  </si>
  <si>
    <t>Big Brothers - Big Sisters Australia Limited</t>
  </si>
  <si>
    <t>75073413626</t>
  </si>
  <si>
    <t>Strathcona Baptist Girls Grammar School Limited</t>
  </si>
  <si>
    <t>75092818445</t>
  </si>
  <si>
    <t>Victorian Ymca Community Programming Pty Ltd</t>
  </si>
  <si>
    <t>75108932574</t>
  </si>
  <si>
    <t>GPTA Ltd</t>
  </si>
  <si>
    <t>75112253040</t>
  </si>
  <si>
    <t>Institution Of Chemical Engineers</t>
  </si>
  <si>
    <t>75118565337</t>
  </si>
  <si>
    <t>Empart Inc</t>
  </si>
  <si>
    <t>75119816107</t>
  </si>
  <si>
    <t>Children's Rights International</t>
  </si>
  <si>
    <t>75123196663</t>
  </si>
  <si>
    <t>SuperFriend - Industry Funds' Mental Health Initiative</t>
  </si>
  <si>
    <t>75127114185</t>
  </si>
  <si>
    <t>Forest And Wood Products Australia Limited</t>
  </si>
  <si>
    <t>75132856798</t>
  </si>
  <si>
    <t>Funflight Limited</t>
  </si>
  <si>
    <t>75139092195</t>
  </si>
  <si>
    <t>The Paul Family Foundation</t>
  </si>
  <si>
    <t>75149124774</t>
  </si>
  <si>
    <t>BirdLife Australia</t>
  </si>
  <si>
    <t>75153550102</t>
  </si>
  <si>
    <t>Active Health Portland Ltd</t>
  </si>
  <si>
    <t>75163458982</t>
  </si>
  <si>
    <t>Alertness CRC LTD</t>
  </si>
  <si>
    <t>75167006048</t>
  </si>
  <si>
    <t>Community Accessability Incorporated</t>
  </si>
  <si>
    <t>75215221903</t>
  </si>
  <si>
    <t>Heathmont Inter Church Help Inc</t>
  </si>
  <si>
    <t>75227453605</t>
  </si>
  <si>
    <t>Korean Catholic Community In Melbourne</t>
  </si>
  <si>
    <t>75232121278</t>
  </si>
  <si>
    <t>The Jennifer M Davies Foundation</t>
  </si>
  <si>
    <t>75256775286</t>
  </si>
  <si>
    <t>The Anglican Diocese Of Melbourne Migrants And Refugees Settlement Fund</t>
  </si>
  <si>
    <t>75260386455</t>
  </si>
  <si>
    <t>Climate And Health Alliance</t>
  </si>
  <si>
    <t>75274949866</t>
  </si>
  <si>
    <t>The Trustee For The Sidney Myer Fund</t>
  </si>
  <si>
    <t>75280230796</t>
  </si>
  <si>
    <t>Sandridge Lifesaving Club Inc</t>
  </si>
  <si>
    <t>75330451013</t>
  </si>
  <si>
    <t>The Trustee For Shrine Of Remembrance Foundation Trust</t>
  </si>
  <si>
    <t>75331279761</t>
  </si>
  <si>
    <t>Forrest &amp; District Neighbourhood House</t>
  </si>
  <si>
    <t>75364593819</t>
  </si>
  <si>
    <t>The Tapestry Foundation Of Australia</t>
  </si>
  <si>
    <t>75364949938</t>
  </si>
  <si>
    <t>Darren Reserve Kindergarten Inc</t>
  </si>
  <si>
    <t>75383627653</t>
  </si>
  <si>
    <t>U3A Colac Otway Incorporated</t>
  </si>
  <si>
    <t>75413093525</t>
  </si>
  <si>
    <t>Zonta Club Of Melbourne On Yarra Inc</t>
  </si>
  <si>
    <t>75413657328</t>
  </si>
  <si>
    <t>Interchange Loddon Mallee Region Limited</t>
  </si>
  <si>
    <t>75491220191</t>
  </si>
  <si>
    <t>The Trustee for the Spirit Foundation</t>
  </si>
  <si>
    <t>75526003669</t>
  </si>
  <si>
    <t>The Trustee For The Community Foundation For Bendigo And Central Victoria</t>
  </si>
  <si>
    <t>75547055203</t>
  </si>
  <si>
    <t>Corryong &amp; District Memorial Public Hall Incorporated</t>
  </si>
  <si>
    <t>75558943800</t>
  </si>
  <si>
    <t>South West Community Services Inc</t>
  </si>
  <si>
    <t>75569974568</t>
  </si>
  <si>
    <t>Dromana Bay Life Saving Club Inc</t>
  </si>
  <si>
    <t>75579052028</t>
  </si>
  <si>
    <t>Creswick Youth Alliance (Inc)</t>
  </si>
  <si>
    <t>75583191727</t>
  </si>
  <si>
    <t>Suburban Church Inc</t>
  </si>
  <si>
    <t>75594595447</t>
  </si>
  <si>
    <t>Rubicon Forest Protection Group Inc</t>
  </si>
  <si>
    <t>75604497308</t>
  </si>
  <si>
    <t>Liberty Common Equity Rental Housing Cooperative Ltd</t>
  </si>
  <si>
    <t>75605254340</t>
  </si>
  <si>
    <t>Birth for Humankind Limited</t>
  </si>
  <si>
    <t>75605377599</t>
  </si>
  <si>
    <t>Global Reconciliation (Australia) Limited</t>
  </si>
  <si>
    <t>75611339998</t>
  </si>
  <si>
    <t>No Roads Expeditions Foundation (Aust) Limited</t>
  </si>
  <si>
    <t>75698494045</t>
  </si>
  <si>
    <t>Mallacoota District Health &amp; Support Service Inc</t>
  </si>
  <si>
    <t>75766835386</t>
  </si>
  <si>
    <t>STAWELL RSL SUB-BRANCH PATRIOTIC FUND</t>
  </si>
  <si>
    <t>75802913904</t>
  </si>
  <si>
    <t>Traralgon Neighbourhood Learning House Inc</t>
  </si>
  <si>
    <t>75815140163</t>
  </si>
  <si>
    <t>Womens Health Goulburn North East</t>
  </si>
  <si>
    <t>75912941642</t>
  </si>
  <si>
    <t>Temple Beth Israel Council For Religious Education In Schools</t>
  </si>
  <si>
    <t>75938679084</t>
  </si>
  <si>
    <t>Sandy Ridge House Inc</t>
  </si>
  <si>
    <t>75944270255</t>
  </si>
  <si>
    <t>Central Community Centre Inc.</t>
  </si>
  <si>
    <t>75949366872</t>
  </si>
  <si>
    <t>Dream Stitches Migrant and Refugee Womens Sewing Program Incorporated</t>
  </si>
  <si>
    <t>75967571784</t>
  </si>
  <si>
    <t>Epilepsy Foundation</t>
  </si>
  <si>
    <t>75982341675</t>
  </si>
  <si>
    <t>Waminda Inc</t>
  </si>
  <si>
    <t>75989153699</t>
  </si>
  <si>
    <t>Comm Unity Plus Services Ltd</t>
  </si>
  <si>
    <t>76007251437</t>
  </si>
  <si>
    <t>The Trustee For North Ringwood Uniting Church Welfare Fund</t>
  </si>
  <si>
    <t>76009090715</t>
  </si>
  <si>
    <t>The Australasian College For Emergency Medicine</t>
  </si>
  <si>
    <t>76018562542</t>
  </si>
  <si>
    <t>The Trustee For The Jennifer Hutchins Charitable Fund</t>
  </si>
  <si>
    <t>76026154968</t>
  </si>
  <si>
    <t>Bendigo Community Health Services Ltd</t>
  </si>
  <si>
    <t>76055046097</t>
  </si>
  <si>
    <t>St Stephens Anglican Church Gardenvale</t>
  </si>
  <si>
    <t>76061678642</t>
  </si>
  <si>
    <t>Rootvij Kadakia Foundation Inc.</t>
  </si>
  <si>
    <t>76063388778</t>
  </si>
  <si>
    <t>Chinese Methodist Church In Australia Inc</t>
  </si>
  <si>
    <t>2270</t>
  </si>
  <si>
    <t>76072705598</t>
  </si>
  <si>
    <t>Karingal Neighbourhood House Inc</t>
  </si>
  <si>
    <t>76073229523</t>
  </si>
  <si>
    <t>Heartbeat Victoria Council Incorporated</t>
  </si>
  <si>
    <t>76097394593</t>
  </si>
  <si>
    <t>Ovarian Cancer Australia Limited</t>
  </si>
  <si>
    <t>76111864389</t>
  </si>
  <si>
    <t>People and Parks Foundation</t>
  </si>
  <si>
    <t>76114480625</t>
  </si>
  <si>
    <t>Beolite Village Limited</t>
  </si>
  <si>
    <t>76134318416</t>
  </si>
  <si>
    <t>New Peninsula Community Caring Inc</t>
  </si>
  <si>
    <t>76142233207</t>
  </si>
  <si>
    <t>Blue Dragon Children's Foundation International</t>
  </si>
  <si>
    <t>76147566792</t>
  </si>
  <si>
    <t>The Dax Centre Limited</t>
  </si>
  <si>
    <t>76148970198</t>
  </si>
  <si>
    <t>Dandenong-Cranbourne Rsl Sub Branch Inc.</t>
  </si>
  <si>
    <t>76153740251</t>
  </si>
  <si>
    <t>KoonaWonga Wildlife Rescue Incorporated</t>
  </si>
  <si>
    <t>76158172484</t>
  </si>
  <si>
    <t>Centre for Australian Progress Ltd</t>
  </si>
  <si>
    <t>76161029705</t>
  </si>
  <si>
    <t>Zoe Support Australia</t>
  </si>
  <si>
    <t>76165293194</t>
  </si>
  <si>
    <t>Three for All Foundation Limited</t>
  </si>
  <si>
    <t>76166262764</t>
  </si>
  <si>
    <t>Women and Mentoring - WAM Limited</t>
  </si>
  <si>
    <t>76199089780</t>
  </si>
  <si>
    <t>Presentation College Windsor</t>
  </si>
  <si>
    <t>76237658362</t>
  </si>
  <si>
    <t>Mt Cathedral Community Baptist Church Inc</t>
  </si>
  <si>
    <t>76245905172</t>
  </si>
  <si>
    <t>Eltham Men's Shed Incorporated</t>
  </si>
  <si>
    <t>76251814629</t>
  </si>
  <si>
    <t>Eyes For Africa Charitable Foundation</t>
  </si>
  <si>
    <t>76258758289</t>
  </si>
  <si>
    <t>North Victorian Buddhist Association</t>
  </si>
  <si>
    <t>76277951224</t>
  </si>
  <si>
    <t>THE KEREN TOV FUND</t>
  </si>
  <si>
    <t>76364572839</t>
  </si>
  <si>
    <t>The Trustee For The Longerenong Centenary Visiting Fellowship</t>
  </si>
  <si>
    <t>76398447466</t>
  </si>
  <si>
    <t>Hands Off Foundation Inc</t>
  </si>
  <si>
    <t>76403984237</t>
  </si>
  <si>
    <t>Brighton Playroom Inc.</t>
  </si>
  <si>
    <t>76409071269</t>
  </si>
  <si>
    <t>Lifesource Church Echuca Inc</t>
  </si>
  <si>
    <t>76415451170</t>
  </si>
  <si>
    <t>Crib Point RSL Sub-branch Incorporated</t>
  </si>
  <si>
    <t>76417827585</t>
  </si>
  <si>
    <t>Pasadena Pre School Association Inc</t>
  </si>
  <si>
    <t>76434129203</t>
  </si>
  <si>
    <t>Sidinda Health Clinic Incorporated</t>
  </si>
  <si>
    <t>76447460787</t>
  </si>
  <si>
    <t>Bairnsdale Christian Community School Inc</t>
  </si>
  <si>
    <t>76453083877</t>
  </si>
  <si>
    <t>The Trustee For Friends Of Hillside Lodge Gift Fund</t>
  </si>
  <si>
    <t>76474321252</t>
  </si>
  <si>
    <t>Ncjw (Victoria) Community Services Inc</t>
  </si>
  <si>
    <t>76494167521</t>
  </si>
  <si>
    <t>Rsl Loch Sport Sub Branch Inc</t>
  </si>
  <si>
    <t>76507279935</t>
  </si>
  <si>
    <t>Kindred Clubhouse Inc.</t>
  </si>
  <si>
    <t>76516174696</t>
  </si>
  <si>
    <t>TEMPLESTOWE RSL SUB-BRANCH BUILDING PATRIOTIC FUND NO 2669</t>
  </si>
  <si>
    <t>76523046904</t>
  </si>
  <si>
    <t>Maroondah Hospital Kiosk Auxiliary</t>
  </si>
  <si>
    <t>76524519365</t>
  </si>
  <si>
    <t>Normanville Farm Advancement Group</t>
  </si>
  <si>
    <t>76557051941</t>
  </si>
  <si>
    <t>St Kilda Gatehouse Incorporated</t>
  </si>
  <si>
    <t>76562356906</t>
  </si>
  <si>
    <t>Monash Children's Centre (Clayton) Co-Operative Ltd</t>
  </si>
  <si>
    <t>76583840547</t>
  </si>
  <si>
    <t>Same Skies Australia Inc.</t>
  </si>
  <si>
    <t>76590200359</t>
  </si>
  <si>
    <t>3216 Connect Inc</t>
  </si>
  <si>
    <t>76593147884</t>
  </si>
  <si>
    <t>The Trustee For The Estate Of Harold Edward Hurst</t>
  </si>
  <si>
    <t>76604592013</t>
  </si>
  <si>
    <t>Kids Under Cover</t>
  </si>
  <si>
    <t>244</t>
  </si>
  <si>
    <t>76621956706</t>
  </si>
  <si>
    <t>Dandenong South Pre School Centre</t>
  </si>
  <si>
    <t>76625162562</t>
  </si>
  <si>
    <t>Len Jeffrey Memorial Pre-School Incorporated</t>
  </si>
  <si>
    <t>76670413649</t>
  </si>
  <si>
    <t>Westgarth Kindergarten Inc</t>
  </si>
  <si>
    <t>76673285300</t>
  </si>
  <si>
    <t>Holy Cross Australian Orthodox Mission</t>
  </si>
  <si>
    <t>76706751556</t>
  </si>
  <si>
    <t>South West Do Care Inc</t>
  </si>
  <si>
    <t>76707214671</t>
  </si>
  <si>
    <t>Acacia Indochinese Community Support Association</t>
  </si>
  <si>
    <t>76721607868</t>
  </si>
  <si>
    <t>The Onemda Association Inc</t>
  </si>
  <si>
    <t>76737340283</t>
  </si>
  <si>
    <t>Lawyers For Forests Inc</t>
  </si>
  <si>
    <t>76751606570</t>
  </si>
  <si>
    <t>U3A Banyule Inc. (formerly called Yarra Valley U3A)</t>
  </si>
  <si>
    <t>76760485720</t>
  </si>
  <si>
    <t>Caladenia Dementia Care</t>
  </si>
  <si>
    <t>76766991046</t>
  </si>
  <si>
    <t>Compassionate Hearts of Christ</t>
  </si>
  <si>
    <t>76776582693</t>
  </si>
  <si>
    <t>Swan Hill Rsl Sub-Branch Inc</t>
  </si>
  <si>
    <t>76787282761</t>
  </si>
  <si>
    <t>Cooinda Terang Inc</t>
  </si>
  <si>
    <t>76885338931</t>
  </si>
  <si>
    <t>Susila Dharma Australia Incorporated</t>
  </si>
  <si>
    <t>76901161659</t>
  </si>
  <si>
    <t>U3A Mornington Inc</t>
  </si>
  <si>
    <t>76908788431</t>
  </si>
  <si>
    <t>Belmore Rd Church Of Christ Inc</t>
  </si>
  <si>
    <t>76914083692</t>
  </si>
  <si>
    <t>Kerang Learning Centre Inc</t>
  </si>
  <si>
    <t>76929542564</t>
  </si>
  <si>
    <t>The Chessed Foundation</t>
  </si>
  <si>
    <t>76943233260</t>
  </si>
  <si>
    <t>Hume Mens Shed (Craigieburn) Inc.</t>
  </si>
  <si>
    <t>76943367098</t>
  </si>
  <si>
    <t>Nam Jang Sa (The Cheontae Order Of Korean Buddhism) Inc</t>
  </si>
  <si>
    <t>76973256676</t>
  </si>
  <si>
    <t>Cloverdale Care Inc</t>
  </si>
  <si>
    <t>76980730066</t>
  </si>
  <si>
    <t>Jacksons Creek Common Equity Rental Housing Co Operative Ltd</t>
  </si>
  <si>
    <t>77004098748</t>
  </si>
  <si>
    <t>The Ivanhoe Girls Grammar School</t>
  </si>
  <si>
    <t>77004318539</t>
  </si>
  <si>
    <t>STRATHEWEN PUBLIC HALL INC</t>
  </si>
  <si>
    <t>77004681010</t>
  </si>
  <si>
    <t>Monomeeth</t>
  </si>
  <si>
    <t>77005544598</t>
  </si>
  <si>
    <t>Caulfield Grammar School Foundation Limited</t>
  </si>
  <si>
    <t>77097135754</t>
  </si>
  <si>
    <t>Independence Solutions</t>
  </si>
  <si>
    <t>77121473386</t>
  </si>
  <si>
    <t>Hawthorn Early Years Incorporated</t>
  </si>
  <si>
    <t>77159288280</t>
  </si>
  <si>
    <t>Fixler Charitable Fund</t>
  </si>
  <si>
    <t>77159305236</t>
  </si>
  <si>
    <t>Ausimed Limited</t>
  </si>
  <si>
    <t>77165619698</t>
  </si>
  <si>
    <t>Global Learning Foundation Limited</t>
  </si>
  <si>
    <t>77167224250</t>
  </si>
  <si>
    <t>Gelantipy District Bush Nursing Centre Incorporated</t>
  </si>
  <si>
    <t>77167594489</t>
  </si>
  <si>
    <t>Soloukhin Russian Literature Society Incorporated</t>
  </si>
  <si>
    <t>77168011429</t>
  </si>
  <si>
    <t>Dame Nellie Melba Kindergarten Inc</t>
  </si>
  <si>
    <t>77168498897</t>
  </si>
  <si>
    <t>Hellenic Australian Lawyers Association Inc.</t>
  </si>
  <si>
    <t>77191901062</t>
  </si>
  <si>
    <t>Mercy Aged and Community Care Limited</t>
  </si>
  <si>
    <t>77203364629</t>
  </si>
  <si>
    <t>SEA LAKE RSL SUB-BRANCH PATRIOTIC FUND</t>
  </si>
  <si>
    <t>77216699319</t>
  </si>
  <si>
    <t>Mifal Aizer Association Inc</t>
  </si>
  <si>
    <t>77219825595</t>
  </si>
  <si>
    <t>Swedish Church</t>
  </si>
  <si>
    <t>77228450675</t>
  </si>
  <si>
    <t>Neerim District Soldiers Memorial Hospital</t>
  </si>
  <si>
    <t>77309098903</t>
  </si>
  <si>
    <t>Khalsa Shaouni Inc.</t>
  </si>
  <si>
    <t>77318048582</t>
  </si>
  <si>
    <t>UR the Cure Inc</t>
  </si>
  <si>
    <t>77424811847</t>
  </si>
  <si>
    <t>St Peter's Eastern Hill Melbourne Charitable Foundation</t>
  </si>
  <si>
    <t>77438801287</t>
  </si>
  <si>
    <t>Deans Marsh Community Cottage Inc</t>
  </si>
  <si>
    <t>77455214193</t>
  </si>
  <si>
    <t>State Schools' Relief Inc.</t>
  </si>
  <si>
    <t>77457495380</t>
  </si>
  <si>
    <t>Lakes Entrance Neighbourhood House Inc</t>
  </si>
  <si>
    <t>77481049785</t>
  </si>
  <si>
    <t>Allambi Elderly Peoples Home</t>
  </si>
  <si>
    <t>77506593314</t>
  </si>
  <si>
    <t>Neighbourhood Centre In Greenhills Inc</t>
  </si>
  <si>
    <t>77551413762</t>
  </si>
  <si>
    <t>Australian National Institute for Training and Development Inc.</t>
  </si>
  <si>
    <t>77576618273</t>
  </si>
  <si>
    <t>Pro-Fam Australia Counselling Serv Inc</t>
  </si>
  <si>
    <t>77586053272</t>
  </si>
  <si>
    <t>Ionic Masonic Education Coaching Incorporated A003654X</t>
  </si>
  <si>
    <t>77597809018</t>
  </si>
  <si>
    <t>Community &amp; Volunteers Of Eltham Inc</t>
  </si>
  <si>
    <t>77606062793</t>
  </si>
  <si>
    <t>YMCA Camping Limited</t>
  </si>
  <si>
    <t>77609912745</t>
  </si>
  <si>
    <t>iGen Foundation Ltd</t>
  </si>
  <si>
    <t>77611360361</t>
  </si>
  <si>
    <t>Empowered Together Incorporated</t>
  </si>
  <si>
    <t>77612273873</t>
  </si>
  <si>
    <t>Friends of Vietnam Education</t>
  </si>
  <si>
    <t>77618891282</t>
  </si>
  <si>
    <t>The Trustee For The William Berry and Barbara Funder Postgraduate College Trust</t>
  </si>
  <si>
    <t>77681078648</t>
  </si>
  <si>
    <t>GEELONG RSL SUB-BRANCH PATRIOTIC FUND</t>
  </si>
  <si>
    <t>77687118554</t>
  </si>
  <si>
    <t>Gippsland Asbestos Related Diseases Support Incorporated (Gards Inc.)</t>
  </si>
  <si>
    <t>77808559618</t>
  </si>
  <si>
    <t>The Rail Futures Institute</t>
  </si>
  <si>
    <t>77816708030</t>
  </si>
  <si>
    <t>Link Community Transport Incorporated</t>
  </si>
  <si>
    <t>77824435980</t>
  </si>
  <si>
    <t>The Trustee For The Rosemary Norman Foundation</t>
  </si>
  <si>
    <t>77884542911</t>
  </si>
  <si>
    <t>Yea and District Historical Society Inc</t>
  </si>
  <si>
    <t>77896699763</t>
  </si>
  <si>
    <t>Mercy Palliative Care Limited</t>
  </si>
  <si>
    <t>77903631905</t>
  </si>
  <si>
    <t>Community Care Plus Incorporated</t>
  </si>
  <si>
    <t>77908530391</t>
  </si>
  <si>
    <t>Bairnsdale Neighbourhood House Inc</t>
  </si>
  <si>
    <t>77939331737</t>
  </si>
  <si>
    <t>Raleigh St Thornbury Child Care Centre</t>
  </si>
  <si>
    <t>77950227010</t>
  </si>
  <si>
    <t>THE TRUSTEE FOR THE IAN POTTER FOUNDATION</t>
  </si>
  <si>
    <t>77954503188</t>
  </si>
  <si>
    <t>The Inflammatory Neuropathy Support Group Of Victoria Incorporated</t>
  </si>
  <si>
    <t>77965665912</t>
  </si>
  <si>
    <t>Domestic Violence Victoria (Dv Vic) Incorporated</t>
  </si>
  <si>
    <t>78007306283</t>
  </si>
  <si>
    <t>Australian National Memorial Theatre Limited</t>
  </si>
  <si>
    <t>78043769632</t>
  </si>
  <si>
    <t>Legacy Melbourne</t>
  </si>
  <si>
    <t>264</t>
  </si>
  <si>
    <t>78052679939</t>
  </si>
  <si>
    <t>North Ringwood Community House Inc</t>
  </si>
  <si>
    <t>78095073380</t>
  </si>
  <si>
    <t>The Melbourne Therapy Centre Inc A1145M</t>
  </si>
  <si>
    <t>78099065184</t>
  </si>
  <si>
    <t>General Sir John Monash Foundation</t>
  </si>
  <si>
    <t>78112932788</t>
  </si>
  <si>
    <t>The Mutunga Partnership Limited</t>
  </si>
  <si>
    <t>78124451540</t>
  </si>
  <si>
    <t>Meaningful Ageing Australia Ltd</t>
  </si>
  <si>
    <t>78126256862</t>
  </si>
  <si>
    <t>Fitted For Work Limited</t>
  </si>
  <si>
    <t>78146899340</t>
  </si>
  <si>
    <t>Eatt Foundation Pty Ltd ATF Bob Eatt Foundation Charitable Trust</t>
  </si>
  <si>
    <t>78152504400</t>
  </si>
  <si>
    <t>From The Ground Up Ltd</t>
  </si>
  <si>
    <t>78160116379</t>
  </si>
  <si>
    <t>Harvest Ministry of Food Incorporated</t>
  </si>
  <si>
    <t>78199008703</t>
  </si>
  <si>
    <t>Ness Reserve Pre School Assoc. Inc</t>
  </si>
  <si>
    <t>78203824476</t>
  </si>
  <si>
    <t>Serbian Orthodox Church of Geelong Inc</t>
  </si>
  <si>
    <t>78205894566</t>
  </si>
  <si>
    <t>Warramunda Village Inc</t>
  </si>
  <si>
    <t>78230864410</t>
  </si>
  <si>
    <t>COPTIC ORTHODOX PATRIARCHATE ARCHANGEL MIKHAIL AND ST ANTHONY CHURCH</t>
  </si>
  <si>
    <t>78236509861</t>
  </si>
  <si>
    <t>Philippine Australian Foundation (Victoria) Inc.</t>
  </si>
  <si>
    <t>78274788328</t>
  </si>
  <si>
    <t>Heart Focus Community Care</t>
  </si>
  <si>
    <t>78285019708</t>
  </si>
  <si>
    <t>Donwood Community Aged Care Services Inc</t>
  </si>
  <si>
    <t>78298119860</t>
  </si>
  <si>
    <t>Holy Ascension Orthodox Christian Mission Centre Inc</t>
  </si>
  <si>
    <t>78341606751</t>
  </si>
  <si>
    <t>Victorian Medical Benevolent Association Incorporated</t>
  </si>
  <si>
    <t>78345431247</t>
  </si>
  <si>
    <t>Jewish Care (Victoria) Inc</t>
  </si>
  <si>
    <t>352</t>
  </si>
  <si>
    <t>78393719688</t>
  </si>
  <si>
    <t>The Trustee For Geelong Community Open Fund</t>
  </si>
  <si>
    <t>78407369236</t>
  </si>
  <si>
    <t>Maffra Combined Churches Committee</t>
  </si>
  <si>
    <t>78432004155</t>
  </si>
  <si>
    <t>Goudswaard Family Foundation</t>
  </si>
  <si>
    <t>78434245204</t>
  </si>
  <si>
    <t>Cape Paterson Surf Life Saving Club Inc</t>
  </si>
  <si>
    <t>78448238251</t>
  </si>
  <si>
    <t>Polynesian Kids Community Language School Inc.</t>
  </si>
  <si>
    <t>78478825363</t>
  </si>
  <si>
    <t>Renzella Foundation</t>
  </si>
  <si>
    <t>78482029172</t>
  </si>
  <si>
    <t>Romsey-Lancefield RSL Sub-Branch Patriotic Fund</t>
  </si>
  <si>
    <t>78497105065</t>
  </si>
  <si>
    <t>Loreto Toorak Past Pupils' Association Incorporated</t>
  </si>
  <si>
    <t>78513040891</t>
  </si>
  <si>
    <t>Swifts Creek Bush Nursing Centre Inc.</t>
  </si>
  <si>
    <t>78550982409</t>
  </si>
  <si>
    <t>Australian and New Zealand Children's Haematology/Oncology Group</t>
  </si>
  <si>
    <t>78565929280</t>
  </si>
  <si>
    <t>Progressive Judaism Victoria Inc</t>
  </si>
  <si>
    <t>78577549329</t>
  </si>
  <si>
    <t>Disability Resources Centre Inc</t>
  </si>
  <si>
    <t>78610345089</t>
  </si>
  <si>
    <t>UnitingCare Hotham Mission</t>
  </si>
  <si>
    <t>78612988762</t>
  </si>
  <si>
    <t>The Jozsef Lengyel Foundation Ltd</t>
  </si>
  <si>
    <t>78613579614</t>
  </si>
  <si>
    <t>DataGene Limited</t>
  </si>
  <si>
    <t>78618827615</t>
  </si>
  <si>
    <t>Unitemps LaTrobe Ltd</t>
  </si>
  <si>
    <t>78621298093</t>
  </si>
  <si>
    <t>Parenting Guides Ltd</t>
  </si>
  <si>
    <t>78633988978</t>
  </si>
  <si>
    <t>Linton Court Elderly Peoples Homes Society Inc.</t>
  </si>
  <si>
    <t>78684267029</t>
  </si>
  <si>
    <t>Make a Difference Dingley Village Inc</t>
  </si>
  <si>
    <t>78688401188</t>
  </si>
  <si>
    <t>BRIGHT RSL SUB-BRANCH PATRIOTIC FUND</t>
  </si>
  <si>
    <t>78731286017</t>
  </si>
  <si>
    <t>Taraleigh Steiner Kindergarten and Playgroup</t>
  </si>
  <si>
    <t>78734520315</t>
  </si>
  <si>
    <t>Lilian Cannam Kindergarten Inc</t>
  </si>
  <si>
    <t>78750731039</t>
  </si>
  <si>
    <t>KEILOR EAST RSL SUB-BRANCH PATRIOTIC FUND</t>
  </si>
  <si>
    <t>78758431132</t>
  </si>
  <si>
    <t>INVERLOCH RSL SUB-BRANCH PATRIOTIC FUND</t>
  </si>
  <si>
    <t>78765414692</t>
  </si>
  <si>
    <t>STANHOPE &amp; DISTRICT MEN'S SHED INC</t>
  </si>
  <si>
    <t>78825134237</t>
  </si>
  <si>
    <t>THE TRUSTEE FOR ALICE O'BRIEN CHARITABLE TRUST</t>
  </si>
  <si>
    <t>78831662475</t>
  </si>
  <si>
    <t>Healesville Living &amp; Learning Centre Inc</t>
  </si>
  <si>
    <t>78926246721</t>
  </si>
  <si>
    <t>Bubup Wilam Aboriginal Child and Family Centre Incorporated</t>
  </si>
  <si>
    <t>78941184276</t>
  </si>
  <si>
    <t>Ararat Neighbourhood House</t>
  </si>
  <si>
    <t>78950377819</t>
  </si>
  <si>
    <t>Chabad Carnegie Community Centre Inc.</t>
  </si>
  <si>
    <t>78965364337</t>
  </si>
  <si>
    <t>Fragile X Alliance Inc.</t>
  </si>
  <si>
    <t>78971273244</t>
  </si>
  <si>
    <t>Presbyterian &amp; Scots' Church Joint Mission Inc</t>
  </si>
  <si>
    <t>78991094360</t>
  </si>
  <si>
    <t>Fatemiya Cultural Centre Inc.</t>
  </si>
  <si>
    <t>79011376078</t>
  </si>
  <si>
    <t>Association Of School Bursars And Administrators (Vic) Inc</t>
  </si>
  <si>
    <t>79017565003</t>
  </si>
  <si>
    <t>The Redeemed Christian Church Of God Strong Tower Inc.</t>
  </si>
  <si>
    <t>79023667251</t>
  </si>
  <si>
    <t>One Thousand Villages</t>
  </si>
  <si>
    <t>79076814613</t>
  </si>
  <si>
    <t>Arcadia University The College Of Global Studies</t>
  </si>
  <si>
    <t>79078299288</t>
  </si>
  <si>
    <t>Mackillop Family Services Limited</t>
  </si>
  <si>
    <t>79082871663</t>
  </si>
  <si>
    <t>National Return And Disposal Of Unwanted Medicines Limited</t>
  </si>
  <si>
    <t>79093296719</t>
  </si>
  <si>
    <t>Spotswood Kingsville RSL Sub Branch</t>
  </si>
  <si>
    <t>79117529932</t>
  </si>
  <si>
    <t>Kilvington Grammar School Ltd</t>
  </si>
  <si>
    <t>79149052913</t>
  </si>
  <si>
    <t>Scotch Family Association</t>
  </si>
  <si>
    <t>79160595251</t>
  </si>
  <si>
    <t>The Gawler Foundation Inc</t>
  </si>
  <si>
    <t>79174342927</t>
  </si>
  <si>
    <t>Mental Health Victoria Ltd</t>
  </si>
  <si>
    <t>79260285920</t>
  </si>
  <si>
    <t>Strive 2 Thrive Geelong Incorporated</t>
  </si>
  <si>
    <t>79262349071</t>
  </si>
  <si>
    <t>Bayley House</t>
  </si>
  <si>
    <t>79283699634</t>
  </si>
  <si>
    <t>The Sale RSL &amp; Community Sub-Branch Inc</t>
  </si>
  <si>
    <t>79298006092</t>
  </si>
  <si>
    <t>Xin Jin Shan Chinese Language And Culture School Inc.</t>
  </si>
  <si>
    <t>137</t>
  </si>
  <si>
    <t>79321137602</t>
  </si>
  <si>
    <t>The Association For Buddhist Teaching And Learning In The Community Inc.</t>
  </si>
  <si>
    <t>79326863297</t>
  </si>
  <si>
    <t>The Helen M Kininmonth Pre School Centre Inc</t>
  </si>
  <si>
    <t>79357714027</t>
  </si>
  <si>
    <t>Spirit of Care Foundation Trust</t>
  </si>
  <si>
    <t>79378017212</t>
  </si>
  <si>
    <t>Volunteering Victoria Incorporated</t>
  </si>
  <si>
    <t>79391223554</t>
  </si>
  <si>
    <t>Church Of Scientology Mission Of Stonnington Inc.</t>
  </si>
  <si>
    <t>79435984159</t>
  </si>
  <si>
    <t>Warrina Counselling Inc</t>
  </si>
  <si>
    <t>79450431271</t>
  </si>
  <si>
    <t>Oonah Health and Community Services Aboriginal Corporation</t>
  </si>
  <si>
    <t>79451768872</t>
  </si>
  <si>
    <t>Johnson-Goodwin Memorial Homes</t>
  </si>
  <si>
    <t>79459026235</t>
  </si>
  <si>
    <t>Citizens Radio Emergency Service Teams Victoria Incorporated</t>
  </si>
  <si>
    <t>79518113974</t>
  </si>
  <si>
    <t>Kingdom Support Pty Limited as Trustee For The Kingdom Support Trust</t>
  </si>
  <si>
    <t>79578875531</t>
  </si>
  <si>
    <t>Philanthropy Australia Ltd</t>
  </si>
  <si>
    <t>79587379175</t>
  </si>
  <si>
    <t>Alpine Search And Rescue Victoria Inc</t>
  </si>
  <si>
    <t>79590217561</t>
  </si>
  <si>
    <t>Christian Emergency Food Centre Inc</t>
  </si>
  <si>
    <t>79595622600</t>
  </si>
  <si>
    <t>Karen Baptist Churches Of Australia Incorporated</t>
  </si>
  <si>
    <t>79603346872</t>
  </si>
  <si>
    <t>Her Heart Limited</t>
  </si>
  <si>
    <t>79603569697</t>
  </si>
  <si>
    <t>WLT Australia Limited</t>
  </si>
  <si>
    <t>79610174788</t>
  </si>
  <si>
    <t>McKern Foundation Ltd</t>
  </si>
  <si>
    <t>79614859424</t>
  </si>
  <si>
    <t>Thawathinsa Yathra Youth Organisation Ltd</t>
  </si>
  <si>
    <t>79614980988</t>
  </si>
  <si>
    <t>The Food For Change Foundation Ltd</t>
  </si>
  <si>
    <t>79618529598</t>
  </si>
  <si>
    <t>Heaven's Family Australia Limited</t>
  </si>
  <si>
    <t>79622436579</t>
  </si>
  <si>
    <t>Happy Brain Education Limited</t>
  </si>
  <si>
    <t>79638475908</t>
  </si>
  <si>
    <t>Finbar Neighbourhood House Inc.</t>
  </si>
  <si>
    <t>79652460440</t>
  </si>
  <si>
    <t>Inverloch Historical Society Incorporated Registered Number A33738</t>
  </si>
  <si>
    <t>79684755755</t>
  </si>
  <si>
    <t>Ballarat Regional Industries Inc</t>
  </si>
  <si>
    <t>79685451696</t>
  </si>
  <si>
    <t>The Trustee For Save The Children Australia Trust</t>
  </si>
  <si>
    <t>79685572964</t>
  </si>
  <si>
    <t>St George Assyrian Language School</t>
  </si>
  <si>
    <t>79713579696</t>
  </si>
  <si>
    <t>Doncaster RSL Sub-Branch Welfare Patriotic Fund</t>
  </si>
  <si>
    <t>79753036552</t>
  </si>
  <si>
    <t>Sikh Interfaith Council Of Victoria Inc</t>
  </si>
  <si>
    <t>79788303326</t>
  </si>
  <si>
    <t>The Mentone Rsl Sub Branch Inc</t>
  </si>
  <si>
    <t>79800190162</t>
  </si>
  <si>
    <t>Foster Rsl Sub Branch</t>
  </si>
  <si>
    <t>79824977901</t>
  </si>
  <si>
    <t>Sealake RSL Sub Branch Welfare Patriotic Fund W368</t>
  </si>
  <si>
    <t>79831395897</t>
  </si>
  <si>
    <t>Sorrento Infant Welfare &amp; Pre School Association</t>
  </si>
  <si>
    <t>79832914907</t>
  </si>
  <si>
    <t>Baxter Pre School Inc</t>
  </si>
  <si>
    <t>79849315280</t>
  </si>
  <si>
    <t>Alfred Intensive Care Foundation</t>
  </si>
  <si>
    <t>79868780589</t>
  </si>
  <si>
    <t>Ballarat Neighbourhood Centre Inc</t>
  </si>
  <si>
    <t>79881252629</t>
  </si>
  <si>
    <t>Handelsman Charitable Foundation</t>
  </si>
  <si>
    <t>79892132355</t>
  </si>
  <si>
    <t>Quality Education Nepal Incorporated</t>
  </si>
  <si>
    <t>79898939390</t>
  </si>
  <si>
    <t>Tumaini Miles of Smiles Australia Inc.</t>
  </si>
  <si>
    <t>79934022952</t>
  </si>
  <si>
    <t>The Missionary Oblates Of Mary Immaculate</t>
  </si>
  <si>
    <t>79947920722</t>
  </si>
  <si>
    <t>Chabad Australia Support House Inc</t>
  </si>
  <si>
    <t>79954488428</t>
  </si>
  <si>
    <t>Ma &amp; Vl Perry Foundation</t>
  </si>
  <si>
    <t>79957766202</t>
  </si>
  <si>
    <t>Bandiana Neighbourhood House Inc</t>
  </si>
  <si>
    <t>80004260244</t>
  </si>
  <si>
    <t>Victorian Animal Aid Trust</t>
  </si>
  <si>
    <t>996</t>
  </si>
  <si>
    <t>80005803369</t>
  </si>
  <si>
    <t>Waverley Industries Ltd.</t>
  </si>
  <si>
    <t>80050207942</t>
  </si>
  <si>
    <t>Business/Higher Education Round Table Limited</t>
  </si>
  <si>
    <t>80084913235</t>
  </si>
  <si>
    <t>National Institute Of Circus Arts Limited</t>
  </si>
  <si>
    <t>80096058025</t>
  </si>
  <si>
    <t>Bio 21 Australia Limited</t>
  </si>
  <si>
    <t>80097598742</t>
  </si>
  <si>
    <t>Australasian Institute of Digital Health Limited</t>
  </si>
  <si>
    <t>201</t>
  </si>
  <si>
    <t>80114143802</t>
  </si>
  <si>
    <t>Brophy Family &amp; Youth Servs Inc.</t>
  </si>
  <si>
    <t>80117156073</t>
  </si>
  <si>
    <t>Ie Directions Limited</t>
  </si>
  <si>
    <t>80126384414</t>
  </si>
  <si>
    <t>Cambridge Institute For Sustainability Leadership (Australia)</t>
  </si>
  <si>
    <t>80130947581</t>
  </si>
  <si>
    <t>Intensive Care Foundation</t>
  </si>
  <si>
    <t>80151016492</t>
  </si>
  <si>
    <t>Crc For Mental Health Ltd</t>
  </si>
  <si>
    <t>80151138732</t>
  </si>
  <si>
    <t>Christ Church Music Foundation</t>
  </si>
  <si>
    <t>80183657381</t>
  </si>
  <si>
    <t>United Spanish Latin American Welfare Centre Inc</t>
  </si>
  <si>
    <t>80192017693</t>
  </si>
  <si>
    <t>Scientific and Support Staff Benevolent Association Incorporated</t>
  </si>
  <si>
    <t>80216469854</t>
  </si>
  <si>
    <t>Casterton Rsl Sub-Branch</t>
  </si>
  <si>
    <t>80235548530</t>
  </si>
  <si>
    <t>The Trustee For The Abundant Life Foundation</t>
  </si>
  <si>
    <t>80284121271</t>
  </si>
  <si>
    <t>St. Theresa's Aged And Retired Services Incorporated</t>
  </si>
  <si>
    <t>80300811461</t>
  </si>
  <si>
    <t>The Trustee For Araluen Foundation</t>
  </si>
  <si>
    <t>80324548900</t>
  </si>
  <si>
    <t>Oesophageal Atresia Research Association (OARA) Limited</t>
  </si>
  <si>
    <t>80332424184</t>
  </si>
  <si>
    <t>Monkami Centre Inc</t>
  </si>
  <si>
    <t>80348538001</t>
  </si>
  <si>
    <t>The Housing For The Aged Action Group Inc</t>
  </si>
  <si>
    <t>80353375261</t>
  </si>
  <si>
    <t>Association Of Employees With Disability Inc.</t>
  </si>
  <si>
    <t>80355779265</t>
  </si>
  <si>
    <t>Kensington Community Children's Co-Operative</t>
  </si>
  <si>
    <t>80376322156</t>
  </si>
  <si>
    <t>Yarra Junction Opp Shop Incorporated</t>
  </si>
  <si>
    <t>80387100632</t>
  </si>
  <si>
    <t>Enveco Association Incorporated</t>
  </si>
  <si>
    <t>80411565844</t>
  </si>
  <si>
    <t>DANDENONG CRANBOURNE RSL SUB-BRANCH PATRIOTIC FUND</t>
  </si>
  <si>
    <t>80454546928</t>
  </si>
  <si>
    <t>Dandenong Ranges Emergency Relief Service Inc</t>
  </si>
  <si>
    <t>80463885316</t>
  </si>
  <si>
    <t>The Trustee For Trinity College Foundation</t>
  </si>
  <si>
    <t>80473459921</t>
  </si>
  <si>
    <t>Righteous Pups Australia Inc.</t>
  </si>
  <si>
    <t>80477657320</t>
  </si>
  <si>
    <t>Gobind Marg Charitable Society Incorporated</t>
  </si>
  <si>
    <t>80519895757</t>
  </si>
  <si>
    <t>Stonnington West Emergency Relief Network Incorporated</t>
  </si>
  <si>
    <t>80524457337</t>
  </si>
  <si>
    <t>Australian Vietnamese Christian Association Incorporated</t>
  </si>
  <si>
    <t>80525803719</t>
  </si>
  <si>
    <t>The Trustee For Portland Baptist Christian Education Building Fund</t>
  </si>
  <si>
    <t>80549485560</t>
  </si>
  <si>
    <t>Career Education Association of Victoria Inc</t>
  </si>
  <si>
    <t>80586414745</t>
  </si>
  <si>
    <t>Moyola Aged Care Inc.</t>
  </si>
  <si>
    <t>80588407874</t>
  </si>
  <si>
    <t>Leo Baeck Centre For Progressive Judaism Inc</t>
  </si>
  <si>
    <t>80608029492</t>
  </si>
  <si>
    <t>Kashiful Uloom Limited</t>
  </si>
  <si>
    <t>80612076614</t>
  </si>
  <si>
    <t>Aeon Media Group Limited</t>
  </si>
  <si>
    <t>80615024933</t>
  </si>
  <si>
    <t>Iglesia Cristiana Jesus Es El Camino Inc</t>
  </si>
  <si>
    <t>80617651493</t>
  </si>
  <si>
    <t>Australia India Social &amp; Charitable Ventures Limited</t>
  </si>
  <si>
    <t>80637032806</t>
  </si>
  <si>
    <t>Lorne RSL Sub-Branch Patriotic Fund</t>
  </si>
  <si>
    <t>80657461465</t>
  </si>
  <si>
    <t>Glenroy West Kindergarten Inc</t>
  </si>
  <si>
    <t>80664321026</t>
  </si>
  <si>
    <t>Woodend RSL Sub-Branch Patriotic Fund</t>
  </si>
  <si>
    <t>80683325208</t>
  </si>
  <si>
    <t>Keratoconus Australia Inc.</t>
  </si>
  <si>
    <t>80751854491</t>
  </si>
  <si>
    <t>Slavic Welfare Association Incorporated</t>
  </si>
  <si>
    <t>80776608151</t>
  </si>
  <si>
    <t>EPPING RSL SUB-BRANCH PATRIOTIC FUND</t>
  </si>
  <si>
    <t>80789629441</t>
  </si>
  <si>
    <t>A2B SUPPORT INC</t>
  </si>
  <si>
    <t>80805621297</t>
  </si>
  <si>
    <t>CORNER STONE INTERNATIONAL MINISTRIES (CSIM) INCORPORATED</t>
  </si>
  <si>
    <t>80823240790</t>
  </si>
  <si>
    <t>The Trustee For Marysville and Triangle Community Foundation</t>
  </si>
  <si>
    <t>80840704309</t>
  </si>
  <si>
    <t>Refugee Migrant Children Centre</t>
  </si>
  <si>
    <t>80844750637</t>
  </si>
  <si>
    <t>Mitsui Educational Foundation</t>
  </si>
  <si>
    <t>80882715640</t>
  </si>
  <si>
    <t>WENDOUREE NEIGHBOURHOOD CENTRE INC</t>
  </si>
  <si>
    <t>80899668033</t>
  </si>
  <si>
    <t>Dwellers Common Equity Rental Cooperative Ltd</t>
  </si>
  <si>
    <t>80913366342</t>
  </si>
  <si>
    <t>Bass Coast Adult Learning Inc.</t>
  </si>
  <si>
    <t>80952878595</t>
  </si>
  <si>
    <t>Anchor Inc</t>
  </si>
  <si>
    <t>80958603438</t>
  </si>
  <si>
    <t>The Trustee For The Conversation Trust</t>
  </si>
  <si>
    <t>80967595577</t>
  </si>
  <si>
    <t>The Trustee For AFLPA Charity Fund</t>
  </si>
  <si>
    <t>80973805243</t>
  </si>
  <si>
    <t>Independence Australia Group Limited</t>
  </si>
  <si>
    <t>81002268366</t>
  </si>
  <si>
    <t>Pro-Fam Australia Incorporated</t>
  </si>
  <si>
    <t>81004082928</t>
  </si>
  <si>
    <t>The Australian Institute Of Refrigeration; Air Conditioning And Heating (Incorporated)</t>
  </si>
  <si>
    <t>81004566509</t>
  </si>
  <si>
    <t>Australian Institute Of Physics</t>
  </si>
  <si>
    <t>81006003363</t>
  </si>
  <si>
    <t>Mental Health Foundation Australia</t>
  </si>
  <si>
    <t>81007141488</t>
  </si>
  <si>
    <t>Brighton Grammar School Foundation Limited</t>
  </si>
  <si>
    <t>81057619986</t>
  </si>
  <si>
    <t>Australian And New Zealand Intensive Care Society</t>
  </si>
  <si>
    <t>81059962809</t>
  </si>
  <si>
    <t>The Trustee For The South West Community Foundation Open Fund</t>
  </si>
  <si>
    <t>81069213878</t>
  </si>
  <si>
    <t>Merriwa Industries Limited</t>
  </si>
  <si>
    <t>81093922664</t>
  </si>
  <si>
    <t>Southern Grampians Life Centres Inc</t>
  </si>
  <si>
    <t>81116806163</t>
  </si>
  <si>
    <t>Melbourne Girls Grammar - An Anglican School</t>
  </si>
  <si>
    <t>81120667870</t>
  </si>
  <si>
    <t>Responsible Forest Management Australia Limited</t>
  </si>
  <si>
    <t>81139793623</t>
  </si>
  <si>
    <t>One Girl Australia</t>
  </si>
  <si>
    <t>81155686249</t>
  </si>
  <si>
    <t>Sovereign Hospitaller Order Of Saint John Of Jerusalem Knights Of Malta</t>
  </si>
  <si>
    <t>81174456784</t>
  </si>
  <si>
    <t>The Young Men's Christian Association Of Victoria Incorporated</t>
  </si>
  <si>
    <t>81183147587</t>
  </si>
  <si>
    <t>West Turk Housing &amp; Elderly Services Co-operative Ltd</t>
  </si>
  <si>
    <t>81204126102</t>
  </si>
  <si>
    <t>Leaper Foundation</t>
  </si>
  <si>
    <t>81226840430</t>
  </si>
  <si>
    <t>Vermont Elderly People's Homes Incorporated</t>
  </si>
  <si>
    <t>81253842104</t>
  </si>
  <si>
    <t>Dharma Association Inc.</t>
  </si>
  <si>
    <t>81280155088</t>
  </si>
  <si>
    <t>Deep Creek Child Care Centre Inc</t>
  </si>
  <si>
    <t>81285242931</t>
  </si>
  <si>
    <t>Woomelang And District Bush Nursing Centre Incorporated</t>
  </si>
  <si>
    <t>81290460422</t>
  </si>
  <si>
    <t>Early Childhood Australia - Victoria Branch Inc</t>
  </si>
  <si>
    <t>81297908307</t>
  </si>
  <si>
    <t>Jim &amp; Debra Walker Ministries Incorporated</t>
  </si>
  <si>
    <t>81312903793</t>
  </si>
  <si>
    <t>Nillumbik U3A Inc</t>
  </si>
  <si>
    <t>81316891477</t>
  </si>
  <si>
    <t>Cleft Palate &amp; Lip Society</t>
  </si>
  <si>
    <t>81335694024</t>
  </si>
  <si>
    <t>South Gippsland Group Of Melbournelegacy Inc</t>
  </si>
  <si>
    <t>81338682837</t>
  </si>
  <si>
    <t>Chabad On Carlisle (FREE) Incorporated</t>
  </si>
  <si>
    <t>81365607437</t>
  </si>
  <si>
    <t>Gunditjmara Aboriginal Co-Op Ltd</t>
  </si>
  <si>
    <t>81367786099</t>
  </si>
  <si>
    <t>Switchboard (Victoria) Inc</t>
  </si>
  <si>
    <t>81394210212</t>
  </si>
  <si>
    <t>Lakes Community Church Inc</t>
  </si>
  <si>
    <t>81445140117</t>
  </si>
  <si>
    <t>Macedon Ranges Montessori Pre School</t>
  </si>
  <si>
    <t>81447575268</t>
  </si>
  <si>
    <t>Moe Neighbourhood House Inc</t>
  </si>
  <si>
    <t>81462345159</t>
  </si>
  <si>
    <t>Red Nose</t>
  </si>
  <si>
    <t>81488033877</t>
  </si>
  <si>
    <t>TRARALGON RSL SUB-BRANCH PATRIOTIC FUND</t>
  </si>
  <si>
    <t>81497247589</t>
  </si>
  <si>
    <t>Melbourne University Law Students' Society</t>
  </si>
  <si>
    <t>81540197094</t>
  </si>
  <si>
    <t>Anthroposophical Society Of Victoria - Michael Group Inc</t>
  </si>
  <si>
    <t>81546782800</t>
  </si>
  <si>
    <t>Linc Church Services Network Yarra Valley Inc</t>
  </si>
  <si>
    <t>81553364708</t>
  </si>
  <si>
    <t>Cerebral Palsy Education Centre</t>
  </si>
  <si>
    <t>81554106495</t>
  </si>
  <si>
    <t>Old Xaverians Association</t>
  </si>
  <si>
    <t>81567107023</t>
  </si>
  <si>
    <t>Multicultural Aged Care Services Geelong Inc.</t>
  </si>
  <si>
    <t>81583347210</t>
  </si>
  <si>
    <t>Harrietville Historic Society</t>
  </si>
  <si>
    <t>81589695115</t>
  </si>
  <si>
    <t>The Trustee For The Opera Scholars Australia Trust</t>
  </si>
  <si>
    <t>81601592664</t>
  </si>
  <si>
    <t>Leopold Community &amp; Learning Centre Inc.</t>
  </si>
  <si>
    <t>81606044991</t>
  </si>
  <si>
    <t>Grow Hope Foundation Limited</t>
  </si>
  <si>
    <t>81607982981</t>
  </si>
  <si>
    <t>Association for Health, Education and Advocacy for the Disadvantaged Incorporated</t>
  </si>
  <si>
    <t>81613660174</t>
  </si>
  <si>
    <t>Kilfinan Australia Ltd</t>
  </si>
  <si>
    <t>81648351281</t>
  </si>
  <si>
    <t>Thelma and Paul Constantinou Foundation</t>
  </si>
  <si>
    <t>81673974664</t>
  </si>
  <si>
    <t>Gospel Light Ministries International Inc</t>
  </si>
  <si>
    <t>81679868651</t>
  </si>
  <si>
    <t>Inverloch Surf Life Saving Club</t>
  </si>
  <si>
    <t>81682573630</t>
  </si>
  <si>
    <t>Aardvark Music Inc</t>
  </si>
  <si>
    <t>81689256416</t>
  </si>
  <si>
    <t>The Trustee For The Marion Popplewell Estate</t>
  </si>
  <si>
    <t>81692219423</t>
  </si>
  <si>
    <t>Deaf Action Ltd</t>
  </si>
  <si>
    <t>81696303972</t>
  </si>
  <si>
    <t>Gippsland Christian Broadcasters Inc</t>
  </si>
  <si>
    <t>81730918166</t>
  </si>
  <si>
    <t>The Trustee For Ian Hicks Foundation</t>
  </si>
  <si>
    <t>81817554189</t>
  </si>
  <si>
    <t>Positive Women (Victoria) Inc</t>
  </si>
  <si>
    <t>81847903167</t>
  </si>
  <si>
    <t>Chrisalis Foundation Inc.</t>
  </si>
  <si>
    <t>81873703886</t>
  </si>
  <si>
    <t>Cranbourne Information &amp; Support Service Inc</t>
  </si>
  <si>
    <t>81904786713</t>
  </si>
  <si>
    <t>Bellarine Living And Learning Centre Inc</t>
  </si>
  <si>
    <t>81917926079</t>
  </si>
  <si>
    <t>Sandy Point Community Mens Shed Inc</t>
  </si>
  <si>
    <t>81922755143</t>
  </si>
  <si>
    <t>Gippsland Multicultural Services Inc.</t>
  </si>
  <si>
    <t>81928081023</t>
  </si>
  <si>
    <t>Aust Myanmar Mission Association</t>
  </si>
  <si>
    <t>81960500420</t>
  </si>
  <si>
    <t>Council On The Ageing (Vic) Inc</t>
  </si>
  <si>
    <t>82005110305</t>
  </si>
  <si>
    <t>Australian Greek Welfare Society Limited</t>
  </si>
  <si>
    <t>82005499650</t>
  </si>
  <si>
    <t>Victorian Vocational Rehabilitation Association</t>
  </si>
  <si>
    <t>82007762018</t>
  </si>
  <si>
    <t>Ringwood Area Lions Aged Care Inc</t>
  </si>
  <si>
    <t>82019134774</t>
  </si>
  <si>
    <t>Wired for Glory Church Inc.</t>
  </si>
  <si>
    <t>82041296423</t>
  </si>
  <si>
    <t>Christadelphian Indian Rehabilitation Inc.</t>
  </si>
  <si>
    <t>82042540167</t>
  </si>
  <si>
    <t>Sea Lake Pre School Centre Inc</t>
  </si>
  <si>
    <t>82058053697</t>
  </si>
  <si>
    <t>Eckankar Society Of Southern Australia</t>
  </si>
  <si>
    <t>82068291234</t>
  </si>
  <si>
    <t>Mercy Health Service Albury Limited</t>
  </si>
  <si>
    <t>82068349840</t>
  </si>
  <si>
    <t>Life Education Ballarat &amp; District Inc</t>
  </si>
  <si>
    <t>82070959389</t>
  </si>
  <si>
    <t>Village Well Community Centre Inc</t>
  </si>
  <si>
    <t>82071122524</t>
  </si>
  <si>
    <t>Bethany Kindergarten Services Limited</t>
  </si>
  <si>
    <t>82084818986</t>
  </si>
  <si>
    <t>Shepparton Access</t>
  </si>
  <si>
    <t>82094095468</t>
  </si>
  <si>
    <t>Bluearth Foundation</t>
  </si>
  <si>
    <t>82103214713</t>
  </si>
  <si>
    <t>Melbourne University Publishing Limited</t>
  </si>
  <si>
    <t>82109145619</t>
  </si>
  <si>
    <t>Commerce Ballarat Limited</t>
  </si>
  <si>
    <t>82127444713</t>
  </si>
  <si>
    <t>Centre For Multicultural Youth</t>
  </si>
  <si>
    <t>870</t>
  </si>
  <si>
    <t>82136672681</t>
  </si>
  <si>
    <t>Access Health and Community</t>
  </si>
  <si>
    <t>207</t>
  </si>
  <si>
    <t>82150945243</t>
  </si>
  <si>
    <t>Fraynework Limited</t>
  </si>
  <si>
    <t>82151339329</t>
  </si>
  <si>
    <t>Safety Institute Of Australia Limited</t>
  </si>
  <si>
    <t>82167376746</t>
  </si>
  <si>
    <t>Whittlesea Community House Inc</t>
  </si>
  <si>
    <t>82207822778</t>
  </si>
  <si>
    <t>Australia Unites In Prayer Auip Inc</t>
  </si>
  <si>
    <t>82251628211</t>
  </si>
  <si>
    <t>K Y M (Victoria) Inc</t>
  </si>
  <si>
    <t>82254726617</t>
  </si>
  <si>
    <t>The Trustee For The Klocman Foundation Charitable Fund</t>
  </si>
  <si>
    <t>82259471365</t>
  </si>
  <si>
    <t>Goulburn Murray Local Learning and Employment Network Inc.</t>
  </si>
  <si>
    <t>82285659130</t>
  </si>
  <si>
    <t>Church Of The Nazarene Wantirna Incorporated</t>
  </si>
  <si>
    <t>82322528920</t>
  </si>
  <si>
    <t>The Trustee For the Blues Foundation</t>
  </si>
  <si>
    <t>82338619494</t>
  </si>
  <si>
    <t>Coast Watch Radio And Marine Rescue Squad Incorporated</t>
  </si>
  <si>
    <t>82366953516</t>
  </si>
  <si>
    <t>North West BruNSWick Kindergarten Inc</t>
  </si>
  <si>
    <t>82368708511</t>
  </si>
  <si>
    <t>Maffra Neighbourhood House Inc.</t>
  </si>
  <si>
    <t>82371725366</t>
  </si>
  <si>
    <t>Rite Mentoring Incorporated</t>
  </si>
  <si>
    <t>82408473608</t>
  </si>
  <si>
    <t>Autism Teaching Institute</t>
  </si>
  <si>
    <t>82441701871</t>
  </si>
  <si>
    <t>The Buteyko Institute Of Breathing And Health Incorporated</t>
  </si>
  <si>
    <t>82443996180</t>
  </si>
  <si>
    <t>Malabar Orthopaedic Institute Inc</t>
  </si>
  <si>
    <t>82511418317</t>
  </si>
  <si>
    <t>Youth Live4Life LTD</t>
  </si>
  <si>
    <t>82540141808</t>
  </si>
  <si>
    <t>Gateway Church Geelong Inc</t>
  </si>
  <si>
    <t>82560363755</t>
  </si>
  <si>
    <t>Elsa Macleod Kindergartenincorporated</t>
  </si>
  <si>
    <t>82586866464</t>
  </si>
  <si>
    <t>Kellock Lodge Alexandra Inc</t>
  </si>
  <si>
    <t>82600848932</t>
  </si>
  <si>
    <t>Viewbank Pre School Association</t>
  </si>
  <si>
    <t>82603436353</t>
  </si>
  <si>
    <t>CEAV Career Counselling Australia Limited</t>
  </si>
  <si>
    <t>82605733588</t>
  </si>
  <si>
    <t>Rocketship Pacific Ltd.</t>
  </si>
  <si>
    <t>82611574871</t>
  </si>
  <si>
    <t>Beanstalk Innovation Ltd</t>
  </si>
  <si>
    <t>82617023293</t>
  </si>
  <si>
    <t>The Chai Charitable Foundation Ltd</t>
  </si>
  <si>
    <t>82619080137</t>
  </si>
  <si>
    <t>Diamond Valley Foodshare Inc</t>
  </si>
  <si>
    <t>82647614871</t>
  </si>
  <si>
    <t>Buchan District Outreach Inc</t>
  </si>
  <si>
    <t>82662117575</t>
  </si>
  <si>
    <t>Hampton Community Centre Inc</t>
  </si>
  <si>
    <t>82671225232</t>
  </si>
  <si>
    <t>THE ENDEAVOUR HILLS NEIGHBOURHOOD CENTRE INC.</t>
  </si>
  <si>
    <t>82676743292</t>
  </si>
  <si>
    <t>The Trustee For Mary Elizabeth Mccomas Piano Foundation</t>
  </si>
  <si>
    <t>82678934628</t>
  </si>
  <si>
    <t>Asia-Pacific Christadelphian Bible Mission Inc</t>
  </si>
  <si>
    <t>82733980586</t>
  </si>
  <si>
    <t>Plenty Valley Clubhouse Inc.</t>
  </si>
  <si>
    <t>82737397695</t>
  </si>
  <si>
    <t>Kiewa Valley Community Radio Inc</t>
  </si>
  <si>
    <t>82757628466</t>
  </si>
  <si>
    <t>Central Ringwood Community Centre</t>
  </si>
  <si>
    <t>82758738663</t>
  </si>
  <si>
    <t>within Australia Inc.</t>
  </si>
  <si>
    <t>82798045409</t>
  </si>
  <si>
    <t>Pnet Cancer Foundation Inc</t>
  </si>
  <si>
    <t>82809040559</t>
  </si>
  <si>
    <t>Buchan Bush Nursing Association Inc.</t>
  </si>
  <si>
    <t>82810663411</t>
  </si>
  <si>
    <t>The Trustee For The Rotary Club Of Hawthorn Survey Street Trust</t>
  </si>
  <si>
    <t>82846344613</t>
  </si>
  <si>
    <t>Beyond Disability Incorporated</t>
  </si>
  <si>
    <t>82847448556</t>
  </si>
  <si>
    <t>Blind Bight Community Cntr Management Committee Inc</t>
  </si>
  <si>
    <t>82858239619</t>
  </si>
  <si>
    <t>Australian Parapsychological Research Association Inc.</t>
  </si>
  <si>
    <t>82885991569</t>
  </si>
  <si>
    <t>Spinal Muscular Atrophy Association Of Australia</t>
  </si>
  <si>
    <t>82908013504</t>
  </si>
  <si>
    <t>Antonine Sisters Victoria Property Association Inc</t>
  </si>
  <si>
    <t>82908184630</t>
  </si>
  <si>
    <t>Chelsea Kindergarten Inc</t>
  </si>
  <si>
    <t>82917847195</t>
  </si>
  <si>
    <t>The Trustee For The Angel Fund</t>
  </si>
  <si>
    <t>82927902055</t>
  </si>
  <si>
    <t>International Reformed Evangelical Church (GRII-Melbourne) Inc.</t>
  </si>
  <si>
    <t>82957361749</t>
  </si>
  <si>
    <t>South Port Day Links Inc</t>
  </si>
  <si>
    <t>82959041981</t>
  </si>
  <si>
    <t>Elderly Chinese Home Inc</t>
  </si>
  <si>
    <t>82965609218</t>
  </si>
  <si>
    <t>Rural Housing Network</t>
  </si>
  <si>
    <t>82981536572</t>
  </si>
  <si>
    <t>Ntm College Building Fundaf 1595 C/ Se 5877</t>
  </si>
  <si>
    <t>82991961413</t>
  </si>
  <si>
    <t>Yoga Association Of Victoria Inc</t>
  </si>
  <si>
    <t>83004530948</t>
  </si>
  <si>
    <t>The Progressive Christian Network Of Victoria Inc</t>
  </si>
  <si>
    <t>83007380264</t>
  </si>
  <si>
    <t>Encounter Christian Church Inc.</t>
  </si>
  <si>
    <t>83024339234</t>
  </si>
  <si>
    <t>Able Australia Services</t>
  </si>
  <si>
    <t>83051576062</t>
  </si>
  <si>
    <t>Carey Baptist Grammar School Limited</t>
  </si>
  <si>
    <t>83054483988</t>
  </si>
  <si>
    <t>The Zoroastrian Association of Victoria Inc.</t>
  </si>
  <si>
    <t>83055941325</t>
  </si>
  <si>
    <t>St Paul's Cathedral Welfare Service Inc.</t>
  </si>
  <si>
    <t>83079626896</t>
  </si>
  <si>
    <t>Perazim Ministries Limited</t>
  </si>
  <si>
    <t>83083206724</t>
  </si>
  <si>
    <t>Life 4 Kids Inc.</t>
  </si>
  <si>
    <t>83095045533</t>
  </si>
  <si>
    <t>Igniting Change</t>
  </si>
  <si>
    <t>83105087518</t>
  </si>
  <si>
    <t>Kids Plus Foundation</t>
  </si>
  <si>
    <t>83107219519</t>
  </si>
  <si>
    <t>Pyalong Neighbourhood House Inc</t>
  </si>
  <si>
    <t>83109950375</t>
  </si>
  <si>
    <t>THE TRUSTEE FOR THE SCHIAVELLO GROUP CHARITABLE FOUNDATION</t>
  </si>
  <si>
    <t>83110181149</t>
  </si>
  <si>
    <t>Community Care World Mission Ltd</t>
  </si>
  <si>
    <t>83115728062</t>
  </si>
  <si>
    <t>Youth Development Australia Limited</t>
  </si>
  <si>
    <t>83121194660</t>
  </si>
  <si>
    <t>Barwon Disability Resource Council Incorporated</t>
  </si>
  <si>
    <t>83124357753</t>
  </si>
  <si>
    <t>Missionary Sisters Of Saint Joseph Of Cluny</t>
  </si>
  <si>
    <t>83127821891</t>
  </si>
  <si>
    <t>National Herd Improvement Association Of Australia Incorporated</t>
  </si>
  <si>
    <t>83163173439</t>
  </si>
  <si>
    <t>Australian BPD Foundation Limited</t>
  </si>
  <si>
    <t>83163905398</t>
  </si>
  <si>
    <t>Goroke Mens Shed</t>
  </si>
  <si>
    <t>83169973433</t>
  </si>
  <si>
    <t>Music and the Brain Foundation Ltd</t>
  </si>
  <si>
    <t>83171137764</t>
  </si>
  <si>
    <t>Cooinda Village Inc</t>
  </si>
  <si>
    <t>83176101461</t>
  </si>
  <si>
    <t>The Trustee For Watoto Trust Account</t>
  </si>
  <si>
    <t>83190789757</t>
  </si>
  <si>
    <t>ABOLISHION INC</t>
  </si>
  <si>
    <t>83230563047</t>
  </si>
  <si>
    <t>Myrtleford &amp; District Agricultural &amp; Pastoral Society Inc</t>
  </si>
  <si>
    <t>83235571574</t>
  </si>
  <si>
    <t>Quang Duc Buddhist Welfare Association Of Victoria Inc</t>
  </si>
  <si>
    <t>83256561925</t>
  </si>
  <si>
    <t>Walwa Bush Nursing Centre Incorporated</t>
  </si>
  <si>
    <t>83262013759</t>
  </si>
  <si>
    <t>ABC Friends Inc</t>
  </si>
  <si>
    <t>83289216794</t>
  </si>
  <si>
    <t>Sun Valley Common Equity Rental Housing Co Operative Ltd</t>
  </si>
  <si>
    <t>83295983059</t>
  </si>
  <si>
    <t>Victorian Arts Centre Trust</t>
  </si>
  <si>
    <t>83304807285</t>
  </si>
  <si>
    <t>Southern Life Skills Association Inc</t>
  </si>
  <si>
    <t>83312797249</t>
  </si>
  <si>
    <t>Clota Cottage Neighbourhood House Inc</t>
  </si>
  <si>
    <t>83317953300</t>
  </si>
  <si>
    <t>Integrated Family and Youth Development Association Incorporated</t>
  </si>
  <si>
    <t>83325958993</t>
  </si>
  <si>
    <t>BROADFORD RSL SUB-BRANCH PATRIOTIC FUND</t>
  </si>
  <si>
    <t>83328945868</t>
  </si>
  <si>
    <t>Robinvale RSL Sub-Branch Patriotic Fund</t>
  </si>
  <si>
    <t>83375545784</t>
  </si>
  <si>
    <t>Natimuk Road Horsham Kindergarten Incorporated</t>
  </si>
  <si>
    <t>83386320815</t>
  </si>
  <si>
    <t>Calvary Worship Centre Incorporated</t>
  </si>
  <si>
    <t>83395718764</t>
  </si>
  <si>
    <t>Quality Living Options Bendigo Inc</t>
  </si>
  <si>
    <t>83417140677</t>
  </si>
  <si>
    <t>The Trustee For The St Catherines Building Fund</t>
  </si>
  <si>
    <t>83422931670</t>
  </si>
  <si>
    <t>Port Fairy Historical Society Inc.</t>
  </si>
  <si>
    <t>83455494534</t>
  </si>
  <si>
    <t>Solmaid Community School Incorporated</t>
  </si>
  <si>
    <t>83457342619</t>
  </si>
  <si>
    <t>Miscarriage Information Support Service Inc</t>
  </si>
  <si>
    <t>83510920906</t>
  </si>
  <si>
    <t>Vietnam Veterans Federation Victorian Branch Incorporated</t>
  </si>
  <si>
    <t>83519420198</t>
  </si>
  <si>
    <t>St Kilda Legal Service Inc</t>
  </si>
  <si>
    <t>83541817988</t>
  </si>
  <si>
    <t>Tatura Children's Centre Inc</t>
  </si>
  <si>
    <t>83546618643</t>
  </si>
  <si>
    <t>Volunteers Charity Store Inc</t>
  </si>
  <si>
    <t>83602041700</t>
  </si>
  <si>
    <t>Lakeside Children's Centre Inc</t>
  </si>
  <si>
    <t>83607794249</t>
  </si>
  <si>
    <t>Channels of Blessing Inc</t>
  </si>
  <si>
    <t>83607904334</t>
  </si>
  <si>
    <t>Culture is Life Limited</t>
  </si>
  <si>
    <t>83609638182</t>
  </si>
  <si>
    <t>Entertainment Assist (HPC) Limited</t>
  </si>
  <si>
    <t>83612276929</t>
  </si>
  <si>
    <t>Institute for Spiritual Awareness Inc.</t>
  </si>
  <si>
    <t>83615448738</t>
  </si>
  <si>
    <t>Eternal Charitable Foundation</t>
  </si>
  <si>
    <t>83616398442</t>
  </si>
  <si>
    <t>Stable One Ltd</t>
  </si>
  <si>
    <t>83627187593</t>
  </si>
  <si>
    <t>Balwyn Community Centre Inc</t>
  </si>
  <si>
    <t>83627348800</t>
  </si>
  <si>
    <t>Breakaway Camps Inc</t>
  </si>
  <si>
    <t>83644196783</t>
  </si>
  <si>
    <t>The Trustee For Jccv Cultural Fund</t>
  </si>
  <si>
    <t>83649980173</t>
  </si>
  <si>
    <t>Tibetan Buddhist Rime Institute - Holder Of Jonang Kalachakra</t>
  </si>
  <si>
    <t>83721282502</t>
  </si>
  <si>
    <t>The Trustee For The Australian Association Of The Sovereign Military Order Of Malta Victorian Charitable Works Trust No 2</t>
  </si>
  <si>
    <t>83751600348</t>
  </si>
  <si>
    <t>Geelong Cemeteries Trust</t>
  </si>
  <si>
    <t>83786011956</t>
  </si>
  <si>
    <t>Heartbeat Victoria Bendigo Inc</t>
  </si>
  <si>
    <t>83786787963</t>
  </si>
  <si>
    <t>Church Of Hope Care Inc</t>
  </si>
  <si>
    <t>83786843940</t>
  </si>
  <si>
    <t>Child &amp; Family Services Ballarat Inc</t>
  </si>
  <si>
    <t>83791622114</t>
  </si>
  <si>
    <t>Loch Sport Community House Inc</t>
  </si>
  <si>
    <t>83796630641</t>
  </si>
  <si>
    <t>Cohuna &amp; District Historical Society Inc A0023886E</t>
  </si>
  <si>
    <t>83805143292</t>
  </si>
  <si>
    <t>Frankston Life Saving Club</t>
  </si>
  <si>
    <t>83837024255</t>
  </si>
  <si>
    <t>Victorian Tertiary Admissions Centre</t>
  </si>
  <si>
    <t>83855075148</t>
  </si>
  <si>
    <t>Burwood Neighbourhood House Inc</t>
  </si>
  <si>
    <t>83867217432</t>
  </si>
  <si>
    <t>Spiritgrow Centre Association Inc.</t>
  </si>
  <si>
    <t>83886156927</t>
  </si>
  <si>
    <t>Kingsway Christian Centre</t>
  </si>
  <si>
    <t>83910312191</t>
  </si>
  <si>
    <t>Bellevue Pre School Centre Inc</t>
  </si>
  <si>
    <t>83910787466</t>
  </si>
  <si>
    <t>High-Impact Ministries Inc.</t>
  </si>
  <si>
    <t>83916539886</t>
  </si>
  <si>
    <t>Rise (Refugee Survivors &amp; Ex-Detainees)</t>
  </si>
  <si>
    <t>83931895154</t>
  </si>
  <si>
    <t>The Trustee For The Calvin Seong-Guan Ang Memorial Foundation</t>
  </si>
  <si>
    <t>83954092027</t>
  </si>
  <si>
    <t>McKnight Family Foundation Pty Ltd</t>
  </si>
  <si>
    <t>83962092186</t>
  </si>
  <si>
    <t>Stawell Rsl Sub-Branch</t>
  </si>
  <si>
    <t>83971505439</t>
  </si>
  <si>
    <t>Moriac Pre School Centre Inc</t>
  </si>
  <si>
    <t>83996508714</t>
  </si>
  <si>
    <t>Yarra Glen RSL Sub-Branch Patriotic Fund</t>
  </si>
  <si>
    <t>84004418660</t>
  </si>
  <si>
    <t>St.John Holdings</t>
  </si>
  <si>
    <t>84005101242</t>
  </si>
  <si>
    <t>Olympic Adult Education</t>
  </si>
  <si>
    <t>84007325313</t>
  </si>
  <si>
    <t>Continence Foundation Of Australia Limited</t>
  </si>
  <si>
    <t>84030324717</t>
  </si>
  <si>
    <t>Whittlesea Agricultural Society Incorporated</t>
  </si>
  <si>
    <t>84038853526</t>
  </si>
  <si>
    <t>Australian Haemophilia Centre Directors Organisation</t>
  </si>
  <si>
    <t>84057054782</t>
  </si>
  <si>
    <t>The Trustee For Une Parkinson Foundation</t>
  </si>
  <si>
    <t>84064166744</t>
  </si>
  <si>
    <t>The Trustee For The 460 Bomber Squadron Scholarship Trust</t>
  </si>
  <si>
    <t>84110851413</t>
  </si>
  <si>
    <t>Melbourne Beth Din Nominees Limited</t>
  </si>
  <si>
    <t>84129461249</t>
  </si>
  <si>
    <t>Ladder Project Limited</t>
  </si>
  <si>
    <t>84129652712</t>
  </si>
  <si>
    <t>Humanities 21 INC</t>
  </si>
  <si>
    <t>84129707937</t>
  </si>
  <si>
    <t>Wintringham Housing Limited</t>
  </si>
  <si>
    <t>84135293622</t>
  </si>
  <si>
    <t>Elkhuwei Charitable Association For Community Development Ltd.</t>
  </si>
  <si>
    <t>84139073082</t>
  </si>
  <si>
    <t>The Wheen Bee Foundation Limited</t>
  </si>
  <si>
    <t>84140233790</t>
  </si>
  <si>
    <t>Victorian Comprehensive Cancer Centre Ltd</t>
  </si>
  <si>
    <t>84140271487</t>
  </si>
  <si>
    <t>Dandenong Casey Super Clinic Limited</t>
  </si>
  <si>
    <t>84149507577</t>
  </si>
  <si>
    <t>Australian Legal Sector Alliance Limited</t>
  </si>
  <si>
    <t>84152713098</t>
  </si>
  <si>
    <t>National Stem Cell Foundation Of Australia</t>
  </si>
  <si>
    <t>84160582696</t>
  </si>
  <si>
    <t>Open Food Web Foundation Limited</t>
  </si>
  <si>
    <t>84168589417</t>
  </si>
  <si>
    <t>Outlook (Vic) Inc</t>
  </si>
  <si>
    <t>84221715977</t>
  </si>
  <si>
    <t>Southern Peninsula Community Support &amp; Information Centre Inc</t>
  </si>
  <si>
    <t>84221811239</t>
  </si>
  <si>
    <t>Reading out of Poverty Inc</t>
  </si>
  <si>
    <t>84238300000</t>
  </si>
  <si>
    <t>Australian Women's Health Network</t>
  </si>
  <si>
    <t>84250151244</t>
  </si>
  <si>
    <t>Mulleraterong Centre Inc</t>
  </si>
  <si>
    <t>84292913795</t>
  </si>
  <si>
    <t>Antiochian Community Support Association Incorporated</t>
  </si>
  <si>
    <t>84309800184</t>
  </si>
  <si>
    <t>Red Cliffs And Community Aged Care Services Inc</t>
  </si>
  <si>
    <t>84329820042</t>
  </si>
  <si>
    <t>Longwarry &amp; District History Group Inc</t>
  </si>
  <si>
    <t>84331049939</t>
  </si>
  <si>
    <t>Mt Araplies Fire Spotting Tower Committee Of Management</t>
  </si>
  <si>
    <t>84359942084</t>
  </si>
  <si>
    <t>Chinese Gambling Concern Incorporated</t>
  </si>
  <si>
    <t>84361485080</t>
  </si>
  <si>
    <t>Milpara Community House Inc</t>
  </si>
  <si>
    <t>84380239820</t>
  </si>
  <si>
    <t>Transform4Life Inc.</t>
  </si>
  <si>
    <t>84385401739</t>
  </si>
  <si>
    <t>The Trustee For Leslie Cranbourne Estate</t>
  </si>
  <si>
    <t>84393760027</t>
  </si>
  <si>
    <t>Australian Teachers of Media Inc.</t>
  </si>
  <si>
    <t>84395949106</t>
  </si>
  <si>
    <t>Wattle Hill Kindergarten Inc</t>
  </si>
  <si>
    <t>84408933983</t>
  </si>
  <si>
    <t>Compassion North Incorporated</t>
  </si>
  <si>
    <t>84413249965</t>
  </si>
  <si>
    <t>Australian Guild Of Music Education Incorporated</t>
  </si>
  <si>
    <t>84463240266</t>
  </si>
  <si>
    <t>Hamilton Rsl Sub-Branch Building Patriotic Fund No 2752</t>
  </si>
  <si>
    <t>84487263603</t>
  </si>
  <si>
    <t>Melbourne Homeless Collective</t>
  </si>
  <si>
    <t>84495053605</t>
  </si>
  <si>
    <t>Environment Victoria Inc</t>
  </si>
  <si>
    <t>421</t>
  </si>
  <si>
    <t>84530647942</t>
  </si>
  <si>
    <t>Rumbalara Aboriginal Co-Operative Limited</t>
  </si>
  <si>
    <t>84534472438</t>
  </si>
  <si>
    <t>Nepean Centre Inc</t>
  </si>
  <si>
    <t>84558704825</t>
  </si>
  <si>
    <t>ISOKRSNA INCORPORATED</t>
  </si>
  <si>
    <t>84560227187</t>
  </si>
  <si>
    <t>Banyule Nillumbik Local Learning And Employment Network</t>
  </si>
  <si>
    <t>84591902259</t>
  </si>
  <si>
    <t>Beth Rivkah Library</t>
  </si>
  <si>
    <t>84602365542</t>
  </si>
  <si>
    <t>Law and Advocacy Centre for Women Limited</t>
  </si>
  <si>
    <t>84603453809</t>
  </si>
  <si>
    <t>Australian ARBS Education &amp; Research Foundation Limited</t>
  </si>
  <si>
    <t>84609500843</t>
  </si>
  <si>
    <t>The 1024 Foundation Ltd</t>
  </si>
  <si>
    <t>84609618368</t>
  </si>
  <si>
    <t>Ngwala Willumbong Limited</t>
  </si>
  <si>
    <t>84611184886</t>
  </si>
  <si>
    <t>Project Karma Limited</t>
  </si>
  <si>
    <t>84615371723</t>
  </si>
  <si>
    <t>Educaring Africa Limited</t>
  </si>
  <si>
    <t>84621509519</t>
  </si>
  <si>
    <t>Fairview Village Limited</t>
  </si>
  <si>
    <t>84621973784</t>
  </si>
  <si>
    <t>Kinderlink Incorporated</t>
  </si>
  <si>
    <t>84622490813</t>
  </si>
  <si>
    <t>I Matter Foundation Ltd</t>
  </si>
  <si>
    <t>84623518622</t>
  </si>
  <si>
    <t>Beechworth Kindergarten Inc</t>
  </si>
  <si>
    <t>84623588389</t>
  </si>
  <si>
    <t>Gippsland East Local Learning &amp; Employment Network</t>
  </si>
  <si>
    <t>84677002933</t>
  </si>
  <si>
    <t>The Trustee for The Victorian Association of Psychoanalytic Psychotherapists Trust</t>
  </si>
  <si>
    <t>84690246401</t>
  </si>
  <si>
    <t>The Trustee For A M Mcclelland Estate</t>
  </si>
  <si>
    <t>84703128958</t>
  </si>
  <si>
    <t>Southern Land Christian Center Inc.</t>
  </si>
  <si>
    <t>84708313472</t>
  </si>
  <si>
    <t>Melbourne East Disability Advocacy Inc</t>
  </si>
  <si>
    <t>84732657110</t>
  </si>
  <si>
    <t>Coragulac &amp; District Kindergarten Inc</t>
  </si>
  <si>
    <t>84771052346</t>
  </si>
  <si>
    <t>One Community Church Tax Deductible Fund</t>
  </si>
  <si>
    <t>84788490232</t>
  </si>
  <si>
    <t>The Trustee For The Horizon Committee Charitable Fund</t>
  </si>
  <si>
    <t>84838823572</t>
  </si>
  <si>
    <t>Carmelite Memorial Library of Spirituality and Mariology</t>
  </si>
  <si>
    <t>84847909984</t>
  </si>
  <si>
    <t>Healesville And District Historical Society Incorporated</t>
  </si>
  <si>
    <t>84871388989</t>
  </si>
  <si>
    <t>Lutheran Chinese School</t>
  </si>
  <si>
    <t>84893797548</t>
  </si>
  <si>
    <t>Merciful Heart Centre</t>
  </si>
  <si>
    <t>84897979843</t>
  </si>
  <si>
    <t>Waverley Lions Village Inc.</t>
  </si>
  <si>
    <t>84932435817</t>
  </si>
  <si>
    <t>U3A Melbourne City Inc.</t>
  </si>
  <si>
    <t>84948189734</t>
  </si>
  <si>
    <t>TOORA RSL SUB-BRANCH PATRIOTIC FUND</t>
  </si>
  <si>
    <t>84954869011</t>
  </si>
  <si>
    <t>Beaconsfield Neighbourhood Centre Incorporated</t>
  </si>
  <si>
    <t>84971507717</t>
  </si>
  <si>
    <t>Cancer Action Victoria Inc</t>
  </si>
  <si>
    <t>84988062875</t>
  </si>
  <si>
    <t>South Eastern Community Care Inc</t>
  </si>
  <si>
    <t>85004076466</t>
  </si>
  <si>
    <t>The Melbourne Theosophical Society</t>
  </si>
  <si>
    <t>85004416666</t>
  </si>
  <si>
    <t>JCI AUSTRALIA</t>
  </si>
  <si>
    <t>116</t>
  </si>
  <si>
    <t>85005596485</t>
  </si>
  <si>
    <t>Co.As.It. - Italian Assistance Association</t>
  </si>
  <si>
    <t>85005883161</t>
  </si>
  <si>
    <t>Prison Fellowship Australia</t>
  </si>
  <si>
    <t>1052</t>
  </si>
  <si>
    <t>85006162152</t>
  </si>
  <si>
    <t>Inner Northern Group Training Limited</t>
  </si>
  <si>
    <t>85006266280</t>
  </si>
  <si>
    <t>Megt (Australia) Ltd</t>
  </si>
  <si>
    <t>85007177238</t>
  </si>
  <si>
    <t>Geelong Sustainability Group Inc</t>
  </si>
  <si>
    <t>85020209355</t>
  </si>
  <si>
    <t>Northern Community Church Of Christ</t>
  </si>
  <si>
    <t>85025587831</t>
  </si>
  <si>
    <t>Womens Health Grampians Incorporated</t>
  </si>
  <si>
    <t>85042717009</t>
  </si>
  <si>
    <t>Bodhi Yoga Centre Inc</t>
  </si>
  <si>
    <t>85073741796</t>
  </si>
  <si>
    <t>The Outdoor Education Group</t>
  </si>
  <si>
    <t>85082258946</t>
  </si>
  <si>
    <t>The Dara Foundation</t>
  </si>
  <si>
    <t>85085413832</t>
  </si>
  <si>
    <t>TEAR Australia</t>
  </si>
  <si>
    <t>934</t>
  </si>
  <si>
    <t>85085415452</t>
  </si>
  <si>
    <t>Bgs Educational Services Ltd</t>
  </si>
  <si>
    <t>85093140848</t>
  </si>
  <si>
    <t>Worktrainers Ltd.</t>
  </si>
  <si>
    <t>85107546293</t>
  </si>
  <si>
    <t>Rsl Of Aust Victorian Branch General Appeals Patriotic Fund Account</t>
  </si>
  <si>
    <t>85109669794</t>
  </si>
  <si>
    <t>K.I.D.S. Foundation</t>
  </si>
  <si>
    <t>85130260470</t>
  </si>
  <si>
    <t>South Kingsville Pre School Inc</t>
  </si>
  <si>
    <t>85145984087</t>
  </si>
  <si>
    <t>William Angliss Institute Foundation</t>
  </si>
  <si>
    <t>85146084068</t>
  </si>
  <si>
    <t>Antonine Sisters Aged Care Services Ltd</t>
  </si>
  <si>
    <t>85162953960</t>
  </si>
  <si>
    <t>River's Gift Limited</t>
  </si>
  <si>
    <t>85164028371</t>
  </si>
  <si>
    <t>Workplace Institute Limited</t>
  </si>
  <si>
    <t>85167625603</t>
  </si>
  <si>
    <t>TAMMY FOSTER FOUNDATION LTD.</t>
  </si>
  <si>
    <t>85169011054</t>
  </si>
  <si>
    <t>Paul Sadler Swimland Foundation Ltd</t>
  </si>
  <si>
    <t>85182741277</t>
  </si>
  <si>
    <t>Autism Behavioural Intervention Association Inc</t>
  </si>
  <si>
    <t>85205659692</t>
  </si>
  <si>
    <t>Twich Women's Sewing Collective Inc</t>
  </si>
  <si>
    <t>85216417858</t>
  </si>
  <si>
    <t>Watch Disability Services Inc</t>
  </si>
  <si>
    <t>85228524551</t>
  </si>
  <si>
    <t>Filipino Community Council Of Victoria Inc</t>
  </si>
  <si>
    <t>85232014290</t>
  </si>
  <si>
    <t>Minaret College Inc</t>
  </si>
  <si>
    <t>85238487108</t>
  </si>
  <si>
    <t>Yongala Pre-School Incorporated</t>
  </si>
  <si>
    <t>85254170387</t>
  </si>
  <si>
    <t>Sparky Foundation</t>
  </si>
  <si>
    <t>85258574714</t>
  </si>
  <si>
    <t>The Reformed Theological Society</t>
  </si>
  <si>
    <t>85262465478</t>
  </si>
  <si>
    <t>Mt Evelyn Christian Reformed Church Inc</t>
  </si>
  <si>
    <t>85283456396</t>
  </si>
  <si>
    <t>Central Gippsland Group Of Melbourne Legacy Inc.</t>
  </si>
  <si>
    <t>85289458437</t>
  </si>
  <si>
    <t>BruNSWick Neighbourhood House Co Operative Ltd</t>
  </si>
  <si>
    <t>85291982273</t>
  </si>
  <si>
    <t>Montessori EEC (Victoria)</t>
  </si>
  <si>
    <t>85296712722</t>
  </si>
  <si>
    <t>Pro Fam Community Health Inc.</t>
  </si>
  <si>
    <t>85383203997</t>
  </si>
  <si>
    <t>ASHA Incorporated (Australian South-Asian Humanitarian Association)</t>
  </si>
  <si>
    <t>85429890891</t>
  </si>
  <si>
    <t>Wangaratta Myrtleford Bright Group Of Melbourne Legacy Inc</t>
  </si>
  <si>
    <t>85466300424</t>
  </si>
  <si>
    <t>Lung Transplant Research Australia Inc</t>
  </si>
  <si>
    <t>85492428987</t>
  </si>
  <si>
    <t>Bnei Akiva Victoria Inc</t>
  </si>
  <si>
    <t>85498421881</t>
  </si>
  <si>
    <t>Wirraway House Inc.</t>
  </si>
  <si>
    <t>85502428470</t>
  </si>
  <si>
    <t>Thalassaemia &amp; Sickle Cell Australia</t>
  </si>
  <si>
    <t>85517169601</t>
  </si>
  <si>
    <t>Court Network Inc.</t>
  </si>
  <si>
    <t>411</t>
  </si>
  <si>
    <t>85518373617</t>
  </si>
  <si>
    <t>Jewish Christian Muslim Association Of Australia Inc</t>
  </si>
  <si>
    <t>85560914849</t>
  </si>
  <si>
    <t>Gebchak Rigpa Har-Sey Inc</t>
  </si>
  <si>
    <t>85562437374</t>
  </si>
  <si>
    <t>Oz Challenge Inc</t>
  </si>
  <si>
    <t>85602982847</t>
  </si>
  <si>
    <t>Christadelphian Digitisation Foundation Ltd</t>
  </si>
  <si>
    <t>85608584381</t>
  </si>
  <si>
    <t>Primary Care Diabetes Society of Australia Limited</t>
  </si>
  <si>
    <t>85609262777</t>
  </si>
  <si>
    <t>Tweddle Foundation Limited</t>
  </si>
  <si>
    <t>85619065397</t>
  </si>
  <si>
    <t>Abbey Solo Foundation Limited</t>
  </si>
  <si>
    <t>85629719592</t>
  </si>
  <si>
    <t>Surrey Hills Neighbourhood Centre</t>
  </si>
  <si>
    <t>85641604625</t>
  </si>
  <si>
    <t>The Trustee For Rochiram Parmanand Charitable Trust</t>
  </si>
  <si>
    <t>85661327989</t>
  </si>
  <si>
    <t>Barwon Heads - 13Th Beach S.l.s.c Incorporated</t>
  </si>
  <si>
    <t>85665417400</t>
  </si>
  <si>
    <t>The MIECAT Institute Inc.</t>
  </si>
  <si>
    <t>85689305347</t>
  </si>
  <si>
    <t>Loch Sport Community Care Inc</t>
  </si>
  <si>
    <t>85690831425</t>
  </si>
  <si>
    <t>Drummond Street Services Inc</t>
  </si>
  <si>
    <t>85693448141</t>
  </si>
  <si>
    <t>The Trustee For The G W Vowell Foundation</t>
  </si>
  <si>
    <t>85696671223</t>
  </si>
  <si>
    <t>Mcauley Community Services For Women</t>
  </si>
  <si>
    <t>85716630562</t>
  </si>
  <si>
    <t>Newhope Community Care Inc</t>
  </si>
  <si>
    <t>85842894258</t>
  </si>
  <si>
    <t>Fusion Theatre Inc.</t>
  </si>
  <si>
    <t>85847012455</t>
  </si>
  <si>
    <t>Returned &amp; Services League Of Australia Vic Branch Inc</t>
  </si>
  <si>
    <t>85852028849</t>
  </si>
  <si>
    <t>U3A Network Victoria Inc</t>
  </si>
  <si>
    <t>85853698373</t>
  </si>
  <si>
    <t>Mallacoota Pre School &amp; Toy Library Inc</t>
  </si>
  <si>
    <t>85912188084</t>
  </si>
  <si>
    <t>Therapeutic Guidelines Foundation</t>
  </si>
  <si>
    <t>85918349371</t>
  </si>
  <si>
    <t>Tongala &amp; District Community Emergency Response Team Inc</t>
  </si>
  <si>
    <t>85988916280</t>
  </si>
  <si>
    <t>Nourish Mental Health Inc.</t>
  </si>
  <si>
    <t>86004162261</t>
  </si>
  <si>
    <t>Ruyton</t>
  </si>
  <si>
    <t>86078982172</t>
  </si>
  <si>
    <t>Portarlington Neighbourhood House Inc</t>
  </si>
  <si>
    <t>86079953718</t>
  </si>
  <si>
    <t>Life Be In It Australia Limited</t>
  </si>
  <si>
    <t>86093977621</t>
  </si>
  <si>
    <t>Mount Hira College</t>
  </si>
  <si>
    <t>86109832091</t>
  </si>
  <si>
    <t>Very Special Kids</t>
  </si>
  <si>
    <t>86117794466</t>
  </si>
  <si>
    <t>First Nations Foundation</t>
  </si>
  <si>
    <t>86128916625</t>
  </si>
  <si>
    <t>Port Melbourne Life Saving Club Incorporated</t>
  </si>
  <si>
    <t>86129637412</t>
  </si>
  <si>
    <t>Melbourne East General Practice Network Limited</t>
  </si>
  <si>
    <t>86134107396</t>
  </si>
  <si>
    <t>I A M House Of Worship</t>
  </si>
  <si>
    <t>86154862432</t>
  </si>
  <si>
    <t>The Chase And Tyler Foundation</t>
  </si>
  <si>
    <t>86161443304</t>
  </si>
  <si>
    <t>Melbourne Chinese Church Of Christ</t>
  </si>
  <si>
    <t>86163613661</t>
  </si>
  <si>
    <t>Society of Australian Sexologists Ltd</t>
  </si>
  <si>
    <t>86167229576</t>
  </si>
  <si>
    <t>Peace Of Mind Foundation Limited</t>
  </si>
  <si>
    <t>86174396953</t>
  </si>
  <si>
    <t>Phillip Island Homes For The Aged Assn Inc</t>
  </si>
  <si>
    <t>86177236559</t>
  </si>
  <si>
    <t>YARRAM RSL SUB-BRANCH PATRIOTIC FUND</t>
  </si>
  <si>
    <t>86180301065</t>
  </si>
  <si>
    <t>Mt Alexander Shire Accommodation And Respite Group Inc</t>
  </si>
  <si>
    <t>86189092201</t>
  </si>
  <si>
    <t>Monash Community Care Inc</t>
  </si>
  <si>
    <t>86189482453</t>
  </si>
  <si>
    <t>Our Kitchen Table</t>
  </si>
  <si>
    <t>5000</t>
  </si>
  <si>
    <t>86195206831</t>
  </si>
  <si>
    <t>The Trustee For Melbourne Montessori School Foundation</t>
  </si>
  <si>
    <t>86254991629</t>
  </si>
  <si>
    <t>Centre Against Violence</t>
  </si>
  <si>
    <t>86267646114</t>
  </si>
  <si>
    <t>Earthed Foundation</t>
  </si>
  <si>
    <t>86290293735</t>
  </si>
  <si>
    <t>Gateway Local Learning &amp; Employment Network Incorporated</t>
  </si>
  <si>
    <t>86305983192</t>
  </si>
  <si>
    <t>JOEYS FOUNDATION INCORPORATED</t>
  </si>
  <si>
    <t>86316353692</t>
  </si>
  <si>
    <t>Friends Of Kalimna Park Inc</t>
  </si>
  <si>
    <t>86324431342</t>
  </si>
  <si>
    <t>Meeniyan RSL Sub-Branch Patriotic Fund</t>
  </si>
  <si>
    <t>86342698947</t>
  </si>
  <si>
    <t>Melbourne Csi Church Inc</t>
  </si>
  <si>
    <t>86367409585</t>
  </si>
  <si>
    <t>Stanhope Rsl Sub-Branch</t>
  </si>
  <si>
    <t>86386934981</t>
  </si>
  <si>
    <t>BAYSIDE COMMON EQUITY RENTAL HOUSING CO-OPERATIVE LIMITED</t>
  </si>
  <si>
    <t>86396177362</t>
  </si>
  <si>
    <t>Hope Australian - Vietnamese Health &amp; Welfare Association Inc.</t>
  </si>
  <si>
    <t>86401693866</t>
  </si>
  <si>
    <t>U3A Dandenong Incorporated</t>
  </si>
  <si>
    <t>86453788612</t>
  </si>
  <si>
    <t>KYABRAM RSL SUB-BRANCH PATRIOTIC FUND</t>
  </si>
  <si>
    <t>86488212241</t>
  </si>
  <si>
    <t>Gannnawarra Centre</t>
  </si>
  <si>
    <t>86539496861</t>
  </si>
  <si>
    <t>Hang Together</t>
  </si>
  <si>
    <t>86541900347</t>
  </si>
  <si>
    <t>The Young Men's Christian Association Of Ballarat Youth Services Inc</t>
  </si>
  <si>
    <t>86594412070</t>
  </si>
  <si>
    <t>LAKES ENTRANCE RSL SUB-BRANCH PATRIOTIC FUND</t>
  </si>
  <si>
    <t>86611164197</t>
  </si>
  <si>
    <t>Helping A Friend In Need (HAFIN) Ltd</t>
  </si>
  <si>
    <t>86648041219</t>
  </si>
  <si>
    <t>Dixon House Neighbourhood Centre</t>
  </si>
  <si>
    <t>86684184396</t>
  </si>
  <si>
    <t>Teen Challenge International Victoria Inc.</t>
  </si>
  <si>
    <t>86710277298</t>
  </si>
  <si>
    <t>Italian Australian Foundation Incorporated</t>
  </si>
  <si>
    <t>86740237109</t>
  </si>
  <si>
    <t>The Sterling Charitable Foundation</t>
  </si>
  <si>
    <t>86768404357</t>
  </si>
  <si>
    <t>MCK Foundation</t>
  </si>
  <si>
    <t>86785799140</t>
  </si>
  <si>
    <t>Sale Neighbourhood House Incorporated</t>
  </si>
  <si>
    <t>86794376078</t>
  </si>
  <si>
    <t>Restore Community Care Inc</t>
  </si>
  <si>
    <t>86800958958</t>
  </si>
  <si>
    <t>Monash Graduate Association Inc.</t>
  </si>
  <si>
    <t>86848314713</t>
  </si>
  <si>
    <t>Ileen Macpherson Trust</t>
  </si>
  <si>
    <t>86852630495</t>
  </si>
  <si>
    <t>Southern Peninsula Community Care Inc</t>
  </si>
  <si>
    <t>86853363993</t>
  </si>
  <si>
    <t>GISBORNE / MACEDON RANGES SUB-BRANCH PATRIOTIC FUND</t>
  </si>
  <si>
    <t>86881811566</t>
  </si>
  <si>
    <t>Rotary Club Of Footscray Community Service &amp; Friendship Fund Inc</t>
  </si>
  <si>
    <t>86890515826</t>
  </si>
  <si>
    <t>South East Victorian Tibetan Cultural School</t>
  </si>
  <si>
    <t>86900135229</t>
  </si>
  <si>
    <t>Church Of God World Mission Society Inc.</t>
  </si>
  <si>
    <t>86915860807</t>
  </si>
  <si>
    <t>Banking on Women</t>
  </si>
  <si>
    <t>86937137482</t>
  </si>
  <si>
    <t>Emir Sultan Harm Prevention and Control Society Inc</t>
  </si>
  <si>
    <t>86947919608</t>
  </si>
  <si>
    <t>The Genealogical Society Of Victoria Inc.</t>
  </si>
  <si>
    <t>182</t>
  </si>
  <si>
    <t>86990331900</t>
  </si>
  <si>
    <t>Drouin Christian Fellowship Inc</t>
  </si>
  <si>
    <t>87004238475</t>
  </si>
  <si>
    <t>LORT SMITH</t>
  </si>
  <si>
    <t>460</t>
  </si>
  <si>
    <t>87004352685</t>
  </si>
  <si>
    <t>Belgrave Heights Convention</t>
  </si>
  <si>
    <t>87004781122</t>
  </si>
  <si>
    <t>Latrobe Valley Enterprises</t>
  </si>
  <si>
    <t>87006456266</t>
  </si>
  <si>
    <t>The Hamilton And Alexandra College</t>
  </si>
  <si>
    <t>87018234525</t>
  </si>
  <si>
    <t>Contact Bundoora Community Centre Incorporated</t>
  </si>
  <si>
    <t>87061300918</t>
  </si>
  <si>
    <t>Western Victoria Primary Health Network Limited</t>
  </si>
  <si>
    <t>87063159080</t>
  </si>
  <si>
    <t>Masters International Limited</t>
  </si>
  <si>
    <t>87065814271</t>
  </si>
  <si>
    <t>Stand Up: Jewish Commitment to a Better World Ltd</t>
  </si>
  <si>
    <t>87069837627</t>
  </si>
  <si>
    <t>The Reach Foundation</t>
  </si>
  <si>
    <t>87075933612</t>
  </si>
  <si>
    <t>Ability Works Australia Ltd</t>
  </si>
  <si>
    <t>87085366887</t>
  </si>
  <si>
    <t>Wyndham Park Community Centre Incorporated</t>
  </si>
  <si>
    <t>87093865840</t>
  </si>
  <si>
    <t>Beyond Blue Limited</t>
  </si>
  <si>
    <t>87109950361</t>
  </si>
  <si>
    <t>Hume Employment Service Limited</t>
  </si>
  <si>
    <t>87112051457</t>
  </si>
  <si>
    <t>Westmont Aged Care Services Limited</t>
  </si>
  <si>
    <t>87118642023</t>
  </si>
  <si>
    <t>Heartwell Foundation Ltd</t>
  </si>
  <si>
    <t>87119740831</t>
  </si>
  <si>
    <t>Magical Getaway Foundation</t>
  </si>
  <si>
    <t>87119935922</t>
  </si>
  <si>
    <t>Flemington Kensington North Housing Cooperative</t>
  </si>
  <si>
    <t>87121416364</t>
  </si>
  <si>
    <t>Latrobe Orchestra Incorporated</t>
  </si>
  <si>
    <t>87126525380</t>
  </si>
  <si>
    <t>Australian Books For Children Of Africa Ltd</t>
  </si>
  <si>
    <t>87161085650</t>
  </si>
  <si>
    <t>Australian Friends of Asha For Slums Limited</t>
  </si>
  <si>
    <t>87168259096</t>
  </si>
  <si>
    <t>Positive Education Schools Association Limited</t>
  </si>
  <si>
    <t>87215029371</t>
  </si>
  <si>
    <t>Gerties Opportunity Shop</t>
  </si>
  <si>
    <t>87234791076</t>
  </si>
  <si>
    <t>The Abbeyfield Society Waverley Inc</t>
  </si>
  <si>
    <t>87259122472</t>
  </si>
  <si>
    <t>Macedonian Orthodox Church Community St Petka For North And West Inc</t>
  </si>
  <si>
    <t>87267901425</t>
  </si>
  <si>
    <t>Australian Centre for Heart Health</t>
  </si>
  <si>
    <t>87271714796</t>
  </si>
  <si>
    <t>Get Off Drugs Naturally</t>
  </si>
  <si>
    <t>87284591923</t>
  </si>
  <si>
    <t>Olinda Avenue Pre-School Inc</t>
  </si>
  <si>
    <t>87299723706</t>
  </si>
  <si>
    <t>Ave Maria Kindergarten Inc</t>
  </si>
  <si>
    <t>87343954625</t>
  </si>
  <si>
    <t>Nowa Nowa Public Hall Reserve Incorporated</t>
  </si>
  <si>
    <t>87352625745</t>
  </si>
  <si>
    <t>Frontline Foundation Incorporated</t>
  </si>
  <si>
    <t>87414893340</t>
  </si>
  <si>
    <t>Kids' Own (Australia) Inc</t>
  </si>
  <si>
    <t>87415386165</t>
  </si>
  <si>
    <t>Casey North Community Information &amp; Support Service Inc.</t>
  </si>
  <si>
    <t>87454661456</t>
  </si>
  <si>
    <t>Warrnambool Legacy Club Inc</t>
  </si>
  <si>
    <t>87478260493</t>
  </si>
  <si>
    <t>The Abbeyfield Society Richmond Inc.</t>
  </si>
  <si>
    <t>87481586628</t>
  </si>
  <si>
    <t>Commonground Training Resources Inc</t>
  </si>
  <si>
    <t>87496863736</t>
  </si>
  <si>
    <t>The Chinese Methodist Church In Australia Canberra</t>
  </si>
  <si>
    <t>87582554748</t>
  </si>
  <si>
    <t>Congolese Campaign To Ban Landmines Inc.</t>
  </si>
  <si>
    <t>87604030494</t>
  </si>
  <si>
    <t>Camberwell Community Centre</t>
  </si>
  <si>
    <t>87605658286</t>
  </si>
  <si>
    <t>Melbourne Tamil Mandram Pty Ltd</t>
  </si>
  <si>
    <t>87608863467</t>
  </si>
  <si>
    <t>Effective Altruism Australia Ltd</t>
  </si>
  <si>
    <t>87612417277</t>
  </si>
  <si>
    <t>Pets of the Homeless Ltd</t>
  </si>
  <si>
    <t>87613175821</t>
  </si>
  <si>
    <t>Magen David Adom Ltd</t>
  </si>
  <si>
    <t>87613225576</t>
  </si>
  <si>
    <t>Australian Justice Inc.</t>
  </si>
  <si>
    <t>87620390318</t>
  </si>
  <si>
    <t>RLE Charitable Trust</t>
  </si>
  <si>
    <t>87634710012</t>
  </si>
  <si>
    <t>The Trustee For Renner Family Foundation</t>
  </si>
  <si>
    <t>87652472253</t>
  </si>
  <si>
    <t>Gay Men's Health Centre Inc</t>
  </si>
  <si>
    <t>87665832884</t>
  </si>
  <si>
    <t>AFMVICCARE Incorporated</t>
  </si>
  <si>
    <t>87670414115</t>
  </si>
  <si>
    <t>Plenty Valley Christian College</t>
  </si>
  <si>
    <t>87690464536</t>
  </si>
  <si>
    <t>THE TRUSTEE FOR ZAGORA FOUNDATION</t>
  </si>
  <si>
    <t>87727017881</t>
  </si>
  <si>
    <t>Chelsea Longbeach Surf Life Saving Club Inc.</t>
  </si>
  <si>
    <t>87766020500</t>
  </si>
  <si>
    <t>CROYDON RSL SUB-BRANCH PATRIOTIC FUND</t>
  </si>
  <si>
    <t>87767010514</t>
  </si>
  <si>
    <t>Australian NPC Disease Foundation Incorporated</t>
  </si>
  <si>
    <t>87776964889</t>
  </si>
  <si>
    <t>Banyule Community Health</t>
  </si>
  <si>
    <t>87806158170</t>
  </si>
  <si>
    <t>Arapiles Historical Society Inc</t>
  </si>
  <si>
    <t>87820781537</t>
  </si>
  <si>
    <t>Really Good Music Camps Incorporated</t>
  </si>
  <si>
    <t>87857588742</t>
  </si>
  <si>
    <t>THE RETURNED &amp; SERVICES LEAGUE OF AUSTRALIA VICTORIA BRANCH - MELBOURNE WELFARE PATRIOTIC FUND</t>
  </si>
  <si>
    <t>87866842738</t>
  </si>
  <si>
    <t>Beechworth Men's Shed Inc.</t>
  </si>
  <si>
    <t>87898971329</t>
  </si>
  <si>
    <t>Victorian Sikh Gurduaras Council Incorporated</t>
  </si>
  <si>
    <t>87950201949</t>
  </si>
  <si>
    <t>Forest Creek Common Equity Rental Housing Co-operative Limited</t>
  </si>
  <si>
    <t>87952773359</t>
  </si>
  <si>
    <t>Anglican Relief &amp; Development Fund Inc</t>
  </si>
  <si>
    <t>88004613067</t>
  </si>
  <si>
    <t>Australian Volunteers International</t>
  </si>
  <si>
    <t>88032321402</t>
  </si>
  <si>
    <t>HAMPTON RSL SUB-BRANCH PATRIOTIC FUND</t>
  </si>
  <si>
    <t>88062387499</t>
  </si>
  <si>
    <t>Presbyterian Church Of Victoria Social Services Committee</t>
  </si>
  <si>
    <t>88080930652</t>
  </si>
  <si>
    <t>Dallas Neighbourhood House Assoc Inc</t>
  </si>
  <si>
    <t>88081390926</t>
  </si>
  <si>
    <t>Association For Christian Senior Citizens' Homes Inc</t>
  </si>
  <si>
    <t>88087612402</t>
  </si>
  <si>
    <t>St Oswald's Anglican Church Glen Iris</t>
  </si>
  <si>
    <t>88094171123</t>
  </si>
  <si>
    <t>Ecumenical Schools Australia</t>
  </si>
  <si>
    <t>88109464360</t>
  </si>
  <si>
    <t>Vasey RSL Care Limited</t>
  </si>
  <si>
    <t>88118503819</t>
  </si>
  <si>
    <t>Altona Meadows Kindergarten Inc</t>
  </si>
  <si>
    <t>88151552322</t>
  </si>
  <si>
    <t>Ymca Aquatic Education Limited</t>
  </si>
  <si>
    <t>88152717906</t>
  </si>
  <si>
    <t>Albury Wodonga And Region Community Care Inc</t>
  </si>
  <si>
    <t>88154438427</t>
  </si>
  <si>
    <t>Zoe Foundation Australia Limited</t>
  </si>
  <si>
    <t>88160278964</t>
  </si>
  <si>
    <t>B'Nai B'Rith Australia/New Zealand Incorporated</t>
  </si>
  <si>
    <t>88219345185</t>
  </si>
  <si>
    <t>Actu Education Inc</t>
  </si>
  <si>
    <t>88219582364</t>
  </si>
  <si>
    <t>Bowen Street Commumity Centre Association Inc</t>
  </si>
  <si>
    <t>88221440844</t>
  </si>
  <si>
    <t>Knoxfield Pre-School Inc</t>
  </si>
  <si>
    <t>88263892421</t>
  </si>
  <si>
    <t>Epstein Charitable Foundation</t>
  </si>
  <si>
    <t>88277600607</t>
  </si>
  <si>
    <t>Watsonia Rsl Sub-Branch Inc.</t>
  </si>
  <si>
    <t>88325518414</t>
  </si>
  <si>
    <t>Al Sadeq Education And Charity Association Inc</t>
  </si>
  <si>
    <t>88325879549</t>
  </si>
  <si>
    <t>Yarram Rsl Sub-Branch</t>
  </si>
  <si>
    <t>88329752630</t>
  </si>
  <si>
    <t>Celebrating James Through Autism Fund</t>
  </si>
  <si>
    <t>88348371970</t>
  </si>
  <si>
    <t>Echuca Group of Bendigo Legacy Inc</t>
  </si>
  <si>
    <t>88409299441</t>
  </si>
  <si>
    <t>Melbourne Karen Baptist Church</t>
  </si>
  <si>
    <t>88419420305</t>
  </si>
  <si>
    <t>Victoria Walks Inc.</t>
  </si>
  <si>
    <t>88420844948</t>
  </si>
  <si>
    <t>River Valley Church Inc</t>
  </si>
  <si>
    <t>88436206615</t>
  </si>
  <si>
    <t>Rozen Charitable Foundation</t>
  </si>
  <si>
    <t>88441353792</t>
  </si>
  <si>
    <t>Sunraysia Residential Services Inc</t>
  </si>
  <si>
    <t>88450235237</t>
  </si>
  <si>
    <t>Healthcare Christian Fellowship Oceania Inc.</t>
  </si>
  <si>
    <t>88459948179</t>
  </si>
  <si>
    <t>Emerald Hill Mission Inc</t>
  </si>
  <si>
    <t>88478320805</t>
  </si>
  <si>
    <t>Baw Baw Latrobe Local Learning And Employment Network Inc.</t>
  </si>
  <si>
    <t>88491310186</t>
  </si>
  <si>
    <t>Leongatha Rsl Sub Branch Inc</t>
  </si>
  <si>
    <t>88500858142</t>
  </si>
  <si>
    <t>Chinese Cancer and Chronic Illness Society of Victoria Incorporated</t>
  </si>
  <si>
    <t>88545367679</t>
  </si>
  <si>
    <t>The Trustee For Djarindjin Unit Trust</t>
  </si>
  <si>
    <t>88548550316</t>
  </si>
  <si>
    <t>Victorian Public Tenants Association Inc</t>
  </si>
  <si>
    <t>88561206382</t>
  </si>
  <si>
    <t>The Trustee For The Foundation For The Islamic Museum Of Australia</t>
  </si>
  <si>
    <t>88586431791</t>
  </si>
  <si>
    <t>TRINITY METHODIST CHURCH</t>
  </si>
  <si>
    <t>88606077865</t>
  </si>
  <si>
    <t>Anonymous X Ltd</t>
  </si>
  <si>
    <t>88613878112</t>
  </si>
  <si>
    <t>Community Four Ltd</t>
  </si>
  <si>
    <t>88617745052</t>
  </si>
  <si>
    <t>Word Manifest Ministries International Limited</t>
  </si>
  <si>
    <t>88630395653</t>
  </si>
  <si>
    <t>Second Chance Animal Rescue Inc.</t>
  </si>
  <si>
    <t>88649225022</t>
  </si>
  <si>
    <t>Geulah Centre Charitable Inc.</t>
  </si>
  <si>
    <t>88654438020</t>
  </si>
  <si>
    <t>Victorian Parents Council Inc</t>
  </si>
  <si>
    <t>88661547503</t>
  </si>
  <si>
    <t>God With Us International Christian Asseamblies</t>
  </si>
  <si>
    <t>88672908638</t>
  </si>
  <si>
    <t>The Trustee For Melbourne Rudolf Steiner School Scholarship/ Bursary Fund</t>
  </si>
  <si>
    <t>88674972092</t>
  </si>
  <si>
    <t>Southern Grampians Adult Education Inc.</t>
  </si>
  <si>
    <t>88685460091</t>
  </si>
  <si>
    <t>Ecca Inc General</t>
  </si>
  <si>
    <t>88707400172</t>
  </si>
  <si>
    <t>Community Houses Assn Of The Outer Eastern Suburbs Inc</t>
  </si>
  <si>
    <t>88762184608</t>
  </si>
  <si>
    <t>Ronald McDonald House Charities VicTas Ltd</t>
  </si>
  <si>
    <t>88786614586</t>
  </si>
  <si>
    <t>Leongatha Christian Revival Crusade Centre Inc</t>
  </si>
  <si>
    <t>88802401254</t>
  </si>
  <si>
    <t>Gateway Social Support Options Inc</t>
  </si>
  <si>
    <t>88819011622</t>
  </si>
  <si>
    <t>Palliative Care Victoria Inc</t>
  </si>
  <si>
    <t>88821294121</t>
  </si>
  <si>
    <t>R C F Growers Inc</t>
  </si>
  <si>
    <t>88840697352</t>
  </si>
  <si>
    <t>Woman's Christian Temperance Union Of Victoria Inc</t>
  </si>
  <si>
    <t>88846804347</t>
  </si>
  <si>
    <t>Newman College Parkville</t>
  </si>
  <si>
    <t>88876940581</t>
  </si>
  <si>
    <t>Eastern Emergency Relief Network Inc</t>
  </si>
  <si>
    <t>88898668593</t>
  </si>
  <si>
    <t>CASTLEMAINE RSL SUB-BRANCH PATRIOTIC FUND</t>
  </si>
  <si>
    <t>88908163537</t>
  </si>
  <si>
    <t>Upwey South Pre School Inc</t>
  </si>
  <si>
    <t>88908890502</t>
  </si>
  <si>
    <t>Jessie Hollonds Scolarship Trust Fund</t>
  </si>
  <si>
    <t>88912908549</t>
  </si>
  <si>
    <t>Dawson Street Child Care Co Operative</t>
  </si>
  <si>
    <t>88917509814</t>
  </si>
  <si>
    <t>Linc Whitehorse Inc</t>
  </si>
  <si>
    <t>88982661608</t>
  </si>
  <si>
    <t>Havilah Hostel Inc</t>
  </si>
  <si>
    <t>88993410071</t>
  </si>
  <si>
    <t>The Trustee For Wood Family Foundation</t>
  </si>
  <si>
    <t>88997259919</t>
  </si>
  <si>
    <t>Homeworker Code Committee Inc.</t>
  </si>
  <si>
    <t>89068902821</t>
  </si>
  <si>
    <t>RedR Australia Limited</t>
  </si>
  <si>
    <t>89071673997</t>
  </si>
  <si>
    <t>Australian Flying Corps and Royal Australian Air Force Association Incorporated</t>
  </si>
  <si>
    <t>89090842470</t>
  </si>
  <si>
    <t>Distinctive Options</t>
  </si>
  <si>
    <t>89112294957</t>
  </si>
  <si>
    <t>Morwell Common Equity Rental Housing Co-operative Ltd</t>
  </si>
  <si>
    <t>89114213853</t>
  </si>
  <si>
    <t>Briar Hill Pre-School</t>
  </si>
  <si>
    <t>89132053180</t>
  </si>
  <si>
    <t>Satellite Foundation</t>
  </si>
  <si>
    <t>89154710586</t>
  </si>
  <si>
    <t>Albury Wodonga Regional Foodshare</t>
  </si>
  <si>
    <t>89160630428</t>
  </si>
  <si>
    <t>STRATHEWEN BUSHFIRE RELIEF COMPANY LIMITED</t>
  </si>
  <si>
    <t>89169126199</t>
  </si>
  <si>
    <t>Kew RSL Sub-Branch Welfare Patriotic Fund</t>
  </si>
  <si>
    <t>89194090141</t>
  </si>
  <si>
    <t>Cheltenham Community Centre Inc</t>
  </si>
  <si>
    <t>89220311287</t>
  </si>
  <si>
    <t>Geelong Museum of Motoring Limited</t>
  </si>
  <si>
    <t>89277942075</t>
  </si>
  <si>
    <t>Citylife Church Inc</t>
  </si>
  <si>
    <t>89304710474</t>
  </si>
  <si>
    <t>FareShare Australia Incorporated</t>
  </si>
  <si>
    <t>10000</t>
  </si>
  <si>
    <t>89314523057</t>
  </si>
  <si>
    <t>The Trustee For The Jupiter Foundation</t>
  </si>
  <si>
    <t>89332704878</t>
  </si>
  <si>
    <t>Freedom Church Incorporated</t>
  </si>
  <si>
    <t>89360208995</t>
  </si>
  <si>
    <t>Newstead Preschool Association Incorporated</t>
  </si>
  <si>
    <t>89385189234</t>
  </si>
  <si>
    <t>Melbourne Anglican Benevolent Society Inc.</t>
  </si>
  <si>
    <t>89404247998</t>
  </si>
  <si>
    <t>R &amp; S Tatarka Family Charitable Foundation</t>
  </si>
  <si>
    <t>89423297589</t>
  </si>
  <si>
    <t>Health Australia &amp; Tanzania (HAT) Inc.</t>
  </si>
  <si>
    <t>89426167161</t>
  </si>
  <si>
    <t>Baw Baw L2P Inc.</t>
  </si>
  <si>
    <t>89443537189</t>
  </si>
  <si>
    <t>Haemophilia Foundation Australia Inc</t>
  </si>
  <si>
    <t>89468833878</t>
  </si>
  <si>
    <t>Cornerstone Trust</t>
  </si>
  <si>
    <t>89497784003</t>
  </si>
  <si>
    <t>Grace Church Christ Inc</t>
  </si>
  <si>
    <t>89498543075</t>
  </si>
  <si>
    <t>Financial Counselling Victoria Inc</t>
  </si>
  <si>
    <t>89505692923</t>
  </si>
  <si>
    <t>ACVA Foundation</t>
  </si>
  <si>
    <t>89530934488</t>
  </si>
  <si>
    <t>Yea-Kinglake RSL Sub-Branch Patriotic Fund</t>
  </si>
  <si>
    <t>89538876409</t>
  </si>
  <si>
    <t>The Trustee For The Jeffrey Blyth Foundation</t>
  </si>
  <si>
    <t>89550850024</t>
  </si>
  <si>
    <t>Shepparton Adult And Community Education College Inc</t>
  </si>
  <si>
    <t>89559597629</t>
  </si>
  <si>
    <t>Centacare Housing Services</t>
  </si>
  <si>
    <t>89583936498</t>
  </si>
  <si>
    <t>Brentwood Kindergarten Inc</t>
  </si>
  <si>
    <t>89607157157</t>
  </si>
  <si>
    <t>Wise Angel Foundation Limited</t>
  </si>
  <si>
    <t>89614599766</t>
  </si>
  <si>
    <t>High Street Bells Choir Inc.</t>
  </si>
  <si>
    <t>89618534428</t>
  </si>
  <si>
    <t>Aaron Sansoni Foundation Limited</t>
  </si>
  <si>
    <t>89661175776</t>
  </si>
  <si>
    <t>Pakenham Rsl Sub-Branch</t>
  </si>
  <si>
    <t>89698104994</t>
  </si>
  <si>
    <t>ST.THOMAS JACOBITE SYRIAN ORTHODOX CHURCH MELBOURNE</t>
  </si>
  <si>
    <t>89704536022</t>
  </si>
  <si>
    <t>The Greater Metropolitan Cemeteries Trust</t>
  </si>
  <si>
    <t>89723629449</t>
  </si>
  <si>
    <t>Chelsea Heights Kindergarten Incorporated</t>
  </si>
  <si>
    <t>89728129129</t>
  </si>
  <si>
    <t>SISTERS OF MERCY AS THE OPERATOR OF A PBI</t>
  </si>
  <si>
    <t>89733177486</t>
  </si>
  <si>
    <t>Geelong Lutheran College</t>
  </si>
  <si>
    <t>89738755249</t>
  </si>
  <si>
    <t>Buddhist Society Of Victoria Inc</t>
  </si>
  <si>
    <t>89797016686</t>
  </si>
  <si>
    <t>Pancare Foundation Ltd</t>
  </si>
  <si>
    <t>89833124364</t>
  </si>
  <si>
    <t>Eastern Community Legal Centre Inc</t>
  </si>
  <si>
    <t>89849040869</t>
  </si>
  <si>
    <t>MELBOURNE KOREAN MINISTERS ASSOCIATION INC</t>
  </si>
  <si>
    <t>89866007600</t>
  </si>
  <si>
    <t>THE TRUSTEE FOR THE BOURNE FOUNDATION</t>
  </si>
  <si>
    <t>89895372486</t>
  </si>
  <si>
    <t>Marysville &amp; District Historical Society Inc</t>
  </si>
  <si>
    <t>89937994292</t>
  </si>
  <si>
    <t>Koto International Limited</t>
  </si>
  <si>
    <t>89943801490</t>
  </si>
  <si>
    <t>The Aussie Hands Foundation Incorporated</t>
  </si>
  <si>
    <t>89992917962</t>
  </si>
  <si>
    <t>Inner Melbourne Community Legal Inc</t>
  </si>
  <si>
    <t>90004251816</t>
  </si>
  <si>
    <t>St. Catherine's School</t>
  </si>
  <si>
    <t>90006691185</t>
  </si>
  <si>
    <t>A.Q.A. Victoria Limited</t>
  </si>
  <si>
    <t>90006985226</t>
  </si>
  <si>
    <t>Blind Citizens Australia</t>
  </si>
  <si>
    <t>90061246019</t>
  </si>
  <si>
    <t>Greythorn Early Childhood Centre Inc</t>
  </si>
  <si>
    <t>90072047655</t>
  </si>
  <si>
    <t>North East Valley Division Of General Practice Pty. Ltd.</t>
  </si>
  <si>
    <t>90108427202</t>
  </si>
  <si>
    <t>Coptic Hope Charity</t>
  </si>
  <si>
    <t>90108956768</t>
  </si>
  <si>
    <t>Tournament Of Minds (Vic) Inc</t>
  </si>
  <si>
    <t>90114612270</t>
  </si>
  <si>
    <t>Financial Basics Foundation</t>
  </si>
  <si>
    <t>90117719516</t>
  </si>
  <si>
    <t>Summer Foundation Ltd</t>
  </si>
  <si>
    <t>90120197220</t>
  </si>
  <si>
    <t>Greening Australia (WA) Ltd</t>
  </si>
  <si>
    <t>655</t>
  </si>
  <si>
    <t>90123246060</t>
  </si>
  <si>
    <t>SmileHigh Foundation Limited</t>
  </si>
  <si>
    <t>90123842457</t>
  </si>
  <si>
    <t>Harcourt Pre School &amp; Play Centre Inc</t>
  </si>
  <si>
    <t>90125235047</t>
  </si>
  <si>
    <t>Nadrasca Ltd</t>
  </si>
  <si>
    <t>90125426817</t>
  </si>
  <si>
    <t>Bibles For Australia Incorporated</t>
  </si>
  <si>
    <t>90158070476</t>
  </si>
  <si>
    <t>Xpand Foundation</t>
  </si>
  <si>
    <t>90206543344</t>
  </si>
  <si>
    <t>The Days Of Hope Charity Project INC</t>
  </si>
  <si>
    <t>90217244399</t>
  </si>
  <si>
    <t>Fka Children's Services Inc</t>
  </si>
  <si>
    <t>90238217514</t>
  </si>
  <si>
    <t>Cara Armstrong Kindergarten Inc</t>
  </si>
  <si>
    <t>90248959296</t>
  </si>
  <si>
    <t>Hindu Heritage Foundation Of Victoria Inc</t>
  </si>
  <si>
    <t>90263052314</t>
  </si>
  <si>
    <t>Social Help Endeavour For Bangladesh Inc</t>
  </si>
  <si>
    <t>08</t>
  </si>
  <si>
    <t>90346006002</t>
  </si>
  <si>
    <t>Gormandale Community House Inc</t>
  </si>
  <si>
    <t>90355468664</t>
  </si>
  <si>
    <t>Disability Sport And Recreation Limited</t>
  </si>
  <si>
    <t>90379399326</t>
  </si>
  <si>
    <t>Sebastopol RSL Sub-Branch Patriotic Fund</t>
  </si>
  <si>
    <t>90415540770</t>
  </si>
  <si>
    <t>Seaford Life Saving Club Incorporated</t>
  </si>
  <si>
    <t>90463327686</t>
  </si>
  <si>
    <t>MHA Care Limited</t>
  </si>
  <si>
    <t>90463728809</t>
  </si>
  <si>
    <t>THE TRUSTEE FOR MICHAEL PARKER FOUNDATION</t>
  </si>
  <si>
    <t>90471775317</t>
  </si>
  <si>
    <t>Pipeline Ministries International Inc</t>
  </si>
  <si>
    <t>90494504678</t>
  </si>
  <si>
    <t>Community Child Care Association Inc</t>
  </si>
  <si>
    <t>90525101570</t>
  </si>
  <si>
    <t>Shadac Inc</t>
  </si>
  <si>
    <t>90540284398</t>
  </si>
  <si>
    <t>Stock Bridge Community Housing Co-Operative Ltd</t>
  </si>
  <si>
    <t>90543501541</t>
  </si>
  <si>
    <t>Community Care Network Inc.</t>
  </si>
  <si>
    <t>1400</t>
  </si>
  <si>
    <t>90565143083</t>
  </si>
  <si>
    <t>Wedderburn-Korongvale RSL Sub-Branch Building Patriotic Fund</t>
  </si>
  <si>
    <t>90575028933</t>
  </si>
  <si>
    <t>The Trustee For Catholic Social Services Victoria Trust</t>
  </si>
  <si>
    <t>90590767082</t>
  </si>
  <si>
    <t>Universe Custodian Guardians</t>
  </si>
  <si>
    <t>90610420123</t>
  </si>
  <si>
    <t>Tomorrow Today Education Foundation Ltd</t>
  </si>
  <si>
    <t>90610500296</t>
  </si>
  <si>
    <t>SCIENCE SCHOOLS FOUNDATION</t>
  </si>
  <si>
    <t>90616501365</t>
  </si>
  <si>
    <t>Holy Redeemer Servant Community</t>
  </si>
  <si>
    <t>90625184527</t>
  </si>
  <si>
    <t>Dr Cranky's Ltd</t>
  </si>
  <si>
    <t>90650713800</t>
  </si>
  <si>
    <t>Point Lonsdale Surf Life Saving Club Incorporated</t>
  </si>
  <si>
    <t>90680959928</t>
  </si>
  <si>
    <t>Children Australia Inc</t>
  </si>
  <si>
    <t>90729796670</t>
  </si>
  <si>
    <t>THE TRUSTEE FOR THE JOHN AND ANGELA ARTHUR FAMILY FOUNDATION</t>
  </si>
  <si>
    <t>90735312743</t>
  </si>
  <si>
    <t>Keshet Australia Inc.</t>
  </si>
  <si>
    <t>90806870870</t>
  </si>
  <si>
    <t>Traralgon Public Cemetery Fund</t>
  </si>
  <si>
    <t>90840534416</t>
  </si>
  <si>
    <t>Latrobe Palliative Care Fundraising Association Inc.</t>
  </si>
  <si>
    <t>90859155652</t>
  </si>
  <si>
    <t>Heyfield Hospital Incorporated</t>
  </si>
  <si>
    <t>90860737620</t>
  </si>
  <si>
    <t>Interfaith Network Of The City Of Greater Dandenong</t>
  </si>
  <si>
    <t>90869717609</t>
  </si>
  <si>
    <t>Avoca RSL Sub-Branch Patriotic Fund</t>
  </si>
  <si>
    <t>90874369153</t>
  </si>
  <si>
    <t>Victorian High Country Huts Association Incorporated</t>
  </si>
  <si>
    <t>90896989116</t>
  </si>
  <si>
    <t>Canterbury Neighbourhood Centre Inc</t>
  </si>
  <si>
    <t>90909078371</t>
  </si>
  <si>
    <t>Southern Disability Advocacy</t>
  </si>
  <si>
    <t>90923020561</t>
  </si>
  <si>
    <t>The Trustee for Arrow Leadership - International Development</t>
  </si>
  <si>
    <t>90928353310</t>
  </si>
  <si>
    <t>Melbourne Youth Ride Incorporated</t>
  </si>
  <si>
    <t>90931768253</t>
  </si>
  <si>
    <t>BruNSWick Montessori Children's House Inc</t>
  </si>
  <si>
    <t>90954720494</t>
  </si>
  <si>
    <t>METUNG RSL SUB-BRANCH PATRIOTIC FUND</t>
  </si>
  <si>
    <t>90989545424</t>
  </si>
  <si>
    <t>St Josephs Outreach Services Incorporated</t>
  </si>
  <si>
    <t>90991709074</t>
  </si>
  <si>
    <t>The Trustee For The Susan Alberti Medical Research Foundation</t>
  </si>
  <si>
    <t>91005140385</t>
  </si>
  <si>
    <t>Association of the Alliance Française of Victoria</t>
  </si>
  <si>
    <t>91005954905</t>
  </si>
  <si>
    <t>Abbeyfield Australia Limited</t>
  </si>
  <si>
    <t>91006881545</t>
  </si>
  <si>
    <t>Snowline Landscapes Pty Ltd</t>
  </si>
  <si>
    <t>91041785287</t>
  </si>
  <si>
    <t>Nelson Alexander Charitable Foundation</t>
  </si>
  <si>
    <t>91048667604</t>
  </si>
  <si>
    <t>Lions Cord Blood Foundation Inc.</t>
  </si>
  <si>
    <t>91050032141</t>
  </si>
  <si>
    <t>Presbyterian Ladies' College Foundation Limited</t>
  </si>
  <si>
    <t>91111111112</t>
  </si>
  <si>
    <t>ACRATH_ACNC GROUP</t>
  </si>
  <si>
    <t>91111111118</t>
  </si>
  <si>
    <t>AGPAL_ACNC GROUP</t>
  </si>
  <si>
    <t>91111111122</t>
  </si>
  <si>
    <t>Annecto Inc_ACNC GROUP</t>
  </si>
  <si>
    <t>91111111124</t>
  </si>
  <si>
    <t>Apex Foundation_ACNC Group</t>
  </si>
  <si>
    <t>91111111128</t>
  </si>
  <si>
    <t>Australian College of Nursing_ACNC GROUP</t>
  </si>
  <si>
    <t>91111111129</t>
  </si>
  <si>
    <t>Australian College of Optometry_ACNC GROUP</t>
  </si>
  <si>
    <t>91111111130</t>
  </si>
  <si>
    <t>Australian Lebanese Christian Federation_ACNC GROUP</t>
  </si>
  <si>
    <t>91111111131</t>
  </si>
  <si>
    <t>Australian Regional and Remote Community Services_ACNC Group</t>
  </si>
  <si>
    <t>91111111138</t>
  </si>
  <si>
    <t>Bethshan Ministries_ACNC Group</t>
  </si>
  <si>
    <t>91111111139</t>
  </si>
  <si>
    <t>Bible Society Australia_ACNC Group</t>
  </si>
  <si>
    <t>1168</t>
  </si>
  <si>
    <t>91111111142</t>
  </si>
  <si>
    <t>Brisbane Housing Company_ACNC GROUP</t>
  </si>
  <si>
    <t>91111111143</t>
  </si>
  <si>
    <t>C3 Church Sydney Ltd_ACNC GROUP</t>
  </si>
  <si>
    <t>1139</t>
  </si>
  <si>
    <t>91111111145</t>
  </si>
  <si>
    <t>Calvary Lighthouse Inc_ACNC GROUP</t>
  </si>
  <si>
    <t>91111111147</t>
  </si>
  <si>
    <t>Canossa Care_ACNC Group</t>
  </si>
  <si>
    <t>215</t>
  </si>
  <si>
    <t>91111111151</t>
  </si>
  <si>
    <t>Catholic Women's League of Victoria &amp; Wagga Wagga_ACNC GROUP</t>
  </si>
  <si>
    <t>720</t>
  </si>
  <si>
    <t>91111111156</t>
  </si>
  <si>
    <t>Champion Lakes Christian Church_ACNC GROUP</t>
  </si>
  <si>
    <t>91111111163</t>
  </si>
  <si>
    <t>Connect2Group_ACNC GROUP</t>
  </si>
  <si>
    <t>91111111165</t>
  </si>
  <si>
    <t>Country Fire Service Foundation_ACNC GROUP</t>
  </si>
  <si>
    <t>91111111166</t>
  </si>
  <si>
    <t>Cranbourne Christian Fellowship Centre_ACNC GROUP</t>
  </si>
  <si>
    <t>91111111171</t>
  </si>
  <si>
    <t>Edmund Rice Education Australia_ACNC GROUP</t>
  </si>
  <si>
    <t>91111111172</t>
  </si>
  <si>
    <t>Emanuel Synogogue_ACNC GROUP</t>
  </si>
  <si>
    <t>91111111174</t>
  </si>
  <si>
    <t>Family Care Sisters Grey Sisters_ACNC GROUP</t>
  </si>
  <si>
    <t>91111111176</t>
  </si>
  <si>
    <t>Fleurieu Community Foundation_ACNC GROUP</t>
  </si>
  <si>
    <t>91111111179</t>
  </si>
  <si>
    <t>Fusion Australia_ACNC Group</t>
  </si>
  <si>
    <t>588</t>
  </si>
  <si>
    <t>91111111186</t>
  </si>
  <si>
    <t>Habitat for Humanity Australia_ACNC GROUP</t>
  </si>
  <si>
    <t>91111111190</t>
  </si>
  <si>
    <t>Heartbeat Centre_ACNC GROUP</t>
  </si>
  <si>
    <t>91111111191</t>
  </si>
  <si>
    <t xml:space="preserve">Hibernian (QLD) Friendly Society Ltd_ACNC GROUP </t>
  </si>
  <si>
    <t>91111111192</t>
  </si>
  <si>
    <t>Holy Family Services_ACNC GROUP</t>
  </si>
  <si>
    <t>91111111195</t>
  </si>
  <si>
    <t>IBAA_ACNC GROUP</t>
  </si>
  <si>
    <t>91111111197</t>
  </si>
  <si>
    <t>Infoxchange_ACNC Group</t>
  </si>
  <si>
    <t>91111111198</t>
  </si>
  <si>
    <t>Institute For Healthy Communities_ACNC GROUP</t>
  </si>
  <si>
    <t>91111111210</t>
  </si>
  <si>
    <t>ISKCON_ACNC GROUP</t>
  </si>
  <si>
    <t>91111111213</t>
  </si>
  <si>
    <t>Kirra Surf Life Saving Club_ACNC GROUP</t>
  </si>
  <si>
    <t>384</t>
  </si>
  <si>
    <t>91111111214</t>
  </si>
  <si>
    <t>KU Children's Services_ACNC GROUP</t>
  </si>
  <si>
    <t>381</t>
  </si>
  <si>
    <t>91111111215</t>
  </si>
  <si>
    <t>Latvian Friendly Society_ACNC GROUP</t>
  </si>
  <si>
    <t>91111111216</t>
  </si>
  <si>
    <t>Leadership WA_ACNC Group</t>
  </si>
  <si>
    <t>91111111217</t>
  </si>
  <si>
    <t>Legacy Club of QEM Inc_ACNC GROUP</t>
  </si>
  <si>
    <t>91111111219</t>
  </si>
  <si>
    <t>Rise Church Australia_ACNC GROUP</t>
  </si>
  <si>
    <t>91111111221</t>
  </si>
  <si>
    <t>Little Company of Mary Health Care Limited_ACNC Group</t>
  </si>
  <si>
    <t>1113</t>
  </si>
  <si>
    <t>91111111222</t>
  </si>
  <si>
    <t>Lord Mayor's Charitable Fund_ACNC GROUP</t>
  </si>
  <si>
    <t>91111111224</t>
  </si>
  <si>
    <t>Lutheran Services_ACNC GROUP</t>
  </si>
  <si>
    <t>448</t>
  </si>
  <si>
    <t>91111111226</t>
  </si>
  <si>
    <t>Marie-Stopes International_ACNC GROUP</t>
  </si>
  <si>
    <t>91111111230</t>
  </si>
  <si>
    <t>Melbourne School of Theology_ACNC GROUP</t>
  </si>
  <si>
    <t>91111111234</t>
  </si>
  <si>
    <t>Mercy Works_ACNC GROUP</t>
  </si>
  <si>
    <t>91111111238</t>
  </si>
  <si>
    <t>Mizrachi Organisation_ACNC GROUP</t>
  </si>
  <si>
    <t>91111111242</t>
  </si>
  <si>
    <t>Mount Evelyn Christian School_ACNC Group</t>
  </si>
  <si>
    <t>91111111243</t>
  </si>
  <si>
    <t>Mount Pleasant Baptist Church_ACNC GROUP</t>
  </si>
  <si>
    <t>91111111244</t>
  </si>
  <si>
    <t>Mukti Australia_ACNC Group</t>
  </si>
  <si>
    <t>91111111247</t>
  </si>
  <si>
    <t>Newhope Baptist Church_ACNC GROUP</t>
  </si>
  <si>
    <t>91111111248</t>
  </si>
  <si>
    <t>Ngaruwanajirri Inc_ACNC GROUP</t>
  </si>
  <si>
    <t>91111111253</t>
  </si>
  <si>
    <t>Oakleigh Greek Orthodox_ACNC GROUP</t>
  </si>
  <si>
    <t>91111111254</t>
  </si>
  <si>
    <t>Oaktree Foundation Australia_ACNC GROUP</t>
  </si>
  <si>
    <t>91111111257</t>
  </si>
  <si>
    <t>SUSTAIN Projects Myanmar_ACNC GROUP</t>
  </si>
  <si>
    <t>91111111258</t>
  </si>
  <si>
    <t>Peace Lutheran Church Gatton_ACNC GROUP</t>
  </si>
  <si>
    <t>91111111260</t>
  </si>
  <si>
    <t>Presbyterian Church (New South Wales) Property Trust_ACNC GROUP</t>
  </si>
  <si>
    <t>91111111261</t>
  </si>
  <si>
    <t>Preston Neighbourhood House_ACNC GROUP</t>
  </si>
  <si>
    <t>91111111264</t>
  </si>
  <si>
    <t>Queensland Symphony Orchestra_ACNC Group</t>
  </si>
  <si>
    <t>91111111266</t>
  </si>
  <si>
    <t>RFDS of Australia (South Eastern Section)_ACNC Group</t>
  </si>
  <si>
    <t>91111111267</t>
  </si>
  <si>
    <t>RichmondPRA_ACNC Group</t>
  </si>
  <si>
    <t>91111111269</t>
  </si>
  <si>
    <t>S.A. Vipassana Meditation Association_ACNC GROUP</t>
  </si>
  <si>
    <t>91111111270</t>
  </si>
  <si>
    <t>Salesian Society_ACNC GROUP</t>
  </si>
  <si>
    <t>91111111271</t>
  </si>
  <si>
    <t>Salt Church Incorporated_ACNC GROUP</t>
  </si>
  <si>
    <t>91111111272</t>
  </si>
  <si>
    <t>Salvation Army - Eastern_ACNC GROUP</t>
  </si>
  <si>
    <t>20000</t>
  </si>
  <si>
    <t>91111111273</t>
  </si>
  <si>
    <t>Salvation Army - Southern_ACNC GROUP</t>
  </si>
  <si>
    <t>91111111277</t>
  </si>
  <si>
    <t>Set Free Ministries (Aust) Ltd_ACNC GROUP</t>
  </si>
  <si>
    <t>91111111278</t>
  </si>
  <si>
    <t>Seventh-Day Adventist Church in Australia_ACNC Group</t>
  </si>
  <si>
    <t>464</t>
  </si>
  <si>
    <t>91111111279</t>
  </si>
  <si>
    <t>Hearing Matters Australia_ACNC GROUP</t>
  </si>
  <si>
    <t>91111111283</t>
  </si>
  <si>
    <t>St Vincent de Paul Society NSW_ACNC GROUP</t>
  </si>
  <si>
    <t>11730</t>
  </si>
  <si>
    <t>91111111292</t>
  </si>
  <si>
    <t>The Bush Church Aid Society of Australia_ACNC GROUP</t>
  </si>
  <si>
    <t>91111111295</t>
  </si>
  <si>
    <t>The Crusader Union of Australia_ACNC GROUP</t>
  </si>
  <si>
    <t>1059</t>
  </si>
  <si>
    <t>91111111296</t>
  </si>
  <si>
    <t>The Evergreen Taoist Church Of Australia_ACNC GROUP</t>
  </si>
  <si>
    <t>91111111298</t>
  </si>
  <si>
    <t>The Florey_ACNC GROUP</t>
  </si>
  <si>
    <t>91111111299</t>
  </si>
  <si>
    <t>The GOC of NSW_ACNC GROUP</t>
  </si>
  <si>
    <t>91111111311</t>
  </si>
  <si>
    <t>The Greek Orthodox Parish of South East Sydney_ACNC GROUP</t>
  </si>
  <si>
    <t>91111111313</t>
  </si>
  <si>
    <t>The Open Hand Incorporated_ACNC GROUP</t>
  </si>
  <si>
    <t>91111111318</t>
  </si>
  <si>
    <t>TRY Australia_ACNC GROUP</t>
  </si>
  <si>
    <t>302</t>
  </si>
  <si>
    <t>91111111322</t>
  </si>
  <si>
    <t>Uniting NSW.ACT_ACNC GROUP</t>
  </si>
  <si>
    <t>2211</t>
  </si>
  <si>
    <t>91111111325</t>
  </si>
  <si>
    <t>University of Melbourne_ACNC GROUP</t>
  </si>
  <si>
    <t>91111111328</t>
  </si>
  <si>
    <t>The University of Queensland_ACNC Group</t>
  </si>
  <si>
    <t>91111111332</t>
  </si>
  <si>
    <t>Wayside Chapel_ACNC GROUP</t>
  </si>
  <si>
    <t>301</t>
  </si>
  <si>
    <t>91111111335</t>
  </si>
  <si>
    <t>World Outreach Ltd_ACNC GROUP</t>
  </si>
  <si>
    <t>91111111336</t>
  </si>
  <si>
    <t>World Relief Australia_ACNC GROUP</t>
  </si>
  <si>
    <t>91111111338</t>
  </si>
  <si>
    <t>Yfoundations Inc_ACNC GROUP</t>
  </si>
  <si>
    <t>91111111340</t>
  </si>
  <si>
    <t>Greenfleet Australia_ACNC GROUP</t>
  </si>
  <si>
    <t>91111111341</t>
  </si>
  <si>
    <t>Cerebral Palsy Alliance_ACNC GROUP</t>
  </si>
  <si>
    <t>2036</t>
  </si>
  <si>
    <t>91111111342</t>
  </si>
  <si>
    <t>Medical Mission_ACNC GROUP</t>
  </si>
  <si>
    <t>91111111344</t>
  </si>
  <si>
    <t>Mind Australia_ACNC GROUP</t>
  </si>
  <si>
    <t>91111111345</t>
  </si>
  <si>
    <t>Ngarluma And Yindjibarndi Foundation_ACNC GROUP</t>
  </si>
  <si>
    <t>91111111349</t>
  </si>
  <si>
    <t>BlueCHP Limited_ACNC GROUP</t>
  </si>
  <si>
    <t>91111111352</t>
  </si>
  <si>
    <t>Australian Community Support Organisation_ACNC GROUP</t>
  </si>
  <si>
    <t>91111111354</t>
  </si>
  <si>
    <t>Inner North Community Foundation_ACNC GROUP</t>
  </si>
  <si>
    <t>91111111355</t>
  </si>
  <si>
    <t>National Affordable Housing Consortium_ACNC GROUP</t>
  </si>
  <si>
    <t>91111111357</t>
  </si>
  <si>
    <t>Tweddle Foundation_ACNC GROUP</t>
  </si>
  <si>
    <t>91111111359</t>
  </si>
  <si>
    <t>NCCA_ACNC GROUP</t>
  </si>
  <si>
    <t>91111111361</t>
  </si>
  <si>
    <t>Presbyterian Church of Roseville Lindfield and Killara_ACNC Group</t>
  </si>
  <si>
    <t>91111111362</t>
  </si>
  <si>
    <t>St Paul de Chartres Residential Aged Care_ACNC GROUP</t>
  </si>
  <si>
    <t>91111111368</t>
  </si>
  <si>
    <t>Church 4 Life Ltd_ACNC Group</t>
  </si>
  <si>
    <t>91111111369</t>
  </si>
  <si>
    <t>CRANAplus_ACNC GROUP</t>
  </si>
  <si>
    <t>145</t>
  </si>
  <si>
    <t>91111111370</t>
  </si>
  <si>
    <t>International Teams Australia_ACNC GROUP</t>
  </si>
  <si>
    <t>255</t>
  </si>
  <si>
    <t>91111111374</t>
  </si>
  <si>
    <t>Urban Life Church Inc_ACNC GROUP</t>
  </si>
  <si>
    <t>91111111376</t>
  </si>
  <si>
    <t>Starfish Initiatives_ACNC Group</t>
  </si>
  <si>
    <t>396</t>
  </si>
  <si>
    <t>91111111380</t>
  </si>
  <si>
    <t>OM Australia Inc_ACNC Group</t>
  </si>
  <si>
    <t>91111111382</t>
  </si>
  <si>
    <t>St Mark Nubian Foundation_ACNC Group</t>
  </si>
  <si>
    <t>91111111385</t>
  </si>
  <si>
    <t>Dream Centre Christian Church Ltd_ACNC Group</t>
  </si>
  <si>
    <t>91111111389</t>
  </si>
  <si>
    <t>Christian City Church Hepburn Heights_ACNC Group</t>
  </si>
  <si>
    <t>91111111391</t>
  </si>
  <si>
    <t>Mission Enterprises (VIC) Ltd_ACNC Group</t>
  </si>
  <si>
    <t>91111111392</t>
  </si>
  <si>
    <t>Project AWARE_ACNC GROUP</t>
  </si>
  <si>
    <t>35000</t>
  </si>
  <si>
    <t>91111111393</t>
  </si>
  <si>
    <t>Oxfam Australia_ACNC Group</t>
  </si>
  <si>
    <t>2733</t>
  </si>
  <si>
    <t>91111111395</t>
  </si>
  <si>
    <t>Canberra City Care Inc_ACNC Group</t>
  </si>
  <si>
    <t>91111111396</t>
  </si>
  <si>
    <t>Healthy Land and Water_ACNC GROUP</t>
  </si>
  <si>
    <t>91111111398</t>
  </si>
  <si>
    <t>Capital Edge Community Church Incorporated_ACNC Group</t>
  </si>
  <si>
    <t>91111111399</t>
  </si>
  <si>
    <t>Urban Life Church_ACNC Group</t>
  </si>
  <si>
    <t>91111111414</t>
  </si>
  <si>
    <t>Crossway Baptist Church Inc_ACNC Group</t>
  </si>
  <si>
    <t>1947</t>
  </si>
  <si>
    <t>91111111416</t>
  </si>
  <si>
    <t>New England Conservatorium Of Music Limited_ACNC Group</t>
  </si>
  <si>
    <t>91111111417</t>
  </si>
  <si>
    <t>SIM Australia_ACNC Group</t>
  </si>
  <si>
    <t>91111111418</t>
  </si>
  <si>
    <t>Trigeminal Neuralgia Association of Australia Incorporated_ACNC Group</t>
  </si>
  <si>
    <t>91111111419</t>
  </si>
  <si>
    <t>Legacy Club of Albury_ACNC Group</t>
  </si>
  <si>
    <t>91111111420</t>
  </si>
  <si>
    <t>The Northcott Society_ACNC Group</t>
  </si>
  <si>
    <t>91111111422</t>
  </si>
  <si>
    <t>WorldShare_ACNC Group</t>
  </si>
  <si>
    <t>91111111424</t>
  </si>
  <si>
    <t>Coast Community Connections_ACNC Group</t>
  </si>
  <si>
    <t>91111111429</t>
  </si>
  <si>
    <t>Northern NSW Helicopter Rescue Service Ltd_ACNC Group</t>
  </si>
  <si>
    <t>950</t>
  </si>
  <si>
    <t>91111111432</t>
  </si>
  <si>
    <t>Generocity Church Incorporated_ACNC Group</t>
  </si>
  <si>
    <t>91111111435</t>
  </si>
  <si>
    <t>Childrens Protection Society_ACNC Group</t>
  </si>
  <si>
    <t>91111111436</t>
  </si>
  <si>
    <t>Aruma_ACNC Group</t>
  </si>
  <si>
    <t>236</t>
  </si>
  <si>
    <t>91111111437</t>
  </si>
  <si>
    <t>Project Independence_ACNC GROUP</t>
  </si>
  <si>
    <t>91111111438</t>
  </si>
  <si>
    <t>Ethiopiaid Australia_ACNC Group</t>
  </si>
  <si>
    <t>91111111439</t>
  </si>
  <si>
    <t>Dementia Australia_ACNC Group</t>
  </si>
  <si>
    <t>91111111440</t>
  </si>
  <si>
    <t>Queensland Eye Institute Foundation_ACNC Group</t>
  </si>
  <si>
    <t>91111111443</t>
  </si>
  <si>
    <t>Life Without Barriers_ACNC Group</t>
  </si>
  <si>
    <t>91111111444</t>
  </si>
  <si>
    <t>NSW Police Legacy_ACNC Group</t>
  </si>
  <si>
    <t>91111111445</t>
  </si>
  <si>
    <t>Power to Change_ACNC group</t>
  </si>
  <si>
    <t>174</t>
  </si>
  <si>
    <t>91111111447</t>
  </si>
  <si>
    <t>National Heart Foundation of Australia_ACNC Group</t>
  </si>
  <si>
    <t>91111111450</t>
  </si>
  <si>
    <t>DBYD Qld_ACNC Group</t>
  </si>
  <si>
    <t>91111111451</t>
  </si>
  <si>
    <t>Karingal St Laurence_ACNC Group</t>
  </si>
  <si>
    <t>395</t>
  </si>
  <si>
    <t>91111111452</t>
  </si>
  <si>
    <t>Chorus Australia_ACNC Group</t>
  </si>
  <si>
    <t>91111111454</t>
  </si>
  <si>
    <t>Centre for Eye Research Australia_ACNC Group</t>
  </si>
  <si>
    <t>91111111455</t>
  </si>
  <si>
    <t>Baptistcare_ACNC Group</t>
  </si>
  <si>
    <t>267</t>
  </si>
  <si>
    <t>91111111456</t>
  </si>
  <si>
    <t>The Disability Trust_ACNC Group</t>
  </si>
  <si>
    <t>91111111458</t>
  </si>
  <si>
    <t>Knoxbrooke_ACNC GROUP</t>
  </si>
  <si>
    <t>91111111460</t>
  </si>
  <si>
    <t>Coast2Bay Housing_ACNC Group</t>
  </si>
  <si>
    <t>91111111461</t>
  </si>
  <si>
    <t>St Vincent de Paul Society Queensland_ACNC Group</t>
  </si>
  <si>
    <t>9937</t>
  </si>
  <si>
    <t>91111111466</t>
  </si>
  <si>
    <t>Inspire Community Wagga_ACNC Group</t>
  </si>
  <si>
    <t>91111111468</t>
  </si>
  <si>
    <t>River of Life Christian City Church_ACNC Group</t>
  </si>
  <si>
    <t>91111111470</t>
  </si>
  <si>
    <t>The Australia Ballet_ACNC Group</t>
  </si>
  <si>
    <t>91111111483</t>
  </si>
  <si>
    <t>Lenity Australia_ACNC Group</t>
  </si>
  <si>
    <t>91127532601</t>
  </si>
  <si>
    <t>Australian Sports Museum</t>
  </si>
  <si>
    <t>91128803037</t>
  </si>
  <si>
    <t>Uca-Kergunyah</t>
  </si>
  <si>
    <t>91130857715</t>
  </si>
  <si>
    <t>Australian Medical Aid Foundation Ltd</t>
  </si>
  <si>
    <t>91132672989</t>
  </si>
  <si>
    <t>Goulburn Valley Ecopark</t>
  </si>
  <si>
    <t>91150629653</t>
  </si>
  <si>
    <t>Sunshine Polish Charity Association Inc</t>
  </si>
  <si>
    <t>91153969337</t>
  </si>
  <si>
    <t>Heatherdale Preschool Inc</t>
  </si>
  <si>
    <t>91161271002</t>
  </si>
  <si>
    <t>North Fitzroy Church Of Christ</t>
  </si>
  <si>
    <t>91180335642</t>
  </si>
  <si>
    <t>Ebenezer City Church Melbourne Inc</t>
  </si>
  <si>
    <t>91228796581</t>
  </si>
  <si>
    <t>The Next Step Spinal Cord Injury Recovery Inc</t>
  </si>
  <si>
    <t>91256972804</t>
  </si>
  <si>
    <t>The Trustee For Telco Together Fund</t>
  </si>
  <si>
    <t>91330198828</t>
  </si>
  <si>
    <t>Tongala And District Memorial Aged Care Service Inc</t>
  </si>
  <si>
    <t>91334724925</t>
  </si>
  <si>
    <t>Hampton Park Care Group Inc</t>
  </si>
  <si>
    <t>91365886969</t>
  </si>
  <si>
    <t>The Trustee For Eli's Foundation</t>
  </si>
  <si>
    <t>91409639195</t>
  </si>
  <si>
    <t>The Peninsula School Parents Association Incorporated</t>
  </si>
  <si>
    <t>91456978047</t>
  </si>
  <si>
    <t>Noble Park Community Centre Inc</t>
  </si>
  <si>
    <t>91482731425</t>
  </si>
  <si>
    <t>Mornington Community Information &amp; Support Centre Inc</t>
  </si>
  <si>
    <t>91514980522</t>
  </si>
  <si>
    <t>Orana Neighbourhood House Inc</t>
  </si>
  <si>
    <t>91517703245</t>
  </si>
  <si>
    <t>Peter Yeo Charitable Trust</t>
  </si>
  <si>
    <t>91521784057</t>
  </si>
  <si>
    <t>The Trustee For Pet Medical Crisis Fund</t>
  </si>
  <si>
    <t>91523232008</t>
  </si>
  <si>
    <t>Daylesford Neighbourhood Centre Inc</t>
  </si>
  <si>
    <t>91525711747</t>
  </si>
  <si>
    <t>Camberwell Kindergarten And Child Care Centre Inc.</t>
  </si>
  <si>
    <t>91549424794</t>
  </si>
  <si>
    <t>Russian Ethnic Representative Council Of Victoria Inc</t>
  </si>
  <si>
    <t>290</t>
  </si>
  <si>
    <t>91562678257</t>
  </si>
  <si>
    <t>Warren Op Shop Inc</t>
  </si>
  <si>
    <t>91566009857</t>
  </si>
  <si>
    <t>Youth Projects Ltd</t>
  </si>
  <si>
    <t>91601570585</t>
  </si>
  <si>
    <t>Big Group Hug Ltd</t>
  </si>
  <si>
    <t>197</t>
  </si>
  <si>
    <t>91612157285</t>
  </si>
  <si>
    <t>Coptic Care International Ltd</t>
  </si>
  <si>
    <t>91614111367</t>
  </si>
  <si>
    <t>The Social Foundry Ltd.</t>
  </si>
  <si>
    <t>91616249800</t>
  </si>
  <si>
    <t>Bonei Olam Australia Ltd</t>
  </si>
  <si>
    <t>91648160010</t>
  </si>
  <si>
    <t>Broadmeadows Turkish Islamic And Cultural Centre Inc.</t>
  </si>
  <si>
    <t>91692302789</t>
  </si>
  <si>
    <t>The Trustee For The Ruyton Foundation Building Fund</t>
  </si>
  <si>
    <t>91770583323</t>
  </si>
  <si>
    <t>HAWTHORN RSL SUB-BRANCH PATRIOTIC FUND</t>
  </si>
  <si>
    <t>91794316901</t>
  </si>
  <si>
    <t>Psychotherapy And Counselling Federation Of Australia</t>
  </si>
  <si>
    <t>91796828603</t>
  </si>
  <si>
    <t>The Trustee For Deakin Allen And Marj Coombs Childrens Welfare Trust</t>
  </si>
  <si>
    <t>91821214301</t>
  </si>
  <si>
    <t>Go Girls Foundation</t>
  </si>
  <si>
    <t>91844560623</t>
  </si>
  <si>
    <t>North Melbourne Language And Learning Inc.</t>
  </si>
  <si>
    <t>91896877254</t>
  </si>
  <si>
    <t>Women In Super</t>
  </si>
  <si>
    <t>91925537278</t>
  </si>
  <si>
    <t>Dargo And District Community Group Inc</t>
  </si>
  <si>
    <t>91939409349</t>
  </si>
  <si>
    <t>Upper Yarra Valley Historical Society Incorporated</t>
  </si>
  <si>
    <t>91981032085</t>
  </si>
  <si>
    <t>Balmoral Bush Nursing Centre Inc</t>
  </si>
  <si>
    <t>92001011771</t>
  </si>
  <si>
    <t>The King David School Parents Association Incorporated</t>
  </si>
  <si>
    <t>92051781961</t>
  </si>
  <si>
    <t>Bayside Companion Dog Training School Incorporated Association</t>
  </si>
  <si>
    <t>92057419011</t>
  </si>
  <si>
    <t>The Hamilton And Alexandra College Foundation Limited</t>
  </si>
  <si>
    <t>92063104622</t>
  </si>
  <si>
    <t>Rotary Club Of Richmond Community Services Trust</t>
  </si>
  <si>
    <t>92067484146</t>
  </si>
  <si>
    <t>Afl Sports Ready Limited</t>
  </si>
  <si>
    <t>92072564310</t>
  </si>
  <si>
    <t>Legal Service Bulletin Co-Operative Ltd</t>
  </si>
  <si>
    <t>92086054195</t>
  </si>
  <si>
    <t>ConnectGV</t>
  </si>
  <si>
    <t>92098187207</t>
  </si>
  <si>
    <t>Ostara Australia Limited</t>
  </si>
  <si>
    <t>92106088918</t>
  </si>
  <si>
    <t>Nomit (Italian Network of Melbourne) Inc.</t>
  </si>
  <si>
    <t>92114767949</t>
  </si>
  <si>
    <t>Raising Children Network (Australia) Limited</t>
  </si>
  <si>
    <t>92115824357</t>
  </si>
  <si>
    <t>Vantage Point Church Inc</t>
  </si>
  <si>
    <t>92123496882</t>
  </si>
  <si>
    <t>The Road Safety Foundation Limited</t>
  </si>
  <si>
    <t>92126201791</t>
  </si>
  <si>
    <t>The Trustee For Monash Investment Trust</t>
  </si>
  <si>
    <t>92129513935</t>
  </si>
  <si>
    <t>Orbost Youth Group Inc.</t>
  </si>
  <si>
    <t>92139179320</t>
  </si>
  <si>
    <t>WARRAGUL RSL SUB-BRANCH PATRIOTIC FUND</t>
  </si>
  <si>
    <t>92143925455</t>
  </si>
  <si>
    <t>Liptember Foundation</t>
  </si>
  <si>
    <t>92156423755</t>
  </si>
  <si>
    <t>Murray PHN Limited</t>
  </si>
  <si>
    <t>92168550276</t>
  </si>
  <si>
    <t>The Nappy Collective Inc</t>
  </si>
  <si>
    <t>92182599607</t>
  </si>
  <si>
    <t>Melbourne Life Christian Church Inc</t>
  </si>
  <si>
    <t>92208024297</t>
  </si>
  <si>
    <t>Baptist Camping Victoria Incorporated</t>
  </si>
  <si>
    <t>92253071535</t>
  </si>
  <si>
    <t>The Trustee For Victorian Actors Benevolent Fund</t>
  </si>
  <si>
    <t>92354004631</t>
  </si>
  <si>
    <t>Cycle Saloon Incorporated</t>
  </si>
  <si>
    <t>92359483854</t>
  </si>
  <si>
    <t>Women's Leadership Institute Australia Inc</t>
  </si>
  <si>
    <t>92364682521</t>
  </si>
  <si>
    <t>Indigenous Law Students And Lawyers Association Of Victoria Tarwirri Inc</t>
  </si>
  <si>
    <t>92365002163</t>
  </si>
  <si>
    <t>Operation Hope Inc</t>
  </si>
  <si>
    <t>92370950371</t>
  </si>
  <si>
    <t>SisterWorks Incorporated</t>
  </si>
  <si>
    <t>92378076308</t>
  </si>
  <si>
    <t>Administrators For Ministries Inc</t>
  </si>
  <si>
    <t>92400773302</t>
  </si>
  <si>
    <t>Hepburn Regional Community Cheer</t>
  </si>
  <si>
    <t>92424012547</t>
  </si>
  <si>
    <t>Global Coalition for Change Inc</t>
  </si>
  <si>
    <t>92450443760</t>
  </si>
  <si>
    <t>Australian Lesbian And Gay Archives Inc</t>
  </si>
  <si>
    <t>92467326595</t>
  </si>
  <si>
    <t>Kyneton Caring Community Inc</t>
  </si>
  <si>
    <t>92518972854</t>
  </si>
  <si>
    <t>Murray Human Services Inc</t>
  </si>
  <si>
    <t>92520500557</t>
  </si>
  <si>
    <t>Ambassadors Of Jesus Inc</t>
  </si>
  <si>
    <t>92536010060</t>
  </si>
  <si>
    <t>Weary Dunlop Foundation</t>
  </si>
  <si>
    <t>92548383873</t>
  </si>
  <si>
    <t>Non Stop Worship Inc</t>
  </si>
  <si>
    <t>92551180689</t>
  </si>
  <si>
    <t>Hayden Butler Foundation Inc</t>
  </si>
  <si>
    <t>92598205500</t>
  </si>
  <si>
    <t>Seymour Legacy Group</t>
  </si>
  <si>
    <t>92603617401</t>
  </si>
  <si>
    <t>Bright Sparqe Limited</t>
  </si>
  <si>
    <t>92606740836</t>
  </si>
  <si>
    <t>InLife Independent Living Ltd</t>
  </si>
  <si>
    <t>92613689400</t>
  </si>
  <si>
    <t>Dup15q Australia Ltd</t>
  </si>
  <si>
    <t>92619716188</t>
  </si>
  <si>
    <t>Euroa Health Inc</t>
  </si>
  <si>
    <t>92621082124</t>
  </si>
  <si>
    <t>Inala Village Residents Association Incorporated</t>
  </si>
  <si>
    <t>92626712083</t>
  </si>
  <si>
    <t>Hillview Bunyip Aged Care Inc</t>
  </si>
  <si>
    <t>92641325719</t>
  </si>
  <si>
    <t>Winchelsea Hostel And Nursing Home Society</t>
  </si>
  <si>
    <t>92657728911</t>
  </si>
  <si>
    <t>Wodonga District Senior Citizens Centre Incorporated</t>
  </si>
  <si>
    <t>92660893570</t>
  </si>
  <si>
    <t>Priests Welfare Foundation Of The Diocese Of Sale</t>
  </si>
  <si>
    <t>92689539436</t>
  </si>
  <si>
    <t>Sherbrooke Common Equity Rental Housing Co-Operative Ltd</t>
  </si>
  <si>
    <t>92708679309</t>
  </si>
  <si>
    <t>Newbridge Victoria Incorporated</t>
  </si>
  <si>
    <t>92760535018</t>
  </si>
  <si>
    <t>Whittlesea RSL Sub-Branch Patriotic Fund</t>
  </si>
  <si>
    <t>92784461095</t>
  </si>
  <si>
    <t>Foundation Supporting a National Trauma Service in Sri Lanka</t>
  </si>
  <si>
    <t>92842309216</t>
  </si>
  <si>
    <t>CRIB POINT RSL SUB-BRANCH PATRIOTIC FUND</t>
  </si>
  <si>
    <t>92856024552</t>
  </si>
  <si>
    <t>Drysdale Family Support Inc.</t>
  </si>
  <si>
    <t>92864585091</t>
  </si>
  <si>
    <t>Give Where You Live Incorporated</t>
  </si>
  <si>
    <t>92878522324</t>
  </si>
  <si>
    <t>The Trustee Of Ruyton Scholarship Fund</t>
  </si>
  <si>
    <t>92882272807</t>
  </si>
  <si>
    <t>Inner East Social Housing Group Ltd</t>
  </si>
  <si>
    <t>92883242863</t>
  </si>
  <si>
    <t>The Trustee for Shaarei Tefillah Library</t>
  </si>
  <si>
    <t>92892565164</t>
  </si>
  <si>
    <t>Harrow Bush Nursing Centre Inc</t>
  </si>
  <si>
    <t>92898017210</t>
  </si>
  <si>
    <t>Alpine Valleys Community Leadership Inc.</t>
  </si>
  <si>
    <t>92900289566</t>
  </si>
  <si>
    <t>Swan Hill Old Folk's Homes Inc</t>
  </si>
  <si>
    <t>92920137132</t>
  </si>
  <si>
    <t>WEST HEIDELBERG RSL SUB-BRANCH PATRIOTIC FUND</t>
  </si>
  <si>
    <t>92939473010</t>
  </si>
  <si>
    <t>Murray Mallee Local Learning And Employment Network Inc.</t>
  </si>
  <si>
    <t>93002915529</t>
  </si>
  <si>
    <t>Monash University Student Union Peninsula Inc.</t>
  </si>
  <si>
    <t>93005091805</t>
  </si>
  <si>
    <t>Ballarat And Queen's Anglican Grammar School</t>
  </si>
  <si>
    <t>93005499758</t>
  </si>
  <si>
    <t>Hothouse Theatre Limited</t>
  </si>
  <si>
    <t>93065089736</t>
  </si>
  <si>
    <t>CHURCH OF CHRIST FELLOWSHIP CLAYTON INC</t>
  </si>
  <si>
    <t>93080116883</t>
  </si>
  <si>
    <t>Women's Housing Ltd</t>
  </si>
  <si>
    <t>93093357165</t>
  </si>
  <si>
    <t>Wellways Australia Limited</t>
  </si>
  <si>
    <t>189</t>
  </si>
  <si>
    <t>93103445051</t>
  </si>
  <si>
    <t>North Central Local Learning And Employment Network Incorporated</t>
  </si>
  <si>
    <t>93104711275</t>
  </si>
  <si>
    <t>veski</t>
  </si>
  <si>
    <t>93114091011</t>
  </si>
  <si>
    <t>Awards Victoria Ltd</t>
  </si>
  <si>
    <t>18879</t>
  </si>
  <si>
    <t>93139175512</t>
  </si>
  <si>
    <t>Chelsea Occasional Child Care Centre Inc</t>
  </si>
  <si>
    <t>93153323436</t>
  </si>
  <si>
    <t>Melbourne Primary Care Network Limited</t>
  </si>
  <si>
    <t>93153706140</t>
  </si>
  <si>
    <t>Al Sadiq Foundation Ltd</t>
  </si>
  <si>
    <t>93176800110</t>
  </si>
  <si>
    <t>Swaminarayan Mandir Vasna Sanstha (SMVS Australia) Trust</t>
  </si>
  <si>
    <t>93205181936</t>
  </si>
  <si>
    <t>NOBLE PARK RSL SUB-BRANCH PATRIOTIC FUND</t>
  </si>
  <si>
    <t>93209040857</t>
  </si>
  <si>
    <t>Croydon Stroke Support Group</t>
  </si>
  <si>
    <t>93214296440</t>
  </si>
  <si>
    <t>The Trustee For The Thomas More Foundation</t>
  </si>
  <si>
    <t>93226896012</t>
  </si>
  <si>
    <t>Reinforce Inc Victorian Association For Intellectually Disabled Citizens</t>
  </si>
  <si>
    <t>93227208731</t>
  </si>
  <si>
    <t>Equine Insight Inc</t>
  </si>
  <si>
    <t>93235712322</t>
  </si>
  <si>
    <t>Westgate Community Initiatives Group Ltd</t>
  </si>
  <si>
    <t>93236365581</t>
  </si>
  <si>
    <t>Laneway Church Incorporated</t>
  </si>
  <si>
    <t>93249603249</t>
  </si>
  <si>
    <t>CLAYTON ASSEMBLY OF GOD INC</t>
  </si>
  <si>
    <t>93296293615</t>
  </si>
  <si>
    <t>West Welcome Wagon Inc</t>
  </si>
  <si>
    <t>93316567100</t>
  </si>
  <si>
    <t>The Sexual Assault and Family Violence Centre</t>
  </si>
  <si>
    <t>93323921516</t>
  </si>
  <si>
    <t>Canterbury &amp; District Pre School Inc</t>
  </si>
  <si>
    <t>93342036070</t>
  </si>
  <si>
    <t>Langwarrin Community Centre Inc</t>
  </si>
  <si>
    <t>93355920863</t>
  </si>
  <si>
    <t>Rotary District 9810 Charitable Services</t>
  </si>
  <si>
    <t>93368853750</t>
  </si>
  <si>
    <t>Drakensberg Trust</t>
  </si>
  <si>
    <t>93394556254</t>
  </si>
  <si>
    <t>Fitzroy Learning Network Inc.</t>
  </si>
  <si>
    <t>93411448690</t>
  </si>
  <si>
    <t>Alexandra Community Hub</t>
  </si>
  <si>
    <t>93426364478</t>
  </si>
  <si>
    <t>Ballarat Aviation Museum Inc</t>
  </si>
  <si>
    <t>93429506771</t>
  </si>
  <si>
    <t>Belonging Matters Inc</t>
  </si>
  <si>
    <t>93430504658</t>
  </si>
  <si>
    <t>Heidelberg Training &amp; Resource Centre Inc</t>
  </si>
  <si>
    <t>93449249803</t>
  </si>
  <si>
    <t>Caulfield Elwood Presbyterian Church</t>
  </si>
  <si>
    <t>93452110534</t>
  </si>
  <si>
    <t>YARRAWONGA /MULWALA RSL SUB-BRANCH PATRIOTIC FUND</t>
  </si>
  <si>
    <t>93469726759</t>
  </si>
  <si>
    <t>Rsl Regional Veterans Welfare Centres Patriotic Fund</t>
  </si>
  <si>
    <t>93483436215</t>
  </si>
  <si>
    <t>Encompass Community Services Incorporated</t>
  </si>
  <si>
    <t>93514995979</t>
  </si>
  <si>
    <t>Developmental Coordination Disorder Australia Inc</t>
  </si>
  <si>
    <t>93598941097</t>
  </si>
  <si>
    <t>Southern Spirit Inc</t>
  </si>
  <si>
    <t>93602914028</t>
  </si>
  <si>
    <t>Gateway Family Counseling Centre Inc</t>
  </si>
  <si>
    <t>93608781684</t>
  </si>
  <si>
    <t>Greater Shepparton Lighthouse Ltd</t>
  </si>
  <si>
    <t>440</t>
  </si>
  <si>
    <t>93613882616</t>
  </si>
  <si>
    <t>National Gutbiome Foundation Ltd</t>
  </si>
  <si>
    <t>93643688099</t>
  </si>
  <si>
    <t>Lilydale Community Child Care Inc</t>
  </si>
  <si>
    <t>93668560829</t>
  </si>
  <si>
    <t>Totally &amp; Permanently Incapacitated Ex-Servicemen and Women of Victoria Incorpoated</t>
  </si>
  <si>
    <t>93674890137</t>
  </si>
  <si>
    <t>Probus Women's Housing Association of Victoria Incorporated</t>
  </si>
  <si>
    <t>93736262050</t>
  </si>
  <si>
    <t>Preston Reservoir Adult Community Education Inc</t>
  </si>
  <si>
    <t>93770396335</t>
  </si>
  <si>
    <t>Geelong Art Gallery Inc</t>
  </si>
  <si>
    <t>93799722710</t>
  </si>
  <si>
    <t>BACCHUS MARSH RSL SUB-BRANCH PATRIOTIC FUND</t>
  </si>
  <si>
    <t>93820165921</t>
  </si>
  <si>
    <t>Mount Buller Ski Patrol (volunteer) Inc</t>
  </si>
  <si>
    <t>93827885928</t>
  </si>
  <si>
    <t>Aspendale Lifesaving Swimming And Youth Club</t>
  </si>
  <si>
    <t>93832696993</t>
  </si>
  <si>
    <t>Werribee Baptist Church &amp; Wyndham Community Benevolent Foundation</t>
  </si>
  <si>
    <t>93836682679</t>
  </si>
  <si>
    <t>Prader-Willi Syndrome Association Of Victoria Inc.</t>
  </si>
  <si>
    <t>93880343953</t>
  </si>
  <si>
    <t>State Zionist Council Of Vic</t>
  </si>
  <si>
    <t>93919125862</t>
  </si>
  <si>
    <t>Angliss Neighbourhood House</t>
  </si>
  <si>
    <t>93928872759</t>
  </si>
  <si>
    <t>Madda Walaabuu Media Foundation Inc</t>
  </si>
  <si>
    <t>93953917074</t>
  </si>
  <si>
    <t>The Ostomy Association Of Melbourne Inc</t>
  </si>
  <si>
    <t>93973661067</t>
  </si>
  <si>
    <t>Community Housing Federation Of Victoria Incorporated</t>
  </si>
  <si>
    <t>93974163591</t>
  </si>
  <si>
    <t>East Gippsland Group Of Melbourne Legacy</t>
  </si>
  <si>
    <t>94005628035</t>
  </si>
  <si>
    <t>Kollel Academy Of Advanced Jewish Education Limited</t>
  </si>
  <si>
    <t>94006314030</t>
  </si>
  <si>
    <t>Warrnambool Presbyterian School Ltd.</t>
  </si>
  <si>
    <t>94074618138</t>
  </si>
  <si>
    <t>Strathcona Family Association</t>
  </si>
  <si>
    <t>94074894677</t>
  </si>
  <si>
    <t>Ryder-Cheshire Victorian Homes Foundation Incorporated</t>
  </si>
  <si>
    <t>94081270706</t>
  </si>
  <si>
    <t>Victorian Ymca Accommodation Services Pty Ltd</t>
  </si>
  <si>
    <t>94087668874</t>
  </si>
  <si>
    <t>March Of The Living Australia Inc.</t>
  </si>
  <si>
    <t>94101549919</t>
  </si>
  <si>
    <t>Disability Employment Australia</t>
  </si>
  <si>
    <t>94108759762</t>
  </si>
  <si>
    <t>Science Victoria</t>
  </si>
  <si>
    <t>94117688829</t>
  </si>
  <si>
    <t>Foodbank Victoria Limited</t>
  </si>
  <si>
    <t>2189</t>
  </si>
  <si>
    <t>94121409872</t>
  </si>
  <si>
    <t>Pace E Bene Australia Inc.</t>
  </si>
  <si>
    <t>94133015040</t>
  </si>
  <si>
    <t>Creativity Australia Limited</t>
  </si>
  <si>
    <t>94135164817</t>
  </si>
  <si>
    <t>Keysborough Community Childrens Centre Incorporated</t>
  </si>
  <si>
    <t>94150642783</t>
  </si>
  <si>
    <t>Defib Your Club For Life Limited</t>
  </si>
  <si>
    <t>94160383406</t>
  </si>
  <si>
    <t>Bully Zero Australia Foundation</t>
  </si>
  <si>
    <t>94178943773</t>
  </si>
  <si>
    <t>Northcote Rental Housing Co-Operative Ltd</t>
  </si>
  <si>
    <t>94230087248</t>
  </si>
  <si>
    <t>Eaglehawk Recycle Shop Inc</t>
  </si>
  <si>
    <t>94232874269</t>
  </si>
  <si>
    <t>Life's Little Treasures Foundation Ltd</t>
  </si>
  <si>
    <t>94275221734</t>
  </si>
  <si>
    <t>Mildura Rsl Sub Branch Inc</t>
  </si>
  <si>
    <t>94288195795</t>
  </si>
  <si>
    <t>Nagambie Healthcare Incorporated</t>
  </si>
  <si>
    <t>94292230924</t>
  </si>
  <si>
    <t>Holy Fools Inc.</t>
  </si>
  <si>
    <t>94314031069</t>
  </si>
  <si>
    <t>Shepparton Retirement Villages Inc</t>
  </si>
  <si>
    <t>94317478262</t>
  </si>
  <si>
    <t>Echuca Community Education Group Inc</t>
  </si>
  <si>
    <t>94337650696</t>
  </si>
  <si>
    <t>Simpson &amp; District Community Centre Inc</t>
  </si>
  <si>
    <t>94392258995</t>
  </si>
  <si>
    <t>Ocean Grove Surf Life Saving Club Inc</t>
  </si>
  <si>
    <t>94418826995</t>
  </si>
  <si>
    <t>The Trustee For Ecumencial Housing Trust</t>
  </si>
  <si>
    <t>94427759044</t>
  </si>
  <si>
    <t>Mitcham Community House Inc</t>
  </si>
  <si>
    <t>94440426277</t>
  </si>
  <si>
    <t>Migrant Resource Centre North West Region Inc.</t>
  </si>
  <si>
    <t>94449124614</t>
  </si>
  <si>
    <t>Mary Beck Pre School Inc</t>
  </si>
  <si>
    <t>94454013234</t>
  </si>
  <si>
    <t>Life Solution Christian Church</t>
  </si>
  <si>
    <t>94490934508</t>
  </si>
  <si>
    <t>CRESWICK RSL SUB-BRANCH PATRIOTIC FUND</t>
  </si>
  <si>
    <t>94495295186</t>
  </si>
  <si>
    <t>Building Dispute Practitioners' Society Inc</t>
  </si>
  <si>
    <t>94531687104</t>
  </si>
  <si>
    <t>The Trustee For The Cairnmillar Institute Trust Fund</t>
  </si>
  <si>
    <t>94559478544</t>
  </si>
  <si>
    <t>The Trustee For The Rotary Club Of Melbourne Community Foundation Extension Fund</t>
  </si>
  <si>
    <t>94571257094</t>
  </si>
  <si>
    <t>The Trustee For Overseas Kids Foundation</t>
  </si>
  <si>
    <t>94605970983</t>
  </si>
  <si>
    <t>Thitpok Rural Development Ltd</t>
  </si>
  <si>
    <t>94620927946</t>
  </si>
  <si>
    <t>Glass St Kindergarten</t>
  </si>
  <si>
    <t>94626363306</t>
  </si>
  <si>
    <t>St Catherine's Hostel Wangaratta Inc.</t>
  </si>
  <si>
    <t>94659624309</t>
  </si>
  <si>
    <t>South West Local Learning &amp; Employment Network Incorporated</t>
  </si>
  <si>
    <t>94674628619</t>
  </si>
  <si>
    <t>KARMAI COMMUNITY CHILDREN'S CENTRE INC</t>
  </si>
  <si>
    <t>94730201995</t>
  </si>
  <si>
    <t>National Seniors Australia - Berwick District Incorporated</t>
  </si>
  <si>
    <t>94765633658</t>
  </si>
  <si>
    <t>Camberwell City Sub-Branch Returned &amp; Services League Of Australia</t>
  </si>
  <si>
    <t>94768827785</t>
  </si>
  <si>
    <t>Australian Consortium For Social &amp; Political Research Inc</t>
  </si>
  <si>
    <t>94806293897</t>
  </si>
  <si>
    <t>Refugee &amp; Immigration Legal Centre Inc</t>
  </si>
  <si>
    <t>94806597496</t>
  </si>
  <si>
    <t>Thrive Community Garden Inc</t>
  </si>
  <si>
    <t>94808429204</t>
  </si>
  <si>
    <t>New Horizons Welfare Services Incorporated</t>
  </si>
  <si>
    <t>94832084578</t>
  </si>
  <si>
    <t>Kew Full Daycare Centre Inc</t>
  </si>
  <si>
    <t>94833076229</t>
  </si>
  <si>
    <t>Meditation Melbourne Incorporated</t>
  </si>
  <si>
    <t>94885935447</t>
  </si>
  <si>
    <t>Christians Helping In Primary Schools</t>
  </si>
  <si>
    <t>94907516455</t>
  </si>
  <si>
    <t>Balwyn Evergreen Centre</t>
  </si>
  <si>
    <t>94914136687</t>
  </si>
  <si>
    <t>UNITING CHURCH IN AUSTRALIA SYNOD OF VICTORIA MINISTERS HOME ENDOWMENT FUND</t>
  </si>
  <si>
    <t>94976328100</t>
  </si>
  <si>
    <t>Valid Victorian Advocacy League For Individuals With Disability_Inc</t>
  </si>
  <si>
    <t>95012916975</t>
  </si>
  <si>
    <t>MILDURA RSL SUB-BRANCH PATRIOTIC FUND</t>
  </si>
  <si>
    <t>95022653791</t>
  </si>
  <si>
    <t>Deakin University Student Association Inc</t>
  </si>
  <si>
    <t>95027347914</t>
  </si>
  <si>
    <t>Chaffey Aged Care Incorporated</t>
  </si>
  <si>
    <t>95058096060</t>
  </si>
  <si>
    <t>The Trustee For St James Aid Fund</t>
  </si>
  <si>
    <t>95065198172</t>
  </si>
  <si>
    <t>Elevate 180 Inc</t>
  </si>
  <si>
    <t>95083038654</t>
  </si>
  <si>
    <t>Blairlogie Living And Learning Inc</t>
  </si>
  <si>
    <t>95108422715</t>
  </si>
  <si>
    <t>Murray Hume Business Enterprise Centre Limited</t>
  </si>
  <si>
    <t>95141736843</t>
  </si>
  <si>
    <t>Australian Children's Laureate Foundation</t>
  </si>
  <si>
    <t>95142629463</t>
  </si>
  <si>
    <t>Connecting Home Ltd</t>
  </si>
  <si>
    <t>95143353155</t>
  </si>
  <si>
    <t>Nazareth Care</t>
  </si>
  <si>
    <t>95185481919</t>
  </si>
  <si>
    <t>The Trustee For Mary Ward International Australia</t>
  </si>
  <si>
    <t>95196764032</t>
  </si>
  <si>
    <t>Neita Foundation Trust</t>
  </si>
  <si>
    <t>95206358805</t>
  </si>
  <si>
    <t>Australian Foundation For Palestinian Children Inc.</t>
  </si>
  <si>
    <t>95290912141</t>
  </si>
  <si>
    <t>University Of Divinity</t>
  </si>
  <si>
    <t>95292438823</t>
  </si>
  <si>
    <t>The Trustee For The Woodlands Fund</t>
  </si>
  <si>
    <t>95297353671</t>
  </si>
  <si>
    <t>Melbourne Swedish Community School Association Inc</t>
  </si>
  <si>
    <t>95338179361</t>
  </si>
  <si>
    <t>Adass Israel Welfare Fund</t>
  </si>
  <si>
    <t>95339378852</t>
  </si>
  <si>
    <t>Yarra Riverkeeper Association Inc</t>
  </si>
  <si>
    <t>95353350558</t>
  </si>
  <si>
    <t>Swan Hill Neighbourhood House Inc</t>
  </si>
  <si>
    <t>95377929404</t>
  </si>
  <si>
    <t>Mayan Institute Trust</t>
  </si>
  <si>
    <t>95390573838</t>
  </si>
  <si>
    <t>A &amp; R Raskin Charitable Trust Foundation</t>
  </si>
  <si>
    <t>95426151625</t>
  </si>
  <si>
    <t>Community Support Frankston Inc</t>
  </si>
  <si>
    <t>95428365701</t>
  </si>
  <si>
    <t>Chinese Community Social Services Centre Inc</t>
  </si>
  <si>
    <t>211</t>
  </si>
  <si>
    <t>95432149545</t>
  </si>
  <si>
    <t>St Peters Lutheran School</t>
  </si>
  <si>
    <t>95435758004</t>
  </si>
  <si>
    <t>SEAFORD RSL SUB-BRANCH PATRIOTIC FUND</t>
  </si>
  <si>
    <t>95469472963</t>
  </si>
  <si>
    <t>Macedon Ranges Group of Bendigo Legacy</t>
  </si>
  <si>
    <t>95473757479</t>
  </si>
  <si>
    <t>Oakleigh-Carnegie Rsl Sub-Branch Inc</t>
  </si>
  <si>
    <t>95502461228</t>
  </si>
  <si>
    <t>Kunyung Pre School Association</t>
  </si>
  <si>
    <t>95505211826</t>
  </si>
  <si>
    <t>Northern Support Services For People With Disabilities Inc</t>
  </si>
  <si>
    <t>95527897647</t>
  </si>
  <si>
    <t>Prom Country Aged Care Inc.</t>
  </si>
  <si>
    <t>95571309095</t>
  </si>
  <si>
    <t>SOAR Youth Development Incorporated</t>
  </si>
  <si>
    <t>95574860125</t>
  </si>
  <si>
    <t>HN &amp; EA Sinha Foundation</t>
  </si>
  <si>
    <t>95606690635</t>
  </si>
  <si>
    <t>Alamdar Foundation of Australia Ltd</t>
  </si>
  <si>
    <t>95614845521</t>
  </si>
  <si>
    <t>The Knights Of The Southern Cross (Victoria) Inc</t>
  </si>
  <si>
    <t>890</t>
  </si>
  <si>
    <t>95615678762</t>
  </si>
  <si>
    <t>Weenthunga Health Network Inc</t>
  </si>
  <si>
    <t>95673440273</t>
  </si>
  <si>
    <t>Whitehorse Community Health Service Limited</t>
  </si>
  <si>
    <t>95702434250</t>
  </si>
  <si>
    <t>Disability Justice Australia Inc</t>
  </si>
  <si>
    <t>95732477268</t>
  </si>
  <si>
    <t>Girls Rock! Melbourne Inc.</t>
  </si>
  <si>
    <t>95738551437</t>
  </si>
  <si>
    <t>Elizabeth Morgan House Aboriginal Women's Services Inc</t>
  </si>
  <si>
    <t>95807493679</t>
  </si>
  <si>
    <t>Theinngu 32 Dhamma Vihara Melbourne Inc.</t>
  </si>
  <si>
    <t>95809519312</t>
  </si>
  <si>
    <t>Church Of The Nazarene Thornbury</t>
  </si>
  <si>
    <t>95821965642</t>
  </si>
  <si>
    <t>Diverge Consulting Inc.</t>
  </si>
  <si>
    <t>95834027136</t>
  </si>
  <si>
    <t>Torquay Surf Lifesaving Club Inc.</t>
  </si>
  <si>
    <t>95853421706</t>
  </si>
  <si>
    <t>Kids Tennis Foundation Inc</t>
  </si>
  <si>
    <t>95859628202</t>
  </si>
  <si>
    <t>Charlton Men's Shed Inc</t>
  </si>
  <si>
    <t>95874885680</t>
  </si>
  <si>
    <t>Maryborough Blue Light Disco Inc</t>
  </si>
  <si>
    <t>95895952420</t>
  </si>
  <si>
    <t>The Abbeyfield Society (St Joseph's Community) Inc</t>
  </si>
  <si>
    <t>95949406161</t>
  </si>
  <si>
    <t>St Peter Apostle Primary School And Other</t>
  </si>
  <si>
    <t>95990490478</t>
  </si>
  <si>
    <t>St ARNAUD RSL SUB-BRANCH PATRIOTIC FUND</t>
  </si>
  <si>
    <t>96004505373</t>
  </si>
  <si>
    <t>Lord Somers Camp And Power House</t>
  </si>
  <si>
    <t>96039945136</t>
  </si>
  <si>
    <t>Dandenong Valley Job Support Inc</t>
  </si>
  <si>
    <t>96042841868</t>
  </si>
  <si>
    <t>Ewing Kindergarten Incorporated</t>
  </si>
  <si>
    <t>96045094608</t>
  </si>
  <si>
    <t>Resource Information Support And Education Centre Inc</t>
  </si>
  <si>
    <t>96060384735</t>
  </si>
  <si>
    <t>Committee Of Management Irymple Kindergarten Inc</t>
  </si>
  <si>
    <t>96060601998</t>
  </si>
  <si>
    <t>Victoria College Limited</t>
  </si>
  <si>
    <t>96087883631</t>
  </si>
  <si>
    <t>OneVine Community Church Inc</t>
  </si>
  <si>
    <t>96088097929</t>
  </si>
  <si>
    <t>Doutta Galla Aged Services Limited</t>
  </si>
  <si>
    <t>96109416433</t>
  </si>
  <si>
    <t>St Pauls Anglican Kindergarten Canterbury Inc</t>
  </si>
  <si>
    <t>96114942415</t>
  </si>
  <si>
    <t>Children's Cancer Foundation</t>
  </si>
  <si>
    <t>96134906933</t>
  </si>
  <si>
    <t>Streat Limited</t>
  </si>
  <si>
    <t>96161067492</t>
  </si>
  <si>
    <t>Pollinate Group Ltd</t>
  </si>
  <si>
    <t>96172874155</t>
  </si>
  <si>
    <t>North Shepparton Community &amp; Learning Centre Inc</t>
  </si>
  <si>
    <t>96221218119</t>
  </si>
  <si>
    <t>Westgate Health Co-Op Ltd</t>
  </si>
  <si>
    <t>96226319067</t>
  </si>
  <si>
    <t>International Order Of Old Bastards (A.U. Chapter) Inc</t>
  </si>
  <si>
    <t>96273505321</t>
  </si>
  <si>
    <t>The Trustee For The Sentinel Foundation</t>
  </si>
  <si>
    <t>96291421937</t>
  </si>
  <si>
    <t>International Campaign To Abolish Nuclear Weapons Australia Inc</t>
  </si>
  <si>
    <t>96294706752</t>
  </si>
  <si>
    <t>Clayton Rsl Sub-Branch Welfare Patriotic Fund No W118</t>
  </si>
  <si>
    <t>96314034879</t>
  </si>
  <si>
    <t>Colac Legacy Club Inc</t>
  </si>
  <si>
    <t>96316878801</t>
  </si>
  <si>
    <t>IEPA EARLY INTERVENTION IN MENTAL HEALTH</t>
  </si>
  <si>
    <t>96340443904</t>
  </si>
  <si>
    <t>Campus Crisis Centre Inc.</t>
  </si>
  <si>
    <t>96361956953</t>
  </si>
  <si>
    <t>CASEY CITY CHURCH INC AS THE OPERATOR OF A PBI</t>
  </si>
  <si>
    <t>96371093311</t>
  </si>
  <si>
    <t>Casterton And District Historical Society Inc</t>
  </si>
  <si>
    <t>96407980991</t>
  </si>
  <si>
    <t>Apollo Parkways Pre School Centre</t>
  </si>
  <si>
    <t>96412293140</t>
  </si>
  <si>
    <t>Ashburton Baptist Community Services Inc</t>
  </si>
  <si>
    <t>96418358489</t>
  </si>
  <si>
    <t>St Margaret's Pre-school Inc</t>
  </si>
  <si>
    <t>96424419725</t>
  </si>
  <si>
    <t>Dame Nellie Melba Opera Trust</t>
  </si>
  <si>
    <t>96457797697</t>
  </si>
  <si>
    <t>Debre Genet Saint Michael Ethiopian Orthodox Tewahedo Church In Melbourne Australia Inc</t>
  </si>
  <si>
    <t>96461481740</t>
  </si>
  <si>
    <t>Bentmoor Community Men's Shed Inc.</t>
  </si>
  <si>
    <t>96471612043</t>
  </si>
  <si>
    <t>Youth Albury Wodonga Inc</t>
  </si>
  <si>
    <t>96477564344</t>
  </si>
  <si>
    <t>Sanjiwani Australia Inc</t>
  </si>
  <si>
    <t>96478258190</t>
  </si>
  <si>
    <t>The Killick Charitable Trust</t>
  </si>
  <si>
    <t>96484837415</t>
  </si>
  <si>
    <t>Queenscliff-Point Lonsdale RSL Sub-Branch Patriotic Fund</t>
  </si>
  <si>
    <t>96536418242</t>
  </si>
  <si>
    <t>Warburton RSL Sub-Branch Patriotic Fund</t>
  </si>
  <si>
    <t>96536879169</t>
  </si>
  <si>
    <t>Bellarine Community Health Ltd</t>
  </si>
  <si>
    <t>96537729027</t>
  </si>
  <si>
    <t>Ballarat East Community Shed</t>
  </si>
  <si>
    <t>96575647082</t>
  </si>
  <si>
    <t>Psychedelic Research In Science &amp; Medicine Inc</t>
  </si>
  <si>
    <t>96581395187</t>
  </si>
  <si>
    <t>Queenscliff Kindergarten Inc</t>
  </si>
  <si>
    <t>96588271094</t>
  </si>
  <si>
    <t>Panjtan Society Of Victoria Inc</t>
  </si>
  <si>
    <t>96599565577</t>
  </si>
  <si>
    <t>Health Issues Centre Limited</t>
  </si>
  <si>
    <t>96606097471</t>
  </si>
  <si>
    <t>The Trustee For Ew And Lj Seehusen Foundation</t>
  </si>
  <si>
    <t>96612521171</t>
  </si>
  <si>
    <t>The Trustee For Mc Auley-Champagnat Trust</t>
  </si>
  <si>
    <t>96651264902</t>
  </si>
  <si>
    <t>Yarrawonga-Mulwala RSL Sub-Branch Building Patriotic Fund</t>
  </si>
  <si>
    <t>96655314335</t>
  </si>
  <si>
    <t>Polish Scouting Association Z.H.P in Australia Incorporated</t>
  </si>
  <si>
    <t>96672318951</t>
  </si>
  <si>
    <t>Fyans Park Kindergarten Inc</t>
  </si>
  <si>
    <t>96698269909</t>
  </si>
  <si>
    <t>Sabemo Limited as Trustee For Sabemo Foundation</t>
  </si>
  <si>
    <t>96724007864</t>
  </si>
  <si>
    <t>Village School Inc</t>
  </si>
  <si>
    <t>96742344380</t>
  </si>
  <si>
    <t>Outer East Foodshare Inc</t>
  </si>
  <si>
    <t>96781863038</t>
  </si>
  <si>
    <t>EVERYBODY-ALL-AT-ONCE INCORPORATED</t>
  </si>
  <si>
    <t>96787911319</t>
  </si>
  <si>
    <t>One In Five Trust</t>
  </si>
  <si>
    <t>96800883161</t>
  </si>
  <si>
    <t>IQRA Education and Charitable Organisation Inc</t>
  </si>
  <si>
    <t>96810411768</t>
  </si>
  <si>
    <t>Don Bosco Youth Centre &amp; Hostel Inc</t>
  </si>
  <si>
    <t>96832871076</t>
  </si>
  <si>
    <t>Deaf Ministries International Ltd</t>
  </si>
  <si>
    <t>96838714184</t>
  </si>
  <si>
    <t>Coleraine Mens Shed Inc</t>
  </si>
  <si>
    <t>96841237604</t>
  </si>
  <si>
    <t>Trustee for the Eli's Gift Foundation</t>
  </si>
  <si>
    <t>96881895856</t>
  </si>
  <si>
    <t>The Trustee For The Help Charitable Trust</t>
  </si>
  <si>
    <t>96890773381</t>
  </si>
  <si>
    <t>Northern and Inner Multiple Birth Association</t>
  </si>
  <si>
    <t>96896097554</t>
  </si>
  <si>
    <t>Torquay Christian Fellowship Care Incorporated</t>
  </si>
  <si>
    <t>96897034956</t>
  </si>
  <si>
    <t>St Paul's African House</t>
  </si>
  <si>
    <t>96919255756</t>
  </si>
  <si>
    <t>The Trustee For Citizen Advocacy Trust Of Australia</t>
  </si>
  <si>
    <t>96933507631</t>
  </si>
  <si>
    <t>Leopold Kindergarten Inc</t>
  </si>
  <si>
    <t>96957841991</t>
  </si>
  <si>
    <t>Al Siraat College Inc</t>
  </si>
  <si>
    <t>96991255215</t>
  </si>
  <si>
    <t>Goulburn Valley Christian Fellowship Incorporated</t>
  </si>
  <si>
    <t>96994614085</t>
  </si>
  <si>
    <t>THE TRUSTEE FOR THE NICHOLAS TIMMS FOUNDATION</t>
  </si>
  <si>
    <t>97003186767</t>
  </si>
  <si>
    <t>Australian Corporate Lawyers Association</t>
  </si>
  <si>
    <t>97005122592</t>
  </si>
  <si>
    <t>Word Investments Limited</t>
  </si>
  <si>
    <t>97006497632</t>
  </si>
  <si>
    <t>Make-A-Wish Foundation Of Australia Ltd.</t>
  </si>
  <si>
    <t>1126</t>
  </si>
  <si>
    <t>97006546658</t>
  </si>
  <si>
    <t>Common Equity Housing Limited</t>
  </si>
  <si>
    <t>97007293478</t>
  </si>
  <si>
    <t>Wintringham</t>
  </si>
  <si>
    <t>97032726442</t>
  </si>
  <si>
    <t>Hispano American School Of Springvale Inc</t>
  </si>
  <si>
    <t>97040013169</t>
  </si>
  <si>
    <t>Swinburne Buddhist Society</t>
  </si>
  <si>
    <t>97044710392</t>
  </si>
  <si>
    <t>Wombat's Wish Inc</t>
  </si>
  <si>
    <t>97077283106</t>
  </si>
  <si>
    <t>Australia Help Ltd</t>
  </si>
  <si>
    <t>97080848628</t>
  </si>
  <si>
    <t>Highgate Early Learning Centre Inc</t>
  </si>
  <si>
    <t>97090225458</t>
  </si>
  <si>
    <t>Sikh Community Of Western Victoria Inc</t>
  </si>
  <si>
    <t>97097316058</t>
  </si>
  <si>
    <t>The Friends Of The Hamilton Botanic Gardens Incorporated</t>
  </si>
  <si>
    <t>97169766189</t>
  </si>
  <si>
    <t>Gippsland Anglican Retirement Living Ltd</t>
  </si>
  <si>
    <t>97180413369</t>
  </si>
  <si>
    <t>Springvale Rsl Sub Branch Inc</t>
  </si>
  <si>
    <t>97186366173</t>
  </si>
  <si>
    <t>BAYSWATER RSL SUB-BRANCH  PATRIOTIC FUND</t>
  </si>
  <si>
    <t>97193039590</t>
  </si>
  <si>
    <t>Eastmont Pre School Association Inc</t>
  </si>
  <si>
    <t>97194295506</t>
  </si>
  <si>
    <t>The Kickstart Project Inc</t>
  </si>
  <si>
    <t>97212866241</t>
  </si>
  <si>
    <t>Mountain Glory Church Inc</t>
  </si>
  <si>
    <t>97217622836</t>
  </si>
  <si>
    <t>Kids And Fruit Inc.</t>
  </si>
  <si>
    <t>97236076288</t>
  </si>
  <si>
    <t>The Trustee For The Royal Freemasons Homes Of Victoria</t>
  </si>
  <si>
    <t>97286868192</t>
  </si>
  <si>
    <t>East African Women's Foundation</t>
  </si>
  <si>
    <t>97291905884</t>
  </si>
  <si>
    <t>Friends Of Orbost Op Shops</t>
  </si>
  <si>
    <t>97294646935</t>
  </si>
  <si>
    <t>Chinese Nurse Association Australia Melbourne Inc</t>
  </si>
  <si>
    <t>97308784470</t>
  </si>
  <si>
    <t>The Kerang Group Of The Legacy Club Of Bendigo Inc.</t>
  </si>
  <si>
    <t>97345262069</t>
  </si>
  <si>
    <t>Flourish Foundation Incorporated</t>
  </si>
  <si>
    <t>97361098908</t>
  </si>
  <si>
    <t>Agape Orphanage Network (Australia) Inc.</t>
  </si>
  <si>
    <t>97368130567</t>
  </si>
  <si>
    <t>The Grey Matters For You Inc</t>
  </si>
  <si>
    <t>97379402182</t>
  </si>
  <si>
    <t>Family Planning Victoria Inc</t>
  </si>
  <si>
    <t>97385256101</t>
  </si>
  <si>
    <t>Seven Circles Spiritual Centre For Planetary Peace Inc</t>
  </si>
  <si>
    <t>97387847085</t>
  </si>
  <si>
    <t>Social Policy Connections Inc.</t>
  </si>
  <si>
    <t>97397067466</t>
  </si>
  <si>
    <t>Anglicare Victoria</t>
  </si>
  <si>
    <t>97399290733</t>
  </si>
  <si>
    <t>International Buddhist College Of Victoria Inc</t>
  </si>
  <si>
    <t>97426452916</t>
  </si>
  <si>
    <t>Chabad Lubavitch Of Cheltenham &amp; Kingston Surrounds Inc</t>
  </si>
  <si>
    <t>97438771887</t>
  </si>
  <si>
    <t>WODONGA RSL SUB-BRANCH PATRIOTIC FUND</t>
  </si>
  <si>
    <t>97470256857</t>
  </si>
  <si>
    <t>Extended Families Australia Inc.</t>
  </si>
  <si>
    <t>97558392056</t>
  </si>
  <si>
    <t>Latin Stories Australia Inc</t>
  </si>
  <si>
    <t>97572776970</t>
  </si>
  <si>
    <t>Sunnyside Lutheran Retirement Village Auxiliary</t>
  </si>
  <si>
    <t>97600179810</t>
  </si>
  <si>
    <t>Waverley Helpmates Inc</t>
  </si>
  <si>
    <t>97600455890</t>
  </si>
  <si>
    <t>Australian Institute Of Genealogical Studies Inc</t>
  </si>
  <si>
    <t>97610268829</t>
  </si>
  <si>
    <t>Fiji Book Drive Limited</t>
  </si>
  <si>
    <t>97611110706</t>
  </si>
  <si>
    <t>Chabad of RARA Ltd</t>
  </si>
  <si>
    <t>97612049582</t>
  </si>
  <si>
    <t>National Service Scholarship Foundation Ltd</t>
  </si>
  <si>
    <t>97617575872</t>
  </si>
  <si>
    <t>Professionals with Alzheimer's Limited</t>
  </si>
  <si>
    <t>97623930187</t>
  </si>
  <si>
    <t>Heartbeat Victoria Sunraysia Inc.</t>
  </si>
  <si>
    <t>97636620986</t>
  </si>
  <si>
    <t>Footprints Foundation Inc</t>
  </si>
  <si>
    <t>97640744103</t>
  </si>
  <si>
    <t>AMAFHH Federation Inc</t>
  </si>
  <si>
    <t>97680584250</t>
  </si>
  <si>
    <t>The Society For Promoting Christian Knowledge Australia Incorporated</t>
  </si>
  <si>
    <t>97689716244</t>
  </si>
  <si>
    <t>Woodend Neighbourhood House Inc</t>
  </si>
  <si>
    <t>97747324059</t>
  </si>
  <si>
    <t>Oasis of Love Christian Church Incorporated</t>
  </si>
  <si>
    <t>97780776659</t>
  </si>
  <si>
    <t>Oz-Burma Association Incorporated</t>
  </si>
  <si>
    <t>97780834337</t>
  </si>
  <si>
    <t>FIRST BORN GOSPEL CHURCH POINT COOK</t>
  </si>
  <si>
    <t>97804857754</t>
  </si>
  <si>
    <t>New Century Chinese Language School Inc.</t>
  </si>
  <si>
    <t>97805251620</t>
  </si>
  <si>
    <t>Derby Street Childrens Centre Inc</t>
  </si>
  <si>
    <t>97820021511</t>
  </si>
  <si>
    <t>Ascot Kindergarten Inc</t>
  </si>
  <si>
    <t>97824335975</t>
  </si>
  <si>
    <t>Summer Housing SDA Trust</t>
  </si>
  <si>
    <t>97858169951</t>
  </si>
  <si>
    <t>East Gippsland Network Of Neighbourhood Houses Inc</t>
  </si>
  <si>
    <t>97948792843</t>
  </si>
  <si>
    <t>SouthPort Community Centre</t>
  </si>
  <si>
    <t>117</t>
  </si>
  <si>
    <t>98004700560</t>
  </si>
  <si>
    <t>Computerbank Victoria Inc</t>
  </si>
  <si>
    <t>98006037529</t>
  </si>
  <si>
    <t>AMPLA Limited</t>
  </si>
  <si>
    <t>98006740183</t>
  </si>
  <si>
    <t>The River Of Life Ministries Ltd.</t>
  </si>
  <si>
    <t>98024698568</t>
  </si>
  <si>
    <t>Educating Globally To Empower Foundation</t>
  </si>
  <si>
    <t>98057582733</t>
  </si>
  <si>
    <t>Barwon Child, Youth &amp; Family</t>
  </si>
  <si>
    <t>98086963226</t>
  </si>
  <si>
    <t>Belgrave Lake Park Cottage Inc</t>
  </si>
  <si>
    <t>98096237553</t>
  </si>
  <si>
    <t>Antonine Maronite Order (Victoria) Australia Property Association</t>
  </si>
  <si>
    <t>98114571881</t>
  </si>
  <si>
    <t>Fairtrade Australia And New Zealand Ltd</t>
  </si>
  <si>
    <t>98128097579</t>
  </si>
  <si>
    <t>Fawkner Rsl Sub-Branch Inc</t>
  </si>
  <si>
    <t>98133571614</t>
  </si>
  <si>
    <t>Each Housing Ltd</t>
  </si>
  <si>
    <t>98141979937</t>
  </si>
  <si>
    <t>Aca Foundation Limited</t>
  </si>
  <si>
    <t>98211661435</t>
  </si>
  <si>
    <t>Kooweerup Preschool Incorporated</t>
  </si>
  <si>
    <t>98216454135</t>
  </si>
  <si>
    <t>East Bentleigh Child Care Centre Association Incorporated</t>
  </si>
  <si>
    <t>98227492950</t>
  </si>
  <si>
    <t>Ballarat Community Health</t>
  </si>
  <si>
    <t>98242984588</t>
  </si>
  <si>
    <t>Eworks Employment Solutions Incorporated</t>
  </si>
  <si>
    <t>98260727531</t>
  </si>
  <si>
    <t>Ballarat Rsl Sub Branch &amp; Social Club</t>
  </si>
  <si>
    <t>98262838240</t>
  </si>
  <si>
    <t>Donation Chain Inc.</t>
  </si>
  <si>
    <t>98304224784</t>
  </si>
  <si>
    <t>Ross House Association Inc</t>
  </si>
  <si>
    <t>98306671622</t>
  </si>
  <si>
    <t>Rsl Croydon Sub-Branch</t>
  </si>
  <si>
    <t>98312341875</t>
  </si>
  <si>
    <t>Operation Larder Incorporated</t>
  </si>
  <si>
    <t>98338879376</t>
  </si>
  <si>
    <t>Beyond Here Inc</t>
  </si>
  <si>
    <t>98343827904</t>
  </si>
  <si>
    <t>Little Dreamers Australia Co Ltd</t>
  </si>
  <si>
    <t>98376502818</t>
  </si>
  <si>
    <t>The Social Studio</t>
  </si>
  <si>
    <t>98441126864</t>
  </si>
  <si>
    <t>Post Polio Victoria Inc</t>
  </si>
  <si>
    <t>98451268318</t>
  </si>
  <si>
    <t>THE TRUSTEE FOR THE BRENDA SHANAHAN CHARITABLE FOUNDATION</t>
  </si>
  <si>
    <t>98451398479</t>
  </si>
  <si>
    <t>Australian Print Workshop Inc</t>
  </si>
  <si>
    <t>98495830712</t>
  </si>
  <si>
    <t>Carlton Fitzroy Financial Counselling Service Incorporated</t>
  </si>
  <si>
    <t>98543253506</t>
  </si>
  <si>
    <t>Women's Health And Wellbeing Barwon South West Inc.</t>
  </si>
  <si>
    <t>98553570389</t>
  </si>
  <si>
    <t>THE TRUSTEE FOR TOMORROW:TODAY A FOUNDATION FOR RURAL COMMUNITY DEVELOPMENT PUBLIC FUND</t>
  </si>
  <si>
    <t>98569429207</t>
  </si>
  <si>
    <t>Ro-Can</t>
  </si>
  <si>
    <t>98584343483</t>
  </si>
  <si>
    <t>Lakewood Community Managed Co-operative Ltd</t>
  </si>
  <si>
    <t>98591304887</t>
  </si>
  <si>
    <t>Cobden District Health Services Inc</t>
  </si>
  <si>
    <t>98602625037</t>
  </si>
  <si>
    <t>The Trustee For Geelong Community Foundation Scholarship Fund</t>
  </si>
  <si>
    <t>98604865178</t>
  </si>
  <si>
    <t>Torquay Montessori Parents Assoc</t>
  </si>
  <si>
    <t>98610540924</t>
  </si>
  <si>
    <t>BEAM All Abilities Dance and Fitness Ltd</t>
  </si>
  <si>
    <t>98619260385</t>
  </si>
  <si>
    <t>The Barbara Luree Parker Foundation</t>
  </si>
  <si>
    <t>98641022731</t>
  </si>
  <si>
    <t>Kirrae Health Services Inc</t>
  </si>
  <si>
    <t>98647356088</t>
  </si>
  <si>
    <t>Frankston Homeless Support Services Inc.</t>
  </si>
  <si>
    <t>98654232913</t>
  </si>
  <si>
    <t>Kingston University Of The Third Age Incorporated</t>
  </si>
  <si>
    <t>98709668314</t>
  </si>
  <si>
    <t>Agape Evangelical Church</t>
  </si>
  <si>
    <t>98724276269</t>
  </si>
  <si>
    <t>CreateCare Global</t>
  </si>
  <si>
    <t>98814948631</t>
  </si>
  <si>
    <t>THE DAVID WINSTON TURNER ENDOWMENT FUND</t>
  </si>
  <si>
    <t>98840230902</t>
  </si>
  <si>
    <t>Campbellfield Youth Centre Inc.</t>
  </si>
  <si>
    <t>98842181231</t>
  </si>
  <si>
    <t>Australian Centre for Migrant-Church Education Inc</t>
  </si>
  <si>
    <t>98854690147</t>
  </si>
  <si>
    <t>Rochester RSL Sub-Branch Patriotic Fund</t>
  </si>
  <si>
    <t>98885027531</t>
  </si>
  <si>
    <t>South Kingsville Community Centre Inc</t>
  </si>
  <si>
    <t>98890057328</t>
  </si>
  <si>
    <t>Corpus Christi Community Greenvale Incorporated</t>
  </si>
  <si>
    <t>98906379843</t>
  </si>
  <si>
    <t>Dhauwurd-Wurrung Portland &amp; District Aboriginal Elderly Citizens Inc</t>
  </si>
  <si>
    <t>98918705743</t>
  </si>
  <si>
    <t>RED CLIFFS - IRYMPLE RSL SUB-BRANCH PATRIOTIC FUND</t>
  </si>
  <si>
    <t>98941343196</t>
  </si>
  <si>
    <t>The JMQ Foundation</t>
  </si>
  <si>
    <t>98957157895</t>
  </si>
  <si>
    <t>Womens Information And Referral Exchange Incorporated</t>
  </si>
  <si>
    <t>99006244462</t>
  </si>
  <si>
    <t>Kerang Christian Community School Limited</t>
  </si>
  <si>
    <t>99008610035</t>
  </si>
  <si>
    <t>Save The Children Australia</t>
  </si>
  <si>
    <t>99012020874</t>
  </si>
  <si>
    <t>Heathmont East Pre School Association Incorporated</t>
  </si>
  <si>
    <t>99013054364</t>
  </si>
  <si>
    <t>Malvern Emergency Food Program Incor Porated No A0028531Z</t>
  </si>
  <si>
    <t>99021391381</t>
  </si>
  <si>
    <t>Metabolic Dietary Disorders Association</t>
  </si>
  <si>
    <t>99023579925</t>
  </si>
  <si>
    <t>Rabbinical College Of Aust &amp; Nz</t>
  </si>
  <si>
    <t>99027261737</t>
  </si>
  <si>
    <t>Rejoice Chinese Christian Communication Centre Inc.</t>
  </si>
  <si>
    <t>99054731732</t>
  </si>
  <si>
    <t>The Trustee For Vhan Hope And Opportunity Fund</t>
  </si>
  <si>
    <t>99059698182</t>
  </si>
  <si>
    <t>Zee Cheng Khor Moral Uplifting Society Inc</t>
  </si>
  <si>
    <t>99081624768</t>
  </si>
  <si>
    <t>Upper Murray Family Care Inc.</t>
  </si>
  <si>
    <t>99106623723</t>
  </si>
  <si>
    <t>Watoto Child Care Ministries</t>
  </si>
  <si>
    <t>99134609833</t>
  </si>
  <si>
    <t>Kids On The Avenue Children's Centre Inc</t>
  </si>
  <si>
    <t>99140658832</t>
  </si>
  <si>
    <t>Paratea Pre School Inc</t>
  </si>
  <si>
    <t>99149230544</t>
  </si>
  <si>
    <t>Water 2 All Ltd</t>
  </si>
  <si>
    <t>99165120401</t>
  </si>
  <si>
    <t>Milparinka Disability Services</t>
  </si>
  <si>
    <t>99166475903</t>
  </si>
  <si>
    <t>Fair Agenda Ltd</t>
  </si>
  <si>
    <t>99169959718</t>
  </si>
  <si>
    <t>The Trustee For Ross Procedure And Cardiac Surgery Trust</t>
  </si>
  <si>
    <t>99182236181</t>
  </si>
  <si>
    <t>Haddon Community Learning Centre Incorporated</t>
  </si>
  <si>
    <t>99193433470</t>
  </si>
  <si>
    <t>The Goldenhope Foundation</t>
  </si>
  <si>
    <t>99202481137</t>
  </si>
  <si>
    <t>Ballan &amp; District Soldiers Memorial Bush Nursing Hospital &amp; Hostel Inc</t>
  </si>
  <si>
    <t>99209950310</t>
  </si>
  <si>
    <t>Adass Israel School</t>
  </si>
  <si>
    <t>99228219459</t>
  </si>
  <si>
    <t>Balletlab Association Inc</t>
  </si>
  <si>
    <t>99238552414</t>
  </si>
  <si>
    <t>Moonee Valley Legal Service</t>
  </si>
  <si>
    <t>99238594479</t>
  </si>
  <si>
    <t>Bunurong Health Service</t>
  </si>
  <si>
    <t>99240223573</t>
  </si>
  <si>
    <t>Social Security Rights Victoria Inc</t>
  </si>
  <si>
    <t>99252804385</t>
  </si>
  <si>
    <t>Mitta Valley Volunteer Commuter Group Inc</t>
  </si>
  <si>
    <t>99257751919</t>
  </si>
  <si>
    <t>Ears Inc Overseas Aid Fund</t>
  </si>
  <si>
    <t>99268238714</t>
  </si>
  <si>
    <t>E &amp; S Trading Necessitous Circumstances Fund</t>
  </si>
  <si>
    <t>99295256377</t>
  </si>
  <si>
    <t>The Trustee For The Roy Ogden Foundation</t>
  </si>
  <si>
    <t>99316033914</t>
  </si>
  <si>
    <t>THE TRUSTEE FOR THE ISOBELLA FOUNDATION</t>
  </si>
  <si>
    <t>99410671010</t>
  </si>
  <si>
    <t>Bladder Cancer Awareness Australia</t>
  </si>
  <si>
    <t>99419032521</t>
  </si>
  <si>
    <t>The Trustee For ActionLove Australia Overseas Aid Fund</t>
  </si>
  <si>
    <t>99433150324</t>
  </si>
  <si>
    <t>Word Of Life Christian Church Incorporated</t>
  </si>
  <si>
    <t>99438431254</t>
  </si>
  <si>
    <t>Balwyn Rsl Sub-Branch</t>
  </si>
  <si>
    <t>99481532326</t>
  </si>
  <si>
    <t>The Powerhouse Committee Of Management</t>
  </si>
  <si>
    <t>99484837984</t>
  </si>
  <si>
    <t>Consumers Federation of Australia Inc.</t>
  </si>
  <si>
    <t>99524454663</t>
  </si>
  <si>
    <t>Friends of Hospice Africa in Australia</t>
  </si>
  <si>
    <t>99534496357</t>
  </si>
  <si>
    <t>Brimbank Community Initiatives Inc</t>
  </si>
  <si>
    <t>99572820584</t>
  </si>
  <si>
    <t>Goulburn Valley Family Care Inc</t>
  </si>
  <si>
    <t>99612532788</t>
  </si>
  <si>
    <t>Pat Cronin Foundation Ltd</t>
  </si>
  <si>
    <t>99618606563</t>
  </si>
  <si>
    <t>Regional Disability Advocacy Service Ltd</t>
  </si>
  <si>
    <t>99618617093</t>
  </si>
  <si>
    <t>Sudd Foundation Ltd</t>
  </si>
  <si>
    <t>99676832382</t>
  </si>
  <si>
    <t>Young Mens Christian Association Of Whittlesea Incorporated</t>
  </si>
  <si>
    <t>99697841525</t>
  </si>
  <si>
    <t>Monash Institute For Neurological Diseases Inc</t>
  </si>
  <si>
    <t>99700687141</t>
  </si>
  <si>
    <t>Wateraid Australia Limited</t>
  </si>
  <si>
    <t>99709792885</t>
  </si>
  <si>
    <t>Blue Whale Study Inc.</t>
  </si>
  <si>
    <t>99719624865</t>
  </si>
  <si>
    <t>Uniting Church Of Australia Lake Tyers Camp Park Committee Management</t>
  </si>
  <si>
    <t>99736862891</t>
  </si>
  <si>
    <t>Therapeutic Horticulture Australia Inc</t>
  </si>
  <si>
    <t>99744504944</t>
  </si>
  <si>
    <t>Seaspray Surf Life Saving Club Inc</t>
  </si>
  <si>
    <t>99772592963</t>
  </si>
  <si>
    <t>The Irene Phelps Charitable Trust</t>
  </si>
  <si>
    <t>99803191976</t>
  </si>
  <si>
    <t>Herbert Street Community Managed Cooperative Ltd</t>
  </si>
  <si>
    <t>99804795393</t>
  </si>
  <si>
    <t>Arts Project Australia Inc</t>
  </si>
  <si>
    <t>99838087975</t>
  </si>
  <si>
    <t>THE RETURNED &amp; SERVICES LEAGUE OF AUSTRALIA VICTORIAN BRANCH - LAKE BOLAC WELFARE PATRIOTIC FUND</t>
  </si>
  <si>
    <t>99851387565</t>
  </si>
  <si>
    <t>Upper Yarra Rsl Sub Branch Inc</t>
  </si>
  <si>
    <t>99857937053</t>
  </si>
  <si>
    <t>ShareTree Inc</t>
  </si>
  <si>
    <t>99862587365</t>
  </si>
  <si>
    <t>Kollel Menachem Lubavitch Public Library</t>
  </si>
  <si>
    <t>99869734023</t>
  </si>
  <si>
    <t>The Trustee For Enterprise Ship Trust</t>
  </si>
  <si>
    <t>99886741544</t>
  </si>
  <si>
    <t>Sunnyside Lutheran Retirement Village</t>
  </si>
  <si>
    <t>Ratio(Government grant/total gross income)</t>
  </si>
  <si>
    <t>income data inaccuracy</t>
  </si>
  <si>
    <t>Expense inaccuracy</t>
  </si>
  <si>
    <t>Employee expense per &gt;300000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</si>
</sst>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972A-386D-4607-B40F-E5DADD71F67B}">
  <dimension ref="A1:AQ5417"/>
  <sheetViews>
    <sheetView tabSelected="1" workbookViewId="0">
      <selection activeCell="AA2" sqref="AA2"/>
    </sheetView>
  </sheetViews>
  <sheetFormatPr defaultRowHeight="14.5" x14ac:dyDescent="0.35"/>
  <cols>
    <col min="4" max="4" width="11.08984375" customWidth="1"/>
    <col min="18" max="18" width="15.453125" customWidth="1"/>
  </cols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11204</v>
      </c>
      <c r="T1" t="s">
        <v>18</v>
      </c>
      <c r="U1" s="1" t="s">
        <v>11206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s="1" t="s">
        <v>11205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Q1" t="s">
        <v>11203</v>
      </c>
    </row>
    <row r="2" spans="1:43" x14ac:dyDescent="0.35">
      <c r="A2" t="s">
        <v>41</v>
      </c>
      <c r="B2" t="s">
        <v>42</v>
      </c>
      <c r="C2" t="s">
        <v>38</v>
      </c>
      <c r="D2" t="str">
        <f>IF(P2&lt;=50000,"Extra Small",IF(AND(P2&gt;=50000,P2&lt;250000),"Small",IF(AND(P2&gt;=250000,P2&lt;1000000),"Medium",IF(AND(P2&gt;=1000000,P2&lt;10000000),"Large",IF(AND(P2&gt;=10000000,P2&lt;100000000),"Extra Large",IF(P2&gt;=100000000,"Extra-extra-large"))))))</f>
        <v>Small</v>
      </c>
      <c r="E2" t="s">
        <v>43</v>
      </c>
      <c r="F2">
        <v>0</v>
      </c>
      <c r="G2">
        <v>1</v>
      </c>
      <c r="H2">
        <v>0</v>
      </c>
      <c r="I2">
        <v>0.6</v>
      </c>
      <c r="J2" t="s">
        <v>44</v>
      </c>
      <c r="K2">
        <v>0</v>
      </c>
      <c r="L2">
        <v>94269</v>
      </c>
      <c r="M2">
        <v>65487</v>
      </c>
      <c r="N2">
        <v>3639</v>
      </c>
      <c r="O2">
        <v>6562</v>
      </c>
      <c r="P2">
        <v>169957</v>
      </c>
      <c r="Q2">
        <v>0</v>
      </c>
      <c r="R2">
        <v>169957</v>
      </c>
      <c r="S2" t="str">
        <f>IF(ABS(P2+Q2-K2-R2&gt;25000),"True","False")</f>
        <v>False</v>
      </c>
      <c r="T2">
        <v>73440</v>
      </c>
      <c r="U2" t="b">
        <f>T2/(F2+G2+H2)&gt;300000</f>
        <v>0</v>
      </c>
      <c r="V2">
        <v>0</v>
      </c>
      <c r="W2">
        <v>0</v>
      </c>
      <c r="X2">
        <v>0</v>
      </c>
      <c r="Y2">
        <v>107112</v>
      </c>
      <c r="Z2">
        <v>180552</v>
      </c>
      <c r="AA2" t="b">
        <f>ABS(T2-Z2)&gt;25000</f>
        <v>1</v>
      </c>
      <c r="AB2">
        <v>-10595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162208</v>
      </c>
      <c r="AJ2">
        <v>0</v>
      </c>
      <c r="AK2">
        <v>0</v>
      </c>
      <c r="AL2">
        <v>0</v>
      </c>
      <c r="AM2">
        <v>0</v>
      </c>
      <c r="AN2">
        <v>7845</v>
      </c>
      <c r="AO2">
        <v>154363</v>
      </c>
      <c r="AQ2">
        <f>K2/R2</f>
        <v>0</v>
      </c>
    </row>
    <row r="3" spans="1:43" x14ac:dyDescent="0.35">
      <c r="A3" t="s">
        <v>45</v>
      </c>
      <c r="B3" t="s">
        <v>46</v>
      </c>
      <c r="C3" t="s">
        <v>38</v>
      </c>
      <c r="D3" t="str">
        <f>IF(P3&lt;=50000,"Extra Small",IF(AND(P3&gt;=50000,P3&lt;250000),"Small",IF(AND(P3&gt;=250000,P3&lt;1000000),"Medium",IF(AND(P3&gt;=1000000,P3&lt;10000000),"Large",IF(AND(P3&gt;=10000000,P3&lt;100000000),"Extra Large",IF(P3&gt;=100000000,"Extra-extra-large"))))))</f>
        <v>Small</v>
      </c>
      <c r="E3" t="s">
        <v>47</v>
      </c>
      <c r="F3">
        <v>0</v>
      </c>
      <c r="G3">
        <v>1</v>
      </c>
      <c r="H3">
        <v>0</v>
      </c>
      <c r="I3">
        <v>1</v>
      </c>
      <c r="J3" t="s">
        <v>48</v>
      </c>
      <c r="K3">
        <v>0</v>
      </c>
      <c r="L3">
        <v>27455</v>
      </c>
      <c r="M3">
        <v>0</v>
      </c>
      <c r="N3">
        <v>104370</v>
      </c>
      <c r="O3">
        <v>26844</v>
      </c>
      <c r="P3">
        <v>158669</v>
      </c>
      <c r="Q3">
        <v>77499</v>
      </c>
      <c r="R3">
        <v>236168</v>
      </c>
      <c r="S3" t="str">
        <f t="shared" ref="S3:S66" si="0">IF(ABS(P3+Q3-K3-R3&gt;25000),"True","False")</f>
        <v>False</v>
      </c>
      <c r="T3">
        <v>28690</v>
      </c>
      <c r="U3" t="b">
        <f t="shared" ref="U3:U66" si="1">T3/(F3+G3+H3)&gt;300000</f>
        <v>0</v>
      </c>
      <c r="V3">
        <v>0</v>
      </c>
      <c r="W3">
        <v>39000</v>
      </c>
      <c r="X3">
        <v>0</v>
      </c>
      <c r="Y3">
        <v>66323</v>
      </c>
      <c r="Z3">
        <v>134013</v>
      </c>
      <c r="AA3" t="b">
        <f>ABS(T3-Z3)&gt;25000</f>
        <v>1</v>
      </c>
      <c r="AB3">
        <v>102155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3108802</v>
      </c>
      <c r="AJ3">
        <v>0</v>
      </c>
      <c r="AK3">
        <v>0</v>
      </c>
      <c r="AL3">
        <v>0</v>
      </c>
      <c r="AM3">
        <v>0</v>
      </c>
      <c r="AN3">
        <v>20530</v>
      </c>
      <c r="AO3">
        <v>3088272</v>
      </c>
      <c r="AQ3">
        <f>K3/R3</f>
        <v>0</v>
      </c>
    </row>
    <row r="4" spans="1:43" x14ac:dyDescent="0.35">
      <c r="A4" t="s">
        <v>53</v>
      </c>
      <c r="B4" t="s">
        <v>54</v>
      </c>
      <c r="C4" t="s">
        <v>38</v>
      </c>
      <c r="D4" t="str">
        <f>IF(P4&lt;=50000,"Extra Small",IF(AND(P4&gt;=50000,P4&lt;250000),"Small",IF(AND(P4&gt;=250000,P4&lt;1000000),"Medium",IF(AND(P4&gt;=1000000,P4&lt;10000000),"Large",IF(AND(P4&gt;=10000000,P4&lt;100000000),"Extra Large",IF(P4&gt;=100000000,"Extra-extra-large"))))))</f>
        <v>Extra Large</v>
      </c>
      <c r="E4" t="s">
        <v>55</v>
      </c>
      <c r="F4">
        <v>120</v>
      </c>
      <c r="G4">
        <v>55</v>
      </c>
      <c r="H4">
        <v>25</v>
      </c>
      <c r="I4">
        <v>165</v>
      </c>
      <c r="J4" t="s">
        <v>56</v>
      </c>
      <c r="K4">
        <v>15102574</v>
      </c>
      <c r="L4">
        <v>839127</v>
      </c>
      <c r="M4">
        <v>1413663</v>
      </c>
      <c r="N4">
        <v>53982</v>
      </c>
      <c r="O4">
        <v>6937137</v>
      </c>
      <c r="P4">
        <v>24346483</v>
      </c>
      <c r="Q4">
        <v>0</v>
      </c>
      <c r="R4">
        <v>24346483</v>
      </c>
      <c r="S4" t="str">
        <f t="shared" si="0"/>
        <v>False</v>
      </c>
      <c r="T4">
        <v>12695510</v>
      </c>
      <c r="U4" t="b">
        <f t="shared" si="1"/>
        <v>0</v>
      </c>
      <c r="V4">
        <v>2662</v>
      </c>
      <c r="W4">
        <v>0</v>
      </c>
      <c r="X4">
        <v>0</v>
      </c>
      <c r="Y4">
        <v>8848369</v>
      </c>
      <c r="Z4">
        <v>21546541</v>
      </c>
      <c r="AA4" t="b">
        <f>ABS(T4-Z4)&gt;1000000</f>
        <v>1</v>
      </c>
      <c r="AB4">
        <v>2799942</v>
      </c>
      <c r="AC4">
        <v>0</v>
      </c>
      <c r="AD4">
        <v>2799942</v>
      </c>
      <c r="AE4">
        <v>5314451</v>
      </c>
      <c r="AF4">
        <v>0</v>
      </c>
      <c r="AG4">
        <v>8432528</v>
      </c>
      <c r="AH4">
        <v>8432528</v>
      </c>
      <c r="AI4">
        <v>13746979</v>
      </c>
      <c r="AJ4">
        <v>2525318</v>
      </c>
      <c r="AK4">
        <v>0</v>
      </c>
      <c r="AL4">
        <v>207576</v>
      </c>
      <c r="AM4">
        <v>207576</v>
      </c>
      <c r="AN4">
        <v>2732894</v>
      </c>
      <c r="AO4">
        <v>11014085</v>
      </c>
      <c r="AQ4">
        <f>K4/R4</f>
        <v>0.62031850760539009</v>
      </c>
    </row>
    <row r="5" spans="1:43" x14ac:dyDescent="0.35">
      <c r="A5" t="s">
        <v>58</v>
      </c>
      <c r="B5" t="s">
        <v>59</v>
      </c>
      <c r="C5" t="s">
        <v>50</v>
      </c>
      <c r="D5" t="str">
        <f>IF(P5&lt;=50000,"Extra Small",IF(AND(P5&gt;=50000,P5&lt;250000),"Small",IF(AND(P5&gt;=250000,P5&lt;1000000),"Medium",IF(AND(P5&gt;=1000000,P5&lt;10000000),"Large",IF(AND(P5&gt;=10000000,P5&lt;100000000),"Extra Large",IF(P5&gt;=100000000,"Extra-extra-large"))))))</f>
        <v>Extra Large</v>
      </c>
      <c r="E5" t="s">
        <v>43</v>
      </c>
      <c r="F5">
        <v>53</v>
      </c>
      <c r="G5">
        <v>34</v>
      </c>
      <c r="H5">
        <v>5</v>
      </c>
      <c r="I5">
        <v>60.9</v>
      </c>
      <c r="J5" t="s">
        <v>44</v>
      </c>
      <c r="K5">
        <v>3503391</v>
      </c>
      <c r="L5">
        <v>60926</v>
      </c>
      <c r="M5">
        <v>10234950</v>
      </c>
      <c r="N5">
        <v>3155</v>
      </c>
      <c r="O5">
        <v>395798</v>
      </c>
      <c r="P5">
        <v>14198220</v>
      </c>
      <c r="Q5">
        <v>0</v>
      </c>
      <c r="R5">
        <v>14198220</v>
      </c>
      <c r="S5" t="str">
        <f t="shared" si="0"/>
        <v>False</v>
      </c>
      <c r="T5">
        <v>8265170</v>
      </c>
      <c r="U5" t="b">
        <f t="shared" si="1"/>
        <v>0</v>
      </c>
      <c r="V5">
        <v>70759</v>
      </c>
      <c r="W5">
        <v>6643</v>
      </c>
      <c r="X5">
        <v>0</v>
      </c>
      <c r="Y5">
        <v>5146810</v>
      </c>
      <c r="Z5">
        <v>13489382</v>
      </c>
      <c r="AA5" t="b">
        <f>ABS(T5-Z5)&gt;1000000</f>
        <v>1</v>
      </c>
      <c r="AB5">
        <v>708838</v>
      </c>
      <c r="AC5">
        <v>0</v>
      </c>
      <c r="AD5">
        <v>708838</v>
      </c>
      <c r="AE5">
        <v>4958998</v>
      </c>
      <c r="AF5">
        <v>0</v>
      </c>
      <c r="AG5">
        <v>15050313</v>
      </c>
      <c r="AH5">
        <v>15050313</v>
      </c>
      <c r="AI5">
        <v>20009311</v>
      </c>
      <c r="AJ5">
        <v>7548127</v>
      </c>
      <c r="AK5">
        <v>4671543</v>
      </c>
      <c r="AL5">
        <v>399662</v>
      </c>
      <c r="AM5">
        <v>5071205</v>
      </c>
      <c r="AN5">
        <v>12619332</v>
      </c>
      <c r="AO5">
        <v>7389979</v>
      </c>
      <c r="AQ5">
        <f>K5/R5</f>
        <v>0.24674860651546462</v>
      </c>
    </row>
    <row r="6" spans="1:43" x14ac:dyDescent="0.35">
      <c r="A6" t="s">
        <v>62</v>
      </c>
      <c r="B6" t="s">
        <v>63</v>
      </c>
      <c r="C6" t="s">
        <v>38</v>
      </c>
      <c r="D6" t="str">
        <f>IF(P6&lt;=50000,"Extra Small",IF(AND(P6&gt;=50000,P6&lt;250000),"Small",IF(AND(P6&gt;=250000,P6&lt;1000000),"Medium",IF(AND(P6&gt;=1000000,P6&lt;10000000),"Large",IF(AND(P6&gt;=10000000,P6&lt;100000000),"Extra Large",IF(P6&gt;=100000000,"Extra-extra-large"))))))</f>
        <v>Medium</v>
      </c>
      <c r="E6" t="s">
        <v>43</v>
      </c>
      <c r="F6">
        <v>0</v>
      </c>
      <c r="G6">
        <v>13</v>
      </c>
      <c r="H6">
        <v>4</v>
      </c>
      <c r="I6">
        <v>6</v>
      </c>
      <c r="J6" t="s">
        <v>56</v>
      </c>
      <c r="K6">
        <v>346896</v>
      </c>
      <c r="L6">
        <v>0</v>
      </c>
      <c r="M6">
        <v>256976</v>
      </c>
      <c r="N6">
        <v>6310</v>
      </c>
      <c r="O6">
        <v>13250</v>
      </c>
      <c r="P6">
        <v>623432</v>
      </c>
      <c r="Q6">
        <v>0</v>
      </c>
      <c r="R6">
        <v>623432</v>
      </c>
      <c r="S6" t="str">
        <f t="shared" si="0"/>
        <v>False</v>
      </c>
      <c r="T6">
        <v>526102</v>
      </c>
      <c r="U6" t="b">
        <f t="shared" si="1"/>
        <v>0</v>
      </c>
      <c r="V6">
        <v>0</v>
      </c>
      <c r="W6">
        <v>0</v>
      </c>
      <c r="X6">
        <v>0</v>
      </c>
      <c r="Y6">
        <v>93854</v>
      </c>
      <c r="Z6">
        <v>619956</v>
      </c>
      <c r="AA6" t="b">
        <f>ABS(T6-Z6)&gt;100000</f>
        <v>0</v>
      </c>
      <c r="AB6">
        <v>3476</v>
      </c>
      <c r="AC6">
        <v>0</v>
      </c>
      <c r="AD6">
        <v>3476</v>
      </c>
      <c r="AE6">
        <v>301577</v>
      </c>
      <c r="AF6">
        <v>0</v>
      </c>
      <c r="AG6">
        <v>0</v>
      </c>
      <c r="AH6">
        <v>70046</v>
      </c>
      <c r="AI6">
        <v>371623</v>
      </c>
      <c r="AJ6">
        <v>73684</v>
      </c>
      <c r="AK6">
        <v>0</v>
      </c>
      <c r="AL6">
        <v>0</v>
      </c>
      <c r="AM6">
        <v>100094</v>
      </c>
      <c r="AN6">
        <v>173778</v>
      </c>
      <c r="AO6">
        <v>197845</v>
      </c>
      <c r="AQ6">
        <f>K6/R6</f>
        <v>0.55642957050648667</v>
      </c>
    </row>
    <row r="7" spans="1:43" x14ac:dyDescent="0.35">
      <c r="A7" t="s">
        <v>65</v>
      </c>
      <c r="B7" t="s">
        <v>66</v>
      </c>
      <c r="C7" t="s">
        <v>38</v>
      </c>
      <c r="D7" t="str">
        <f>IF(P7&lt;=50000,"Extra Small",IF(AND(P7&gt;=50000,P7&lt;250000),"Small",IF(AND(P7&gt;=250000,P7&lt;1000000),"Medium",IF(AND(P7&gt;=1000000,P7&lt;10000000),"Large",IF(AND(P7&gt;=10000000,P7&lt;100000000),"Extra Large",IF(P7&gt;=100000000,"Extra-extra-large"))))))</f>
        <v>Large</v>
      </c>
      <c r="E7" t="s">
        <v>67</v>
      </c>
      <c r="F7">
        <v>3</v>
      </c>
      <c r="G7">
        <v>52</v>
      </c>
      <c r="H7">
        <v>5</v>
      </c>
      <c r="I7">
        <v>36.74</v>
      </c>
      <c r="J7" t="s">
        <v>40</v>
      </c>
      <c r="K7">
        <v>2495538</v>
      </c>
      <c r="L7">
        <v>14634</v>
      </c>
      <c r="M7">
        <v>1237335</v>
      </c>
      <c r="N7">
        <v>201595</v>
      </c>
      <c r="O7">
        <v>24</v>
      </c>
      <c r="P7">
        <v>3949126</v>
      </c>
      <c r="Q7">
        <v>0</v>
      </c>
      <c r="R7">
        <v>3949126</v>
      </c>
      <c r="S7" t="str">
        <f t="shared" si="0"/>
        <v>False</v>
      </c>
      <c r="T7">
        <v>2727811</v>
      </c>
      <c r="U7" t="b">
        <f t="shared" si="1"/>
        <v>0</v>
      </c>
      <c r="V7">
        <v>0</v>
      </c>
      <c r="W7">
        <v>0</v>
      </c>
      <c r="X7">
        <v>0</v>
      </c>
      <c r="Y7">
        <v>875458</v>
      </c>
      <c r="Z7">
        <v>3603269</v>
      </c>
      <c r="AA7" t="b">
        <f>ABS(T7-Z7)&gt;1000000</f>
        <v>0</v>
      </c>
      <c r="AB7">
        <v>345857</v>
      </c>
      <c r="AC7">
        <v>0</v>
      </c>
      <c r="AD7">
        <v>345857</v>
      </c>
      <c r="AE7">
        <v>9264486</v>
      </c>
      <c r="AF7">
        <v>0</v>
      </c>
      <c r="AG7">
        <v>8277736</v>
      </c>
      <c r="AH7">
        <v>8277736</v>
      </c>
      <c r="AI7">
        <v>17542222</v>
      </c>
      <c r="AJ7">
        <v>6470567</v>
      </c>
      <c r="AK7">
        <v>0</v>
      </c>
      <c r="AL7">
        <v>94504</v>
      </c>
      <c r="AM7">
        <v>94504</v>
      </c>
      <c r="AN7">
        <v>6565071</v>
      </c>
      <c r="AO7">
        <v>10977151</v>
      </c>
      <c r="AQ7">
        <f>K7/R7</f>
        <v>0.6319215948035084</v>
      </c>
    </row>
    <row r="8" spans="1:43" x14ac:dyDescent="0.35">
      <c r="A8" t="s">
        <v>68</v>
      </c>
      <c r="B8" t="s">
        <v>69</v>
      </c>
      <c r="C8" t="s">
        <v>38</v>
      </c>
      <c r="D8" t="str">
        <f>IF(P8&lt;=50000,"Extra Small",IF(AND(P8&gt;=50000,P8&lt;250000),"Small",IF(AND(P8&gt;=250000,P8&lt;1000000),"Medium",IF(AND(P8&gt;=1000000,P8&lt;10000000),"Large",IF(AND(P8&gt;=10000000,P8&lt;100000000),"Extra Large",IF(P8&gt;=100000000,"Extra-extra-large"))))))</f>
        <v>Extra Small</v>
      </c>
      <c r="E8" t="s">
        <v>70</v>
      </c>
      <c r="F8">
        <v>0</v>
      </c>
      <c r="G8">
        <v>0</v>
      </c>
      <c r="H8">
        <v>0</v>
      </c>
      <c r="I8">
        <v>0</v>
      </c>
      <c r="J8" t="s">
        <v>44</v>
      </c>
      <c r="K8">
        <v>0</v>
      </c>
      <c r="L8">
        <v>57</v>
      </c>
      <c r="M8">
        <v>0</v>
      </c>
      <c r="N8">
        <v>0</v>
      </c>
      <c r="O8">
        <v>250</v>
      </c>
      <c r="P8">
        <v>307</v>
      </c>
      <c r="Q8">
        <v>0</v>
      </c>
      <c r="R8">
        <v>307</v>
      </c>
      <c r="S8" t="str">
        <f t="shared" si="0"/>
        <v>False</v>
      </c>
      <c r="T8">
        <v>0</v>
      </c>
      <c r="U8" t="e">
        <f t="shared" si="1"/>
        <v>#DIV/0!</v>
      </c>
      <c r="V8">
        <v>0</v>
      </c>
      <c r="W8">
        <v>0</v>
      </c>
      <c r="X8">
        <v>0</v>
      </c>
      <c r="Y8">
        <v>57</v>
      </c>
      <c r="Z8">
        <v>57</v>
      </c>
      <c r="AA8" t="b">
        <f>ABS(T8-Z8)&gt;25000</f>
        <v>0</v>
      </c>
      <c r="AB8">
        <v>250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1347</v>
      </c>
      <c r="AJ8">
        <v>0</v>
      </c>
      <c r="AK8">
        <v>0</v>
      </c>
      <c r="AL8">
        <v>0</v>
      </c>
      <c r="AM8">
        <v>0</v>
      </c>
      <c r="AN8">
        <v>0</v>
      </c>
      <c r="AO8">
        <v>1347</v>
      </c>
      <c r="AQ8">
        <f>K8/R8</f>
        <v>0</v>
      </c>
    </row>
    <row r="9" spans="1:43" x14ac:dyDescent="0.35">
      <c r="A9" t="s">
        <v>71</v>
      </c>
      <c r="B9" t="s">
        <v>72</v>
      </c>
      <c r="C9" t="s">
        <v>50</v>
      </c>
      <c r="D9" t="str">
        <f>IF(P9&lt;=50000,"Extra Small",IF(AND(P9&gt;=50000,P9&lt;250000),"Small",IF(AND(P9&gt;=250000,P9&lt;1000000),"Medium",IF(AND(P9&gt;=1000000,P9&lt;10000000),"Large",IF(AND(P9&gt;=10000000,P9&lt;100000000),"Extra Large",IF(P9&gt;=100000000,"Extra-extra-large"))))))</f>
        <v>Small</v>
      </c>
      <c r="E9" t="s">
        <v>73</v>
      </c>
      <c r="F9">
        <v>0</v>
      </c>
      <c r="G9">
        <v>0</v>
      </c>
      <c r="H9">
        <v>0</v>
      </c>
      <c r="I9">
        <v>0</v>
      </c>
      <c r="J9" t="s">
        <v>44</v>
      </c>
      <c r="K9">
        <v>0</v>
      </c>
      <c r="L9">
        <v>0</v>
      </c>
      <c r="M9">
        <v>0</v>
      </c>
      <c r="N9">
        <v>0</v>
      </c>
      <c r="O9">
        <v>204311</v>
      </c>
      <c r="P9">
        <v>204311</v>
      </c>
      <c r="Q9">
        <v>0</v>
      </c>
      <c r="R9">
        <v>204311</v>
      </c>
      <c r="S9" t="str">
        <f t="shared" si="0"/>
        <v>False</v>
      </c>
      <c r="T9">
        <v>0</v>
      </c>
      <c r="U9" t="e">
        <f t="shared" si="1"/>
        <v>#DIV/0!</v>
      </c>
      <c r="V9">
        <v>0</v>
      </c>
      <c r="W9">
        <v>0</v>
      </c>
      <c r="X9">
        <v>0</v>
      </c>
      <c r="Y9">
        <v>202362</v>
      </c>
      <c r="Z9">
        <v>202362</v>
      </c>
      <c r="AA9" t="b">
        <f>ABS(T9-Z9)&gt;25000</f>
        <v>1</v>
      </c>
      <c r="AB9">
        <v>1949</v>
      </c>
      <c r="AC9">
        <v>0</v>
      </c>
      <c r="AD9">
        <v>1949</v>
      </c>
      <c r="AE9">
        <v>0</v>
      </c>
      <c r="AF9">
        <v>0</v>
      </c>
      <c r="AG9">
        <v>0</v>
      </c>
      <c r="AH9">
        <v>0</v>
      </c>
      <c r="AI9">
        <v>178107</v>
      </c>
      <c r="AJ9">
        <v>0</v>
      </c>
      <c r="AK9">
        <v>0</v>
      </c>
      <c r="AL9">
        <v>0</v>
      </c>
      <c r="AM9">
        <v>0</v>
      </c>
      <c r="AN9">
        <v>9126</v>
      </c>
      <c r="AO9">
        <v>168981</v>
      </c>
      <c r="AQ9">
        <f>K9/R9</f>
        <v>0</v>
      </c>
    </row>
    <row r="10" spans="1:43" x14ac:dyDescent="0.35">
      <c r="A10" t="s">
        <v>74</v>
      </c>
      <c r="B10" t="s">
        <v>75</v>
      </c>
      <c r="C10" t="s">
        <v>38</v>
      </c>
      <c r="D10" t="str">
        <f>IF(P10&lt;=50000,"Extra Small",IF(AND(P10&gt;=50000,P10&lt;250000),"Small",IF(AND(P10&gt;=250000,P10&lt;1000000),"Medium",IF(AND(P10&gt;=1000000,P10&lt;10000000),"Large",IF(AND(P10&gt;=10000000,P10&lt;100000000),"Extra Large",IF(P10&gt;=100000000,"Extra-extra-large"))))))</f>
        <v>Large</v>
      </c>
      <c r="E10" t="s">
        <v>76</v>
      </c>
      <c r="F10">
        <v>12</v>
      </c>
      <c r="G10">
        <v>0</v>
      </c>
      <c r="H10">
        <v>3</v>
      </c>
      <c r="I10">
        <v>9.75</v>
      </c>
      <c r="J10" t="s">
        <v>77</v>
      </c>
      <c r="K10">
        <v>1706808</v>
      </c>
      <c r="L10">
        <v>13585</v>
      </c>
      <c r="M10">
        <v>0</v>
      </c>
      <c r="N10">
        <v>47177</v>
      </c>
      <c r="O10">
        <v>155267</v>
      </c>
      <c r="P10">
        <v>1922837</v>
      </c>
      <c r="Q10">
        <v>0</v>
      </c>
      <c r="R10">
        <v>1922837</v>
      </c>
      <c r="S10" t="str">
        <f t="shared" si="0"/>
        <v>False</v>
      </c>
      <c r="T10">
        <v>975317</v>
      </c>
      <c r="U10" t="b">
        <f t="shared" si="1"/>
        <v>0</v>
      </c>
      <c r="V10">
        <v>0</v>
      </c>
      <c r="W10">
        <v>500</v>
      </c>
      <c r="X10">
        <v>0</v>
      </c>
      <c r="Y10">
        <v>795090</v>
      </c>
      <c r="Z10">
        <v>1770907</v>
      </c>
      <c r="AA10" t="b">
        <f>ABS(T10-Z10)&gt;1000000</f>
        <v>0</v>
      </c>
      <c r="AB10">
        <v>151930</v>
      </c>
      <c r="AC10">
        <v>0</v>
      </c>
      <c r="AD10">
        <v>151930</v>
      </c>
      <c r="AE10">
        <v>3003571</v>
      </c>
      <c r="AF10">
        <v>0</v>
      </c>
      <c r="AG10">
        <v>184409</v>
      </c>
      <c r="AH10">
        <v>184409</v>
      </c>
      <c r="AI10">
        <v>3187980</v>
      </c>
      <c r="AJ10">
        <v>1195443</v>
      </c>
      <c r="AK10">
        <v>0</v>
      </c>
      <c r="AL10">
        <v>19809</v>
      </c>
      <c r="AM10">
        <v>19809</v>
      </c>
      <c r="AN10">
        <v>1215252</v>
      </c>
      <c r="AO10">
        <v>1972728</v>
      </c>
      <c r="AQ10">
        <f>K10/R10</f>
        <v>0.88765090332669905</v>
      </c>
    </row>
    <row r="11" spans="1:43" x14ac:dyDescent="0.35">
      <c r="A11" t="s">
        <v>78</v>
      </c>
      <c r="B11" t="s">
        <v>79</v>
      </c>
      <c r="C11" t="s">
        <v>38</v>
      </c>
      <c r="D11" t="str">
        <f>IF(P11&lt;=50000,"Extra Small",IF(AND(P11&gt;=50000,P11&lt;250000),"Small",IF(AND(P11&gt;=250000,P11&lt;1000000),"Medium",IF(AND(P11&gt;=1000000,P11&lt;10000000),"Large",IF(AND(P11&gt;=10000000,P11&lt;100000000),"Extra Large",IF(P11&gt;=100000000,"Extra-extra-large"))))))</f>
        <v>Medium</v>
      </c>
      <c r="E11" t="s">
        <v>70</v>
      </c>
      <c r="F11">
        <v>0</v>
      </c>
      <c r="G11">
        <v>0</v>
      </c>
      <c r="H11">
        <v>0</v>
      </c>
      <c r="I11">
        <v>0</v>
      </c>
      <c r="J11" t="s">
        <v>80</v>
      </c>
      <c r="K11">
        <v>103603</v>
      </c>
      <c r="L11">
        <v>17698</v>
      </c>
      <c r="M11">
        <v>127188</v>
      </c>
      <c r="N11">
        <v>0</v>
      </c>
      <c r="O11">
        <v>40909</v>
      </c>
      <c r="P11">
        <v>289398</v>
      </c>
      <c r="Q11">
        <v>0</v>
      </c>
      <c r="R11">
        <v>289398</v>
      </c>
      <c r="S11" t="str">
        <f t="shared" si="0"/>
        <v>False</v>
      </c>
      <c r="T11">
        <v>0</v>
      </c>
      <c r="U11" t="e">
        <f t="shared" si="1"/>
        <v>#DIV/0!</v>
      </c>
      <c r="V11">
        <v>0</v>
      </c>
      <c r="W11">
        <v>0</v>
      </c>
      <c r="X11">
        <v>0</v>
      </c>
      <c r="Y11">
        <v>289509</v>
      </c>
      <c r="Z11">
        <v>289509</v>
      </c>
      <c r="AA11" t="b">
        <f>ABS(T11-Z11)&gt;100000</f>
        <v>1</v>
      </c>
      <c r="AB11">
        <v>-111</v>
      </c>
      <c r="AC11">
        <v>0</v>
      </c>
      <c r="AD11">
        <v>-111</v>
      </c>
      <c r="AE11">
        <v>724</v>
      </c>
      <c r="AF11">
        <v>0</v>
      </c>
      <c r="AG11">
        <v>0</v>
      </c>
      <c r="AH11">
        <v>0</v>
      </c>
      <c r="AI11">
        <v>724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724</v>
      </c>
      <c r="AQ11">
        <f>K11/R11</f>
        <v>0.35799487211383629</v>
      </c>
    </row>
    <row r="12" spans="1:43" x14ac:dyDescent="0.35">
      <c r="A12" t="s">
        <v>81</v>
      </c>
      <c r="B12" t="s">
        <v>82</v>
      </c>
      <c r="C12" t="s">
        <v>38</v>
      </c>
      <c r="D12" t="str">
        <f>IF(P12&lt;=50000,"Extra Small",IF(AND(P12&gt;=50000,P12&lt;250000),"Small",IF(AND(P12&gt;=250000,P12&lt;1000000),"Medium",IF(AND(P12&gt;=1000000,P12&lt;10000000),"Large",IF(AND(P12&gt;=10000000,P12&lt;100000000),"Extra Large",IF(P12&gt;=100000000,"Extra-extra-large"))))))</f>
        <v>Small</v>
      </c>
      <c r="E12" t="s">
        <v>64</v>
      </c>
      <c r="F12">
        <v>0</v>
      </c>
      <c r="G12">
        <v>0</v>
      </c>
      <c r="H12">
        <v>0</v>
      </c>
      <c r="I12">
        <v>0</v>
      </c>
      <c r="J12" t="s">
        <v>56</v>
      </c>
      <c r="K12">
        <v>0</v>
      </c>
      <c r="L12">
        <v>44750</v>
      </c>
      <c r="M12">
        <v>91100</v>
      </c>
      <c r="N12">
        <v>371</v>
      </c>
      <c r="O12">
        <v>0</v>
      </c>
      <c r="P12">
        <v>136221</v>
      </c>
      <c r="Q12">
        <v>0</v>
      </c>
      <c r="R12">
        <v>136221</v>
      </c>
      <c r="S12" t="str">
        <f t="shared" si="0"/>
        <v>False</v>
      </c>
      <c r="T12">
        <v>40254</v>
      </c>
      <c r="U12" t="e">
        <f t="shared" si="1"/>
        <v>#DIV/0!</v>
      </c>
      <c r="V12">
        <v>0</v>
      </c>
      <c r="W12">
        <v>0</v>
      </c>
      <c r="X12">
        <v>0</v>
      </c>
      <c r="Y12">
        <v>47526</v>
      </c>
      <c r="Z12">
        <v>87780</v>
      </c>
      <c r="AA12" t="b">
        <f>ABS(T12-Z12)&gt;25000</f>
        <v>1</v>
      </c>
      <c r="AB12">
        <v>48441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60151</v>
      </c>
      <c r="AJ12">
        <v>0</v>
      </c>
      <c r="AK12">
        <v>0</v>
      </c>
      <c r="AL12">
        <v>0</v>
      </c>
      <c r="AM12">
        <v>0</v>
      </c>
      <c r="AN12">
        <v>2377</v>
      </c>
      <c r="AO12">
        <v>57774</v>
      </c>
      <c r="AQ12">
        <f>K12/R12</f>
        <v>0</v>
      </c>
    </row>
    <row r="13" spans="1:43" x14ac:dyDescent="0.35">
      <c r="A13" t="s">
        <v>83</v>
      </c>
      <c r="B13" t="s">
        <v>84</v>
      </c>
      <c r="C13" t="s">
        <v>38</v>
      </c>
      <c r="D13" t="str">
        <f>IF(P13&lt;=50000,"Extra Small",IF(AND(P13&gt;=50000,P13&lt;250000),"Small",IF(AND(P13&gt;=250000,P13&lt;1000000),"Medium",IF(AND(P13&gt;=1000000,P13&lt;10000000),"Large",IF(AND(P13&gt;=10000000,P13&lt;100000000),"Extra Large",IF(P13&gt;=100000000,"Extra-extra-large"))))))</f>
        <v>Medium</v>
      </c>
      <c r="E13" t="s">
        <v>85</v>
      </c>
      <c r="F13">
        <v>0</v>
      </c>
      <c r="G13">
        <v>0</v>
      </c>
      <c r="H13">
        <v>0</v>
      </c>
      <c r="I13">
        <v>0</v>
      </c>
      <c r="J13" t="s">
        <v>48</v>
      </c>
      <c r="K13">
        <v>247000</v>
      </c>
      <c r="L13">
        <v>236000</v>
      </c>
      <c r="M13">
        <v>0</v>
      </c>
      <c r="N13">
        <v>0</v>
      </c>
      <c r="O13">
        <v>0</v>
      </c>
      <c r="P13">
        <v>483000</v>
      </c>
      <c r="Q13">
        <v>0</v>
      </c>
      <c r="R13">
        <v>483000</v>
      </c>
      <c r="S13" t="str">
        <f t="shared" si="0"/>
        <v>False</v>
      </c>
      <c r="T13">
        <v>0</v>
      </c>
      <c r="U13" t="e">
        <f t="shared" si="1"/>
        <v>#DIV/0!</v>
      </c>
      <c r="V13">
        <v>0</v>
      </c>
      <c r="W13">
        <v>0</v>
      </c>
      <c r="X13">
        <v>0</v>
      </c>
      <c r="Y13">
        <v>450000</v>
      </c>
      <c r="Z13">
        <v>450000</v>
      </c>
      <c r="AA13" t="b">
        <f>ABS(T13-Z13)&gt;100000</f>
        <v>1</v>
      </c>
      <c r="AB13">
        <v>33000</v>
      </c>
      <c r="AC13">
        <v>0</v>
      </c>
      <c r="AD13">
        <v>33000</v>
      </c>
      <c r="AE13">
        <v>85000</v>
      </c>
      <c r="AF13">
        <v>0</v>
      </c>
      <c r="AG13">
        <v>0</v>
      </c>
      <c r="AH13">
        <v>779000</v>
      </c>
      <c r="AI13">
        <v>864000</v>
      </c>
      <c r="AJ13">
        <v>71000</v>
      </c>
      <c r="AK13">
        <v>0</v>
      </c>
      <c r="AL13">
        <v>0</v>
      </c>
      <c r="AM13">
        <v>0</v>
      </c>
      <c r="AN13">
        <v>71000</v>
      </c>
      <c r="AO13">
        <v>793000</v>
      </c>
      <c r="AQ13">
        <f>K13/R13</f>
        <v>0.51138716356107661</v>
      </c>
    </row>
    <row r="14" spans="1:43" x14ac:dyDescent="0.35">
      <c r="A14" t="s">
        <v>86</v>
      </c>
      <c r="B14" t="s">
        <v>87</v>
      </c>
      <c r="C14" t="s">
        <v>38</v>
      </c>
      <c r="D14" t="str">
        <f>IF(P14&lt;=50000,"Extra Small",IF(AND(P14&gt;=50000,P14&lt;250000),"Small",IF(AND(P14&gt;=250000,P14&lt;1000000),"Medium",IF(AND(P14&gt;=1000000,P14&lt;10000000),"Large",IF(AND(P14&gt;=10000000,P14&lt;100000000),"Extra Large",IF(P14&gt;=100000000,"Extra-extra-large"))))))</f>
        <v>Extra Large</v>
      </c>
      <c r="E14" t="s">
        <v>88</v>
      </c>
      <c r="F14">
        <v>43</v>
      </c>
      <c r="G14">
        <v>18</v>
      </c>
      <c r="H14">
        <v>0</v>
      </c>
      <c r="I14">
        <v>55.31</v>
      </c>
      <c r="J14" t="s">
        <v>48</v>
      </c>
      <c r="K14">
        <v>12819772</v>
      </c>
      <c r="L14">
        <v>0</v>
      </c>
      <c r="M14">
        <v>0</v>
      </c>
      <c r="N14">
        <v>0</v>
      </c>
      <c r="O14">
        <v>195828</v>
      </c>
      <c r="P14">
        <v>13015600</v>
      </c>
      <c r="Q14">
        <v>0</v>
      </c>
      <c r="R14">
        <v>13015600</v>
      </c>
      <c r="S14" t="str">
        <f t="shared" si="0"/>
        <v>False</v>
      </c>
      <c r="T14">
        <v>6385405</v>
      </c>
      <c r="U14" t="b">
        <f t="shared" si="1"/>
        <v>0</v>
      </c>
      <c r="V14">
        <v>55</v>
      </c>
      <c r="W14">
        <v>0</v>
      </c>
      <c r="X14">
        <v>0</v>
      </c>
      <c r="Y14">
        <v>5899742</v>
      </c>
      <c r="Z14">
        <v>12285202</v>
      </c>
      <c r="AA14" t="b">
        <f>ABS(T14-Z14)&gt;1000000</f>
        <v>1</v>
      </c>
      <c r="AB14">
        <v>730398</v>
      </c>
      <c r="AC14">
        <v>0</v>
      </c>
      <c r="AD14">
        <v>730398</v>
      </c>
      <c r="AE14">
        <v>7080264</v>
      </c>
      <c r="AF14">
        <v>0</v>
      </c>
      <c r="AG14">
        <v>593545</v>
      </c>
      <c r="AH14">
        <v>593545</v>
      </c>
      <c r="AI14">
        <v>7673809</v>
      </c>
      <c r="AJ14">
        <v>2509113</v>
      </c>
      <c r="AK14">
        <v>0</v>
      </c>
      <c r="AL14">
        <v>53627</v>
      </c>
      <c r="AM14">
        <v>53627</v>
      </c>
      <c r="AN14">
        <v>2562740</v>
      </c>
      <c r="AO14">
        <v>5111069</v>
      </c>
      <c r="AQ14">
        <f>K14/R14</f>
        <v>0.9849543624573589</v>
      </c>
    </row>
    <row r="15" spans="1:43" x14ac:dyDescent="0.35">
      <c r="A15" t="s">
        <v>90</v>
      </c>
      <c r="B15" t="s">
        <v>91</v>
      </c>
      <c r="C15" t="s">
        <v>38</v>
      </c>
      <c r="D15" t="str">
        <f>IF(P15&lt;=50000,"Extra Small",IF(AND(P15&gt;=50000,P15&lt;250000),"Small",IF(AND(P15&gt;=250000,P15&lt;1000000),"Medium",IF(AND(P15&gt;=1000000,P15&lt;10000000),"Large",IF(AND(P15&gt;=10000000,P15&lt;100000000),"Extra Large",IF(P15&gt;=100000000,"Extra-extra-large"))))))</f>
        <v>Large</v>
      </c>
      <c r="E15" t="s">
        <v>85</v>
      </c>
      <c r="F15">
        <v>4</v>
      </c>
      <c r="G15">
        <v>1</v>
      </c>
      <c r="H15">
        <v>0</v>
      </c>
      <c r="I15">
        <v>4</v>
      </c>
      <c r="J15" t="s">
        <v>92</v>
      </c>
      <c r="K15">
        <v>268530</v>
      </c>
      <c r="L15">
        <v>0</v>
      </c>
      <c r="M15">
        <v>873388</v>
      </c>
      <c r="N15">
        <v>1786</v>
      </c>
      <c r="O15">
        <v>0</v>
      </c>
      <c r="P15">
        <v>1143704</v>
      </c>
      <c r="Q15">
        <v>0</v>
      </c>
      <c r="R15">
        <v>1143704</v>
      </c>
      <c r="S15" t="str">
        <f t="shared" si="0"/>
        <v>False</v>
      </c>
      <c r="T15">
        <v>620607</v>
      </c>
      <c r="U15" t="b">
        <f t="shared" si="1"/>
        <v>0</v>
      </c>
      <c r="V15">
        <v>0</v>
      </c>
      <c r="W15">
        <v>0</v>
      </c>
      <c r="X15">
        <v>0</v>
      </c>
      <c r="Y15">
        <v>555555</v>
      </c>
      <c r="Z15">
        <v>1176162</v>
      </c>
      <c r="AA15" t="b">
        <f>ABS(T15-Z15)&gt;1000000</f>
        <v>0</v>
      </c>
      <c r="AB15">
        <v>-32458</v>
      </c>
      <c r="AC15">
        <v>0</v>
      </c>
      <c r="AD15">
        <v>-32458</v>
      </c>
      <c r="AE15">
        <v>600331</v>
      </c>
      <c r="AF15">
        <v>0</v>
      </c>
      <c r="AG15">
        <v>1052</v>
      </c>
      <c r="AH15">
        <v>1052</v>
      </c>
      <c r="AI15">
        <v>601383</v>
      </c>
      <c r="AJ15">
        <v>423730</v>
      </c>
      <c r="AK15">
        <v>0</v>
      </c>
      <c r="AL15">
        <v>19034</v>
      </c>
      <c r="AM15">
        <v>19034</v>
      </c>
      <c r="AN15">
        <v>442764</v>
      </c>
      <c r="AO15">
        <v>158619</v>
      </c>
      <c r="AQ15">
        <f>K15/R15</f>
        <v>0.23478977077985214</v>
      </c>
    </row>
    <row r="16" spans="1:43" x14ac:dyDescent="0.35">
      <c r="A16" t="s">
        <v>93</v>
      </c>
      <c r="B16" t="s">
        <v>94</v>
      </c>
      <c r="C16" t="s">
        <v>38</v>
      </c>
      <c r="D16" t="str">
        <f>IF(P16&lt;=50000,"Extra Small",IF(AND(P16&gt;=50000,P16&lt;250000),"Small",IF(AND(P16&gt;=250000,P16&lt;1000000),"Medium",IF(AND(P16&gt;=1000000,P16&lt;10000000),"Large",IF(AND(P16&gt;=10000000,P16&lt;100000000),"Extra Large",IF(P16&gt;=100000000,"Extra-extra-large"))))))</f>
        <v>Medium</v>
      </c>
      <c r="E16" t="s">
        <v>70</v>
      </c>
      <c r="F16">
        <v>1</v>
      </c>
      <c r="G16">
        <v>6</v>
      </c>
      <c r="H16">
        <v>10</v>
      </c>
      <c r="I16">
        <v>5.84</v>
      </c>
      <c r="J16" t="s">
        <v>95</v>
      </c>
      <c r="K16">
        <v>346500</v>
      </c>
      <c r="L16">
        <v>11759</v>
      </c>
      <c r="M16">
        <v>47119</v>
      </c>
      <c r="N16">
        <v>13285</v>
      </c>
      <c r="O16">
        <v>251600</v>
      </c>
      <c r="P16">
        <v>670263</v>
      </c>
      <c r="Q16">
        <v>0</v>
      </c>
      <c r="R16">
        <v>670263</v>
      </c>
      <c r="S16" t="str">
        <f t="shared" si="0"/>
        <v>False</v>
      </c>
      <c r="T16">
        <v>556211</v>
      </c>
      <c r="U16" t="b">
        <f t="shared" si="1"/>
        <v>0</v>
      </c>
      <c r="V16">
        <v>0</v>
      </c>
      <c r="W16">
        <v>0</v>
      </c>
      <c r="X16">
        <v>0</v>
      </c>
      <c r="Y16">
        <v>95788</v>
      </c>
      <c r="Z16">
        <v>651999</v>
      </c>
      <c r="AA16" t="b">
        <f>ABS(T16-Z16)&gt;100000</f>
        <v>0</v>
      </c>
      <c r="AB16">
        <v>18264</v>
      </c>
      <c r="AC16">
        <v>0</v>
      </c>
      <c r="AD16">
        <v>18264</v>
      </c>
      <c r="AE16">
        <v>606438</v>
      </c>
      <c r="AF16">
        <v>0</v>
      </c>
      <c r="AG16">
        <v>0</v>
      </c>
      <c r="AH16">
        <v>18400</v>
      </c>
      <c r="AI16">
        <v>624838</v>
      </c>
      <c r="AJ16">
        <v>501375</v>
      </c>
      <c r="AK16">
        <v>0</v>
      </c>
      <c r="AL16">
        <v>0</v>
      </c>
      <c r="AM16">
        <v>10228</v>
      </c>
      <c r="AN16">
        <v>511603</v>
      </c>
      <c r="AO16">
        <v>113235</v>
      </c>
      <c r="AQ16">
        <f>K16/R16</f>
        <v>0.5169612525232633</v>
      </c>
    </row>
    <row r="17" spans="1:43" x14ac:dyDescent="0.35">
      <c r="A17" t="s">
        <v>96</v>
      </c>
      <c r="B17" t="s">
        <v>97</v>
      </c>
      <c r="C17" t="s">
        <v>50</v>
      </c>
      <c r="D17" t="str">
        <f>IF(P17&lt;=50000,"Extra Small",IF(AND(P17&gt;=50000,P17&lt;250000),"Small",IF(AND(P17&gt;=250000,P17&lt;1000000),"Medium",IF(AND(P17&gt;=1000000,P17&lt;10000000),"Large",IF(AND(P17&gt;=10000000,P17&lt;100000000),"Extra Large",IF(P17&gt;=100000000,"Extra-extra-large"))))))</f>
        <v>Medium</v>
      </c>
      <c r="E17" t="s">
        <v>98</v>
      </c>
      <c r="F17">
        <v>0</v>
      </c>
      <c r="G17">
        <v>5</v>
      </c>
      <c r="H17">
        <v>0</v>
      </c>
      <c r="I17">
        <v>2.4</v>
      </c>
      <c r="J17" t="s">
        <v>48</v>
      </c>
      <c r="K17">
        <v>0</v>
      </c>
      <c r="L17">
        <v>528753</v>
      </c>
      <c r="M17">
        <v>0</v>
      </c>
      <c r="N17">
        <v>9182</v>
      </c>
      <c r="O17">
        <v>0</v>
      </c>
      <c r="P17">
        <v>537935</v>
      </c>
      <c r="Q17">
        <v>0</v>
      </c>
      <c r="R17">
        <v>537935</v>
      </c>
      <c r="S17" t="str">
        <f t="shared" si="0"/>
        <v>False</v>
      </c>
      <c r="T17">
        <v>203068</v>
      </c>
      <c r="U17" t="b">
        <f t="shared" si="1"/>
        <v>0</v>
      </c>
      <c r="V17">
        <v>0</v>
      </c>
      <c r="W17">
        <v>14615</v>
      </c>
      <c r="X17">
        <v>0</v>
      </c>
      <c r="Y17">
        <v>167638</v>
      </c>
      <c r="Z17">
        <v>385321</v>
      </c>
      <c r="AA17" t="b">
        <f>ABS(T17-Z17)&gt;100000</f>
        <v>1</v>
      </c>
      <c r="AB17">
        <v>152614</v>
      </c>
      <c r="AC17">
        <v>0</v>
      </c>
      <c r="AD17">
        <v>152614</v>
      </c>
      <c r="AE17">
        <v>654293</v>
      </c>
      <c r="AF17">
        <v>0</v>
      </c>
      <c r="AG17">
        <v>0</v>
      </c>
      <c r="AH17">
        <v>1</v>
      </c>
      <c r="AI17">
        <v>654294</v>
      </c>
      <c r="AJ17">
        <v>150142</v>
      </c>
      <c r="AK17">
        <v>0</v>
      </c>
      <c r="AL17">
        <v>0</v>
      </c>
      <c r="AM17">
        <v>0</v>
      </c>
      <c r="AN17">
        <v>150142</v>
      </c>
      <c r="AO17">
        <v>504152</v>
      </c>
      <c r="AQ17">
        <f>K17/R17</f>
        <v>0</v>
      </c>
    </row>
    <row r="18" spans="1:43" x14ac:dyDescent="0.35">
      <c r="A18" t="s">
        <v>99</v>
      </c>
      <c r="B18" t="s">
        <v>100</v>
      </c>
      <c r="C18" t="s">
        <v>38</v>
      </c>
      <c r="D18" t="str">
        <f>IF(P18&lt;=50000,"Extra Small",IF(AND(P18&gt;=50000,P18&lt;250000),"Small",IF(AND(P18&gt;=250000,P18&lt;1000000),"Medium",IF(AND(P18&gt;=1000000,P18&lt;10000000),"Large",IF(AND(P18&gt;=10000000,P18&lt;100000000),"Extra Large",IF(P18&gt;=100000000,"Extra-extra-large"))))))</f>
        <v>Extra Small</v>
      </c>
      <c r="E18" t="s">
        <v>101</v>
      </c>
      <c r="F18">
        <v>0</v>
      </c>
      <c r="G18">
        <v>0</v>
      </c>
      <c r="H18">
        <v>0</v>
      </c>
      <c r="I18">
        <v>0</v>
      </c>
      <c r="J18" t="s">
        <v>48</v>
      </c>
      <c r="K18">
        <v>0</v>
      </c>
      <c r="L18">
        <v>0</v>
      </c>
      <c r="M18">
        <v>0</v>
      </c>
      <c r="N18">
        <v>0</v>
      </c>
      <c r="O18">
        <v>15368</v>
      </c>
      <c r="P18">
        <v>15368</v>
      </c>
      <c r="Q18">
        <v>0</v>
      </c>
      <c r="R18">
        <v>15368</v>
      </c>
      <c r="S18" t="str">
        <f t="shared" si="0"/>
        <v>False</v>
      </c>
      <c r="T18">
        <v>0</v>
      </c>
      <c r="U18" t="e">
        <f t="shared" si="1"/>
        <v>#DIV/0!</v>
      </c>
      <c r="V18">
        <v>0</v>
      </c>
      <c r="W18">
        <v>0</v>
      </c>
      <c r="X18">
        <v>0</v>
      </c>
      <c r="Y18">
        <v>8941</v>
      </c>
      <c r="Z18">
        <v>8941</v>
      </c>
      <c r="AA18" t="b">
        <f>ABS(T18-Z18)&gt;25000</f>
        <v>0</v>
      </c>
      <c r="AB18">
        <v>6427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23287</v>
      </c>
      <c r="AJ18">
        <v>0</v>
      </c>
      <c r="AK18">
        <v>0</v>
      </c>
      <c r="AL18">
        <v>0</v>
      </c>
      <c r="AM18">
        <v>0</v>
      </c>
      <c r="AN18">
        <v>10741</v>
      </c>
      <c r="AO18">
        <v>12546</v>
      </c>
      <c r="AQ18">
        <f>K18/R18</f>
        <v>0</v>
      </c>
    </row>
    <row r="19" spans="1:43" x14ac:dyDescent="0.35">
      <c r="A19" t="s">
        <v>105</v>
      </c>
      <c r="B19" t="s">
        <v>106</v>
      </c>
      <c r="C19" t="s">
        <v>38</v>
      </c>
      <c r="D19" t="str">
        <f>IF(P19&lt;=50000,"Extra Small",IF(AND(P19&gt;=50000,P19&lt;250000),"Small",IF(AND(P19&gt;=250000,P19&lt;1000000),"Medium",IF(AND(P19&gt;=1000000,P19&lt;10000000),"Large",IF(AND(P19&gt;=10000000,P19&lt;100000000),"Extra Large",IF(P19&gt;=100000000,"Extra-extra-large"))))))</f>
        <v>Extra Small</v>
      </c>
      <c r="E19" t="s">
        <v>85</v>
      </c>
      <c r="F19">
        <v>0</v>
      </c>
      <c r="G19">
        <v>0</v>
      </c>
      <c r="H19">
        <v>0</v>
      </c>
      <c r="I19">
        <v>0</v>
      </c>
      <c r="J19" t="s">
        <v>107</v>
      </c>
      <c r="K19">
        <v>0</v>
      </c>
      <c r="L19">
        <v>8749</v>
      </c>
      <c r="M19">
        <v>0</v>
      </c>
      <c r="N19">
        <v>0</v>
      </c>
      <c r="O19">
        <v>1</v>
      </c>
      <c r="P19">
        <v>8750</v>
      </c>
      <c r="Q19">
        <v>0</v>
      </c>
      <c r="R19">
        <v>8750</v>
      </c>
      <c r="S19" t="str">
        <f t="shared" si="0"/>
        <v>False</v>
      </c>
      <c r="T19">
        <v>0</v>
      </c>
      <c r="U19" t="e">
        <f t="shared" si="1"/>
        <v>#DIV/0!</v>
      </c>
      <c r="V19">
        <v>0</v>
      </c>
      <c r="W19">
        <v>0</v>
      </c>
      <c r="X19">
        <v>14751</v>
      </c>
      <c r="Y19">
        <v>318</v>
      </c>
      <c r="Z19">
        <v>15069</v>
      </c>
      <c r="AA19" t="b">
        <f>ABS(T19-Z19)&gt;25000</f>
        <v>0</v>
      </c>
      <c r="AB19">
        <v>-6319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569</v>
      </c>
      <c r="AJ19">
        <v>0</v>
      </c>
      <c r="AK19">
        <v>0</v>
      </c>
      <c r="AL19">
        <v>0</v>
      </c>
      <c r="AM19">
        <v>0</v>
      </c>
      <c r="AN19">
        <v>6888</v>
      </c>
      <c r="AO19">
        <v>-6319</v>
      </c>
      <c r="AQ19">
        <f>K19/R19</f>
        <v>0</v>
      </c>
    </row>
    <row r="20" spans="1:43" x14ac:dyDescent="0.35">
      <c r="A20" t="s">
        <v>108</v>
      </c>
      <c r="B20" t="s">
        <v>109</v>
      </c>
      <c r="C20" t="s">
        <v>50</v>
      </c>
      <c r="D20" t="str">
        <f>IF(P20&lt;=50000,"Extra Small",IF(AND(P20&gt;=50000,P20&lt;250000),"Small",IF(AND(P20&gt;=250000,P20&lt;1000000),"Medium",IF(AND(P20&gt;=1000000,P20&lt;10000000),"Large",IF(AND(P20&gt;=10000000,P20&lt;100000000),"Extra Large",IF(P20&gt;=100000000,"Extra-extra-large"))))))</f>
        <v>Extra Small</v>
      </c>
      <c r="E20" t="s">
        <v>110</v>
      </c>
      <c r="F20">
        <v>0</v>
      </c>
      <c r="G20">
        <v>0</v>
      </c>
      <c r="H20">
        <v>0</v>
      </c>
      <c r="I20">
        <v>0</v>
      </c>
      <c r="J20" t="s">
        <v>44</v>
      </c>
      <c r="K20">
        <v>0</v>
      </c>
      <c r="L20">
        <v>1049</v>
      </c>
      <c r="M20">
        <v>0</v>
      </c>
      <c r="N20">
        <v>0</v>
      </c>
      <c r="O20">
        <v>0</v>
      </c>
      <c r="P20">
        <v>1049</v>
      </c>
      <c r="Q20">
        <v>0</v>
      </c>
      <c r="R20">
        <v>1049</v>
      </c>
      <c r="S20" t="str">
        <f t="shared" si="0"/>
        <v>False</v>
      </c>
      <c r="T20">
        <v>0</v>
      </c>
      <c r="U20" t="e">
        <f t="shared" si="1"/>
        <v>#DIV/0!</v>
      </c>
      <c r="V20">
        <v>0</v>
      </c>
      <c r="W20">
        <v>0</v>
      </c>
      <c r="X20">
        <v>0</v>
      </c>
      <c r="Y20">
        <v>0</v>
      </c>
      <c r="Z20">
        <v>0</v>
      </c>
      <c r="AA20" t="b">
        <f>ABS(T20-Z20)&gt;25000</f>
        <v>0</v>
      </c>
      <c r="AB20">
        <v>1049</v>
      </c>
      <c r="AC20">
        <v>0</v>
      </c>
      <c r="AD20">
        <v>1049</v>
      </c>
      <c r="AE20">
        <v>0</v>
      </c>
      <c r="AF20">
        <v>0</v>
      </c>
      <c r="AG20">
        <v>0</v>
      </c>
      <c r="AH20">
        <v>0</v>
      </c>
      <c r="AI20">
        <v>88737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88737</v>
      </c>
      <c r="AQ20">
        <f>K20/R20</f>
        <v>0</v>
      </c>
    </row>
    <row r="21" spans="1:43" x14ac:dyDescent="0.35">
      <c r="A21" t="s">
        <v>111</v>
      </c>
      <c r="B21" t="s">
        <v>112</v>
      </c>
      <c r="C21" t="s">
        <v>38</v>
      </c>
      <c r="D21" t="str">
        <f>IF(P21&lt;=50000,"Extra Small",IF(AND(P21&gt;=50000,P21&lt;250000),"Small",IF(AND(P21&gt;=250000,P21&lt;1000000),"Medium",IF(AND(P21&gt;=1000000,P21&lt;10000000),"Large",IF(AND(P21&gt;=10000000,P21&lt;100000000),"Extra Large",IF(P21&gt;=100000000,"Extra-extra-large"))))))</f>
        <v>Small</v>
      </c>
      <c r="E21" t="s">
        <v>110</v>
      </c>
      <c r="F21">
        <v>0</v>
      </c>
      <c r="G21">
        <v>0</v>
      </c>
      <c r="H21">
        <v>0</v>
      </c>
      <c r="I21">
        <v>0</v>
      </c>
      <c r="J21" t="s">
        <v>113</v>
      </c>
      <c r="K21">
        <v>55923</v>
      </c>
      <c r="L21">
        <v>3000</v>
      </c>
      <c r="M21">
        <v>0</v>
      </c>
      <c r="N21">
        <v>492</v>
      </c>
      <c r="O21">
        <v>0</v>
      </c>
      <c r="P21">
        <v>59415</v>
      </c>
      <c r="Q21">
        <v>0</v>
      </c>
      <c r="R21">
        <v>59415</v>
      </c>
      <c r="S21" t="str">
        <f t="shared" si="0"/>
        <v>False</v>
      </c>
      <c r="T21">
        <v>0</v>
      </c>
      <c r="U21" t="e">
        <f t="shared" si="1"/>
        <v>#DIV/0!</v>
      </c>
      <c r="V21">
        <v>0</v>
      </c>
      <c r="W21">
        <v>42276</v>
      </c>
      <c r="X21">
        <v>0</v>
      </c>
      <c r="Y21">
        <v>17157</v>
      </c>
      <c r="Z21">
        <v>59433</v>
      </c>
      <c r="AA21" t="b">
        <f>ABS(T21-Z21)&gt;25000</f>
        <v>1</v>
      </c>
      <c r="AB21">
        <v>-18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55327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55327</v>
      </c>
      <c r="AQ21">
        <f>K21/R21</f>
        <v>0.94122696288815955</v>
      </c>
    </row>
    <row r="22" spans="1:43" x14ac:dyDescent="0.35">
      <c r="A22" t="s">
        <v>114</v>
      </c>
      <c r="B22" t="s">
        <v>115</v>
      </c>
      <c r="C22" t="s">
        <v>50</v>
      </c>
      <c r="D22" t="str">
        <f>IF(P22&lt;=50000,"Extra Small",IF(AND(P22&gt;=50000,P22&lt;250000),"Small",IF(AND(P22&gt;=250000,P22&lt;1000000),"Medium",IF(AND(P22&gt;=1000000,P22&lt;10000000),"Large",IF(AND(P22&gt;=10000000,P22&lt;100000000),"Extra Large",IF(P22&gt;=100000000,"Extra-extra-large"))))))</f>
        <v>Large</v>
      </c>
      <c r="E22" t="s">
        <v>76</v>
      </c>
      <c r="F22">
        <v>14</v>
      </c>
      <c r="G22">
        <v>3</v>
      </c>
      <c r="H22">
        <v>8</v>
      </c>
      <c r="I22">
        <v>18</v>
      </c>
      <c r="J22" t="s">
        <v>48</v>
      </c>
      <c r="K22">
        <v>5500</v>
      </c>
      <c r="L22">
        <v>0</v>
      </c>
      <c r="M22">
        <v>205359</v>
      </c>
      <c r="N22">
        <v>32279</v>
      </c>
      <c r="O22">
        <v>2989620</v>
      </c>
      <c r="P22">
        <v>3232758</v>
      </c>
      <c r="Q22">
        <v>0</v>
      </c>
      <c r="R22">
        <v>3232758</v>
      </c>
      <c r="S22" t="str">
        <f t="shared" si="0"/>
        <v>False</v>
      </c>
      <c r="T22">
        <v>1831115</v>
      </c>
      <c r="U22" t="b">
        <f t="shared" si="1"/>
        <v>0</v>
      </c>
      <c r="V22">
        <v>0</v>
      </c>
      <c r="W22">
        <v>0</v>
      </c>
      <c r="X22">
        <v>0</v>
      </c>
      <c r="Y22">
        <v>1377808</v>
      </c>
      <c r="Z22">
        <v>3208923</v>
      </c>
      <c r="AA22" t="b">
        <f>ABS(T22-Z22)&gt;1000000</f>
        <v>1</v>
      </c>
      <c r="AB22">
        <v>23835</v>
      </c>
      <c r="AC22">
        <v>0</v>
      </c>
      <c r="AD22">
        <v>23835</v>
      </c>
      <c r="AE22">
        <v>1975967</v>
      </c>
      <c r="AF22">
        <v>0</v>
      </c>
      <c r="AG22">
        <v>193899</v>
      </c>
      <c r="AH22">
        <v>193899</v>
      </c>
      <c r="AI22">
        <v>2169866</v>
      </c>
      <c r="AJ22">
        <v>462014</v>
      </c>
      <c r="AK22">
        <v>0</v>
      </c>
      <c r="AL22">
        <v>120755</v>
      </c>
      <c r="AM22">
        <v>120755</v>
      </c>
      <c r="AN22">
        <v>582769</v>
      </c>
      <c r="AO22">
        <v>1587097</v>
      </c>
      <c r="AQ22">
        <f>K22/R22</f>
        <v>1.701333659989396E-3</v>
      </c>
    </row>
    <row r="23" spans="1:43" x14ac:dyDescent="0.35">
      <c r="A23" t="s">
        <v>116</v>
      </c>
      <c r="B23" t="s">
        <v>117</v>
      </c>
      <c r="C23" t="s">
        <v>38</v>
      </c>
      <c r="D23" t="str">
        <f>IF(P23&lt;=50000,"Extra Small",IF(AND(P23&gt;=50000,P23&lt;250000),"Small",IF(AND(P23&gt;=250000,P23&lt;1000000),"Medium",IF(AND(P23&gt;=1000000,P23&lt;10000000),"Large",IF(AND(P23&gt;=10000000,P23&lt;100000000),"Extra Large",IF(P23&gt;=100000000,"Extra-extra-large"))))))</f>
        <v>Medium</v>
      </c>
      <c r="E23" t="s">
        <v>43</v>
      </c>
      <c r="F23">
        <v>0</v>
      </c>
      <c r="G23">
        <v>7</v>
      </c>
      <c r="H23">
        <v>2</v>
      </c>
      <c r="I23">
        <v>3.61</v>
      </c>
      <c r="J23" t="s">
        <v>118</v>
      </c>
      <c r="K23">
        <v>206932</v>
      </c>
      <c r="L23">
        <v>14333</v>
      </c>
      <c r="M23">
        <v>168293</v>
      </c>
      <c r="N23">
        <v>260</v>
      </c>
      <c r="O23">
        <v>50000</v>
      </c>
      <c r="P23">
        <v>439818</v>
      </c>
      <c r="Q23">
        <v>0</v>
      </c>
      <c r="R23">
        <v>439818</v>
      </c>
      <c r="S23" t="str">
        <f t="shared" si="0"/>
        <v>False</v>
      </c>
      <c r="T23">
        <v>307849</v>
      </c>
      <c r="U23" t="b">
        <f t="shared" si="1"/>
        <v>0</v>
      </c>
      <c r="V23">
        <v>0</v>
      </c>
      <c r="W23">
        <v>0</v>
      </c>
      <c r="X23">
        <v>816</v>
      </c>
      <c r="Y23">
        <v>149326</v>
      </c>
      <c r="Z23">
        <v>457991</v>
      </c>
      <c r="AA23" t="b">
        <f>ABS(T23-Z23)&gt;100000</f>
        <v>1</v>
      </c>
      <c r="AB23">
        <v>-18173</v>
      </c>
      <c r="AC23">
        <v>0</v>
      </c>
      <c r="AD23">
        <v>-18173</v>
      </c>
      <c r="AE23">
        <v>124367</v>
      </c>
      <c r="AF23">
        <v>0</v>
      </c>
      <c r="AG23">
        <v>0</v>
      </c>
      <c r="AH23">
        <v>19165</v>
      </c>
      <c r="AI23">
        <v>143532</v>
      </c>
      <c r="AJ23">
        <v>86183</v>
      </c>
      <c r="AK23">
        <v>0</v>
      </c>
      <c r="AL23">
        <v>0</v>
      </c>
      <c r="AM23">
        <v>5249</v>
      </c>
      <c r="AN23">
        <v>91432</v>
      </c>
      <c r="AO23">
        <v>52100</v>
      </c>
      <c r="AQ23">
        <f>K23/R23</f>
        <v>0.47049461368111356</v>
      </c>
    </row>
    <row r="24" spans="1:43" x14ac:dyDescent="0.35">
      <c r="A24" t="s">
        <v>119</v>
      </c>
      <c r="B24" t="s">
        <v>120</v>
      </c>
      <c r="C24" t="s">
        <v>38</v>
      </c>
      <c r="D24" t="str">
        <f>IF(P24&lt;=50000,"Extra Small",IF(AND(P24&gt;=50000,P24&lt;250000),"Small",IF(AND(P24&gt;=250000,P24&lt;1000000),"Medium",IF(AND(P24&gt;=1000000,P24&lt;10000000),"Large",IF(AND(P24&gt;=10000000,P24&lt;100000000),"Extra Large",IF(P24&gt;=100000000,"Extra-extra-large"))))))</f>
        <v>Extra Small</v>
      </c>
      <c r="E24" t="s">
        <v>70</v>
      </c>
      <c r="F24">
        <v>0</v>
      </c>
      <c r="G24">
        <v>0</v>
      </c>
      <c r="H24">
        <v>0</v>
      </c>
      <c r="I24">
        <v>0</v>
      </c>
      <c r="J24" t="s">
        <v>92</v>
      </c>
      <c r="K24">
        <v>477</v>
      </c>
      <c r="L24">
        <v>375</v>
      </c>
      <c r="M24">
        <v>33492</v>
      </c>
      <c r="N24">
        <v>0</v>
      </c>
      <c r="O24">
        <v>2170</v>
      </c>
      <c r="P24">
        <v>36514</v>
      </c>
      <c r="Q24">
        <v>0</v>
      </c>
      <c r="R24">
        <v>36514</v>
      </c>
      <c r="S24" t="str">
        <f t="shared" si="0"/>
        <v>False</v>
      </c>
      <c r="T24">
        <v>0</v>
      </c>
      <c r="U24" t="e">
        <f t="shared" si="1"/>
        <v>#DIV/0!</v>
      </c>
      <c r="V24">
        <v>0</v>
      </c>
      <c r="W24">
        <v>0</v>
      </c>
      <c r="X24">
        <v>0</v>
      </c>
      <c r="Y24">
        <v>18043</v>
      </c>
      <c r="Z24">
        <v>18043</v>
      </c>
      <c r="AA24" t="b">
        <f>ABS(T24-Z24)&gt;25000</f>
        <v>0</v>
      </c>
      <c r="AB24">
        <v>18471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32949</v>
      </c>
      <c r="AJ24">
        <v>0</v>
      </c>
      <c r="AK24">
        <v>0</v>
      </c>
      <c r="AL24">
        <v>0</v>
      </c>
      <c r="AM24">
        <v>0</v>
      </c>
      <c r="AN24">
        <v>4342</v>
      </c>
      <c r="AO24">
        <v>28607</v>
      </c>
      <c r="AQ24">
        <f>K24/R24</f>
        <v>1.3063482499863065E-2</v>
      </c>
    </row>
    <row r="25" spans="1:43" x14ac:dyDescent="0.35">
      <c r="A25" t="s">
        <v>121</v>
      </c>
      <c r="B25" t="s">
        <v>122</v>
      </c>
      <c r="C25" t="s">
        <v>50</v>
      </c>
      <c r="D25" t="str">
        <f>IF(P25&lt;=50000,"Extra Small",IF(AND(P25&gt;=50000,P25&lt;250000),"Small",IF(AND(P25&gt;=250000,P25&lt;1000000),"Medium",IF(AND(P25&gt;=1000000,P25&lt;10000000),"Large",IF(AND(P25&gt;=10000000,P25&lt;100000000),"Extra Large",IF(P25&gt;=100000000,"Extra-extra-large"))))))</f>
        <v>Large</v>
      </c>
      <c r="E25" t="s">
        <v>123</v>
      </c>
      <c r="F25">
        <v>24</v>
      </c>
      <c r="G25">
        <v>21</v>
      </c>
      <c r="H25">
        <v>13</v>
      </c>
      <c r="I25">
        <v>16</v>
      </c>
      <c r="J25" t="s">
        <v>124</v>
      </c>
      <c r="K25">
        <v>0</v>
      </c>
      <c r="L25">
        <v>2200208</v>
      </c>
      <c r="M25">
        <v>0</v>
      </c>
      <c r="N25">
        <v>0</v>
      </c>
      <c r="O25">
        <v>90379</v>
      </c>
      <c r="P25">
        <v>2290587</v>
      </c>
      <c r="Q25">
        <v>0</v>
      </c>
      <c r="R25">
        <v>2290587</v>
      </c>
      <c r="S25" t="str">
        <f t="shared" si="0"/>
        <v>False</v>
      </c>
      <c r="T25">
        <v>1200103</v>
      </c>
      <c r="U25" t="b">
        <f t="shared" si="1"/>
        <v>0</v>
      </c>
      <c r="V25">
        <v>0</v>
      </c>
      <c r="W25">
        <v>248701</v>
      </c>
      <c r="X25">
        <v>0</v>
      </c>
      <c r="Y25">
        <v>777767</v>
      </c>
      <c r="Z25">
        <v>2226571</v>
      </c>
      <c r="AA25" t="b">
        <f>ABS(T25-Z25)&gt;1000000</f>
        <v>1</v>
      </c>
      <c r="AB25">
        <v>64016</v>
      </c>
      <c r="AC25">
        <v>0</v>
      </c>
      <c r="AD25">
        <v>64016</v>
      </c>
      <c r="AE25">
        <v>874098</v>
      </c>
      <c r="AF25">
        <v>0</v>
      </c>
      <c r="AG25">
        <v>150854</v>
      </c>
      <c r="AH25">
        <v>150854</v>
      </c>
      <c r="AI25">
        <v>1024952</v>
      </c>
      <c r="AJ25">
        <v>529449</v>
      </c>
      <c r="AK25">
        <v>0</v>
      </c>
      <c r="AL25">
        <v>0</v>
      </c>
      <c r="AM25">
        <v>0</v>
      </c>
      <c r="AN25">
        <v>529449</v>
      </c>
      <c r="AO25">
        <v>495503</v>
      </c>
      <c r="AQ25">
        <f>K25/R25</f>
        <v>0</v>
      </c>
    </row>
    <row r="26" spans="1:43" x14ac:dyDescent="0.35">
      <c r="A26" t="s">
        <v>125</v>
      </c>
      <c r="B26" t="s">
        <v>126</v>
      </c>
      <c r="C26" t="s">
        <v>38</v>
      </c>
      <c r="D26" t="str">
        <f>IF(P26&lt;=50000,"Extra Small",IF(AND(P26&gt;=50000,P26&lt;250000),"Small",IF(AND(P26&gt;=250000,P26&lt;1000000),"Medium",IF(AND(P26&gt;=1000000,P26&lt;10000000),"Large",IF(AND(P26&gt;=10000000,P26&lt;100000000),"Extra Large",IF(P26&gt;=100000000,"Extra-extra-large"))))))</f>
        <v>Extra Small</v>
      </c>
      <c r="E26" t="s">
        <v>85</v>
      </c>
      <c r="F26">
        <v>0</v>
      </c>
      <c r="G26">
        <v>0</v>
      </c>
      <c r="H26">
        <v>0</v>
      </c>
      <c r="I26">
        <v>0</v>
      </c>
      <c r="J26" t="s">
        <v>56</v>
      </c>
      <c r="K26">
        <v>0</v>
      </c>
      <c r="L26">
        <v>0</v>
      </c>
      <c r="M26">
        <v>2525</v>
      </c>
      <c r="N26">
        <v>1</v>
      </c>
      <c r="O26">
        <v>0</v>
      </c>
      <c r="P26">
        <v>2526</v>
      </c>
      <c r="Q26">
        <v>0</v>
      </c>
      <c r="R26">
        <v>2526</v>
      </c>
      <c r="S26" t="str">
        <f t="shared" si="0"/>
        <v>False</v>
      </c>
      <c r="T26">
        <v>0</v>
      </c>
      <c r="U26" t="e">
        <f t="shared" si="1"/>
        <v>#DIV/0!</v>
      </c>
      <c r="V26">
        <v>0</v>
      </c>
      <c r="W26">
        <v>200</v>
      </c>
      <c r="X26">
        <v>0</v>
      </c>
      <c r="Y26">
        <v>2079</v>
      </c>
      <c r="Z26">
        <v>2279</v>
      </c>
      <c r="AA26" t="b">
        <f>ABS(T26-Z26)&gt;25000</f>
        <v>0</v>
      </c>
      <c r="AB26">
        <v>247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Q26">
        <f>K26/R26</f>
        <v>0</v>
      </c>
    </row>
    <row r="27" spans="1:43" x14ac:dyDescent="0.35">
      <c r="A27" t="s">
        <v>127</v>
      </c>
      <c r="B27" t="s">
        <v>128</v>
      </c>
      <c r="C27" t="s">
        <v>50</v>
      </c>
      <c r="D27" t="str">
        <f>IF(P27&lt;=50000,"Extra Small",IF(AND(P27&gt;=50000,P27&lt;250000),"Small",IF(AND(P27&gt;=250000,P27&lt;1000000),"Medium",IF(AND(P27&gt;=1000000,P27&lt;10000000),"Large",IF(AND(P27&gt;=10000000,P27&lt;100000000),"Extra Large",IF(P27&gt;=100000000,"Extra-extra-large"))))))</f>
        <v>Extra Small</v>
      </c>
      <c r="E27" t="s">
        <v>76</v>
      </c>
      <c r="F27">
        <v>0</v>
      </c>
      <c r="G27">
        <v>0</v>
      </c>
      <c r="H27">
        <v>0</v>
      </c>
      <c r="I27">
        <v>0</v>
      </c>
      <c r="J27" t="s">
        <v>129</v>
      </c>
      <c r="K27">
        <v>0</v>
      </c>
      <c r="L27">
        <v>0</v>
      </c>
      <c r="M27">
        <v>0</v>
      </c>
      <c r="N27">
        <v>11957</v>
      </c>
      <c r="O27">
        <v>0</v>
      </c>
      <c r="P27">
        <v>11957</v>
      </c>
      <c r="Q27">
        <v>0</v>
      </c>
      <c r="R27">
        <v>11957</v>
      </c>
      <c r="S27" t="str">
        <f t="shared" si="0"/>
        <v>False</v>
      </c>
      <c r="T27">
        <v>0</v>
      </c>
      <c r="U27" t="e">
        <f t="shared" si="1"/>
        <v>#DIV/0!</v>
      </c>
      <c r="V27">
        <v>0</v>
      </c>
      <c r="W27">
        <v>418750</v>
      </c>
      <c r="X27">
        <v>0</v>
      </c>
      <c r="Y27">
        <v>144166</v>
      </c>
      <c r="Z27">
        <v>562916</v>
      </c>
      <c r="AA27" t="b">
        <f>ABS(T27-Z27)&gt;25000</f>
        <v>1</v>
      </c>
      <c r="AB27">
        <v>-550959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1116807</v>
      </c>
      <c r="AJ27">
        <v>0</v>
      </c>
      <c r="AK27">
        <v>0</v>
      </c>
      <c r="AL27">
        <v>0</v>
      </c>
      <c r="AM27">
        <v>0</v>
      </c>
      <c r="AN27">
        <v>715000</v>
      </c>
      <c r="AO27">
        <v>401807</v>
      </c>
      <c r="AQ27">
        <f>K27/R27</f>
        <v>0</v>
      </c>
    </row>
    <row r="28" spans="1:43" x14ac:dyDescent="0.35">
      <c r="A28" t="s">
        <v>132</v>
      </c>
      <c r="B28" t="s">
        <v>133</v>
      </c>
      <c r="C28" t="s">
        <v>50</v>
      </c>
      <c r="D28" t="str">
        <f>IF(P28&lt;=50000,"Extra Small",IF(AND(P28&gt;=50000,P28&lt;250000),"Small",IF(AND(P28&gt;=250000,P28&lt;1000000),"Medium",IF(AND(P28&gt;=1000000,P28&lt;10000000),"Large",IF(AND(P28&gt;=10000000,P28&lt;100000000),"Extra Large",IF(P28&gt;=100000000,"Extra-extra-large"))))))</f>
        <v>Small</v>
      </c>
      <c r="E28" t="s">
        <v>101</v>
      </c>
      <c r="F28">
        <v>0</v>
      </c>
      <c r="G28">
        <v>0</v>
      </c>
      <c r="H28">
        <v>0</v>
      </c>
      <c r="I28">
        <v>0</v>
      </c>
      <c r="J28" t="s">
        <v>107</v>
      </c>
      <c r="K28">
        <v>11000</v>
      </c>
      <c r="L28">
        <v>20370</v>
      </c>
      <c r="M28">
        <v>28930</v>
      </c>
      <c r="N28">
        <v>0</v>
      </c>
      <c r="O28">
        <v>95</v>
      </c>
      <c r="P28">
        <v>60395</v>
      </c>
      <c r="Q28">
        <v>0</v>
      </c>
      <c r="R28">
        <v>60395</v>
      </c>
      <c r="S28" t="str">
        <f t="shared" si="0"/>
        <v>False</v>
      </c>
      <c r="T28">
        <v>0</v>
      </c>
      <c r="U28" t="e">
        <f t="shared" si="1"/>
        <v>#DIV/0!</v>
      </c>
      <c r="V28">
        <v>0</v>
      </c>
      <c r="W28">
        <v>0</v>
      </c>
      <c r="X28">
        <v>0</v>
      </c>
      <c r="Y28">
        <v>54757</v>
      </c>
      <c r="Z28">
        <v>54757</v>
      </c>
      <c r="AA28" t="b">
        <f>ABS(T28-Z28)&gt;25000</f>
        <v>1</v>
      </c>
      <c r="AB28">
        <v>5638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14348</v>
      </c>
      <c r="AJ28">
        <v>0</v>
      </c>
      <c r="AK28">
        <v>0</v>
      </c>
      <c r="AL28">
        <v>0</v>
      </c>
      <c r="AM28">
        <v>0</v>
      </c>
      <c r="AN28">
        <v>157</v>
      </c>
      <c r="AO28">
        <v>14191</v>
      </c>
      <c r="AQ28">
        <f>K28/R28</f>
        <v>0.18213428263929132</v>
      </c>
    </row>
    <row r="29" spans="1:43" x14ac:dyDescent="0.35">
      <c r="A29" t="s">
        <v>134</v>
      </c>
      <c r="B29" t="s">
        <v>135</v>
      </c>
      <c r="C29" t="s">
        <v>38</v>
      </c>
      <c r="D29" t="str">
        <f>IF(P29&lt;=50000,"Extra Small",IF(AND(P29&gt;=50000,P29&lt;250000),"Small",IF(AND(P29&gt;=250000,P29&lt;1000000),"Medium",IF(AND(P29&gt;=1000000,P29&lt;10000000),"Large",IF(AND(P29&gt;=10000000,P29&lt;100000000),"Extra Large",IF(P29&gt;=100000000,"Extra-extra-large"))))))</f>
        <v>Extra Small</v>
      </c>
      <c r="E29" t="s">
        <v>110</v>
      </c>
      <c r="F29">
        <v>0</v>
      </c>
      <c r="G29">
        <v>0</v>
      </c>
      <c r="H29">
        <v>0</v>
      </c>
      <c r="I29">
        <v>0</v>
      </c>
      <c r="J29" t="s">
        <v>40</v>
      </c>
      <c r="K29">
        <v>0</v>
      </c>
      <c r="L29">
        <v>0</v>
      </c>
      <c r="M29">
        <v>3390</v>
      </c>
      <c r="N29">
        <v>0</v>
      </c>
      <c r="O29">
        <v>0</v>
      </c>
      <c r="P29">
        <v>3390</v>
      </c>
      <c r="Q29">
        <v>0</v>
      </c>
      <c r="R29">
        <v>3390</v>
      </c>
      <c r="S29" t="str">
        <f t="shared" si="0"/>
        <v>False</v>
      </c>
      <c r="T29">
        <v>0</v>
      </c>
      <c r="U29" t="e">
        <f t="shared" si="1"/>
        <v>#DIV/0!</v>
      </c>
      <c r="V29">
        <v>0</v>
      </c>
      <c r="W29">
        <v>0</v>
      </c>
      <c r="X29">
        <v>0</v>
      </c>
      <c r="Y29">
        <v>3673</v>
      </c>
      <c r="Z29">
        <v>3673</v>
      </c>
      <c r="AA29" t="b">
        <f>ABS(T29-Z29)&gt;25000</f>
        <v>0</v>
      </c>
      <c r="AB29">
        <v>-283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15000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15000</v>
      </c>
      <c r="AQ29">
        <f>K29/R29</f>
        <v>0</v>
      </c>
    </row>
    <row r="30" spans="1:43" x14ac:dyDescent="0.35">
      <c r="A30" t="s">
        <v>136</v>
      </c>
      <c r="B30" t="s">
        <v>137</v>
      </c>
      <c r="C30" t="s">
        <v>38</v>
      </c>
      <c r="D30" t="str">
        <f>IF(P30&lt;=50000,"Extra Small",IF(AND(P30&gt;=50000,P30&lt;250000),"Small",IF(AND(P30&gt;=250000,P30&lt;1000000),"Medium",IF(AND(P30&gt;=1000000,P30&lt;10000000),"Large",IF(AND(P30&gt;=10000000,P30&lt;100000000),"Extra Large",IF(P30&gt;=100000000,"Extra-extra-large"))))))</f>
        <v>Large</v>
      </c>
      <c r="E30" t="s">
        <v>110</v>
      </c>
      <c r="F30">
        <v>3</v>
      </c>
      <c r="G30">
        <v>6</v>
      </c>
      <c r="H30">
        <v>1</v>
      </c>
      <c r="I30">
        <v>5.6</v>
      </c>
      <c r="J30" t="s">
        <v>56</v>
      </c>
      <c r="K30">
        <v>2334851</v>
      </c>
      <c r="L30">
        <v>0</v>
      </c>
      <c r="M30">
        <v>226583</v>
      </c>
      <c r="N30">
        <v>9970</v>
      </c>
      <c r="O30">
        <v>6160</v>
      </c>
      <c r="P30">
        <v>2577564</v>
      </c>
      <c r="Q30">
        <v>0</v>
      </c>
      <c r="R30">
        <v>2577564</v>
      </c>
      <c r="S30" t="str">
        <f t="shared" si="0"/>
        <v>False</v>
      </c>
      <c r="T30">
        <v>505241</v>
      </c>
      <c r="U30" t="b">
        <f t="shared" si="1"/>
        <v>0</v>
      </c>
      <c r="V30">
        <v>0</v>
      </c>
      <c r="W30">
        <v>1732682</v>
      </c>
      <c r="X30">
        <v>0</v>
      </c>
      <c r="Y30">
        <v>366915</v>
      </c>
      <c r="Z30">
        <v>2604838</v>
      </c>
      <c r="AA30" t="b">
        <f>ABS(T30-Z30)&gt;1000000</f>
        <v>1</v>
      </c>
      <c r="AB30">
        <v>-27274</v>
      </c>
      <c r="AC30">
        <v>0</v>
      </c>
      <c r="AD30">
        <v>-27274</v>
      </c>
      <c r="AE30">
        <v>385040</v>
      </c>
      <c r="AF30">
        <v>0</v>
      </c>
      <c r="AG30">
        <v>34398</v>
      </c>
      <c r="AH30">
        <v>34398</v>
      </c>
      <c r="AI30">
        <v>419438</v>
      </c>
      <c r="AJ30">
        <v>143481</v>
      </c>
      <c r="AK30">
        <v>0</v>
      </c>
      <c r="AL30">
        <v>9106</v>
      </c>
      <c r="AM30">
        <v>9106</v>
      </c>
      <c r="AN30">
        <v>152587</v>
      </c>
      <c r="AO30">
        <v>266851</v>
      </c>
      <c r="AQ30">
        <f>K30/R30</f>
        <v>0.90583628573335129</v>
      </c>
    </row>
    <row r="31" spans="1:43" x14ac:dyDescent="0.35">
      <c r="A31" t="s">
        <v>138</v>
      </c>
      <c r="B31" t="s">
        <v>139</v>
      </c>
      <c r="C31" t="s">
        <v>38</v>
      </c>
      <c r="D31" t="str">
        <f>IF(P31&lt;=50000,"Extra Small",IF(AND(P31&gt;=50000,P31&lt;250000),"Small",IF(AND(P31&gt;=250000,P31&lt;1000000),"Medium",IF(AND(P31&gt;=1000000,P31&lt;10000000),"Large",IF(AND(P31&gt;=10000000,P31&lt;100000000),"Extra Large",IF(P31&gt;=100000000,"Extra-extra-large"))))))</f>
        <v>Small</v>
      </c>
      <c r="E31" t="s">
        <v>140</v>
      </c>
      <c r="F31">
        <v>0</v>
      </c>
      <c r="G31">
        <v>0</v>
      </c>
      <c r="H31">
        <v>0</v>
      </c>
      <c r="I31">
        <v>0</v>
      </c>
      <c r="J31" t="s">
        <v>141</v>
      </c>
      <c r="K31">
        <v>54650</v>
      </c>
      <c r="L31">
        <v>2578</v>
      </c>
      <c r="M31">
        <v>0</v>
      </c>
      <c r="N31">
        <v>0</v>
      </c>
      <c r="O31">
        <v>65275</v>
      </c>
      <c r="P31">
        <v>122503</v>
      </c>
      <c r="Q31">
        <v>0</v>
      </c>
      <c r="R31">
        <v>122503</v>
      </c>
      <c r="S31" t="str">
        <f t="shared" si="0"/>
        <v>False</v>
      </c>
      <c r="T31">
        <v>0</v>
      </c>
      <c r="U31" t="e">
        <f t="shared" si="1"/>
        <v>#DIV/0!</v>
      </c>
      <c r="V31">
        <v>0</v>
      </c>
      <c r="W31">
        <v>0</v>
      </c>
      <c r="X31">
        <v>0</v>
      </c>
      <c r="Y31">
        <v>111767</v>
      </c>
      <c r="Z31">
        <v>111767</v>
      </c>
      <c r="AA31" t="b">
        <f>ABS(T31-Z31)&gt;25000</f>
        <v>1</v>
      </c>
      <c r="AB31">
        <v>10736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151665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151665</v>
      </c>
      <c r="AQ31">
        <f>K31/R31</f>
        <v>0.44611152379941715</v>
      </c>
    </row>
    <row r="32" spans="1:43" x14ac:dyDescent="0.35">
      <c r="A32" t="s">
        <v>144</v>
      </c>
      <c r="B32" t="s">
        <v>145</v>
      </c>
      <c r="C32" t="s">
        <v>50</v>
      </c>
      <c r="D32" t="str">
        <f>IF(P32&lt;=50000,"Extra Small",IF(AND(P32&gt;=50000,P32&lt;250000),"Small",IF(AND(P32&gt;=250000,P32&lt;1000000),"Medium",IF(AND(P32&gt;=1000000,P32&lt;10000000),"Large",IF(AND(P32&gt;=10000000,P32&lt;100000000),"Extra Large",IF(P32&gt;=100000000,"Extra-extra-large"))))))</f>
        <v>Small</v>
      </c>
      <c r="E32" t="s">
        <v>110</v>
      </c>
      <c r="F32">
        <v>0</v>
      </c>
      <c r="G32">
        <v>0</v>
      </c>
      <c r="H32">
        <v>0</v>
      </c>
      <c r="I32">
        <v>0</v>
      </c>
      <c r="J32" t="s">
        <v>44</v>
      </c>
      <c r="K32">
        <v>0</v>
      </c>
      <c r="L32">
        <v>0</v>
      </c>
      <c r="M32">
        <v>92587</v>
      </c>
      <c r="N32">
        <v>6</v>
      </c>
      <c r="O32">
        <v>0</v>
      </c>
      <c r="P32">
        <v>92593</v>
      </c>
      <c r="Q32">
        <v>0</v>
      </c>
      <c r="R32">
        <v>92593</v>
      </c>
      <c r="S32" t="str">
        <f t="shared" si="0"/>
        <v>False</v>
      </c>
      <c r="T32">
        <v>0</v>
      </c>
      <c r="U32" t="e">
        <f t="shared" si="1"/>
        <v>#DIV/0!</v>
      </c>
      <c r="V32">
        <v>0</v>
      </c>
      <c r="W32">
        <v>0</v>
      </c>
      <c r="X32">
        <v>0</v>
      </c>
      <c r="Y32">
        <v>91651</v>
      </c>
      <c r="Z32">
        <v>91651</v>
      </c>
      <c r="AA32" t="b">
        <f>ABS(T32-Z32)&gt;25000</f>
        <v>1</v>
      </c>
      <c r="AB32">
        <v>942</v>
      </c>
      <c r="AC32">
        <v>0</v>
      </c>
      <c r="AD32">
        <v>942</v>
      </c>
      <c r="AE32">
        <v>0</v>
      </c>
      <c r="AF32">
        <v>0</v>
      </c>
      <c r="AG32">
        <v>0</v>
      </c>
      <c r="AH32">
        <v>0</v>
      </c>
      <c r="AI32">
        <v>317732</v>
      </c>
      <c r="AJ32">
        <v>0</v>
      </c>
      <c r="AK32">
        <v>0</v>
      </c>
      <c r="AL32">
        <v>0</v>
      </c>
      <c r="AM32">
        <v>0</v>
      </c>
      <c r="AN32">
        <v>140000</v>
      </c>
      <c r="AO32">
        <v>177732</v>
      </c>
      <c r="AQ32">
        <f>K32/R32</f>
        <v>0</v>
      </c>
    </row>
    <row r="33" spans="1:43" x14ac:dyDescent="0.35">
      <c r="A33" t="s">
        <v>146</v>
      </c>
      <c r="B33" t="s">
        <v>147</v>
      </c>
      <c r="C33" t="s">
        <v>38</v>
      </c>
      <c r="D33" t="str">
        <f>IF(P33&lt;=50000,"Extra Small",IF(AND(P33&gt;=50000,P33&lt;250000),"Small",IF(AND(P33&gt;=250000,P33&lt;1000000),"Medium",IF(AND(P33&gt;=1000000,P33&lt;10000000),"Large",IF(AND(P33&gt;=10000000,P33&lt;100000000),"Extra Large",IF(P33&gt;=100000000,"Extra-extra-large"))))))</f>
        <v>Medium</v>
      </c>
      <c r="E33" t="s">
        <v>43</v>
      </c>
      <c r="F33">
        <v>0</v>
      </c>
      <c r="G33">
        <v>9</v>
      </c>
      <c r="H33">
        <v>1</v>
      </c>
      <c r="I33">
        <v>3.88</v>
      </c>
      <c r="J33" t="s">
        <v>92</v>
      </c>
      <c r="K33">
        <v>183976</v>
      </c>
      <c r="L33">
        <v>12067</v>
      </c>
      <c r="M33">
        <v>101167</v>
      </c>
      <c r="N33">
        <v>3539</v>
      </c>
      <c r="O33">
        <v>585</v>
      </c>
      <c r="P33">
        <v>301334</v>
      </c>
      <c r="Q33">
        <v>0</v>
      </c>
      <c r="R33">
        <v>301334</v>
      </c>
      <c r="S33" t="str">
        <f t="shared" si="0"/>
        <v>False</v>
      </c>
      <c r="T33">
        <v>269507</v>
      </c>
      <c r="U33" t="b">
        <f t="shared" si="1"/>
        <v>0</v>
      </c>
      <c r="V33">
        <v>0</v>
      </c>
      <c r="W33">
        <v>0</v>
      </c>
      <c r="X33">
        <v>0</v>
      </c>
      <c r="Y33">
        <v>50983</v>
      </c>
      <c r="Z33">
        <v>320490</v>
      </c>
      <c r="AA33" t="b">
        <f>ABS(T33-Z33)&gt;100000</f>
        <v>0</v>
      </c>
      <c r="AB33">
        <v>-19156</v>
      </c>
      <c r="AC33">
        <v>0</v>
      </c>
      <c r="AD33">
        <v>-19156</v>
      </c>
      <c r="AE33">
        <v>178050</v>
      </c>
      <c r="AF33">
        <v>0</v>
      </c>
      <c r="AG33">
        <v>0</v>
      </c>
      <c r="AH33">
        <v>84756</v>
      </c>
      <c r="AI33">
        <v>262806</v>
      </c>
      <c r="AJ33">
        <v>118951</v>
      </c>
      <c r="AK33">
        <v>0</v>
      </c>
      <c r="AL33">
        <v>0</v>
      </c>
      <c r="AM33">
        <v>0</v>
      </c>
      <c r="AN33">
        <v>118951</v>
      </c>
      <c r="AO33">
        <v>143855</v>
      </c>
      <c r="AQ33">
        <f>K33/R33</f>
        <v>0.61053847226001712</v>
      </c>
    </row>
    <row r="34" spans="1:43" x14ac:dyDescent="0.35">
      <c r="A34" t="s">
        <v>148</v>
      </c>
      <c r="B34" t="s">
        <v>149</v>
      </c>
      <c r="C34" t="s">
        <v>50</v>
      </c>
      <c r="D34" t="str">
        <f>IF(P34&lt;=50000,"Extra Small",IF(AND(P34&gt;=50000,P34&lt;250000),"Small",IF(AND(P34&gt;=250000,P34&lt;1000000),"Medium",IF(AND(P34&gt;=1000000,P34&lt;10000000),"Large",IF(AND(P34&gt;=10000000,P34&lt;100000000),"Extra Large",IF(P34&gt;=100000000,"Extra-extra-large"))))))</f>
        <v>Large</v>
      </c>
      <c r="E34" t="s">
        <v>55</v>
      </c>
      <c r="F34">
        <v>22</v>
      </c>
      <c r="G34">
        <v>37</v>
      </c>
      <c r="H34">
        <v>8</v>
      </c>
      <c r="I34">
        <v>40.5</v>
      </c>
      <c r="J34" t="s">
        <v>61</v>
      </c>
      <c r="K34">
        <v>3956708</v>
      </c>
      <c r="L34">
        <v>28787</v>
      </c>
      <c r="M34">
        <v>1788023</v>
      </c>
      <c r="N34">
        <v>38337</v>
      </c>
      <c r="O34">
        <v>294591</v>
      </c>
      <c r="P34">
        <v>6106446</v>
      </c>
      <c r="Q34">
        <v>0</v>
      </c>
      <c r="R34">
        <v>6106446</v>
      </c>
      <c r="S34" t="str">
        <f t="shared" si="0"/>
        <v>False</v>
      </c>
      <c r="T34">
        <v>3492406</v>
      </c>
      <c r="U34" t="b">
        <f t="shared" si="1"/>
        <v>0</v>
      </c>
      <c r="V34">
        <v>0</v>
      </c>
      <c r="W34">
        <v>0</v>
      </c>
      <c r="X34">
        <v>0</v>
      </c>
      <c r="Y34">
        <v>2910601</v>
      </c>
      <c r="Z34">
        <v>6403007</v>
      </c>
      <c r="AA34" t="b">
        <f>ABS(T34-Z34)&gt;1000000</f>
        <v>1</v>
      </c>
      <c r="AB34">
        <v>-296561</v>
      </c>
      <c r="AC34">
        <v>0</v>
      </c>
      <c r="AD34">
        <v>-296561</v>
      </c>
      <c r="AE34">
        <v>1383066</v>
      </c>
      <c r="AF34">
        <v>0</v>
      </c>
      <c r="AG34">
        <v>3482877</v>
      </c>
      <c r="AH34">
        <v>3482877</v>
      </c>
      <c r="AI34">
        <v>4865943</v>
      </c>
      <c r="AJ34">
        <v>1230975</v>
      </c>
      <c r="AK34">
        <v>120000</v>
      </c>
      <c r="AL34">
        <v>173012</v>
      </c>
      <c r="AM34">
        <v>293012</v>
      </c>
      <c r="AN34">
        <v>1523987</v>
      </c>
      <c r="AO34">
        <v>3341956</v>
      </c>
      <c r="AQ34">
        <f>K34/R34</f>
        <v>0.6479559468797399</v>
      </c>
    </row>
    <row r="35" spans="1:43" x14ac:dyDescent="0.35">
      <c r="A35" t="s">
        <v>150</v>
      </c>
      <c r="B35" t="s">
        <v>151</v>
      </c>
      <c r="C35" t="s">
        <v>38</v>
      </c>
      <c r="D35" t="str">
        <f>IF(P35&lt;=50000,"Extra Small",IF(AND(P35&gt;=50000,P35&lt;250000),"Small",IF(AND(P35&gt;=250000,P35&lt;1000000),"Medium",IF(AND(P35&gt;=1000000,P35&lt;10000000),"Large",IF(AND(P35&gt;=10000000,P35&lt;100000000),"Extra Large",IF(P35&gt;=100000000,"Extra-extra-large"))))))</f>
        <v>Extra Small</v>
      </c>
      <c r="E35" t="s">
        <v>131</v>
      </c>
      <c r="F35">
        <v>0</v>
      </c>
      <c r="G35">
        <v>0</v>
      </c>
      <c r="H35">
        <v>0</v>
      </c>
      <c r="I35">
        <v>0</v>
      </c>
      <c r="J35" t="s">
        <v>61</v>
      </c>
      <c r="K35">
        <v>0</v>
      </c>
      <c r="L35">
        <v>0</v>
      </c>
      <c r="M35">
        <v>0</v>
      </c>
      <c r="N35">
        <v>0</v>
      </c>
      <c r="O35">
        <v>650</v>
      </c>
      <c r="P35">
        <v>650</v>
      </c>
      <c r="Q35">
        <v>0</v>
      </c>
      <c r="R35">
        <v>650</v>
      </c>
      <c r="S35" t="str">
        <f t="shared" si="0"/>
        <v>False</v>
      </c>
      <c r="T35">
        <v>0</v>
      </c>
      <c r="U35" t="e">
        <f t="shared" si="1"/>
        <v>#DIV/0!</v>
      </c>
      <c r="V35">
        <v>0</v>
      </c>
      <c r="W35">
        <v>0</v>
      </c>
      <c r="X35">
        <v>1925</v>
      </c>
      <c r="Y35">
        <v>0</v>
      </c>
      <c r="Z35">
        <v>1925</v>
      </c>
      <c r="AA35" t="b">
        <f>ABS(T35-Z35)&gt;25000</f>
        <v>0</v>
      </c>
      <c r="AB35">
        <v>-1275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1652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1652</v>
      </c>
      <c r="AQ35">
        <f>K35/R35</f>
        <v>0</v>
      </c>
    </row>
    <row r="36" spans="1:43" x14ac:dyDescent="0.35">
      <c r="A36" t="s">
        <v>152</v>
      </c>
      <c r="B36" t="s">
        <v>153</v>
      </c>
      <c r="C36" t="s">
        <v>38</v>
      </c>
      <c r="D36" t="str">
        <f>IF(P36&lt;=50000,"Extra Small",IF(AND(P36&gt;=50000,P36&lt;250000),"Small",IF(AND(P36&gt;=250000,P36&lt;1000000),"Medium",IF(AND(P36&gt;=1000000,P36&lt;10000000),"Large",IF(AND(P36&gt;=10000000,P36&lt;100000000),"Extra Large",IF(P36&gt;=100000000,"Extra-extra-large"))))))</f>
        <v>Small</v>
      </c>
      <c r="E36" t="s">
        <v>43</v>
      </c>
      <c r="F36">
        <v>0</v>
      </c>
      <c r="G36">
        <v>5</v>
      </c>
      <c r="H36">
        <v>1</v>
      </c>
      <c r="I36">
        <v>0</v>
      </c>
      <c r="J36" t="s">
        <v>154</v>
      </c>
      <c r="K36">
        <v>0</v>
      </c>
      <c r="L36">
        <v>0</v>
      </c>
      <c r="M36">
        <v>0</v>
      </c>
      <c r="N36">
        <v>0</v>
      </c>
      <c r="O36">
        <v>211023</v>
      </c>
      <c r="P36">
        <v>211023</v>
      </c>
      <c r="Q36">
        <v>0</v>
      </c>
      <c r="R36">
        <v>211023</v>
      </c>
      <c r="S36" t="str">
        <f t="shared" si="0"/>
        <v>False</v>
      </c>
      <c r="T36">
        <v>161412</v>
      </c>
      <c r="U36" t="b">
        <f t="shared" si="1"/>
        <v>0</v>
      </c>
      <c r="V36">
        <v>0</v>
      </c>
      <c r="W36">
        <v>0</v>
      </c>
      <c r="X36">
        <v>0</v>
      </c>
      <c r="Y36">
        <v>49108</v>
      </c>
      <c r="Z36">
        <v>210520</v>
      </c>
      <c r="AA36" t="b">
        <f>ABS(T36-Z36)&gt;25000</f>
        <v>1</v>
      </c>
      <c r="AB36">
        <v>503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201595</v>
      </c>
      <c r="AJ36">
        <v>0</v>
      </c>
      <c r="AK36">
        <v>0</v>
      </c>
      <c r="AL36">
        <v>0</v>
      </c>
      <c r="AM36">
        <v>0</v>
      </c>
      <c r="AN36">
        <v>70149</v>
      </c>
      <c r="AO36">
        <v>131446</v>
      </c>
      <c r="AQ36">
        <f>K36/R36</f>
        <v>0</v>
      </c>
    </row>
    <row r="37" spans="1:43" x14ac:dyDescent="0.35">
      <c r="A37" t="s">
        <v>156</v>
      </c>
      <c r="B37" t="s">
        <v>157</v>
      </c>
      <c r="C37" t="s">
        <v>38</v>
      </c>
      <c r="D37" t="str">
        <f>IF(P37&lt;=50000,"Extra Small",IF(AND(P37&gt;=50000,P37&lt;250000),"Small",IF(AND(P37&gt;=250000,P37&lt;1000000),"Medium",IF(AND(P37&gt;=1000000,P37&lt;10000000),"Large",IF(AND(P37&gt;=10000000,P37&lt;100000000),"Extra Large",IF(P37&gt;=100000000,"Extra-extra-large"))))))</f>
        <v>Small</v>
      </c>
      <c r="E37" t="s">
        <v>39</v>
      </c>
      <c r="F37">
        <v>0</v>
      </c>
      <c r="G37">
        <v>2</v>
      </c>
      <c r="H37">
        <v>0</v>
      </c>
      <c r="I37">
        <v>0</v>
      </c>
      <c r="J37" t="s">
        <v>56</v>
      </c>
      <c r="K37">
        <v>0</v>
      </c>
      <c r="L37">
        <v>97613</v>
      </c>
      <c r="M37">
        <v>5280</v>
      </c>
      <c r="N37">
        <v>0</v>
      </c>
      <c r="O37">
        <v>0</v>
      </c>
      <c r="P37">
        <v>102893</v>
      </c>
      <c r="Q37">
        <v>19</v>
      </c>
      <c r="R37">
        <v>102912</v>
      </c>
      <c r="S37" t="str">
        <f t="shared" si="0"/>
        <v>False</v>
      </c>
      <c r="T37">
        <v>8317</v>
      </c>
      <c r="U37" t="b">
        <f t="shared" si="1"/>
        <v>0</v>
      </c>
      <c r="V37">
        <v>0</v>
      </c>
      <c r="W37">
        <v>554</v>
      </c>
      <c r="X37">
        <v>0</v>
      </c>
      <c r="Y37">
        <v>93988</v>
      </c>
      <c r="Z37">
        <v>102859</v>
      </c>
      <c r="AA37" t="b">
        <f>ABS(T37-Z37)&gt;25000</f>
        <v>1</v>
      </c>
      <c r="AB37">
        <v>53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1019645</v>
      </c>
      <c r="AJ37">
        <v>0</v>
      </c>
      <c r="AK37">
        <v>0</v>
      </c>
      <c r="AL37">
        <v>0</v>
      </c>
      <c r="AM37">
        <v>0</v>
      </c>
      <c r="AN37">
        <v>33494</v>
      </c>
      <c r="AO37">
        <v>986151</v>
      </c>
      <c r="AQ37">
        <f>K37/R37</f>
        <v>0</v>
      </c>
    </row>
    <row r="38" spans="1:43" x14ac:dyDescent="0.35">
      <c r="A38" t="s">
        <v>158</v>
      </c>
      <c r="B38" t="s">
        <v>159</v>
      </c>
      <c r="C38" t="s">
        <v>50</v>
      </c>
      <c r="D38" t="str">
        <f>IF(P38&lt;=50000,"Extra Small",IF(AND(P38&gt;=50000,P38&lt;250000),"Small",IF(AND(P38&gt;=250000,P38&lt;1000000),"Medium",IF(AND(P38&gt;=1000000,P38&lt;10000000),"Large",IF(AND(P38&gt;=10000000,P38&lt;100000000),"Extra Large",IF(P38&gt;=100000000,"Extra-extra-large"))))))</f>
        <v>Medium</v>
      </c>
      <c r="E38" t="s">
        <v>131</v>
      </c>
      <c r="F38">
        <v>0</v>
      </c>
      <c r="G38">
        <v>0</v>
      </c>
      <c r="H38">
        <v>0</v>
      </c>
      <c r="I38">
        <v>0</v>
      </c>
      <c r="J38" t="s">
        <v>48</v>
      </c>
      <c r="K38">
        <v>0</v>
      </c>
      <c r="L38">
        <v>300000</v>
      </c>
      <c r="M38">
        <v>0</v>
      </c>
      <c r="N38">
        <v>498</v>
      </c>
      <c r="O38">
        <v>0</v>
      </c>
      <c r="P38">
        <v>300498</v>
      </c>
      <c r="Q38">
        <v>0</v>
      </c>
      <c r="R38">
        <v>300498</v>
      </c>
      <c r="S38" t="str">
        <f t="shared" si="0"/>
        <v>False</v>
      </c>
      <c r="T38">
        <v>0</v>
      </c>
      <c r="U38" t="e">
        <f t="shared" si="1"/>
        <v>#DIV/0!</v>
      </c>
      <c r="V38">
        <v>0</v>
      </c>
      <c r="W38">
        <v>239650</v>
      </c>
      <c r="X38">
        <v>0</v>
      </c>
      <c r="Y38">
        <v>2641</v>
      </c>
      <c r="Z38">
        <v>242291</v>
      </c>
      <c r="AA38" t="b">
        <f>ABS(T38-Z38)&gt;100000</f>
        <v>1</v>
      </c>
      <c r="AB38">
        <v>58207</v>
      </c>
      <c r="AC38">
        <v>0</v>
      </c>
      <c r="AD38">
        <v>58207</v>
      </c>
      <c r="AE38">
        <v>150925</v>
      </c>
      <c r="AF38">
        <v>0</v>
      </c>
      <c r="AG38">
        <v>0</v>
      </c>
      <c r="AH38">
        <v>0</v>
      </c>
      <c r="AI38">
        <v>150925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150925</v>
      </c>
      <c r="AQ38">
        <f>K38/R38</f>
        <v>0</v>
      </c>
    </row>
    <row r="39" spans="1:43" x14ac:dyDescent="0.35">
      <c r="A39" t="s">
        <v>160</v>
      </c>
      <c r="B39" t="s">
        <v>161</v>
      </c>
      <c r="C39" t="s">
        <v>38</v>
      </c>
      <c r="D39" t="str">
        <f>IF(P39&lt;=50000,"Extra Small",IF(AND(P39&gt;=50000,P39&lt;250000),"Small",IF(AND(P39&gt;=250000,P39&lt;1000000),"Medium",IF(AND(P39&gt;=1000000,P39&lt;10000000),"Large",IF(AND(P39&gt;=10000000,P39&lt;100000000),"Extra Large",IF(P39&gt;=100000000,"Extra-extra-large"))))))</f>
        <v>Small</v>
      </c>
      <c r="E39" t="s">
        <v>55</v>
      </c>
      <c r="F39">
        <v>0</v>
      </c>
      <c r="G39">
        <v>0</v>
      </c>
      <c r="H39">
        <v>6</v>
      </c>
      <c r="I39">
        <v>1.6</v>
      </c>
      <c r="J39" t="s">
        <v>80</v>
      </c>
      <c r="K39">
        <v>0</v>
      </c>
      <c r="L39">
        <v>143411</v>
      </c>
      <c r="M39">
        <v>0</v>
      </c>
      <c r="N39">
        <v>0</v>
      </c>
      <c r="O39">
        <v>0</v>
      </c>
      <c r="P39">
        <v>143411</v>
      </c>
      <c r="Q39">
        <v>0</v>
      </c>
      <c r="R39">
        <v>143411</v>
      </c>
      <c r="S39" t="str">
        <f t="shared" si="0"/>
        <v>False</v>
      </c>
      <c r="T39">
        <v>20337</v>
      </c>
      <c r="U39" t="b">
        <f t="shared" si="1"/>
        <v>0</v>
      </c>
      <c r="V39">
        <v>0</v>
      </c>
      <c r="W39">
        <v>99390</v>
      </c>
      <c r="X39">
        <v>0</v>
      </c>
      <c r="Y39">
        <v>14459</v>
      </c>
      <c r="Z39">
        <v>134186</v>
      </c>
      <c r="AA39" t="b">
        <f>ABS(T39-Z39)&gt;25000</f>
        <v>1</v>
      </c>
      <c r="AB39">
        <v>9225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35943</v>
      </c>
      <c r="AJ39">
        <v>0</v>
      </c>
      <c r="AK39">
        <v>0</v>
      </c>
      <c r="AL39">
        <v>0</v>
      </c>
      <c r="AM39">
        <v>0</v>
      </c>
      <c r="AN39">
        <v>25906</v>
      </c>
      <c r="AO39">
        <v>10037</v>
      </c>
      <c r="AQ39">
        <f>K39/R39</f>
        <v>0</v>
      </c>
    </row>
    <row r="40" spans="1:43" x14ac:dyDescent="0.35">
      <c r="A40" t="s">
        <v>162</v>
      </c>
      <c r="B40" t="s">
        <v>163</v>
      </c>
      <c r="C40" t="s">
        <v>38</v>
      </c>
      <c r="D40" t="str">
        <f>IF(P40&lt;=50000,"Extra Small",IF(AND(P40&gt;=50000,P40&lt;250000),"Small",IF(AND(P40&gt;=250000,P40&lt;1000000),"Medium",IF(AND(P40&gt;=1000000,P40&lt;10000000),"Large",IF(AND(P40&gt;=10000000,P40&lt;100000000),"Extra Large",IF(P40&gt;=100000000,"Extra-extra-large"))))))</f>
        <v>Extra Small</v>
      </c>
      <c r="E40" t="s">
        <v>164</v>
      </c>
      <c r="F40">
        <v>0</v>
      </c>
      <c r="G40">
        <v>0</v>
      </c>
      <c r="H40">
        <v>0</v>
      </c>
      <c r="I40">
        <v>0</v>
      </c>
      <c r="J40" t="s">
        <v>40</v>
      </c>
      <c r="K40">
        <v>0</v>
      </c>
      <c r="L40">
        <v>0</v>
      </c>
      <c r="M40">
        <v>0</v>
      </c>
      <c r="N40">
        <v>1140</v>
      </c>
      <c r="O40">
        <v>2288</v>
      </c>
      <c r="P40">
        <v>3428</v>
      </c>
      <c r="Q40">
        <v>0</v>
      </c>
      <c r="R40">
        <v>3428</v>
      </c>
      <c r="S40" t="str">
        <f t="shared" si="0"/>
        <v>False</v>
      </c>
      <c r="T40">
        <v>0</v>
      </c>
      <c r="U40" t="e">
        <f t="shared" si="1"/>
        <v>#DIV/0!</v>
      </c>
      <c r="V40">
        <v>0</v>
      </c>
      <c r="W40">
        <v>0</v>
      </c>
      <c r="X40">
        <v>0</v>
      </c>
      <c r="Y40">
        <v>2199</v>
      </c>
      <c r="Z40">
        <v>2199</v>
      </c>
      <c r="AA40" t="b">
        <f>ABS(T40-Z40)&gt;25000</f>
        <v>0</v>
      </c>
      <c r="AB40">
        <v>1229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44545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44545</v>
      </c>
      <c r="AQ40">
        <f>K40/R40</f>
        <v>0</v>
      </c>
    </row>
    <row r="41" spans="1:43" x14ac:dyDescent="0.35">
      <c r="A41" t="s">
        <v>166</v>
      </c>
      <c r="B41" t="s">
        <v>167</v>
      </c>
      <c r="C41" t="s">
        <v>38</v>
      </c>
      <c r="D41" t="str">
        <f>IF(P41&lt;=50000,"Extra Small",IF(AND(P41&gt;=50000,P41&lt;250000),"Small",IF(AND(P41&gt;=250000,P41&lt;1000000),"Medium",IF(AND(P41&gt;=1000000,P41&lt;10000000),"Large",IF(AND(P41&gt;=10000000,P41&lt;100000000),"Extra Large",IF(P41&gt;=100000000,"Extra-extra-large"))))))</f>
        <v>Large</v>
      </c>
      <c r="E41" t="s">
        <v>67</v>
      </c>
      <c r="F41">
        <v>6</v>
      </c>
      <c r="G41">
        <v>51</v>
      </c>
      <c r="H41">
        <v>35</v>
      </c>
      <c r="I41">
        <v>52.62</v>
      </c>
      <c r="J41" t="s">
        <v>130</v>
      </c>
      <c r="K41">
        <v>3946973</v>
      </c>
      <c r="L41">
        <v>5230</v>
      </c>
      <c r="M41">
        <v>1578385</v>
      </c>
      <c r="N41">
        <v>823080</v>
      </c>
      <c r="O41">
        <v>0</v>
      </c>
      <c r="P41">
        <v>6353668</v>
      </c>
      <c r="Q41">
        <v>22955</v>
      </c>
      <c r="R41">
        <v>6376623</v>
      </c>
      <c r="S41" t="str">
        <f t="shared" si="0"/>
        <v>False</v>
      </c>
      <c r="T41">
        <v>3649450</v>
      </c>
      <c r="U41" t="b">
        <f t="shared" si="1"/>
        <v>0</v>
      </c>
      <c r="V41">
        <v>63626</v>
      </c>
      <c r="W41">
        <v>0</v>
      </c>
      <c r="X41">
        <v>0</v>
      </c>
      <c r="Y41">
        <v>1395862</v>
      </c>
      <c r="Z41">
        <v>5108938</v>
      </c>
      <c r="AA41" t="b">
        <f>ABS(T41-Z41)&gt;1000000</f>
        <v>1</v>
      </c>
      <c r="AB41">
        <v>1267685</v>
      </c>
      <c r="AC41">
        <v>-122677</v>
      </c>
      <c r="AD41">
        <v>1145008</v>
      </c>
      <c r="AE41">
        <v>14752265</v>
      </c>
      <c r="AF41">
        <v>0</v>
      </c>
      <c r="AG41">
        <v>3909850</v>
      </c>
      <c r="AH41">
        <v>3909850</v>
      </c>
      <c r="AI41">
        <v>18662115</v>
      </c>
      <c r="AJ41">
        <v>9130321</v>
      </c>
      <c r="AK41">
        <v>0</v>
      </c>
      <c r="AL41">
        <v>115786</v>
      </c>
      <c r="AM41">
        <v>115786</v>
      </c>
      <c r="AN41">
        <v>9246107</v>
      </c>
      <c r="AO41">
        <v>9416008</v>
      </c>
      <c r="AQ41">
        <f>K41/R41</f>
        <v>0.61897543574396663</v>
      </c>
    </row>
    <row r="42" spans="1:43" x14ac:dyDescent="0.35">
      <c r="A42" t="s">
        <v>168</v>
      </c>
      <c r="B42" t="s">
        <v>169</v>
      </c>
      <c r="C42" t="s">
        <v>38</v>
      </c>
      <c r="D42" t="str">
        <f>IF(P42&lt;=50000,"Extra Small",IF(AND(P42&gt;=50000,P42&lt;250000),"Small",IF(AND(P42&gt;=250000,P42&lt;1000000),"Medium",IF(AND(P42&gt;=1000000,P42&lt;10000000),"Large",IF(AND(P42&gt;=10000000,P42&lt;100000000),"Extra Large",IF(P42&gt;=100000000,"Extra-extra-large"))))))</f>
        <v>Small</v>
      </c>
      <c r="E42" t="s">
        <v>39</v>
      </c>
      <c r="F42">
        <v>0</v>
      </c>
      <c r="G42">
        <v>1</v>
      </c>
      <c r="H42">
        <v>0</v>
      </c>
      <c r="I42">
        <v>0.6</v>
      </c>
      <c r="J42" t="s">
        <v>92</v>
      </c>
      <c r="K42">
        <v>0</v>
      </c>
      <c r="L42">
        <v>79178</v>
      </c>
      <c r="M42">
        <v>0</v>
      </c>
      <c r="N42">
        <v>0</v>
      </c>
      <c r="O42">
        <v>4554</v>
      </c>
      <c r="P42">
        <v>83732</v>
      </c>
      <c r="Q42">
        <v>0</v>
      </c>
      <c r="R42">
        <v>83732</v>
      </c>
      <c r="S42" t="str">
        <f t="shared" si="0"/>
        <v>False</v>
      </c>
      <c r="T42">
        <v>56292</v>
      </c>
      <c r="U42" t="b">
        <f t="shared" si="1"/>
        <v>0</v>
      </c>
      <c r="V42">
        <v>0</v>
      </c>
      <c r="W42">
        <v>0</v>
      </c>
      <c r="X42">
        <v>0</v>
      </c>
      <c r="Y42">
        <v>37940</v>
      </c>
      <c r="Z42">
        <v>94232</v>
      </c>
      <c r="AA42" t="b">
        <f>ABS(T42-Z42)&gt;25000</f>
        <v>1</v>
      </c>
      <c r="AB42">
        <v>-10500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261141</v>
      </c>
      <c r="AJ42">
        <v>0</v>
      </c>
      <c r="AK42">
        <v>0</v>
      </c>
      <c r="AL42">
        <v>0</v>
      </c>
      <c r="AM42">
        <v>0</v>
      </c>
      <c r="AN42">
        <v>14707</v>
      </c>
      <c r="AO42">
        <v>246434</v>
      </c>
      <c r="AQ42">
        <f>K42/R42</f>
        <v>0</v>
      </c>
    </row>
    <row r="43" spans="1:43" x14ac:dyDescent="0.35">
      <c r="A43" t="s">
        <v>170</v>
      </c>
      <c r="B43" t="s">
        <v>171</v>
      </c>
      <c r="C43" t="s">
        <v>38</v>
      </c>
      <c r="D43" t="str">
        <f>IF(P43&lt;=50000,"Extra Small",IF(AND(P43&gt;=50000,P43&lt;250000),"Small",IF(AND(P43&gt;=250000,P43&lt;1000000),"Medium",IF(AND(P43&gt;=1000000,P43&lt;10000000),"Large",IF(AND(P43&gt;=10000000,P43&lt;100000000),"Extra Large",IF(P43&gt;=100000000,"Extra-extra-large"))))))</f>
        <v>Large</v>
      </c>
      <c r="E43" t="s">
        <v>39</v>
      </c>
      <c r="F43">
        <v>5</v>
      </c>
      <c r="G43">
        <v>1</v>
      </c>
      <c r="H43">
        <v>0</v>
      </c>
      <c r="I43">
        <v>5.58</v>
      </c>
      <c r="J43" t="s">
        <v>172</v>
      </c>
      <c r="K43">
        <v>0</v>
      </c>
      <c r="L43">
        <v>1033667</v>
      </c>
      <c r="M43">
        <v>0</v>
      </c>
      <c r="N43">
        <v>0</v>
      </c>
      <c r="O43">
        <v>1609726</v>
      </c>
      <c r="P43">
        <v>2643393</v>
      </c>
      <c r="Q43">
        <v>0</v>
      </c>
      <c r="R43">
        <v>2643393</v>
      </c>
      <c r="S43" t="str">
        <f t="shared" si="0"/>
        <v>False</v>
      </c>
      <c r="T43">
        <v>551504</v>
      </c>
      <c r="U43" t="b">
        <f t="shared" si="1"/>
        <v>0</v>
      </c>
      <c r="V43">
        <v>239076</v>
      </c>
      <c r="W43">
        <v>1500</v>
      </c>
      <c r="X43">
        <v>0</v>
      </c>
      <c r="Y43">
        <v>2780286</v>
      </c>
      <c r="Z43">
        <v>3572366</v>
      </c>
      <c r="AA43" t="b">
        <f>ABS(T43-Z43)&gt;1000000</f>
        <v>1</v>
      </c>
      <c r="AB43">
        <v>-928973</v>
      </c>
      <c r="AC43">
        <v>0</v>
      </c>
      <c r="AD43">
        <v>-928973</v>
      </c>
      <c r="AE43">
        <v>3818820</v>
      </c>
      <c r="AF43">
        <v>0</v>
      </c>
      <c r="AG43">
        <v>5849070</v>
      </c>
      <c r="AH43">
        <v>5849070</v>
      </c>
      <c r="AI43">
        <v>9667890</v>
      </c>
      <c r="AJ43">
        <v>2768525</v>
      </c>
      <c r="AK43">
        <v>4987411</v>
      </c>
      <c r="AL43">
        <v>0</v>
      </c>
      <c r="AM43">
        <v>4987411</v>
      </c>
      <c r="AN43">
        <v>7755936</v>
      </c>
      <c r="AO43">
        <v>1911954</v>
      </c>
      <c r="AQ43">
        <f>K43/R43</f>
        <v>0</v>
      </c>
    </row>
    <row r="44" spans="1:43" x14ac:dyDescent="0.35">
      <c r="A44" t="s">
        <v>173</v>
      </c>
      <c r="B44" t="s">
        <v>174</v>
      </c>
      <c r="C44" t="s">
        <v>38</v>
      </c>
      <c r="D44" t="str">
        <f>IF(P44&lt;=50000,"Extra Small",IF(AND(P44&gt;=50000,P44&lt;250000),"Small",IF(AND(P44&gt;=250000,P44&lt;1000000),"Medium",IF(AND(P44&gt;=1000000,P44&lt;10000000),"Large",IF(AND(P44&gt;=10000000,P44&lt;100000000),"Extra Large",IF(P44&gt;=100000000,"Extra-extra-large"))))))</f>
        <v>Extra Small</v>
      </c>
      <c r="E44" t="s">
        <v>43</v>
      </c>
      <c r="F44">
        <v>2</v>
      </c>
      <c r="G44">
        <v>1</v>
      </c>
      <c r="H44">
        <v>0</v>
      </c>
      <c r="I44">
        <v>2</v>
      </c>
      <c r="J44" t="s">
        <v>154</v>
      </c>
      <c r="K44">
        <v>0</v>
      </c>
      <c r="L44">
        <v>3510</v>
      </c>
      <c r="M44">
        <v>0</v>
      </c>
      <c r="N44">
        <v>1094</v>
      </c>
      <c r="O44">
        <v>1169</v>
      </c>
      <c r="P44">
        <v>5773</v>
      </c>
      <c r="Q44">
        <v>0</v>
      </c>
      <c r="R44">
        <v>5773</v>
      </c>
      <c r="S44" t="str">
        <f t="shared" si="0"/>
        <v>False</v>
      </c>
      <c r="T44">
        <v>0</v>
      </c>
      <c r="U44" t="b">
        <f t="shared" si="1"/>
        <v>0</v>
      </c>
      <c r="V44">
        <v>0</v>
      </c>
      <c r="W44">
        <v>0</v>
      </c>
      <c r="X44">
        <v>0</v>
      </c>
      <c r="Y44">
        <v>7310</v>
      </c>
      <c r="Z44">
        <v>7310</v>
      </c>
      <c r="AA44" t="b">
        <f>ABS(T44-Z44)&gt;25000</f>
        <v>0</v>
      </c>
      <c r="AB44">
        <v>-1537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37749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37749</v>
      </c>
      <c r="AQ44">
        <f>K44/R44</f>
        <v>0</v>
      </c>
    </row>
    <row r="45" spans="1:43" x14ac:dyDescent="0.35">
      <c r="A45" t="s">
        <v>175</v>
      </c>
      <c r="B45" t="s">
        <v>176</v>
      </c>
      <c r="C45" t="s">
        <v>50</v>
      </c>
      <c r="D45" t="str">
        <f>IF(P45&lt;=50000,"Extra Small",IF(AND(P45&gt;=50000,P45&lt;250000),"Small",IF(AND(P45&gt;=250000,P45&lt;1000000),"Medium",IF(AND(P45&gt;=1000000,P45&lt;10000000),"Large",IF(AND(P45&gt;=10000000,P45&lt;100000000),"Extra Large",IF(P45&gt;=100000000,"Extra-extra-large"))))))</f>
        <v>Large</v>
      </c>
      <c r="E45" t="s">
        <v>43</v>
      </c>
      <c r="F45">
        <v>3</v>
      </c>
      <c r="G45">
        <v>15</v>
      </c>
      <c r="H45">
        <v>2</v>
      </c>
      <c r="I45">
        <v>10</v>
      </c>
      <c r="J45" t="s">
        <v>103</v>
      </c>
      <c r="K45">
        <v>545662</v>
      </c>
      <c r="L45">
        <v>0</v>
      </c>
      <c r="M45">
        <v>554549</v>
      </c>
      <c r="N45">
        <v>5962</v>
      </c>
      <c r="O45">
        <v>0</v>
      </c>
      <c r="P45">
        <v>1106173</v>
      </c>
      <c r="Q45">
        <v>0</v>
      </c>
      <c r="R45">
        <v>1106173</v>
      </c>
      <c r="S45" t="str">
        <f t="shared" si="0"/>
        <v>False</v>
      </c>
      <c r="T45">
        <v>857573</v>
      </c>
      <c r="U45" t="b">
        <f t="shared" si="1"/>
        <v>0</v>
      </c>
      <c r="V45">
        <v>0</v>
      </c>
      <c r="W45">
        <v>0</v>
      </c>
      <c r="X45">
        <v>0</v>
      </c>
      <c r="Y45">
        <v>223764</v>
      </c>
      <c r="Z45">
        <v>1081337</v>
      </c>
      <c r="AA45" t="b">
        <f>ABS(T45-Z45)&gt;1000000</f>
        <v>0</v>
      </c>
      <c r="AB45">
        <v>24836</v>
      </c>
      <c r="AC45">
        <v>0</v>
      </c>
      <c r="AD45">
        <v>24836</v>
      </c>
      <c r="AE45">
        <v>566685</v>
      </c>
      <c r="AF45">
        <v>0</v>
      </c>
      <c r="AG45">
        <v>10582</v>
      </c>
      <c r="AH45">
        <v>10582</v>
      </c>
      <c r="AI45">
        <v>577267</v>
      </c>
      <c r="AJ45">
        <v>39672</v>
      </c>
      <c r="AK45">
        <v>0</v>
      </c>
      <c r="AL45">
        <v>205483</v>
      </c>
      <c r="AM45">
        <v>205483</v>
      </c>
      <c r="AN45">
        <v>245155</v>
      </c>
      <c r="AO45">
        <v>332112</v>
      </c>
      <c r="AQ45">
        <f>K45/R45</f>
        <v>0.4932881203934647</v>
      </c>
    </row>
    <row r="46" spans="1:43" x14ac:dyDescent="0.35">
      <c r="A46" t="s">
        <v>177</v>
      </c>
      <c r="B46" t="s">
        <v>178</v>
      </c>
      <c r="C46" t="s">
        <v>38</v>
      </c>
      <c r="D46" t="str">
        <f>IF(P46&lt;=50000,"Extra Small",IF(AND(P46&gt;=50000,P46&lt;250000),"Small",IF(AND(P46&gt;=250000,P46&lt;1000000),"Medium",IF(AND(P46&gt;=1000000,P46&lt;10000000),"Large",IF(AND(P46&gt;=10000000,P46&lt;100000000),"Extra Large",IF(P46&gt;=100000000,"Extra-extra-large"))))))</f>
        <v>Extra Small</v>
      </c>
      <c r="E46" t="s">
        <v>85</v>
      </c>
      <c r="F46">
        <v>0</v>
      </c>
      <c r="G46">
        <v>0</v>
      </c>
      <c r="H46">
        <v>0</v>
      </c>
      <c r="I46">
        <v>0</v>
      </c>
      <c r="J46" t="s">
        <v>103</v>
      </c>
      <c r="K46">
        <v>0</v>
      </c>
      <c r="L46">
        <v>0</v>
      </c>
      <c r="M46">
        <v>11285</v>
      </c>
      <c r="N46">
        <v>0</v>
      </c>
      <c r="O46">
        <v>0</v>
      </c>
      <c r="P46">
        <v>11285</v>
      </c>
      <c r="Q46">
        <v>0</v>
      </c>
      <c r="R46">
        <v>11285</v>
      </c>
      <c r="S46" t="str">
        <f t="shared" si="0"/>
        <v>False</v>
      </c>
      <c r="T46">
        <v>0</v>
      </c>
      <c r="U46" t="e">
        <f t="shared" si="1"/>
        <v>#DIV/0!</v>
      </c>
      <c r="V46">
        <v>0</v>
      </c>
      <c r="W46">
        <v>0</v>
      </c>
      <c r="X46">
        <v>0</v>
      </c>
      <c r="Y46">
        <v>9352</v>
      </c>
      <c r="Z46">
        <v>9352</v>
      </c>
      <c r="AA46" t="b">
        <f>ABS(T46-Z46)&gt;25000</f>
        <v>0</v>
      </c>
      <c r="AB46">
        <v>1933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3000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3000</v>
      </c>
      <c r="AQ46">
        <f>K46/R46</f>
        <v>0</v>
      </c>
    </row>
    <row r="47" spans="1:43" x14ac:dyDescent="0.35">
      <c r="A47" t="s">
        <v>179</v>
      </c>
      <c r="B47" t="s">
        <v>180</v>
      </c>
      <c r="C47" t="s">
        <v>38</v>
      </c>
      <c r="D47" t="str">
        <f>IF(P47&lt;=50000,"Extra Small",IF(AND(P47&gt;=50000,P47&lt;250000),"Small",IF(AND(P47&gt;=250000,P47&lt;1000000),"Medium",IF(AND(P47&gt;=1000000,P47&lt;10000000),"Large",IF(AND(P47&gt;=10000000,P47&lt;100000000),"Extra Large",IF(P47&gt;=100000000,"Extra-extra-large"))))))</f>
        <v>Extra Small</v>
      </c>
      <c r="E47" t="s">
        <v>67</v>
      </c>
      <c r="F47">
        <v>0</v>
      </c>
      <c r="G47">
        <v>0</v>
      </c>
      <c r="H47">
        <v>0</v>
      </c>
      <c r="I47">
        <v>0</v>
      </c>
      <c r="J47" t="s">
        <v>56</v>
      </c>
      <c r="K47">
        <v>0</v>
      </c>
      <c r="L47">
        <v>0</v>
      </c>
      <c r="M47">
        <v>160</v>
      </c>
      <c r="N47">
        <v>0</v>
      </c>
      <c r="O47">
        <v>3573</v>
      </c>
      <c r="P47">
        <v>3733</v>
      </c>
      <c r="Q47">
        <v>0</v>
      </c>
      <c r="R47">
        <v>3733</v>
      </c>
      <c r="S47" t="str">
        <f t="shared" si="0"/>
        <v>False</v>
      </c>
      <c r="T47">
        <v>0</v>
      </c>
      <c r="U47" t="e">
        <f t="shared" si="1"/>
        <v>#DIV/0!</v>
      </c>
      <c r="V47">
        <v>0</v>
      </c>
      <c r="W47">
        <v>0</v>
      </c>
      <c r="X47">
        <v>0</v>
      </c>
      <c r="Y47">
        <v>3421</v>
      </c>
      <c r="Z47">
        <v>3421</v>
      </c>
      <c r="AA47" t="b">
        <f>ABS(T47-Z47)&gt;25000</f>
        <v>0</v>
      </c>
      <c r="AB47">
        <v>312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4718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4718</v>
      </c>
      <c r="AQ47">
        <f>K47/R47</f>
        <v>0</v>
      </c>
    </row>
    <row r="48" spans="1:43" x14ac:dyDescent="0.35">
      <c r="A48" t="s">
        <v>181</v>
      </c>
      <c r="B48" t="s">
        <v>182</v>
      </c>
      <c r="C48" t="s">
        <v>38</v>
      </c>
      <c r="D48" t="str">
        <f>IF(P48&lt;=50000,"Extra Small",IF(AND(P48&gt;=50000,P48&lt;250000),"Small",IF(AND(P48&gt;=250000,P48&lt;1000000),"Medium",IF(AND(P48&gt;=1000000,P48&lt;10000000),"Large",IF(AND(P48&gt;=10000000,P48&lt;100000000),"Extra Large",IF(P48&gt;=100000000,"Extra-extra-large"))))))</f>
        <v>Small</v>
      </c>
      <c r="E48" t="s">
        <v>85</v>
      </c>
      <c r="F48">
        <v>0</v>
      </c>
      <c r="G48">
        <v>0</v>
      </c>
      <c r="H48">
        <v>3</v>
      </c>
      <c r="I48">
        <v>0.3</v>
      </c>
      <c r="J48" t="s">
        <v>56</v>
      </c>
      <c r="K48">
        <v>25405</v>
      </c>
      <c r="L48">
        <v>2163</v>
      </c>
      <c r="M48">
        <v>34945</v>
      </c>
      <c r="N48">
        <v>0</v>
      </c>
      <c r="O48">
        <v>807</v>
      </c>
      <c r="P48">
        <v>63320</v>
      </c>
      <c r="Q48">
        <v>0</v>
      </c>
      <c r="R48">
        <v>63320</v>
      </c>
      <c r="S48" t="str">
        <f t="shared" si="0"/>
        <v>False</v>
      </c>
      <c r="T48">
        <v>48545</v>
      </c>
      <c r="U48" t="b">
        <f t="shared" si="1"/>
        <v>0</v>
      </c>
      <c r="V48">
        <v>0</v>
      </c>
      <c r="W48">
        <v>0</v>
      </c>
      <c r="X48">
        <v>0</v>
      </c>
      <c r="Y48">
        <v>7860</v>
      </c>
      <c r="Z48">
        <v>56405</v>
      </c>
      <c r="AA48" t="b">
        <f>ABS(T48-Z48)&gt;25000</f>
        <v>0</v>
      </c>
      <c r="AB48">
        <v>6915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22836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22836</v>
      </c>
      <c r="AQ48">
        <f>K48/R48</f>
        <v>0.40121604548325962</v>
      </c>
    </row>
    <row r="49" spans="1:43" x14ac:dyDescent="0.35">
      <c r="A49" t="s">
        <v>183</v>
      </c>
      <c r="B49" t="s">
        <v>184</v>
      </c>
      <c r="C49" t="s">
        <v>38</v>
      </c>
      <c r="D49" t="str">
        <f>IF(P49&lt;=50000,"Extra Small",IF(AND(P49&gt;=50000,P49&lt;250000),"Small",IF(AND(P49&gt;=250000,P49&lt;1000000),"Medium",IF(AND(P49&gt;=1000000,P49&lt;10000000),"Large",IF(AND(P49&gt;=10000000,P49&lt;100000000),"Extra Large",IF(P49&gt;=100000000,"Extra-extra-large"))))))</f>
        <v>Extra Small</v>
      </c>
      <c r="E49" t="s">
        <v>43</v>
      </c>
      <c r="F49">
        <v>0</v>
      </c>
      <c r="G49">
        <v>0</v>
      </c>
      <c r="H49">
        <v>0</v>
      </c>
      <c r="I49">
        <v>0</v>
      </c>
      <c r="J49" t="s">
        <v>52</v>
      </c>
      <c r="K49">
        <v>0</v>
      </c>
      <c r="L49">
        <v>22925</v>
      </c>
      <c r="M49">
        <v>0</v>
      </c>
      <c r="N49">
        <v>0</v>
      </c>
      <c r="O49">
        <v>486</v>
      </c>
      <c r="P49">
        <v>23411</v>
      </c>
      <c r="Q49">
        <v>0</v>
      </c>
      <c r="R49">
        <v>23411</v>
      </c>
      <c r="S49" t="str">
        <f t="shared" si="0"/>
        <v>False</v>
      </c>
      <c r="T49">
        <v>0</v>
      </c>
      <c r="U49" t="e">
        <f t="shared" si="1"/>
        <v>#DIV/0!</v>
      </c>
      <c r="V49">
        <v>0</v>
      </c>
      <c r="W49">
        <v>299</v>
      </c>
      <c r="X49">
        <v>10402</v>
      </c>
      <c r="Y49">
        <v>6971</v>
      </c>
      <c r="Z49">
        <v>17672</v>
      </c>
      <c r="AA49" t="b">
        <f>ABS(T49-Z49)&gt;25000</f>
        <v>0</v>
      </c>
      <c r="AB49">
        <v>5739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10089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10089</v>
      </c>
      <c r="AQ49">
        <f>K49/R49</f>
        <v>0</v>
      </c>
    </row>
    <row r="50" spans="1:43" x14ac:dyDescent="0.35">
      <c r="A50" t="s">
        <v>185</v>
      </c>
      <c r="B50" t="s">
        <v>186</v>
      </c>
      <c r="C50" t="s">
        <v>38</v>
      </c>
      <c r="D50" t="str">
        <f>IF(P50&lt;=50000,"Extra Small",IF(AND(P50&gt;=50000,P50&lt;250000),"Small",IF(AND(P50&gt;=250000,P50&lt;1000000),"Medium",IF(AND(P50&gt;=1000000,P50&lt;10000000),"Large",IF(AND(P50&gt;=10000000,P50&lt;100000000),"Extra Large",IF(P50&gt;=100000000,"Extra-extra-large"))))))</f>
        <v>Small</v>
      </c>
      <c r="E50" t="s">
        <v>85</v>
      </c>
      <c r="F50">
        <v>0</v>
      </c>
      <c r="G50">
        <v>0</v>
      </c>
      <c r="H50">
        <v>0</v>
      </c>
      <c r="I50">
        <v>0</v>
      </c>
      <c r="J50" t="s">
        <v>187</v>
      </c>
      <c r="K50">
        <v>0</v>
      </c>
      <c r="L50">
        <v>105294</v>
      </c>
      <c r="M50">
        <v>0</v>
      </c>
      <c r="N50">
        <v>0</v>
      </c>
      <c r="O50">
        <v>2396</v>
      </c>
      <c r="P50">
        <v>107690</v>
      </c>
      <c r="Q50">
        <v>0</v>
      </c>
      <c r="R50">
        <v>107690</v>
      </c>
      <c r="S50" t="str">
        <f t="shared" si="0"/>
        <v>False</v>
      </c>
      <c r="T50">
        <v>0</v>
      </c>
      <c r="U50" t="e">
        <f t="shared" si="1"/>
        <v>#DIV/0!</v>
      </c>
      <c r="V50">
        <v>0</v>
      </c>
      <c r="W50">
        <v>15290</v>
      </c>
      <c r="X50">
        <v>28979</v>
      </c>
      <c r="Y50">
        <v>37481</v>
      </c>
      <c r="Z50">
        <v>81750</v>
      </c>
      <c r="AA50" t="b">
        <f>ABS(T50-Z50)&gt;25000</f>
        <v>1</v>
      </c>
      <c r="AB50">
        <v>25940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80297</v>
      </c>
      <c r="AJ50">
        <v>0</v>
      </c>
      <c r="AK50">
        <v>0</v>
      </c>
      <c r="AL50">
        <v>0</v>
      </c>
      <c r="AM50">
        <v>0</v>
      </c>
      <c r="AN50">
        <v>8642</v>
      </c>
      <c r="AO50">
        <v>71655</v>
      </c>
      <c r="AQ50">
        <f>K50/R50</f>
        <v>0</v>
      </c>
    </row>
    <row r="51" spans="1:43" x14ac:dyDescent="0.35">
      <c r="A51" t="s">
        <v>188</v>
      </c>
      <c r="B51" t="s">
        <v>189</v>
      </c>
      <c r="C51" t="s">
        <v>38</v>
      </c>
      <c r="D51" t="str">
        <f>IF(P51&lt;=50000,"Extra Small",IF(AND(P51&gt;=50000,P51&lt;250000),"Small",IF(AND(P51&gt;=250000,P51&lt;1000000),"Medium",IF(AND(P51&gt;=1000000,P51&lt;10000000),"Large",IF(AND(P51&gt;=10000000,P51&lt;100000000),"Extra Large",IF(P51&gt;=100000000,"Extra-extra-large"))))))</f>
        <v>Large</v>
      </c>
      <c r="E51" t="s">
        <v>55</v>
      </c>
      <c r="F51">
        <v>11</v>
      </c>
      <c r="G51">
        <v>74</v>
      </c>
      <c r="H51">
        <v>66</v>
      </c>
      <c r="I51">
        <v>88.2</v>
      </c>
      <c r="J51" t="s">
        <v>61</v>
      </c>
      <c r="K51">
        <v>699068</v>
      </c>
      <c r="L51">
        <v>1069</v>
      </c>
      <c r="M51">
        <v>5065770</v>
      </c>
      <c r="N51">
        <v>10432</v>
      </c>
      <c r="O51">
        <v>0</v>
      </c>
      <c r="P51">
        <v>5776339</v>
      </c>
      <c r="Q51">
        <v>0</v>
      </c>
      <c r="R51">
        <v>5776339</v>
      </c>
      <c r="S51" t="str">
        <f t="shared" si="0"/>
        <v>False</v>
      </c>
      <c r="T51">
        <v>6600391</v>
      </c>
      <c r="U51" t="b">
        <f t="shared" si="1"/>
        <v>0</v>
      </c>
      <c r="V51">
        <v>0</v>
      </c>
      <c r="W51">
        <v>0</v>
      </c>
      <c r="X51">
        <v>0</v>
      </c>
      <c r="Y51">
        <v>295561</v>
      </c>
      <c r="Z51">
        <v>6895952</v>
      </c>
      <c r="AA51" t="b">
        <f>ABS(T51-Z51)&gt;1000000</f>
        <v>0</v>
      </c>
      <c r="AB51">
        <v>-1119613</v>
      </c>
      <c r="AC51">
        <v>0</v>
      </c>
      <c r="AD51">
        <v>-1119613</v>
      </c>
      <c r="AE51">
        <v>866887</v>
      </c>
      <c r="AF51">
        <v>3443819</v>
      </c>
      <c r="AG51">
        <v>0</v>
      </c>
      <c r="AH51">
        <v>3443819</v>
      </c>
      <c r="AI51">
        <v>4310706</v>
      </c>
      <c r="AJ51">
        <v>1072890</v>
      </c>
      <c r="AK51">
        <v>0</v>
      </c>
      <c r="AL51">
        <v>43533</v>
      </c>
      <c r="AM51">
        <v>43533</v>
      </c>
      <c r="AN51">
        <v>1116423</v>
      </c>
      <c r="AO51">
        <v>3194283</v>
      </c>
      <c r="AQ51">
        <f>K51/R51</f>
        <v>0.12102267543508094</v>
      </c>
    </row>
    <row r="52" spans="1:43" x14ac:dyDescent="0.35">
      <c r="A52" t="s">
        <v>190</v>
      </c>
      <c r="B52" t="s">
        <v>191</v>
      </c>
      <c r="C52" t="s">
        <v>38</v>
      </c>
      <c r="D52" t="str">
        <f>IF(P52&lt;=50000,"Extra Small",IF(AND(P52&gt;=50000,P52&lt;250000),"Small",IF(AND(P52&gt;=250000,P52&lt;1000000),"Medium",IF(AND(P52&gt;=1000000,P52&lt;10000000),"Large",IF(AND(P52&gt;=10000000,P52&lt;100000000),"Extra Large",IF(P52&gt;=100000000,"Extra-extra-large"))))))</f>
        <v>Extra Small</v>
      </c>
      <c r="E52" t="s">
        <v>98</v>
      </c>
      <c r="F52">
        <v>0</v>
      </c>
      <c r="G52">
        <v>0</v>
      </c>
      <c r="H52">
        <v>0</v>
      </c>
      <c r="I52">
        <v>0</v>
      </c>
      <c r="J52" t="s">
        <v>48</v>
      </c>
      <c r="K52">
        <v>0</v>
      </c>
      <c r="L52">
        <v>0</v>
      </c>
      <c r="M52">
        <v>0</v>
      </c>
      <c r="N52">
        <v>0</v>
      </c>
      <c r="O52">
        <v>22</v>
      </c>
      <c r="P52">
        <v>22</v>
      </c>
      <c r="Q52">
        <v>0</v>
      </c>
      <c r="R52">
        <v>22</v>
      </c>
      <c r="S52" t="str">
        <f t="shared" si="0"/>
        <v>False</v>
      </c>
      <c r="T52">
        <v>0</v>
      </c>
      <c r="U52" t="e">
        <f t="shared" si="1"/>
        <v>#DIV/0!</v>
      </c>
      <c r="V52">
        <v>0</v>
      </c>
      <c r="W52">
        <v>0</v>
      </c>
      <c r="X52">
        <v>0</v>
      </c>
      <c r="Y52">
        <v>0</v>
      </c>
      <c r="Z52">
        <v>0</v>
      </c>
      <c r="AA52" t="b">
        <f>ABS(T52-Z52)&gt;25000</f>
        <v>0</v>
      </c>
      <c r="AB52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1761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1761</v>
      </c>
      <c r="AQ52">
        <f>K52/R52</f>
        <v>0</v>
      </c>
    </row>
    <row r="53" spans="1:43" x14ac:dyDescent="0.35">
      <c r="A53" t="s">
        <v>192</v>
      </c>
      <c r="B53" t="s">
        <v>193</v>
      </c>
      <c r="C53" t="s">
        <v>38</v>
      </c>
      <c r="D53" t="str">
        <f>IF(P53&lt;=50000,"Extra Small",IF(AND(P53&gt;=50000,P53&lt;250000),"Small",IF(AND(P53&gt;=250000,P53&lt;1000000),"Medium",IF(AND(P53&gt;=1000000,P53&lt;10000000),"Large",IF(AND(P53&gt;=10000000,P53&lt;100000000),"Extra Large",IF(P53&gt;=100000000,"Extra-extra-large"))))))</f>
        <v>Small</v>
      </c>
      <c r="E53" t="s">
        <v>85</v>
      </c>
      <c r="F53">
        <v>0</v>
      </c>
      <c r="G53">
        <v>3</v>
      </c>
      <c r="H53">
        <v>0</v>
      </c>
      <c r="I53">
        <v>0</v>
      </c>
      <c r="J53" t="s">
        <v>56</v>
      </c>
      <c r="K53">
        <v>102919</v>
      </c>
      <c r="L53">
        <v>1086</v>
      </c>
      <c r="M53">
        <v>90970</v>
      </c>
      <c r="N53">
        <v>1914</v>
      </c>
      <c r="O53">
        <v>0</v>
      </c>
      <c r="P53">
        <v>196889</v>
      </c>
      <c r="Q53">
        <v>0</v>
      </c>
      <c r="R53">
        <v>196889</v>
      </c>
      <c r="S53" t="str">
        <f t="shared" si="0"/>
        <v>False</v>
      </c>
      <c r="T53">
        <v>106858</v>
      </c>
      <c r="U53" t="b">
        <f t="shared" si="1"/>
        <v>0</v>
      </c>
      <c r="V53">
        <v>0</v>
      </c>
      <c r="W53">
        <v>0</v>
      </c>
      <c r="X53">
        <v>0</v>
      </c>
      <c r="Y53">
        <v>70934</v>
      </c>
      <c r="Z53">
        <v>177792</v>
      </c>
      <c r="AA53" t="b">
        <f>ABS(T53-Z53)&gt;25000</f>
        <v>1</v>
      </c>
      <c r="AB53">
        <v>19097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174436</v>
      </c>
      <c r="AJ53">
        <v>0</v>
      </c>
      <c r="AK53">
        <v>0</v>
      </c>
      <c r="AL53">
        <v>0</v>
      </c>
      <c r="AM53">
        <v>0</v>
      </c>
      <c r="AN53">
        <v>23680</v>
      </c>
      <c r="AO53">
        <v>150756</v>
      </c>
      <c r="AQ53">
        <f>K53/R53</f>
        <v>0.52272600297629623</v>
      </c>
    </row>
    <row r="54" spans="1:43" x14ac:dyDescent="0.35">
      <c r="A54" t="s">
        <v>194</v>
      </c>
      <c r="B54" t="s">
        <v>195</v>
      </c>
      <c r="C54" t="s">
        <v>38</v>
      </c>
      <c r="D54" t="str">
        <f>IF(P54&lt;=50000,"Extra Small",IF(AND(P54&gt;=50000,P54&lt;250000),"Small",IF(AND(P54&gt;=250000,P54&lt;1000000),"Medium",IF(AND(P54&gt;=1000000,P54&lt;10000000),"Large",IF(AND(P54&gt;=10000000,P54&lt;100000000),"Extra Large",IF(P54&gt;=100000000,"Extra-extra-large"))))))</f>
        <v>Medium</v>
      </c>
      <c r="E54" t="s">
        <v>85</v>
      </c>
      <c r="F54">
        <v>1</v>
      </c>
      <c r="G54">
        <v>4</v>
      </c>
      <c r="H54">
        <v>3</v>
      </c>
      <c r="I54">
        <v>4.2</v>
      </c>
      <c r="J54" t="s">
        <v>196</v>
      </c>
      <c r="K54">
        <v>0</v>
      </c>
      <c r="L54">
        <v>160106</v>
      </c>
      <c r="M54">
        <v>88303</v>
      </c>
      <c r="N54">
        <v>0</v>
      </c>
      <c r="O54">
        <v>2390</v>
      </c>
      <c r="P54">
        <v>250799</v>
      </c>
      <c r="Q54">
        <v>0</v>
      </c>
      <c r="R54">
        <v>250799</v>
      </c>
      <c r="S54" t="str">
        <f t="shared" si="0"/>
        <v>False</v>
      </c>
      <c r="T54">
        <v>369171</v>
      </c>
      <c r="U54" t="b">
        <f t="shared" si="1"/>
        <v>0</v>
      </c>
      <c r="V54">
        <v>0</v>
      </c>
      <c r="W54">
        <v>0</v>
      </c>
      <c r="X54">
        <v>0</v>
      </c>
      <c r="Y54">
        <v>152082</v>
      </c>
      <c r="Z54">
        <v>521253</v>
      </c>
      <c r="AA54" t="b">
        <f>ABS(T54-Z54)&gt;100000</f>
        <v>1</v>
      </c>
      <c r="AB54">
        <v>-270454</v>
      </c>
      <c r="AC54">
        <v>0</v>
      </c>
      <c r="AD54">
        <v>-270454</v>
      </c>
      <c r="AE54">
        <v>618404</v>
      </c>
      <c r="AF54">
        <v>0</v>
      </c>
      <c r="AG54">
        <v>0</v>
      </c>
      <c r="AH54">
        <v>5041</v>
      </c>
      <c r="AI54">
        <v>623445</v>
      </c>
      <c r="AJ54">
        <v>484862</v>
      </c>
      <c r="AK54">
        <v>0</v>
      </c>
      <c r="AL54">
        <v>0</v>
      </c>
      <c r="AM54">
        <v>33152</v>
      </c>
      <c r="AN54">
        <v>518014</v>
      </c>
      <c r="AO54">
        <v>105431</v>
      </c>
      <c r="AQ54">
        <f>K54/R54</f>
        <v>0</v>
      </c>
    </row>
    <row r="55" spans="1:43" x14ac:dyDescent="0.35">
      <c r="A55" t="s">
        <v>197</v>
      </c>
      <c r="B55" t="s">
        <v>198</v>
      </c>
      <c r="C55" t="s">
        <v>38</v>
      </c>
      <c r="D55" t="str">
        <f>IF(P55&lt;=50000,"Extra Small",IF(AND(P55&gt;=50000,P55&lt;250000),"Small",IF(AND(P55&gt;=250000,P55&lt;1000000),"Medium",IF(AND(P55&gt;=1000000,P55&lt;10000000),"Large",IF(AND(P55&gt;=10000000,P55&lt;100000000),"Extra Large",IF(P55&gt;=100000000,"Extra-extra-large"))))))</f>
        <v>Extra Small</v>
      </c>
      <c r="E55" t="s">
        <v>110</v>
      </c>
      <c r="F55">
        <v>0</v>
      </c>
      <c r="G55">
        <v>0</v>
      </c>
      <c r="H55">
        <v>0</v>
      </c>
      <c r="I55">
        <v>0</v>
      </c>
      <c r="J55" t="s">
        <v>129</v>
      </c>
      <c r="K55">
        <v>0</v>
      </c>
      <c r="L55">
        <v>0</v>
      </c>
      <c r="M55">
        <v>0</v>
      </c>
      <c r="N55">
        <v>32</v>
      </c>
      <c r="O55">
        <v>69</v>
      </c>
      <c r="P55">
        <v>101</v>
      </c>
      <c r="Q55">
        <v>0</v>
      </c>
      <c r="R55">
        <v>101</v>
      </c>
      <c r="S55" t="str">
        <f t="shared" si="0"/>
        <v>False</v>
      </c>
      <c r="T55">
        <v>0</v>
      </c>
      <c r="U55" t="e">
        <f t="shared" si="1"/>
        <v>#DIV/0!</v>
      </c>
      <c r="V55">
        <v>0</v>
      </c>
      <c r="W55">
        <v>0</v>
      </c>
      <c r="X55">
        <v>0</v>
      </c>
      <c r="Y55">
        <v>824</v>
      </c>
      <c r="Z55">
        <v>824</v>
      </c>
      <c r="AA55" t="b">
        <f>ABS(T55-Z55)&gt;25000</f>
        <v>0</v>
      </c>
      <c r="AB55">
        <v>-723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31273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31273</v>
      </c>
      <c r="AQ55">
        <f>K55/R55</f>
        <v>0</v>
      </c>
    </row>
    <row r="56" spans="1:43" x14ac:dyDescent="0.35">
      <c r="A56" t="s">
        <v>199</v>
      </c>
      <c r="B56" t="s">
        <v>200</v>
      </c>
      <c r="C56" t="s">
        <v>38</v>
      </c>
      <c r="D56" t="str">
        <f>IF(P56&lt;=50000,"Extra Small",IF(AND(P56&gt;=50000,P56&lt;250000),"Small",IF(AND(P56&gt;=250000,P56&lt;1000000),"Medium",IF(AND(P56&gt;=1000000,P56&lt;10000000),"Large",IF(AND(P56&gt;=10000000,P56&lt;100000000),"Extra Large",IF(P56&gt;=100000000,"Extra-extra-large"))))))</f>
        <v>Small</v>
      </c>
      <c r="E56" t="s">
        <v>55</v>
      </c>
      <c r="F56">
        <v>0</v>
      </c>
      <c r="G56">
        <v>2</v>
      </c>
      <c r="H56">
        <v>0</v>
      </c>
      <c r="I56">
        <v>0</v>
      </c>
      <c r="J56" t="s">
        <v>92</v>
      </c>
      <c r="K56">
        <v>0</v>
      </c>
      <c r="L56">
        <v>62261</v>
      </c>
      <c r="M56">
        <v>0</v>
      </c>
      <c r="N56">
        <v>0</v>
      </c>
      <c r="O56">
        <v>0</v>
      </c>
      <c r="P56">
        <v>62261</v>
      </c>
      <c r="Q56">
        <v>0</v>
      </c>
      <c r="R56">
        <v>62261</v>
      </c>
      <c r="S56" t="str">
        <f t="shared" si="0"/>
        <v>False</v>
      </c>
      <c r="T56">
        <v>0</v>
      </c>
      <c r="U56" t="b">
        <f t="shared" si="1"/>
        <v>0</v>
      </c>
      <c r="V56">
        <v>0</v>
      </c>
      <c r="W56">
        <v>0</v>
      </c>
      <c r="X56">
        <v>0</v>
      </c>
      <c r="Y56">
        <v>113570</v>
      </c>
      <c r="Z56">
        <v>113570</v>
      </c>
      <c r="AA56" t="b">
        <f>ABS(T56-Z56)&gt;25000</f>
        <v>1</v>
      </c>
      <c r="AB56">
        <v>-51309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39976</v>
      </c>
      <c r="AJ56">
        <v>0</v>
      </c>
      <c r="AK56">
        <v>0</v>
      </c>
      <c r="AL56">
        <v>0</v>
      </c>
      <c r="AM56">
        <v>0</v>
      </c>
      <c r="AN56">
        <v>1859</v>
      </c>
      <c r="AO56">
        <v>38117</v>
      </c>
      <c r="AQ56">
        <f>K56/R56</f>
        <v>0</v>
      </c>
    </row>
    <row r="57" spans="1:43" x14ac:dyDescent="0.35">
      <c r="A57" t="s">
        <v>202</v>
      </c>
      <c r="B57" t="s">
        <v>203</v>
      </c>
      <c r="C57" t="s">
        <v>50</v>
      </c>
      <c r="D57" t="str">
        <f>IF(P57&lt;=50000,"Extra Small",IF(AND(P57&gt;=50000,P57&lt;250000),"Small",IF(AND(P57&gt;=250000,P57&lt;1000000),"Medium",IF(AND(P57&gt;=1000000,P57&lt;10000000),"Large",IF(AND(P57&gt;=10000000,P57&lt;100000000),"Extra Large",IF(P57&gt;=100000000,"Extra-extra-large"))))))</f>
        <v>Large</v>
      </c>
      <c r="E57" t="s">
        <v>67</v>
      </c>
      <c r="F57">
        <v>1</v>
      </c>
      <c r="G57">
        <v>9</v>
      </c>
      <c r="H57">
        <v>10</v>
      </c>
      <c r="I57">
        <v>11</v>
      </c>
      <c r="J57" t="s">
        <v>48</v>
      </c>
      <c r="K57">
        <v>0</v>
      </c>
      <c r="L57">
        <v>537936</v>
      </c>
      <c r="M57">
        <v>409260</v>
      </c>
      <c r="N57">
        <v>322140</v>
      </c>
      <c r="O57">
        <v>242571</v>
      </c>
      <c r="P57">
        <v>1511907</v>
      </c>
      <c r="Q57">
        <v>0</v>
      </c>
      <c r="R57">
        <v>1511907</v>
      </c>
      <c r="S57" t="str">
        <f t="shared" si="0"/>
        <v>False</v>
      </c>
      <c r="T57">
        <v>702091</v>
      </c>
      <c r="U57" t="b">
        <f t="shared" si="1"/>
        <v>0</v>
      </c>
      <c r="V57">
        <v>0</v>
      </c>
      <c r="W57">
        <v>0</v>
      </c>
      <c r="X57">
        <v>0</v>
      </c>
      <c r="Y57">
        <v>382975</v>
      </c>
      <c r="Z57">
        <v>1085066</v>
      </c>
      <c r="AA57" t="b">
        <f>ABS(T57-Z57)&gt;1000000</f>
        <v>0</v>
      </c>
      <c r="AB57">
        <v>426841</v>
      </c>
      <c r="AC57">
        <v>0</v>
      </c>
      <c r="AD57">
        <v>426841</v>
      </c>
      <c r="AE57">
        <v>4116599</v>
      </c>
      <c r="AF57">
        <v>0</v>
      </c>
      <c r="AG57">
        <v>2277438</v>
      </c>
      <c r="AH57">
        <v>2277438</v>
      </c>
      <c r="AI57">
        <v>6394037</v>
      </c>
      <c r="AJ57">
        <v>1944487</v>
      </c>
      <c r="AK57">
        <v>0</v>
      </c>
      <c r="AL57">
        <v>4364</v>
      </c>
      <c r="AM57">
        <v>4364</v>
      </c>
      <c r="AN57">
        <v>1948851</v>
      </c>
      <c r="AO57">
        <v>4445186</v>
      </c>
      <c r="AQ57">
        <f>K57/R57</f>
        <v>0</v>
      </c>
    </row>
    <row r="58" spans="1:43" x14ac:dyDescent="0.35">
      <c r="A58" t="s">
        <v>204</v>
      </c>
      <c r="B58" t="s">
        <v>205</v>
      </c>
      <c r="C58" t="s">
        <v>38</v>
      </c>
      <c r="D58" t="str">
        <f>IF(P58&lt;=50000,"Extra Small",IF(AND(P58&gt;=50000,P58&lt;250000),"Small",IF(AND(P58&gt;=250000,P58&lt;1000000),"Medium",IF(AND(P58&gt;=1000000,P58&lt;10000000),"Large",IF(AND(P58&gt;=10000000,P58&lt;100000000),"Extra Large",IF(P58&gt;=100000000,"Extra-extra-large"))))))</f>
        <v>Large</v>
      </c>
      <c r="E58" t="s">
        <v>110</v>
      </c>
      <c r="F58">
        <v>9</v>
      </c>
      <c r="G58">
        <v>11</v>
      </c>
      <c r="H58">
        <v>0</v>
      </c>
      <c r="I58">
        <v>17</v>
      </c>
      <c r="J58" t="s">
        <v>57</v>
      </c>
      <c r="K58">
        <v>1843283</v>
      </c>
      <c r="L58">
        <v>16607</v>
      </c>
      <c r="M58">
        <v>76388</v>
      </c>
      <c r="N58">
        <v>0</v>
      </c>
      <c r="O58">
        <v>186050</v>
      </c>
      <c r="P58">
        <v>2122328</v>
      </c>
      <c r="Q58">
        <v>0</v>
      </c>
      <c r="R58">
        <v>2122328</v>
      </c>
      <c r="S58" t="str">
        <f t="shared" si="0"/>
        <v>False</v>
      </c>
      <c r="T58">
        <v>1672155</v>
      </c>
      <c r="U58" t="b">
        <f t="shared" si="1"/>
        <v>0</v>
      </c>
      <c r="V58">
        <v>0</v>
      </c>
      <c r="W58">
        <v>0</v>
      </c>
      <c r="X58">
        <v>0</v>
      </c>
      <c r="Y58">
        <v>514767</v>
      </c>
      <c r="Z58">
        <v>2186922</v>
      </c>
      <c r="AA58" t="b">
        <f>ABS(T58-Z58)&gt;1000000</f>
        <v>0</v>
      </c>
      <c r="AB58">
        <v>-64594</v>
      </c>
      <c r="AC58">
        <v>0</v>
      </c>
      <c r="AD58">
        <v>-64594</v>
      </c>
      <c r="AE58">
        <v>305853</v>
      </c>
      <c r="AF58">
        <v>0</v>
      </c>
      <c r="AG58">
        <v>894186</v>
      </c>
      <c r="AH58">
        <v>894186</v>
      </c>
      <c r="AI58">
        <v>1200039</v>
      </c>
      <c r="AJ58">
        <v>263238</v>
      </c>
      <c r="AK58">
        <v>0</v>
      </c>
      <c r="AL58">
        <v>0</v>
      </c>
      <c r="AM58">
        <v>0</v>
      </c>
      <c r="AN58">
        <v>263238</v>
      </c>
      <c r="AO58">
        <v>936801</v>
      </c>
      <c r="AQ58">
        <f>K58/R58</f>
        <v>0.86851938060469447</v>
      </c>
    </row>
    <row r="59" spans="1:43" x14ac:dyDescent="0.35">
      <c r="A59" t="s">
        <v>209</v>
      </c>
      <c r="B59" t="s">
        <v>210</v>
      </c>
      <c r="C59" t="s">
        <v>38</v>
      </c>
      <c r="D59" t="str">
        <f>IF(P59&lt;=50000,"Extra Small",IF(AND(P59&gt;=50000,P59&lt;250000),"Small",IF(AND(P59&gt;=250000,P59&lt;1000000),"Medium",IF(AND(P59&gt;=1000000,P59&lt;10000000),"Large",IF(AND(P59&gt;=10000000,P59&lt;100000000),"Extra Large",IF(P59&gt;=100000000,"Extra-extra-large"))))))</f>
        <v>Medium</v>
      </c>
      <c r="E59" t="s">
        <v>70</v>
      </c>
      <c r="F59">
        <v>3</v>
      </c>
      <c r="G59">
        <v>1</v>
      </c>
      <c r="H59">
        <v>0</v>
      </c>
      <c r="I59">
        <v>3.5</v>
      </c>
      <c r="J59" t="s">
        <v>102</v>
      </c>
      <c r="K59">
        <v>0</v>
      </c>
      <c r="L59">
        <v>1100</v>
      </c>
      <c r="M59">
        <v>636505</v>
      </c>
      <c r="N59">
        <v>20605</v>
      </c>
      <c r="O59">
        <v>8971</v>
      </c>
      <c r="P59">
        <v>667181</v>
      </c>
      <c r="Q59">
        <v>0</v>
      </c>
      <c r="R59">
        <v>667181</v>
      </c>
      <c r="S59" t="str">
        <f t="shared" si="0"/>
        <v>False</v>
      </c>
      <c r="T59">
        <v>313300</v>
      </c>
      <c r="U59" t="b">
        <f t="shared" si="1"/>
        <v>0</v>
      </c>
      <c r="V59">
        <v>0</v>
      </c>
      <c r="W59">
        <v>4000</v>
      </c>
      <c r="X59">
        <v>0</v>
      </c>
      <c r="Y59">
        <v>399505</v>
      </c>
      <c r="Z59">
        <v>716805</v>
      </c>
      <c r="AA59" t="b">
        <f>ABS(T59-Z59)&gt;100000</f>
        <v>1</v>
      </c>
      <c r="AB59">
        <v>-49624</v>
      </c>
      <c r="AC59">
        <v>0</v>
      </c>
      <c r="AD59">
        <v>-49624</v>
      </c>
      <c r="AE59">
        <v>864050</v>
      </c>
      <c r="AF59">
        <v>0</v>
      </c>
      <c r="AG59">
        <v>0</v>
      </c>
      <c r="AH59">
        <v>190000</v>
      </c>
      <c r="AI59">
        <v>1054050</v>
      </c>
      <c r="AJ59">
        <v>79371</v>
      </c>
      <c r="AK59">
        <v>0</v>
      </c>
      <c r="AL59">
        <v>0</v>
      </c>
      <c r="AM59">
        <v>0</v>
      </c>
      <c r="AN59">
        <v>79371</v>
      </c>
      <c r="AO59">
        <v>974679</v>
      </c>
      <c r="AQ59">
        <f>K59/R59</f>
        <v>0</v>
      </c>
    </row>
    <row r="60" spans="1:43" x14ac:dyDescent="0.35">
      <c r="A60" t="s">
        <v>211</v>
      </c>
      <c r="B60" t="s">
        <v>212</v>
      </c>
      <c r="C60" t="s">
        <v>38</v>
      </c>
      <c r="D60" t="str">
        <f>IF(P60&lt;=50000,"Extra Small",IF(AND(P60&gt;=50000,P60&lt;250000),"Small",IF(AND(P60&gt;=250000,P60&lt;1000000),"Medium",IF(AND(P60&gt;=1000000,P60&lt;10000000),"Large",IF(AND(P60&gt;=10000000,P60&lt;100000000),"Extra Large",IF(P60&gt;=100000000,"Extra-extra-large"))))))</f>
        <v>Extra Small</v>
      </c>
      <c r="E60" t="s">
        <v>131</v>
      </c>
      <c r="F60">
        <v>0</v>
      </c>
      <c r="G60">
        <v>0</v>
      </c>
      <c r="H60">
        <v>0</v>
      </c>
      <c r="I60">
        <v>0</v>
      </c>
      <c r="J60" t="s">
        <v>107</v>
      </c>
      <c r="K60">
        <v>0</v>
      </c>
      <c r="L60">
        <v>0</v>
      </c>
      <c r="M60">
        <v>0</v>
      </c>
      <c r="N60">
        <v>41662</v>
      </c>
      <c r="O60">
        <v>0</v>
      </c>
      <c r="P60">
        <v>41662</v>
      </c>
      <c r="Q60">
        <v>0</v>
      </c>
      <c r="R60">
        <v>41662</v>
      </c>
      <c r="S60" t="str">
        <f t="shared" si="0"/>
        <v>False</v>
      </c>
      <c r="T60">
        <v>0</v>
      </c>
      <c r="U60" t="e">
        <f t="shared" si="1"/>
        <v>#DIV/0!</v>
      </c>
      <c r="V60">
        <v>0</v>
      </c>
      <c r="W60">
        <v>40000</v>
      </c>
      <c r="X60">
        <v>0</v>
      </c>
      <c r="Y60">
        <v>888</v>
      </c>
      <c r="Z60">
        <v>40888</v>
      </c>
      <c r="AA60" t="b">
        <f>ABS(T60-Z60)&gt;25000</f>
        <v>1</v>
      </c>
      <c r="AB60">
        <v>774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754625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754625</v>
      </c>
      <c r="AQ60">
        <f>K60/R60</f>
        <v>0</v>
      </c>
    </row>
    <row r="61" spans="1:43" x14ac:dyDescent="0.35">
      <c r="A61" t="s">
        <v>213</v>
      </c>
      <c r="B61" t="s">
        <v>214</v>
      </c>
      <c r="C61" t="s">
        <v>50</v>
      </c>
      <c r="D61" t="str">
        <f>IF(P61&lt;=50000,"Extra Small",IF(AND(P61&gt;=50000,P61&lt;250000),"Small",IF(AND(P61&gt;=250000,P61&lt;1000000),"Medium",IF(AND(P61&gt;=1000000,P61&lt;10000000),"Large",IF(AND(P61&gt;=10000000,P61&lt;100000000),"Extra Large",IF(P61&gt;=100000000,"Extra-extra-large"))))))</f>
        <v>Large</v>
      </c>
      <c r="E61" t="s">
        <v>85</v>
      </c>
      <c r="F61">
        <v>9</v>
      </c>
      <c r="G61">
        <v>18</v>
      </c>
      <c r="H61">
        <v>1</v>
      </c>
      <c r="I61">
        <v>20</v>
      </c>
      <c r="J61" t="s">
        <v>215</v>
      </c>
      <c r="K61">
        <v>0</v>
      </c>
      <c r="L61">
        <v>4394349</v>
      </c>
      <c r="M61">
        <v>0</v>
      </c>
      <c r="N61">
        <v>78104</v>
      </c>
      <c r="O61">
        <v>0</v>
      </c>
      <c r="P61">
        <v>4472453</v>
      </c>
      <c r="Q61">
        <v>115029</v>
      </c>
      <c r="R61">
        <v>4587482</v>
      </c>
      <c r="S61" t="str">
        <f t="shared" si="0"/>
        <v>False</v>
      </c>
      <c r="T61">
        <v>1091780</v>
      </c>
      <c r="U61" t="b">
        <f t="shared" si="1"/>
        <v>0</v>
      </c>
      <c r="V61">
        <v>0</v>
      </c>
      <c r="W61">
        <v>250930</v>
      </c>
      <c r="X61">
        <v>3308839</v>
      </c>
      <c r="Y61">
        <v>308818</v>
      </c>
      <c r="Z61">
        <v>4960367</v>
      </c>
      <c r="AA61" t="b">
        <f>ABS(T61-Z61)&gt;1000000</f>
        <v>1</v>
      </c>
      <c r="AB61">
        <v>-372885</v>
      </c>
      <c r="AC61">
        <v>0</v>
      </c>
      <c r="AD61">
        <v>-372885</v>
      </c>
      <c r="AE61">
        <v>3736870</v>
      </c>
      <c r="AF61">
        <v>0</v>
      </c>
      <c r="AG61">
        <v>1299547</v>
      </c>
      <c r="AH61">
        <v>1299547</v>
      </c>
      <c r="AI61">
        <v>5036417</v>
      </c>
      <c r="AJ61">
        <v>1940433</v>
      </c>
      <c r="AK61">
        <v>0</v>
      </c>
      <c r="AL61">
        <v>108979</v>
      </c>
      <c r="AM61">
        <v>108979</v>
      </c>
      <c r="AN61">
        <v>2049412</v>
      </c>
      <c r="AO61">
        <v>2987005</v>
      </c>
      <c r="AQ61">
        <f>K61/R61</f>
        <v>0</v>
      </c>
    </row>
    <row r="62" spans="1:43" x14ac:dyDescent="0.35">
      <c r="A62" t="s">
        <v>217</v>
      </c>
      <c r="B62" t="s">
        <v>218</v>
      </c>
      <c r="C62" t="s">
        <v>38</v>
      </c>
      <c r="D62" t="str">
        <f>IF(P62&lt;=50000,"Extra Small",IF(AND(P62&gt;=50000,P62&lt;250000),"Small",IF(AND(P62&gt;=250000,P62&lt;1000000),"Medium",IF(AND(P62&gt;=1000000,P62&lt;10000000),"Large",IF(AND(P62&gt;=10000000,P62&lt;100000000),"Extra Large",IF(P62&gt;=100000000,"Extra-extra-large"))))))</f>
        <v>Small</v>
      </c>
      <c r="E62" t="s">
        <v>39</v>
      </c>
      <c r="F62">
        <v>1</v>
      </c>
      <c r="G62">
        <v>1</v>
      </c>
      <c r="H62">
        <v>2</v>
      </c>
      <c r="I62">
        <v>1.8</v>
      </c>
      <c r="J62" t="s">
        <v>48</v>
      </c>
      <c r="K62">
        <v>24303</v>
      </c>
      <c r="L62">
        <v>48798</v>
      </c>
      <c r="M62">
        <v>135685</v>
      </c>
      <c r="N62">
        <v>708</v>
      </c>
      <c r="O62">
        <v>302</v>
      </c>
      <c r="P62">
        <v>209796</v>
      </c>
      <c r="Q62">
        <v>0</v>
      </c>
      <c r="R62">
        <v>209796</v>
      </c>
      <c r="S62" t="str">
        <f t="shared" si="0"/>
        <v>False</v>
      </c>
      <c r="T62">
        <v>132981</v>
      </c>
      <c r="U62" t="b">
        <f t="shared" si="1"/>
        <v>0</v>
      </c>
      <c r="V62">
        <v>0</v>
      </c>
      <c r="W62">
        <v>0</v>
      </c>
      <c r="X62">
        <v>0</v>
      </c>
      <c r="Y62">
        <v>73930</v>
      </c>
      <c r="Z62">
        <v>206911</v>
      </c>
      <c r="AA62" t="b">
        <f>ABS(T62-Z62)&gt;25000</f>
        <v>1</v>
      </c>
      <c r="AB62">
        <v>2885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130635</v>
      </c>
      <c r="AJ62">
        <v>0</v>
      </c>
      <c r="AK62">
        <v>0</v>
      </c>
      <c r="AL62">
        <v>0</v>
      </c>
      <c r="AM62">
        <v>0</v>
      </c>
      <c r="AN62">
        <v>28684</v>
      </c>
      <c r="AO62">
        <v>101951</v>
      </c>
      <c r="AQ62">
        <f>K62/R62</f>
        <v>0.11584110278556312</v>
      </c>
    </row>
    <row r="63" spans="1:43" x14ac:dyDescent="0.35">
      <c r="A63" t="s">
        <v>219</v>
      </c>
      <c r="B63" t="s">
        <v>220</v>
      </c>
      <c r="C63" t="s">
        <v>38</v>
      </c>
      <c r="D63" t="str">
        <f>IF(P63&lt;=50000,"Extra Small",IF(AND(P63&gt;=50000,P63&lt;250000),"Small",IF(AND(P63&gt;=250000,P63&lt;1000000),"Medium",IF(AND(P63&gt;=1000000,P63&lt;10000000),"Large",IF(AND(P63&gt;=10000000,P63&lt;100000000),"Extra Large",IF(P63&gt;=100000000,"Extra-extra-large"))))))</f>
        <v>Extra-extra-large</v>
      </c>
      <c r="E63" t="s">
        <v>67</v>
      </c>
      <c r="F63">
        <v>443</v>
      </c>
      <c r="G63">
        <v>1146</v>
      </c>
      <c r="H63">
        <v>530</v>
      </c>
      <c r="I63">
        <v>1238.99</v>
      </c>
      <c r="J63" t="s">
        <v>221</v>
      </c>
      <c r="K63">
        <v>150629000</v>
      </c>
      <c r="L63">
        <v>2903000</v>
      </c>
      <c r="M63">
        <v>33657000</v>
      </c>
      <c r="N63">
        <v>889000</v>
      </c>
      <c r="O63">
        <v>1013000</v>
      </c>
      <c r="P63">
        <v>189091000</v>
      </c>
      <c r="Q63">
        <v>5121000</v>
      </c>
      <c r="R63">
        <v>194212000</v>
      </c>
      <c r="S63" t="str">
        <f t="shared" si="0"/>
        <v>False</v>
      </c>
      <c r="T63">
        <v>107275000</v>
      </c>
      <c r="U63" t="b">
        <f t="shared" si="1"/>
        <v>0</v>
      </c>
      <c r="V63">
        <v>132000</v>
      </c>
      <c r="W63">
        <v>97000</v>
      </c>
      <c r="X63">
        <v>0</v>
      </c>
      <c r="Y63">
        <v>77873000</v>
      </c>
      <c r="Z63">
        <v>185377000</v>
      </c>
      <c r="AA63" t="b">
        <f>ABS(T63-Z63)&gt;1000000</f>
        <v>1</v>
      </c>
      <c r="AB63">
        <v>8835000</v>
      </c>
      <c r="AC63">
        <v>0</v>
      </c>
      <c r="AD63">
        <v>8835000</v>
      </c>
      <c r="AE63">
        <v>53297000</v>
      </c>
      <c r="AF63">
        <v>6107000</v>
      </c>
      <c r="AG63">
        <v>468790000</v>
      </c>
      <c r="AH63">
        <v>474897000</v>
      </c>
      <c r="AI63">
        <v>528194000</v>
      </c>
      <c r="AJ63">
        <v>283629000</v>
      </c>
      <c r="AK63">
        <v>5750000</v>
      </c>
      <c r="AL63">
        <v>3761000</v>
      </c>
      <c r="AM63">
        <v>9511000</v>
      </c>
      <c r="AN63">
        <v>293140000</v>
      </c>
      <c r="AO63">
        <v>235054000</v>
      </c>
      <c r="AQ63">
        <f>K63/R63</f>
        <v>0.77559059172450728</v>
      </c>
    </row>
    <row r="64" spans="1:43" x14ac:dyDescent="0.35">
      <c r="A64" t="s">
        <v>222</v>
      </c>
      <c r="B64" t="s">
        <v>223</v>
      </c>
      <c r="C64" t="s">
        <v>50</v>
      </c>
      <c r="D64" t="str">
        <f>IF(P64&lt;=50000,"Extra Small",IF(AND(P64&gt;=50000,P64&lt;250000),"Small",IF(AND(P64&gt;=250000,P64&lt;1000000),"Medium",IF(AND(P64&gt;=1000000,P64&lt;10000000),"Large",IF(AND(P64&gt;=10000000,P64&lt;100000000),"Extra Large",IF(P64&gt;=100000000,"Extra-extra-large"))))))</f>
        <v>Extra Small</v>
      </c>
      <c r="E64" t="s">
        <v>110</v>
      </c>
      <c r="F64">
        <v>0</v>
      </c>
      <c r="G64">
        <v>0</v>
      </c>
      <c r="H64">
        <v>0</v>
      </c>
      <c r="I64">
        <v>0</v>
      </c>
      <c r="J64" t="s">
        <v>44</v>
      </c>
      <c r="K64">
        <v>0</v>
      </c>
      <c r="L64">
        <v>0</v>
      </c>
      <c r="M64">
        <v>0</v>
      </c>
      <c r="N64">
        <v>3751</v>
      </c>
      <c r="O64">
        <v>0</v>
      </c>
      <c r="P64">
        <v>3751</v>
      </c>
      <c r="Q64">
        <v>121374</v>
      </c>
      <c r="R64">
        <v>125125</v>
      </c>
      <c r="S64" t="str">
        <f t="shared" si="0"/>
        <v>False</v>
      </c>
      <c r="T64">
        <v>0</v>
      </c>
      <c r="U64" t="e">
        <f t="shared" si="1"/>
        <v>#DIV/0!</v>
      </c>
      <c r="V64">
        <v>0</v>
      </c>
      <c r="W64">
        <v>0</v>
      </c>
      <c r="X64">
        <v>0</v>
      </c>
      <c r="Y64">
        <v>110010</v>
      </c>
      <c r="Z64">
        <v>110010</v>
      </c>
      <c r="AA64" t="b">
        <f>ABS(T64-Z64)&gt;25000</f>
        <v>1</v>
      </c>
      <c r="AB64">
        <v>15115</v>
      </c>
      <c r="AC64">
        <v>0</v>
      </c>
      <c r="AD64">
        <v>15115</v>
      </c>
      <c r="AE64">
        <v>0</v>
      </c>
      <c r="AF64">
        <v>0</v>
      </c>
      <c r="AG64">
        <v>0</v>
      </c>
      <c r="AH64">
        <v>0</v>
      </c>
      <c r="AI64">
        <v>315449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315449</v>
      </c>
      <c r="AQ64">
        <f>K64/R64</f>
        <v>0</v>
      </c>
    </row>
    <row r="65" spans="1:43" x14ac:dyDescent="0.35">
      <c r="A65" t="s">
        <v>224</v>
      </c>
      <c r="B65" t="s">
        <v>225</v>
      </c>
      <c r="C65" t="s">
        <v>38</v>
      </c>
      <c r="D65" t="str">
        <f>IF(P65&lt;=50000,"Extra Small",IF(AND(P65&gt;=50000,P65&lt;250000),"Small",IF(AND(P65&gt;=250000,P65&lt;1000000),"Medium",IF(AND(P65&gt;=1000000,P65&lt;10000000),"Large",IF(AND(P65&gt;=10000000,P65&lt;100000000),"Extra Large",IF(P65&gt;=100000000,"Extra-extra-large"))))))</f>
        <v>Large</v>
      </c>
      <c r="E65" t="s">
        <v>70</v>
      </c>
      <c r="F65">
        <v>1</v>
      </c>
      <c r="G65">
        <v>2</v>
      </c>
      <c r="H65">
        <v>1</v>
      </c>
      <c r="I65">
        <v>1</v>
      </c>
      <c r="J65" t="s">
        <v>48</v>
      </c>
      <c r="K65">
        <v>0</v>
      </c>
      <c r="L65">
        <v>2388375</v>
      </c>
      <c r="M65">
        <v>0</v>
      </c>
      <c r="N65">
        <v>115740</v>
      </c>
      <c r="O65">
        <v>86427</v>
      </c>
      <c r="P65">
        <v>2590542</v>
      </c>
      <c r="Q65">
        <v>506</v>
      </c>
      <c r="R65">
        <v>2591048</v>
      </c>
      <c r="S65" t="str">
        <f t="shared" si="0"/>
        <v>False</v>
      </c>
      <c r="T65">
        <v>238344</v>
      </c>
      <c r="U65" t="b">
        <f t="shared" si="1"/>
        <v>0</v>
      </c>
      <c r="V65">
        <v>0</v>
      </c>
      <c r="W65">
        <v>2432895</v>
      </c>
      <c r="X65">
        <v>0</v>
      </c>
      <c r="Y65">
        <v>242689</v>
      </c>
      <c r="Z65">
        <v>2913928</v>
      </c>
      <c r="AA65" t="b">
        <f>ABS(T65-Z65)&gt;1000000</f>
        <v>1</v>
      </c>
      <c r="AB65">
        <v>-322880</v>
      </c>
      <c r="AC65">
        <v>0</v>
      </c>
      <c r="AD65">
        <v>-322880</v>
      </c>
      <c r="AE65">
        <v>5306896</v>
      </c>
      <c r="AF65">
        <v>0</v>
      </c>
      <c r="AG65">
        <v>0</v>
      </c>
      <c r="AH65">
        <v>0</v>
      </c>
      <c r="AI65">
        <v>5306896</v>
      </c>
      <c r="AJ65">
        <v>150419</v>
      </c>
      <c r="AK65">
        <v>0</v>
      </c>
      <c r="AL65">
        <v>0</v>
      </c>
      <c r="AM65">
        <v>0</v>
      </c>
      <c r="AN65">
        <v>150419</v>
      </c>
      <c r="AO65">
        <v>5156477</v>
      </c>
      <c r="AQ65">
        <f>K65/R65</f>
        <v>0</v>
      </c>
    </row>
    <row r="66" spans="1:43" x14ac:dyDescent="0.35">
      <c r="A66" t="s">
        <v>226</v>
      </c>
      <c r="B66" t="s">
        <v>227</v>
      </c>
      <c r="C66" t="s">
        <v>38</v>
      </c>
      <c r="D66" t="str">
        <f>IF(P66&lt;=50000,"Extra Small",IF(AND(P66&gt;=50000,P66&lt;250000),"Small",IF(AND(P66&gt;=250000,P66&lt;1000000),"Medium",IF(AND(P66&gt;=1000000,P66&lt;10000000),"Large",IF(AND(P66&gt;=10000000,P66&lt;100000000),"Extra Large",IF(P66&gt;=100000000,"Extra-extra-large"))))))</f>
        <v>Extra Small</v>
      </c>
      <c r="E66" t="s">
        <v>49</v>
      </c>
      <c r="F66">
        <v>0</v>
      </c>
      <c r="G66">
        <v>0</v>
      </c>
      <c r="H66">
        <v>0</v>
      </c>
      <c r="I66">
        <v>0</v>
      </c>
      <c r="J66" t="s">
        <v>172</v>
      </c>
      <c r="K66">
        <v>0</v>
      </c>
      <c r="L66">
        <v>650</v>
      </c>
      <c r="M66">
        <v>20023</v>
      </c>
      <c r="N66">
        <v>699</v>
      </c>
      <c r="O66">
        <v>187</v>
      </c>
      <c r="P66">
        <v>21559</v>
      </c>
      <c r="Q66">
        <v>0</v>
      </c>
      <c r="R66">
        <v>21559</v>
      </c>
      <c r="S66" t="str">
        <f t="shared" si="0"/>
        <v>False</v>
      </c>
      <c r="T66">
        <v>0</v>
      </c>
      <c r="U66" t="e">
        <f t="shared" si="1"/>
        <v>#DIV/0!</v>
      </c>
      <c r="V66">
        <v>0</v>
      </c>
      <c r="W66">
        <v>13100</v>
      </c>
      <c r="X66">
        <v>0</v>
      </c>
      <c r="Y66">
        <v>7104</v>
      </c>
      <c r="Z66">
        <v>20204</v>
      </c>
      <c r="AA66" t="b">
        <f>ABS(T66-Z66)&gt;25000</f>
        <v>0</v>
      </c>
      <c r="AB66">
        <v>1355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46437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46437</v>
      </c>
      <c r="AQ66">
        <f>K66/R66</f>
        <v>0</v>
      </c>
    </row>
    <row r="67" spans="1:43" x14ac:dyDescent="0.35">
      <c r="A67" t="s">
        <v>229</v>
      </c>
      <c r="B67" t="s">
        <v>230</v>
      </c>
      <c r="C67" t="s">
        <v>38</v>
      </c>
      <c r="D67" t="str">
        <f>IF(P67&lt;=50000,"Extra Small",IF(AND(P67&gt;=50000,P67&lt;250000),"Small",IF(AND(P67&gt;=250000,P67&lt;1000000),"Medium",IF(AND(P67&gt;=1000000,P67&lt;10000000),"Large",IF(AND(P67&gt;=10000000,P67&lt;100000000),"Extra Large",IF(P67&gt;=100000000,"Extra-extra-large"))))))</f>
        <v>Small</v>
      </c>
      <c r="E67" t="s">
        <v>64</v>
      </c>
      <c r="F67">
        <v>0</v>
      </c>
      <c r="G67">
        <v>0</v>
      </c>
      <c r="H67">
        <v>0</v>
      </c>
      <c r="I67">
        <v>0</v>
      </c>
      <c r="J67" t="s">
        <v>107</v>
      </c>
      <c r="K67">
        <v>0</v>
      </c>
      <c r="L67">
        <v>10080</v>
      </c>
      <c r="M67">
        <v>0</v>
      </c>
      <c r="N67">
        <v>79532</v>
      </c>
      <c r="O67">
        <v>0</v>
      </c>
      <c r="P67">
        <v>89612</v>
      </c>
      <c r="Q67">
        <v>0</v>
      </c>
      <c r="R67">
        <v>89612</v>
      </c>
      <c r="S67" t="str">
        <f t="shared" ref="S67:S130" si="2">IF(ABS(P67+Q67-K67-R67&gt;25000),"True","False")</f>
        <v>False</v>
      </c>
      <c r="T67">
        <v>0</v>
      </c>
      <c r="U67" t="e">
        <f t="shared" ref="U67:U130" si="3">T67/(F67+G67+H67)&gt;300000</f>
        <v>#DIV/0!</v>
      </c>
      <c r="V67">
        <v>0</v>
      </c>
      <c r="W67">
        <v>41080</v>
      </c>
      <c r="X67">
        <v>0</v>
      </c>
      <c r="Y67">
        <v>17007</v>
      </c>
      <c r="Z67">
        <v>58087</v>
      </c>
      <c r="AA67" t="b">
        <f>ABS(T67-Z67)&gt;25000</f>
        <v>1</v>
      </c>
      <c r="AB67">
        <v>31525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807286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807286</v>
      </c>
      <c r="AQ67">
        <f>K67/R67</f>
        <v>0</v>
      </c>
    </row>
    <row r="68" spans="1:43" x14ac:dyDescent="0.35">
      <c r="A68" t="s">
        <v>231</v>
      </c>
      <c r="B68" t="s">
        <v>232</v>
      </c>
      <c r="C68" t="s">
        <v>38</v>
      </c>
      <c r="D68" t="str">
        <f>IF(P68&lt;=50000,"Extra Small",IF(AND(P68&gt;=50000,P68&lt;250000),"Small",IF(AND(P68&gt;=250000,P68&lt;1000000),"Medium",IF(AND(P68&gt;=1000000,P68&lt;10000000),"Large",IF(AND(P68&gt;=10000000,P68&lt;100000000),"Extra Large",IF(P68&gt;=100000000,"Extra-extra-large"))))))</f>
        <v>Large</v>
      </c>
      <c r="E68" t="s">
        <v>73</v>
      </c>
      <c r="F68">
        <v>17</v>
      </c>
      <c r="G68">
        <v>21</v>
      </c>
      <c r="H68">
        <v>29</v>
      </c>
      <c r="I68">
        <v>28.6</v>
      </c>
      <c r="J68" t="s">
        <v>233</v>
      </c>
      <c r="K68">
        <v>1300964</v>
      </c>
      <c r="L68">
        <v>3507882</v>
      </c>
      <c r="M68">
        <v>148093</v>
      </c>
      <c r="N68">
        <v>2519</v>
      </c>
      <c r="O68">
        <v>0</v>
      </c>
      <c r="P68">
        <v>4959458</v>
      </c>
      <c r="Q68">
        <v>0</v>
      </c>
      <c r="R68">
        <v>4959458</v>
      </c>
      <c r="S68" t="str">
        <f t="shared" si="2"/>
        <v>False</v>
      </c>
      <c r="T68">
        <v>3384840</v>
      </c>
      <c r="U68" t="b">
        <f t="shared" si="3"/>
        <v>0</v>
      </c>
      <c r="V68">
        <v>0</v>
      </c>
      <c r="W68">
        <v>0</v>
      </c>
      <c r="X68">
        <v>0</v>
      </c>
      <c r="Y68">
        <v>779140</v>
      </c>
      <c r="Z68">
        <v>4163980</v>
      </c>
      <c r="AA68" t="b">
        <f>ABS(T68-Z68)&gt;1000000</f>
        <v>0</v>
      </c>
      <c r="AB68">
        <v>795478</v>
      </c>
      <c r="AC68">
        <v>0</v>
      </c>
      <c r="AD68">
        <v>795478</v>
      </c>
      <c r="AE68">
        <v>3039589</v>
      </c>
      <c r="AF68">
        <v>0</v>
      </c>
      <c r="AG68">
        <v>4858410</v>
      </c>
      <c r="AH68">
        <v>4858410</v>
      </c>
      <c r="AI68">
        <v>7897999</v>
      </c>
      <c r="AJ68">
        <v>2960861</v>
      </c>
      <c r="AK68">
        <v>0</v>
      </c>
      <c r="AL68">
        <v>39335</v>
      </c>
      <c r="AM68">
        <v>39335</v>
      </c>
      <c r="AN68">
        <v>3000196</v>
      </c>
      <c r="AO68">
        <v>4897803</v>
      </c>
      <c r="AQ68">
        <f>K68/R68</f>
        <v>0.26231979381617909</v>
      </c>
    </row>
    <row r="69" spans="1:43" x14ac:dyDescent="0.35">
      <c r="A69" t="s">
        <v>234</v>
      </c>
      <c r="B69" t="s">
        <v>235</v>
      </c>
      <c r="C69" t="s">
        <v>38</v>
      </c>
      <c r="D69" t="str">
        <f>IF(P69&lt;=50000,"Extra Small",IF(AND(P69&gt;=50000,P69&lt;250000),"Small",IF(AND(P69&gt;=250000,P69&lt;1000000),"Medium",IF(AND(P69&gt;=1000000,P69&lt;10000000),"Large",IF(AND(P69&gt;=10000000,P69&lt;100000000),"Extra Large",IF(P69&gt;=100000000,"Extra-extra-large"))))))</f>
        <v>Small</v>
      </c>
      <c r="E69" t="s">
        <v>70</v>
      </c>
      <c r="F69">
        <v>0</v>
      </c>
      <c r="G69">
        <v>0</v>
      </c>
      <c r="H69">
        <v>0</v>
      </c>
      <c r="I69">
        <v>0</v>
      </c>
      <c r="J69" t="s">
        <v>216</v>
      </c>
      <c r="K69">
        <v>0</v>
      </c>
      <c r="L69">
        <v>154201</v>
      </c>
      <c r="M69">
        <v>6257</v>
      </c>
      <c r="N69">
        <v>0</v>
      </c>
      <c r="O69">
        <v>3989</v>
      </c>
      <c r="P69">
        <v>164447</v>
      </c>
      <c r="Q69">
        <v>0</v>
      </c>
      <c r="R69">
        <v>164447</v>
      </c>
      <c r="S69" t="str">
        <f t="shared" si="2"/>
        <v>False</v>
      </c>
      <c r="T69">
        <v>0</v>
      </c>
      <c r="U69" t="e">
        <f t="shared" si="3"/>
        <v>#DIV/0!</v>
      </c>
      <c r="V69">
        <v>0</v>
      </c>
      <c r="W69">
        <v>0</v>
      </c>
      <c r="X69">
        <v>0</v>
      </c>
      <c r="Y69">
        <v>79331</v>
      </c>
      <c r="Z69">
        <v>79331</v>
      </c>
      <c r="AA69" t="b">
        <f>ABS(T69-Z69)&gt;25000</f>
        <v>1</v>
      </c>
      <c r="AB69">
        <v>85116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98497</v>
      </c>
      <c r="AJ69">
        <v>0</v>
      </c>
      <c r="AK69">
        <v>0</v>
      </c>
      <c r="AL69">
        <v>0</v>
      </c>
      <c r="AM69">
        <v>0</v>
      </c>
      <c r="AN69">
        <v>883</v>
      </c>
      <c r="AO69">
        <v>97614</v>
      </c>
      <c r="AQ69">
        <f>K69/R69</f>
        <v>0</v>
      </c>
    </row>
    <row r="70" spans="1:43" x14ac:dyDescent="0.35">
      <c r="A70" t="s">
        <v>237</v>
      </c>
      <c r="B70" t="s">
        <v>238</v>
      </c>
      <c r="C70" t="s">
        <v>38</v>
      </c>
      <c r="D70" t="str">
        <f>IF(P70&lt;=50000,"Extra Small",IF(AND(P70&gt;=50000,P70&lt;250000),"Small",IF(AND(P70&gt;=250000,P70&lt;1000000),"Medium",IF(AND(P70&gt;=1000000,P70&lt;10000000),"Large",IF(AND(P70&gt;=10000000,P70&lt;100000000),"Extra Large",IF(P70&gt;=100000000,"Extra-extra-large"))))))</f>
        <v>Large</v>
      </c>
      <c r="E70" t="s">
        <v>110</v>
      </c>
      <c r="F70">
        <v>3</v>
      </c>
      <c r="G70">
        <v>3</v>
      </c>
      <c r="H70">
        <v>0</v>
      </c>
      <c r="I70">
        <v>3</v>
      </c>
      <c r="J70" t="s">
        <v>239</v>
      </c>
      <c r="K70">
        <v>100000</v>
      </c>
      <c r="L70">
        <v>1072435</v>
      </c>
      <c r="M70">
        <v>0</v>
      </c>
      <c r="N70">
        <v>811</v>
      </c>
      <c r="O70">
        <v>99</v>
      </c>
      <c r="P70">
        <v>1173345</v>
      </c>
      <c r="Q70">
        <v>0</v>
      </c>
      <c r="R70">
        <v>1173345</v>
      </c>
      <c r="S70" t="str">
        <f t="shared" si="2"/>
        <v>False</v>
      </c>
      <c r="T70">
        <v>412299</v>
      </c>
      <c r="U70" t="b">
        <f t="shared" si="3"/>
        <v>0</v>
      </c>
      <c r="V70">
        <v>0</v>
      </c>
      <c r="W70">
        <v>0</v>
      </c>
      <c r="X70">
        <v>0</v>
      </c>
      <c r="Y70">
        <v>712434</v>
      </c>
      <c r="Z70">
        <v>1124733</v>
      </c>
      <c r="AA70" t="b">
        <f>ABS(T70-Z70)&gt;1000000</f>
        <v>0</v>
      </c>
      <c r="AB70">
        <v>48612</v>
      </c>
      <c r="AC70">
        <v>0</v>
      </c>
      <c r="AD70">
        <v>48612</v>
      </c>
      <c r="AE70">
        <v>314079</v>
      </c>
      <c r="AF70">
        <v>0</v>
      </c>
      <c r="AG70">
        <v>34419</v>
      </c>
      <c r="AH70">
        <v>34419</v>
      </c>
      <c r="AI70">
        <v>348498</v>
      </c>
      <c r="AJ70">
        <v>33736</v>
      </c>
      <c r="AK70">
        <v>0</v>
      </c>
      <c r="AL70">
        <v>516</v>
      </c>
      <c r="AM70">
        <v>516</v>
      </c>
      <c r="AN70">
        <v>34252</v>
      </c>
      <c r="AO70">
        <v>314246</v>
      </c>
      <c r="AQ70">
        <f>K70/R70</f>
        <v>8.5226425305430203E-2</v>
      </c>
    </row>
    <row r="71" spans="1:43" x14ac:dyDescent="0.35">
      <c r="A71" t="s">
        <v>240</v>
      </c>
      <c r="B71" t="s">
        <v>241</v>
      </c>
      <c r="C71" t="s">
        <v>38</v>
      </c>
      <c r="D71" t="str">
        <f>IF(P71&lt;=50000,"Extra Small",IF(AND(P71&gt;=50000,P71&lt;250000),"Small",IF(AND(P71&gt;=250000,P71&lt;1000000),"Medium",IF(AND(P71&gt;=1000000,P71&lt;10000000),"Large",IF(AND(P71&gt;=10000000,P71&lt;100000000),"Extra Large",IF(P71&gt;=100000000,"Extra-extra-large"))))))</f>
        <v>Large</v>
      </c>
      <c r="E71" t="s">
        <v>43</v>
      </c>
      <c r="F71">
        <v>5</v>
      </c>
      <c r="G71">
        <v>4</v>
      </c>
      <c r="H71">
        <v>5</v>
      </c>
      <c r="I71">
        <v>7.2</v>
      </c>
      <c r="J71" t="s">
        <v>103</v>
      </c>
      <c r="K71">
        <v>948334</v>
      </c>
      <c r="L71">
        <v>14274</v>
      </c>
      <c r="M71">
        <v>81025</v>
      </c>
      <c r="N71">
        <v>17372</v>
      </c>
      <c r="O71">
        <v>14382</v>
      </c>
      <c r="P71">
        <v>1075387</v>
      </c>
      <c r="Q71">
        <v>0</v>
      </c>
      <c r="R71">
        <v>1075387</v>
      </c>
      <c r="S71" t="str">
        <f t="shared" si="2"/>
        <v>False</v>
      </c>
      <c r="T71">
        <v>673245</v>
      </c>
      <c r="U71" t="b">
        <f t="shared" si="3"/>
        <v>0</v>
      </c>
      <c r="V71">
        <v>0</v>
      </c>
      <c r="W71">
        <v>0</v>
      </c>
      <c r="X71">
        <v>0</v>
      </c>
      <c r="Y71">
        <v>305642</v>
      </c>
      <c r="Z71">
        <v>978887</v>
      </c>
      <c r="AA71" t="b">
        <f>ABS(T71-Z71)&gt;1000000</f>
        <v>0</v>
      </c>
      <c r="AB71">
        <v>96500</v>
      </c>
      <c r="AC71">
        <v>0</v>
      </c>
      <c r="AD71">
        <v>96500</v>
      </c>
      <c r="AE71">
        <v>854258</v>
      </c>
      <c r="AF71">
        <v>0</v>
      </c>
      <c r="AG71">
        <v>1348135</v>
      </c>
      <c r="AH71">
        <v>1348135</v>
      </c>
      <c r="AI71">
        <v>2202393</v>
      </c>
      <c r="AJ71">
        <v>106033</v>
      </c>
      <c r="AK71">
        <v>0</v>
      </c>
      <c r="AL71">
        <v>3725</v>
      </c>
      <c r="AM71">
        <v>3725</v>
      </c>
      <c r="AN71">
        <v>109758</v>
      </c>
      <c r="AO71">
        <v>2092635</v>
      </c>
      <c r="AQ71">
        <f>K71/R71</f>
        <v>0.88185369546033199</v>
      </c>
    </row>
    <row r="72" spans="1:43" x14ac:dyDescent="0.35">
      <c r="A72" t="s">
        <v>242</v>
      </c>
      <c r="B72" t="s">
        <v>243</v>
      </c>
      <c r="C72" t="s">
        <v>50</v>
      </c>
      <c r="D72" t="str">
        <f>IF(P72&lt;=50000,"Extra Small",IF(AND(P72&gt;=50000,P72&lt;250000),"Small",IF(AND(P72&gt;=250000,P72&lt;1000000),"Medium",IF(AND(P72&gt;=1000000,P72&lt;10000000),"Large",IF(AND(P72&gt;=10000000,P72&lt;100000000),"Extra Large",IF(P72&gt;=100000000,"Extra-extra-large"))))))</f>
        <v>Medium</v>
      </c>
      <c r="E72" t="s">
        <v>55</v>
      </c>
      <c r="F72">
        <v>1</v>
      </c>
      <c r="G72">
        <v>3</v>
      </c>
      <c r="H72">
        <v>2</v>
      </c>
      <c r="I72">
        <v>2.82</v>
      </c>
      <c r="J72" t="s">
        <v>95</v>
      </c>
      <c r="K72">
        <v>393626</v>
      </c>
      <c r="L72">
        <v>20390</v>
      </c>
      <c r="M72">
        <v>20408</v>
      </c>
      <c r="N72">
        <v>7071</v>
      </c>
      <c r="O72">
        <v>10332</v>
      </c>
      <c r="P72">
        <v>451827</v>
      </c>
      <c r="Q72">
        <v>0</v>
      </c>
      <c r="R72">
        <v>451827</v>
      </c>
      <c r="S72" t="str">
        <f t="shared" si="2"/>
        <v>False</v>
      </c>
      <c r="T72">
        <v>316669</v>
      </c>
      <c r="U72" t="b">
        <f t="shared" si="3"/>
        <v>0</v>
      </c>
      <c r="V72">
        <v>0</v>
      </c>
      <c r="W72">
        <v>0</v>
      </c>
      <c r="X72">
        <v>0</v>
      </c>
      <c r="Y72">
        <v>120210</v>
      </c>
      <c r="Z72">
        <v>436879</v>
      </c>
      <c r="AA72" t="b">
        <f>ABS(T72-Z72)&gt;100000</f>
        <v>1</v>
      </c>
      <c r="AB72">
        <v>14948</v>
      </c>
      <c r="AC72">
        <v>0</v>
      </c>
      <c r="AD72">
        <v>14948</v>
      </c>
      <c r="AE72">
        <v>417935</v>
      </c>
      <c r="AF72">
        <v>0</v>
      </c>
      <c r="AG72">
        <v>0</v>
      </c>
      <c r="AH72">
        <v>556161</v>
      </c>
      <c r="AI72">
        <v>974096</v>
      </c>
      <c r="AJ72">
        <v>61814</v>
      </c>
      <c r="AK72">
        <v>0</v>
      </c>
      <c r="AL72">
        <v>0</v>
      </c>
      <c r="AM72">
        <v>3719</v>
      </c>
      <c r="AN72">
        <v>65533</v>
      </c>
      <c r="AO72">
        <v>908563</v>
      </c>
      <c r="AQ72">
        <f>K72/R72</f>
        <v>0.8711874235050141</v>
      </c>
    </row>
    <row r="73" spans="1:43" x14ac:dyDescent="0.35">
      <c r="A73" t="s">
        <v>244</v>
      </c>
      <c r="B73" t="s">
        <v>245</v>
      </c>
      <c r="C73" t="s">
        <v>50</v>
      </c>
      <c r="D73" t="str">
        <f>IF(P73&lt;=50000,"Extra Small",IF(AND(P73&gt;=50000,P73&lt;250000),"Small",IF(AND(P73&gt;=250000,P73&lt;1000000),"Medium",IF(AND(P73&gt;=1000000,P73&lt;10000000),"Large",IF(AND(P73&gt;=10000000,P73&lt;100000000),"Extra Large",IF(P73&gt;=100000000,"Extra-extra-large"))))))</f>
        <v>Large</v>
      </c>
      <c r="E73" t="s">
        <v>228</v>
      </c>
      <c r="F73">
        <v>2</v>
      </c>
      <c r="G73">
        <v>3</v>
      </c>
      <c r="H73">
        <v>3</v>
      </c>
      <c r="I73">
        <v>2</v>
      </c>
      <c r="J73" t="s">
        <v>104</v>
      </c>
      <c r="K73">
        <v>0</v>
      </c>
      <c r="L73">
        <v>839389</v>
      </c>
      <c r="M73">
        <v>0</v>
      </c>
      <c r="N73">
        <v>0</v>
      </c>
      <c r="O73">
        <v>276722</v>
      </c>
      <c r="P73">
        <v>1116111</v>
      </c>
      <c r="Q73">
        <v>0</v>
      </c>
      <c r="R73">
        <v>1116111</v>
      </c>
      <c r="S73" t="str">
        <f t="shared" si="2"/>
        <v>False</v>
      </c>
      <c r="T73">
        <v>123003</v>
      </c>
      <c r="U73" t="b">
        <f t="shared" si="3"/>
        <v>0</v>
      </c>
      <c r="V73">
        <v>70589</v>
      </c>
      <c r="W73">
        <v>0</v>
      </c>
      <c r="X73">
        <v>0</v>
      </c>
      <c r="Y73">
        <v>1028823</v>
      </c>
      <c r="Z73">
        <v>1222415</v>
      </c>
      <c r="AA73" t="b">
        <f>ABS(T73-Z73)&gt;1000000</f>
        <v>1</v>
      </c>
      <c r="AB73">
        <v>-106304</v>
      </c>
      <c r="AC73">
        <v>0</v>
      </c>
      <c r="AD73">
        <v>-106304</v>
      </c>
      <c r="AE73">
        <v>275005</v>
      </c>
      <c r="AF73">
        <v>8304493</v>
      </c>
      <c r="AG73">
        <v>10808</v>
      </c>
      <c r="AH73">
        <v>8315301</v>
      </c>
      <c r="AI73">
        <v>8590306</v>
      </c>
      <c r="AJ73">
        <v>1146298</v>
      </c>
      <c r="AK73">
        <v>2770000</v>
      </c>
      <c r="AL73">
        <v>3985</v>
      </c>
      <c r="AM73">
        <v>2773985</v>
      </c>
      <c r="AN73">
        <v>3920283</v>
      </c>
      <c r="AO73">
        <v>4670023</v>
      </c>
      <c r="AQ73">
        <f>K73/R73</f>
        <v>0</v>
      </c>
    </row>
    <row r="74" spans="1:43" x14ac:dyDescent="0.35">
      <c r="A74" t="s">
        <v>246</v>
      </c>
      <c r="B74" t="s">
        <v>247</v>
      </c>
      <c r="C74" t="s">
        <v>38</v>
      </c>
      <c r="D74" t="str">
        <f>IF(P74&lt;=50000,"Extra Small",IF(AND(P74&gt;=50000,P74&lt;250000),"Small",IF(AND(P74&gt;=250000,P74&lt;1000000),"Medium",IF(AND(P74&gt;=1000000,P74&lt;10000000),"Large",IF(AND(P74&gt;=10000000,P74&lt;100000000),"Extra Large",IF(P74&gt;=100000000,"Extra-extra-large"))))))</f>
        <v>Extra Large</v>
      </c>
      <c r="E74" t="s">
        <v>55</v>
      </c>
      <c r="F74">
        <v>104</v>
      </c>
      <c r="G74">
        <v>95</v>
      </c>
      <c r="H74">
        <v>65</v>
      </c>
      <c r="I74">
        <v>182</v>
      </c>
      <c r="J74" t="s">
        <v>248</v>
      </c>
      <c r="K74">
        <v>22756311</v>
      </c>
      <c r="L74">
        <v>0</v>
      </c>
      <c r="M74">
        <v>0</v>
      </c>
      <c r="N74">
        <v>0</v>
      </c>
      <c r="O74">
        <v>922232</v>
      </c>
      <c r="P74">
        <v>23678543</v>
      </c>
      <c r="Q74">
        <v>0</v>
      </c>
      <c r="R74">
        <v>23678543</v>
      </c>
      <c r="S74" t="str">
        <f t="shared" si="2"/>
        <v>False</v>
      </c>
      <c r="T74">
        <v>16089375</v>
      </c>
      <c r="U74" t="b">
        <f t="shared" si="3"/>
        <v>0</v>
      </c>
      <c r="V74">
        <v>0</v>
      </c>
      <c r="W74">
        <v>0</v>
      </c>
      <c r="X74">
        <v>0</v>
      </c>
      <c r="Y74">
        <v>7729999</v>
      </c>
      <c r="Z74">
        <v>23819374</v>
      </c>
      <c r="AA74" t="b">
        <f>ABS(T74-Z74)&gt;1000000</f>
        <v>1</v>
      </c>
      <c r="AB74">
        <v>-140831</v>
      </c>
      <c r="AC74">
        <v>0</v>
      </c>
      <c r="AD74">
        <v>-140831</v>
      </c>
      <c r="AE74">
        <v>7093993</v>
      </c>
      <c r="AF74">
        <v>0</v>
      </c>
      <c r="AG74">
        <v>11646113</v>
      </c>
      <c r="AH74">
        <v>11646113</v>
      </c>
      <c r="AI74">
        <v>18740106</v>
      </c>
      <c r="AJ74">
        <v>6260331</v>
      </c>
      <c r="AK74">
        <v>0</v>
      </c>
      <c r="AL74">
        <v>757891</v>
      </c>
      <c r="AM74">
        <v>757891</v>
      </c>
      <c r="AN74">
        <v>7018222</v>
      </c>
      <c r="AO74">
        <v>11721884</v>
      </c>
      <c r="AQ74">
        <f>K74/R74</f>
        <v>0.96105199547117404</v>
      </c>
    </row>
    <row r="75" spans="1:43" x14ac:dyDescent="0.35">
      <c r="A75" t="s">
        <v>250</v>
      </c>
      <c r="B75" t="s">
        <v>251</v>
      </c>
      <c r="C75" t="s">
        <v>38</v>
      </c>
      <c r="D75" t="str">
        <f>IF(P75&lt;=50000,"Extra Small",IF(AND(P75&gt;=50000,P75&lt;250000),"Small",IF(AND(P75&gt;=250000,P75&lt;1000000),"Medium",IF(AND(P75&gt;=1000000,P75&lt;10000000),"Large",IF(AND(P75&gt;=10000000,P75&lt;100000000),"Extra Large",IF(P75&gt;=100000000,"Extra-extra-large"))))))</f>
        <v>Large</v>
      </c>
      <c r="E75" t="s">
        <v>43</v>
      </c>
      <c r="F75">
        <v>5</v>
      </c>
      <c r="G75">
        <v>6</v>
      </c>
      <c r="H75">
        <v>153</v>
      </c>
      <c r="I75">
        <v>10</v>
      </c>
      <c r="J75" t="s">
        <v>129</v>
      </c>
      <c r="K75">
        <v>0</v>
      </c>
      <c r="L75">
        <v>0</v>
      </c>
      <c r="M75">
        <v>1563883</v>
      </c>
      <c r="N75">
        <v>131169</v>
      </c>
      <c r="O75">
        <v>0</v>
      </c>
      <c r="P75">
        <v>1695052</v>
      </c>
      <c r="Q75">
        <v>0</v>
      </c>
      <c r="R75">
        <v>1695052</v>
      </c>
      <c r="S75" t="str">
        <f t="shared" si="2"/>
        <v>False</v>
      </c>
      <c r="T75">
        <v>877965</v>
      </c>
      <c r="U75" t="b">
        <f t="shared" si="3"/>
        <v>0</v>
      </c>
      <c r="V75">
        <v>0</v>
      </c>
      <c r="W75">
        <v>0</v>
      </c>
      <c r="X75">
        <v>0</v>
      </c>
      <c r="Y75">
        <v>1005364</v>
      </c>
      <c r="Z75">
        <v>1883329</v>
      </c>
      <c r="AA75" t="b">
        <f>ABS(T75-Z75)&gt;1000000</f>
        <v>1</v>
      </c>
      <c r="AB75">
        <v>-188277</v>
      </c>
      <c r="AC75">
        <v>214099</v>
      </c>
      <c r="AD75">
        <v>25822</v>
      </c>
      <c r="AE75">
        <v>1687126</v>
      </c>
      <c r="AF75">
        <v>0</v>
      </c>
      <c r="AG75">
        <v>3607185</v>
      </c>
      <c r="AH75">
        <v>3607185</v>
      </c>
      <c r="AI75">
        <v>5294311</v>
      </c>
      <c r="AJ75">
        <v>518782</v>
      </c>
      <c r="AK75">
        <v>0</v>
      </c>
      <c r="AL75">
        <v>43986</v>
      </c>
      <c r="AM75">
        <v>43986</v>
      </c>
      <c r="AN75">
        <v>562768</v>
      </c>
      <c r="AO75">
        <v>4731543</v>
      </c>
      <c r="AQ75">
        <f>K75/R75</f>
        <v>0</v>
      </c>
    </row>
    <row r="76" spans="1:43" x14ac:dyDescent="0.35">
      <c r="A76" t="s">
        <v>252</v>
      </c>
      <c r="B76" t="s">
        <v>253</v>
      </c>
      <c r="C76" t="s">
        <v>38</v>
      </c>
      <c r="D76" t="str">
        <f>IF(P76&lt;=50000,"Extra Small",IF(AND(P76&gt;=50000,P76&lt;250000),"Small",IF(AND(P76&gt;=250000,P76&lt;1000000),"Medium",IF(AND(P76&gt;=1000000,P76&lt;10000000),"Large",IF(AND(P76&gt;=10000000,P76&lt;100000000),"Extra Large",IF(P76&gt;=100000000,"Extra-extra-large"))))))</f>
        <v>Medium</v>
      </c>
      <c r="E76" t="s">
        <v>76</v>
      </c>
      <c r="F76">
        <v>2</v>
      </c>
      <c r="G76">
        <v>2</v>
      </c>
      <c r="H76">
        <v>1</v>
      </c>
      <c r="I76">
        <v>3</v>
      </c>
      <c r="J76" t="s">
        <v>48</v>
      </c>
      <c r="K76">
        <v>0</v>
      </c>
      <c r="L76">
        <v>0</v>
      </c>
      <c r="M76">
        <v>714278</v>
      </c>
      <c r="N76">
        <v>3532</v>
      </c>
      <c r="O76">
        <v>0</v>
      </c>
      <c r="P76">
        <v>717810</v>
      </c>
      <c r="Q76">
        <v>0</v>
      </c>
      <c r="R76">
        <v>717810</v>
      </c>
      <c r="S76" t="str">
        <f t="shared" si="2"/>
        <v>False</v>
      </c>
      <c r="T76">
        <v>340639</v>
      </c>
      <c r="U76" t="b">
        <f t="shared" si="3"/>
        <v>0</v>
      </c>
      <c r="V76">
        <v>0</v>
      </c>
      <c r="W76">
        <v>0</v>
      </c>
      <c r="X76">
        <v>0</v>
      </c>
      <c r="Y76">
        <v>205310</v>
      </c>
      <c r="Z76">
        <v>545949</v>
      </c>
      <c r="AA76" t="b">
        <f>ABS(T76-Z76)&gt;100000</f>
        <v>1</v>
      </c>
      <c r="AB76">
        <v>171861</v>
      </c>
      <c r="AC76">
        <v>0</v>
      </c>
      <c r="AD76">
        <v>171861</v>
      </c>
      <c r="AE76">
        <v>997646</v>
      </c>
      <c r="AF76">
        <v>0</v>
      </c>
      <c r="AG76">
        <v>0</v>
      </c>
      <c r="AH76">
        <v>0</v>
      </c>
      <c r="AI76">
        <v>997646</v>
      </c>
      <c r="AJ76">
        <v>110610</v>
      </c>
      <c r="AK76">
        <v>0</v>
      </c>
      <c r="AL76">
        <v>0</v>
      </c>
      <c r="AM76">
        <v>0</v>
      </c>
      <c r="AN76">
        <v>110610</v>
      </c>
      <c r="AO76">
        <v>887036</v>
      </c>
      <c r="AQ76">
        <f>K76/R76</f>
        <v>0</v>
      </c>
    </row>
    <row r="77" spans="1:43" x14ac:dyDescent="0.35">
      <c r="A77" t="s">
        <v>254</v>
      </c>
      <c r="B77" t="s">
        <v>255</v>
      </c>
      <c r="C77" t="s">
        <v>38</v>
      </c>
      <c r="D77" t="str">
        <f>IF(P77&lt;=50000,"Extra Small",IF(AND(P77&gt;=50000,P77&lt;250000),"Small",IF(AND(P77&gt;=250000,P77&lt;1000000),"Medium",IF(AND(P77&gt;=1000000,P77&lt;10000000),"Large",IF(AND(P77&gt;=10000000,P77&lt;100000000),"Extra Large",IF(P77&gt;=100000000,"Extra-extra-large"))))))</f>
        <v>Extra Small</v>
      </c>
      <c r="E77" t="s">
        <v>85</v>
      </c>
      <c r="F77">
        <v>0</v>
      </c>
      <c r="G77">
        <v>0</v>
      </c>
      <c r="H77">
        <v>0</v>
      </c>
      <c r="I77">
        <v>0</v>
      </c>
      <c r="J77" t="s">
        <v>256</v>
      </c>
      <c r="K77">
        <v>0</v>
      </c>
      <c r="L77">
        <v>750</v>
      </c>
      <c r="M77">
        <v>21017</v>
      </c>
      <c r="N77">
        <v>0</v>
      </c>
      <c r="O77">
        <v>0</v>
      </c>
      <c r="P77">
        <v>21767</v>
      </c>
      <c r="Q77">
        <v>0</v>
      </c>
      <c r="R77">
        <v>21767</v>
      </c>
      <c r="S77" t="str">
        <f t="shared" si="2"/>
        <v>False</v>
      </c>
      <c r="T77">
        <v>0</v>
      </c>
      <c r="U77" t="e">
        <f t="shared" si="3"/>
        <v>#DIV/0!</v>
      </c>
      <c r="V77">
        <v>0</v>
      </c>
      <c r="W77">
        <v>0</v>
      </c>
      <c r="X77">
        <v>0</v>
      </c>
      <c r="Y77">
        <v>13765</v>
      </c>
      <c r="Z77">
        <v>13765</v>
      </c>
      <c r="AA77" t="b">
        <f>ABS(T77-Z77)&gt;25000</f>
        <v>0</v>
      </c>
      <c r="AB77">
        <v>8002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Q77">
        <f>K77/R77</f>
        <v>0</v>
      </c>
    </row>
    <row r="78" spans="1:43" x14ac:dyDescent="0.35">
      <c r="A78" t="s">
        <v>257</v>
      </c>
      <c r="B78" t="s">
        <v>258</v>
      </c>
      <c r="C78" t="s">
        <v>38</v>
      </c>
      <c r="D78" t="str">
        <f>IF(P78&lt;=50000,"Extra Small",IF(AND(P78&gt;=50000,P78&lt;250000),"Small",IF(AND(P78&gt;=250000,P78&lt;1000000),"Medium",IF(AND(P78&gt;=1000000,P78&lt;10000000),"Large",IF(AND(P78&gt;=10000000,P78&lt;100000000),"Extra Large",IF(P78&gt;=100000000,"Extra-extra-large"))))))</f>
        <v>Medium</v>
      </c>
      <c r="E78" t="s">
        <v>110</v>
      </c>
      <c r="F78">
        <v>0</v>
      </c>
      <c r="G78">
        <v>0</v>
      </c>
      <c r="H78">
        <v>14</v>
      </c>
      <c r="I78">
        <v>3.4</v>
      </c>
      <c r="J78" t="s">
        <v>259</v>
      </c>
      <c r="K78">
        <v>0</v>
      </c>
      <c r="L78">
        <v>78998</v>
      </c>
      <c r="M78">
        <v>399970</v>
      </c>
      <c r="N78">
        <v>0</v>
      </c>
      <c r="O78">
        <v>0</v>
      </c>
      <c r="P78">
        <v>478968</v>
      </c>
      <c r="Q78">
        <v>0</v>
      </c>
      <c r="R78">
        <v>478968</v>
      </c>
      <c r="S78" t="str">
        <f t="shared" si="2"/>
        <v>False</v>
      </c>
      <c r="T78">
        <v>84814</v>
      </c>
      <c r="U78" t="b">
        <f t="shared" si="3"/>
        <v>0</v>
      </c>
      <c r="V78">
        <v>0</v>
      </c>
      <c r="W78">
        <v>132334</v>
      </c>
      <c r="X78">
        <v>0</v>
      </c>
      <c r="Y78">
        <v>248996</v>
      </c>
      <c r="Z78">
        <v>466144</v>
      </c>
      <c r="AA78" t="b">
        <f>ABS(T78-Z78)&gt;100000</f>
        <v>1</v>
      </c>
      <c r="AB78">
        <v>12824</v>
      </c>
      <c r="AC78">
        <v>0</v>
      </c>
      <c r="AD78">
        <v>12824</v>
      </c>
      <c r="AE78">
        <v>126623</v>
      </c>
      <c r="AF78">
        <v>0</v>
      </c>
      <c r="AG78">
        <v>0</v>
      </c>
      <c r="AH78">
        <v>155577</v>
      </c>
      <c r="AI78">
        <v>282200</v>
      </c>
      <c r="AJ78">
        <v>20788</v>
      </c>
      <c r="AK78">
        <v>0</v>
      </c>
      <c r="AL78">
        <v>0</v>
      </c>
      <c r="AM78">
        <v>209145</v>
      </c>
      <c r="AN78">
        <v>229933</v>
      </c>
      <c r="AO78">
        <v>52267</v>
      </c>
      <c r="AQ78">
        <f>K78/R78</f>
        <v>0</v>
      </c>
    </row>
    <row r="79" spans="1:43" x14ac:dyDescent="0.35">
      <c r="A79" t="s">
        <v>260</v>
      </c>
      <c r="B79" t="s">
        <v>261</v>
      </c>
      <c r="C79" t="s">
        <v>50</v>
      </c>
      <c r="D79" t="str">
        <f>IF(P79&lt;=50000,"Extra Small",IF(AND(P79&gt;=50000,P79&lt;250000),"Small",IF(AND(P79&gt;=250000,P79&lt;1000000),"Medium",IF(AND(P79&gt;=1000000,P79&lt;10000000),"Large",IF(AND(P79&gt;=10000000,P79&lt;100000000),"Extra Large",IF(P79&gt;=100000000,"Extra-extra-large"))))))</f>
        <v>Small</v>
      </c>
      <c r="E79" t="s">
        <v>73</v>
      </c>
      <c r="F79">
        <v>0</v>
      </c>
      <c r="G79">
        <v>0</v>
      </c>
      <c r="H79">
        <v>0</v>
      </c>
      <c r="I79">
        <v>0</v>
      </c>
      <c r="J79" t="s">
        <v>172</v>
      </c>
      <c r="K79">
        <v>0</v>
      </c>
      <c r="L79">
        <v>0</v>
      </c>
      <c r="M79">
        <v>0</v>
      </c>
      <c r="N79">
        <v>0</v>
      </c>
      <c r="O79">
        <v>196505</v>
      </c>
      <c r="P79">
        <v>196505</v>
      </c>
      <c r="Q79">
        <v>0</v>
      </c>
      <c r="R79">
        <v>196505</v>
      </c>
      <c r="S79" t="str">
        <f t="shared" si="2"/>
        <v>False</v>
      </c>
      <c r="T79">
        <v>0</v>
      </c>
      <c r="U79" t="e">
        <f t="shared" si="3"/>
        <v>#DIV/0!</v>
      </c>
      <c r="V79">
        <v>0</v>
      </c>
      <c r="W79">
        <v>0</v>
      </c>
      <c r="X79">
        <v>0</v>
      </c>
      <c r="Y79">
        <v>193182</v>
      </c>
      <c r="Z79">
        <v>193182</v>
      </c>
      <c r="AA79" t="b">
        <f>ABS(T79-Z79)&gt;25000</f>
        <v>1</v>
      </c>
      <c r="AB79">
        <v>3323</v>
      </c>
      <c r="AC79">
        <v>0</v>
      </c>
      <c r="AD79">
        <v>3323</v>
      </c>
      <c r="AE79">
        <v>0</v>
      </c>
      <c r="AF79">
        <v>0</v>
      </c>
      <c r="AG79">
        <v>0</v>
      </c>
      <c r="AH79">
        <v>0</v>
      </c>
      <c r="AI79">
        <v>170562</v>
      </c>
      <c r="AJ79">
        <v>0</v>
      </c>
      <c r="AK79">
        <v>0</v>
      </c>
      <c r="AL79">
        <v>0</v>
      </c>
      <c r="AM79">
        <v>0</v>
      </c>
      <c r="AN79">
        <v>4771</v>
      </c>
      <c r="AO79">
        <v>165791</v>
      </c>
      <c r="AQ79">
        <f>K79/R79</f>
        <v>0</v>
      </c>
    </row>
    <row r="80" spans="1:43" x14ac:dyDescent="0.35">
      <c r="A80" t="s">
        <v>262</v>
      </c>
      <c r="B80" t="s">
        <v>263</v>
      </c>
      <c r="C80" t="s">
        <v>38</v>
      </c>
      <c r="D80" t="str">
        <f>IF(P80&lt;=50000,"Extra Small",IF(AND(P80&gt;=50000,P80&lt;250000),"Small",IF(AND(P80&gt;=250000,P80&lt;1000000),"Medium",IF(AND(P80&gt;=1000000,P80&lt;10000000),"Large",IF(AND(P80&gt;=10000000,P80&lt;100000000),"Extra Large",IF(P80&gt;=100000000,"Extra-extra-large"))))))</f>
        <v>Extra Small</v>
      </c>
      <c r="E80" t="s">
        <v>67</v>
      </c>
      <c r="F80">
        <v>0</v>
      </c>
      <c r="G80">
        <v>0</v>
      </c>
      <c r="H80">
        <v>1</v>
      </c>
      <c r="I80">
        <v>0</v>
      </c>
      <c r="J80" t="s">
        <v>264</v>
      </c>
      <c r="K80">
        <v>0</v>
      </c>
      <c r="L80">
        <v>16086</v>
      </c>
      <c r="M80">
        <v>0</v>
      </c>
      <c r="N80">
        <v>0</v>
      </c>
      <c r="O80">
        <v>0</v>
      </c>
      <c r="P80">
        <v>16086</v>
      </c>
      <c r="Q80">
        <v>0</v>
      </c>
      <c r="R80">
        <v>16086</v>
      </c>
      <c r="S80" t="str">
        <f t="shared" si="2"/>
        <v>False</v>
      </c>
      <c r="T80">
        <v>11638</v>
      </c>
      <c r="U80" t="b">
        <f t="shared" si="3"/>
        <v>0</v>
      </c>
      <c r="V80">
        <v>0</v>
      </c>
      <c r="W80">
        <v>0</v>
      </c>
      <c r="X80">
        <v>0</v>
      </c>
      <c r="Y80">
        <v>7014</v>
      </c>
      <c r="Z80">
        <v>18652</v>
      </c>
      <c r="AA80" t="b">
        <f>ABS(T80-Z80)&gt;25000</f>
        <v>0</v>
      </c>
      <c r="AB80">
        <v>-2566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11374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11374</v>
      </c>
      <c r="AQ80">
        <f>K80/R80</f>
        <v>0</v>
      </c>
    </row>
    <row r="81" spans="1:43" x14ac:dyDescent="0.35">
      <c r="A81" t="s">
        <v>265</v>
      </c>
      <c r="B81" t="s">
        <v>266</v>
      </c>
      <c r="C81" t="s">
        <v>50</v>
      </c>
      <c r="D81" t="str">
        <f>IF(P81&lt;=50000,"Extra Small",IF(AND(P81&gt;=50000,P81&lt;250000),"Small",IF(AND(P81&gt;=250000,P81&lt;1000000),"Medium",IF(AND(P81&gt;=1000000,P81&lt;10000000),"Large",IF(AND(P81&gt;=10000000,P81&lt;100000000),"Extra Large",IF(P81&gt;=100000000,"Extra-extra-large"))))))</f>
        <v>Small</v>
      </c>
      <c r="E81" t="s">
        <v>43</v>
      </c>
      <c r="F81">
        <v>0</v>
      </c>
      <c r="G81">
        <v>2</v>
      </c>
      <c r="H81">
        <v>0</v>
      </c>
      <c r="I81">
        <v>0</v>
      </c>
      <c r="J81" t="s">
        <v>172</v>
      </c>
      <c r="K81">
        <v>0</v>
      </c>
      <c r="L81">
        <v>0</v>
      </c>
      <c r="M81">
        <v>62674</v>
      </c>
      <c r="N81">
        <v>53</v>
      </c>
      <c r="O81">
        <v>6015</v>
      </c>
      <c r="P81">
        <v>68742</v>
      </c>
      <c r="Q81">
        <v>0</v>
      </c>
      <c r="R81">
        <v>68742</v>
      </c>
      <c r="S81" t="str">
        <f t="shared" si="2"/>
        <v>False</v>
      </c>
      <c r="T81">
        <v>52200</v>
      </c>
      <c r="U81" t="b">
        <f t="shared" si="3"/>
        <v>0</v>
      </c>
      <c r="V81">
        <v>0</v>
      </c>
      <c r="W81">
        <v>0</v>
      </c>
      <c r="X81">
        <v>0</v>
      </c>
      <c r="Y81">
        <v>20135</v>
      </c>
      <c r="Z81">
        <v>72335</v>
      </c>
      <c r="AA81" t="b">
        <f>ABS(T81-Z81)&gt;25000</f>
        <v>0</v>
      </c>
      <c r="AB81">
        <v>-3593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52092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52092</v>
      </c>
      <c r="AQ81">
        <f>K81/R81</f>
        <v>0</v>
      </c>
    </row>
    <row r="82" spans="1:43" x14ac:dyDescent="0.35">
      <c r="A82" t="s">
        <v>267</v>
      </c>
      <c r="B82" t="s">
        <v>268</v>
      </c>
      <c r="C82" t="s">
        <v>38</v>
      </c>
      <c r="D82" t="str">
        <f>IF(P82&lt;=50000,"Extra Small",IF(AND(P82&gt;=50000,P82&lt;250000),"Small",IF(AND(P82&gt;=250000,P82&lt;1000000),"Medium",IF(AND(P82&gt;=1000000,P82&lt;10000000),"Large",IF(AND(P82&gt;=10000000,P82&lt;100000000),"Extra Large",IF(P82&gt;=100000000,"Extra-extra-large"))))))</f>
        <v>Large</v>
      </c>
      <c r="E82" t="s">
        <v>85</v>
      </c>
      <c r="F82">
        <v>5</v>
      </c>
      <c r="G82">
        <v>3</v>
      </c>
      <c r="H82">
        <v>1</v>
      </c>
      <c r="I82">
        <v>7.11</v>
      </c>
      <c r="J82" t="s">
        <v>269</v>
      </c>
      <c r="K82">
        <v>0</v>
      </c>
      <c r="L82">
        <v>0</v>
      </c>
      <c r="M82">
        <v>1403025</v>
      </c>
      <c r="N82">
        <v>6402</v>
      </c>
      <c r="O82">
        <v>57271</v>
      </c>
      <c r="P82">
        <v>1466698</v>
      </c>
      <c r="Q82">
        <v>0</v>
      </c>
      <c r="R82">
        <v>1466698</v>
      </c>
      <c r="S82" t="str">
        <f t="shared" si="2"/>
        <v>False</v>
      </c>
      <c r="T82">
        <v>864769</v>
      </c>
      <c r="U82" t="b">
        <f t="shared" si="3"/>
        <v>0</v>
      </c>
      <c r="V82">
        <v>0</v>
      </c>
      <c r="W82">
        <v>0</v>
      </c>
      <c r="X82">
        <v>0</v>
      </c>
      <c r="Y82">
        <v>760415</v>
      </c>
      <c r="Z82">
        <v>1625184</v>
      </c>
      <c r="AA82" t="b">
        <f>ABS(T82-Z82)&gt;1000000</f>
        <v>0</v>
      </c>
      <c r="AB82">
        <v>-158486</v>
      </c>
      <c r="AC82">
        <v>0</v>
      </c>
      <c r="AD82">
        <v>-158486</v>
      </c>
      <c r="AE82">
        <v>564626</v>
      </c>
      <c r="AF82">
        <v>0</v>
      </c>
      <c r="AG82">
        <v>98258</v>
      </c>
      <c r="AH82">
        <v>98258</v>
      </c>
      <c r="AI82">
        <v>662884</v>
      </c>
      <c r="AJ82">
        <v>596263</v>
      </c>
      <c r="AK82">
        <v>0</v>
      </c>
      <c r="AL82">
        <v>0</v>
      </c>
      <c r="AM82">
        <v>0</v>
      </c>
      <c r="AN82">
        <v>596263</v>
      </c>
      <c r="AO82">
        <v>66621</v>
      </c>
      <c r="AQ82">
        <f>K82/R82</f>
        <v>0</v>
      </c>
    </row>
    <row r="83" spans="1:43" x14ac:dyDescent="0.35">
      <c r="A83" t="s">
        <v>270</v>
      </c>
      <c r="B83" t="s">
        <v>271</v>
      </c>
      <c r="C83" t="s">
        <v>38</v>
      </c>
      <c r="D83" t="str">
        <f>IF(P83&lt;=50000,"Extra Small",IF(AND(P83&gt;=50000,P83&lt;250000),"Small",IF(AND(P83&gt;=250000,P83&lt;1000000),"Medium",IF(AND(P83&gt;=1000000,P83&lt;10000000),"Large",IF(AND(P83&gt;=10000000,P83&lt;100000000),"Extra Large",IF(P83&gt;=100000000,"Extra-extra-large"))))))</f>
        <v>Extra Small</v>
      </c>
      <c r="E83" t="s">
        <v>39</v>
      </c>
      <c r="F83">
        <v>0</v>
      </c>
      <c r="G83">
        <v>0</v>
      </c>
      <c r="H83">
        <v>0</v>
      </c>
      <c r="I83">
        <v>0</v>
      </c>
      <c r="J83" t="s">
        <v>208</v>
      </c>
      <c r="K83">
        <v>0</v>
      </c>
      <c r="L83">
        <v>13050</v>
      </c>
      <c r="M83">
        <v>0</v>
      </c>
      <c r="N83">
        <v>0</v>
      </c>
      <c r="O83">
        <v>0</v>
      </c>
      <c r="P83">
        <v>13050</v>
      </c>
      <c r="Q83">
        <v>3115</v>
      </c>
      <c r="R83">
        <v>16165</v>
      </c>
      <c r="S83" t="str">
        <f t="shared" si="2"/>
        <v>False</v>
      </c>
      <c r="T83">
        <v>0</v>
      </c>
      <c r="U83" t="e">
        <f t="shared" si="3"/>
        <v>#DIV/0!</v>
      </c>
      <c r="V83">
        <v>0</v>
      </c>
      <c r="W83">
        <v>0</v>
      </c>
      <c r="X83">
        <v>2170</v>
      </c>
      <c r="Y83">
        <v>10389</v>
      </c>
      <c r="Z83">
        <v>12559</v>
      </c>
      <c r="AA83" t="b">
        <f>ABS(T83-Z83)&gt;25000</f>
        <v>0</v>
      </c>
      <c r="AB83">
        <v>3606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2745</v>
      </c>
      <c r="AJ83">
        <v>0</v>
      </c>
      <c r="AK83">
        <v>0</v>
      </c>
      <c r="AL83">
        <v>0</v>
      </c>
      <c r="AM83">
        <v>0</v>
      </c>
      <c r="AN83">
        <v>3606</v>
      </c>
      <c r="AO83">
        <v>-861</v>
      </c>
      <c r="AQ83">
        <f>K83/R83</f>
        <v>0</v>
      </c>
    </row>
    <row r="84" spans="1:43" x14ac:dyDescent="0.35">
      <c r="A84" t="s">
        <v>272</v>
      </c>
      <c r="B84" t="s">
        <v>273</v>
      </c>
      <c r="C84" t="s">
        <v>50</v>
      </c>
      <c r="D84" t="str">
        <f>IF(P84&lt;=50000,"Extra Small",IF(AND(P84&gt;=50000,P84&lt;250000),"Small",IF(AND(P84&gt;=250000,P84&lt;1000000),"Medium",IF(AND(P84&gt;=1000000,P84&lt;10000000),"Large",IF(AND(P84&gt;=10000000,P84&lt;100000000),"Extra Large",IF(P84&gt;=100000000,"Extra-extra-large"))))))</f>
        <v>Extra Small</v>
      </c>
      <c r="E84" t="s">
        <v>110</v>
      </c>
      <c r="F84">
        <v>0</v>
      </c>
      <c r="G84">
        <v>0</v>
      </c>
      <c r="H84">
        <v>0</v>
      </c>
      <c r="I84">
        <v>0</v>
      </c>
      <c r="J84" t="s">
        <v>44</v>
      </c>
      <c r="K84">
        <v>0</v>
      </c>
      <c r="L84">
        <v>0</v>
      </c>
      <c r="M84">
        <v>200</v>
      </c>
      <c r="N84">
        <v>1</v>
      </c>
      <c r="O84">
        <v>150</v>
      </c>
      <c r="P84">
        <v>351</v>
      </c>
      <c r="Q84">
        <v>2624</v>
      </c>
      <c r="R84">
        <v>2975</v>
      </c>
      <c r="S84" t="str">
        <f t="shared" si="2"/>
        <v>False</v>
      </c>
      <c r="T84">
        <v>0</v>
      </c>
      <c r="U84" t="e">
        <f t="shared" si="3"/>
        <v>#DIV/0!</v>
      </c>
      <c r="V84">
        <v>0</v>
      </c>
      <c r="W84">
        <v>0</v>
      </c>
      <c r="X84">
        <v>0</v>
      </c>
      <c r="Y84">
        <v>1126</v>
      </c>
      <c r="Z84">
        <v>1126</v>
      </c>
      <c r="AA84" t="b">
        <f>ABS(T84-Z84)&gt;25000</f>
        <v>0</v>
      </c>
      <c r="AB84">
        <v>1849</v>
      </c>
      <c r="AC84">
        <v>0</v>
      </c>
      <c r="AD84">
        <v>1849</v>
      </c>
      <c r="AE84">
        <v>0</v>
      </c>
      <c r="AF84">
        <v>0</v>
      </c>
      <c r="AG84">
        <v>0</v>
      </c>
      <c r="AH84">
        <v>0</v>
      </c>
      <c r="AI84">
        <v>192118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192118</v>
      </c>
      <c r="AQ84">
        <f>K84/R84</f>
        <v>0</v>
      </c>
    </row>
    <row r="85" spans="1:43" x14ac:dyDescent="0.35">
      <c r="A85" t="s">
        <v>274</v>
      </c>
      <c r="B85" t="s">
        <v>275</v>
      </c>
      <c r="C85" t="s">
        <v>38</v>
      </c>
      <c r="D85" t="str">
        <f>IF(P85&lt;=50000,"Extra Small",IF(AND(P85&gt;=50000,P85&lt;250000),"Small",IF(AND(P85&gt;=250000,P85&lt;1000000),"Medium",IF(AND(P85&gt;=1000000,P85&lt;10000000),"Large",IF(AND(P85&gt;=10000000,P85&lt;100000000),"Extra Large",IF(P85&gt;=100000000,"Extra-extra-large"))))))</f>
        <v>Extra Small</v>
      </c>
      <c r="E85" t="s">
        <v>85</v>
      </c>
      <c r="F85">
        <v>0</v>
      </c>
      <c r="G85">
        <v>0</v>
      </c>
      <c r="H85">
        <v>0</v>
      </c>
      <c r="I85">
        <v>0</v>
      </c>
      <c r="J85" t="s">
        <v>48</v>
      </c>
      <c r="K85">
        <v>0</v>
      </c>
      <c r="L85">
        <v>0</v>
      </c>
      <c r="M85">
        <v>0</v>
      </c>
      <c r="N85">
        <v>8721</v>
      </c>
      <c r="O85">
        <v>0</v>
      </c>
      <c r="P85">
        <v>8721</v>
      </c>
      <c r="Q85">
        <v>0</v>
      </c>
      <c r="R85">
        <v>8721</v>
      </c>
      <c r="S85" t="str">
        <f t="shared" si="2"/>
        <v>False</v>
      </c>
      <c r="T85">
        <v>0</v>
      </c>
      <c r="U85" t="e">
        <f t="shared" si="3"/>
        <v>#DIV/0!</v>
      </c>
      <c r="V85">
        <v>0</v>
      </c>
      <c r="W85">
        <v>23200</v>
      </c>
      <c r="X85">
        <v>0</v>
      </c>
      <c r="Y85">
        <v>3803</v>
      </c>
      <c r="Z85">
        <v>27003</v>
      </c>
      <c r="AA85" t="b">
        <f>ABS(T85-Z85)&gt;25000</f>
        <v>1</v>
      </c>
      <c r="AB85">
        <v>-18282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285366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285366</v>
      </c>
      <c r="AQ85">
        <f>K85/R85</f>
        <v>0</v>
      </c>
    </row>
    <row r="86" spans="1:43" x14ac:dyDescent="0.35">
      <c r="A86" t="s">
        <v>276</v>
      </c>
      <c r="B86" t="s">
        <v>277</v>
      </c>
      <c r="C86" t="s">
        <v>38</v>
      </c>
      <c r="D86" t="str">
        <f>IF(P86&lt;=50000,"Extra Small",IF(AND(P86&gt;=50000,P86&lt;250000),"Small",IF(AND(P86&gt;=250000,P86&lt;1000000),"Medium",IF(AND(P86&gt;=1000000,P86&lt;10000000),"Large",IF(AND(P86&gt;=10000000,P86&lt;100000000),"Extra Large",IF(P86&gt;=100000000,"Extra-extra-large"))))))</f>
        <v>Small</v>
      </c>
      <c r="E86" t="s">
        <v>39</v>
      </c>
      <c r="F86">
        <v>1</v>
      </c>
      <c r="G86">
        <v>2</v>
      </c>
      <c r="H86">
        <v>1</v>
      </c>
      <c r="I86">
        <v>1.6</v>
      </c>
      <c r="J86" t="s">
        <v>104</v>
      </c>
      <c r="K86">
        <v>0</v>
      </c>
      <c r="L86">
        <v>154346</v>
      </c>
      <c r="M86">
        <v>0</v>
      </c>
      <c r="N86">
        <v>5919</v>
      </c>
      <c r="O86">
        <v>51394</v>
      </c>
      <c r="P86">
        <v>211659</v>
      </c>
      <c r="Q86">
        <v>0</v>
      </c>
      <c r="R86">
        <v>211659</v>
      </c>
      <c r="S86" t="str">
        <f t="shared" si="2"/>
        <v>False</v>
      </c>
      <c r="T86">
        <v>120789</v>
      </c>
      <c r="U86" t="b">
        <f t="shared" si="3"/>
        <v>0</v>
      </c>
      <c r="V86">
        <v>0</v>
      </c>
      <c r="W86">
        <v>4906</v>
      </c>
      <c r="X86">
        <v>0</v>
      </c>
      <c r="Y86">
        <v>158599</v>
      </c>
      <c r="Z86">
        <v>284294</v>
      </c>
      <c r="AA86" t="b">
        <f>ABS(T86-Z86)&gt;25000</f>
        <v>1</v>
      </c>
      <c r="AB86">
        <v>-72635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190767</v>
      </c>
      <c r="AJ86">
        <v>0</v>
      </c>
      <c r="AK86">
        <v>0</v>
      </c>
      <c r="AL86">
        <v>0</v>
      </c>
      <c r="AM86">
        <v>0</v>
      </c>
      <c r="AN86">
        <v>6296</v>
      </c>
      <c r="AO86">
        <v>184471</v>
      </c>
      <c r="AQ86">
        <f>K86/R86</f>
        <v>0</v>
      </c>
    </row>
    <row r="87" spans="1:43" x14ac:dyDescent="0.35">
      <c r="A87" t="s">
        <v>279</v>
      </c>
      <c r="B87" t="s">
        <v>280</v>
      </c>
      <c r="C87" t="s">
        <v>38</v>
      </c>
      <c r="D87" t="str">
        <f>IF(P87&lt;=50000,"Extra Small",IF(AND(P87&gt;=50000,P87&lt;250000),"Small",IF(AND(P87&gt;=250000,P87&lt;1000000),"Medium",IF(AND(P87&gt;=1000000,P87&lt;10000000),"Large",IF(AND(P87&gt;=10000000,P87&lt;100000000),"Extra Large",IF(P87&gt;=100000000,"Extra-extra-large"))))))</f>
        <v>Small</v>
      </c>
      <c r="E87" t="s">
        <v>49</v>
      </c>
      <c r="F87">
        <v>0</v>
      </c>
      <c r="G87">
        <v>0</v>
      </c>
      <c r="H87">
        <v>0</v>
      </c>
      <c r="I87">
        <v>0</v>
      </c>
      <c r="J87" t="s">
        <v>104</v>
      </c>
      <c r="K87">
        <v>0</v>
      </c>
      <c r="L87">
        <v>10000</v>
      </c>
      <c r="M87">
        <v>42176</v>
      </c>
      <c r="N87">
        <v>102</v>
      </c>
      <c r="O87">
        <v>0</v>
      </c>
      <c r="P87">
        <v>52278</v>
      </c>
      <c r="Q87">
        <v>0</v>
      </c>
      <c r="R87">
        <v>52278</v>
      </c>
      <c r="S87" t="str">
        <f t="shared" si="2"/>
        <v>False</v>
      </c>
      <c r="T87">
        <v>0</v>
      </c>
      <c r="U87" t="e">
        <f t="shared" si="3"/>
        <v>#DIV/0!</v>
      </c>
      <c r="V87">
        <v>0</v>
      </c>
      <c r="W87">
        <v>42000</v>
      </c>
      <c r="X87">
        <v>0</v>
      </c>
      <c r="Y87">
        <v>2739</v>
      </c>
      <c r="Z87">
        <v>44739</v>
      </c>
      <c r="AA87" t="b">
        <f>ABS(T87-Z87)&gt;25000</f>
        <v>1</v>
      </c>
      <c r="AB87">
        <v>7539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56151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56151</v>
      </c>
      <c r="AQ87">
        <f>K87/R87</f>
        <v>0</v>
      </c>
    </row>
    <row r="88" spans="1:43" x14ac:dyDescent="0.35">
      <c r="A88" t="s">
        <v>282</v>
      </c>
      <c r="B88" t="s">
        <v>283</v>
      </c>
      <c r="C88" t="s">
        <v>50</v>
      </c>
      <c r="D88" t="str">
        <f>IF(P88&lt;=50000,"Extra Small",IF(AND(P88&gt;=50000,P88&lt;250000),"Small",IF(AND(P88&gt;=250000,P88&lt;1000000),"Medium",IF(AND(P88&gt;=1000000,P88&lt;10000000),"Large",IF(AND(P88&gt;=10000000,P88&lt;100000000),"Extra Large",IF(P88&gt;=100000000,"Extra-extra-large"))))))</f>
        <v>Medium</v>
      </c>
      <c r="E88" t="s">
        <v>64</v>
      </c>
      <c r="F88">
        <v>0</v>
      </c>
      <c r="G88">
        <v>0</v>
      </c>
      <c r="H88">
        <v>0</v>
      </c>
      <c r="I88">
        <v>0</v>
      </c>
      <c r="J88" t="s">
        <v>48</v>
      </c>
      <c r="K88">
        <v>0</v>
      </c>
      <c r="L88">
        <v>0</v>
      </c>
      <c r="M88">
        <v>0</v>
      </c>
      <c r="N88">
        <v>0</v>
      </c>
      <c r="O88">
        <v>400000</v>
      </c>
      <c r="P88">
        <v>400000</v>
      </c>
      <c r="Q88">
        <v>0</v>
      </c>
      <c r="R88">
        <v>400000</v>
      </c>
      <c r="S88" t="str">
        <f t="shared" si="2"/>
        <v>False</v>
      </c>
      <c r="T88">
        <v>0</v>
      </c>
      <c r="U88" t="e">
        <f t="shared" si="3"/>
        <v>#DIV/0!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f>ABS(T88-Z88)&gt;100000</f>
        <v>0</v>
      </c>
      <c r="AB88">
        <v>399999</v>
      </c>
      <c r="AC88">
        <v>0</v>
      </c>
      <c r="AD88">
        <v>399999</v>
      </c>
      <c r="AE88">
        <v>400100</v>
      </c>
      <c r="AF88">
        <v>0</v>
      </c>
      <c r="AG88">
        <v>0</v>
      </c>
      <c r="AH88">
        <v>7612</v>
      </c>
      <c r="AI88">
        <v>407712</v>
      </c>
      <c r="AJ88">
        <v>7613</v>
      </c>
      <c r="AK88">
        <v>0</v>
      </c>
      <c r="AL88">
        <v>0</v>
      </c>
      <c r="AM88">
        <v>0</v>
      </c>
      <c r="AN88">
        <v>7613</v>
      </c>
      <c r="AO88">
        <v>400099</v>
      </c>
      <c r="AQ88">
        <f>K88/R88</f>
        <v>0</v>
      </c>
    </row>
    <row r="89" spans="1:43" x14ac:dyDescent="0.35">
      <c r="A89" t="s">
        <v>284</v>
      </c>
      <c r="B89" t="s">
        <v>285</v>
      </c>
      <c r="C89" t="s">
        <v>38</v>
      </c>
      <c r="D89" t="str">
        <f>IF(P89&lt;=50000,"Extra Small",IF(AND(P89&gt;=50000,P89&lt;250000),"Small",IF(AND(P89&gt;=250000,P89&lt;1000000),"Medium",IF(AND(P89&gt;=1000000,P89&lt;10000000),"Large",IF(AND(P89&gt;=10000000,P89&lt;100000000),"Extra Large",IF(P89&gt;=100000000,"Extra-extra-large"))))))</f>
        <v>Extra Small</v>
      </c>
      <c r="E89" t="s">
        <v>43</v>
      </c>
      <c r="F89">
        <v>0</v>
      </c>
      <c r="G89">
        <v>0</v>
      </c>
      <c r="H89">
        <v>0</v>
      </c>
      <c r="I89">
        <v>0</v>
      </c>
      <c r="J89" t="s">
        <v>216</v>
      </c>
      <c r="K89">
        <v>0</v>
      </c>
      <c r="L89">
        <v>50</v>
      </c>
      <c r="M89">
        <v>0</v>
      </c>
      <c r="N89">
        <v>0</v>
      </c>
      <c r="O89">
        <v>9173</v>
      </c>
      <c r="P89">
        <v>9223</v>
      </c>
      <c r="Q89">
        <v>0</v>
      </c>
      <c r="R89">
        <v>9223</v>
      </c>
      <c r="S89" t="str">
        <f t="shared" si="2"/>
        <v>False</v>
      </c>
      <c r="T89">
        <v>0</v>
      </c>
      <c r="U89" t="e">
        <f t="shared" si="3"/>
        <v>#DIV/0!</v>
      </c>
      <c r="V89">
        <v>0</v>
      </c>
      <c r="W89">
        <v>6000</v>
      </c>
      <c r="X89">
        <v>0</v>
      </c>
      <c r="Y89">
        <v>9856</v>
      </c>
      <c r="Z89">
        <v>15856</v>
      </c>
      <c r="AA89" t="b">
        <f>ABS(T89-Z89)&gt;25000</f>
        <v>0</v>
      </c>
      <c r="AB89">
        <v>-6633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Q89">
        <f>K89/R89</f>
        <v>0</v>
      </c>
    </row>
    <row r="90" spans="1:43" x14ac:dyDescent="0.35">
      <c r="A90" t="s">
        <v>286</v>
      </c>
      <c r="B90" t="s">
        <v>287</v>
      </c>
      <c r="C90" t="s">
        <v>50</v>
      </c>
      <c r="D90" t="str">
        <f>IF(P90&lt;=50000,"Extra Small",IF(AND(P90&gt;=50000,P90&lt;250000),"Small",IF(AND(P90&gt;=250000,P90&lt;1000000),"Medium",IF(AND(P90&gt;=1000000,P90&lt;10000000),"Large",IF(AND(P90&gt;=10000000,P90&lt;100000000),"Extra Large",IF(P90&gt;=100000000,"Extra-extra-large"))))))</f>
        <v>Medium</v>
      </c>
      <c r="E90" t="s">
        <v>73</v>
      </c>
      <c r="F90">
        <v>0</v>
      </c>
      <c r="G90">
        <v>0</v>
      </c>
      <c r="H90">
        <v>2</v>
      </c>
      <c r="I90">
        <v>0</v>
      </c>
      <c r="J90" t="s">
        <v>107</v>
      </c>
      <c r="K90">
        <v>0</v>
      </c>
      <c r="L90">
        <v>325872</v>
      </c>
      <c r="M90">
        <v>0</v>
      </c>
      <c r="N90">
        <v>0</v>
      </c>
      <c r="O90">
        <v>0</v>
      </c>
      <c r="P90">
        <v>325872</v>
      </c>
      <c r="Q90">
        <v>0</v>
      </c>
      <c r="R90">
        <v>325872</v>
      </c>
      <c r="S90" t="str">
        <f t="shared" si="2"/>
        <v>False</v>
      </c>
      <c r="T90">
        <v>4270</v>
      </c>
      <c r="U90" t="b">
        <f t="shared" si="3"/>
        <v>0</v>
      </c>
      <c r="V90">
        <v>0</v>
      </c>
      <c r="W90">
        <v>0</v>
      </c>
      <c r="X90">
        <v>0</v>
      </c>
      <c r="Y90">
        <v>134621</v>
      </c>
      <c r="Z90">
        <v>138891</v>
      </c>
      <c r="AA90" t="b">
        <f>ABS(T90-Z90)&gt;100000</f>
        <v>1</v>
      </c>
      <c r="AB90">
        <v>186981</v>
      </c>
      <c r="AC90">
        <v>0</v>
      </c>
      <c r="AD90">
        <v>186981</v>
      </c>
      <c r="AE90">
        <v>59767</v>
      </c>
      <c r="AF90">
        <v>0</v>
      </c>
      <c r="AG90">
        <v>0</v>
      </c>
      <c r="AH90">
        <v>746279</v>
      </c>
      <c r="AI90">
        <v>806046</v>
      </c>
      <c r="AJ90">
        <v>416845</v>
      </c>
      <c r="AK90">
        <v>0</v>
      </c>
      <c r="AL90">
        <v>0</v>
      </c>
      <c r="AM90">
        <v>0</v>
      </c>
      <c r="AN90">
        <v>416845</v>
      </c>
      <c r="AO90">
        <v>389201</v>
      </c>
      <c r="AQ90">
        <f>K90/R90</f>
        <v>0</v>
      </c>
    </row>
    <row r="91" spans="1:43" x14ac:dyDescent="0.35">
      <c r="A91" t="s">
        <v>288</v>
      </c>
      <c r="B91" t="s">
        <v>289</v>
      </c>
      <c r="C91" t="s">
        <v>38</v>
      </c>
      <c r="D91" t="str">
        <f>IF(P91&lt;=50000,"Extra Small",IF(AND(P91&gt;=50000,P91&lt;250000),"Small",IF(AND(P91&gt;=250000,P91&lt;1000000),"Medium",IF(AND(P91&gt;=1000000,P91&lt;10000000),"Large",IF(AND(P91&gt;=10000000,P91&lt;100000000),"Extra Large",IF(P91&gt;=100000000,"Extra-extra-large"))))))</f>
        <v>Extra Large</v>
      </c>
      <c r="E91" t="s">
        <v>51</v>
      </c>
      <c r="F91">
        <v>120</v>
      </c>
      <c r="G91">
        <v>166</v>
      </c>
      <c r="H91">
        <v>99</v>
      </c>
      <c r="I91">
        <v>205.34</v>
      </c>
      <c r="J91" t="s">
        <v>233</v>
      </c>
      <c r="K91">
        <v>20150418</v>
      </c>
      <c r="L91">
        <v>12320</v>
      </c>
      <c r="M91">
        <v>8908000</v>
      </c>
      <c r="N91">
        <v>2054</v>
      </c>
      <c r="O91">
        <v>213263</v>
      </c>
      <c r="P91">
        <v>29286055</v>
      </c>
      <c r="Q91">
        <v>17467</v>
      </c>
      <c r="R91">
        <v>29303522</v>
      </c>
      <c r="S91" t="str">
        <f t="shared" si="2"/>
        <v>False</v>
      </c>
      <c r="T91">
        <v>20003599</v>
      </c>
      <c r="U91" t="b">
        <f t="shared" si="3"/>
        <v>0</v>
      </c>
      <c r="V91">
        <v>162448</v>
      </c>
      <c r="W91">
        <v>0</v>
      </c>
      <c r="X91">
        <v>0</v>
      </c>
      <c r="Y91">
        <v>8721568</v>
      </c>
      <c r="Z91">
        <v>28887615</v>
      </c>
      <c r="AA91" t="b">
        <f>ABS(T91-Z91)&gt;1000000</f>
        <v>1</v>
      </c>
      <c r="AB91">
        <v>415907</v>
      </c>
      <c r="AC91">
        <v>0</v>
      </c>
      <c r="AD91">
        <v>415907</v>
      </c>
      <c r="AE91">
        <v>1183661</v>
      </c>
      <c r="AF91">
        <v>0</v>
      </c>
      <c r="AG91">
        <v>66881358</v>
      </c>
      <c r="AH91">
        <v>66881358</v>
      </c>
      <c r="AI91">
        <v>68065019</v>
      </c>
      <c r="AJ91">
        <v>4700738</v>
      </c>
      <c r="AK91">
        <v>6939634</v>
      </c>
      <c r="AL91">
        <v>333494</v>
      </c>
      <c r="AM91">
        <v>7273128</v>
      </c>
      <c r="AN91">
        <v>11973866</v>
      </c>
      <c r="AO91">
        <v>56091153</v>
      </c>
      <c r="AQ91">
        <f>K91/R91</f>
        <v>0.68764491858691934</v>
      </c>
    </row>
    <row r="92" spans="1:43" x14ac:dyDescent="0.35">
      <c r="A92" t="s">
        <v>290</v>
      </c>
      <c r="B92" t="s">
        <v>291</v>
      </c>
      <c r="C92" t="s">
        <v>38</v>
      </c>
      <c r="D92" t="str">
        <f>IF(P92&lt;=50000,"Extra Small",IF(AND(P92&gt;=50000,P92&lt;250000),"Small",IF(AND(P92&gt;=250000,P92&lt;1000000),"Medium",IF(AND(P92&gt;=1000000,P92&lt;10000000),"Large",IF(AND(P92&gt;=10000000,P92&lt;100000000),"Extra Large",IF(P92&gt;=100000000,"Extra-extra-large"))))))</f>
        <v>Large</v>
      </c>
      <c r="E92" t="s">
        <v>131</v>
      </c>
      <c r="F92">
        <v>0</v>
      </c>
      <c r="G92">
        <v>0</v>
      </c>
      <c r="H92">
        <v>0</v>
      </c>
      <c r="I92">
        <v>0</v>
      </c>
      <c r="J92" t="s">
        <v>129</v>
      </c>
      <c r="K92">
        <v>0</v>
      </c>
      <c r="L92">
        <v>431432</v>
      </c>
      <c r="M92">
        <v>0</v>
      </c>
      <c r="N92">
        <v>61607</v>
      </c>
      <c r="O92">
        <v>906919</v>
      </c>
      <c r="P92">
        <v>1399958</v>
      </c>
      <c r="Q92">
        <v>0</v>
      </c>
      <c r="R92">
        <v>1399958</v>
      </c>
      <c r="S92" t="str">
        <f t="shared" si="2"/>
        <v>False</v>
      </c>
      <c r="T92">
        <v>0</v>
      </c>
      <c r="U92" t="e">
        <f t="shared" si="3"/>
        <v>#DIV/0!</v>
      </c>
      <c r="V92">
        <v>0</v>
      </c>
      <c r="W92">
        <v>1032551</v>
      </c>
      <c r="X92">
        <v>0</v>
      </c>
      <c r="Y92">
        <v>404224</v>
      </c>
      <c r="Z92">
        <v>1436775</v>
      </c>
      <c r="AA92" t="b">
        <f>ABS(T92-Z92)&gt;1000000</f>
        <v>1</v>
      </c>
      <c r="AB92">
        <v>-36817</v>
      </c>
      <c r="AC92">
        <v>0</v>
      </c>
      <c r="AD92">
        <v>-36817</v>
      </c>
      <c r="AE92">
        <v>3286036</v>
      </c>
      <c r="AF92">
        <v>0</v>
      </c>
      <c r="AG92">
        <v>0</v>
      </c>
      <c r="AH92">
        <v>0</v>
      </c>
      <c r="AI92">
        <v>3286036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3286036</v>
      </c>
      <c r="AQ92">
        <f>K92/R92</f>
        <v>0</v>
      </c>
    </row>
    <row r="93" spans="1:43" x14ac:dyDescent="0.35">
      <c r="A93" t="s">
        <v>292</v>
      </c>
      <c r="B93" t="s">
        <v>293</v>
      </c>
      <c r="C93" t="s">
        <v>50</v>
      </c>
      <c r="D93" t="str">
        <f>IF(P93&lt;=50000,"Extra Small",IF(AND(P93&gt;=50000,P93&lt;250000),"Small",IF(AND(P93&gt;=250000,P93&lt;1000000),"Medium",IF(AND(P93&gt;=1000000,P93&lt;10000000),"Large",IF(AND(P93&gt;=10000000,P93&lt;100000000),"Extra Large",IF(P93&gt;=100000000,"Extra-extra-large"))))))</f>
        <v>Extra Small</v>
      </c>
      <c r="E93" t="s">
        <v>110</v>
      </c>
      <c r="F93">
        <v>0</v>
      </c>
      <c r="G93">
        <v>0</v>
      </c>
      <c r="H93">
        <v>0</v>
      </c>
      <c r="I93">
        <v>0</v>
      </c>
      <c r="J93" t="s">
        <v>44</v>
      </c>
      <c r="K93">
        <v>0</v>
      </c>
      <c r="L93">
        <v>0</v>
      </c>
      <c r="M93">
        <v>292</v>
      </c>
      <c r="N93">
        <v>0</v>
      </c>
      <c r="O93">
        <v>0</v>
      </c>
      <c r="P93">
        <v>292</v>
      </c>
      <c r="Q93">
        <v>5137242</v>
      </c>
      <c r="R93">
        <v>5137534</v>
      </c>
      <c r="S93" t="str">
        <f t="shared" si="2"/>
        <v>False</v>
      </c>
      <c r="T93">
        <v>0</v>
      </c>
      <c r="U93" t="e">
        <f t="shared" si="3"/>
        <v>#DIV/0!</v>
      </c>
      <c r="V93">
        <v>0</v>
      </c>
      <c r="W93">
        <v>0</v>
      </c>
      <c r="X93">
        <v>0</v>
      </c>
      <c r="Y93">
        <v>5135736</v>
      </c>
      <c r="Z93">
        <v>5135736</v>
      </c>
      <c r="AA93" t="b">
        <f>ABS(T93-Z93)&gt;25000</f>
        <v>1</v>
      </c>
      <c r="AB93">
        <v>1798</v>
      </c>
      <c r="AC93">
        <v>0</v>
      </c>
      <c r="AD93">
        <v>1798</v>
      </c>
      <c r="AE93">
        <v>0</v>
      </c>
      <c r="AF93">
        <v>0</v>
      </c>
      <c r="AG93">
        <v>0</v>
      </c>
      <c r="AH93">
        <v>0</v>
      </c>
      <c r="AI93">
        <v>5074400</v>
      </c>
      <c r="AJ93">
        <v>0</v>
      </c>
      <c r="AK93">
        <v>0</v>
      </c>
      <c r="AL93">
        <v>0</v>
      </c>
      <c r="AM93">
        <v>0</v>
      </c>
      <c r="AN93">
        <v>1466</v>
      </c>
      <c r="AO93">
        <v>5072934</v>
      </c>
      <c r="AQ93">
        <f>K93/R93</f>
        <v>0</v>
      </c>
    </row>
    <row r="94" spans="1:43" x14ac:dyDescent="0.35">
      <c r="A94" t="s">
        <v>294</v>
      </c>
      <c r="B94" t="s">
        <v>295</v>
      </c>
      <c r="C94" t="s">
        <v>50</v>
      </c>
      <c r="D94" t="str">
        <f>IF(P94&lt;=50000,"Extra Small",IF(AND(P94&gt;=50000,P94&lt;250000),"Small",IF(AND(P94&gt;=250000,P94&lt;1000000),"Medium",IF(AND(P94&gt;=1000000,P94&lt;10000000),"Large",IF(AND(P94&gt;=10000000,P94&lt;100000000),"Extra Large",IF(P94&gt;=100000000,"Extra-extra-large"))))))</f>
        <v>Medium</v>
      </c>
      <c r="E94" t="s">
        <v>110</v>
      </c>
      <c r="F94">
        <v>0</v>
      </c>
      <c r="G94">
        <v>0</v>
      </c>
      <c r="H94">
        <v>0</v>
      </c>
      <c r="I94">
        <v>0</v>
      </c>
      <c r="J94" t="s">
        <v>44</v>
      </c>
      <c r="K94">
        <v>6160</v>
      </c>
      <c r="L94">
        <v>0</v>
      </c>
      <c r="M94">
        <v>0</v>
      </c>
      <c r="N94">
        <v>8</v>
      </c>
      <c r="O94">
        <v>421670</v>
      </c>
      <c r="P94">
        <v>427838</v>
      </c>
      <c r="Q94">
        <v>0</v>
      </c>
      <c r="R94">
        <v>427838</v>
      </c>
      <c r="S94" t="str">
        <f t="shared" si="2"/>
        <v>False</v>
      </c>
      <c r="T94">
        <v>0</v>
      </c>
      <c r="U94" t="e">
        <f t="shared" si="3"/>
        <v>#DIV/0!</v>
      </c>
      <c r="V94">
        <v>0</v>
      </c>
      <c r="W94">
        <v>0</v>
      </c>
      <c r="X94">
        <v>0</v>
      </c>
      <c r="Y94">
        <v>291668</v>
      </c>
      <c r="Z94">
        <v>291668</v>
      </c>
      <c r="AA94" t="b">
        <f>ABS(T94-Z94)&gt;100000</f>
        <v>1</v>
      </c>
      <c r="AB94">
        <v>136170</v>
      </c>
      <c r="AC94">
        <v>0</v>
      </c>
      <c r="AD94">
        <v>136170</v>
      </c>
      <c r="AE94">
        <v>66895</v>
      </c>
      <c r="AF94">
        <v>0</v>
      </c>
      <c r="AG94">
        <v>0</v>
      </c>
      <c r="AH94">
        <v>5368254</v>
      </c>
      <c r="AI94">
        <v>5435149</v>
      </c>
      <c r="AJ94">
        <v>759169</v>
      </c>
      <c r="AK94">
        <v>0</v>
      </c>
      <c r="AL94">
        <v>0</v>
      </c>
      <c r="AM94">
        <v>0</v>
      </c>
      <c r="AN94">
        <v>759169</v>
      </c>
      <c r="AO94">
        <v>4675980</v>
      </c>
      <c r="AQ94">
        <f>K94/R94</f>
        <v>1.4397973064571169E-2</v>
      </c>
    </row>
    <row r="95" spans="1:43" x14ac:dyDescent="0.35">
      <c r="A95" t="s">
        <v>296</v>
      </c>
      <c r="B95" t="s">
        <v>297</v>
      </c>
      <c r="C95" t="s">
        <v>38</v>
      </c>
      <c r="D95" t="str">
        <f>IF(P95&lt;=50000,"Extra Small",IF(AND(P95&gt;=50000,P95&lt;250000),"Small",IF(AND(P95&gt;=250000,P95&lt;1000000),"Medium",IF(AND(P95&gt;=1000000,P95&lt;10000000),"Large",IF(AND(P95&gt;=10000000,P95&lt;100000000),"Extra Large",IF(P95&gt;=100000000,"Extra-extra-large"))))))</f>
        <v>Extra Large</v>
      </c>
      <c r="E95" t="s">
        <v>67</v>
      </c>
      <c r="F95">
        <v>30</v>
      </c>
      <c r="G95">
        <v>61</v>
      </c>
      <c r="H95">
        <v>4</v>
      </c>
      <c r="I95">
        <v>72.83</v>
      </c>
      <c r="J95" t="s">
        <v>44</v>
      </c>
      <c r="K95">
        <v>11469466</v>
      </c>
      <c r="L95">
        <v>251822</v>
      </c>
      <c r="M95">
        <v>152552</v>
      </c>
      <c r="N95">
        <v>151225</v>
      </c>
      <c r="O95">
        <v>377468</v>
      </c>
      <c r="P95">
        <v>12402533</v>
      </c>
      <c r="Q95">
        <v>0</v>
      </c>
      <c r="R95">
        <v>12402533</v>
      </c>
      <c r="S95" t="str">
        <f t="shared" si="2"/>
        <v>False</v>
      </c>
      <c r="T95">
        <v>7234762</v>
      </c>
      <c r="U95" t="b">
        <f t="shared" si="3"/>
        <v>0</v>
      </c>
      <c r="V95">
        <v>0</v>
      </c>
      <c r="W95">
        <v>0</v>
      </c>
      <c r="X95">
        <v>0</v>
      </c>
      <c r="Y95">
        <v>4472116</v>
      </c>
      <c r="Z95">
        <v>11706878</v>
      </c>
      <c r="AA95" t="b">
        <f>ABS(T95-Z95)&gt;1000000</f>
        <v>1</v>
      </c>
      <c r="AB95">
        <v>695655</v>
      </c>
      <c r="AC95">
        <v>0</v>
      </c>
      <c r="AD95">
        <v>695655</v>
      </c>
      <c r="AE95">
        <v>5986847</v>
      </c>
      <c r="AF95">
        <v>0</v>
      </c>
      <c r="AG95">
        <v>348254</v>
      </c>
      <c r="AH95">
        <v>348254</v>
      </c>
      <c r="AI95">
        <v>6335101</v>
      </c>
      <c r="AJ95">
        <v>3544815</v>
      </c>
      <c r="AK95">
        <v>0</v>
      </c>
      <c r="AL95">
        <v>139123</v>
      </c>
      <c r="AM95">
        <v>139123</v>
      </c>
      <c r="AN95">
        <v>3683938</v>
      </c>
      <c r="AO95">
        <v>2651163</v>
      </c>
      <c r="AQ95">
        <f>K95/R95</f>
        <v>0.92476802924047852</v>
      </c>
    </row>
    <row r="96" spans="1:43" x14ac:dyDescent="0.35">
      <c r="A96" t="s">
        <v>298</v>
      </c>
      <c r="B96" t="s">
        <v>299</v>
      </c>
      <c r="C96" t="s">
        <v>38</v>
      </c>
      <c r="D96" t="str">
        <f>IF(P96&lt;=50000,"Extra Small",IF(AND(P96&gt;=50000,P96&lt;250000),"Small",IF(AND(P96&gt;=250000,P96&lt;1000000),"Medium",IF(AND(P96&gt;=1000000,P96&lt;10000000),"Large",IF(AND(P96&gt;=10000000,P96&lt;100000000),"Extra Large",IF(P96&gt;=100000000,"Extra-extra-large"))))))</f>
        <v>Small</v>
      </c>
      <c r="E96" t="s">
        <v>43</v>
      </c>
      <c r="F96">
        <v>0</v>
      </c>
      <c r="G96">
        <v>0</v>
      </c>
      <c r="H96">
        <v>0</v>
      </c>
      <c r="I96">
        <v>0</v>
      </c>
      <c r="J96" t="s">
        <v>154</v>
      </c>
      <c r="K96">
        <v>0</v>
      </c>
      <c r="L96">
        <v>0</v>
      </c>
      <c r="M96">
        <v>115803</v>
      </c>
      <c r="N96">
        <v>25</v>
      </c>
      <c r="O96">
        <v>0</v>
      </c>
      <c r="P96">
        <v>115828</v>
      </c>
      <c r="Q96">
        <v>0</v>
      </c>
      <c r="R96">
        <v>115828</v>
      </c>
      <c r="S96" t="str">
        <f t="shared" si="2"/>
        <v>False</v>
      </c>
      <c r="T96">
        <v>0</v>
      </c>
      <c r="U96" t="e">
        <f t="shared" si="3"/>
        <v>#DIV/0!</v>
      </c>
      <c r="V96">
        <v>0</v>
      </c>
      <c r="W96">
        <v>0</v>
      </c>
      <c r="X96">
        <v>0</v>
      </c>
      <c r="Y96">
        <v>1403</v>
      </c>
      <c r="Z96">
        <v>1403</v>
      </c>
      <c r="AA96" t="b">
        <f>ABS(T96-Z96)&gt;25000</f>
        <v>0</v>
      </c>
      <c r="AB96">
        <v>114425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134126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134126</v>
      </c>
      <c r="AQ96">
        <f>K96/R96</f>
        <v>0</v>
      </c>
    </row>
    <row r="97" spans="1:43" x14ac:dyDescent="0.35">
      <c r="A97" t="s">
        <v>300</v>
      </c>
      <c r="B97" t="s">
        <v>301</v>
      </c>
      <c r="C97" t="s">
        <v>38</v>
      </c>
      <c r="D97" t="str">
        <f>IF(P97&lt;=50000,"Extra Small",IF(AND(P97&gt;=50000,P97&lt;250000),"Small",IF(AND(P97&gt;=250000,P97&lt;1000000),"Medium",IF(AND(P97&gt;=1000000,P97&lt;10000000),"Large",IF(AND(P97&gt;=10000000,P97&lt;100000000),"Extra Large",IF(P97&gt;=100000000,"Extra-extra-large"))))))</f>
        <v>Extra Small</v>
      </c>
      <c r="E97" t="s">
        <v>302</v>
      </c>
      <c r="F97">
        <v>0</v>
      </c>
      <c r="G97">
        <v>0</v>
      </c>
      <c r="H97">
        <v>0</v>
      </c>
      <c r="I97">
        <v>0</v>
      </c>
      <c r="J97" t="s">
        <v>208</v>
      </c>
      <c r="K97">
        <v>0</v>
      </c>
      <c r="L97">
        <v>23073</v>
      </c>
      <c r="M97">
        <v>0</v>
      </c>
      <c r="N97">
        <v>21</v>
      </c>
      <c r="O97">
        <v>0</v>
      </c>
      <c r="P97">
        <v>23094</v>
      </c>
      <c r="Q97">
        <v>0</v>
      </c>
      <c r="R97">
        <v>23094</v>
      </c>
      <c r="S97" t="str">
        <f t="shared" si="2"/>
        <v>False</v>
      </c>
      <c r="T97">
        <v>0</v>
      </c>
      <c r="U97" t="e">
        <f t="shared" si="3"/>
        <v>#DIV/0!</v>
      </c>
      <c r="V97">
        <v>0</v>
      </c>
      <c r="W97">
        <v>0</v>
      </c>
      <c r="X97">
        <v>0</v>
      </c>
      <c r="Y97">
        <v>17804</v>
      </c>
      <c r="Z97">
        <v>17804</v>
      </c>
      <c r="AA97" t="b">
        <f>ABS(T97-Z97)&gt;25000</f>
        <v>0</v>
      </c>
      <c r="AB97">
        <v>5290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8826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8826</v>
      </c>
      <c r="AQ97">
        <f>K97/R97</f>
        <v>0</v>
      </c>
    </row>
    <row r="98" spans="1:43" x14ac:dyDescent="0.35">
      <c r="A98" t="s">
        <v>303</v>
      </c>
      <c r="B98" t="s">
        <v>304</v>
      </c>
      <c r="C98" t="s">
        <v>38</v>
      </c>
      <c r="D98" t="str">
        <f>IF(P98&lt;=50000,"Extra Small",IF(AND(P98&gt;=50000,P98&lt;250000),"Small",IF(AND(P98&gt;=250000,P98&lt;1000000),"Medium",IF(AND(P98&gt;=1000000,P98&lt;10000000),"Large",IF(AND(P98&gt;=10000000,P98&lt;100000000),"Extra Large",IF(P98&gt;=100000000,"Extra-extra-large"))))))</f>
        <v>Small</v>
      </c>
      <c r="E98" t="s">
        <v>131</v>
      </c>
      <c r="F98">
        <v>0</v>
      </c>
      <c r="G98">
        <v>2</v>
      </c>
      <c r="H98">
        <v>0</v>
      </c>
      <c r="I98">
        <v>1</v>
      </c>
      <c r="J98" t="s">
        <v>48</v>
      </c>
      <c r="K98">
        <v>0</v>
      </c>
      <c r="L98">
        <v>204300</v>
      </c>
      <c r="M98">
        <v>0</v>
      </c>
      <c r="N98">
        <v>111</v>
      </c>
      <c r="O98">
        <v>0</v>
      </c>
      <c r="P98">
        <v>204411</v>
      </c>
      <c r="Q98">
        <v>0</v>
      </c>
      <c r="R98">
        <v>204411</v>
      </c>
      <c r="S98" t="str">
        <f t="shared" si="2"/>
        <v>False</v>
      </c>
      <c r="T98">
        <v>0</v>
      </c>
      <c r="U98" t="b">
        <f t="shared" si="3"/>
        <v>0</v>
      </c>
      <c r="V98">
        <v>0</v>
      </c>
      <c r="W98">
        <v>108480</v>
      </c>
      <c r="X98">
        <v>0</v>
      </c>
      <c r="Y98">
        <v>64893</v>
      </c>
      <c r="Z98">
        <v>173373</v>
      </c>
      <c r="AA98" t="b">
        <f>ABS(T98-Z98)&gt;25000</f>
        <v>1</v>
      </c>
      <c r="AB98">
        <v>31038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166050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166050</v>
      </c>
      <c r="AQ98">
        <f>K98/R98</f>
        <v>0</v>
      </c>
    </row>
    <row r="99" spans="1:43" x14ac:dyDescent="0.35">
      <c r="A99" t="s">
        <v>305</v>
      </c>
      <c r="B99" t="s">
        <v>306</v>
      </c>
      <c r="C99" t="s">
        <v>38</v>
      </c>
      <c r="D99" t="str">
        <f>IF(P99&lt;=50000,"Extra Small",IF(AND(P99&gt;=50000,P99&lt;250000),"Small",IF(AND(P99&gt;=250000,P99&lt;1000000),"Medium",IF(AND(P99&gt;=1000000,P99&lt;10000000),"Large",IF(AND(P99&gt;=10000000,P99&lt;100000000),"Extra Large",IF(P99&gt;=100000000,"Extra-extra-large"))))))</f>
        <v>Extra Small</v>
      </c>
      <c r="E99" t="s">
        <v>70</v>
      </c>
      <c r="F99">
        <v>0</v>
      </c>
      <c r="G99">
        <v>0</v>
      </c>
      <c r="H99">
        <v>0</v>
      </c>
      <c r="I99">
        <v>0</v>
      </c>
      <c r="J99" t="s">
        <v>172</v>
      </c>
      <c r="K99">
        <v>0</v>
      </c>
      <c r="L99">
        <v>0</v>
      </c>
      <c r="M99">
        <v>3900</v>
      </c>
      <c r="N99">
        <v>24640</v>
      </c>
      <c r="O99">
        <v>15050</v>
      </c>
      <c r="P99">
        <v>43590</v>
      </c>
      <c r="Q99">
        <v>0</v>
      </c>
      <c r="R99">
        <v>43590</v>
      </c>
      <c r="S99" t="str">
        <f t="shared" si="2"/>
        <v>False</v>
      </c>
      <c r="T99">
        <v>0</v>
      </c>
      <c r="U99" t="e">
        <f t="shared" si="3"/>
        <v>#DIV/0!</v>
      </c>
      <c r="V99">
        <v>0</v>
      </c>
      <c r="W99">
        <v>0</v>
      </c>
      <c r="X99">
        <v>20884</v>
      </c>
      <c r="Y99">
        <v>20884</v>
      </c>
      <c r="Z99">
        <v>41768</v>
      </c>
      <c r="AA99" t="b">
        <f>ABS(T99-Z99)&gt;25000</f>
        <v>1</v>
      </c>
      <c r="AB99">
        <v>1822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38000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38000</v>
      </c>
      <c r="AQ99">
        <f>K99/R99</f>
        <v>0</v>
      </c>
    </row>
    <row r="100" spans="1:43" x14ac:dyDescent="0.35">
      <c r="A100" t="s">
        <v>307</v>
      </c>
      <c r="B100" t="s">
        <v>308</v>
      </c>
      <c r="C100" t="s">
        <v>38</v>
      </c>
      <c r="D100" t="str">
        <f>IF(P100&lt;=50000,"Extra Small",IF(AND(P100&gt;=50000,P100&lt;250000),"Small",IF(AND(P100&gt;=250000,P100&lt;1000000),"Medium",IF(AND(P100&gt;=1000000,P100&lt;10000000),"Large",IF(AND(P100&gt;=10000000,P100&lt;100000000),"Extra Large",IF(P100&gt;=100000000,"Extra-extra-large"))))))</f>
        <v>Medium</v>
      </c>
      <c r="E100" t="s">
        <v>55</v>
      </c>
      <c r="F100">
        <v>10</v>
      </c>
      <c r="G100">
        <v>10</v>
      </c>
      <c r="H100">
        <v>65</v>
      </c>
      <c r="I100">
        <v>65</v>
      </c>
      <c r="J100" t="s">
        <v>172</v>
      </c>
      <c r="K100">
        <v>761691</v>
      </c>
      <c r="L100">
        <v>5690</v>
      </c>
      <c r="M100">
        <v>12016</v>
      </c>
      <c r="N100">
        <v>13</v>
      </c>
      <c r="O100">
        <v>0</v>
      </c>
      <c r="P100">
        <v>779410</v>
      </c>
      <c r="Q100">
        <v>0</v>
      </c>
      <c r="R100">
        <v>779410</v>
      </c>
      <c r="S100" t="str">
        <f t="shared" si="2"/>
        <v>False</v>
      </c>
      <c r="T100">
        <v>613865</v>
      </c>
      <c r="U100" t="b">
        <f t="shared" si="3"/>
        <v>0</v>
      </c>
      <c r="V100">
        <v>0</v>
      </c>
      <c r="W100">
        <v>0</v>
      </c>
      <c r="X100">
        <v>0</v>
      </c>
      <c r="Y100">
        <v>84122</v>
      </c>
      <c r="Z100">
        <v>697987</v>
      </c>
      <c r="AA100" t="b">
        <f>ABS(T100-Z100)&gt;100000</f>
        <v>0</v>
      </c>
      <c r="AB100">
        <v>81423</v>
      </c>
      <c r="AC100">
        <v>0</v>
      </c>
      <c r="AD100">
        <v>81423</v>
      </c>
      <c r="AE100">
        <v>210307</v>
      </c>
      <c r="AF100">
        <v>0</v>
      </c>
      <c r="AG100">
        <v>0</v>
      </c>
      <c r="AH100">
        <v>29958</v>
      </c>
      <c r="AI100">
        <v>240265</v>
      </c>
      <c r="AJ100">
        <v>16340</v>
      </c>
      <c r="AK100">
        <v>0</v>
      </c>
      <c r="AL100">
        <v>0</v>
      </c>
      <c r="AM100">
        <v>158841</v>
      </c>
      <c r="AN100">
        <v>175181</v>
      </c>
      <c r="AO100">
        <v>65084</v>
      </c>
      <c r="AQ100">
        <f>K100/R100</f>
        <v>0.97726613720634836</v>
      </c>
    </row>
    <row r="101" spans="1:43" x14ac:dyDescent="0.35">
      <c r="A101" t="s">
        <v>309</v>
      </c>
      <c r="B101" t="s">
        <v>310</v>
      </c>
      <c r="C101" t="s">
        <v>38</v>
      </c>
      <c r="D101" t="str">
        <f>IF(P101&lt;=50000,"Extra Small",IF(AND(P101&gt;=50000,P101&lt;250000),"Small",IF(AND(P101&gt;=250000,P101&lt;1000000),"Medium",IF(AND(P101&gt;=1000000,P101&lt;10000000),"Large",IF(AND(P101&gt;=10000000,P101&lt;100000000),"Extra Large",IF(P101&gt;=100000000,"Extra-extra-large"))))))</f>
        <v>Small</v>
      </c>
      <c r="E101" t="s">
        <v>39</v>
      </c>
      <c r="F101">
        <v>0</v>
      </c>
      <c r="G101">
        <v>0</v>
      </c>
      <c r="H101">
        <v>0</v>
      </c>
      <c r="I101">
        <v>0</v>
      </c>
      <c r="J101" t="s">
        <v>57</v>
      </c>
      <c r="K101">
        <v>0</v>
      </c>
      <c r="L101">
        <v>68384</v>
      </c>
      <c r="M101">
        <v>0</v>
      </c>
      <c r="N101">
        <v>688</v>
      </c>
      <c r="O101">
        <v>0</v>
      </c>
      <c r="P101">
        <v>69072</v>
      </c>
      <c r="Q101">
        <v>0</v>
      </c>
      <c r="R101">
        <v>69072</v>
      </c>
      <c r="S101" t="str">
        <f t="shared" si="2"/>
        <v>False</v>
      </c>
      <c r="T101">
        <v>0</v>
      </c>
      <c r="U101" t="e">
        <f t="shared" si="3"/>
        <v>#DIV/0!</v>
      </c>
      <c r="V101">
        <v>0</v>
      </c>
      <c r="W101">
        <v>500</v>
      </c>
      <c r="X101">
        <v>0</v>
      </c>
      <c r="Y101">
        <v>34724</v>
      </c>
      <c r="Z101">
        <v>35224</v>
      </c>
      <c r="AA101" t="b">
        <f>ABS(T101-Z101)&gt;25000</f>
        <v>1</v>
      </c>
      <c r="AB101">
        <v>33848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835043</v>
      </c>
      <c r="AJ101">
        <v>0</v>
      </c>
      <c r="AK101">
        <v>0</v>
      </c>
      <c r="AL101">
        <v>0</v>
      </c>
      <c r="AM101">
        <v>0</v>
      </c>
      <c r="AN101">
        <v>48958</v>
      </c>
      <c r="AO101">
        <v>786085</v>
      </c>
      <c r="AQ101">
        <f>K101/R101</f>
        <v>0</v>
      </c>
    </row>
    <row r="102" spans="1:43" x14ac:dyDescent="0.35">
      <c r="A102" t="s">
        <v>311</v>
      </c>
      <c r="B102" t="s">
        <v>312</v>
      </c>
      <c r="C102" t="s">
        <v>38</v>
      </c>
      <c r="D102" t="str">
        <f>IF(P102&lt;=50000,"Extra Small",IF(AND(P102&gt;=50000,P102&lt;250000),"Small",IF(AND(P102&gt;=250000,P102&lt;1000000),"Medium",IF(AND(P102&gt;=1000000,P102&lt;10000000),"Large",IF(AND(P102&gt;=10000000,P102&lt;100000000),"Extra Large",IF(P102&gt;=100000000,"Extra-extra-large"))))))</f>
        <v>Extra Large</v>
      </c>
      <c r="E102" t="s">
        <v>67</v>
      </c>
      <c r="F102">
        <v>28</v>
      </c>
      <c r="G102">
        <v>9</v>
      </c>
      <c r="H102">
        <v>79</v>
      </c>
      <c r="I102">
        <v>67.38</v>
      </c>
      <c r="J102" t="s">
        <v>313</v>
      </c>
      <c r="K102">
        <v>0</v>
      </c>
      <c r="L102">
        <v>85707</v>
      </c>
      <c r="M102">
        <v>16495158</v>
      </c>
      <c r="N102">
        <v>0</v>
      </c>
      <c r="O102">
        <v>0</v>
      </c>
      <c r="P102">
        <v>16580865</v>
      </c>
      <c r="Q102">
        <v>0</v>
      </c>
      <c r="R102">
        <v>16580865</v>
      </c>
      <c r="S102" t="str">
        <f t="shared" si="2"/>
        <v>False</v>
      </c>
      <c r="T102">
        <v>4435149</v>
      </c>
      <c r="U102" t="b">
        <f t="shared" si="3"/>
        <v>0</v>
      </c>
      <c r="V102">
        <v>0</v>
      </c>
      <c r="W102">
        <v>146297</v>
      </c>
      <c r="X102">
        <v>0</v>
      </c>
      <c r="Y102">
        <v>11929258</v>
      </c>
      <c r="Z102">
        <v>16510704</v>
      </c>
      <c r="AA102" t="b">
        <f>ABS(T102-Z102)&gt;1000000</f>
        <v>1</v>
      </c>
      <c r="AB102">
        <v>70161</v>
      </c>
      <c r="AC102">
        <v>0</v>
      </c>
      <c r="AD102">
        <v>70161</v>
      </c>
      <c r="AE102">
        <v>3747829</v>
      </c>
      <c r="AF102">
        <v>0</v>
      </c>
      <c r="AG102">
        <v>749860</v>
      </c>
      <c r="AH102">
        <v>749860</v>
      </c>
      <c r="AI102">
        <v>4497689</v>
      </c>
      <c r="AJ102">
        <v>1533264</v>
      </c>
      <c r="AK102">
        <v>0</v>
      </c>
      <c r="AL102">
        <v>14389</v>
      </c>
      <c r="AM102">
        <v>14389</v>
      </c>
      <c r="AN102">
        <v>1547653</v>
      </c>
      <c r="AO102">
        <v>2950036</v>
      </c>
      <c r="AQ102">
        <f>K102/R102</f>
        <v>0</v>
      </c>
    </row>
    <row r="103" spans="1:43" x14ac:dyDescent="0.35">
      <c r="A103" t="s">
        <v>314</v>
      </c>
      <c r="B103" t="s">
        <v>315</v>
      </c>
      <c r="C103" t="s">
        <v>38</v>
      </c>
      <c r="D103" t="str">
        <f>IF(P103&lt;=50000,"Extra Small",IF(AND(P103&gt;=50000,P103&lt;250000),"Small",IF(AND(P103&gt;=250000,P103&lt;1000000),"Medium",IF(AND(P103&gt;=1000000,P103&lt;10000000),"Large",IF(AND(P103&gt;=10000000,P103&lt;100000000),"Extra Large",IF(P103&gt;=100000000,"Extra-extra-large"))))))</f>
        <v>Small</v>
      </c>
      <c r="E103" t="s">
        <v>85</v>
      </c>
      <c r="F103">
        <v>0</v>
      </c>
      <c r="G103">
        <v>0</v>
      </c>
      <c r="H103">
        <v>0</v>
      </c>
      <c r="I103">
        <v>0</v>
      </c>
      <c r="J103" t="s">
        <v>249</v>
      </c>
      <c r="K103">
        <v>5200</v>
      </c>
      <c r="L103">
        <v>0</v>
      </c>
      <c r="M103">
        <v>52782</v>
      </c>
      <c r="N103">
        <v>3057</v>
      </c>
      <c r="O103">
        <v>0</v>
      </c>
      <c r="P103">
        <v>61039</v>
      </c>
      <c r="Q103">
        <v>0</v>
      </c>
      <c r="R103">
        <v>61039</v>
      </c>
      <c r="S103" t="str">
        <f t="shared" si="2"/>
        <v>False</v>
      </c>
      <c r="T103">
        <v>41858</v>
      </c>
      <c r="U103" t="e">
        <f t="shared" si="3"/>
        <v>#DIV/0!</v>
      </c>
      <c r="V103">
        <v>0</v>
      </c>
      <c r="W103">
        <v>0</v>
      </c>
      <c r="X103">
        <v>0</v>
      </c>
      <c r="Y103">
        <v>0</v>
      </c>
      <c r="Z103">
        <v>41858</v>
      </c>
      <c r="AA103" t="b">
        <f>ABS(T103-Z103)&gt;25000</f>
        <v>0</v>
      </c>
      <c r="AB103">
        <v>19181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204719</v>
      </c>
      <c r="AJ103">
        <v>0</v>
      </c>
      <c r="AK103">
        <v>0</v>
      </c>
      <c r="AL103">
        <v>0</v>
      </c>
      <c r="AM103">
        <v>0</v>
      </c>
      <c r="AN103">
        <v>88636</v>
      </c>
      <c r="AO103">
        <v>116083</v>
      </c>
      <c r="AQ103">
        <f>K103/R103</f>
        <v>8.5191434984190434E-2</v>
      </c>
    </row>
    <row r="104" spans="1:43" x14ac:dyDescent="0.35">
      <c r="A104" t="s">
        <v>316</v>
      </c>
      <c r="B104" t="s">
        <v>317</v>
      </c>
      <c r="C104" t="s">
        <v>50</v>
      </c>
      <c r="D104" t="str">
        <f>IF(P104&lt;=50000,"Extra Small",IF(AND(P104&gt;=50000,P104&lt;250000),"Small",IF(AND(P104&gt;=250000,P104&lt;1000000),"Medium",IF(AND(P104&gt;=1000000,P104&lt;10000000),"Large",IF(AND(P104&gt;=10000000,P104&lt;100000000),"Extra Large",IF(P104&gt;=100000000,"Extra-extra-large"))))))</f>
        <v>Extra Small</v>
      </c>
      <c r="E104" t="s">
        <v>110</v>
      </c>
      <c r="F104">
        <v>0</v>
      </c>
      <c r="G104">
        <v>0</v>
      </c>
      <c r="H104">
        <v>0</v>
      </c>
      <c r="I104">
        <v>0</v>
      </c>
      <c r="J104" t="s">
        <v>44</v>
      </c>
      <c r="K104">
        <v>0</v>
      </c>
      <c r="L104">
        <v>0</v>
      </c>
      <c r="M104">
        <v>0</v>
      </c>
      <c r="N104">
        <v>3</v>
      </c>
      <c r="O104">
        <v>9410</v>
      </c>
      <c r="P104">
        <v>9413</v>
      </c>
      <c r="Q104">
        <v>305</v>
      </c>
      <c r="R104">
        <v>9718</v>
      </c>
      <c r="S104" t="str">
        <f t="shared" si="2"/>
        <v>False</v>
      </c>
      <c r="T104">
        <v>0</v>
      </c>
      <c r="U104" t="e">
        <f t="shared" si="3"/>
        <v>#DIV/0!</v>
      </c>
      <c r="V104">
        <v>0</v>
      </c>
      <c r="W104">
        <v>0</v>
      </c>
      <c r="X104">
        <v>0</v>
      </c>
      <c r="Y104">
        <v>8385</v>
      </c>
      <c r="Z104">
        <v>8385</v>
      </c>
      <c r="AA104" t="b">
        <f>ABS(T104-Z104)&gt;25000</f>
        <v>0</v>
      </c>
      <c r="AB104">
        <v>1333</v>
      </c>
      <c r="AC104">
        <v>0</v>
      </c>
      <c r="AD104">
        <v>1333</v>
      </c>
      <c r="AE104">
        <v>0</v>
      </c>
      <c r="AF104">
        <v>0</v>
      </c>
      <c r="AG104">
        <v>0</v>
      </c>
      <c r="AH104">
        <v>0</v>
      </c>
      <c r="AI104">
        <v>2964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2964</v>
      </c>
      <c r="AQ104">
        <f>K104/R104</f>
        <v>0</v>
      </c>
    </row>
    <row r="105" spans="1:43" x14ac:dyDescent="0.35">
      <c r="A105" t="s">
        <v>318</v>
      </c>
      <c r="B105" t="s">
        <v>319</v>
      </c>
      <c r="C105" t="s">
        <v>38</v>
      </c>
      <c r="D105" t="str">
        <f>IF(P105&lt;=50000,"Extra Small",IF(AND(P105&gt;=50000,P105&lt;250000),"Small",IF(AND(P105&gt;=250000,P105&lt;1000000),"Medium",IF(AND(P105&gt;=1000000,P105&lt;10000000),"Large",IF(AND(P105&gt;=10000000,P105&lt;100000000),"Extra Large",IF(P105&gt;=100000000,"Extra-extra-large"))))))</f>
        <v>Small</v>
      </c>
      <c r="E105" t="s">
        <v>39</v>
      </c>
      <c r="F105">
        <v>0</v>
      </c>
      <c r="G105">
        <v>0</v>
      </c>
      <c r="H105">
        <v>0</v>
      </c>
      <c r="I105">
        <v>0</v>
      </c>
      <c r="J105" t="s">
        <v>44</v>
      </c>
      <c r="K105">
        <v>0</v>
      </c>
      <c r="L105">
        <v>232901</v>
      </c>
      <c r="M105">
        <v>0</v>
      </c>
      <c r="N105">
        <v>0</v>
      </c>
      <c r="O105">
        <v>0</v>
      </c>
      <c r="P105">
        <v>232901</v>
      </c>
      <c r="Q105">
        <v>72</v>
      </c>
      <c r="R105">
        <v>232973</v>
      </c>
      <c r="S105" t="str">
        <f t="shared" si="2"/>
        <v>False</v>
      </c>
      <c r="T105">
        <v>0</v>
      </c>
      <c r="U105" t="e">
        <f t="shared" si="3"/>
        <v>#DIV/0!</v>
      </c>
      <c r="V105">
        <v>0</v>
      </c>
      <c r="W105">
        <v>0</v>
      </c>
      <c r="X105">
        <v>0</v>
      </c>
      <c r="Y105">
        <v>49664</v>
      </c>
      <c r="Z105">
        <v>49664</v>
      </c>
      <c r="AA105" t="b">
        <f>ABS(T105-Z105)&gt;25000</f>
        <v>1</v>
      </c>
      <c r="AB105">
        <v>183309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945053</v>
      </c>
      <c r="AJ105">
        <v>0</v>
      </c>
      <c r="AK105">
        <v>0</v>
      </c>
      <c r="AL105">
        <v>0</v>
      </c>
      <c r="AM105">
        <v>0</v>
      </c>
      <c r="AN105">
        <v>714508</v>
      </c>
      <c r="AO105">
        <v>230545</v>
      </c>
      <c r="AQ105">
        <f>K105/R105</f>
        <v>0</v>
      </c>
    </row>
    <row r="106" spans="1:43" x14ac:dyDescent="0.35">
      <c r="A106" t="s">
        <v>320</v>
      </c>
      <c r="B106" t="s">
        <v>321</v>
      </c>
      <c r="C106" t="s">
        <v>38</v>
      </c>
      <c r="D106" t="str">
        <f>IF(P106&lt;=50000,"Extra Small",IF(AND(P106&gt;=50000,P106&lt;250000),"Small",IF(AND(P106&gt;=250000,P106&lt;1000000),"Medium",IF(AND(P106&gt;=1000000,P106&lt;10000000),"Large",IF(AND(P106&gt;=10000000,P106&lt;100000000),"Extra Large",IF(P106&gt;=100000000,"Extra-extra-large"))))))</f>
        <v>Large</v>
      </c>
      <c r="E106" t="s">
        <v>110</v>
      </c>
      <c r="F106">
        <v>0</v>
      </c>
      <c r="G106">
        <v>6</v>
      </c>
      <c r="H106">
        <v>42</v>
      </c>
      <c r="I106">
        <v>26.02</v>
      </c>
      <c r="J106" t="s">
        <v>102</v>
      </c>
      <c r="K106">
        <v>1100129</v>
      </c>
      <c r="L106">
        <v>0</v>
      </c>
      <c r="M106">
        <v>0</v>
      </c>
      <c r="N106">
        <v>0</v>
      </c>
      <c r="O106">
        <v>0</v>
      </c>
      <c r="P106">
        <v>1100129</v>
      </c>
      <c r="Q106">
        <v>0</v>
      </c>
      <c r="R106">
        <v>1100129</v>
      </c>
      <c r="S106" t="str">
        <f t="shared" si="2"/>
        <v>False</v>
      </c>
      <c r="T106">
        <v>932343</v>
      </c>
      <c r="U106" t="b">
        <f t="shared" si="3"/>
        <v>0</v>
      </c>
      <c r="V106">
        <v>0</v>
      </c>
      <c r="W106">
        <v>0</v>
      </c>
      <c r="X106">
        <v>0</v>
      </c>
      <c r="Y106">
        <v>35574</v>
      </c>
      <c r="Z106">
        <v>967917</v>
      </c>
      <c r="AA106" t="b">
        <f>ABS(T106-Z106)&gt;1000000</f>
        <v>0</v>
      </c>
      <c r="AB106">
        <v>132212</v>
      </c>
      <c r="AC106">
        <v>0</v>
      </c>
      <c r="AD106">
        <v>132212</v>
      </c>
      <c r="AE106">
        <v>233929</v>
      </c>
      <c r="AF106">
        <v>0</v>
      </c>
      <c r="AG106">
        <v>41560</v>
      </c>
      <c r="AH106">
        <v>41560</v>
      </c>
      <c r="AI106">
        <v>275489</v>
      </c>
      <c r="AJ106">
        <v>16176</v>
      </c>
      <c r="AK106">
        <v>0</v>
      </c>
      <c r="AL106">
        <v>0</v>
      </c>
      <c r="AM106">
        <v>0</v>
      </c>
      <c r="AN106">
        <v>16176</v>
      </c>
      <c r="AO106">
        <v>259313</v>
      </c>
      <c r="AQ106">
        <f>K106/R106</f>
        <v>1</v>
      </c>
    </row>
    <row r="107" spans="1:43" x14ac:dyDescent="0.35">
      <c r="A107" t="s">
        <v>322</v>
      </c>
      <c r="B107" t="s">
        <v>323</v>
      </c>
      <c r="C107" t="s">
        <v>38</v>
      </c>
      <c r="D107" t="str">
        <f>IF(P107&lt;=50000,"Extra Small",IF(AND(P107&gt;=50000,P107&lt;250000),"Small",IF(AND(P107&gt;=250000,P107&lt;1000000),"Medium",IF(AND(P107&gt;=1000000,P107&lt;10000000),"Large",IF(AND(P107&gt;=10000000,P107&lt;100000000),"Extra Large",IF(P107&gt;=100000000,"Extra-extra-large"))))))</f>
        <v>Extra Small</v>
      </c>
      <c r="E107" t="s">
        <v>39</v>
      </c>
      <c r="F107">
        <v>0</v>
      </c>
      <c r="G107">
        <v>0</v>
      </c>
      <c r="H107">
        <v>0</v>
      </c>
      <c r="I107">
        <v>0</v>
      </c>
      <c r="J107" t="s">
        <v>92</v>
      </c>
      <c r="K107">
        <v>0</v>
      </c>
      <c r="L107">
        <v>34795</v>
      </c>
      <c r="M107">
        <v>0</v>
      </c>
      <c r="N107">
        <v>3470</v>
      </c>
      <c r="O107">
        <v>1639</v>
      </c>
      <c r="P107">
        <v>39904</v>
      </c>
      <c r="Q107">
        <v>0</v>
      </c>
      <c r="R107">
        <v>39904</v>
      </c>
      <c r="S107" t="str">
        <f t="shared" si="2"/>
        <v>False</v>
      </c>
      <c r="T107">
        <v>0</v>
      </c>
      <c r="U107" t="e">
        <f t="shared" si="3"/>
        <v>#DIV/0!</v>
      </c>
      <c r="V107">
        <v>0</v>
      </c>
      <c r="W107">
        <v>14352</v>
      </c>
      <c r="X107">
        <v>10360</v>
      </c>
      <c r="Y107">
        <v>4896</v>
      </c>
      <c r="Z107">
        <v>29608</v>
      </c>
      <c r="AA107" t="b">
        <f>ABS(T107-Z107)&gt;25000</f>
        <v>1</v>
      </c>
      <c r="AB107">
        <v>10296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187880</v>
      </c>
      <c r="AJ107">
        <v>0</v>
      </c>
      <c r="AK107">
        <v>0</v>
      </c>
      <c r="AL107">
        <v>0</v>
      </c>
      <c r="AM107">
        <v>0</v>
      </c>
      <c r="AN107">
        <v>336</v>
      </c>
      <c r="AO107">
        <v>187544</v>
      </c>
      <c r="AQ107">
        <f>K107/R107</f>
        <v>0</v>
      </c>
    </row>
    <row r="108" spans="1:43" x14ac:dyDescent="0.35">
      <c r="A108" t="s">
        <v>324</v>
      </c>
      <c r="B108" t="s">
        <v>325</v>
      </c>
      <c r="C108" t="s">
        <v>50</v>
      </c>
      <c r="D108" t="str">
        <f>IF(P108&lt;=50000,"Extra Small",IF(AND(P108&gt;=50000,P108&lt;250000),"Small",IF(AND(P108&gt;=250000,P108&lt;1000000),"Medium",IF(AND(P108&gt;=1000000,P108&lt;10000000),"Large",IF(AND(P108&gt;=10000000,P108&lt;100000000),"Extra Large",IF(P108&gt;=100000000,"Extra-extra-large"))))))</f>
        <v>Medium</v>
      </c>
      <c r="E108" t="s">
        <v>110</v>
      </c>
      <c r="F108">
        <v>0</v>
      </c>
      <c r="G108">
        <v>0</v>
      </c>
      <c r="H108">
        <v>0</v>
      </c>
      <c r="I108">
        <v>0</v>
      </c>
      <c r="J108" t="s">
        <v>44</v>
      </c>
      <c r="K108">
        <v>3492</v>
      </c>
      <c r="L108">
        <v>25000</v>
      </c>
      <c r="M108">
        <v>0</v>
      </c>
      <c r="N108">
        <v>0</v>
      </c>
      <c r="O108">
        <v>222111</v>
      </c>
      <c r="P108">
        <v>250603</v>
      </c>
      <c r="Q108">
        <v>0</v>
      </c>
      <c r="R108">
        <v>250603</v>
      </c>
      <c r="S108" t="str">
        <f t="shared" si="2"/>
        <v>False</v>
      </c>
      <c r="T108">
        <v>0</v>
      </c>
      <c r="U108" t="e">
        <f t="shared" si="3"/>
        <v>#DIV/0!</v>
      </c>
      <c r="V108">
        <v>0</v>
      </c>
      <c r="W108">
        <v>0</v>
      </c>
      <c r="X108">
        <v>0</v>
      </c>
      <c r="Y108">
        <v>316359</v>
      </c>
      <c r="Z108">
        <v>316359</v>
      </c>
      <c r="AA108" t="b">
        <f>ABS(T108-Z108)&gt;100000</f>
        <v>1</v>
      </c>
      <c r="AB108">
        <v>-65756</v>
      </c>
      <c r="AC108">
        <v>0</v>
      </c>
      <c r="AD108">
        <v>-65756</v>
      </c>
      <c r="AE108">
        <v>37349</v>
      </c>
      <c r="AF108">
        <v>0</v>
      </c>
      <c r="AG108">
        <v>0</v>
      </c>
      <c r="AH108">
        <v>4244863</v>
      </c>
      <c r="AI108">
        <v>4282212</v>
      </c>
      <c r="AJ108">
        <v>816687</v>
      </c>
      <c r="AK108">
        <v>0</v>
      </c>
      <c r="AL108">
        <v>0</v>
      </c>
      <c r="AM108">
        <v>966667</v>
      </c>
      <c r="AN108">
        <v>1783354</v>
      </c>
      <c r="AO108">
        <v>2498858</v>
      </c>
      <c r="AQ108">
        <f>K108/R108</f>
        <v>1.3934390250715275E-2</v>
      </c>
    </row>
    <row r="109" spans="1:43" x14ac:dyDescent="0.35">
      <c r="A109" t="s">
        <v>326</v>
      </c>
      <c r="B109" t="s">
        <v>327</v>
      </c>
      <c r="C109" t="s">
        <v>38</v>
      </c>
      <c r="D109" t="str">
        <f>IF(P109&lt;=50000,"Extra Small",IF(AND(P109&gt;=50000,P109&lt;250000),"Small",IF(AND(P109&gt;=250000,P109&lt;1000000),"Medium",IF(AND(P109&gt;=1000000,P109&lt;10000000),"Large",IF(AND(P109&gt;=10000000,P109&lt;100000000),"Extra Large",IF(P109&gt;=100000000,"Extra-extra-large"))))))</f>
        <v>Large</v>
      </c>
      <c r="E109" t="s">
        <v>43</v>
      </c>
      <c r="F109">
        <v>12</v>
      </c>
      <c r="G109">
        <v>26</v>
      </c>
      <c r="H109">
        <v>12</v>
      </c>
      <c r="I109">
        <v>25</v>
      </c>
      <c r="J109" t="s">
        <v>48</v>
      </c>
      <c r="K109">
        <v>398729</v>
      </c>
      <c r="L109">
        <v>6264</v>
      </c>
      <c r="M109">
        <v>2342529</v>
      </c>
      <c r="N109">
        <v>7418</v>
      </c>
      <c r="O109">
        <v>182</v>
      </c>
      <c r="P109">
        <v>2755122</v>
      </c>
      <c r="Q109">
        <v>0</v>
      </c>
      <c r="R109">
        <v>2755122</v>
      </c>
      <c r="S109" t="str">
        <f t="shared" si="2"/>
        <v>False</v>
      </c>
      <c r="T109">
        <v>2342064</v>
      </c>
      <c r="U109" t="b">
        <f t="shared" si="3"/>
        <v>0</v>
      </c>
      <c r="V109">
        <v>0</v>
      </c>
      <c r="W109">
        <v>0</v>
      </c>
      <c r="X109">
        <v>0</v>
      </c>
      <c r="Y109">
        <v>383753</v>
      </c>
      <c r="Z109">
        <v>2725817</v>
      </c>
      <c r="AA109" t="b">
        <f>ABS(T109-Z109)&gt;1000000</f>
        <v>0</v>
      </c>
      <c r="AB109">
        <v>29305</v>
      </c>
      <c r="AC109">
        <v>0</v>
      </c>
      <c r="AD109">
        <v>29305</v>
      </c>
      <c r="AE109">
        <v>732530</v>
      </c>
      <c r="AF109">
        <v>0</v>
      </c>
      <c r="AG109">
        <v>49635</v>
      </c>
      <c r="AH109">
        <v>49635</v>
      </c>
      <c r="AI109">
        <v>782165</v>
      </c>
      <c r="AJ109">
        <v>355335</v>
      </c>
      <c r="AK109">
        <v>0</v>
      </c>
      <c r="AL109">
        <v>136500</v>
      </c>
      <c r="AM109">
        <v>136500</v>
      </c>
      <c r="AN109">
        <v>491835</v>
      </c>
      <c r="AO109">
        <v>290330</v>
      </c>
      <c r="AQ109">
        <f>K109/R109</f>
        <v>0.1447228108228964</v>
      </c>
    </row>
    <row r="110" spans="1:43" x14ac:dyDescent="0.35">
      <c r="A110" t="s">
        <v>328</v>
      </c>
      <c r="B110" t="s">
        <v>329</v>
      </c>
      <c r="C110" t="s">
        <v>38</v>
      </c>
      <c r="D110" t="str">
        <f>IF(P110&lt;=50000,"Extra Small",IF(AND(P110&gt;=50000,P110&lt;250000),"Small",IF(AND(P110&gt;=250000,P110&lt;1000000),"Medium",IF(AND(P110&gt;=1000000,P110&lt;10000000),"Large",IF(AND(P110&gt;=10000000,P110&lt;100000000),"Extra Large",IF(P110&gt;=100000000,"Extra-extra-large"))))))</f>
        <v>Medium</v>
      </c>
      <c r="E110" t="s">
        <v>330</v>
      </c>
      <c r="F110">
        <v>1</v>
      </c>
      <c r="G110">
        <v>12</v>
      </c>
      <c r="H110">
        <v>0</v>
      </c>
      <c r="I110">
        <v>8.6</v>
      </c>
      <c r="J110" t="s">
        <v>256</v>
      </c>
      <c r="K110">
        <v>534590</v>
      </c>
      <c r="L110">
        <v>5914</v>
      </c>
      <c r="M110">
        <v>20725</v>
      </c>
      <c r="N110">
        <v>11916</v>
      </c>
      <c r="O110">
        <v>253550</v>
      </c>
      <c r="P110">
        <v>826695</v>
      </c>
      <c r="Q110">
        <v>0</v>
      </c>
      <c r="R110">
        <v>826695</v>
      </c>
      <c r="S110" t="str">
        <f t="shared" si="2"/>
        <v>False</v>
      </c>
      <c r="T110">
        <v>706149</v>
      </c>
      <c r="U110" t="b">
        <f t="shared" si="3"/>
        <v>0</v>
      </c>
      <c r="V110">
        <v>0</v>
      </c>
      <c r="W110">
        <v>0</v>
      </c>
      <c r="X110">
        <v>0</v>
      </c>
      <c r="Y110">
        <v>129986</v>
      </c>
      <c r="Z110">
        <v>836135</v>
      </c>
      <c r="AA110" t="b">
        <f>ABS(T110-Z110)&gt;100000</f>
        <v>1</v>
      </c>
      <c r="AB110">
        <v>-9440</v>
      </c>
      <c r="AC110">
        <v>0</v>
      </c>
      <c r="AD110">
        <v>-9440</v>
      </c>
      <c r="AE110">
        <v>741859</v>
      </c>
      <c r="AF110">
        <v>0</v>
      </c>
      <c r="AG110">
        <v>0</v>
      </c>
      <c r="AH110">
        <v>5066</v>
      </c>
      <c r="AI110">
        <v>746925</v>
      </c>
      <c r="AJ110">
        <v>251637</v>
      </c>
      <c r="AK110">
        <v>0</v>
      </c>
      <c r="AL110">
        <v>0</v>
      </c>
      <c r="AM110">
        <v>36034</v>
      </c>
      <c r="AN110">
        <v>287671</v>
      </c>
      <c r="AO110">
        <v>459254</v>
      </c>
      <c r="AQ110">
        <f>K110/R110</f>
        <v>0.64665928788731031</v>
      </c>
    </row>
    <row r="111" spans="1:43" x14ac:dyDescent="0.35">
      <c r="A111" t="s">
        <v>331</v>
      </c>
      <c r="B111" t="s">
        <v>332</v>
      </c>
      <c r="C111" t="s">
        <v>50</v>
      </c>
      <c r="D111" t="str">
        <f>IF(P111&lt;=50000,"Extra Small",IF(AND(P111&gt;=50000,P111&lt;250000),"Small",IF(AND(P111&gt;=250000,P111&lt;1000000),"Medium",IF(AND(P111&gt;=1000000,P111&lt;10000000),"Large",IF(AND(P111&gt;=10000000,P111&lt;100000000),"Extra Large",IF(P111&gt;=100000000,"Extra-extra-large"))))))</f>
        <v>Extra Small</v>
      </c>
      <c r="E111" t="s">
        <v>67</v>
      </c>
      <c r="F111">
        <v>0</v>
      </c>
      <c r="G111">
        <v>0</v>
      </c>
      <c r="H111">
        <v>0</v>
      </c>
      <c r="I111">
        <v>0</v>
      </c>
      <c r="J111" t="s">
        <v>154</v>
      </c>
      <c r="K111">
        <v>0</v>
      </c>
      <c r="L111">
        <v>0</v>
      </c>
      <c r="M111">
        <v>0</v>
      </c>
      <c r="N111">
        <v>18913</v>
      </c>
      <c r="O111">
        <v>0</v>
      </c>
      <c r="P111">
        <v>18913</v>
      </c>
      <c r="Q111">
        <v>0</v>
      </c>
      <c r="R111">
        <v>18913</v>
      </c>
      <c r="S111" t="str">
        <f t="shared" si="2"/>
        <v>False</v>
      </c>
      <c r="T111">
        <v>0</v>
      </c>
      <c r="U111" t="e">
        <f t="shared" si="3"/>
        <v>#DIV/0!</v>
      </c>
      <c r="V111">
        <v>0</v>
      </c>
      <c r="W111">
        <v>20000</v>
      </c>
      <c r="X111">
        <v>0</v>
      </c>
      <c r="Y111">
        <v>4537</v>
      </c>
      <c r="Z111">
        <v>24537</v>
      </c>
      <c r="AA111" t="b">
        <f>ABS(T111-Z111)&gt;25000</f>
        <v>0</v>
      </c>
      <c r="AB111">
        <v>-5624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220145</v>
      </c>
      <c r="AJ111">
        <v>0</v>
      </c>
      <c r="AK111">
        <v>0</v>
      </c>
      <c r="AL111">
        <v>0</v>
      </c>
      <c r="AM111">
        <v>0</v>
      </c>
      <c r="AN111">
        <v>3685</v>
      </c>
      <c r="AO111">
        <v>216460</v>
      </c>
      <c r="AQ111">
        <f>K111/R111</f>
        <v>0</v>
      </c>
    </row>
    <row r="112" spans="1:43" x14ac:dyDescent="0.35">
      <c r="A112" t="s">
        <v>333</v>
      </c>
      <c r="B112" t="s">
        <v>334</v>
      </c>
      <c r="C112" t="s">
        <v>38</v>
      </c>
      <c r="D112" t="str">
        <f>IF(P112&lt;=50000,"Extra Small",IF(AND(P112&gt;=50000,P112&lt;250000),"Small",IF(AND(P112&gt;=250000,P112&lt;1000000),"Medium",IF(AND(P112&gt;=1000000,P112&lt;10000000),"Large",IF(AND(P112&gt;=10000000,P112&lt;100000000),"Extra Large",IF(P112&gt;=100000000,"Extra-extra-large"))))))</f>
        <v>Small</v>
      </c>
      <c r="E112" t="s">
        <v>39</v>
      </c>
      <c r="F112">
        <v>1</v>
      </c>
      <c r="G112">
        <v>0</v>
      </c>
      <c r="H112">
        <v>0</v>
      </c>
      <c r="I112">
        <v>1</v>
      </c>
      <c r="J112" t="s">
        <v>281</v>
      </c>
      <c r="K112">
        <v>0</v>
      </c>
      <c r="L112">
        <v>70000</v>
      </c>
      <c r="M112">
        <v>0</v>
      </c>
      <c r="N112">
        <v>10</v>
      </c>
      <c r="O112">
        <v>0</v>
      </c>
      <c r="P112">
        <v>70010</v>
      </c>
      <c r="Q112">
        <v>0</v>
      </c>
      <c r="R112">
        <v>70010</v>
      </c>
      <c r="S112" t="str">
        <f t="shared" si="2"/>
        <v>False</v>
      </c>
      <c r="T112">
        <v>25000</v>
      </c>
      <c r="U112" t="b">
        <f t="shared" si="3"/>
        <v>0</v>
      </c>
      <c r="V112">
        <v>0</v>
      </c>
      <c r="W112">
        <v>4800</v>
      </c>
      <c r="X112">
        <v>3600</v>
      </c>
      <c r="Y112">
        <v>20000</v>
      </c>
      <c r="Z112">
        <v>53400</v>
      </c>
      <c r="AA112" t="b">
        <f>ABS(T112-Z112)&gt;25000</f>
        <v>1</v>
      </c>
      <c r="AB112">
        <v>16610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Q112">
        <f>K112/R112</f>
        <v>0</v>
      </c>
    </row>
    <row r="113" spans="1:43" x14ac:dyDescent="0.35">
      <c r="A113" t="s">
        <v>335</v>
      </c>
      <c r="B113" t="s">
        <v>336</v>
      </c>
      <c r="C113" t="s">
        <v>50</v>
      </c>
      <c r="D113" t="str">
        <f>IF(P113&lt;=50000,"Extra Small",IF(AND(P113&gt;=50000,P113&lt;250000),"Small",IF(AND(P113&gt;=250000,P113&lt;1000000),"Medium",IF(AND(P113&gt;=1000000,P113&lt;10000000),"Large",IF(AND(P113&gt;=10000000,P113&lt;100000000),"Extra Large",IF(P113&gt;=100000000,"Extra-extra-large"))))))</f>
        <v>Extra Small</v>
      </c>
      <c r="E113" t="s">
        <v>110</v>
      </c>
      <c r="F113">
        <v>0</v>
      </c>
      <c r="G113">
        <v>0</v>
      </c>
      <c r="H113">
        <v>0</v>
      </c>
      <c r="I113">
        <v>0</v>
      </c>
      <c r="J113" t="s">
        <v>44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100</v>
      </c>
      <c r="S113" t="str">
        <f t="shared" si="2"/>
        <v>False</v>
      </c>
      <c r="T113">
        <v>0</v>
      </c>
      <c r="U113" t="e">
        <f t="shared" si="3"/>
        <v>#DIV/0!</v>
      </c>
      <c r="V113">
        <v>0</v>
      </c>
      <c r="W113">
        <v>5000</v>
      </c>
      <c r="X113">
        <v>0</v>
      </c>
      <c r="Y113">
        <v>4952</v>
      </c>
      <c r="Z113">
        <v>9952</v>
      </c>
      <c r="AA113" t="b">
        <f>ABS(T113-Z113)&gt;25000</f>
        <v>0</v>
      </c>
      <c r="AB113">
        <v>-9852</v>
      </c>
      <c r="AC113">
        <v>0</v>
      </c>
      <c r="AD113">
        <v>-9852</v>
      </c>
      <c r="AE113">
        <v>0</v>
      </c>
      <c r="AF113">
        <v>0</v>
      </c>
      <c r="AG113">
        <v>0</v>
      </c>
      <c r="AH113">
        <v>0</v>
      </c>
      <c r="AI113">
        <v>20679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20679</v>
      </c>
      <c r="AQ113">
        <f>K113/R113</f>
        <v>0</v>
      </c>
    </row>
    <row r="114" spans="1:43" x14ac:dyDescent="0.35">
      <c r="A114" t="s">
        <v>337</v>
      </c>
      <c r="B114" t="s">
        <v>338</v>
      </c>
      <c r="C114" t="s">
        <v>38</v>
      </c>
      <c r="D114" t="str">
        <f>IF(P114&lt;=50000,"Extra Small",IF(AND(P114&gt;=50000,P114&lt;250000),"Small",IF(AND(P114&gt;=250000,P114&lt;1000000),"Medium",IF(AND(P114&gt;=1000000,P114&lt;10000000),"Large",IF(AND(P114&gt;=10000000,P114&lt;100000000),"Extra Large",IF(P114&gt;=100000000,"Extra-extra-large"))))))</f>
        <v>Extra Small</v>
      </c>
      <c r="E114" t="s">
        <v>164</v>
      </c>
      <c r="F114">
        <v>0</v>
      </c>
      <c r="G114">
        <v>0</v>
      </c>
      <c r="H114">
        <v>0</v>
      </c>
      <c r="I114">
        <v>0</v>
      </c>
      <c r="J114" t="s">
        <v>339</v>
      </c>
      <c r="K114">
        <v>2300</v>
      </c>
      <c r="L114">
        <v>20</v>
      </c>
      <c r="M114">
        <v>14806</v>
      </c>
      <c r="N114">
        <v>720</v>
      </c>
      <c r="O114">
        <v>0</v>
      </c>
      <c r="P114">
        <v>17846</v>
      </c>
      <c r="Q114">
        <v>540</v>
      </c>
      <c r="R114">
        <v>18386</v>
      </c>
      <c r="S114" t="str">
        <f t="shared" si="2"/>
        <v>False</v>
      </c>
      <c r="T114">
        <v>0</v>
      </c>
      <c r="U114" t="e">
        <f t="shared" si="3"/>
        <v>#DIV/0!</v>
      </c>
      <c r="V114">
        <v>0</v>
      </c>
      <c r="W114">
        <v>3380</v>
      </c>
      <c r="X114">
        <v>0</v>
      </c>
      <c r="Y114">
        <v>13641</v>
      </c>
      <c r="Z114">
        <v>17021</v>
      </c>
      <c r="AA114" t="b">
        <f>ABS(T114-Z114)&gt;25000</f>
        <v>0</v>
      </c>
      <c r="AB114">
        <v>1365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72919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72919</v>
      </c>
      <c r="AQ114">
        <f>K114/R114</f>
        <v>0.12509518111606657</v>
      </c>
    </row>
    <row r="115" spans="1:43" x14ac:dyDescent="0.35">
      <c r="A115" t="s">
        <v>340</v>
      </c>
      <c r="B115" t="s">
        <v>341</v>
      </c>
      <c r="C115" t="s">
        <v>38</v>
      </c>
      <c r="D115" t="str">
        <f>IF(P115&lt;=50000,"Extra Small",IF(AND(P115&gt;=50000,P115&lt;250000),"Small",IF(AND(P115&gt;=250000,P115&lt;1000000),"Medium",IF(AND(P115&gt;=1000000,P115&lt;10000000),"Large",IF(AND(P115&gt;=10000000,P115&lt;100000000),"Extra Large",IF(P115&gt;=100000000,"Extra-extra-large"))))))</f>
        <v>Medium</v>
      </c>
      <c r="E115" t="s">
        <v>85</v>
      </c>
      <c r="F115">
        <v>2</v>
      </c>
      <c r="G115">
        <v>7</v>
      </c>
      <c r="H115">
        <v>2</v>
      </c>
      <c r="I115">
        <v>5.79</v>
      </c>
      <c r="J115" t="s">
        <v>92</v>
      </c>
      <c r="K115">
        <v>384951</v>
      </c>
      <c r="L115">
        <v>92499</v>
      </c>
      <c r="M115">
        <v>374651</v>
      </c>
      <c r="N115">
        <v>14564</v>
      </c>
      <c r="O115">
        <v>8264</v>
      </c>
      <c r="P115">
        <v>874929</v>
      </c>
      <c r="Q115">
        <v>0</v>
      </c>
      <c r="R115">
        <v>874929</v>
      </c>
      <c r="S115" t="str">
        <f t="shared" si="2"/>
        <v>False</v>
      </c>
      <c r="T115">
        <v>636069</v>
      </c>
      <c r="U115" t="b">
        <f t="shared" si="3"/>
        <v>0</v>
      </c>
      <c r="V115">
        <v>0</v>
      </c>
      <c r="W115">
        <v>0</v>
      </c>
      <c r="X115">
        <v>0</v>
      </c>
      <c r="Y115">
        <v>237650</v>
      </c>
      <c r="Z115">
        <v>873719</v>
      </c>
      <c r="AA115" t="b">
        <f>ABS(T115-Z115)&gt;100000</f>
        <v>1</v>
      </c>
      <c r="AB115">
        <v>1210</v>
      </c>
      <c r="AC115">
        <v>0</v>
      </c>
      <c r="AD115">
        <v>1210</v>
      </c>
      <c r="AE115">
        <v>739114</v>
      </c>
      <c r="AF115">
        <v>0</v>
      </c>
      <c r="AG115">
        <v>0</v>
      </c>
      <c r="AH115">
        <v>2917</v>
      </c>
      <c r="AI115">
        <v>742031</v>
      </c>
      <c r="AJ115">
        <v>389458</v>
      </c>
      <c r="AK115">
        <v>0</v>
      </c>
      <c r="AL115">
        <v>0</v>
      </c>
      <c r="AM115">
        <v>80713</v>
      </c>
      <c r="AN115">
        <v>470171</v>
      </c>
      <c r="AO115">
        <v>271860</v>
      </c>
      <c r="AQ115">
        <f>K115/R115</f>
        <v>0.43997970121004104</v>
      </c>
    </row>
    <row r="116" spans="1:43" x14ac:dyDescent="0.35">
      <c r="A116" t="s">
        <v>343</v>
      </c>
      <c r="B116" t="s">
        <v>344</v>
      </c>
      <c r="C116" t="s">
        <v>50</v>
      </c>
      <c r="D116" t="str">
        <f>IF(P116&lt;=50000,"Extra Small",IF(AND(P116&gt;=50000,P116&lt;250000),"Small",IF(AND(P116&gt;=250000,P116&lt;1000000),"Medium",IF(AND(P116&gt;=1000000,P116&lt;10000000),"Large",IF(AND(P116&gt;=10000000,P116&lt;100000000),"Extra Large",IF(P116&gt;=100000000,"Extra-extra-large"))))))</f>
        <v>Medium</v>
      </c>
      <c r="E116" t="s">
        <v>47</v>
      </c>
      <c r="F116">
        <v>0</v>
      </c>
      <c r="G116">
        <v>1</v>
      </c>
      <c r="H116">
        <v>0</v>
      </c>
      <c r="I116">
        <v>0.3</v>
      </c>
      <c r="J116" t="s">
        <v>48</v>
      </c>
      <c r="K116">
        <v>0</v>
      </c>
      <c r="L116">
        <v>0</v>
      </c>
      <c r="M116">
        <v>0</v>
      </c>
      <c r="N116">
        <v>257870</v>
      </c>
      <c r="O116">
        <v>96</v>
      </c>
      <c r="P116">
        <v>257966</v>
      </c>
      <c r="Q116">
        <v>848507</v>
      </c>
      <c r="R116">
        <v>1106473</v>
      </c>
      <c r="S116" t="str">
        <f t="shared" si="2"/>
        <v>False</v>
      </c>
      <c r="T116">
        <v>31817</v>
      </c>
      <c r="U116" t="b">
        <f t="shared" si="3"/>
        <v>0</v>
      </c>
      <c r="V116">
        <v>0</v>
      </c>
      <c r="W116">
        <v>492746</v>
      </c>
      <c r="X116">
        <v>83565</v>
      </c>
      <c r="Y116">
        <v>113586</v>
      </c>
      <c r="Z116">
        <v>721714</v>
      </c>
      <c r="AA116" t="b">
        <f>ABS(T116-Z116)&gt;100000</f>
        <v>1</v>
      </c>
      <c r="AB116">
        <v>384759</v>
      </c>
      <c r="AC116">
        <v>0</v>
      </c>
      <c r="AD116">
        <v>384759</v>
      </c>
      <c r="AE116">
        <v>156790</v>
      </c>
      <c r="AF116">
        <v>0</v>
      </c>
      <c r="AG116">
        <v>0</v>
      </c>
      <c r="AH116">
        <v>10227543</v>
      </c>
      <c r="AI116">
        <v>10384333</v>
      </c>
      <c r="AJ116">
        <v>24128</v>
      </c>
      <c r="AK116">
        <v>0</v>
      </c>
      <c r="AL116">
        <v>0</v>
      </c>
      <c r="AM116">
        <v>0</v>
      </c>
      <c r="AN116">
        <v>24128</v>
      </c>
      <c r="AO116">
        <v>10360205</v>
      </c>
      <c r="AQ116">
        <f>K116/R116</f>
        <v>0</v>
      </c>
    </row>
    <row r="117" spans="1:43" x14ac:dyDescent="0.35">
      <c r="A117" t="s">
        <v>345</v>
      </c>
      <c r="B117" t="s">
        <v>346</v>
      </c>
      <c r="C117" t="s">
        <v>38</v>
      </c>
      <c r="D117" t="str">
        <f>IF(P117&lt;=50000,"Extra Small",IF(AND(P117&gt;=50000,P117&lt;250000),"Small",IF(AND(P117&gt;=250000,P117&lt;1000000),"Medium",IF(AND(P117&gt;=1000000,P117&lt;10000000),"Large",IF(AND(P117&gt;=10000000,P117&lt;100000000),"Extra Large",IF(P117&gt;=100000000,"Extra-extra-large"))))))</f>
        <v>Small</v>
      </c>
      <c r="E117" t="s">
        <v>39</v>
      </c>
      <c r="F117">
        <v>0</v>
      </c>
      <c r="G117">
        <v>3</v>
      </c>
      <c r="H117">
        <v>0</v>
      </c>
      <c r="I117">
        <v>1</v>
      </c>
      <c r="J117" t="s">
        <v>56</v>
      </c>
      <c r="K117">
        <v>0</v>
      </c>
      <c r="L117">
        <v>168950</v>
      </c>
      <c r="M117">
        <v>0</v>
      </c>
      <c r="N117">
        <v>105</v>
      </c>
      <c r="O117">
        <v>0</v>
      </c>
      <c r="P117">
        <v>169055</v>
      </c>
      <c r="Q117">
        <v>0</v>
      </c>
      <c r="R117">
        <v>169055</v>
      </c>
      <c r="S117" t="str">
        <f t="shared" si="2"/>
        <v>False</v>
      </c>
      <c r="T117">
        <v>53606</v>
      </c>
      <c r="U117" t="b">
        <f t="shared" si="3"/>
        <v>0</v>
      </c>
      <c r="V117">
        <v>0</v>
      </c>
      <c r="W117">
        <v>83834</v>
      </c>
      <c r="X117">
        <v>0</v>
      </c>
      <c r="Y117">
        <v>0</v>
      </c>
      <c r="Z117">
        <v>137440</v>
      </c>
      <c r="AA117" t="b">
        <f>ABS(T117-Z117)&gt;25000</f>
        <v>1</v>
      </c>
      <c r="AB117">
        <v>31615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4538202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4538202</v>
      </c>
      <c r="AQ117">
        <f>K117/R117</f>
        <v>0</v>
      </c>
    </row>
    <row r="118" spans="1:43" x14ac:dyDescent="0.35">
      <c r="A118" t="s">
        <v>347</v>
      </c>
      <c r="B118" t="s">
        <v>348</v>
      </c>
      <c r="C118" t="s">
        <v>38</v>
      </c>
      <c r="D118" t="str">
        <f>IF(P118&lt;=50000,"Extra Small",IF(AND(P118&gt;=50000,P118&lt;250000),"Small",IF(AND(P118&gt;=250000,P118&lt;1000000),"Medium",IF(AND(P118&gt;=1000000,P118&lt;10000000),"Large",IF(AND(P118&gt;=10000000,P118&lt;100000000),"Extra Large",IF(P118&gt;=100000000,"Extra-extra-large"))))))</f>
        <v>Medium</v>
      </c>
      <c r="E118" t="s">
        <v>85</v>
      </c>
      <c r="F118">
        <v>5</v>
      </c>
      <c r="G118">
        <v>0</v>
      </c>
      <c r="H118">
        <v>0</v>
      </c>
      <c r="I118">
        <v>5</v>
      </c>
      <c r="J118" t="s">
        <v>269</v>
      </c>
      <c r="K118">
        <v>0</v>
      </c>
      <c r="L118">
        <v>300358</v>
      </c>
      <c r="M118">
        <v>0</v>
      </c>
      <c r="N118">
        <v>0</v>
      </c>
      <c r="O118">
        <v>0</v>
      </c>
      <c r="P118">
        <v>300358</v>
      </c>
      <c r="Q118">
        <v>0</v>
      </c>
      <c r="R118">
        <v>300358</v>
      </c>
      <c r="S118" t="str">
        <f t="shared" si="2"/>
        <v>False</v>
      </c>
      <c r="T118">
        <v>240894</v>
      </c>
      <c r="U118" t="b">
        <f t="shared" si="3"/>
        <v>0</v>
      </c>
      <c r="V118">
        <v>0</v>
      </c>
      <c r="W118">
        <v>0</v>
      </c>
      <c r="X118">
        <v>0</v>
      </c>
      <c r="Y118">
        <v>76260</v>
      </c>
      <c r="Z118">
        <v>317154</v>
      </c>
      <c r="AA118" t="b">
        <f>ABS(T118-Z118)&gt;100000</f>
        <v>0</v>
      </c>
      <c r="AB118">
        <v>-16796</v>
      </c>
      <c r="AC118">
        <v>0</v>
      </c>
      <c r="AD118">
        <v>-16796</v>
      </c>
      <c r="AE118">
        <v>97863</v>
      </c>
      <c r="AF118">
        <v>0</v>
      </c>
      <c r="AG118">
        <v>0</v>
      </c>
      <c r="AH118">
        <v>0</v>
      </c>
      <c r="AI118">
        <v>97863</v>
      </c>
      <c r="AJ118">
        <v>17810</v>
      </c>
      <c r="AK118">
        <v>0</v>
      </c>
      <c r="AL118">
        <v>0</v>
      </c>
      <c r="AM118">
        <v>0</v>
      </c>
      <c r="AN118">
        <v>17810</v>
      </c>
      <c r="AO118">
        <v>80053</v>
      </c>
      <c r="AQ118">
        <f>K118/R118</f>
        <v>0</v>
      </c>
    </row>
    <row r="119" spans="1:43" x14ac:dyDescent="0.35">
      <c r="A119" t="s">
        <v>349</v>
      </c>
      <c r="B119" t="s">
        <v>350</v>
      </c>
      <c r="C119" t="s">
        <v>38</v>
      </c>
      <c r="D119" t="str">
        <f>IF(P119&lt;=50000,"Extra Small",IF(AND(P119&gt;=50000,P119&lt;250000),"Small",IF(AND(P119&gt;=250000,P119&lt;1000000),"Medium",IF(AND(P119&gt;=1000000,P119&lt;10000000),"Large",IF(AND(P119&gt;=10000000,P119&lt;100000000),"Extra Large",IF(P119&gt;=100000000,"Extra-extra-large"))))))</f>
        <v>Large</v>
      </c>
      <c r="E119" t="s">
        <v>123</v>
      </c>
      <c r="F119">
        <v>21</v>
      </c>
      <c r="G119">
        <v>30</v>
      </c>
      <c r="H119">
        <v>4</v>
      </c>
      <c r="I119">
        <v>43.38</v>
      </c>
      <c r="J119" t="s">
        <v>48</v>
      </c>
      <c r="K119">
        <v>7395532</v>
      </c>
      <c r="L119">
        <v>16409</v>
      </c>
      <c r="M119">
        <v>103169</v>
      </c>
      <c r="N119">
        <v>79495</v>
      </c>
      <c r="O119">
        <v>0</v>
      </c>
      <c r="P119">
        <v>7594605</v>
      </c>
      <c r="Q119">
        <v>0</v>
      </c>
      <c r="R119">
        <v>7594605</v>
      </c>
      <c r="S119" t="str">
        <f t="shared" si="2"/>
        <v>False</v>
      </c>
      <c r="T119">
        <v>3793312</v>
      </c>
      <c r="U119" t="b">
        <f t="shared" si="3"/>
        <v>0</v>
      </c>
      <c r="V119">
        <v>0</v>
      </c>
      <c r="W119">
        <v>2065427</v>
      </c>
      <c r="X119">
        <v>0</v>
      </c>
      <c r="Y119">
        <v>1077093</v>
      </c>
      <c r="Z119">
        <v>6935832</v>
      </c>
      <c r="AA119" t="b">
        <f>ABS(T119-Z119)&gt;1000000</f>
        <v>1</v>
      </c>
      <c r="AB119">
        <v>658773</v>
      </c>
      <c r="AC119">
        <v>0</v>
      </c>
      <c r="AD119">
        <v>658773</v>
      </c>
      <c r="AE119">
        <v>4283218</v>
      </c>
      <c r="AF119">
        <v>0</v>
      </c>
      <c r="AG119">
        <v>515629</v>
      </c>
      <c r="AH119">
        <v>515629</v>
      </c>
      <c r="AI119">
        <v>4798847</v>
      </c>
      <c r="AJ119">
        <v>1050262</v>
      </c>
      <c r="AK119">
        <v>0</v>
      </c>
      <c r="AL119">
        <v>53539</v>
      </c>
      <c r="AM119">
        <v>53539</v>
      </c>
      <c r="AN119">
        <v>1103801</v>
      </c>
      <c r="AO119">
        <v>3695046</v>
      </c>
      <c r="AQ119">
        <f>K119/R119</f>
        <v>0.97378757683908512</v>
      </c>
    </row>
    <row r="120" spans="1:43" x14ac:dyDescent="0.35">
      <c r="A120" t="s">
        <v>351</v>
      </c>
      <c r="B120" t="s">
        <v>352</v>
      </c>
      <c r="C120" t="s">
        <v>38</v>
      </c>
      <c r="D120" t="str">
        <f>IF(P120&lt;=50000,"Extra Small",IF(AND(P120&gt;=50000,P120&lt;250000),"Small",IF(AND(P120&gt;=250000,P120&lt;1000000),"Medium",IF(AND(P120&gt;=1000000,P120&lt;10000000),"Large",IF(AND(P120&gt;=10000000,P120&lt;100000000),"Extra Large",IF(P120&gt;=100000000,"Extra-extra-large"))))))</f>
        <v>Medium</v>
      </c>
      <c r="E120" t="s">
        <v>302</v>
      </c>
      <c r="F120">
        <v>0</v>
      </c>
      <c r="G120">
        <v>0</v>
      </c>
      <c r="H120">
        <v>0</v>
      </c>
      <c r="I120">
        <v>0</v>
      </c>
      <c r="J120" t="s">
        <v>80</v>
      </c>
      <c r="K120">
        <v>0</v>
      </c>
      <c r="L120">
        <v>275646</v>
      </c>
      <c r="M120">
        <v>0</v>
      </c>
      <c r="N120">
        <v>1941</v>
      </c>
      <c r="O120">
        <v>17211</v>
      </c>
      <c r="P120">
        <v>294798</v>
      </c>
      <c r="Q120">
        <v>0</v>
      </c>
      <c r="R120">
        <v>294798</v>
      </c>
      <c r="S120" t="str">
        <f t="shared" si="2"/>
        <v>False</v>
      </c>
      <c r="T120">
        <v>0</v>
      </c>
      <c r="U120" t="e">
        <f t="shared" si="3"/>
        <v>#DIV/0!</v>
      </c>
      <c r="V120">
        <v>0</v>
      </c>
      <c r="W120">
        <v>0</v>
      </c>
      <c r="X120">
        <v>314126</v>
      </c>
      <c r="Y120">
        <v>14372</v>
      </c>
      <c r="Z120">
        <v>328498</v>
      </c>
      <c r="AA120" t="b">
        <f>ABS(T120-Z120)&gt;100000</f>
        <v>1</v>
      </c>
      <c r="AB120">
        <v>-33700</v>
      </c>
      <c r="AC120">
        <v>0</v>
      </c>
      <c r="AD120">
        <v>-33700</v>
      </c>
      <c r="AE120">
        <v>121936</v>
      </c>
      <c r="AF120">
        <v>0</v>
      </c>
      <c r="AG120">
        <v>0</v>
      </c>
      <c r="AH120">
        <v>0</v>
      </c>
      <c r="AI120">
        <v>121936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121936</v>
      </c>
      <c r="AQ120">
        <f>K120/R120</f>
        <v>0</v>
      </c>
    </row>
    <row r="121" spans="1:43" x14ac:dyDescent="0.35">
      <c r="A121" t="s">
        <v>354</v>
      </c>
      <c r="B121" t="s">
        <v>355</v>
      </c>
      <c r="C121" t="s">
        <v>50</v>
      </c>
      <c r="D121" t="str">
        <f>IF(P121&lt;=50000,"Extra Small",IF(AND(P121&gt;=50000,P121&lt;250000),"Small",IF(AND(P121&gt;=250000,P121&lt;1000000),"Medium",IF(AND(P121&gt;=1000000,P121&lt;10000000),"Large",IF(AND(P121&gt;=10000000,P121&lt;100000000),"Extra Large",IF(P121&gt;=100000000,"Extra-extra-large"))))))</f>
        <v>Extra Small</v>
      </c>
      <c r="E121" t="s">
        <v>131</v>
      </c>
      <c r="F121">
        <v>0</v>
      </c>
      <c r="G121">
        <v>2</v>
      </c>
      <c r="H121">
        <v>0</v>
      </c>
      <c r="I121">
        <v>0</v>
      </c>
      <c r="J121" t="s">
        <v>269</v>
      </c>
      <c r="K121">
        <v>0</v>
      </c>
      <c r="L121">
        <v>1350</v>
      </c>
      <c r="M121">
        <v>0</v>
      </c>
      <c r="N121">
        <v>25470</v>
      </c>
      <c r="O121">
        <v>8099</v>
      </c>
      <c r="P121">
        <v>34919</v>
      </c>
      <c r="Q121">
        <v>0</v>
      </c>
      <c r="R121">
        <v>34919</v>
      </c>
      <c r="S121" t="str">
        <f t="shared" si="2"/>
        <v>False</v>
      </c>
      <c r="T121">
        <v>0</v>
      </c>
      <c r="U121" t="b">
        <f t="shared" si="3"/>
        <v>0</v>
      </c>
      <c r="V121">
        <v>0</v>
      </c>
      <c r="W121">
        <v>207700</v>
      </c>
      <c r="X121">
        <v>0</v>
      </c>
      <c r="Y121">
        <v>4484</v>
      </c>
      <c r="Z121">
        <v>212184</v>
      </c>
      <c r="AA121" t="b">
        <f>ABS(T121-Z121)&gt;25000</f>
        <v>1</v>
      </c>
      <c r="AB121">
        <v>-177265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1218406</v>
      </c>
      <c r="AJ121">
        <v>0</v>
      </c>
      <c r="AK121">
        <v>0</v>
      </c>
      <c r="AL121">
        <v>0</v>
      </c>
      <c r="AM121">
        <v>0</v>
      </c>
      <c r="AN121">
        <v>350</v>
      </c>
      <c r="AO121">
        <v>1218056</v>
      </c>
      <c r="AQ121">
        <f>K121/R121</f>
        <v>0</v>
      </c>
    </row>
    <row r="122" spans="1:43" x14ac:dyDescent="0.35">
      <c r="A122" t="s">
        <v>356</v>
      </c>
      <c r="B122" t="s">
        <v>357</v>
      </c>
      <c r="C122" t="s">
        <v>38</v>
      </c>
      <c r="D122" t="str">
        <f>IF(P122&lt;=50000,"Extra Small",IF(AND(P122&gt;=50000,P122&lt;250000),"Small",IF(AND(P122&gt;=250000,P122&lt;1000000),"Medium",IF(AND(P122&gt;=1000000,P122&lt;10000000),"Large",IF(AND(P122&gt;=10000000,P122&lt;100000000),"Extra Large",IF(P122&gt;=100000000,"Extra-extra-large"))))))</f>
        <v>Medium</v>
      </c>
      <c r="E122" t="s">
        <v>85</v>
      </c>
      <c r="F122">
        <v>5</v>
      </c>
      <c r="G122">
        <v>8</v>
      </c>
      <c r="H122">
        <v>0</v>
      </c>
      <c r="I122">
        <v>10.68</v>
      </c>
      <c r="J122" t="s">
        <v>104</v>
      </c>
      <c r="K122">
        <v>239045</v>
      </c>
      <c r="L122">
        <v>328013</v>
      </c>
      <c r="M122">
        <v>58908</v>
      </c>
      <c r="N122">
        <v>141369</v>
      </c>
      <c r="O122">
        <v>2954</v>
      </c>
      <c r="P122">
        <v>770289</v>
      </c>
      <c r="Q122">
        <v>0</v>
      </c>
      <c r="R122">
        <v>770289</v>
      </c>
      <c r="S122" t="str">
        <f t="shared" si="2"/>
        <v>False</v>
      </c>
      <c r="T122">
        <v>606113</v>
      </c>
      <c r="U122" t="b">
        <f t="shared" si="3"/>
        <v>0</v>
      </c>
      <c r="V122">
        <v>0</v>
      </c>
      <c r="W122">
        <v>0</v>
      </c>
      <c r="X122">
        <v>0</v>
      </c>
      <c r="Y122">
        <v>181338</v>
      </c>
      <c r="Z122">
        <v>787451</v>
      </c>
      <c r="AA122" t="b">
        <f>ABS(T122-Z122)&gt;100000</f>
        <v>1</v>
      </c>
      <c r="AB122">
        <v>-17162</v>
      </c>
      <c r="AC122">
        <v>150000</v>
      </c>
      <c r="AD122">
        <v>132838</v>
      </c>
      <c r="AE122">
        <v>2232718</v>
      </c>
      <c r="AF122">
        <v>0</v>
      </c>
      <c r="AG122">
        <v>0</v>
      </c>
      <c r="AH122">
        <v>2702884</v>
      </c>
      <c r="AI122">
        <v>4935602</v>
      </c>
      <c r="AJ122">
        <v>203826</v>
      </c>
      <c r="AK122">
        <v>0</v>
      </c>
      <c r="AL122">
        <v>0</v>
      </c>
      <c r="AM122">
        <v>4284</v>
      </c>
      <c r="AN122">
        <v>208110</v>
      </c>
      <c r="AO122">
        <v>4727492</v>
      </c>
      <c r="AQ122">
        <f>K122/R122</f>
        <v>0.31033157684972784</v>
      </c>
    </row>
    <row r="123" spans="1:43" x14ac:dyDescent="0.35">
      <c r="A123" t="s">
        <v>358</v>
      </c>
      <c r="B123" t="s">
        <v>359</v>
      </c>
      <c r="C123" t="s">
        <v>38</v>
      </c>
      <c r="D123" t="str">
        <f>IF(P123&lt;=50000,"Extra Small",IF(AND(P123&gt;=50000,P123&lt;250000),"Small",IF(AND(P123&gt;=250000,P123&lt;1000000),"Medium",IF(AND(P123&gt;=1000000,P123&lt;10000000),"Large",IF(AND(P123&gt;=10000000,P123&lt;100000000),"Extra Large",IF(P123&gt;=100000000,"Extra-extra-large"))))))</f>
        <v>Large</v>
      </c>
      <c r="E123" t="s">
        <v>51</v>
      </c>
      <c r="F123">
        <v>11</v>
      </c>
      <c r="G123">
        <v>23</v>
      </c>
      <c r="H123">
        <v>7</v>
      </c>
      <c r="I123">
        <v>32.630000000000003</v>
      </c>
      <c r="J123" t="s">
        <v>92</v>
      </c>
      <c r="K123">
        <v>495569</v>
      </c>
      <c r="L123">
        <v>0</v>
      </c>
      <c r="M123">
        <v>2555899</v>
      </c>
      <c r="N123">
        <v>790</v>
      </c>
      <c r="O123">
        <v>0</v>
      </c>
      <c r="P123">
        <v>3052258</v>
      </c>
      <c r="Q123">
        <v>0</v>
      </c>
      <c r="R123">
        <v>3052258</v>
      </c>
      <c r="S123" t="str">
        <f t="shared" si="2"/>
        <v>False</v>
      </c>
      <c r="T123">
        <v>2580303</v>
      </c>
      <c r="U123" t="b">
        <f t="shared" si="3"/>
        <v>0</v>
      </c>
      <c r="V123">
        <v>25010</v>
      </c>
      <c r="W123">
        <v>0</v>
      </c>
      <c r="X123">
        <v>0</v>
      </c>
      <c r="Y123">
        <v>604724</v>
      </c>
      <c r="Z123">
        <v>3210037</v>
      </c>
      <c r="AA123" t="b">
        <f>ABS(T123-Z123)&gt;1000000</f>
        <v>0</v>
      </c>
      <c r="AB123">
        <v>-157779</v>
      </c>
      <c r="AC123">
        <v>0</v>
      </c>
      <c r="AD123">
        <v>-157779</v>
      </c>
      <c r="AE123">
        <v>751337</v>
      </c>
      <c r="AF123">
        <v>0</v>
      </c>
      <c r="AG123">
        <v>10460819</v>
      </c>
      <c r="AH123">
        <v>10460819</v>
      </c>
      <c r="AI123">
        <v>11212156</v>
      </c>
      <c r="AJ123">
        <v>685293</v>
      </c>
      <c r="AK123">
        <v>345550</v>
      </c>
      <c r="AL123">
        <v>280847</v>
      </c>
      <c r="AM123">
        <v>626397</v>
      </c>
      <c r="AN123">
        <v>1311690</v>
      </c>
      <c r="AO123">
        <v>9900466</v>
      </c>
      <c r="AQ123">
        <f>K123/R123</f>
        <v>0.16236143864640537</v>
      </c>
    </row>
    <row r="124" spans="1:43" x14ac:dyDescent="0.35">
      <c r="A124" t="s">
        <v>360</v>
      </c>
      <c r="B124" t="s">
        <v>361</v>
      </c>
      <c r="C124" t="s">
        <v>38</v>
      </c>
      <c r="D124" t="str">
        <f>IF(P124&lt;=50000,"Extra Small",IF(AND(P124&gt;=50000,P124&lt;250000),"Small",IF(AND(P124&gt;=250000,P124&lt;1000000),"Medium",IF(AND(P124&gt;=1000000,P124&lt;10000000),"Large",IF(AND(P124&gt;=10000000,P124&lt;100000000),"Extra Large",IF(P124&gt;=100000000,"Extra-extra-large"))))))</f>
        <v>Medium</v>
      </c>
      <c r="E124" t="s">
        <v>43</v>
      </c>
      <c r="F124">
        <v>3</v>
      </c>
      <c r="G124">
        <v>1</v>
      </c>
      <c r="H124">
        <v>10</v>
      </c>
      <c r="I124">
        <v>5</v>
      </c>
      <c r="J124" t="s">
        <v>48</v>
      </c>
      <c r="K124">
        <v>0</v>
      </c>
      <c r="L124">
        <v>10568</v>
      </c>
      <c r="M124">
        <v>546172</v>
      </c>
      <c r="N124">
        <v>1186</v>
      </c>
      <c r="O124">
        <v>17347</v>
      </c>
      <c r="P124">
        <v>575273</v>
      </c>
      <c r="Q124">
        <v>0</v>
      </c>
      <c r="R124">
        <v>575273</v>
      </c>
      <c r="S124" t="str">
        <f t="shared" si="2"/>
        <v>False</v>
      </c>
      <c r="T124">
        <v>319878</v>
      </c>
      <c r="U124" t="b">
        <f t="shared" si="3"/>
        <v>0</v>
      </c>
      <c r="V124">
        <v>0</v>
      </c>
      <c r="W124">
        <v>0</v>
      </c>
      <c r="X124">
        <v>0</v>
      </c>
      <c r="Y124">
        <v>190790</v>
      </c>
      <c r="Z124">
        <v>510668</v>
      </c>
      <c r="AA124" t="b">
        <f>ABS(T124-Z124)&gt;100000</f>
        <v>1</v>
      </c>
      <c r="AB124">
        <v>64605</v>
      </c>
      <c r="AC124">
        <v>0</v>
      </c>
      <c r="AD124">
        <v>64605</v>
      </c>
      <c r="AE124">
        <v>151334</v>
      </c>
      <c r="AF124">
        <v>0</v>
      </c>
      <c r="AG124">
        <v>0</v>
      </c>
      <c r="AH124">
        <v>229440</v>
      </c>
      <c r="AI124">
        <v>380774</v>
      </c>
      <c r="AJ124">
        <v>64955</v>
      </c>
      <c r="AK124">
        <v>0</v>
      </c>
      <c r="AL124">
        <v>0</v>
      </c>
      <c r="AM124">
        <v>24362</v>
      </c>
      <c r="AN124">
        <v>89317</v>
      </c>
      <c r="AO124">
        <v>291457</v>
      </c>
      <c r="AQ124">
        <f>K124/R124</f>
        <v>0</v>
      </c>
    </row>
    <row r="125" spans="1:43" x14ac:dyDescent="0.35">
      <c r="A125" t="s">
        <v>362</v>
      </c>
      <c r="B125" t="s">
        <v>363</v>
      </c>
      <c r="C125" t="s">
        <v>38</v>
      </c>
      <c r="D125" t="str">
        <f>IF(P125&lt;=50000,"Extra Small",IF(AND(P125&gt;=50000,P125&lt;250000),"Small",IF(AND(P125&gt;=250000,P125&lt;1000000),"Medium",IF(AND(P125&gt;=1000000,P125&lt;10000000),"Large",IF(AND(P125&gt;=10000000,P125&lt;100000000),"Extra Large",IF(P125&gt;=100000000,"Extra-extra-large"))))))</f>
        <v>Extra Large</v>
      </c>
      <c r="E125" t="s">
        <v>43</v>
      </c>
      <c r="F125">
        <v>198</v>
      </c>
      <c r="G125">
        <v>481</v>
      </c>
      <c r="H125">
        <v>221</v>
      </c>
      <c r="I125">
        <v>830</v>
      </c>
      <c r="J125" t="s">
        <v>48</v>
      </c>
      <c r="K125">
        <v>15474112</v>
      </c>
      <c r="L125">
        <v>0</v>
      </c>
      <c r="M125">
        <v>27130521</v>
      </c>
      <c r="N125">
        <v>68354</v>
      </c>
      <c r="O125">
        <v>601848</v>
      </c>
      <c r="P125">
        <v>43274835</v>
      </c>
      <c r="Q125">
        <v>0</v>
      </c>
      <c r="R125">
        <v>43274835</v>
      </c>
      <c r="S125" t="str">
        <f t="shared" si="2"/>
        <v>False</v>
      </c>
      <c r="T125">
        <v>37146408</v>
      </c>
      <c r="U125" t="b">
        <f t="shared" si="3"/>
        <v>0</v>
      </c>
      <c r="V125">
        <v>0</v>
      </c>
      <c r="W125">
        <v>0</v>
      </c>
      <c r="X125">
        <v>0</v>
      </c>
      <c r="Y125">
        <v>8186331</v>
      </c>
      <c r="Z125">
        <v>45332739</v>
      </c>
      <c r="AA125" t="b">
        <f>ABS(T125-Z125)&gt;1000000</f>
        <v>1</v>
      </c>
      <c r="AB125">
        <v>-2057904</v>
      </c>
      <c r="AC125">
        <v>0</v>
      </c>
      <c r="AD125">
        <v>-2057904</v>
      </c>
      <c r="AE125">
        <v>7379447</v>
      </c>
      <c r="AF125">
        <v>0</v>
      </c>
      <c r="AG125">
        <v>1518869</v>
      </c>
      <c r="AH125">
        <v>1518869</v>
      </c>
      <c r="AI125">
        <v>8898316</v>
      </c>
      <c r="AJ125">
        <v>5361489</v>
      </c>
      <c r="AK125">
        <v>0</v>
      </c>
      <c r="AL125">
        <v>673739</v>
      </c>
      <c r="AM125">
        <v>673739</v>
      </c>
      <c r="AN125">
        <v>6035228</v>
      </c>
      <c r="AO125">
        <v>2863088</v>
      </c>
      <c r="AQ125">
        <f>K125/R125</f>
        <v>0.35757760832594743</v>
      </c>
    </row>
    <row r="126" spans="1:43" x14ac:dyDescent="0.35">
      <c r="A126" t="s">
        <v>364</v>
      </c>
      <c r="B126" t="s">
        <v>365</v>
      </c>
      <c r="C126" t="s">
        <v>38</v>
      </c>
      <c r="D126" t="str">
        <f>IF(P126&lt;=50000,"Extra Small",IF(AND(P126&gt;=50000,P126&lt;250000),"Small",IF(AND(P126&gt;=250000,P126&lt;1000000),"Medium",IF(AND(P126&gt;=1000000,P126&lt;10000000),"Large",IF(AND(P126&gt;=10000000,P126&lt;100000000),"Extra Large",IF(P126&gt;=100000000,"Extra-extra-large"))))))</f>
        <v>Large</v>
      </c>
      <c r="E126" t="s">
        <v>67</v>
      </c>
      <c r="F126">
        <v>9</v>
      </c>
      <c r="G126">
        <v>60</v>
      </c>
      <c r="H126">
        <v>29</v>
      </c>
      <c r="I126">
        <v>68.099999999999994</v>
      </c>
      <c r="J126" t="s">
        <v>154</v>
      </c>
      <c r="K126">
        <v>5716329</v>
      </c>
      <c r="L126">
        <v>126256</v>
      </c>
      <c r="M126">
        <v>2259755</v>
      </c>
      <c r="N126">
        <v>211150</v>
      </c>
      <c r="O126">
        <v>76215</v>
      </c>
      <c r="P126">
        <v>8389705</v>
      </c>
      <c r="Q126">
        <v>0</v>
      </c>
      <c r="R126">
        <v>8389705</v>
      </c>
      <c r="S126" t="str">
        <f t="shared" si="2"/>
        <v>False</v>
      </c>
      <c r="T126">
        <v>5739003</v>
      </c>
      <c r="U126" t="b">
        <f t="shared" si="3"/>
        <v>0</v>
      </c>
      <c r="V126">
        <v>0</v>
      </c>
      <c r="W126">
        <v>0</v>
      </c>
      <c r="X126">
        <v>0</v>
      </c>
      <c r="Y126">
        <v>2752894</v>
      </c>
      <c r="Z126">
        <v>8491897</v>
      </c>
      <c r="AA126" t="b">
        <f>ABS(T126-Z126)&gt;1000000</f>
        <v>1</v>
      </c>
      <c r="AB126">
        <v>-102192</v>
      </c>
      <c r="AC126">
        <v>0</v>
      </c>
      <c r="AD126">
        <v>-102192</v>
      </c>
      <c r="AE126">
        <v>9860320</v>
      </c>
      <c r="AF126">
        <v>0</v>
      </c>
      <c r="AG126">
        <v>13306801</v>
      </c>
      <c r="AH126">
        <v>13306801</v>
      </c>
      <c r="AI126">
        <v>23167121</v>
      </c>
      <c r="AJ126">
        <v>14375837</v>
      </c>
      <c r="AK126">
        <v>0</v>
      </c>
      <c r="AL126">
        <v>154310</v>
      </c>
      <c r="AM126">
        <v>154310</v>
      </c>
      <c r="AN126">
        <v>14530147</v>
      </c>
      <c r="AO126">
        <v>8636974</v>
      </c>
      <c r="AQ126">
        <f>K126/R126</f>
        <v>0.68135041696936904</v>
      </c>
    </row>
    <row r="127" spans="1:43" x14ac:dyDescent="0.35">
      <c r="A127" t="s">
        <v>367</v>
      </c>
      <c r="B127" t="s">
        <v>368</v>
      </c>
      <c r="C127" t="s">
        <v>50</v>
      </c>
      <c r="D127" t="str">
        <f>IF(P127&lt;=50000,"Extra Small",IF(AND(P127&gt;=50000,P127&lt;250000),"Small",IF(AND(P127&gt;=250000,P127&lt;1000000),"Medium",IF(AND(P127&gt;=1000000,P127&lt;10000000),"Large",IF(AND(P127&gt;=10000000,P127&lt;100000000),"Extra Large",IF(P127&gt;=100000000,"Extra-extra-large"))))))</f>
        <v>Extra Small</v>
      </c>
      <c r="E127" t="s">
        <v>302</v>
      </c>
      <c r="F127">
        <v>0</v>
      </c>
      <c r="G127">
        <v>0</v>
      </c>
      <c r="H127">
        <v>0</v>
      </c>
      <c r="I127">
        <v>0</v>
      </c>
      <c r="J127" t="s">
        <v>369</v>
      </c>
      <c r="K127">
        <v>0</v>
      </c>
      <c r="L127">
        <v>5694</v>
      </c>
      <c r="M127">
        <v>3388</v>
      </c>
      <c r="N127">
        <v>351</v>
      </c>
      <c r="O127">
        <v>418</v>
      </c>
      <c r="P127">
        <v>9851</v>
      </c>
      <c r="Q127">
        <v>0</v>
      </c>
      <c r="R127">
        <v>9851</v>
      </c>
      <c r="S127" t="str">
        <f t="shared" si="2"/>
        <v>False</v>
      </c>
      <c r="T127">
        <v>0</v>
      </c>
      <c r="U127" t="e">
        <f t="shared" si="3"/>
        <v>#DIV/0!</v>
      </c>
      <c r="V127">
        <v>0</v>
      </c>
      <c r="W127">
        <v>0</v>
      </c>
      <c r="X127">
        <v>0</v>
      </c>
      <c r="Y127">
        <v>7229</v>
      </c>
      <c r="Z127">
        <v>7229</v>
      </c>
      <c r="AA127" t="b">
        <f>ABS(T127-Z127)&gt;25000</f>
        <v>0</v>
      </c>
      <c r="AB127">
        <v>2622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126718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126718</v>
      </c>
      <c r="AQ127">
        <f>K127/R127</f>
        <v>0</v>
      </c>
    </row>
    <row r="128" spans="1:43" x14ac:dyDescent="0.35">
      <c r="A128" t="s">
        <v>370</v>
      </c>
      <c r="B128" t="s">
        <v>371</v>
      </c>
      <c r="C128" t="s">
        <v>38</v>
      </c>
      <c r="D128" t="str">
        <f>IF(P128&lt;=50000,"Extra Small",IF(AND(P128&gt;=50000,P128&lt;250000),"Small",IF(AND(P128&gt;=250000,P128&lt;1000000),"Medium",IF(AND(P128&gt;=1000000,P128&lt;10000000),"Large",IF(AND(P128&gt;=10000000,P128&lt;100000000),"Extra Large",IF(P128&gt;=100000000,"Extra-extra-large"))))))</f>
        <v>Extra Small</v>
      </c>
      <c r="E128" t="s">
        <v>43</v>
      </c>
      <c r="F128">
        <v>0</v>
      </c>
      <c r="G128">
        <v>0</v>
      </c>
      <c r="H128">
        <v>0</v>
      </c>
      <c r="I128">
        <v>0</v>
      </c>
      <c r="J128" t="s">
        <v>56</v>
      </c>
      <c r="K128">
        <v>0</v>
      </c>
      <c r="L128">
        <v>0</v>
      </c>
      <c r="M128">
        <v>0</v>
      </c>
      <c r="N128">
        <v>0</v>
      </c>
      <c r="O128">
        <v>25451</v>
      </c>
      <c r="P128">
        <v>25451</v>
      </c>
      <c r="Q128">
        <v>0</v>
      </c>
      <c r="R128">
        <v>25451</v>
      </c>
      <c r="S128" t="str">
        <f t="shared" si="2"/>
        <v>False</v>
      </c>
      <c r="T128">
        <v>0</v>
      </c>
      <c r="U128" t="e">
        <f t="shared" si="3"/>
        <v>#DIV/0!</v>
      </c>
      <c r="V128">
        <v>0</v>
      </c>
      <c r="W128">
        <v>0</v>
      </c>
      <c r="X128">
        <v>0</v>
      </c>
      <c r="Y128">
        <v>16382</v>
      </c>
      <c r="Z128">
        <v>16382</v>
      </c>
      <c r="AA128" t="b">
        <f>ABS(T128-Z128)&gt;25000</f>
        <v>0</v>
      </c>
      <c r="AB128">
        <v>9069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250687</v>
      </c>
      <c r="AJ128">
        <v>0</v>
      </c>
      <c r="AK128">
        <v>0</v>
      </c>
      <c r="AL128">
        <v>0</v>
      </c>
      <c r="AM128">
        <v>0</v>
      </c>
      <c r="AN128">
        <v>543</v>
      </c>
      <c r="AO128">
        <v>250144</v>
      </c>
      <c r="AQ128">
        <f>K128/R128</f>
        <v>0</v>
      </c>
    </row>
    <row r="129" spans="1:43" x14ac:dyDescent="0.35">
      <c r="A129" t="s">
        <v>372</v>
      </c>
      <c r="B129" t="s">
        <v>373</v>
      </c>
      <c r="C129" t="s">
        <v>38</v>
      </c>
      <c r="D129" t="str">
        <f>IF(P129&lt;=50000,"Extra Small",IF(AND(P129&gt;=50000,P129&lt;250000),"Small",IF(AND(P129&gt;=250000,P129&lt;1000000),"Medium",IF(AND(P129&gt;=1000000,P129&lt;10000000),"Large",IF(AND(P129&gt;=10000000,P129&lt;100000000),"Extra Large",IF(P129&gt;=100000000,"Extra-extra-large"))))))</f>
        <v>Small</v>
      </c>
      <c r="E129" t="s">
        <v>43</v>
      </c>
      <c r="F129">
        <v>0</v>
      </c>
      <c r="G129">
        <v>1</v>
      </c>
      <c r="H129">
        <v>0</v>
      </c>
      <c r="I129">
        <v>0</v>
      </c>
      <c r="J129" t="s">
        <v>56</v>
      </c>
      <c r="K129">
        <v>0</v>
      </c>
      <c r="L129">
        <v>85812</v>
      </c>
      <c r="M129">
        <v>1014</v>
      </c>
      <c r="N129">
        <v>3105</v>
      </c>
      <c r="O129">
        <v>0</v>
      </c>
      <c r="P129">
        <v>89931</v>
      </c>
      <c r="Q129">
        <v>0</v>
      </c>
      <c r="R129">
        <v>89931</v>
      </c>
      <c r="S129" t="str">
        <f t="shared" si="2"/>
        <v>False</v>
      </c>
      <c r="T129">
        <v>36399</v>
      </c>
      <c r="U129" t="b">
        <f t="shared" si="3"/>
        <v>0</v>
      </c>
      <c r="V129">
        <v>0</v>
      </c>
      <c r="W129">
        <v>58995</v>
      </c>
      <c r="X129">
        <v>0</v>
      </c>
      <c r="Y129">
        <v>5005</v>
      </c>
      <c r="Z129">
        <v>100399</v>
      </c>
      <c r="AA129" t="b">
        <f>ABS(T129-Z129)&gt;25000</f>
        <v>1</v>
      </c>
      <c r="AB129">
        <v>-10468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136935</v>
      </c>
      <c r="AJ129">
        <v>0</v>
      </c>
      <c r="AK129">
        <v>0</v>
      </c>
      <c r="AL129">
        <v>0</v>
      </c>
      <c r="AM129">
        <v>0</v>
      </c>
      <c r="AN129">
        <v>1528</v>
      </c>
      <c r="AO129">
        <v>135407</v>
      </c>
      <c r="AQ129">
        <f>K129/R129</f>
        <v>0</v>
      </c>
    </row>
    <row r="130" spans="1:43" x14ac:dyDescent="0.35">
      <c r="A130" t="s">
        <v>374</v>
      </c>
      <c r="B130" t="s">
        <v>375</v>
      </c>
      <c r="C130" t="s">
        <v>38</v>
      </c>
      <c r="D130" t="str">
        <f>IF(P130&lt;=50000,"Extra Small",IF(AND(P130&gt;=50000,P130&lt;250000),"Small",IF(AND(P130&gt;=250000,P130&lt;1000000),"Medium",IF(AND(P130&gt;=1000000,P130&lt;10000000),"Large",IF(AND(P130&gt;=10000000,P130&lt;100000000),"Extra Large",IF(P130&gt;=100000000,"Extra-extra-large"))))))</f>
        <v>Large</v>
      </c>
      <c r="E130" t="s">
        <v>110</v>
      </c>
      <c r="F130">
        <v>9</v>
      </c>
      <c r="G130">
        <v>35</v>
      </c>
      <c r="H130">
        <v>1</v>
      </c>
      <c r="I130">
        <v>20.9</v>
      </c>
      <c r="J130" t="s">
        <v>281</v>
      </c>
      <c r="K130">
        <v>2038156</v>
      </c>
      <c r="L130">
        <v>0</v>
      </c>
      <c r="M130">
        <v>350879</v>
      </c>
      <c r="N130">
        <v>26191</v>
      </c>
      <c r="O130">
        <v>21964</v>
      </c>
      <c r="P130">
        <v>2437190</v>
      </c>
      <c r="Q130">
        <v>153582</v>
      </c>
      <c r="R130">
        <v>2590772</v>
      </c>
      <c r="S130" t="str">
        <f t="shared" si="2"/>
        <v>False</v>
      </c>
      <c r="T130">
        <v>1710277</v>
      </c>
      <c r="U130" t="b">
        <f t="shared" si="3"/>
        <v>0</v>
      </c>
      <c r="V130">
        <v>0</v>
      </c>
      <c r="W130">
        <v>0</v>
      </c>
      <c r="X130">
        <v>0</v>
      </c>
      <c r="Y130">
        <v>894614</v>
      </c>
      <c r="Z130">
        <v>2604891</v>
      </c>
      <c r="AA130" t="b">
        <f>ABS(T130-Z130)&gt;1000000</f>
        <v>0</v>
      </c>
      <c r="AB130">
        <v>-14119</v>
      </c>
      <c r="AC130">
        <v>0</v>
      </c>
      <c r="AD130">
        <v>-14119</v>
      </c>
      <c r="AE130">
        <v>799944</v>
      </c>
      <c r="AF130">
        <v>0</v>
      </c>
      <c r="AG130">
        <v>129780</v>
      </c>
      <c r="AH130">
        <v>129780</v>
      </c>
      <c r="AI130">
        <v>929724</v>
      </c>
      <c r="AJ130">
        <v>498679</v>
      </c>
      <c r="AK130">
        <v>0</v>
      </c>
      <c r="AL130">
        <v>33650</v>
      </c>
      <c r="AM130">
        <v>33650</v>
      </c>
      <c r="AN130">
        <v>532329</v>
      </c>
      <c r="AO130">
        <v>397395</v>
      </c>
      <c r="AQ130">
        <f>K130/R130</f>
        <v>0.78669832775713189</v>
      </c>
    </row>
    <row r="131" spans="1:43" x14ac:dyDescent="0.35">
      <c r="A131" t="s">
        <v>376</v>
      </c>
      <c r="B131" t="s">
        <v>377</v>
      </c>
      <c r="C131" t="s">
        <v>38</v>
      </c>
      <c r="D131" t="str">
        <f>IF(P131&lt;=50000,"Extra Small",IF(AND(P131&gt;=50000,P131&lt;250000),"Small",IF(AND(P131&gt;=250000,P131&lt;1000000),"Medium",IF(AND(P131&gt;=1000000,P131&lt;10000000),"Large",IF(AND(P131&gt;=10000000,P131&lt;100000000),"Extra Large",IF(P131&gt;=100000000,"Extra-extra-large"))))))</f>
        <v>Extra Small</v>
      </c>
      <c r="E131" t="s">
        <v>76</v>
      </c>
      <c r="F131">
        <v>0</v>
      </c>
      <c r="G131">
        <v>0</v>
      </c>
      <c r="H131">
        <v>0</v>
      </c>
      <c r="I131">
        <v>0</v>
      </c>
      <c r="J131" t="s">
        <v>92</v>
      </c>
      <c r="K131">
        <v>0</v>
      </c>
      <c r="L131">
        <v>25514</v>
      </c>
      <c r="M131">
        <v>20223</v>
      </c>
      <c r="N131">
        <v>87</v>
      </c>
      <c r="O131">
        <v>632</v>
      </c>
      <c r="P131">
        <v>46456</v>
      </c>
      <c r="Q131">
        <v>0</v>
      </c>
      <c r="R131">
        <v>46456</v>
      </c>
      <c r="S131" t="str">
        <f t="shared" ref="S131:S194" si="4">IF(ABS(P131+Q131-K131-R131&gt;25000),"True","False")</f>
        <v>False</v>
      </c>
      <c r="T131">
        <v>0</v>
      </c>
      <c r="U131" t="e">
        <f t="shared" ref="U131:U194" si="5">T131/(F131+G131+H131)&gt;300000</f>
        <v>#DIV/0!</v>
      </c>
      <c r="V131">
        <v>0</v>
      </c>
      <c r="W131">
        <v>0</v>
      </c>
      <c r="X131">
        <v>0</v>
      </c>
      <c r="Y131">
        <v>23238</v>
      </c>
      <c r="Z131">
        <v>23238</v>
      </c>
      <c r="AA131" t="b">
        <f>ABS(T131-Z131)&gt;25000</f>
        <v>0</v>
      </c>
      <c r="AB131">
        <v>23218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77166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77166</v>
      </c>
      <c r="AQ131">
        <f>K131/R131</f>
        <v>0</v>
      </c>
    </row>
    <row r="132" spans="1:43" x14ac:dyDescent="0.35">
      <c r="A132" t="s">
        <v>378</v>
      </c>
      <c r="B132" t="s">
        <v>379</v>
      </c>
      <c r="C132" t="s">
        <v>38</v>
      </c>
      <c r="D132" t="str">
        <f>IF(P132&lt;=50000,"Extra Small",IF(AND(P132&gt;=50000,P132&lt;250000),"Small",IF(AND(P132&gt;=250000,P132&lt;1000000),"Medium",IF(AND(P132&gt;=1000000,P132&lt;10000000),"Large",IF(AND(P132&gt;=10000000,P132&lt;100000000),"Extra Large",IF(P132&gt;=100000000,"Extra-extra-large"))))))</f>
        <v>Extra Small</v>
      </c>
      <c r="E132" t="s">
        <v>110</v>
      </c>
      <c r="F132">
        <v>0</v>
      </c>
      <c r="G132">
        <v>0</v>
      </c>
      <c r="H132">
        <v>0</v>
      </c>
      <c r="I132">
        <v>0</v>
      </c>
      <c r="J132" t="s">
        <v>44</v>
      </c>
      <c r="K132">
        <v>0</v>
      </c>
      <c r="L132">
        <v>11173</v>
      </c>
      <c r="M132">
        <v>0</v>
      </c>
      <c r="N132">
        <v>148</v>
      </c>
      <c r="O132">
        <v>0</v>
      </c>
      <c r="P132">
        <v>11321</v>
      </c>
      <c r="Q132">
        <v>0</v>
      </c>
      <c r="R132">
        <v>11321</v>
      </c>
      <c r="S132" t="str">
        <f t="shared" si="4"/>
        <v>False</v>
      </c>
      <c r="T132">
        <v>0</v>
      </c>
      <c r="U132" t="e">
        <f t="shared" si="5"/>
        <v>#DIV/0!</v>
      </c>
      <c r="V132">
        <v>0</v>
      </c>
      <c r="W132">
        <v>0</v>
      </c>
      <c r="X132">
        <v>0</v>
      </c>
      <c r="Y132">
        <v>10558</v>
      </c>
      <c r="Z132">
        <v>10558</v>
      </c>
      <c r="AA132" t="b">
        <f>ABS(T132-Z132)&gt;25000</f>
        <v>0</v>
      </c>
      <c r="AB132">
        <v>763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2738042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2738042</v>
      </c>
      <c r="AQ132">
        <f>K132/R132</f>
        <v>0</v>
      </c>
    </row>
    <row r="133" spans="1:43" x14ac:dyDescent="0.35">
      <c r="A133" t="s">
        <v>380</v>
      </c>
      <c r="B133" t="s">
        <v>381</v>
      </c>
      <c r="C133" t="s">
        <v>38</v>
      </c>
      <c r="D133" t="str">
        <f>IF(P133&lt;=50000,"Extra Small",IF(AND(P133&gt;=50000,P133&lt;250000),"Small",IF(AND(P133&gt;=250000,P133&lt;1000000),"Medium",IF(AND(P133&gt;=1000000,P133&lt;10000000),"Large",IF(AND(P133&gt;=10000000,P133&lt;100000000),"Extra Large",IF(P133&gt;=100000000,"Extra-extra-large"))))))</f>
        <v>Large</v>
      </c>
      <c r="E133" t="s">
        <v>73</v>
      </c>
      <c r="F133">
        <v>34</v>
      </c>
      <c r="G133">
        <v>2</v>
      </c>
      <c r="H133">
        <v>2</v>
      </c>
      <c r="I133">
        <v>35.200000000000003</v>
      </c>
      <c r="J133" t="s">
        <v>92</v>
      </c>
      <c r="K133">
        <v>0</v>
      </c>
      <c r="L133">
        <v>0</v>
      </c>
      <c r="M133">
        <v>8167856</v>
      </c>
      <c r="N133">
        <v>176901</v>
      </c>
      <c r="O133">
        <v>0</v>
      </c>
      <c r="P133">
        <v>8344757</v>
      </c>
      <c r="Q133">
        <v>26628056</v>
      </c>
      <c r="R133">
        <v>34972813</v>
      </c>
      <c r="S133" t="str">
        <f t="shared" si="4"/>
        <v>False</v>
      </c>
      <c r="T133">
        <v>3553499</v>
      </c>
      <c r="U133" t="b">
        <f t="shared" si="5"/>
        <v>0</v>
      </c>
      <c r="V133">
        <v>1289898</v>
      </c>
      <c r="W133">
        <v>20850</v>
      </c>
      <c r="X133">
        <v>0</v>
      </c>
      <c r="Y133">
        <v>6820581</v>
      </c>
      <c r="Z133">
        <v>11684828</v>
      </c>
      <c r="AA133" t="b">
        <f>ABS(T133-Z133)&gt;1000000</f>
        <v>1</v>
      </c>
      <c r="AB133">
        <v>23287985</v>
      </c>
      <c r="AC133">
        <v>16664968</v>
      </c>
      <c r="AD133">
        <v>39952953</v>
      </c>
      <c r="AE133">
        <v>14980458</v>
      </c>
      <c r="AF133">
        <v>0</v>
      </c>
      <c r="AG133">
        <v>277147030</v>
      </c>
      <c r="AH133">
        <v>277147030</v>
      </c>
      <c r="AI133">
        <v>292127488</v>
      </c>
      <c r="AJ133">
        <v>1372678</v>
      </c>
      <c r="AK133">
        <v>35930167</v>
      </c>
      <c r="AL133">
        <v>20506289</v>
      </c>
      <c r="AM133">
        <v>56436456</v>
      </c>
      <c r="AN133">
        <v>57809134</v>
      </c>
      <c r="AO133">
        <v>234318354</v>
      </c>
      <c r="AQ133">
        <f>K133/R133</f>
        <v>0</v>
      </c>
    </row>
    <row r="134" spans="1:43" x14ac:dyDescent="0.35">
      <c r="A134" t="s">
        <v>382</v>
      </c>
      <c r="B134" t="s">
        <v>383</v>
      </c>
      <c r="C134" t="s">
        <v>38</v>
      </c>
      <c r="D134" t="str">
        <f>IF(P134&lt;=50000,"Extra Small",IF(AND(P134&gt;=50000,P134&lt;250000),"Small",IF(AND(P134&gt;=250000,P134&lt;1000000),"Medium",IF(AND(P134&gt;=1000000,P134&lt;10000000),"Large",IF(AND(P134&gt;=10000000,P134&lt;100000000),"Extra Large",IF(P134&gt;=100000000,"Extra-extra-large"))))))</f>
        <v>Medium</v>
      </c>
      <c r="E134" t="s">
        <v>55</v>
      </c>
      <c r="F134">
        <v>0</v>
      </c>
      <c r="G134">
        <v>0</v>
      </c>
      <c r="H134">
        <v>0</v>
      </c>
      <c r="I134">
        <v>0</v>
      </c>
      <c r="J134" t="s">
        <v>143</v>
      </c>
      <c r="K134">
        <v>0</v>
      </c>
      <c r="L134">
        <v>358147</v>
      </c>
      <c r="M134">
        <v>0</v>
      </c>
      <c r="N134">
        <v>95817</v>
      </c>
      <c r="O134">
        <v>0</v>
      </c>
      <c r="P134">
        <v>453964</v>
      </c>
      <c r="Q134">
        <v>0</v>
      </c>
      <c r="R134">
        <v>453964</v>
      </c>
      <c r="S134" t="str">
        <f t="shared" si="4"/>
        <v>False</v>
      </c>
      <c r="T134">
        <v>0</v>
      </c>
      <c r="U134" t="e">
        <f t="shared" si="5"/>
        <v>#DIV/0!</v>
      </c>
      <c r="V134">
        <v>0</v>
      </c>
      <c r="W134">
        <v>0</v>
      </c>
      <c r="X134">
        <v>549586</v>
      </c>
      <c r="Y134">
        <v>26242</v>
      </c>
      <c r="Z134">
        <v>575828</v>
      </c>
      <c r="AA134" t="b">
        <f>ABS(T134-Z134)&gt;100000</f>
        <v>1</v>
      </c>
      <c r="AB134">
        <v>-121864</v>
      </c>
      <c r="AC134">
        <v>0</v>
      </c>
      <c r="AD134">
        <v>-121864</v>
      </c>
      <c r="AE134">
        <v>845534</v>
      </c>
      <c r="AF134">
        <v>0</v>
      </c>
      <c r="AG134">
        <v>0</v>
      </c>
      <c r="AH134">
        <v>1718137</v>
      </c>
      <c r="AI134">
        <v>2563671</v>
      </c>
      <c r="AJ134">
        <v>195026</v>
      </c>
      <c r="AK134">
        <v>0</v>
      </c>
      <c r="AL134">
        <v>0</v>
      </c>
      <c r="AM134">
        <v>0</v>
      </c>
      <c r="AN134">
        <v>195026</v>
      </c>
      <c r="AO134">
        <v>2368645</v>
      </c>
      <c r="AQ134">
        <f>K134/R134</f>
        <v>0</v>
      </c>
    </row>
    <row r="135" spans="1:43" x14ac:dyDescent="0.35">
      <c r="A135" t="s">
        <v>384</v>
      </c>
      <c r="B135" t="s">
        <v>385</v>
      </c>
      <c r="C135" t="s">
        <v>38</v>
      </c>
      <c r="D135" t="str">
        <f>IF(P135&lt;=50000,"Extra Small",IF(AND(P135&gt;=50000,P135&lt;250000),"Small",IF(AND(P135&gt;=250000,P135&lt;1000000),"Medium",IF(AND(P135&gt;=1000000,P135&lt;10000000),"Large",IF(AND(P135&gt;=10000000,P135&lt;100000000),"Extra Large",IF(P135&gt;=100000000,"Extra-extra-large"))))))</f>
        <v>Small</v>
      </c>
      <c r="E135" t="s">
        <v>110</v>
      </c>
      <c r="F135">
        <v>0</v>
      </c>
      <c r="G135">
        <v>1</v>
      </c>
      <c r="H135">
        <v>0</v>
      </c>
      <c r="I135">
        <v>0.26</v>
      </c>
      <c r="J135" t="s">
        <v>386</v>
      </c>
      <c r="K135">
        <v>49346</v>
      </c>
      <c r="L135">
        <v>43578</v>
      </c>
      <c r="M135">
        <v>0</v>
      </c>
      <c r="N135">
        <v>10776</v>
      </c>
      <c r="O135">
        <v>45059</v>
      </c>
      <c r="P135">
        <v>148759</v>
      </c>
      <c r="Q135">
        <v>0</v>
      </c>
      <c r="R135">
        <v>148759</v>
      </c>
      <c r="S135" t="str">
        <f t="shared" si="4"/>
        <v>False</v>
      </c>
      <c r="T135">
        <v>23415</v>
      </c>
      <c r="U135" t="b">
        <f t="shared" si="5"/>
        <v>0</v>
      </c>
      <c r="V135">
        <v>0</v>
      </c>
      <c r="W135">
        <v>0</v>
      </c>
      <c r="X135">
        <v>0</v>
      </c>
      <c r="Y135">
        <v>84065</v>
      </c>
      <c r="Z135">
        <v>107480</v>
      </c>
      <c r="AA135" t="b">
        <f>ABS(T135-Z135)&gt;25000</f>
        <v>1</v>
      </c>
      <c r="AB135">
        <v>41279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973584</v>
      </c>
      <c r="AJ135">
        <v>0</v>
      </c>
      <c r="AK135">
        <v>0</v>
      </c>
      <c r="AL135">
        <v>0</v>
      </c>
      <c r="AM135">
        <v>0</v>
      </c>
      <c r="AN135">
        <v>1600</v>
      </c>
      <c r="AO135">
        <v>971984</v>
      </c>
      <c r="AQ135">
        <f>K135/R135</f>
        <v>0.33171774480871746</v>
      </c>
    </row>
    <row r="136" spans="1:43" x14ac:dyDescent="0.35">
      <c r="A136" t="s">
        <v>387</v>
      </c>
      <c r="B136" t="s">
        <v>388</v>
      </c>
      <c r="C136" t="s">
        <v>38</v>
      </c>
      <c r="D136" t="str">
        <f>IF(P136&lt;=50000,"Extra Small",IF(AND(P136&gt;=50000,P136&lt;250000),"Small",IF(AND(P136&gt;=250000,P136&lt;1000000),"Medium",IF(AND(P136&gt;=1000000,P136&lt;10000000),"Large",IF(AND(P136&gt;=10000000,P136&lt;100000000),"Extra Large",IF(P136&gt;=100000000,"Extra-extra-large"))))))</f>
        <v>Small</v>
      </c>
      <c r="E136" t="s">
        <v>85</v>
      </c>
      <c r="F136">
        <v>0</v>
      </c>
      <c r="G136">
        <v>0</v>
      </c>
      <c r="H136">
        <v>0</v>
      </c>
      <c r="I136">
        <v>0</v>
      </c>
      <c r="J136" t="s">
        <v>278</v>
      </c>
      <c r="K136">
        <v>0</v>
      </c>
      <c r="L136">
        <v>54332</v>
      </c>
      <c r="M136">
        <v>0</v>
      </c>
      <c r="N136">
        <v>0</v>
      </c>
      <c r="O136">
        <v>0</v>
      </c>
      <c r="P136">
        <v>54332</v>
      </c>
      <c r="Q136">
        <v>0</v>
      </c>
      <c r="R136">
        <v>54332</v>
      </c>
      <c r="S136" t="str">
        <f t="shared" si="4"/>
        <v>False</v>
      </c>
      <c r="T136">
        <v>0</v>
      </c>
      <c r="U136" t="e">
        <f t="shared" si="5"/>
        <v>#DIV/0!</v>
      </c>
      <c r="V136">
        <v>0</v>
      </c>
      <c r="W136">
        <v>163</v>
      </c>
      <c r="X136">
        <v>54169</v>
      </c>
      <c r="Y136">
        <v>1517</v>
      </c>
      <c r="Z136">
        <v>55849</v>
      </c>
      <c r="AA136" t="b">
        <f>ABS(T136-Z136)&gt;25000</f>
        <v>1</v>
      </c>
      <c r="AB136">
        <v>-1517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29620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29620</v>
      </c>
      <c r="AQ136">
        <f>K136/R136</f>
        <v>0</v>
      </c>
    </row>
    <row r="137" spans="1:43" x14ac:dyDescent="0.35">
      <c r="A137" t="s">
        <v>389</v>
      </c>
      <c r="B137" t="s">
        <v>390</v>
      </c>
      <c r="C137" t="s">
        <v>50</v>
      </c>
      <c r="D137" t="str">
        <f>IF(P137&lt;=50000,"Extra Small",IF(AND(P137&gt;=50000,P137&lt;250000),"Small",IF(AND(P137&gt;=250000,P137&lt;1000000),"Medium",IF(AND(P137&gt;=1000000,P137&lt;10000000),"Large",IF(AND(P137&gt;=10000000,P137&lt;100000000),"Extra Large",IF(P137&gt;=100000000,"Extra-extra-large"))))))</f>
        <v>Small</v>
      </c>
      <c r="E137" t="s">
        <v>110</v>
      </c>
      <c r="F137">
        <v>0</v>
      </c>
      <c r="G137">
        <v>1</v>
      </c>
      <c r="H137">
        <v>0</v>
      </c>
      <c r="I137">
        <v>0</v>
      </c>
      <c r="J137" t="s">
        <v>52</v>
      </c>
      <c r="K137">
        <v>0</v>
      </c>
      <c r="L137">
        <v>7366</v>
      </c>
      <c r="M137">
        <v>52177</v>
      </c>
      <c r="N137">
        <v>104</v>
      </c>
      <c r="O137">
        <v>0</v>
      </c>
      <c r="P137">
        <v>59647</v>
      </c>
      <c r="Q137">
        <v>0</v>
      </c>
      <c r="R137">
        <v>59647</v>
      </c>
      <c r="S137" t="str">
        <f t="shared" si="4"/>
        <v>False</v>
      </c>
      <c r="T137">
        <v>3712</v>
      </c>
      <c r="U137" t="b">
        <f t="shared" si="5"/>
        <v>0</v>
      </c>
      <c r="V137">
        <v>0</v>
      </c>
      <c r="W137">
        <v>0</v>
      </c>
      <c r="X137">
        <v>0</v>
      </c>
      <c r="Y137">
        <v>48518</v>
      </c>
      <c r="Z137">
        <v>52230</v>
      </c>
      <c r="AA137" t="b">
        <f>ABS(T137-Z137)&gt;25000</f>
        <v>1</v>
      </c>
      <c r="AB137">
        <v>7417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38462</v>
      </c>
      <c r="AJ137">
        <v>0</v>
      </c>
      <c r="AK137">
        <v>0</v>
      </c>
      <c r="AL137">
        <v>0</v>
      </c>
      <c r="AM137">
        <v>0</v>
      </c>
      <c r="AN137">
        <v>9022</v>
      </c>
      <c r="AO137">
        <v>29440</v>
      </c>
      <c r="AQ137">
        <f>K137/R137</f>
        <v>0</v>
      </c>
    </row>
    <row r="138" spans="1:43" x14ac:dyDescent="0.35">
      <c r="A138" t="s">
        <v>391</v>
      </c>
      <c r="B138" t="s">
        <v>392</v>
      </c>
      <c r="C138" t="s">
        <v>50</v>
      </c>
      <c r="D138" t="str">
        <f>IF(P138&lt;=50000,"Extra Small",IF(AND(P138&gt;=50000,P138&lt;250000),"Small",IF(AND(P138&gt;=250000,P138&lt;1000000),"Medium",IF(AND(P138&gt;=1000000,P138&lt;10000000),"Large",IF(AND(P138&gt;=10000000,P138&lt;100000000),"Extra Large",IF(P138&gt;=100000000,"Extra-extra-large"))))))</f>
        <v>Extra Small</v>
      </c>
      <c r="E138" t="s">
        <v>98</v>
      </c>
      <c r="F138">
        <v>0</v>
      </c>
      <c r="G138">
        <v>0</v>
      </c>
      <c r="H138">
        <v>1</v>
      </c>
      <c r="I138">
        <v>0.2</v>
      </c>
      <c r="J138" t="s">
        <v>57</v>
      </c>
      <c r="K138">
        <v>0</v>
      </c>
      <c r="L138">
        <v>25096</v>
      </c>
      <c r="M138">
        <v>0</v>
      </c>
      <c r="N138">
        <v>20</v>
      </c>
      <c r="O138">
        <v>0</v>
      </c>
      <c r="P138">
        <v>25116</v>
      </c>
      <c r="Q138">
        <v>92478</v>
      </c>
      <c r="R138">
        <v>117594</v>
      </c>
      <c r="S138" t="str">
        <f t="shared" si="4"/>
        <v>False</v>
      </c>
      <c r="T138">
        <v>0</v>
      </c>
      <c r="U138" t="b">
        <f t="shared" si="5"/>
        <v>0</v>
      </c>
      <c r="V138">
        <v>0</v>
      </c>
      <c r="W138">
        <v>0</v>
      </c>
      <c r="X138">
        <v>0</v>
      </c>
      <c r="Y138">
        <v>131527</v>
      </c>
      <c r="Z138">
        <v>131527</v>
      </c>
      <c r="AA138" t="b">
        <f>ABS(T138-Z138)&gt;25000</f>
        <v>1</v>
      </c>
      <c r="AB138">
        <v>-13933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7967</v>
      </c>
      <c r="AJ138">
        <v>0</v>
      </c>
      <c r="AK138">
        <v>0</v>
      </c>
      <c r="AL138">
        <v>0</v>
      </c>
      <c r="AM138">
        <v>0</v>
      </c>
      <c r="AN138">
        <v>3831</v>
      </c>
      <c r="AO138">
        <v>4136</v>
      </c>
      <c r="AQ138">
        <f>K138/R138</f>
        <v>0</v>
      </c>
    </row>
    <row r="139" spans="1:43" x14ac:dyDescent="0.35">
      <c r="A139" t="s">
        <v>393</v>
      </c>
      <c r="B139" t="s">
        <v>394</v>
      </c>
      <c r="C139" t="s">
        <v>38</v>
      </c>
      <c r="D139" t="str">
        <f>IF(P139&lt;=50000,"Extra Small",IF(AND(P139&gt;=50000,P139&lt;250000),"Small",IF(AND(P139&gt;=250000,P139&lt;1000000),"Medium",IF(AND(P139&gt;=1000000,P139&lt;10000000),"Large",IF(AND(P139&gt;=10000000,P139&lt;100000000),"Extra Large",IF(P139&gt;=100000000,"Extra-extra-large"))))))</f>
        <v>Medium</v>
      </c>
      <c r="E139" t="s">
        <v>70</v>
      </c>
      <c r="F139">
        <v>1</v>
      </c>
      <c r="G139">
        <v>2</v>
      </c>
      <c r="H139">
        <v>2</v>
      </c>
      <c r="I139">
        <v>3</v>
      </c>
      <c r="J139" t="s">
        <v>130</v>
      </c>
      <c r="K139">
        <v>8254</v>
      </c>
      <c r="L139">
        <v>2795</v>
      </c>
      <c r="M139">
        <v>10286</v>
      </c>
      <c r="N139">
        <v>190312</v>
      </c>
      <c r="O139">
        <v>208510</v>
      </c>
      <c r="P139">
        <v>420157</v>
      </c>
      <c r="Q139">
        <v>0</v>
      </c>
      <c r="R139">
        <v>420157</v>
      </c>
      <c r="S139" t="str">
        <f t="shared" si="4"/>
        <v>False</v>
      </c>
      <c r="T139">
        <v>240503</v>
      </c>
      <c r="U139" t="b">
        <f t="shared" si="5"/>
        <v>0</v>
      </c>
      <c r="V139">
        <v>0</v>
      </c>
      <c r="W139">
        <v>0</v>
      </c>
      <c r="X139">
        <v>0</v>
      </c>
      <c r="Y139">
        <v>213204</v>
      </c>
      <c r="Z139">
        <v>453707</v>
      </c>
      <c r="AA139" t="b">
        <f>ABS(T139-Z139)&gt;100000</f>
        <v>1</v>
      </c>
      <c r="AB139">
        <v>-33550</v>
      </c>
      <c r="AC139">
        <v>0</v>
      </c>
      <c r="AD139">
        <v>-33550</v>
      </c>
      <c r="AE139">
        <v>1739233</v>
      </c>
      <c r="AF139">
        <v>0</v>
      </c>
      <c r="AG139">
        <v>0</v>
      </c>
      <c r="AH139">
        <v>9847417</v>
      </c>
      <c r="AI139">
        <v>11586650</v>
      </c>
      <c r="AJ139">
        <v>66208</v>
      </c>
      <c r="AK139">
        <v>0</v>
      </c>
      <c r="AL139">
        <v>0</v>
      </c>
      <c r="AM139">
        <v>0</v>
      </c>
      <c r="AN139">
        <v>66208</v>
      </c>
      <c r="AO139">
        <v>11520442</v>
      </c>
      <c r="AQ139">
        <f>K139/R139</f>
        <v>1.9645037450286441E-2</v>
      </c>
    </row>
    <row r="140" spans="1:43" x14ac:dyDescent="0.35">
      <c r="A140" t="s">
        <v>395</v>
      </c>
      <c r="B140" t="s">
        <v>396</v>
      </c>
      <c r="C140" t="s">
        <v>38</v>
      </c>
      <c r="D140" t="str">
        <f>IF(P140&lt;=50000,"Extra Small",IF(AND(P140&gt;=50000,P140&lt;250000),"Small",IF(AND(P140&gt;=250000,P140&lt;1000000),"Medium",IF(AND(P140&gt;=1000000,P140&lt;10000000),"Large",IF(AND(P140&gt;=10000000,P140&lt;100000000),"Extra Large",IF(P140&gt;=100000000,"Extra-extra-large"))))))</f>
        <v>Small</v>
      </c>
      <c r="E140" t="s">
        <v>110</v>
      </c>
      <c r="F140">
        <v>0</v>
      </c>
      <c r="G140">
        <v>0</v>
      </c>
      <c r="H140">
        <v>0</v>
      </c>
      <c r="I140">
        <v>0</v>
      </c>
      <c r="J140" t="s">
        <v>48</v>
      </c>
      <c r="K140">
        <v>0</v>
      </c>
      <c r="L140">
        <v>55052</v>
      </c>
      <c r="M140">
        <v>0</v>
      </c>
      <c r="N140">
        <v>3466</v>
      </c>
      <c r="O140">
        <v>1002</v>
      </c>
      <c r="P140">
        <v>59520</v>
      </c>
      <c r="Q140">
        <v>0</v>
      </c>
      <c r="R140">
        <v>59520</v>
      </c>
      <c r="S140" t="str">
        <f t="shared" si="4"/>
        <v>False</v>
      </c>
      <c r="T140">
        <v>0</v>
      </c>
      <c r="U140" t="e">
        <f t="shared" si="5"/>
        <v>#DIV/0!</v>
      </c>
      <c r="V140">
        <v>0</v>
      </c>
      <c r="W140">
        <v>22550</v>
      </c>
      <c r="X140">
        <v>0</v>
      </c>
      <c r="Y140">
        <v>869</v>
      </c>
      <c r="Z140">
        <v>23419</v>
      </c>
      <c r="AA140" t="b">
        <f>ABS(T140-Z140)&gt;25000</f>
        <v>0</v>
      </c>
      <c r="AB140">
        <v>36101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97683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97683</v>
      </c>
      <c r="AQ140">
        <f>K140/R140</f>
        <v>0</v>
      </c>
    </row>
    <row r="141" spans="1:43" x14ac:dyDescent="0.35">
      <c r="A141" t="s">
        <v>397</v>
      </c>
      <c r="B141" t="s">
        <v>398</v>
      </c>
      <c r="C141" t="s">
        <v>38</v>
      </c>
      <c r="D141" t="str">
        <f>IF(P141&lt;=50000,"Extra Small",IF(AND(P141&gt;=50000,P141&lt;250000),"Small",IF(AND(P141&gt;=250000,P141&lt;1000000),"Medium",IF(AND(P141&gt;=1000000,P141&lt;10000000),"Large",IF(AND(P141&gt;=10000000,P141&lt;100000000),"Extra Large",IF(P141&gt;=100000000,"Extra-extra-large"))))))</f>
        <v>Small</v>
      </c>
      <c r="E141" t="s">
        <v>85</v>
      </c>
      <c r="F141">
        <v>0</v>
      </c>
      <c r="G141">
        <v>0</v>
      </c>
      <c r="H141">
        <v>0</v>
      </c>
      <c r="I141">
        <v>0</v>
      </c>
      <c r="J141" t="s">
        <v>107</v>
      </c>
      <c r="K141">
        <v>0</v>
      </c>
      <c r="L141">
        <v>5000</v>
      </c>
      <c r="M141">
        <v>0</v>
      </c>
      <c r="N141">
        <v>100000</v>
      </c>
      <c r="O141">
        <v>0</v>
      </c>
      <c r="P141">
        <v>105000</v>
      </c>
      <c r="Q141">
        <v>0</v>
      </c>
      <c r="R141">
        <v>105000</v>
      </c>
      <c r="S141" t="str">
        <f t="shared" si="4"/>
        <v>False</v>
      </c>
      <c r="T141">
        <v>0</v>
      </c>
      <c r="U141" t="e">
        <f t="shared" si="5"/>
        <v>#DIV/0!</v>
      </c>
      <c r="V141">
        <v>0</v>
      </c>
      <c r="W141">
        <v>100000</v>
      </c>
      <c r="X141">
        <v>0</v>
      </c>
      <c r="Y141">
        <v>1000</v>
      </c>
      <c r="Z141">
        <v>101000</v>
      </c>
      <c r="AA141" t="b">
        <f>ABS(T141-Z141)&gt;25000</f>
        <v>1</v>
      </c>
      <c r="AB141">
        <v>4000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716000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716000</v>
      </c>
      <c r="AQ141">
        <f>K141/R141</f>
        <v>0</v>
      </c>
    </row>
    <row r="142" spans="1:43" x14ac:dyDescent="0.35">
      <c r="A142" t="s">
        <v>399</v>
      </c>
      <c r="B142" t="s">
        <v>400</v>
      </c>
      <c r="C142" t="s">
        <v>38</v>
      </c>
      <c r="D142" t="str">
        <f>IF(P142&lt;=50000,"Extra Small",IF(AND(P142&gt;=50000,P142&lt;250000),"Small",IF(AND(P142&gt;=250000,P142&lt;1000000),"Medium",IF(AND(P142&gt;=1000000,P142&lt;10000000),"Large",IF(AND(P142&gt;=10000000,P142&lt;100000000),"Extra Large",IF(P142&gt;=100000000,"Extra-extra-large"))))))</f>
        <v>Extra Small</v>
      </c>
      <c r="E142" t="s">
        <v>39</v>
      </c>
      <c r="F142">
        <v>0</v>
      </c>
      <c r="G142">
        <v>0</v>
      </c>
      <c r="H142">
        <v>0</v>
      </c>
      <c r="I142">
        <v>0</v>
      </c>
      <c r="J142" t="s">
        <v>281</v>
      </c>
      <c r="K142">
        <v>0</v>
      </c>
      <c r="L142">
        <v>5000</v>
      </c>
      <c r="M142">
        <v>6050</v>
      </c>
      <c r="N142">
        <v>0</v>
      </c>
      <c r="O142">
        <v>0</v>
      </c>
      <c r="P142">
        <v>11050</v>
      </c>
      <c r="Q142">
        <v>0</v>
      </c>
      <c r="R142">
        <v>11050</v>
      </c>
      <c r="S142" t="str">
        <f t="shared" si="4"/>
        <v>False</v>
      </c>
      <c r="T142">
        <v>0</v>
      </c>
      <c r="U142" t="e">
        <f t="shared" si="5"/>
        <v>#DIV/0!</v>
      </c>
      <c r="V142">
        <v>0</v>
      </c>
      <c r="W142">
        <v>300</v>
      </c>
      <c r="X142">
        <v>1200</v>
      </c>
      <c r="Y142">
        <v>1300</v>
      </c>
      <c r="Z142">
        <v>2800</v>
      </c>
      <c r="AA142" t="b">
        <f>ABS(T142-Z142)&gt;25000</f>
        <v>0</v>
      </c>
      <c r="AB142">
        <v>8250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Q142">
        <f>K142/R142</f>
        <v>0</v>
      </c>
    </row>
    <row r="143" spans="1:43" x14ac:dyDescent="0.35">
      <c r="A143" t="s">
        <v>401</v>
      </c>
      <c r="B143" t="s">
        <v>402</v>
      </c>
      <c r="C143" t="s">
        <v>38</v>
      </c>
      <c r="D143" t="str">
        <f>IF(P143&lt;=50000,"Extra Small",IF(AND(P143&gt;=50000,P143&lt;250000),"Small",IF(AND(P143&gt;=250000,P143&lt;1000000),"Medium",IF(AND(P143&gt;=1000000,P143&lt;10000000),"Large",IF(AND(P143&gt;=10000000,P143&lt;100000000),"Extra Large",IF(P143&gt;=100000000,"Extra-extra-large"))))))</f>
        <v>Small</v>
      </c>
      <c r="E143" t="s">
        <v>164</v>
      </c>
      <c r="F143">
        <v>0</v>
      </c>
      <c r="G143">
        <v>0</v>
      </c>
      <c r="H143">
        <v>0</v>
      </c>
      <c r="I143">
        <v>0</v>
      </c>
      <c r="J143" t="s">
        <v>92</v>
      </c>
      <c r="K143">
        <v>0</v>
      </c>
      <c r="L143">
        <v>37137</v>
      </c>
      <c r="M143">
        <v>3055</v>
      </c>
      <c r="N143">
        <v>220</v>
      </c>
      <c r="O143">
        <v>16669</v>
      </c>
      <c r="P143">
        <v>57081</v>
      </c>
      <c r="Q143">
        <v>0</v>
      </c>
      <c r="R143">
        <v>57081</v>
      </c>
      <c r="S143" t="str">
        <f t="shared" si="4"/>
        <v>False</v>
      </c>
      <c r="T143">
        <v>0</v>
      </c>
      <c r="U143" t="e">
        <f t="shared" si="5"/>
        <v>#DIV/0!</v>
      </c>
      <c r="V143">
        <v>0</v>
      </c>
      <c r="W143">
        <v>0</v>
      </c>
      <c r="X143">
        <v>40093</v>
      </c>
      <c r="Y143">
        <v>25497</v>
      </c>
      <c r="Z143">
        <v>65590</v>
      </c>
      <c r="AA143" t="b">
        <f>ABS(T143-Z143)&gt;25000</f>
        <v>1</v>
      </c>
      <c r="AB143">
        <v>-8509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47756</v>
      </c>
      <c r="AJ143">
        <v>0</v>
      </c>
      <c r="AK143">
        <v>0</v>
      </c>
      <c r="AL143">
        <v>0</v>
      </c>
      <c r="AM143">
        <v>0</v>
      </c>
      <c r="AN143">
        <v>13223</v>
      </c>
      <c r="AO143">
        <v>34533</v>
      </c>
      <c r="AQ143">
        <f>K143/R143</f>
        <v>0</v>
      </c>
    </row>
    <row r="144" spans="1:43" x14ac:dyDescent="0.35">
      <c r="A144" t="s">
        <v>403</v>
      </c>
      <c r="B144" t="s">
        <v>404</v>
      </c>
      <c r="C144" t="s">
        <v>50</v>
      </c>
      <c r="D144" t="str">
        <f>IF(P144&lt;=50000,"Extra Small",IF(AND(P144&gt;=50000,P144&lt;250000),"Small",IF(AND(P144&gt;=250000,P144&lt;1000000),"Medium",IF(AND(P144&gt;=1000000,P144&lt;10000000),"Large",IF(AND(P144&gt;=10000000,P144&lt;100000000),"Extra Large",IF(P144&gt;=100000000,"Extra-extra-large"))))))</f>
        <v>Large</v>
      </c>
      <c r="E144" t="s">
        <v>43</v>
      </c>
      <c r="F144">
        <v>1</v>
      </c>
      <c r="G144">
        <v>2</v>
      </c>
      <c r="H144">
        <v>0</v>
      </c>
      <c r="I144">
        <v>1.71</v>
      </c>
      <c r="J144" t="s">
        <v>48</v>
      </c>
      <c r="K144">
        <v>0</v>
      </c>
      <c r="L144">
        <v>918619</v>
      </c>
      <c r="M144">
        <v>0</v>
      </c>
      <c r="N144">
        <v>385697</v>
      </c>
      <c r="O144">
        <v>0</v>
      </c>
      <c r="P144">
        <v>1304316</v>
      </c>
      <c r="Q144">
        <v>352440</v>
      </c>
      <c r="R144">
        <v>1656756</v>
      </c>
      <c r="S144" t="str">
        <f t="shared" si="4"/>
        <v>False</v>
      </c>
      <c r="T144">
        <v>0</v>
      </c>
      <c r="U144" t="b">
        <f t="shared" si="5"/>
        <v>0</v>
      </c>
      <c r="V144">
        <v>0</v>
      </c>
      <c r="W144">
        <v>428382</v>
      </c>
      <c r="X144">
        <v>0</v>
      </c>
      <c r="Y144">
        <v>26666</v>
      </c>
      <c r="Z144">
        <v>455048</v>
      </c>
      <c r="AA144" t="b">
        <f>ABS(T144-Z144)&gt;1000000</f>
        <v>0</v>
      </c>
      <c r="AB144">
        <v>1201708</v>
      </c>
      <c r="AC144">
        <v>0</v>
      </c>
      <c r="AD144">
        <v>1201708</v>
      </c>
      <c r="AE144">
        <v>7674668</v>
      </c>
      <c r="AF144">
        <v>0</v>
      </c>
      <c r="AG144">
        <v>0</v>
      </c>
      <c r="AH144">
        <v>0</v>
      </c>
      <c r="AI144">
        <v>7674668</v>
      </c>
      <c r="AJ144">
        <v>9877</v>
      </c>
      <c r="AK144">
        <v>0</v>
      </c>
      <c r="AL144">
        <v>0</v>
      </c>
      <c r="AM144">
        <v>0</v>
      </c>
      <c r="AN144">
        <v>9877</v>
      </c>
      <c r="AO144">
        <v>7664791</v>
      </c>
      <c r="AQ144">
        <f>K144/R144</f>
        <v>0</v>
      </c>
    </row>
    <row r="145" spans="1:43" x14ac:dyDescent="0.35">
      <c r="A145" t="s">
        <v>405</v>
      </c>
      <c r="B145" t="s">
        <v>406</v>
      </c>
      <c r="C145" t="s">
        <v>38</v>
      </c>
      <c r="D145" t="str">
        <f>IF(P145&lt;=50000,"Extra Small",IF(AND(P145&gt;=50000,P145&lt;250000),"Small",IF(AND(P145&gt;=250000,P145&lt;1000000),"Medium",IF(AND(P145&gt;=1000000,P145&lt;10000000),"Large",IF(AND(P145&gt;=10000000,P145&lt;100000000),"Extra Large",IF(P145&gt;=100000000,"Extra-extra-large"))))))</f>
        <v>Extra Small</v>
      </c>
      <c r="E145" t="s">
        <v>76</v>
      </c>
      <c r="F145">
        <v>0</v>
      </c>
      <c r="G145">
        <v>0</v>
      </c>
      <c r="H145">
        <v>0</v>
      </c>
      <c r="I145">
        <v>0</v>
      </c>
      <c r="J145" t="s">
        <v>92</v>
      </c>
      <c r="K145">
        <v>0</v>
      </c>
      <c r="L145">
        <v>150</v>
      </c>
      <c r="M145">
        <v>0</v>
      </c>
      <c r="N145">
        <v>0</v>
      </c>
      <c r="O145">
        <v>350</v>
      </c>
      <c r="P145">
        <v>500</v>
      </c>
      <c r="Q145">
        <v>0</v>
      </c>
      <c r="R145">
        <v>500</v>
      </c>
      <c r="S145" t="str">
        <f t="shared" si="4"/>
        <v>False</v>
      </c>
      <c r="T145">
        <v>0</v>
      </c>
      <c r="U145" t="e">
        <f t="shared" si="5"/>
        <v>#DIV/0!</v>
      </c>
      <c r="V145">
        <v>0</v>
      </c>
      <c r="W145">
        <v>0</v>
      </c>
      <c r="X145">
        <v>0</v>
      </c>
      <c r="Y145">
        <v>172</v>
      </c>
      <c r="Z145">
        <v>172</v>
      </c>
      <c r="AA145" t="b">
        <f>ABS(T145-Z145)&gt;25000</f>
        <v>0</v>
      </c>
      <c r="AB145">
        <v>328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13332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13332</v>
      </c>
      <c r="AQ145">
        <f>K145/R145</f>
        <v>0</v>
      </c>
    </row>
    <row r="146" spans="1:43" x14ac:dyDescent="0.35">
      <c r="A146" t="s">
        <v>407</v>
      </c>
      <c r="B146" t="s">
        <v>408</v>
      </c>
      <c r="C146" t="s">
        <v>38</v>
      </c>
      <c r="D146" t="str">
        <f>IF(P146&lt;=50000,"Extra Small",IF(AND(P146&gt;=50000,P146&lt;250000),"Small",IF(AND(P146&gt;=250000,P146&lt;1000000),"Medium",IF(AND(P146&gt;=1000000,P146&lt;10000000),"Large",IF(AND(P146&gt;=10000000,P146&lt;100000000),"Extra Large",IF(P146&gt;=100000000,"Extra-extra-large"))))))</f>
        <v>Extra Small</v>
      </c>
      <c r="E146" t="s">
        <v>73</v>
      </c>
      <c r="F146">
        <v>0</v>
      </c>
      <c r="G146">
        <v>0</v>
      </c>
      <c r="H146">
        <v>1</v>
      </c>
      <c r="I146">
        <v>0</v>
      </c>
      <c r="J146" t="s">
        <v>61</v>
      </c>
      <c r="K146">
        <v>0</v>
      </c>
      <c r="L146">
        <v>0</v>
      </c>
      <c r="M146">
        <v>14170</v>
      </c>
      <c r="N146">
        <v>1164</v>
      </c>
      <c r="O146">
        <v>3218</v>
      </c>
      <c r="P146">
        <v>18552</v>
      </c>
      <c r="Q146">
        <v>0</v>
      </c>
      <c r="R146">
        <v>18552</v>
      </c>
      <c r="S146" t="str">
        <f t="shared" si="4"/>
        <v>False</v>
      </c>
      <c r="T146">
        <v>2020</v>
      </c>
      <c r="U146" t="b">
        <f t="shared" si="5"/>
        <v>0</v>
      </c>
      <c r="V146">
        <v>0</v>
      </c>
      <c r="W146">
        <v>0</v>
      </c>
      <c r="X146">
        <v>0</v>
      </c>
      <c r="Y146">
        <v>13322</v>
      </c>
      <c r="Z146">
        <v>15342</v>
      </c>
      <c r="AA146" t="b">
        <f>ABS(T146-Z146)&gt;25000</f>
        <v>0</v>
      </c>
      <c r="AB146">
        <v>3210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992121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992121</v>
      </c>
      <c r="AQ146">
        <f>K146/R146</f>
        <v>0</v>
      </c>
    </row>
    <row r="147" spans="1:43" x14ac:dyDescent="0.35">
      <c r="A147" t="s">
        <v>409</v>
      </c>
      <c r="B147" t="s">
        <v>410</v>
      </c>
      <c r="C147" t="s">
        <v>38</v>
      </c>
      <c r="D147" t="str">
        <f>IF(P147&lt;=50000,"Extra Small",IF(AND(P147&gt;=50000,P147&lt;250000),"Small",IF(AND(P147&gt;=250000,P147&lt;1000000),"Medium",IF(AND(P147&gt;=1000000,P147&lt;10000000),"Large",IF(AND(P147&gt;=10000000,P147&lt;100000000),"Extra Large",IF(P147&gt;=100000000,"Extra-extra-large"))))))</f>
        <v>Medium</v>
      </c>
      <c r="E147" t="s">
        <v>73</v>
      </c>
      <c r="F147">
        <v>1</v>
      </c>
      <c r="G147">
        <v>3</v>
      </c>
      <c r="H147">
        <v>6</v>
      </c>
      <c r="I147">
        <v>4</v>
      </c>
      <c r="J147" t="s">
        <v>56</v>
      </c>
      <c r="K147">
        <v>93237</v>
      </c>
      <c r="L147">
        <v>160495</v>
      </c>
      <c r="M147">
        <v>127495</v>
      </c>
      <c r="N147">
        <v>9315</v>
      </c>
      <c r="O147">
        <v>0</v>
      </c>
      <c r="P147">
        <v>390542</v>
      </c>
      <c r="Q147">
        <v>0</v>
      </c>
      <c r="R147">
        <v>390542</v>
      </c>
      <c r="S147" t="str">
        <f t="shared" si="4"/>
        <v>False</v>
      </c>
      <c r="T147">
        <v>221423</v>
      </c>
      <c r="U147" t="b">
        <f t="shared" si="5"/>
        <v>0</v>
      </c>
      <c r="V147">
        <v>0</v>
      </c>
      <c r="W147">
        <v>0</v>
      </c>
      <c r="X147">
        <v>0</v>
      </c>
      <c r="Y147">
        <v>48850</v>
      </c>
      <c r="Z147">
        <v>270273</v>
      </c>
      <c r="AA147" t="b">
        <f>ABS(T147-Z147)&gt;100000</f>
        <v>0</v>
      </c>
      <c r="AB147">
        <v>120269</v>
      </c>
      <c r="AC147">
        <v>0</v>
      </c>
      <c r="AD147">
        <v>120269</v>
      </c>
      <c r="AE147">
        <v>400469</v>
      </c>
      <c r="AF147">
        <v>0</v>
      </c>
      <c r="AG147">
        <v>0</v>
      </c>
      <c r="AH147">
        <v>102975</v>
      </c>
      <c r="AI147">
        <v>503444</v>
      </c>
      <c r="AJ147">
        <v>91250</v>
      </c>
      <c r="AK147">
        <v>0</v>
      </c>
      <c r="AL147">
        <v>0</v>
      </c>
      <c r="AM147">
        <v>788</v>
      </c>
      <c r="AN147">
        <v>92038</v>
      </c>
      <c r="AO147">
        <v>411406</v>
      </c>
      <c r="AQ147">
        <f>K147/R147</f>
        <v>0.23873744693272428</v>
      </c>
    </row>
    <row r="148" spans="1:43" x14ac:dyDescent="0.35">
      <c r="A148" t="s">
        <v>411</v>
      </c>
      <c r="B148" t="s">
        <v>412</v>
      </c>
      <c r="C148" t="s">
        <v>38</v>
      </c>
      <c r="D148" t="str">
        <f>IF(P148&lt;=50000,"Extra Small",IF(AND(P148&gt;=50000,P148&lt;250000),"Small",IF(AND(P148&gt;=250000,P148&lt;1000000),"Medium",IF(AND(P148&gt;=1000000,P148&lt;10000000),"Large",IF(AND(P148&gt;=10000000,P148&lt;100000000),"Extra Large",IF(P148&gt;=100000000,"Extra-extra-large"))))))</f>
        <v>Medium</v>
      </c>
      <c r="E148" t="s">
        <v>49</v>
      </c>
      <c r="F148">
        <v>0</v>
      </c>
      <c r="G148">
        <v>0</v>
      </c>
      <c r="H148">
        <v>0</v>
      </c>
      <c r="I148">
        <v>0</v>
      </c>
      <c r="J148" t="s">
        <v>278</v>
      </c>
      <c r="K148">
        <v>0</v>
      </c>
      <c r="L148">
        <v>311961</v>
      </c>
      <c r="M148">
        <v>0</v>
      </c>
      <c r="N148">
        <v>22790</v>
      </c>
      <c r="O148">
        <v>95403</v>
      </c>
      <c r="P148">
        <v>430154</v>
      </c>
      <c r="Q148">
        <v>0</v>
      </c>
      <c r="R148">
        <v>430154</v>
      </c>
      <c r="S148" t="str">
        <f t="shared" si="4"/>
        <v>False</v>
      </c>
      <c r="T148">
        <v>0</v>
      </c>
      <c r="U148" t="e">
        <f t="shared" si="5"/>
        <v>#DIV/0!</v>
      </c>
      <c r="V148">
        <v>0</v>
      </c>
      <c r="W148">
        <v>141678</v>
      </c>
      <c r="X148">
        <v>0</v>
      </c>
      <c r="Y148">
        <v>270491</v>
      </c>
      <c r="Z148">
        <v>412169</v>
      </c>
      <c r="AA148" t="b">
        <f>ABS(T148-Z148)&gt;100000</f>
        <v>1</v>
      </c>
      <c r="AB148">
        <v>17985</v>
      </c>
      <c r="AC148">
        <v>0</v>
      </c>
      <c r="AD148">
        <v>17985</v>
      </c>
      <c r="AE148">
        <v>753056</v>
      </c>
      <c r="AF148">
        <v>0</v>
      </c>
      <c r="AG148">
        <v>0</v>
      </c>
      <c r="AH148">
        <v>0</v>
      </c>
      <c r="AI148">
        <v>753056</v>
      </c>
      <c r="AJ148">
        <v>16570</v>
      </c>
      <c r="AK148">
        <v>0</v>
      </c>
      <c r="AL148">
        <v>0</v>
      </c>
      <c r="AM148">
        <v>0</v>
      </c>
      <c r="AN148">
        <v>16570</v>
      </c>
      <c r="AO148">
        <v>736486</v>
      </c>
      <c r="AQ148">
        <f>K148/R148</f>
        <v>0</v>
      </c>
    </row>
    <row r="149" spans="1:43" x14ac:dyDescent="0.35">
      <c r="A149" t="s">
        <v>413</v>
      </c>
      <c r="B149" t="s">
        <v>414</v>
      </c>
      <c r="C149" t="s">
        <v>38</v>
      </c>
      <c r="D149" t="str">
        <f>IF(P149&lt;=50000,"Extra Small",IF(AND(P149&gt;=50000,P149&lt;250000),"Small",IF(AND(P149&gt;=250000,P149&lt;1000000),"Medium",IF(AND(P149&gt;=1000000,P149&lt;10000000),"Large",IF(AND(P149&gt;=10000000,P149&lt;100000000),"Extra Large",IF(P149&gt;=100000000,"Extra-extra-large"))))))</f>
        <v>Extra Small</v>
      </c>
      <c r="E149" t="s">
        <v>43</v>
      </c>
      <c r="F149">
        <v>0</v>
      </c>
      <c r="G149">
        <v>0</v>
      </c>
      <c r="H149">
        <v>0</v>
      </c>
      <c r="I149">
        <v>0</v>
      </c>
      <c r="J149" t="s">
        <v>44</v>
      </c>
      <c r="K149">
        <v>0</v>
      </c>
      <c r="L149">
        <v>0</v>
      </c>
      <c r="M149">
        <v>0</v>
      </c>
      <c r="N149">
        <v>2661</v>
      </c>
      <c r="O149">
        <v>0</v>
      </c>
      <c r="P149">
        <v>2661</v>
      </c>
      <c r="Q149">
        <v>0</v>
      </c>
      <c r="R149">
        <v>2661</v>
      </c>
      <c r="S149" t="str">
        <f t="shared" si="4"/>
        <v>False</v>
      </c>
      <c r="T149">
        <v>0</v>
      </c>
      <c r="U149" t="e">
        <f t="shared" si="5"/>
        <v>#DIV/0!</v>
      </c>
      <c r="V149">
        <v>0</v>
      </c>
      <c r="W149">
        <v>0</v>
      </c>
      <c r="X149">
        <v>0</v>
      </c>
      <c r="Y149">
        <v>7754</v>
      </c>
      <c r="Z149">
        <v>7754</v>
      </c>
      <c r="AA149" t="b">
        <f>ABS(T149-Z149)&gt;25000</f>
        <v>0</v>
      </c>
      <c r="AB149">
        <v>-5093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151943</v>
      </c>
      <c r="AJ149">
        <v>0</v>
      </c>
      <c r="AK149">
        <v>0</v>
      </c>
      <c r="AL149">
        <v>0</v>
      </c>
      <c r="AM149">
        <v>0</v>
      </c>
      <c r="AN149">
        <v>3165</v>
      </c>
      <c r="AO149">
        <v>148778</v>
      </c>
      <c r="AQ149">
        <f>K149/R149</f>
        <v>0</v>
      </c>
    </row>
    <row r="150" spans="1:43" x14ac:dyDescent="0.35">
      <c r="A150" t="s">
        <v>415</v>
      </c>
      <c r="B150" t="s">
        <v>416</v>
      </c>
      <c r="C150" t="s">
        <v>38</v>
      </c>
      <c r="D150" t="str">
        <f>IF(P150&lt;=50000,"Extra Small",IF(AND(P150&gt;=50000,P150&lt;250000),"Small",IF(AND(P150&gt;=250000,P150&lt;1000000),"Medium",IF(AND(P150&gt;=1000000,P150&lt;10000000),"Large",IF(AND(P150&gt;=10000000,P150&lt;100000000),"Extra Large",IF(P150&gt;=100000000,"Extra-extra-large"))))))</f>
        <v>Extra Small</v>
      </c>
      <c r="E150" t="s">
        <v>110</v>
      </c>
      <c r="F150">
        <v>0</v>
      </c>
      <c r="G150">
        <v>1</v>
      </c>
      <c r="H150">
        <v>0</v>
      </c>
      <c r="I150">
        <v>0</v>
      </c>
      <c r="J150" t="s">
        <v>269</v>
      </c>
      <c r="K150">
        <v>0</v>
      </c>
      <c r="L150">
        <v>13767</v>
      </c>
      <c r="M150">
        <v>0</v>
      </c>
      <c r="N150">
        <v>0</v>
      </c>
      <c r="O150">
        <v>7</v>
      </c>
      <c r="P150">
        <v>13774</v>
      </c>
      <c r="Q150">
        <v>0</v>
      </c>
      <c r="R150">
        <v>13774</v>
      </c>
      <c r="S150" t="str">
        <f t="shared" si="4"/>
        <v>False</v>
      </c>
      <c r="T150">
        <v>7319</v>
      </c>
      <c r="U150" t="b">
        <f t="shared" si="5"/>
        <v>0</v>
      </c>
      <c r="V150">
        <v>0</v>
      </c>
      <c r="W150">
        <v>237</v>
      </c>
      <c r="X150">
        <v>0</v>
      </c>
      <c r="Y150">
        <v>10085</v>
      </c>
      <c r="Z150">
        <v>17641</v>
      </c>
      <c r="AA150" t="b">
        <f>ABS(T150-Z150)&gt;25000</f>
        <v>0</v>
      </c>
      <c r="AB150">
        <v>-3867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2960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2960</v>
      </c>
      <c r="AQ150">
        <f>K150/R150</f>
        <v>0</v>
      </c>
    </row>
    <row r="151" spans="1:43" x14ac:dyDescent="0.35">
      <c r="A151" t="s">
        <v>417</v>
      </c>
      <c r="B151" t="s">
        <v>418</v>
      </c>
      <c r="C151" t="s">
        <v>50</v>
      </c>
      <c r="D151" t="str">
        <f>IF(P151&lt;=50000,"Extra Small",IF(AND(P151&gt;=50000,P151&lt;250000),"Small",IF(AND(P151&gt;=250000,P151&lt;1000000),"Medium",IF(AND(P151&gt;=1000000,P151&lt;10000000),"Large",IF(AND(P151&gt;=10000000,P151&lt;100000000),"Extra Large",IF(P151&gt;=100000000,"Extra-extra-large"))))))</f>
        <v>Small</v>
      </c>
      <c r="E151" t="s">
        <v>73</v>
      </c>
      <c r="F151">
        <v>0</v>
      </c>
      <c r="G151">
        <v>0</v>
      </c>
      <c r="H151">
        <v>0</v>
      </c>
      <c r="I151">
        <v>0</v>
      </c>
      <c r="J151" t="s">
        <v>95</v>
      </c>
      <c r="K151">
        <v>0</v>
      </c>
      <c r="L151">
        <v>0</v>
      </c>
      <c r="M151">
        <v>0</v>
      </c>
      <c r="N151">
        <v>0</v>
      </c>
      <c r="O151">
        <v>117148</v>
      </c>
      <c r="P151">
        <v>117148</v>
      </c>
      <c r="Q151">
        <v>0</v>
      </c>
      <c r="R151">
        <v>117148</v>
      </c>
      <c r="S151" t="str">
        <f t="shared" si="4"/>
        <v>False</v>
      </c>
      <c r="T151">
        <v>0</v>
      </c>
      <c r="U151" t="e">
        <f t="shared" si="5"/>
        <v>#DIV/0!</v>
      </c>
      <c r="V151">
        <v>0</v>
      </c>
      <c r="W151">
        <v>0</v>
      </c>
      <c r="X151">
        <v>0</v>
      </c>
      <c r="Y151">
        <v>125741</v>
      </c>
      <c r="Z151">
        <v>125741</v>
      </c>
      <c r="AA151" t="b">
        <f>ABS(T151-Z151)&gt;25000</f>
        <v>1</v>
      </c>
      <c r="AB151">
        <v>-8593</v>
      </c>
      <c r="AC151">
        <v>0</v>
      </c>
      <c r="AD151">
        <v>-8593</v>
      </c>
      <c r="AE151">
        <v>0</v>
      </c>
      <c r="AF151">
        <v>0</v>
      </c>
      <c r="AG151">
        <v>0</v>
      </c>
      <c r="AH151">
        <v>0</v>
      </c>
      <c r="AI151">
        <v>189583</v>
      </c>
      <c r="AJ151">
        <v>0</v>
      </c>
      <c r="AK151">
        <v>0</v>
      </c>
      <c r="AL151">
        <v>0</v>
      </c>
      <c r="AM151">
        <v>0</v>
      </c>
      <c r="AN151">
        <v>7610</v>
      </c>
      <c r="AO151">
        <v>181973</v>
      </c>
      <c r="AQ151">
        <f>K151/R151</f>
        <v>0</v>
      </c>
    </row>
    <row r="152" spans="1:43" x14ac:dyDescent="0.35">
      <c r="A152" t="s">
        <v>419</v>
      </c>
      <c r="B152" t="s">
        <v>420</v>
      </c>
      <c r="C152" t="s">
        <v>38</v>
      </c>
      <c r="D152" t="str">
        <f>IF(P152&lt;=50000,"Extra Small",IF(AND(P152&gt;=50000,P152&lt;250000),"Small",IF(AND(P152&gt;=250000,P152&lt;1000000),"Medium",IF(AND(P152&gt;=1000000,P152&lt;10000000),"Large",IF(AND(P152&gt;=10000000,P152&lt;100000000),"Extra Large",IF(P152&gt;=100000000,"Extra-extra-large"))))))</f>
        <v>Extra Small</v>
      </c>
      <c r="E152" t="s">
        <v>85</v>
      </c>
      <c r="F152">
        <v>0</v>
      </c>
      <c r="G152">
        <v>0</v>
      </c>
      <c r="H152">
        <v>0</v>
      </c>
      <c r="I152">
        <v>0</v>
      </c>
      <c r="J152" t="s">
        <v>40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2000</v>
      </c>
      <c r="R152">
        <v>2000</v>
      </c>
      <c r="S152" t="str">
        <f t="shared" si="4"/>
        <v>False</v>
      </c>
      <c r="T152">
        <v>0</v>
      </c>
      <c r="U152" t="e">
        <f t="shared" si="5"/>
        <v>#DIV/0!</v>
      </c>
      <c r="V152">
        <v>0</v>
      </c>
      <c r="W152">
        <v>0</v>
      </c>
      <c r="X152">
        <v>0</v>
      </c>
      <c r="Y152">
        <v>1900</v>
      </c>
      <c r="Z152">
        <v>1900</v>
      </c>
      <c r="AA152" t="b">
        <f>ABS(T152-Z152)&gt;25000</f>
        <v>0</v>
      </c>
      <c r="AB152">
        <v>100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Q152">
        <f>K152/R152</f>
        <v>0</v>
      </c>
    </row>
    <row r="153" spans="1:43" x14ac:dyDescent="0.35">
      <c r="A153" t="s">
        <v>421</v>
      </c>
      <c r="B153" t="s">
        <v>422</v>
      </c>
      <c r="C153" t="s">
        <v>50</v>
      </c>
      <c r="D153" t="str">
        <f>IF(P153&lt;=50000,"Extra Small",IF(AND(P153&gt;=50000,P153&lt;250000),"Small",IF(AND(P153&gt;=250000,P153&lt;1000000),"Medium",IF(AND(P153&gt;=1000000,P153&lt;10000000),"Large",IF(AND(P153&gt;=10000000,P153&lt;100000000),"Extra Large",IF(P153&gt;=100000000,"Extra-extra-large"))))))</f>
        <v>Extra Small</v>
      </c>
      <c r="E153" t="s">
        <v>73</v>
      </c>
      <c r="F153">
        <v>0</v>
      </c>
      <c r="G153">
        <v>0</v>
      </c>
      <c r="H153">
        <v>0</v>
      </c>
      <c r="I153">
        <v>0</v>
      </c>
      <c r="J153" t="s">
        <v>40</v>
      </c>
      <c r="K153">
        <v>0</v>
      </c>
      <c r="L153">
        <v>0</v>
      </c>
      <c r="M153">
        <v>0</v>
      </c>
      <c r="N153">
        <v>0</v>
      </c>
      <c r="O153">
        <v>23182</v>
      </c>
      <c r="P153">
        <v>23182</v>
      </c>
      <c r="Q153">
        <v>0</v>
      </c>
      <c r="R153">
        <v>23182</v>
      </c>
      <c r="S153" t="str">
        <f t="shared" si="4"/>
        <v>False</v>
      </c>
      <c r="T153">
        <v>0</v>
      </c>
      <c r="U153" t="e">
        <f t="shared" si="5"/>
        <v>#DIV/0!</v>
      </c>
      <c r="V153">
        <v>0</v>
      </c>
      <c r="W153">
        <v>0</v>
      </c>
      <c r="X153">
        <v>0</v>
      </c>
      <c r="Y153">
        <v>12548</v>
      </c>
      <c r="Z153">
        <v>12548</v>
      </c>
      <c r="AA153" t="b">
        <f>ABS(T153-Z153)&gt;25000</f>
        <v>0</v>
      </c>
      <c r="AB153">
        <v>10634</v>
      </c>
      <c r="AC153">
        <v>0</v>
      </c>
      <c r="AD153">
        <v>10634</v>
      </c>
      <c r="AE153">
        <v>0</v>
      </c>
      <c r="AF153">
        <v>0</v>
      </c>
      <c r="AG153">
        <v>0</v>
      </c>
      <c r="AH153">
        <v>0</v>
      </c>
      <c r="AI153">
        <v>48304</v>
      </c>
      <c r="AJ153">
        <v>0</v>
      </c>
      <c r="AK153">
        <v>0</v>
      </c>
      <c r="AL153">
        <v>0</v>
      </c>
      <c r="AM153">
        <v>0</v>
      </c>
      <c r="AN153">
        <v>3079</v>
      </c>
      <c r="AO153">
        <v>45225</v>
      </c>
      <c r="AQ153">
        <f>K153/R153</f>
        <v>0</v>
      </c>
    </row>
    <row r="154" spans="1:43" x14ac:dyDescent="0.35">
      <c r="A154" t="s">
        <v>423</v>
      </c>
      <c r="B154" t="s">
        <v>424</v>
      </c>
      <c r="C154" t="s">
        <v>38</v>
      </c>
      <c r="D154" t="str">
        <f>IF(P154&lt;=50000,"Extra Small",IF(AND(P154&gt;=50000,P154&lt;250000),"Small",IF(AND(P154&gt;=250000,P154&lt;1000000),"Medium",IF(AND(P154&gt;=1000000,P154&lt;10000000),"Large",IF(AND(P154&gt;=10000000,P154&lt;100000000),"Extra Large",IF(P154&gt;=100000000,"Extra-extra-large"))))))</f>
        <v>Medium</v>
      </c>
      <c r="E154" t="s">
        <v>55</v>
      </c>
      <c r="F154">
        <v>6</v>
      </c>
      <c r="G154">
        <v>0</v>
      </c>
      <c r="H154">
        <v>6</v>
      </c>
      <c r="I154">
        <v>8.5</v>
      </c>
      <c r="J154" t="s">
        <v>103</v>
      </c>
      <c r="K154">
        <v>0</v>
      </c>
      <c r="L154">
        <v>0</v>
      </c>
      <c r="M154">
        <v>146386</v>
      </c>
      <c r="N154">
        <v>459808</v>
      </c>
      <c r="O154">
        <v>0</v>
      </c>
      <c r="P154">
        <v>606194</v>
      </c>
      <c r="Q154">
        <v>0</v>
      </c>
      <c r="R154">
        <v>606194</v>
      </c>
      <c r="S154" t="str">
        <f t="shared" si="4"/>
        <v>False</v>
      </c>
      <c r="T154">
        <v>384775</v>
      </c>
      <c r="U154" t="b">
        <f t="shared" si="5"/>
        <v>0</v>
      </c>
      <c r="V154">
        <v>0</v>
      </c>
      <c r="W154">
        <v>0</v>
      </c>
      <c r="X154">
        <v>0</v>
      </c>
      <c r="Y154">
        <v>643415</v>
      </c>
      <c r="Z154">
        <v>1028190</v>
      </c>
      <c r="AA154" t="b">
        <f>ABS(T154-Z154)&gt;100000</f>
        <v>1</v>
      </c>
      <c r="AB154">
        <v>-421996</v>
      </c>
      <c r="AC154">
        <v>713600</v>
      </c>
      <c r="AD154">
        <v>291604</v>
      </c>
      <c r="AE154">
        <v>536918</v>
      </c>
      <c r="AF154">
        <v>0</v>
      </c>
      <c r="AG154">
        <v>0</v>
      </c>
      <c r="AH154">
        <v>15394900</v>
      </c>
      <c r="AI154">
        <v>15931818</v>
      </c>
      <c r="AJ154">
        <v>45965</v>
      </c>
      <c r="AK154">
        <v>0</v>
      </c>
      <c r="AL154">
        <v>0</v>
      </c>
      <c r="AM154">
        <v>0</v>
      </c>
      <c r="AN154">
        <v>45965</v>
      </c>
      <c r="AO154">
        <v>15885853</v>
      </c>
      <c r="AQ154">
        <f>K154/R154</f>
        <v>0</v>
      </c>
    </row>
    <row r="155" spans="1:43" x14ac:dyDescent="0.35">
      <c r="A155" t="s">
        <v>425</v>
      </c>
      <c r="B155" t="s">
        <v>426</v>
      </c>
      <c r="C155" t="s">
        <v>38</v>
      </c>
      <c r="D155" t="str">
        <f>IF(P155&lt;=50000,"Extra Small",IF(AND(P155&gt;=50000,P155&lt;250000),"Small",IF(AND(P155&gt;=250000,P155&lt;1000000),"Medium",IF(AND(P155&gt;=1000000,P155&lt;10000000),"Large",IF(AND(P155&gt;=10000000,P155&lt;100000000),"Extra Large",IF(P155&gt;=100000000,"Extra-extra-large"))))))</f>
        <v>Small</v>
      </c>
      <c r="E155" t="s">
        <v>110</v>
      </c>
      <c r="F155">
        <v>0</v>
      </c>
      <c r="G155">
        <v>0</v>
      </c>
      <c r="H155">
        <v>0</v>
      </c>
      <c r="I155">
        <v>0</v>
      </c>
      <c r="J155" t="s">
        <v>92</v>
      </c>
      <c r="K155">
        <v>110085</v>
      </c>
      <c r="L155">
        <v>1499</v>
      </c>
      <c r="M155">
        <v>0</v>
      </c>
      <c r="N155">
        <v>0</v>
      </c>
      <c r="O155">
        <v>2987</v>
      </c>
      <c r="P155">
        <v>114571</v>
      </c>
      <c r="Q155">
        <v>0</v>
      </c>
      <c r="R155">
        <v>114571</v>
      </c>
      <c r="S155" t="str">
        <f t="shared" si="4"/>
        <v>False</v>
      </c>
      <c r="T155">
        <v>0</v>
      </c>
      <c r="U155" t="e">
        <f t="shared" si="5"/>
        <v>#DIV/0!</v>
      </c>
      <c r="V155">
        <v>0</v>
      </c>
      <c r="W155">
        <v>0</v>
      </c>
      <c r="X155">
        <v>0</v>
      </c>
      <c r="Y155">
        <v>72715</v>
      </c>
      <c r="Z155">
        <v>72715</v>
      </c>
      <c r="AA155" t="b">
        <f>ABS(T155-Z155)&gt;25000</f>
        <v>1</v>
      </c>
      <c r="AB155">
        <v>41856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134151</v>
      </c>
      <c r="AJ155">
        <v>0</v>
      </c>
      <c r="AK155">
        <v>0</v>
      </c>
      <c r="AL155">
        <v>0</v>
      </c>
      <c r="AM155">
        <v>0</v>
      </c>
      <c r="AN155">
        <v>8893</v>
      </c>
      <c r="AO155">
        <v>125258</v>
      </c>
      <c r="AQ155">
        <f>K155/R155</f>
        <v>0.96084524006947658</v>
      </c>
    </row>
    <row r="156" spans="1:43" x14ac:dyDescent="0.35">
      <c r="A156" t="s">
        <v>427</v>
      </c>
      <c r="B156" t="s">
        <v>428</v>
      </c>
      <c r="C156" t="s">
        <v>38</v>
      </c>
      <c r="D156" t="str">
        <f>IF(P156&lt;=50000,"Extra Small",IF(AND(P156&gt;=50000,P156&lt;250000),"Small",IF(AND(P156&gt;=250000,P156&lt;1000000),"Medium",IF(AND(P156&gt;=1000000,P156&lt;10000000),"Large",IF(AND(P156&gt;=10000000,P156&lt;100000000),"Extra Large",IF(P156&gt;=100000000,"Extra-extra-large"))))))</f>
        <v>Small</v>
      </c>
      <c r="E156" t="s">
        <v>73</v>
      </c>
      <c r="F156">
        <v>0</v>
      </c>
      <c r="G156">
        <v>0</v>
      </c>
      <c r="H156">
        <v>0</v>
      </c>
      <c r="I156">
        <v>0</v>
      </c>
      <c r="J156" t="s">
        <v>44</v>
      </c>
      <c r="K156">
        <v>0</v>
      </c>
      <c r="L156">
        <v>0</v>
      </c>
      <c r="M156">
        <v>0</v>
      </c>
      <c r="N156">
        <v>0</v>
      </c>
      <c r="O156">
        <v>144731</v>
      </c>
      <c r="P156">
        <v>144731</v>
      </c>
      <c r="Q156">
        <v>0</v>
      </c>
      <c r="R156">
        <v>144731</v>
      </c>
      <c r="S156" t="str">
        <f t="shared" si="4"/>
        <v>False</v>
      </c>
      <c r="T156">
        <v>0</v>
      </c>
      <c r="U156" t="e">
        <f t="shared" si="5"/>
        <v>#DIV/0!</v>
      </c>
      <c r="V156">
        <v>0</v>
      </c>
      <c r="W156">
        <v>0</v>
      </c>
      <c r="X156">
        <v>0</v>
      </c>
      <c r="Y156">
        <v>156068</v>
      </c>
      <c r="Z156">
        <v>156068</v>
      </c>
      <c r="AA156" t="b">
        <f>ABS(T156-Z156)&gt;25000</f>
        <v>1</v>
      </c>
      <c r="AB156">
        <v>-11337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108742</v>
      </c>
      <c r="AJ156">
        <v>0</v>
      </c>
      <c r="AK156">
        <v>0</v>
      </c>
      <c r="AL156">
        <v>0</v>
      </c>
      <c r="AM156">
        <v>0</v>
      </c>
      <c r="AN156">
        <v>2210</v>
      </c>
      <c r="AO156">
        <v>106532</v>
      </c>
      <c r="AQ156">
        <f>K156/R156</f>
        <v>0</v>
      </c>
    </row>
    <row r="157" spans="1:43" x14ac:dyDescent="0.35">
      <c r="A157" t="s">
        <v>429</v>
      </c>
      <c r="B157" t="s">
        <v>430</v>
      </c>
      <c r="C157" t="s">
        <v>38</v>
      </c>
      <c r="D157" t="str">
        <f>IF(P157&lt;=50000,"Extra Small",IF(AND(P157&gt;=50000,P157&lt;250000),"Small",IF(AND(P157&gt;=250000,P157&lt;1000000),"Medium",IF(AND(P157&gt;=1000000,P157&lt;10000000),"Large",IF(AND(P157&gt;=10000000,P157&lt;100000000),"Extra Large",IF(P157&gt;=100000000,"Extra-extra-large"))))))</f>
        <v>Extra Small</v>
      </c>
      <c r="E157" t="s">
        <v>43</v>
      </c>
      <c r="F157">
        <v>0</v>
      </c>
      <c r="G157">
        <v>0</v>
      </c>
      <c r="H157">
        <v>0</v>
      </c>
      <c r="I157">
        <v>37.5</v>
      </c>
      <c r="J157" t="s">
        <v>92</v>
      </c>
      <c r="K157">
        <v>2500</v>
      </c>
      <c r="L157">
        <v>17050</v>
      </c>
      <c r="M157">
        <v>6670</v>
      </c>
      <c r="N157">
        <v>0</v>
      </c>
      <c r="O157">
        <v>0</v>
      </c>
      <c r="P157">
        <v>26220</v>
      </c>
      <c r="Q157">
        <v>0</v>
      </c>
      <c r="R157">
        <v>26220</v>
      </c>
      <c r="S157" t="str">
        <f t="shared" si="4"/>
        <v>False</v>
      </c>
      <c r="T157">
        <v>0</v>
      </c>
      <c r="U157" t="e">
        <f t="shared" si="5"/>
        <v>#DIV/0!</v>
      </c>
      <c r="V157">
        <v>0</v>
      </c>
      <c r="W157">
        <v>8042</v>
      </c>
      <c r="X157">
        <v>6206</v>
      </c>
      <c r="Y157">
        <v>8023</v>
      </c>
      <c r="Z157">
        <v>22271</v>
      </c>
      <c r="AA157" t="b">
        <f>ABS(T157-Z157)&gt;25000</f>
        <v>0</v>
      </c>
      <c r="AB157">
        <v>3949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83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83</v>
      </c>
      <c r="AQ157">
        <f>K157/R157</f>
        <v>9.5347063310450036E-2</v>
      </c>
    </row>
    <row r="158" spans="1:43" x14ac:dyDescent="0.35">
      <c r="A158" t="s">
        <v>431</v>
      </c>
      <c r="B158" t="s">
        <v>432</v>
      </c>
      <c r="C158" t="s">
        <v>38</v>
      </c>
      <c r="D158" t="str">
        <f>IF(P158&lt;=50000,"Extra Small",IF(AND(P158&gt;=50000,P158&lt;250000),"Small",IF(AND(P158&gt;=250000,P158&lt;1000000),"Medium",IF(AND(P158&gt;=1000000,P158&lt;10000000),"Large",IF(AND(P158&gt;=10000000,P158&lt;100000000),"Extra Large",IF(P158&gt;=100000000,"Extra-extra-large"))))))</f>
        <v>Small</v>
      </c>
      <c r="E158" t="s">
        <v>110</v>
      </c>
      <c r="F158">
        <v>0</v>
      </c>
      <c r="G158">
        <v>2</v>
      </c>
      <c r="H158">
        <v>4</v>
      </c>
      <c r="I158">
        <v>1.61</v>
      </c>
      <c r="J158" t="s">
        <v>433</v>
      </c>
      <c r="K158">
        <v>142681</v>
      </c>
      <c r="L158">
        <v>4730</v>
      </c>
      <c r="M158">
        <v>65765</v>
      </c>
      <c r="N158">
        <v>2734</v>
      </c>
      <c r="O158">
        <v>95</v>
      </c>
      <c r="P158">
        <v>216005</v>
      </c>
      <c r="Q158">
        <v>0</v>
      </c>
      <c r="R158">
        <v>216005</v>
      </c>
      <c r="S158" t="str">
        <f t="shared" si="4"/>
        <v>False</v>
      </c>
      <c r="T158">
        <v>125747</v>
      </c>
      <c r="U158" t="b">
        <f t="shared" si="5"/>
        <v>0</v>
      </c>
      <c r="V158">
        <v>0</v>
      </c>
      <c r="W158">
        <v>363</v>
      </c>
      <c r="X158">
        <v>0</v>
      </c>
      <c r="Y158">
        <v>68351</v>
      </c>
      <c r="Z158">
        <v>194461</v>
      </c>
      <c r="AA158" t="b">
        <f>ABS(T158-Z158)&gt;25000</f>
        <v>1</v>
      </c>
      <c r="AB158">
        <v>21544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755769</v>
      </c>
      <c r="AJ158">
        <v>0</v>
      </c>
      <c r="AK158">
        <v>0</v>
      </c>
      <c r="AL158">
        <v>0</v>
      </c>
      <c r="AM158">
        <v>0</v>
      </c>
      <c r="AN158">
        <v>9608</v>
      </c>
      <c r="AO158">
        <v>746161</v>
      </c>
      <c r="AQ158">
        <f>K158/R158</f>
        <v>0.66054489479410194</v>
      </c>
    </row>
    <row r="159" spans="1:43" x14ac:dyDescent="0.35">
      <c r="A159" t="s">
        <v>434</v>
      </c>
      <c r="B159" t="s">
        <v>435</v>
      </c>
      <c r="C159" t="s">
        <v>38</v>
      </c>
      <c r="D159" t="str">
        <f>IF(P159&lt;=50000,"Extra Small",IF(AND(P159&gt;=50000,P159&lt;250000),"Small",IF(AND(P159&gt;=250000,P159&lt;1000000),"Medium",IF(AND(P159&gt;=1000000,P159&lt;10000000),"Large",IF(AND(P159&gt;=10000000,P159&lt;100000000),"Extra Large",IF(P159&gt;=100000000,"Extra-extra-large"))))))</f>
        <v>Medium</v>
      </c>
      <c r="E159" t="s">
        <v>43</v>
      </c>
      <c r="F159">
        <v>1</v>
      </c>
      <c r="G159">
        <v>8</v>
      </c>
      <c r="H159">
        <v>5</v>
      </c>
      <c r="I159">
        <v>5.47</v>
      </c>
      <c r="J159" t="s">
        <v>92</v>
      </c>
      <c r="K159">
        <v>230231</v>
      </c>
      <c r="L159">
        <v>0</v>
      </c>
      <c r="M159">
        <v>226074</v>
      </c>
      <c r="N159">
        <v>1216</v>
      </c>
      <c r="O159">
        <v>15367</v>
      </c>
      <c r="P159">
        <v>472888</v>
      </c>
      <c r="Q159">
        <v>0</v>
      </c>
      <c r="R159">
        <v>472888</v>
      </c>
      <c r="S159" t="str">
        <f t="shared" si="4"/>
        <v>False</v>
      </c>
      <c r="T159">
        <v>394904</v>
      </c>
      <c r="U159" t="b">
        <f t="shared" si="5"/>
        <v>0</v>
      </c>
      <c r="V159">
        <v>0</v>
      </c>
      <c r="W159">
        <v>0</v>
      </c>
      <c r="X159">
        <v>0</v>
      </c>
      <c r="Y159">
        <v>77845</v>
      </c>
      <c r="Z159">
        <v>472749</v>
      </c>
      <c r="AA159" t="b">
        <f>ABS(T159-Z159)&gt;100000</f>
        <v>0</v>
      </c>
      <c r="AB159">
        <v>139</v>
      </c>
      <c r="AC159">
        <v>0</v>
      </c>
      <c r="AD159">
        <v>139</v>
      </c>
      <c r="AE159">
        <v>303602</v>
      </c>
      <c r="AF159">
        <v>0</v>
      </c>
      <c r="AG159">
        <v>0</v>
      </c>
      <c r="AH159">
        <v>0</v>
      </c>
      <c r="AI159">
        <v>303602</v>
      </c>
      <c r="AJ159">
        <v>114167</v>
      </c>
      <c r="AK159">
        <v>0</v>
      </c>
      <c r="AL159">
        <v>0</v>
      </c>
      <c r="AM159">
        <v>0</v>
      </c>
      <c r="AN159">
        <v>114167</v>
      </c>
      <c r="AO159">
        <v>189435</v>
      </c>
      <c r="AQ159">
        <f>K159/R159</f>
        <v>0.48686158244658356</v>
      </c>
    </row>
    <row r="160" spans="1:43" x14ac:dyDescent="0.35">
      <c r="A160" t="s">
        <v>436</v>
      </c>
      <c r="B160" t="s">
        <v>437</v>
      </c>
      <c r="C160" t="s">
        <v>38</v>
      </c>
      <c r="D160" t="str">
        <f>IF(P160&lt;=50000,"Extra Small",IF(AND(P160&gt;=50000,P160&lt;250000),"Small",IF(AND(P160&gt;=250000,P160&lt;1000000),"Medium",IF(AND(P160&gt;=1000000,P160&lt;10000000),"Large",IF(AND(P160&gt;=10000000,P160&lt;100000000),"Extra Large",IF(P160&gt;=100000000,"Extra-extra-large"))))))</f>
        <v>Small</v>
      </c>
      <c r="E160" t="s">
        <v>43</v>
      </c>
      <c r="F160">
        <v>0</v>
      </c>
      <c r="G160">
        <v>6</v>
      </c>
      <c r="H160">
        <v>2</v>
      </c>
      <c r="I160">
        <v>2.4700000000000002</v>
      </c>
      <c r="J160" t="s">
        <v>44</v>
      </c>
      <c r="K160">
        <v>172572</v>
      </c>
      <c r="L160">
        <v>200</v>
      </c>
      <c r="M160">
        <v>45095</v>
      </c>
      <c r="N160">
        <v>1093</v>
      </c>
      <c r="O160">
        <v>0</v>
      </c>
      <c r="P160">
        <v>218960</v>
      </c>
      <c r="Q160">
        <v>0</v>
      </c>
      <c r="R160">
        <v>218960</v>
      </c>
      <c r="S160" t="str">
        <f t="shared" si="4"/>
        <v>False</v>
      </c>
      <c r="T160">
        <v>127000</v>
      </c>
      <c r="U160" t="b">
        <f t="shared" si="5"/>
        <v>0</v>
      </c>
      <c r="V160">
        <v>0</v>
      </c>
      <c r="W160">
        <v>0</v>
      </c>
      <c r="X160">
        <v>0</v>
      </c>
      <c r="Y160">
        <v>51409</v>
      </c>
      <c r="Z160">
        <v>178409</v>
      </c>
      <c r="AA160" t="b">
        <f>ABS(T160-Z160)&gt;25000</f>
        <v>1</v>
      </c>
      <c r="AB160">
        <v>40551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157918</v>
      </c>
      <c r="AJ160">
        <v>0</v>
      </c>
      <c r="AK160">
        <v>0</v>
      </c>
      <c r="AL160">
        <v>0</v>
      </c>
      <c r="AM160">
        <v>0</v>
      </c>
      <c r="AN160">
        <v>49029</v>
      </c>
      <c r="AO160">
        <v>108889</v>
      </c>
      <c r="AQ160">
        <f>K160/R160</f>
        <v>0.78814395323346731</v>
      </c>
    </row>
    <row r="161" spans="1:43" x14ac:dyDescent="0.35">
      <c r="A161" t="s">
        <v>438</v>
      </c>
      <c r="B161" t="s">
        <v>439</v>
      </c>
      <c r="C161" t="s">
        <v>38</v>
      </c>
      <c r="D161" t="str">
        <f>IF(P161&lt;=50000,"Extra Small",IF(AND(P161&gt;=50000,P161&lt;250000),"Small",IF(AND(P161&gt;=250000,P161&lt;1000000),"Medium",IF(AND(P161&gt;=1000000,P161&lt;10000000),"Large",IF(AND(P161&gt;=10000000,P161&lt;100000000),"Extra Large",IF(P161&gt;=100000000,"Extra-extra-large"))))))</f>
        <v>Small</v>
      </c>
      <c r="E161" t="s">
        <v>110</v>
      </c>
      <c r="F161">
        <v>0</v>
      </c>
      <c r="G161">
        <v>1</v>
      </c>
      <c r="H161">
        <v>0</v>
      </c>
      <c r="I161">
        <v>0.25</v>
      </c>
      <c r="J161" t="s">
        <v>92</v>
      </c>
      <c r="K161">
        <v>0</v>
      </c>
      <c r="L161">
        <v>47637</v>
      </c>
      <c r="M161">
        <v>13329</v>
      </c>
      <c r="N161">
        <v>2267</v>
      </c>
      <c r="O161">
        <v>4053</v>
      </c>
      <c r="P161">
        <v>67286</v>
      </c>
      <c r="Q161">
        <v>0</v>
      </c>
      <c r="R161">
        <v>67286</v>
      </c>
      <c r="S161" t="str">
        <f t="shared" si="4"/>
        <v>False</v>
      </c>
      <c r="T161">
        <v>12845</v>
      </c>
      <c r="U161" t="b">
        <f t="shared" si="5"/>
        <v>0</v>
      </c>
      <c r="V161">
        <v>0</v>
      </c>
      <c r="W161">
        <v>13954</v>
      </c>
      <c r="X161">
        <v>9311</v>
      </c>
      <c r="Y161">
        <v>31071</v>
      </c>
      <c r="Z161">
        <v>67181</v>
      </c>
      <c r="AA161" t="b">
        <f>ABS(T161-Z161)&gt;25000</f>
        <v>1</v>
      </c>
      <c r="AB161">
        <v>105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120163</v>
      </c>
      <c r="AJ161">
        <v>0</v>
      </c>
      <c r="AK161">
        <v>0</v>
      </c>
      <c r="AL161">
        <v>0</v>
      </c>
      <c r="AM161">
        <v>0</v>
      </c>
      <c r="AN161">
        <v>12339</v>
      </c>
      <c r="AO161">
        <v>107824</v>
      </c>
      <c r="AQ161">
        <f>K161/R161</f>
        <v>0</v>
      </c>
    </row>
    <row r="162" spans="1:43" x14ac:dyDescent="0.35">
      <c r="A162" t="s">
        <v>440</v>
      </c>
      <c r="B162" t="s">
        <v>441</v>
      </c>
      <c r="C162" t="s">
        <v>38</v>
      </c>
      <c r="D162" t="str">
        <f>IF(P162&lt;=50000,"Extra Small",IF(AND(P162&gt;=50000,P162&lt;250000),"Small",IF(AND(P162&gt;=250000,P162&lt;1000000),"Medium",IF(AND(P162&gt;=1000000,P162&lt;10000000),"Large",IF(AND(P162&gt;=10000000,P162&lt;100000000),"Extra Large",IF(P162&gt;=100000000,"Extra-extra-large"))))))</f>
        <v>Large</v>
      </c>
      <c r="E162" t="s">
        <v>39</v>
      </c>
      <c r="F162">
        <v>9</v>
      </c>
      <c r="G162">
        <v>0</v>
      </c>
      <c r="H162">
        <v>0</v>
      </c>
      <c r="I162">
        <v>0</v>
      </c>
      <c r="J162" t="s">
        <v>353</v>
      </c>
      <c r="K162">
        <v>30784</v>
      </c>
      <c r="L162">
        <v>1298520</v>
      </c>
      <c r="M162">
        <v>27000</v>
      </c>
      <c r="N162">
        <v>1454</v>
      </c>
      <c r="O162">
        <v>0</v>
      </c>
      <c r="P162">
        <v>1357758</v>
      </c>
      <c r="Q162">
        <v>0</v>
      </c>
      <c r="R162">
        <v>1357758</v>
      </c>
      <c r="S162" t="str">
        <f t="shared" si="4"/>
        <v>False</v>
      </c>
      <c r="T162">
        <v>56780</v>
      </c>
      <c r="U162" t="b">
        <f t="shared" si="5"/>
        <v>0</v>
      </c>
      <c r="V162">
        <v>50412</v>
      </c>
      <c r="W162">
        <v>107729</v>
      </c>
      <c r="X162">
        <v>0</v>
      </c>
      <c r="Y162">
        <v>646783</v>
      </c>
      <c r="Z162">
        <v>861704</v>
      </c>
      <c r="AA162" t="b">
        <f>ABS(T162-Z162)&gt;1000000</f>
        <v>0</v>
      </c>
      <c r="AB162">
        <v>496054</v>
      </c>
      <c r="AC162">
        <v>0</v>
      </c>
      <c r="AD162">
        <v>496054</v>
      </c>
      <c r="AE162">
        <v>721087</v>
      </c>
      <c r="AF162">
        <v>12727</v>
      </c>
      <c r="AG162">
        <v>12231427</v>
      </c>
      <c r="AH162">
        <v>12244154</v>
      </c>
      <c r="AI162">
        <v>12965241</v>
      </c>
      <c r="AJ162">
        <v>46573</v>
      </c>
      <c r="AK162">
        <v>144592</v>
      </c>
      <c r="AL162">
        <v>943049</v>
      </c>
      <c r="AM162">
        <v>1087641</v>
      </c>
      <c r="AN162">
        <v>1134214</v>
      </c>
      <c r="AO162">
        <v>11831027</v>
      </c>
      <c r="AQ162">
        <f>K162/R162</f>
        <v>2.2672670682109774E-2</v>
      </c>
    </row>
    <row r="163" spans="1:43" x14ac:dyDescent="0.35">
      <c r="A163" t="s">
        <v>442</v>
      </c>
      <c r="B163" t="s">
        <v>443</v>
      </c>
      <c r="C163" t="s">
        <v>50</v>
      </c>
      <c r="D163" t="str">
        <f>IF(P163&lt;=50000,"Extra Small",IF(AND(P163&gt;=50000,P163&lt;250000),"Small",IF(AND(P163&gt;=250000,P163&lt;1000000),"Medium",IF(AND(P163&gt;=1000000,P163&lt;10000000),"Large",IF(AND(P163&gt;=10000000,P163&lt;100000000),"Extra Large",IF(P163&gt;=100000000,"Extra-extra-large"))))))</f>
        <v>Small</v>
      </c>
      <c r="E163" t="s">
        <v>85</v>
      </c>
      <c r="F163">
        <v>0</v>
      </c>
      <c r="G163">
        <v>2</v>
      </c>
      <c r="H163">
        <v>0</v>
      </c>
      <c r="I163">
        <v>0.97</v>
      </c>
      <c r="J163" t="s">
        <v>92</v>
      </c>
      <c r="K163">
        <v>73111</v>
      </c>
      <c r="L163">
        <v>10137</v>
      </c>
      <c r="M163">
        <v>23282</v>
      </c>
      <c r="N163">
        <v>538</v>
      </c>
      <c r="O163">
        <v>0</v>
      </c>
      <c r="P163">
        <v>107068</v>
      </c>
      <c r="Q163">
        <v>0</v>
      </c>
      <c r="R163">
        <v>107068</v>
      </c>
      <c r="S163" t="str">
        <f t="shared" si="4"/>
        <v>False</v>
      </c>
      <c r="T163">
        <v>68367</v>
      </c>
      <c r="U163" t="b">
        <f t="shared" si="5"/>
        <v>0</v>
      </c>
      <c r="V163">
        <v>0</v>
      </c>
      <c r="W163">
        <v>0</v>
      </c>
      <c r="X163">
        <v>0</v>
      </c>
      <c r="Y163">
        <v>29937</v>
      </c>
      <c r="Z163">
        <v>98304</v>
      </c>
      <c r="AA163" t="b">
        <f>ABS(T163-Z163)&gt;25000</f>
        <v>1</v>
      </c>
      <c r="AB163">
        <v>8764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91467</v>
      </c>
      <c r="AJ163">
        <v>0</v>
      </c>
      <c r="AK163">
        <v>0</v>
      </c>
      <c r="AL163">
        <v>0</v>
      </c>
      <c r="AM163">
        <v>0</v>
      </c>
      <c r="AN163">
        <v>16394</v>
      </c>
      <c r="AO163">
        <v>75073</v>
      </c>
      <c r="AQ163">
        <f>K163/R163</f>
        <v>0.6828464153621997</v>
      </c>
    </row>
    <row r="164" spans="1:43" x14ac:dyDescent="0.35">
      <c r="A164" t="s">
        <v>444</v>
      </c>
      <c r="B164" t="s">
        <v>445</v>
      </c>
      <c r="C164" t="s">
        <v>38</v>
      </c>
      <c r="D164" t="str">
        <f>IF(P164&lt;=50000,"Extra Small",IF(AND(P164&gt;=50000,P164&lt;250000),"Small",IF(AND(P164&gt;=250000,P164&lt;1000000),"Medium",IF(AND(P164&gt;=1000000,P164&lt;10000000),"Large",IF(AND(P164&gt;=10000000,P164&lt;100000000),"Extra Large",IF(P164&gt;=100000000,"Extra-extra-large"))))))</f>
        <v>Small</v>
      </c>
      <c r="E164" t="s">
        <v>85</v>
      </c>
      <c r="F164">
        <v>0</v>
      </c>
      <c r="G164">
        <v>0</v>
      </c>
      <c r="H164">
        <v>0</v>
      </c>
      <c r="I164">
        <v>0</v>
      </c>
      <c r="J164" t="s">
        <v>61</v>
      </c>
      <c r="K164">
        <v>0</v>
      </c>
      <c r="L164">
        <v>14513</v>
      </c>
      <c r="M164">
        <v>72538</v>
      </c>
      <c r="N164">
        <v>0</v>
      </c>
      <c r="O164">
        <v>0</v>
      </c>
      <c r="P164">
        <v>87051</v>
      </c>
      <c r="Q164">
        <v>32579</v>
      </c>
      <c r="R164">
        <v>119630</v>
      </c>
      <c r="S164" t="str">
        <f t="shared" si="4"/>
        <v>False</v>
      </c>
      <c r="T164">
        <v>0</v>
      </c>
      <c r="U164" t="e">
        <f t="shared" si="5"/>
        <v>#DIV/0!</v>
      </c>
      <c r="V164">
        <v>0</v>
      </c>
      <c r="W164">
        <v>0</v>
      </c>
      <c r="X164">
        <v>19810</v>
      </c>
      <c r="Y164">
        <v>0</v>
      </c>
      <c r="Z164">
        <v>19810</v>
      </c>
      <c r="AA164" t="b">
        <f>ABS(T164-Z164)&gt;25000</f>
        <v>0</v>
      </c>
      <c r="AB164">
        <v>99820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99820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99820</v>
      </c>
      <c r="AQ164">
        <f>K164/R164</f>
        <v>0</v>
      </c>
    </row>
    <row r="165" spans="1:43" x14ac:dyDescent="0.35">
      <c r="A165" t="s">
        <v>446</v>
      </c>
      <c r="B165" t="s">
        <v>447</v>
      </c>
      <c r="C165" t="s">
        <v>50</v>
      </c>
      <c r="D165" t="str">
        <f>IF(P165&lt;=50000,"Extra Small",IF(AND(P165&gt;=50000,P165&lt;250000),"Small",IF(AND(P165&gt;=250000,P165&lt;1000000),"Medium",IF(AND(P165&gt;=1000000,P165&lt;10000000),"Large",IF(AND(P165&gt;=10000000,P165&lt;100000000),"Extra Large",IF(P165&gt;=100000000,"Extra-extra-large"))))))</f>
        <v>Small</v>
      </c>
      <c r="E165" t="s">
        <v>39</v>
      </c>
      <c r="F165">
        <v>0</v>
      </c>
      <c r="G165">
        <v>2</v>
      </c>
      <c r="H165">
        <v>1</v>
      </c>
      <c r="I165">
        <v>1.2</v>
      </c>
      <c r="J165" t="s">
        <v>339</v>
      </c>
      <c r="K165">
        <v>0</v>
      </c>
      <c r="L165">
        <v>176382</v>
      </c>
      <c r="M165">
        <v>969</v>
      </c>
      <c r="N165">
        <v>2547</v>
      </c>
      <c r="O165">
        <v>2308</v>
      </c>
      <c r="P165">
        <v>182206</v>
      </c>
      <c r="Q165">
        <v>0</v>
      </c>
      <c r="R165">
        <v>182206</v>
      </c>
      <c r="S165" t="str">
        <f t="shared" si="4"/>
        <v>False</v>
      </c>
      <c r="T165">
        <v>82068</v>
      </c>
      <c r="U165" t="b">
        <f t="shared" si="5"/>
        <v>0</v>
      </c>
      <c r="V165">
        <v>0</v>
      </c>
      <c r="W165">
        <v>9400</v>
      </c>
      <c r="X165">
        <v>800</v>
      </c>
      <c r="Y165">
        <v>54260</v>
      </c>
      <c r="Z165">
        <v>146528</v>
      </c>
      <c r="AA165" t="b">
        <f>ABS(T165-Z165)&gt;25000</f>
        <v>1</v>
      </c>
      <c r="AB165">
        <v>35678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891241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891241</v>
      </c>
      <c r="AQ165">
        <f>K165/R165</f>
        <v>0</v>
      </c>
    </row>
    <row r="166" spans="1:43" x14ac:dyDescent="0.35">
      <c r="A166" t="s">
        <v>448</v>
      </c>
      <c r="B166" t="s">
        <v>449</v>
      </c>
      <c r="C166" t="s">
        <v>38</v>
      </c>
      <c r="D166" t="str">
        <f>IF(P166&lt;=50000,"Extra Small",IF(AND(P166&gt;=50000,P166&lt;250000),"Small",IF(AND(P166&gt;=250000,P166&lt;1000000),"Medium",IF(AND(P166&gt;=1000000,P166&lt;10000000),"Large",IF(AND(P166&gt;=10000000,P166&lt;100000000),"Extra Large",IF(P166&gt;=100000000,"Extra-extra-large"))))))</f>
        <v>Medium</v>
      </c>
      <c r="E166" t="s">
        <v>123</v>
      </c>
      <c r="F166">
        <v>0</v>
      </c>
      <c r="G166">
        <v>2</v>
      </c>
      <c r="H166">
        <v>0</v>
      </c>
      <c r="I166">
        <v>0</v>
      </c>
      <c r="J166" t="s">
        <v>40</v>
      </c>
      <c r="K166">
        <v>0</v>
      </c>
      <c r="L166">
        <v>795750</v>
      </c>
      <c r="M166">
        <v>0</v>
      </c>
      <c r="N166">
        <v>0</v>
      </c>
      <c r="O166">
        <v>0</v>
      </c>
      <c r="P166">
        <v>795750</v>
      </c>
      <c r="Q166">
        <v>0</v>
      </c>
      <c r="R166">
        <v>795750</v>
      </c>
      <c r="S166" t="str">
        <f t="shared" si="4"/>
        <v>False</v>
      </c>
      <c r="T166">
        <v>0</v>
      </c>
      <c r="U166" t="b">
        <f t="shared" si="5"/>
        <v>0</v>
      </c>
      <c r="V166">
        <v>0</v>
      </c>
      <c r="W166">
        <v>795750</v>
      </c>
      <c r="X166">
        <v>0</v>
      </c>
      <c r="Y166">
        <v>0</v>
      </c>
      <c r="Z166">
        <v>795750</v>
      </c>
      <c r="AA166" t="b">
        <f>ABS(T166-Z166)&gt;100000</f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Q166">
        <f>K166/R166</f>
        <v>0</v>
      </c>
    </row>
    <row r="167" spans="1:43" x14ac:dyDescent="0.35">
      <c r="A167" t="s">
        <v>451</v>
      </c>
      <c r="B167" t="s">
        <v>452</v>
      </c>
      <c r="C167" t="s">
        <v>50</v>
      </c>
      <c r="D167" t="str">
        <f>IF(P167&lt;=50000,"Extra Small",IF(AND(P167&gt;=50000,P167&lt;250000),"Small",IF(AND(P167&gt;=250000,P167&lt;1000000),"Medium",IF(AND(P167&gt;=1000000,P167&lt;10000000),"Large",IF(AND(P167&gt;=10000000,P167&lt;100000000),"Extra Large",IF(P167&gt;=100000000,"Extra-extra-large"))))))</f>
        <v>Extra Large</v>
      </c>
      <c r="E167" t="s">
        <v>55</v>
      </c>
      <c r="F167">
        <v>50</v>
      </c>
      <c r="G167">
        <v>30</v>
      </c>
      <c r="H167">
        <v>0</v>
      </c>
      <c r="I167">
        <v>71</v>
      </c>
      <c r="J167" t="s">
        <v>48</v>
      </c>
      <c r="K167">
        <v>42480038</v>
      </c>
      <c r="L167">
        <v>0</v>
      </c>
      <c r="M167">
        <v>0</v>
      </c>
      <c r="N167">
        <v>641307</v>
      </c>
      <c r="O167">
        <v>150000</v>
      </c>
      <c r="P167">
        <v>43271345</v>
      </c>
      <c r="Q167">
        <v>0</v>
      </c>
      <c r="R167">
        <v>43271345</v>
      </c>
      <c r="S167" t="str">
        <f t="shared" si="4"/>
        <v>False</v>
      </c>
      <c r="T167">
        <v>7614153</v>
      </c>
      <c r="U167" t="b">
        <f t="shared" si="5"/>
        <v>0</v>
      </c>
      <c r="V167">
        <v>0</v>
      </c>
      <c r="W167">
        <v>0</v>
      </c>
      <c r="X167">
        <v>0</v>
      </c>
      <c r="Y167">
        <v>35360248</v>
      </c>
      <c r="Z167">
        <v>42974401</v>
      </c>
      <c r="AA167" t="b">
        <f>ABS(T167-Z167)&gt;1000000</f>
        <v>1</v>
      </c>
      <c r="AB167">
        <v>296944</v>
      </c>
      <c r="AC167">
        <v>0</v>
      </c>
      <c r="AD167">
        <v>296944</v>
      </c>
      <c r="AE167">
        <v>24598194</v>
      </c>
      <c r="AF167">
        <v>0</v>
      </c>
      <c r="AG167">
        <v>257657</v>
      </c>
      <c r="AH167">
        <v>257657</v>
      </c>
      <c r="AI167">
        <v>24855851</v>
      </c>
      <c r="AJ167">
        <v>22893383</v>
      </c>
      <c r="AK167">
        <v>0</v>
      </c>
      <c r="AL167">
        <v>111314</v>
      </c>
      <c r="AM167">
        <v>111314</v>
      </c>
      <c r="AN167">
        <v>23004697</v>
      </c>
      <c r="AO167">
        <v>1851154</v>
      </c>
      <c r="AQ167">
        <f>K167/R167</f>
        <v>0.98171290954787749</v>
      </c>
    </row>
    <row r="168" spans="1:43" x14ac:dyDescent="0.35">
      <c r="A168" t="s">
        <v>453</v>
      </c>
      <c r="B168" t="s">
        <v>454</v>
      </c>
      <c r="C168" t="s">
        <v>38</v>
      </c>
      <c r="D168" t="str">
        <f>IF(P168&lt;=50000,"Extra Small",IF(AND(P168&gt;=50000,P168&lt;250000),"Small",IF(AND(P168&gt;=250000,P168&lt;1000000),"Medium",IF(AND(P168&gt;=1000000,P168&lt;10000000),"Large",IF(AND(P168&gt;=10000000,P168&lt;100000000),"Extra Large",IF(P168&gt;=100000000,"Extra-extra-large"))))))</f>
        <v>Extra Small</v>
      </c>
      <c r="E168" t="s">
        <v>43</v>
      </c>
      <c r="F168">
        <v>0</v>
      </c>
      <c r="G168">
        <v>0</v>
      </c>
      <c r="H168">
        <v>0</v>
      </c>
      <c r="I168">
        <v>0</v>
      </c>
      <c r="J168" t="s">
        <v>44</v>
      </c>
      <c r="K168">
        <v>0</v>
      </c>
      <c r="L168">
        <v>13761</v>
      </c>
      <c r="M168">
        <v>0</v>
      </c>
      <c r="N168">
        <v>0</v>
      </c>
      <c r="O168">
        <v>0</v>
      </c>
      <c r="P168">
        <v>13761</v>
      </c>
      <c r="Q168">
        <v>2</v>
      </c>
      <c r="R168">
        <v>13763</v>
      </c>
      <c r="S168" t="str">
        <f t="shared" si="4"/>
        <v>False</v>
      </c>
      <c r="T168">
        <v>0</v>
      </c>
      <c r="U168" t="e">
        <f t="shared" si="5"/>
        <v>#DIV/0!</v>
      </c>
      <c r="V168">
        <v>0</v>
      </c>
      <c r="W168">
        <v>0</v>
      </c>
      <c r="X168">
        <v>8342</v>
      </c>
      <c r="Y168">
        <v>678</v>
      </c>
      <c r="Z168">
        <v>9020</v>
      </c>
      <c r="AA168" t="b">
        <f>ABS(T168-Z168)&gt;25000</f>
        <v>0</v>
      </c>
      <c r="AB168">
        <v>4743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Q168">
        <f>K168/R168</f>
        <v>0</v>
      </c>
    </row>
    <row r="169" spans="1:43" x14ac:dyDescent="0.35">
      <c r="A169" t="s">
        <v>455</v>
      </c>
      <c r="B169" t="s">
        <v>456</v>
      </c>
      <c r="C169" t="s">
        <v>38</v>
      </c>
      <c r="D169" t="str">
        <f>IF(P169&lt;=50000,"Extra Small",IF(AND(P169&gt;=50000,P169&lt;250000),"Small",IF(AND(P169&gt;=250000,P169&lt;1000000),"Medium",IF(AND(P169&gt;=1000000,P169&lt;10000000),"Large",IF(AND(P169&gt;=10000000,P169&lt;100000000),"Extra Large",IF(P169&gt;=100000000,"Extra-extra-large"))))))</f>
        <v>Small</v>
      </c>
      <c r="E169" t="s">
        <v>101</v>
      </c>
      <c r="F169">
        <v>0</v>
      </c>
      <c r="G169">
        <v>0</v>
      </c>
      <c r="H169">
        <v>0</v>
      </c>
      <c r="I169">
        <v>0</v>
      </c>
      <c r="J169" t="s">
        <v>44</v>
      </c>
      <c r="K169">
        <v>0</v>
      </c>
      <c r="L169">
        <v>113233</v>
      </c>
      <c r="M169">
        <v>931</v>
      </c>
      <c r="N169">
        <v>0</v>
      </c>
      <c r="O169">
        <v>45000</v>
      </c>
      <c r="P169">
        <v>159164</v>
      </c>
      <c r="Q169">
        <v>0</v>
      </c>
      <c r="R169">
        <v>159164</v>
      </c>
      <c r="S169" t="str">
        <f t="shared" si="4"/>
        <v>False</v>
      </c>
      <c r="T169">
        <v>0</v>
      </c>
      <c r="U169" t="e">
        <f t="shared" si="5"/>
        <v>#DIV/0!</v>
      </c>
      <c r="V169">
        <v>0</v>
      </c>
      <c r="W169">
        <v>500</v>
      </c>
      <c r="X169">
        <v>0</v>
      </c>
      <c r="Y169">
        <v>91928</v>
      </c>
      <c r="Z169">
        <v>92428</v>
      </c>
      <c r="AA169" t="b">
        <f>ABS(T169-Z169)&gt;25000</f>
        <v>1</v>
      </c>
      <c r="AB169">
        <v>66736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105797</v>
      </c>
      <c r="AJ169">
        <v>0</v>
      </c>
      <c r="AK169">
        <v>0</v>
      </c>
      <c r="AL169">
        <v>0</v>
      </c>
      <c r="AM169">
        <v>0</v>
      </c>
      <c r="AN169">
        <v>8479</v>
      </c>
      <c r="AO169">
        <v>97318</v>
      </c>
      <c r="AQ169">
        <f>K169/R169</f>
        <v>0</v>
      </c>
    </row>
    <row r="170" spans="1:43" x14ac:dyDescent="0.35">
      <c r="A170" t="s">
        <v>457</v>
      </c>
      <c r="B170" t="s">
        <v>458</v>
      </c>
      <c r="C170" t="s">
        <v>38</v>
      </c>
      <c r="D170" t="str">
        <f>IF(P170&lt;=50000,"Extra Small",IF(AND(P170&gt;=50000,P170&lt;250000),"Small",IF(AND(P170&gt;=250000,P170&lt;1000000),"Medium",IF(AND(P170&gt;=1000000,P170&lt;10000000),"Large",IF(AND(P170&gt;=10000000,P170&lt;100000000),"Extra Large",IF(P170&gt;=100000000,"Extra-extra-large"))))))</f>
        <v>Small</v>
      </c>
      <c r="E170" t="s">
        <v>43</v>
      </c>
      <c r="F170">
        <v>0</v>
      </c>
      <c r="G170">
        <v>1</v>
      </c>
      <c r="H170">
        <v>1</v>
      </c>
      <c r="I170">
        <v>1.5</v>
      </c>
      <c r="J170" t="s">
        <v>278</v>
      </c>
      <c r="K170">
        <v>0</v>
      </c>
      <c r="L170">
        <v>226020</v>
      </c>
      <c r="M170">
        <v>0</v>
      </c>
      <c r="N170">
        <v>313</v>
      </c>
      <c r="O170">
        <v>46</v>
      </c>
      <c r="P170">
        <v>226379</v>
      </c>
      <c r="Q170">
        <v>0</v>
      </c>
      <c r="R170">
        <v>226379</v>
      </c>
      <c r="S170" t="str">
        <f t="shared" si="4"/>
        <v>False</v>
      </c>
      <c r="T170">
        <v>0</v>
      </c>
      <c r="U170" t="b">
        <f t="shared" si="5"/>
        <v>0</v>
      </c>
      <c r="V170">
        <v>0</v>
      </c>
      <c r="W170">
        <v>0</v>
      </c>
      <c r="X170">
        <v>0</v>
      </c>
      <c r="Y170">
        <v>116797</v>
      </c>
      <c r="Z170">
        <v>116797</v>
      </c>
      <c r="AA170" t="b">
        <f>ABS(T170-Z170)&gt;25000</f>
        <v>1</v>
      </c>
      <c r="AB170">
        <v>109582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109725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109725</v>
      </c>
      <c r="AQ170">
        <f>K170/R170</f>
        <v>0</v>
      </c>
    </row>
    <row r="171" spans="1:43" x14ac:dyDescent="0.35">
      <c r="A171" t="s">
        <v>459</v>
      </c>
      <c r="B171" t="s">
        <v>460</v>
      </c>
      <c r="C171" t="s">
        <v>38</v>
      </c>
      <c r="D171" t="str">
        <f>IF(P171&lt;=50000,"Extra Small",IF(AND(P171&gt;=50000,P171&lt;250000),"Small",IF(AND(P171&gt;=250000,P171&lt;1000000),"Medium",IF(AND(P171&gt;=1000000,P171&lt;10000000),"Large",IF(AND(P171&gt;=10000000,P171&lt;100000000),"Extra Large",IF(P171&gt;=100000000,"Extra-extra-large"))))))</f>
        <v>Extra Small</v>
      </c>
      <c r="E171" t="s">
        <v>88</v>
      </c>
      <c r="F171">
        <v>0</v>
      </c>
      <c r="G171">
        <v>3</v>
      </c>
      <c r="H171">
        <v>1</v>
      </c>
      <c r="I171">
        <v>0</v>
      </c>
      <c r="J171" t="s">
        <v>102</v>
      </c>
      <c r="K171">
        <v>0</v>
      </c>
      <c r="L171">
        <v>1000</v>
      </c>
      <c r="M171">
        <v>0</v>
      </c>
      <c r="N171">
        <v>0</v>
      </c>
      <c r="O171">
        <v>0</v>
      </c>
      <c r="P171">
        <v>1000</v>
      </c>
      <c r="Q171">
        <v>0</v>
      </c>
      <c r="R171">
        <v>1000</v>
      </c>
      <c r="S171" t="str">
        <f t="shared" si="4"/>
        <v>False</v>
      </c>
      <c r="T171">
        <v>1000</v>
      </c>
      <c r="U171" t="b">
        <f t="shared" si="5"/>
        <v>0</v>
      </c>
      <c r="V171">
        <v>0</v>
      </c>
      <c r="W171">
        <v>0</v>
      </c>
      <c r="X171">
        <v>0</v>
      </c>
      <c r="Y171">
        <v>0</v>
      </c>
      <c r="Z171">
        <v>1000</v>
      </c>
      <c r="AA171" t="b">
        <f>ABS(T171-Z171)&gt;25000</f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500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500</v>
      </c>
      <c r="AQ171">
        <f>K171/R171</f>
        <v>0</v>
      </c>
    </row>
    <row r="172" spans="1:43" x14ac:dyDescent="0.35">
      <c r="A172" t="s">
        <v>461</v>
      </c>
      <c r="B172" t="s">
        <v>462</v>
      </c>
      <c r="C172" t="s">
        <v>50</v>
      </c>
      <c r="D172" t="str">
        <f>IF(P172&lt;=50000,"Extra Small",IF(AND(P172&gt;=50000,P172&lt;250000),"Small",IF(AND(P172&gt;=250000,P172&lt;1000000),"Medium",IF(AND(P172&gt;=1000000,P172&lt;10000000),"Large",IF(AND(P172&gt;=10000000,P172&lt;100000000),"Extra Large",IF(P172&gt;=100000000,"Extra-extra-large"))))))</f>
        <v>Extra Small</v>
      </c>
      <c r="E172" t="s">
        <v>43</v>
      </c>
      <c r="F172">
        <v>0</v>
      </c>
      <c r="G172">
        <v>0</v>
      </c>
      <c r="H172">
        <v>0</v>
      </c>
      <c r="I172">
        <v>0</v>
      </c>
      <c r="J172" t="s">
        <v>44</v>
      </c>
      <c r="K172">
        <v>3615</v>
      </c>
      <c r="L172">
        <v>29909</v>
      </c>
      <c r="M172">
        <v>0</v>
      </c>
      <c r="N172">
        <v>0</v>
      </c>
      <c r="O172">
        <v>0</v>
      </c>
      <c r="P172">
        <v>33524</v>
      </c>
      <c r="Q172">
        <v>0</v>
      </c>
      <c r="R172">
        <v>33524</v>
      </c>
      <c r="S172" t="str">
        <f t="shared" si="4"/>
        <v>False</v>
      </c>
      <c r="T172">
        <v>0</v>
      </c>
      <c r="U172" t="e">
        <f t="shared" si="5"/>
        <v>#DIV/0!</v>
      </c>
      <c r="V172">
        <v>0</v>
      </c>
      <c r="W172">
        <v>8832</v>
      </c>
      <c r="X172">
        <v>0</v>
      </c>
      <c r="Y172">
        <v>10976</v>
      </c>
      <c r="Z172">
        <v>19808</v>
      </c>
      <c r="AA172" t="b">
        <f>ABS(T172-Z172)&gt;25000</f>
        <v>0</v>
      </c>
      <c r="AB172">
        <v>13716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55</v>
      </c>
      <c r="AO172">
        <v>-55</v>
      </c>
      <c r="AQ172">
        <f>K172/R172</f>
        <v>0.10783319412957881</v>
      </c>
    </row>
    <row r="173" spans="1:43" x14ac:dyDescent="0.35">
      <c r="A173" t="s">
        <v>463</v>
      </c>
      <c r="B173" t="s">
        <v>464</v>
      </c>
      <c r="C173" t="s">
        <v>38</v>
      </c>
      <c r="D173" t="str">
        <f>IF(P173&lt;=50000,"Extra Small",IF(AND(P173&gt;=50000,P173&lt;250000),"Small",IF(AND(P173&gt;=250000,P173&lt;1000000),"Medium",IF(AND(P173&gt;=1000000,P173&lt;10000000),"Large",IF(AND(P173&gt;=10000000,P173&lt;100000000),"Extra Large",IF(P173&gt;=100000000,"Extra-extra-large"))))))</f>
        <v>Large</v>
      </c>
      <c r="E173" t="s">
        <v>110</v>
      </c>
      <c r="F173">
        <v>22</v>
      </c>
      <c r="G173">
        <v>4</v>
      </c>
      <c r="H173">
        <v>6</v>
      </c>
      <c r="I173">
        <v>26.34</v>
      </c>
      <c r="J173" t="s">
        <v>465</v>
      </c>
      <c r="K173">
        <v>3162668</v>
      </c>
      <c r="L173">
        <v>157802</v>
      </c>
      <c r="M173">
        <v>246364</v>
      </c>
      <c r="N173">
        <v>156268</v>
      </c>
      <c r="O173">
        <v>0</v>
      </c>
      <c r="P173">
        <v>3723102</v>
      </c>
      <c r="Q173">
        <v>0</v>
      </c>
      <c r="R173">
        <v>3723102</v>
      </c>
      <c r="S173" t="str">
        <f t="shared" si="4"/>
        <v>False</v>
      </c>
      <c r="T173">
        <v>2058974</v>
      </c>
      <c r="U173" t="b">
        <f t="shared" si="5"/>
        <v>0</v>
      </c>
      <c r="V173">
        <v>0</v>
      </c>
      <c r="W173">
        <v>86231</v>
      </c>
      <c r="X173">
        <v>0</v>
      </c>
      <c r="Y173">
        <v>1484592</v>
      </c>
      <c r="Z173">
        <v>3629797</v>
      </c>
      <c r="AA173" t="b">
        <f>ABS(T173-Z173)&gt;1000000</f>
        <v>1</v>
      </c>
      <c r="AB173">
        <v>93305</v>
      </c>
      <c r="AC173">
        <v>0</v>
      </c>
      <c r="AD173">
        <v>93305</v>
      </c>
      <c r="AE173">
        <v>4504627</v>
      </c>
      <c r="AF173">
        <v>0</v>
      </c>
      <c r="AG173">
        <v>4383123</v>
      </c>
      <c r="AH173">
        <v>4383123</v>
      </c>
      <c r="AI173">
        <v>8887750</v>
      </c>
      <c r="AJ173">
        <v>3458445</v>
      </c>
      <c r="AK173">
        <v>0</v>
      </c>
      <c r="AL173">
        <v>0</v>
      </c>
      <c r="AM173">
        <v>0</v>
      </c>
      <c r="AN173">
        <v>3458445</v>
      </c>
      <c r="AO173">
        <v>5429305</v>
      </c>
      <c r="AQ173">
        <f>K173/R173</f>
        <v>0.84947122050376267</v>
      </c>
    </row>
    <row r="174" spans="1:43" x14ac:dyDescent="0.35">
      <c r="A174" t="s">
        <v>466</v>
      </c>
      <c r="B174" t="s">
        <v>467</v>
      </c>
      <c r="C174" t="s">
        <v>38</v>
      </c>
      <c r="D174" t="str">
        <f>IF(P174&lt;=50000,"Extra Small",IF(AND(P174&gt;=50000,P174&lt;250000),"Small",IF(AND(P174&gt;=250000,P174&lt;1000000),"Medium",IF(AND(P174&gt;=1000000,P174&lt;10000000),"Large",IF(AND(P174&gt;=10000000,P174&lt;100000000),"Extra Large",IF(P174&gt;=100000000,"Extra-extra-large"))))))</f>
        <v>Extra Small</v>
      </c>
      <c r="E174" t="s">
        <v>85</v>
      </c>
      <c r="F174">
        <v>0</v>
      </c>
      <c r="G174">
        <v>0</v>
      </c>
      <c r="H174">
        <v>0</v>
      </c>
      <c r="I174">
        <v>0</v>
      </c>
      <c r="J174" t="s">
        <v>154</v>
      </c>
      <c r="K174">
        <v>0</v>
      </c>
      <c r="L174">
        <v>25757</v>
      </c>
      <c r="M174">
        <v>0</v>
      </c>
      <c r="N174">
        <v>467</v>
      </c>
      <c r="O174">
        <v>0</v>
      </c>
      <c r="P174">
        <v>26224</v>
      </c>
      <c r="Q174">
        <v>0</v>
      </c>
      <c r="R174">
        <v>26224</v>
      </c>
      <c r="S174" t="str">
        <f t="shared" si="4"/>
        <v>False</v>
      </c>
      <c r="T174">
        <v>0</v>
      </c>
      <c r="U174" t="e">
        <f t="shared" si="5"/>
        <v>#DIV/0!</v>
      </c>
      <c r="V174">
        <v>0</v>
      </c>
      <c r="W174">
        <v>0</v>
      </c>
      <c r="X174">
        <v>25657</v>
      </c>
      <c r="Y174">
        <v>783</v>
      </c>
      <c r="Z174">
        <v>26440</v>
      </c>
      <c r="AA174" t="b">
        <f>ABS(T174-Z174)&gt;25000</f>
        <v>1</v>
      </c>
      <c r="AB174">
        <v>-216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83304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83304</v>
      </c>
      <c r="AQ174">
        <f>K174/R174</f>
        <v>0</v>
      </c>
    </row>
    <row r="175" spans="1:43" x14ac:dyDescent="0.35">
      <c r="A175" t="s">
        <v>468</v>
      </c>
      <c r="B175" t="s">
        <v>469</v>
      </c>
      <c r="C175" t="s">
        <v>38</v>
      </c>
      <c r="D175" t="str">
        <f>IF(P175&lt;=50000,"Extra Small",IF(AND(P175&gt;=50000,P175&lt;250000),"Small",IF(AND(P175&gt;=250000,P175&lt;1000000),"Medium",IF(AND(P175&gt;=1000000,P175&lt;10000000),"Large",IF(AND(P175&gt;=10000000,P175&lt;100000000),"Extra Large",IF(P175&gt;=100000000,"Extra-extra-large"))))))</f>
        <v>Medium</v>
      </c>
      <c r="E175" t="s">
        <v>73</v>
      </c>
      <c r="F175">
        <v>0</v>
      </c>
      <c r="G175">
        <v>0</v>
      </c>
      <c r="H175">
        <v>0</v>
      </c>
      <c r="I175">
        <v>0</v>
      </c>
      <c r="J175" t="s">
        <v>48</v>
      </c>
      <c r="K175">
        <v>0</v>
      </c>
      <c r="L175">
        <v>200000</v>
      </c>
      <c r="M175">
        <v>66213</v>
      </c>
      <c r="N175">
        <v>5474</v>
      </c>
      <c r="O175">
        <v>0</v>
      </c>
      <c r="P175">
        <v>271687</v>
      </c>
      <c r="Q175">
        <v>0</v>
      </c>
      <c r="R175">
        <v>271687</v>
      </c>
      <c r="S175" t="str">
        <f t="shared" si="4"/>
        <v>False</v>
      </c>
      <c r="T175">
        <v>0</v>
      </c>
      <c r="U175" t="e">
        <f t="shared" si="5"/>
        <v>#DIV/0!</v>
      </c>
      <c r="V175">
        <v>0</v>
      </c>
      <c r="W175">
        <v>0</v>
      </c>
      <c r="X175">
        <v>0</v>
      </c>
      <c r="Y175">
        <v>102840</v>
      </c>
      <c r="Z175">
        <v>102840</v>
      </c>
      <c r="AA175" t="b">
        <f>ABS(T175-Z175)&gt;100000</f>
        <v>1</v>
      </c>
      <c r="AB175">
        <v>168847</v>
      </c>
      <c r="AC175">
        <v>0</v>
      </c>
      <c r="AD175">
        <v>168847</v>
      </c>
      <c r="AE175">
        <v>427969</v>
      </c>
      <c r="AF175">
        <v>0</v>
      </c>
      <c r="AG175">
        <v>0</v>
      </c>
      <c r="AH175">
        <v>2300258</v>
      </c>
      <c r="AI175">
        <v>2728227</v>
      </c>
      <c r="AJ175">
        <v>3951</v>
      </c>
      <c r="AK175">
        <v>0</v>
      </c>
      <c r="AL175">
        <v>0</v>
      </c>
      <c r="AM175">
        <v>0</v>
      </c>
      <c r="AN175">
        <v>3951</v>
      </c>
      <c r="AO175">
        <v>2724276</v>
      </c>
      <c r="AQ175">
        <f>K175/R175</f>
        <v>0</v>
      </c>
    </row>
    <row r="176" spans="1:43" x14ac:dyDescent="0.35">
      <c r="A176" t="s">
        <v>470</v>
      </c>
      <c r="B176" t="s">
        <v>471</v>
      </c>
      <c r="C176" t="s">
        <v>38</v>
      </c>
      <c r="D176" t="str">
        <f>IF(P176&lt;=50000,"Extra Small",IF(AND(P176&gt;=50000,P176&lt;250000),"Small",IF(AND(P176&gt;=250000,P176&lt;1000000),"Medium",IF(AND(P176&gt;=1000000,P176&lt;10000000),"Large",IF(AND(P176&gt;=10000000,P176&lt;100000000),"Extra Large",IF(P176&gt;=100000000,"Extra-extra-large"))))))</f>
        <v>Large</v>
      </c>
      <c r="E176" t="s">
        <v>43</v>
      </c>
      <c r="F176">
        <v>10</v>
      </c>
      <c r="G176">
        <v>4</v>
      </c>
      <c r="H176">
        <v>7</v>
      </c>
      <c r="I176">
        <v>13.26</v>
      </c>
      <c r="J176" t="s">
        <v>472</v>
      </c>
      <c r="K176">
        <v>101813</v>
      </c>
      <c r="L176">
        <v>33885</v>
      </c>
      <c r="M176">
        <v>1723313</v>
      </c>
      <c r="N176">
        <v>521</v>
      </c>
      <c r="O176">
        <v>14128</v>
      </c>
      <c r="P176">
        <v>1873660</v>
      </c>
      <c r="Q176">
        <v>0</v>
      </c>
      <c r="R176">
        <v>1873660</v>
      </c>
      <c r="S176" t="str">
        <f t="shared" si="4"/>
        <v>False</v>
      </c>
      <c r="T176">
        <v>1570573</v>
      </c>
      <c r="U176" t="b">
        <f t="shared" si="5"/>
        <v>0</v>
      </c>
      <c r="V176">
        <v>0</v>
      </c>
      <c r="W176">
        <v>0</v>
      </c>
      <c r="X176">
        <v>0</v>
      </c>
      <c r="Y176">
        <v>319178</v>
      </c>
      <c r="Z176">
        <v>1889751</v>
      </c>
      <c r="AA176" t="b">
        <f>ABS(T176-Z176)&gt;1000000</f>
        <v>0</v>
      </c>
      <c r="AB176">
        <v>-16091</v>
      </c>
      <c r="AC176">
        <v>0</v>
      </c>
      <c r="AD176">
        <v>-16091</v>
      </c>
      <c r="AE176">
        <v>320783</v>
      </c>
      <c r="AF176">
        <v>0</v>
      </c>
      <c r="AG176">
        <v>759760</v>
      </c>
      <c r="AH176">
        <v>759760</v>
      </c>
      <c r="AI176">
        <v>1080543</v>
      </c>
      <c r="AJ176">
        <v>264854</v>
      </c>
      <c r="AK176">
        <v>0</v>
      </c>
      <c r="AL176">
        <v>0</v>
      </c>
      <c r="AM176">
        <v>0</v>
      </c>
      <c r="AN176">
        <v>264854</v>
      </c>
      <c r="AO176">
        <v>815689</v>
      </c>
      <c r="AQ176">
        <f>K176/R176</f>
        <v>5.4339101010855761E-2</v>
      </c>
    </row>
    <row r="177" spans="1:43" x14ac:dyDescent="0.35">
      <c r="A177" t="s">
        <v>473</v>
      </c>
      <c r="B177" t="s">
        <v>474</v>
      </c>
      <c r="C177" t="s">
        <v>38</v>
      </c>
      <c r="D177" t="str">
        <f>IF(P177&lt;=50000,"Extra Small",IF(AND(P177&gt;=50000,P177&lt;250000),"Small",IF(AND(P177&gt;=250000,P177&lt;1000000),"Medium",IF(AND(P177&gt;=1000000,P177&lt;10000000),"Large",IF(AND(P177&gt;=10000000,P177&lt;100000000),"Extra Large",IF(P177&gt;=100000000,"Extra-extra-large"))))))</f>
        <v>Large</v>
      </c>
      <c r="E177" t="s">
        <v>123</v>
      </c>
      <c r="F177">
        <v>7</v>
      </c>
      <c r="G177">
        <v>5</v>
      </c>
      <c r="H177">
        <v>2</v>
      </c>
      <c r="I177">
        <v>11.86</v>
      </c>
      <c r="J177" t="s">
        <v>269</v>
      </c>
      <c r="K177">
        <v>2000000</v>
      </c>
      <c r="L177">
        <v>2740770</v>
      </c>
      <c r="M177">
        <v>0</v>
      </c>
      <c r="N177">
        <v>463731</v>
      </c>
      <c r="O177">
        <v>0</v>
      </c>
      <c r="P177">
        <v>5204501</v>
      </c>
      <c r="Q177">
        <v>0</v>
      </c>
      <c r="R177">
        <v>5204501</v>
      </c>
      <c r="S177" t="str">
        <f t="shared" si="4"/>
        <v>False</v>
      </c>
      <c r="T177">
        <v>757816</v>
      </c>
      <c r="U177" t="b">
        <f t="shared" si="5"/>
        <v>0</v>
      </c>
      <c r="V177">
        <v>0</v>
      </c>
      <c r="W177">
        <v>953369</v>
      </c>
      <c r="X177">
        <v>0</v>
      </c>
      <c r="Y177">
        <v>215249</v>
      </c>
      <c r="Z177">
        <v>1926434</v>
      </c>
      <c r="AA177" t="b">
        <f>ABS(T177-Z177)&gt;1000000</f>
        <v>1</v>
      </c>
      <c r="AB177">
        <v>3278067</v>
      </c>
      <c r="AC177">
        <v>0</v>
      </c>
      <c r="AD177">
        <v>3278067</v>
      </c>
      <c r="AE177">
        <v>21268139</v>
      </c>
      <c r="AF177">
        <v>0</v>
      </c>
      <c r="AG177">
        <v>7715</v>
      </c>
      <c r="AH177">
        <v>7715</v>
      </c>
      <c r="AI177">
        <v>21275854</v>
      </c>
      <c r="AJ177">
        <v>2198432</v>
      </c>
      <c r="AK177">
        <v>0</v>
      </c>
      <c r="AL177">
        <v>10002490</v>
      </c>
      <c r="AM177">
        <v>10002490</v>
      </c>
      <c r="AN177">
        <v>12200922</v>
      </c>
      <c r="AO177">
        <v>9074932</v>
      </c>
      <c r="AQ177">
        <f>K177/R177</f>
        <v>0.3842827583278397</v>
      </c>
    </row>
    <row r="178" spans="1:43" x14ac:dyDescent="0.35">
      <c r="A178" t="s">
        <v>475</v>
      </c>
      <c r="B178" t="s">
        <v>476</v>
      </c>
      <c r="C178" t="s">
        <v>38</v>
      </c>
      <c r="D178" t="str">
        <f>IF(P178&lt;=50000,"Extra Small",IF(AND(P178&gt;=50000,P178&lt;250000),"Small",IF(AND(P178&gt;=250000,P178&lt;1000000),"Medium",IF(AND(P178&gt;=1000000,P178&lt;10000000),"Large",IF(AND(P178&gt;=10000000,P178&lt;100000000),"Extra Large",IF(P178&gt;=100000000,"Extra-extra-large"))))))</f>
        <v>Extra Small</v>
      </c>
      <c r="E178" t="s">
        <v>39</v>
      </c>
      <c r="F178">
        <v>0</v>
      </c>
      <c r="G178">
        <v>0</v>
      </c>
      <c r="H178">
        <v>0</v>
      </c>
      <c r="I178">
        <v>0</v>
      </c>
      <c r="J178" t="s">
        <v>61</v>
      </c>
      <c r="K178">
        <v>0</v>
      </c>
      <c r="L178">
        <v>39455</v>
      </c>
      <c r="M178">
        <v>0</v>
      </c>
      <c r="N178">
        <v>1540</v>
      </c>
      <c r="O178">
        <v>1308</v>
      </c>
      <c r="P178">
        <v>42303</v>
      </c>
      <c r="Q178">
        <v>0</v>
      </c>
      <c r="R178">
        <v>42303</v>
      </c>
      <c r="S178" t="str">
        <f t="shared" si="4"/>
        <v>False</v>
      </c>
      <c r="T178">
        <v>0</v>
      </c>
      <c r="U178" t="e">
        <f t="shared" si="5"/>
        <v>#DIV/0!</v>
      </c>
      <c r="V178">
        <v>0</v>
      </c>
      <c r="W178">
        <v>0</v>
      </c>
      <c r="X178">
        <v>0</v>
      </c>
      <c r="Y178">
        <v>20293</v>
      </c>
      <c r="Z178">
        <v>20293</v>
      </c>
      <c r="AA178" t="b">
        <f>ABS(T178-Z178)&gt;25000</f>
        <v>0</v>
      </c>
      <c r="AB178">
        <v>22010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638437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638437</v>
      </c>
      <c r="AQ178">
        <f>K178/R178</f>
        <v>0</v>
      </c>
    </row>
    <row r="179" spans="1:43" x14ac:dyDescent="0.35">
      <c r="A179" t="s">
        <v>477</v>
      </c>
      <c r="B179" t="s">
        <v>478</v>
      </c>
      <c r="C179" t="s">
        <v>38</v>
      </c>
      <c r="D179" t="str">
        <f>IF(P179&lt;=50000,"Extra Small",IF(AND(P179&gt;=50000,P179&lt;250000),"Small",IF(AND(P179&gt;=250000,P179&lt;1000000),"Medium",IF(AND(P179&gt;=1000000,P179&lt;10000000),"Large",IF(AND(P179&gt;=10000000,P179&lt;100000000),"Extra Large",IF(P179&gt;=100000000,"Extra-extra-large"))))))</f>
        <v>Small</v>
      </c>
      <c r="E179" t="s">
        <v>43</v>
      </c>
      <c r="F179">
        <v>0</v>
      </c>
      <c r="G179">
        <v>0</v>
      </c>
      <c r="H179">
        <v>0</v>
      </c>
      <c r="I179">
        <v>0</v>
      </c>
      <c r="J179" t="s">
        <v>56</v>
      </c>
      <c r="K179">
        <v>70305</v>
      </c>
      <c r="L179">
        <v>25895</v>
      </c>
      <c r="M179">
        <v>0</v>
      </c>
      <c r="N179">
        <v>0</v>
      </c>
      <c r="O179">
        <v>56574</v>
      </c>
      <c r="P179">
        <v>152774</v>
      </c>
      <c r="Q179">
        <v>13</v>
      </c>
      <c r="R179">
        <v>152787</v>
      </c>
      <c r="S179" t="str">
        <f t="shared" si="4"/>
        <v>False</v>
      </c>
      <c r="T179">
        <v>0</v>
      </c>
      <c r="U179" t="e">
        <f t="shared" si="5"/>
        <v>#DIV/0!</v>
      </c>
      <c r="V179">
        <v>0</v>
      </c>
      <c r="W179">
        <v>88134</v>
      </c>
      <c r="X179">
        <v>0</v>
      </c>
      <c r="Y179">
        <v>23271</v>
      </c>
      <c r="Z179">
        <v>111405</v>
      </c>
      <c r="AA179" t="b">
        <f>ABS(T179-Z179)&gt;25000</f>
        <v>1</v>
      </c>
      <c r="AB179">
        <v>41382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127791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127791</v>
      </c>
      <c r="AQ179">
        <f>K179/R179</f>
        <v>0.46015040546643365</v>
      </c>
    </row>
    <row r="180" spans="1:43" x14ac:dyDescent="0.35">
      <c r="A180" t="s">
        <v>479</v>
      </c>
      <c r="B180" t="s">
        <v>480</v>
      </c>
      <c r="C180" t="s">
        <v>38</v>
      </c>
      <c r="D180" t="str">
        <f>IF(P180&lt;=50000,"Extra Small",IF(AND(P180&gt;=50000,P180&lt;250000),"Small",IF(AND(P180&gt;=250000,P180&lt;1000000),"Medium",IF(AND(P180&gt;=1000000,P180&lt;10000000),"Large",IF(AND(P180&gt;=10000000,P180&lt;100000000),"Extra Large",IF(P180&gt;=100000000,"Extra-extra-large"))))))</f>
        <v>Medium</v>
      </c>
      <c r="E180" t="s">
        <v>39</v>
      </c>
      <c r="F180">
        <v>0</v>
      </c>
      <c r="G180">
        <v>0</v>
      </c>
      <c r="H180">
        <v>0</v>
      </c>
      <c r="I180">
        <v>0</v>
      </c>
      <c r="J180" t="s">
        <v>48</v>
      </c>
      <c r="K180">
        <v>0</v>
      </c>
      <c r="L180">
        <v>280057</v>
      </c>
      <c r="M180">
        <v>0</v>
      </c>
      <c r="N180">
        <v>0</v>
      </c>
      <c r="O180">
        <v>71446</v>
      </c>
      <c r="P180">
        <v>351503</v>
      </c>
      <c r="Q180">
        <v>0</v>
      </c>
      <c r="R180">
        <v>351503</v>
      </c>
      <c r="S180" t="str">
        <f t="shared" si="4"/>
        <v>False</v>
      </c>
      <c r="T180">
        <v>0</v>
      </c>
      <c r="U180" t="e">
        <f t="shared" si="5"/>
        <v>#DIV/0!</v>
      </c>
      <c r="V180">
        <v>0</v>
      </c>
      <c r="W180">
        <v>0</v>
      </c>
      <c r="X180">
        <v>0</v>
      </c>
      <c r="Y180">
        <v>162212</v>
      </c>
      <c r="Z180">
        <v>162212</v>
      </c>
      <c r="AA180" t="b">
        <f>ABS(T180-Z180)&gt;100000</f>
        <v>1</v>
      </c>
      <c r="AB180">
        <v>189291</v>
      </c>
      <c r="AC180">
        <v>0</v>
      </c>
      <c r="AD180">
        <v>189291</v>
      </c>
      <c r="AE180">
        <v>104932</v>
      </c>
      <c r="AF180">
        <v>0</v>
      </c>
      <c r="AG180">
        <v>0</v>
      </c>
      <c r="AH180">
        <v>0</v>
      </c>
      <c r="AI180">
        <v>104932</v>
      </c>
      <c r="AJ180">
        <v>2821</v>
      </c>
      <c r="AK180">
        <v>0</v>
      </c>
      <c r="AL180">
        <v>0</v>
      </c>
      <c r="AM180">
        <v>436460</v>
      </c>
      <c r="AN180">
        <v>439281</v>
      </c>
      <c r="AO180">
        <v>-334349</v>
      </c>
      <c r="AQ180">
        <f>K180/R180</f>
        <v>0</v>
      </c>
    </row>
    <row r="181" spans="1:43" x14ac:dyDescent="0.35">
      <c r="A181" t="s">
        <v>481</v>
      </c>
      <c r="B181" t="s">
        <v>482</v>
      </c>
      <c r="C181" t="s">
        <v>38</v>
      </c>
      <c r="D181" t="str">
        <f>IF(P181&lt;=50000,"Extra Small",IF(AND(P181&gt;=50000,P181&lt;250000),"Small",IF(AND(P181&gt;=250000,P181&lt;1000000),"Medium",IF(AND(P181&gt;=1000000,P181&lt;10000000),"Large",IF(AND(P181&gt;=10000000,P181&lt;100000000),"Extra Large",IF(P181&gt;=100000000,"Extra-extra-large"))))))</f>
        <v>Extra Small</v>
      </c>
      <c r="E181" t="s">
        <v>302</v>
      </c>
      <c r="F181">
        <v>0</v>
      </c>
      <c r="G181">
        <v>0</v>
      </c>
      <c r="H181">
        <v>0</v>
      </c>
      <c r="I181">
        <v>0</v>
      </c>
      <c r="J181" t="s">
        <v>57</v>
      </c>
      <c r="K181">
        <v>0</v>
      </c>
      <c r="L181">
        <v>4074</v>
      </c>
      <c r="M181">
        <v>0</v>
      </c>
      <c r="N181">
        <v>590</v>
      </c>
      <c r="O181">
        <v>0</v>
      </c>
      <c r="P181">
        <v>4664</v>
      </c>
      <c r="Q181">
        <v>0</v>
      </c>
      <c r="R181">
        <v>4664</v>
      </c>
      <c r="S181" t="str">
        <f t="shared" si="4"/>
        <v>False</v>
      </c>
      <c r="T181">
        <v>0</v>
      </c>
      <c r="U181" t="e">
        <f t="shared" si="5"/>
        <v>#DIV/0!</v>
      </c>
      <c r="V181">
        <v>0</v>
      </c>
      <c r="W181">
        <v>0</v>
      </c>
      <c r="X181">
        <v>38375</v>
      </c>
      <c r="Y181">
        <v>3192</v>
      </c>
      <c r="Z181">
        <v>41567</v>
      </c>
      <c r="AA181" t="b">
        <f>ABS(T181-Z181)&gt;25000</f>
        <v>1</v>
      </c>
      <c r="AB181">
        <v>-36903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46448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46448</v>
      </c>
      <c r="AQ181">
        <f>K181/R181</f>
        <v>0</v>
      </c>
    </row>
    <row r="182" spans="1:43" x14ac:dyDescent="0.35">
      <c r="A182" t="s">
        <v>483</v>
      </c>
      <c r="B182" t="s">
        <v>484</v>
      </c>
      <c r="C182" t="s">
        <v>38</v>
      </c>
      <c r="D182" t="str">
        <f>IF(P182&lt;=50000,"Extra Small",IF(AND(P182&gt;=50000,P182&lt;250000),"Small",IF(AND(P182&gt;=250000,P182&lt;1000000),"Medium",IF(AND(P182&gt;=1000000,P182&lt;10000000),"Large",IF(AND(P182&gt;=10000000,P182&lt;100000000),"Extra Large",IF(P182&gt;=100000000,"Extra-extra-large"))))))</f>
        <v>Large</v>
      </c>
      <c r="E182" t="s">
        <v>67</v>
      </c>
      <c r="F182">
        <v>0</v>
      </c>
      <c r="G182">
        <v>12</v>
      </c>
      <c r="H182">
        <v>6</v>
      </c>
      <c r="I182">
        <v>8.6</v>
      </c>
      <c r="J182" t="s">
        <v>130</v>
      </c>
      <c r="K182">
        <v>0</v>
      </c>
      <c r="L182">
        <v>55142</v>
      </c>
      <c r="M182">
        <v>1275753</v>
      </c>
      <c r="N182">
        <v>1791</v>
      </c>
      <c r="O182">
        <v>0</v>
      </c>
      <c r="P182">
        <v>1332686</v>
      </c>
      <c r="Q182">
        <v>0</v>
      </c>
      <c r="R182">
        <v>1332686</v>
      </c>
      <c r="S182" t="str">
        <f t="shared" si="4"/>
        <v>False</v>
      </c>
      <c r="T182">
        <v>746423</v>
      </c>
      <c r="U182" t="b">
        <f t="shared" si="5"/>
        <v>0</v>
      </c>
      <c r="V182">
        <v>0</v>
      </c>
      <c r="W182">
        <v>0</v>
      </c>
      <c r="X182">
        <v>0</v>
      </c>
      <c r="Y182">
        <v>623462</v>
      </c>
      <c r="Z182">
        <v>1369885</v>
      </c>
      <c r="AA182" t="b">
        <f>ABS(T182-Z182)&gt;1000000</f>
        <v>0</v>
      </c>
      <c r="AB182">
        <v>-37199</v>
      </c>
      <c r="AC182">
        <v>0</v>
      </c>
      <c r="AD182">
        <v>-37199</v>
      </c>
      <c r="AE182">
        <v>138998</v>
      </c>
      <c r="AF182">
        <v>0</v>
      </c>
      <c r="AG182">
        <v>115525</v>
      </c>
      <c r="AH182">
        <v>115525</v>
      </c>
      <c r="AI182">
        <v>254523</v>
      </c>
      <c r="AJ182">
        <v>123814</v>
      </c>
      <c r="AK182">
        <v>0</v>
      </c>
      <c r="AL182">
        <v>0</v>
      </c>
      <c r="AM182">
        <v>0</v>
      </c>
      <c r="AN182">
        <v>123814</v>
      </c>
      <c r="AO182">
        <v>130709</v>
      </c>
      <c r="AQ182">
        <f>K182/R182</f>
        <v>0</v>
      </c>
    </row>
    <row r="183" spans="1:43" x14ac:dyDescent="0.35">
      <c r="A183" t="s">
        <v>485</v>
      </c>
      <c r="B183" t="s">
        <v>486</v>
      </c>
      <c r="C183" t="s">
        <v>38</v>
      </c>
      <c r="D183" t="str">
        <f>IF(P183&lt;=50000,"Extra Small",IF(AND(P183&gt;=50000,P183&lt;250000),"Small",IF(AND(P183&gt;=250000,P183&lt;1000000),"Medium",IF(AND(P183&gt;=1000000,P183&lt;10000000),"Large",IF(AND(P183&gt;=10000000,P183&lt;100000000),"Extra Large",IF(P183&gt;=100000000,"Extra-extra-large"))))))</f>
        <v>Extra Small</v>
      </c>
      <c r="E183" t="s">
        <v>487</v>
      </c>
      <c r="F183">
        <v>0</v>
      </c>
      <c r="G183">
        <v>0</v>
      </c>
      <c r="H183">
        <v>0</v>
      </c>
      <c r="I183">
        <v>0</v>
      </c>
      <c r="J183" t="s">
        <v>103</v>
      </c>
      <c r="K183">
        <v>23250</v>
      </c>
      <c r="L183">
        <v>165</v>
      </c>
      <c r="M183">
        <v>0</v>
      </c>
      <c r="N183">
        <v>0</v>
      </c>
      <c r="O183">
        <v>0</v>
      </c>
      <c r="P183">
        <v>23415</v>
      </c>
      <c r="Q183">
        <v>0</v>
      </c>
      <c r="R183">
        <v>23415</v>
      </c>
      <c r="S183" t="str">
        <f t="shared" si="4"/>
        <v>False</v>
      </c>
      <c r="T183">
        <v>0</v>
      </c>
      <c r="U183" t="e">
        <f t="shared" si="5"/>
        <v>#DIV/0!</v>
      </c>
      <c r="V183">
        <v>0</v>
      </c>
      <c r="W183">
        <v>0</v>
      </c>
      <c r="X183">
        <v>0</v>
      </c>
      <c r="Y183">
        <v>2224</v>
      </c>
      <c r="Z183">
        <v>2224</v>
      </c>
      <c r="AA183" t="b">
        <f>ABS(T183-Z183)&gt;25000</f>
        <v>0</v>
      </c>
      <c r="AB183">
        <v>21191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21191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21191</v>
      </c>
      <c r="AQ183">
        <f>K183/R183</f>
        <v>0.99295323510570144</v>
      </c>
    </row>
    <row r="184" spans="1:43" x14ac:dyDescent="0.35">
      <c r="A184" t="s">
        <v>488</v>
      </c>
      <c r="B184" t="s">
        <v>489</v>
      </c>
      <c r="C184" t="s">
        <v>38</v>
      </c>
      <c r="D184" t="str">
        <f>IF(P184&lt;=50000,"Extra Small",IF(AND(P184&gt;=50000,P184&lt;250000),"Small",IF(AND(P184&gt;=250000,P184&lt;1000000),"Medium",IF(AND(P184&gt;=1000000,P184&lt;10000000),"Large",IF(AND(P184&gt;=10000000,P184&lt;100000000),"Extra Large",IF(P184&gt;=100000000,"Extra-extra-large"))))))</f>
        <v>Medium</v>
      </c>
      <c r="E184" t="s">
        <v>85</v>
      </c>
      <c r="F184">
        <v>0</v>
      </c>
      <c r="G184">
        <v>0</v>
      </c>
      <c r="H184">
        <v>0</v>
      </c>
      <c r="I184">
        <v>0</v>
      </c>
      <c r="J184" t="s">
        <v>52</v>
      </c>
      <c r="K184">
        <v>7088</v>
      </c>
      <c r="L184">
        <v>381043</v>
      </c>
      <c r="M184">
        <v>6941</v>
      </c>
      <c r="N184">
        <v>1806</v>
      </c>
      <c r="O184">
        <v>0</v>
      </c>
      <c r="P184">
        <v>396878</v>
      </c>
      <c r="Q184">
        <v>0</v>
      </c>
      <c r="R184">
        <v>396878</v>
      </c>
      <c r="S184" t="str">
        <f t="shared" si="4"/>
        <v>False</v>
      </c>
      <c r="T184">
        <v>7506</v>
      </c>
      <c r="U184" t="e">
        <f t="shared" si="5"/>
        <v>#DIV/0!</v>
      </c>
      <c r="V184">
        <v>0</v>
      </c>
      <c r="W184">
        <v>0</v>
      </c>
      <c r="X184">
        <v>0</v>
      </c>
      <c r="Y184">
        <v>0</v>
      </c>
      <c r="Z184">
        <v>7506</v>
      </c>
      <c r="AA184" t="b">
        <f>ABS(T184-Z184)&gt;100000</f>
        <v>0</v>
      </c>
      <c r="AB184">
        <v>389372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813928</v>
      </c>
      <c r="AJ184">
        <v>0</v>
      </c>
      <c r="AK184">
        <v>0</v>
      </c>
      <c r="AL184">
        <v>0</v>
      </c>
      <c r="AM184">
        <v>0</v>
      </c>
      <c r="AN184">
        <v>384885</v>
      </c>
      <c r="AO184">
        <v>429043</v>
      </c>
      <c r="AQ184">
        <f>K184/R184</f>
        <v>1.7859392558922389E-2</v>
      </c>
    </row>
    <row r="185" spans="1:43" x14ac:dyDescent="0.35">
      <c r="A185" t="s">
        <v>490</v>
      </c>
      <c r="B185" t="s">
        <v>491</v>
      </c>
      <c r="C185" t="s">
        <v>50</v>
      </c>
      <c r="D185" t="str">
        <f>IF(P185&lt;=50000,"Extra Small",IF(AND(P185&gt;=50000,P185&lt;250000),"Small",IF(AND(P185&gt;=250000,P185&lt;1000000),"Medium",IF(AND(P185&gt;=1000000,P185&lt;10000000),"Large",IF(AND(P185&gt;=10000000,P185&lt;100000000),"Extra Large",IF(P185&gt;=100000000,"Extra-extra-large"))))))</f>
        <v>Medium</v>
      </c>
      <c r="E185" t="s">
        <v>85</v>
      </c>
      <c r="F185">
        <v>2</v>
      </c>
      <c r="G185">
        <v>0</v>
      </c>
      <c r="H185">
        <v>2</v>
      </c>
      <c r="I185">
        <v>2</v>
      </c>
      <c r="J185" t="s">
        <v>187</v>
      </c>
      <c r="K185">
        <v>13365</v>
      </c>
      <c r="L185">
        <v>0</v>
      </c>
      <c r="M185">
        <v>934937</v>
      </c>
      <c r="N185">
        <v>197</v>
      </c>
      <c r="O185">
        <v>0</v>
      </c>
      <c r="P185">
        <v>948499</v>
      </c>
      <c r="Q185">
        <v>0</v>
      </c>
      <c r="R185">
        <v>948499</v>
      </c>
      <c r="S185" t="str">
        <f t="shared" si="4"/>
        <v>False</v>
      </c>
      <c r="T185">
        <v>194813</v>
      </c>
      <c r="U185" t="b">
        <f t="shared" si="5"/>
        <v>0</v>
      </c>
      <c r="V185">
        <v>0</v>
      </c>
      <c r="W185">
        <v>25949</v>
      </c>
      <c r="X185">
        <v>0</v>
      </c>
      <c r="Y185">
        <v>649324</v>
      </c>
      <c r="Z185">
        <v>870086</v>
      </c>
      <c r="AA185" t="b">
        <f>ABS(T185-Z185)&gt;100000</f>
        <v>1</v>
      </c>
      <c r="AB185">
        <v>78413</v>
      </c>
      <c r="AC185">
        <v>0</v>
      </c>
      <c r="AD185">
        <v>78413</v>
      </c>
      <c r="AE185">
        <v>738835</v>
      </c>
      <c r="AF185">
        <v>0</v>
      </c>
      <c r="AG185">
        <v>0</v>
      </c>
      <c r="AH185">
        <v>11714</v>
      </c>
      <c r="AI185">
        <v>750549</v>
      </c>
      <c r="AJ185">
        <v>376519</v>
      </c>
      <c r="AK185">
        <v>0</v>
      </c>
      <c r="AL185">
        <v>0</v>
      </c>
      <c r="AM185">
        <v>0</v>
      </c>
      <c r="AN185">
        <v>376519</v>
      </c>
      <c r="AO185">
        <v>374030</v>
      </c>
      <c r="AQ185">
        <f>K185/R185</f>
        <v>1.4090684333879108E-2</v>
      </c>
    </row>
    <row r="186" spans="1:43" x14ac:dyDescent="0.35">
      <c r="A186" t="s">
        <v>492</v>
      </c>
      <c r="B186" t="s">
        <v>493</v>
      </c>
      <c r="C186" t="s">
        <v>38</v>
      </c>
      <c r="D186" t="str">
        <f>IF(P186&lt;=50000,"Extra Small",IF(AND(P186&gt;=50000,P186&lt;250000),"Small",IF(AND(P186&gt;=250000,P186&lt;1000000),"Medium",IF(AND(P186&gt;=1000000,P186&lt;10000000),"Large",IF(AND(P186&gt;=10000000,P186&lt;100000000),"Extra Large",IF(P186&gt;=100000000,"Extra-extra-large"))))))</f>
        <v>Medium</v>
      </c>
      <c r="E186" t="s">
        <v>85</v>
      </c>
      <c r="F186">
        <v>0</v>
      </c>
      <c r="G186">
        <v>0</v>
      </c>
      <c r="H186">
        <v>0</v>
      </c>
      <c r="I186">
        <v>0</v>
      </c>
      <c r="J186" t="s">
        <v>48</v>
      </c>
      <c r="K186">
        <v>0</v>
      </c>
      <c r="L186">
        <v>0</v>
      </c>
      <c r="M186">
        <v>0</v>
      </c>
      <c r="N186">
        <v>258199</v>
      </c>
      <c r="O186">
        <v>0</v>
      </c>
      <c r="P186">
        <v>258199</v>
      </c>
      <c r="Q186">
        <v>0</v>
      </c>
      <c r="R186">
        <v>258199</v>
      </c>
      <c r="S186" t="str">
        <f t="shared" si="4"/>
        <v>False</v>
      </c>
      <c r="T186">
        <v>0</v>
      </c>
      <c r="U186" t="e">
        <f t="shared" si="5"/>
        <v>#DIV/0!</v>
      </c>
      <c r="V186">
        <v>0</v>
      </c>
      <c r="W186">
        <v>216781</v>
      </c>
      <c r="X186">
        <v>2409</v>
      </c>
      <c r="Y186">
        <v>10686</v>
      </c>
      <c r="Z186">
        <v>229876</v>
      </c>
      <c r="AA186" t="b">
        <f>ABS(T186-Z186)&gt;100000</f>
        <v>1</v>
      </c>
      <c r="AB186">
        <v>28323</v>
      </c>
      <c r="AC186">
        <v>0</v>
      </c>
      <c r="AD186">
        <v>28323</v>
      </c>
      <c r="AE186">
        <v>85322</v>
      </c>
      <c r="AF186">
        <v>0</v>
      </c>
      <c r="AG186">
        <v>0</v>
      </c>
      <c r="AH186">
        <v>0</v>
      </c>
      <c r="AI186">
        <v>85322</v>
      </c>
      <c r="AJ186">
        <v>1539</v>
      </c>
      <c r="AK186">
        <v>0</v>
      </c>
      <c r="AL186">
        <v>0</v>
      </c>
      <c r="AM186">
        <v>0</v>
      </c>
      <c r="AN186">
        <v>1539</v>
      </c>
      <c r="AO186">
        <v>83783</v>
      </c>
      <c r="AQ186">
        <f>K186/R186</f>
        <v>0</v>
      </c>
    </row>
    <row r="187" spans="1:43" x14ac:dyDescent="0.35">
      <c r="A187" t="s">
        <v>494</v>
      </c>
      <c r="B187" t="s">
        <v>495</v>
      </c>
      <c r="C187" t="s">
        <v>38</v>
      </c>
      <c r="D187" t="str">
        <f>IF(P187&lt;=50000,"Extra Small",IF(AND(P187&gt;=50000,P187&lt;250000),"Small",IF(AND(P187&gt;=250000,P187&lt;1000000),"Medium",IF(AND(P187&gt;=1000000,P187&lt;10000000),"Large",IF(AND(P187&gt;=10000000,P187&lt;100000000),"Extra Large",IF(P187&gt;=100000000,"Extra-extra-large"))))))</f>
        <v>Extra Small</v>
      </c>
      <c r="E187" t="s">
        <v>64</v>
      </c>
      <c r="F187">
        <v>0</v>
      </c>
      <c r="G187">
        <v>0</v>
      </c>
      <c r="H187">
        <v>0</v>
      </c>
      <c r="I187">
        <v>0</v>
      </c>
      <c r="J187" t="s">
        <v>48</v>
      </c>
      <c r="K187">
        <v>0</v>
      </c>
      <c r="L187">
        <v>0</v>
      </c>
      <c r="M187">
        <v>0</v>
      </c>
      <c r="N187">
        <v>1084</v>
      </c>
      <c r="O187">
        <v>0</v>
      </c>
      <c r="P187">
        <v>1084</v>
      </c>
      <c r="Q187">
        <v>0</v>
      </c>
      <c r="R187">
        <v>1084</v>
      </c>
      <c r="S187" t="str">
        <f t="shared" si="4"/>
        <v>False</v>
      </c>
      <c r="T187">
        <v>0</v>
      </c>
      <c r="U187" t="e">
        <f t="shared" si="5"/>
        <v>#DIV/0!</v>
      </c>
      <c r="V187">
        <v>0</v>
      </c>
      <c r="W187">
        <v>0</v>
      </c>
      <c r="X187">
        <v>0</v>
      </c>
      <c r="Y187">
        <v>875</v>
      </c>
      <c r="Z187">
        <v>875</v>
      </c>
      <c r="AA187" t="b">
        <f>ABS(T187-Z187)&gt;25000</f>
        <v>0</v>
      </c>
      <c r="AB187">
        <v>209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83389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83389</v>
      </c>
      <c r="AQ187">
        <f>K187/R187</f>
        <v>0</v>
      </c>
    </row>
    <row r="188" spans="1:43" x14ac:dyDescent="0.35">
      <c r="A188" t="s">
        <v>496</v>
      </c>
      <c r="B188" t="s">
        <v>497</v>
      </c>
      <c r="C188" t="s">
        <v>38</v>
      </c>
      <c r="D188" t="str">
        <f>IF(P188&lt;=50000,"Extra Small",IF(AND(P188&gt;=50000,P188&lt;250000),"Small",IF(AND(P188&gt;=250000,P188&lt;1000000),"Medium",IF(AND(P188&gt;=1000000,P188&lt;10000000),"Large",IF(AND(P188&gt;=10000000,P188&lt;100000000),"Extra Large",IF(P188&gt;=100000000,"Extra-extra-large"))))))</f>
        <v>Large</v>
      </c>
      <c r="E188" t="s">
        <v>43</v>
      </c>
      <c r="F188">
        <v>6</v>
      </c>
      <c r="G188">
        <v>1</v>
      </c>
      <c r="H188">
        <v>12</v>
      </c>
      <c r="I188">
        <v>6.92</v>
      </c>
      <c r="J188" t="s">
        <v>142</v>
      </c>
      <c r="K188">
        <v>0</v>
      </c>
      <c r="L188">
        <v>93252</v>
      </c>
      <c r="M188">
        <v>966086</v>
      </c>
      <c r="N188">
        <v>0</v>
      </c>
      <c r="O188">
        <v>0</v>
      </c>
      <c r="P188">
        <v>1059338</v>
      </c>
      <c r="Q188">
        <v>0</v>
      </c>
      <c r="R188">
        <v>1059338</v>
      </c>
      <c r="S188" t="str">
        <f t="shared" si="4"/>
        <v>False</v>
      </c>
      <c r="T188">
        <v>527742</v>
      </c>
      <c r="U188" t="b">
        <f t="shared" si="5"/>
        <v>0</v>
      </c>
      <c r="V188">
        <v>0</v>
      </c>
      <c r="W188">
        <v>0</v>
      </c>
      <c r="X188">
        <v>0</v>
      </c>
      <c r="Y188">
        <v>543559</v>
      </c>
      <c r="Z188">
        <v>1071301</v>
      </c>
      <c r="AA188" t="b">
        <f>ABS(T188-Z188)&gt;1000000</f>
        <v>0</v>
      </c>
      <c r="AB188">
        <v>-11963</v>
      </c>
      <c r="AC188">
        <v>0</v>
      </c>
      <c r="AD188">
        <v>-11963</v>
      </c>
      <c r="AE188">
        <v>915075</v>
      </c>
      <c r="AF188">
        <v>129922</v>
      </c>
      <c r="AG188">
        <v>7223310</v>
      </c>
      <c r="AH188">
        <v>7353232</v>
      </c>
      <c r="AI188">
        <v>8268307</v>
      </c>
      <c r="AJ188">
        <v>316253</v>
      </c>
      <c r="AK188">
        <v>0</v>
      </c>
      <c r="AL188">
        <v>0</v>
      </c>
      <c r="AM188">
        <v>0</v>
      </c>
      <c r="AN188">
        <v>316253</v>
      </c>
      <c r="AO188">
        <v>7952054</v>
      </c>
      <c r="AQ188">
        <f>K188/R188</f>
        <v>0</v>
      </c>
    </row>
    <row r="189" spans="1:43" x14ac:dyDescent="0.35">
      <c r="A189" t="s">
        <v>498</v>
      </c>
      <c r="B189" t="s">
        <v>499</v>
      </c>
      <c r="C189" t="s">
        <v>50</v>
      </c>
      <c r="D189" t="str">
        <f>IF(P189&lt;=50000,"Extra Small",IF(AND(P189&gt;=50000,P189&lt;250000),"Small",IF(AND(P189&gt;=250000,P189&lt;1000000),"Medium",IF(AND(P189&gt;=1000000,P189&lt;10000000),"Large",IF(AND(P189&gt;=10000000,P189&lt;100000000),"Extra Large",IF(P189&gt;=100000000,"Extra-extra-large"))))))</f>
        <v>Small</v>
      </c>
      <c r="E189" t="s">
        <v>110</v>
      </c>
      <c r="F189">
        <v>0</v>
      </c>
      <c r="G189">
        <v>3</v>
      </c>
      <c r="H189">
        <v>3</v>
      </c>
      <c r="I189">
        <v>1.5</v>
      </c>
      <c r="J189" t="s">
        <v>172</v>
      </c>
      <c r="K189">
        <v>0</v>
      </c>
      <c r="L189">
        <v>14901</v>
      </c>
      <c r="M189">
        <v>26565</v>
      </c>
      <c r="N189">
        <v>0</v>
      </c>
      <c r="O189">
        <v>158117</v>
      </c>
      <c r="P189">
        <v>199583</v>
      </c>
      <c r="Q189">
        <v>0</v>
      </c>
      <c r="R189">
        <v>199583</v>
      </c>
      <c r="S189" t="str">
        <f t="shared" si="4"/>
        <v>False</v>
      </c>
      <c r="T189">
        <v>98242</v>
      </c>
      <c r="U189" t="b">
        <f t="shared" si="5"/>
        <v>0</v>
      </c>
      <c r="V189">
        <v>0</v>
      </c>
      <c r="W189">
        <v>0</v>
      </c>
      <c r="X189">
        <v>0</v>
      </c>
      <c r="Y189">
        <v>67212</v>
      </c>
      <c r="Z189">
        <v>165454</v>
      </c>
      <c r="AA189" t="b">
        <f>ABS(T189-Z189)&gt;25000</f>
        <v>1</v>
      </c>
      <c r="AB189">
        <v>34129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128091</v>
      </c>
      <c r="AJ189">
        <v>0</v>
      </c>
      <c r="AK189">
        <v>0</v>
      </c>
      <c r="AL189">
        <v>0</v>
      </c>
      <c r="AM189">
        <v>0</v>
      </c>
      <c r="AN189">
        <v>9972</v>
      </c>
      <c r="AO189">
        <v>118119</v>
      </c>
      <c r="AQ189">
        <f>K189/R189</f>
        <v>0</v>
      </c>
    </row>
    <row r="190" spans="1:43" x14ac:dyDescent="0.35">
      <c r="A190" t="s">
        <v>500</v>
      </c>
      <c r="B190" t="s">
        <v>501</v>
      </c>
      <c r="C190" t="s">
        <v>50</v>
      </c>
      <c r="D190" t="str">
        <f>IF(P190&lt;=50000,"Extra Small",IF(AND(P190&gt;=50000,P190&lt;250000),"Small",IF(AND(P190&gt;=250000,P190&lt;1000000),"Medium",IF(AND(P190&gt;=1000000,P190&lt;10000000),"Large",IF(AND(P190&gt;=10000000,P190&lt;100000000),"Extra Large",IF(P190&gt;=100000000,"Extra-extra-large"))))))</f>
        <v>Extra Small</v>
      </c>
      <c r="E190" t="s">
        <v>110</v>
      </c>
      <c r="F190">
        <v>0</v>
      </c>
      <c r="G190">
        <v>0</v>
      </c>
      <c r="H190">
        <v>0</v>
      </c>
      <c r="I190">
        <v>0</v>
      </c>
      <c r="J190" t="s">
        <v>44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1955</v>
      </c>
      <c r="R190">
        <v>1955</v>
      </c>
      <c r="S190" t="str">
        <f t="shared" si="4"/>
        <v>False</v>
      </c>
      <c r="T190">
        <v>0</v>
      </c>
      <c r="U190" t="e">
        <f t="shared" si="5"/>
        <v>#DIV/0!</v>
      </c>
      <c r="V190">
        <v>0</v>
      </c>
      <c r="W190">
        <v>0</v>
      </c>
      <c r="X190">
        <v>0</v>
      </c>
      <c r="Y190">
        <v>1365</v>
      </c>
      <c r="Z190">
        <v>1365</v>
      </c>
      <c r="AA190" t="b">
        <f>ABS(T190-Z190)&gt;25000</f>
        <v>0</v>
      </c>
      <c r="AB190">
        <v>590</v>
      </c>
      <c r="AC190">
        <v>0</v>
      </c>
      <c r="AD190">
        <v>590</v>
      </c>
      <c r="AE190">
        <v>0</v>
      </c>
      <c r="AF190">
        <v>0</v>
      </c>
      <c r="AG190">
        <v>0</v>
      </c>
      <c r="AH190">
        <v>0</v>
      </c>
      <c r="AI190">
        <v>613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613</v>
      </c>
      <c r="AQ190">
        <f>K190/R190</f>
        <v>0</v>
      </c>
    </row>
    <row r="191" spans="1:43" x14ac:dyDescent="0.35">
      <c r="A191" t="s">
        <v>502</v>
      </c>
      <c r="B191" t="s">
        <v>503</v>
      </c>
      <c r="C191" t="s">
        <v>38</v>
      </c>
      <c r="D191" t="str">
        <f>IF(P191&lt;=50000,"Extra Small",IF(AND(P191&gt;=50000,P191&lt;250000),"Small",IF(AND(P191&gt;=250000,P191&lt;1000000),"Medium",IF(AND(P191&gt;=1000000,P191&lt;10000000),"Large",IF(AND(P191&gt;=10000000,P191&lt;100000000),"Extra Large",IF(P191&gt;=100000000,"Extra-extra-large"))))))</f>
        <v>Medium</v>
      </c>
      <c r="E191" t="s">
        <v>43</v>
      </c>
      <c r="F191">
        <v>1</v>
      </c>
      <c r="G191">
        <v>4</v>
      </c>
      <c r="H191">
        <v>0</v>
      </c>
      <c r="I191">
        <v>2.8</v>
      </c>
      <c r="J191" t="s">
        <v>48</v>
      </c>
      <c r="K191">
        <v>190704</v>
      </c>
      <c r="L191">
        <v>0</v>
      </c>
      <c r="M191">
        <v>112211</v>
      </c>
      <c r="N191">
        <v>0</v>
      </c>
      <c r="O191">
        <v>24557</v>
      </c>
      <c r="P191">
        <v>327472</v>
      </c>
      <c r="Q191">
        <v>0</v>
      </c>
      <c r="R191">
        <v>327472</v>
      </c>
      <c r="S191" t="str">
        <f t="shared" si="4"/>
        <v>False</v>
      </c>
      <c r="T191">
        <v>256253</v>
      </c>
      <c r="U191" t="b">
        <f t="shared" si="5"/>
        <v>0</v>
      </c>
      <c r="V191">
        <v>0</v>
      </c>
      <c r="W191">
        <v>0</v>
      </c>
      <c r="X191">
        <v>0</v>
      </c>
      <c r="Y191">
        <v>76190</v>
      </c>
      <c r="Z191">
        <v>332443</v>
      </c>
      <c r="AA191" t="b">
        <f>ABS(T191-Z191)&gt;100000</f>
        <v>0</v>
      </c>
      <c r="AB191">
        <v>-4971</v>
      </c>
      <c r="AC191">
        <v>0</v>
      </c>
      <c r="AD191">
        <v>-4971</v>
      </c>
      <c r="AE191">
        <v>159696</v>
      </c>
      <c r="AF191">
        <v>0</v>
      </c>
      <c r="AG191">
        <v>0</v>
      </c>
      <c r="AH191">
        <v>78859</v>
      </c>
      <c r="AI191">
        <v>238555</v>
      </c>
      <c r="AJ191">
        <v>39970</v>
      </c>
      <c r="AK191">
        <v>0</v>
      </c>
      <c r="AL191">
        <v>0</v>
      </c>
      <c r="AM191">
        <v>46511</v>
      </c>
      <c r="AN191">
        <v>86481</v>
      </c>
      <c r="AO191">
        <v>152074</v>
      </c>
      <c r="AQ191">
        <f>K191/R191</f>
        <v>0.58235207895636876</v>
      </c>
    </row>
    <row r="192" spans="1:43" x14ac:dyDescent="0.35">
      <c r="A192" t="s">
        <v>504</v>
      </c>
      <c r="B192" t="s">
        <v>505</v>
      </c>
      <c r="C192" t="s">
        <v>38</v>
      </c>
      <c r="D192" t="str">
        <f>IF(P192&lt;=50000,"Extra Small",IF(AND(P192&gt;=50000,P192&lt;250000),"Small",IF(AND(P192&gt;=250000,P192&lt;1000000),"Medium",IF(AND(P192&gt;=1000000,P192&lt;10000000),"Large",IF(AND(P192&gt;=10000000,P192&lt;100000000),"Extra Large",IF(P192&gt;=100000000,"Extra-extra-large"))))))</f>
        <v>Large</v>
      </c>
      <c r="E192" t="s">
        <v>85</v>
      </c>
      <c r="F192">
        <v>5</v>
      </c>
      <c r="G192">
        <v>8</v>
      </c>
      <c r="H192">
        <v>4</v>
      </c>
      <c r="I192">
        <v>9.1</v>
      </c>
      <c r="J192" t="s">
        <v>48</v>
      </c>
      <c r="K192">
        <v>270418</v>
      </c>
      <c r="L192">
        <v>0</v>
      </c>
      <c r="M192">
        <v>898959</v>
      </c>
      <c r="N192">
        <v>7638</v>
      </c>
      <c r="O192">
        <v>9941</v>
      </c>
      <c r="P192">
        <v>1186956</v>
      </c>
      <c r="Q192">
        <v>0</v>
      </c>
      <c r="R192">
        <v>1186956</v>
      </c>
      <c r="S192" t="str">
        <f t="shared" si="4"/>
        <v>False</v>
      </c>
      <c r="T192">
        <v>616381</v>
      </c>
      <c r="U192" t="b">
        <f t="shared" si="5"/>
        <v>0</v>
      </c>
      <c r="V192">
        <v>4065</v>
      </c>
      <c r="W192">
        <v>0</v>
      </c>
      <c r="X192">
        <v>0</v>
      </c>
      <c r="Y192">
        <v>571264</v>
      </c>
      <c r="Z192">
        <v>1191710</v>
      </c>
      <c r="AA192" t="b">
        <f>ABS(T192-Z192)&gt;1000000</f>
        <v>0</v>
      </c>
      <c r="AB192">
        <v>-4754</v>
      </c>
      <c r="AC192">
        <v>0</v>
      </c>
      <c r="AD192">
        <v>-4754</v>
      </c>
      <c r="AE192">
        <v>714397</v>
      </c>
      <c r="AF192">
        <v>0</v>
      </c>
      <c r="AG192">
        <v>741658</v>
      </c>
      <c r="AH192">
        <v>741658</v>
      </c>
      <c r="AI192">
        <v>1456055</v>
      </c>
      <c r="AJ192">
        <v>164288</v>
      </c>
      <c r="AK192">
        <v>15333</v>
      </c>
      <c r="AL192">
        <v>0</v>
      </c>
      <c r="AM192">
        <v>15333</v>
      </c>
      <c r="AN192">
        <v>179621</v>
      </c>
      <c r="AO192">
        <v>1276434</v>
      </c>
      <c r="AQ192">
        <f>K192/R192</f>
        <v>0.22782478878745294</v>
      </c>
    </row>
    <row r="193" spans="1:43" x14ac:dyDescent="0.35">
      <c r="A193" t="s">
        <v>506</v>
      </c>
      <c r="B193" t="s">
        <v>507</v>
      </c>
      <c r="C193" t="s">
        <v>38</v>
      </c>
      <c r="D193" t="str">
        <f>IF(P193&lt;=50000,"Extra Small",IF(AND(P193&gt;=50000,P193&lt;250000),"Small",IF(AND(P193&gt;=250000,P193&lt;1000000),"Medium",IF(AND(P193&gt;=1000000,P193&lt;10000000),"Large",IF(AND(P193&gt;=10000000,P193&lt;100000000),"Extra Large",IF(P193&gt;=100000000,"Extra-extra-large"))))))</f>
        <v>Small</v>
      </c>
      <c r="E193" t="s">
        <v>67</v>
      </c>
      <c r="F193">
        <v>1</v>
      </c>
      <c r="G193">
        <v>1</v>
      </c>
      <c r="H193">
        <v>6</v>
      </c>
      <c r="I193">
        <v>1.42</v>
      </c>
      <c r="J193" t="s">
        <v>52</v>
      </c>
      <c r="K193">
        <v>0</v>
      </c>
      <c r="L193">
        <v>7499</v>
      </c>
      <c r="M193">
        <v>0</v>
      </c>
      <c r="N193">
        <v>3768</v>
      </c>
      <c r="O193">
        <v>166158</v>
      </c>
      <c r="P193">
        <v>177425</v>
      </c>
      <c r="Q193">
        <v>0</v>
      </c>
      <c r="R193">
        <v>177425</v>
      </c>
      <c r="S193" t="str">
        <f t="shared" si="4"/>
        <v>False</v>
      </c>
      <c r="T193">
        <v>96418</v>
      </c>
      <c r="U193" t="b">
        <f t="shared" si="5"/>
        <v>0</v>
      </c>
      <c r="V193">
        <v>0</v>
      </c>
      <c r="W193">
        <v>0</v>
      </c>
      <c r="X193">
        <v>0</v>
      </c>
      <c r="Y193">
        <v>110262</v>
      </c>
      <c r="Z193">
        <v>206680</v>
      </c>
      <c r="AA193" t="b">
        <f>ABS(T193-Z193)&gt;25000</f>
        <v>1</v>
      </c>
      <c r="AB193">
        <v>-29255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298941</v>
      </c>
      <c r="AJ193">
        <v>0</v>
      </c>
      <c r="AK193">
        <v>0</v>
      </c>
      <c r="AL193">
        <v>0</v>
      </c>
      <c r="AM193">
        <v>0</v>
      </c>
      <c r="AN193">
        <v>8554</v>
      </c>
      <c r="AO193">
        <v>290387</v>
      </c>
      <c r="AQ193">
        <f>K193/R193</f>
        <v>0</v>
      </c>
    </row>
    <row r="194" spans="1:43" x14ac:dyDescent="0.35">
      <c r="A194" t="s">
        <v>509</v>
      </c>
      <c r="B194" t="s">
        <v>510</v>
      </c>
      <c r="C194" t="s">
        <v>38</v>
      </c>
      <c r="D194" t="str">
        <f>IF(P194&lt;=50000,"Extra Small",IF(AND(P194&gt;=50000,P194&lt;250000),"Small",IF(AND(P194&gt;=250000,P194&lt;1000000),"Medium",IF(AND(P194&gt;=1000000,P194&lt;10000000),"Large",IF(AND(P194&gt;=10000000,P194&lt;100000000),"Extra Large",IF(P194&gt;=100000000,"Extra-extra-large"))))))</f>
        <v>Extra-extra-large</v>
      </c>
      <c r="E194" t="s">
        <v>110</v>
      </c>
      <c r="F194">
        <v>1896</v>
      </c>
      <c r="G194">
        <v>1053</v>
      </c>
      <c r="H194">
        <v>696</v>
      </c>
      <c r="I194">
        <v>847.3</v>
      </c>
      <c r="J194" t="s">
        <v>143</v>
      </c>
      <c r="K194">
        <v>77688818</v>
      </c>
      <c r="L194">
        <v>2516122</v>
      </c>
      <c r="M194">
        <v>30838476</v>
      </c>
      <c r="N194">
        <v>3726499</v>
      </c>
      <c r="O194">
        <v>0</v>
      </c>
      <c r="P194">
        <v>114769915</v>
      </c>
      <c r="Q194">
        <v>2213393</v>
      </c>
      <c r="R194">
        <v>116983308</v>
      </c>
      <c r="S194" t="str">
        <f t="shared" si="4"/>
        <v>False</v>
      </c>
      <c r="T194">
        <v>90033579</v>
      </c>
      <c r="U194" t="b">
        <f t="shared" si="5"/>
        <v>0</v>
      </c>
      <c r="V194">
        <v>0</v>
      </c>
      <c r="W194">
        <v>0</v>
      </c>
      <c r="X194">
        <v>0</v>
      </c>
      <c r="Y194">
        <v>26195171</v>
      </c>
      <c r="Z194">
        <v>116228750</v>
      </c>
      <c r="AA194" t="b">
        <f>ABS(T194-Z194)&gt;1000000</f>
        <v>1</v>
      </c>
      <c r="AB194">
        <v>754558</v>
      </c>
      <c r="AC194">
        <v>0</v>
      </c>
      <c r="AD194">
        <v>754558</v>
      </c>
      <c r="AE194">
        <v>81424766</v>
      </c>
      <c r="AF194">
        <v>0</v>
      </c>
      <c r="AG194">
        <v>39725527</v>
      </c>
      <c r="AH194">
        <v>39725527</v>
      </c>
      <c r="AI194">
        <v>121150293</v>
      </c>
      <c r="AJ194">
        <v>30941888</v>
      </c>
      <c r="AK194">
        <v>0</v>
      </c>
      <c r="AL194">
        <v>3679169</v>
      </c>
      <c r="AM194">
        <v>3679169</v>
      </c>
      <c r="AN194">
        <v>34621057</v>
      </c>
      <c r="AO194">
        <v>86529236</v>
      </c>
      <c r="AQ194">
        <f>K194/R194</f>
        <v>0.66410173663408456</v>
      </c>
    </row>
    <row r="195" spans="1:43" x14ac:dyDescent="0.35">
      <c r="A195" t="s">
        <v>511</v>
      </c>
      <c r="B195" t="s">
        <v>512</v>
      </c>
      <c r="C195" t="s">
        <v>38</v>
      </c>
      <c r="D195" t="str">
        <f>IF(P195&lt;=50000,"Extra Small",IF(AND(P195&gt;=50000,P195&lt;250000),"Small",IF(AND(P195&gt;=250000,P195&lt;1000000),"Medium",IF(AND(P195&gt;=1000000,P195&lt;10000000),"Large",IF(AND(P195&gt;=10000000,P195&lt;100000000),"Extra Large",IF(P195&gt;=100000000,"Extra-extra-large"))))))</f>
        <v>Large</v>
      </c>
      <c r="E195" t="s">
        <v>110</v>
      </c>
      <c r="F195">
        <v>24</v>
      </c>
      <c r="G195">
        <v>33</v>
      </c>
      <c r="H195">
        <v>25</v>
      </c>
      <c r="I195">
        <v>57.85</v>
      </c>
      <c r="J195" t="s">
        <v>269</v>
      </c>
      <c r="K195">
        <v>3276104</v>
      </c>
      <c r="L195">
        <v>65544</v>
      </c>
      <c r="M195">
        <v>3331714</v>
      </c>
      <c r="N195">
        <v>36959</v>
      </c>
      <c r="O195">
        <v>38806</v>
      </c>
      <c r="P195">
        <v>6749127</v>
      </c>
      <c r="Q195">
        <v>0</v>
      </c>
      <c r="R195">
        <v>6749127</v>
      </c>
      <c r="S195" t="str">
        <f t="shared" ref="S195:S258" si="6">IF(ABS(P195+Q195-K195-R195&gt;25000),"True","False")</f>
        <v>False</v>
      </c>
      <c r="T195">
        <v>4962679</v>
      </c>
      <c r="U195" t="b">
        <f t="shared" ref="U195:U258" si="7">T195/(F195+G195+H195)&gt;300000</f>
        <v>0</v>
      </c>
      <c r="V195">
        <v>0</v>
      </c>
      <c r="W195">
        <v>0</v>
      </c>
      <c r="X195">
        <v>0</v>
      </c>
      <c r="Y195">
        <v>1178831</v>
      </c>
      <c r="Z195">
        <v>6141510</v>
      </c>
      <c r="AA195" t="b">
        <f>ABS(T195-Z195)&gt;1000000</f>
        <v>1</v>
      </c>
      <c r="AB195">
        <v>607617</v>
      </c>
      <c r="AC195">
        <v>0</v>
      </c>
      <c r="AD195">
        <v>607617</v>
      </c>
      <c r="AE195">
        <v>3323816</v>
      </c>
      <c r="AF195">
        <v>0</v>
      </c>
      <c r="AG195">
        <v>2901390</v>
      </c>
      <c r="AH195">
        <v>2901390</v>
      </c>
      <c r="AI195">
        <v>6225206</v>
      </c>
      <c r="AJ195">
        <v>1239658</v>
      </c>
      <c r="AK195">
        <v>0</v>
      </c>
      <c r="AL195">
        <v>132015</v>
      </c>
      <c r="AM195">
        <v>132015</v>
      </c>
      <c r="AN195">
        <v>1371673</v>
      </c>
      <c r="AO195">
        <v>4853533</v>
      </c>
      <c r="AQ195">
        <f>K195/R195</f>
        <v>0.48541152063074233</v>
      </c>
    </row>
    <row r="196" spans="1:43" x14ac:dyDescent="0.35">
      <c r="A196" t="s">
        <v>513</v>
      </c>
      <c r="B196" t="s">
        <v>514</v>
      </c>
      <c r="C196" t="s">
        <v>50</v>
      </c>
      <c r="D196" t="str">
        <f>IF(P196&lt;=50000,"Extra Small",IF(AND(P196&gt;=50000,P196&lt;250000),"Small",IF(AND(P196&gt;=250000,P196&lt;1000000),"Medium",IF(AND(P196&gt;=1000000,P196&lt;10000000),"Large",IF(AND(P196&gt;=10000000,P196&lt;100000000),"Extra Large",IF(P196&gt;=100000000,"Extra-extra-large"))))))</f>
        <v>Large</v>
      </c>
      <c r="E196" t="s">
        <v>67</v>
      </c>
      <c r="F196">
        <v>10</v>
      </c>
      <c r="G196">
        <v>45</v>
      </c>
      <c r="H196">
        <v>0</v>
      </c>
      <c r="I196">
        <v>41</v>
      </c>
      <c r="J196" t="s">
        <v>102</v>
      </c>
      <c r="K196">
        <v>2978063</v>
      </c>
      <c r="L196">
        <v>22553</v>
      </c>
      <c r="M196">
        <v>1650978</v>
      </c>
      <c r="N196">
        <v>43885</v>
      </c>
      <c r="O196">
        <v>1663</v>
      </c>
      <c r="P196">
        <v>4697142</v>
      </c>
      <c r="Q196">
        <v>0</v>
      </c>
      <c r="R196">
        <v>4697142</v>
      </c>
      <c r="S196" t="str">
        <f t="shared" si="6"/>
        <v>False</v>
      </c>
      <c r="T196">
        <v>3262708</v>
      </c>
      <c r="U196" t="b">
        <f t="shared" si="7"/>
        <v>0</v>
      </c>
      <c r="V196">
        <v>0</v>
      </c>
      <c r="W196">
        <v>0</v>
      </c>
      <c r="X196">
        <v>0</v>
      </c>
      <c r="Y196">
        <v>1908101</v>
      </c>
      <c r="Z196">
        <v>5170809</v>
      </c>
      <c r="AA196" t="b">
        <f>ABS(T196-Z196)&gt;1000000</f>
        <v>1</v>
      </c>
      <c r="AB196">
        <v>-473667</v>
      </c>
      <c r="AC196">
        <v>0</v>
      </c>
      <c r="AD196">
        <v>-473667</v>
      </c>
      <c r="AE196">
        <v>4706270</v>
      </c>
      <c r="AF196">
        <v>0</v>
      </c>
      <c r="AG196">
        <v>14883523</v>
      </c>
      <c r="AH196">
        <v>14883523</v>
      </c>
      <c r="AI196">
        <v>19589793</v>
      </c>
      <c r="AJ196">
        <v>9282432</v>
      </c>
      <c r="AK196">
        <v>0</v>
      </c>
      <c r="AL196">
        <v>74698</v>
      </c>
      <c r="AM196">
        <v>74698</v>
      </c>
      <c r="AN196">
        <v>9357130</v>
      </c>
      <c r="AO196">
        <v>10232663</v>
      </c>
      <c r="AQ196">
        <f>K196/R196</f>
        <v>0.63401596119512671</v>
      </c>
    </row>
    <row r="197" spans="1:43" x14ac:dyDescent="0.35">
      <c r="A197" t="s">
        <v>515</v>
      </c>
      <c r="B197" t="s">
        <v>516</v>
      </c>
      <c r="C197" t="s">
        <v>38</v>
      </c>
      <c r="D197" t="str">
        <f>IF(P197&lt;=50000,"Extra Small",IF(AND(P197&gt;=50000,P197&lt;250000),"Small",IF(AND(P197&gt;=250000,P197&lt;1000000),"Medium",IF(AND(P197&gt;=1000000,P197&lt;10000000),"Large",IF(AND(P197&gt;=10000000,P197&lt;100000000),"Extra Large",IF(P197&gt;=100000000,"Extra-extra-large"))))))</f>
        <v>Medium</v>
      </c>
      <c r="E197" t="s">
        <v>39</v>
      </c>
      <c r="F197">
        <v>0</v>
      </c>
      <c r="G197">
        <v>0</v>
      </c>
      <c r="H197">
        <v>0</v>
      </c>
      <c r="I197">
        <v>0</v>
      </c>
      <c r="J197" t="s">
        <v>208</v>
      </c>
      <c r="K197">
        <v>0</v>
      </c>
      <c r="L197">
        <v>93810</v>
      </c>
      <c r="M197">
        <v>271943</v>
      </c>
      <c r="N197">
        <v>2866</v>
      </c>
      <c r="O197">
        <v>226151</v>
      </c>
      <c r="P197">
        <v>594770</v>
      </c>
      <c r="Q197">
        <v>0</v>
      </c>
      <c r="R197">
        <v>594770</v>
      </c>
      <c r="S197" t="str">
        <f t="shared" si="6"/>
        <v>False</v>
      </c>
      <c r="T197">
        <v>0</v>
      </c>
      <c r="U197" t="e">
        <f t="shared" si="7"/>
        <v>#DIV/0!</v>
      </c>
      <c r="V197">
        <v>0</v>
      </c>
      <c r="W197">
        <v>16443</v>
      </c>
      <c r="X197">
        <v>0</v>
      </c>
      <c r="Y197">
        <v>526419</v>
      </c>
      <c r="Z197">
        <v>542862</v>
      </c>
      <c r="AA197" t="b">
        <f>ABS(T197-Z197)&gt;100000</f>
        <v>1</v>
      </c>
      <c r="AB197">
        <v>51908</v>
      </c>
      <c r="AC197">
        <v>0</v>
      </c>
      <c r="AD197">
        <v>51908</v>
      </c>
      <c r="AE197">
        <v>739632</v>
      </c>
      <c r="AF197">
        <v>0</v>
      </c>
      <c r="AG197">
        <v>0</v>
      </c>
      <c r="AH197">
        <v>6972637</v>
      </c>
      <c r="AI197">
        <v>7712269</v>
      </c>
      <c r="AJ197">
        <v>475086</v>
      </c>
      <c r="AK197">
        <v>0</v>
      </c>
      <c r="AL197">
        <v>0</v>
      </c>
      <c r="AM197">
        <v>0</v>
      </c>
      <c r="AN197">
        <v>475086</v>
      </c>
      <c r="AO197">
        <v>7237183</v>
      </c>
      <c r="AQ197">
        <f>K197/R197</f>
        <v>0</v>
      </c>
    </row>
    <row r="198" spans="1:43" x14ac:dyDescent="0.35">
      <c r="A198" t="s">
        <v>517</v>
      </c>
      <c r="B198" t="s">
        <v>518</v>
      </c>
      <c r="C198" t="s">
        <v>38</v>
      </c>
      <c r="D198" t="str">
        <f>IF(P198&lt;=50000,"Extra Small",IF(AND(P198&gt;=50000,P198&lt;250000),"Small",IF(AND(P198&gt;=250000,P198&lt;1000000),"Medium",IF(AND(P198&gt;=1000000,P198&lt;10000000),"Large",IF(AND(P198&gt;=10000000,P198&lt;100000000),"Extra Large",IF(P198&gt;=100000000,"Extra-extra-large"))))))</f>
        <v>Small</v>
      </c>
      <c r="E198" t="s">
        <v>39</v>
      </c>
      <c r="F198">
        <v>0</v>
      </c>
      <c r="G198">
        <v>0</v>
      </c>
      <c r="H198">
        <v>0</v>
      </c>
      <c r="I198">
        <v>0</v>
      </c>
      <c r="J198" t="s">
        <v>172</v>
      </c>
      <c r="K198">
        <v>8944</v>
      </c>
      <c r="L198">
        <v>69569</v>
      </c>
      <c r="M198">
        <v>0</v>
      </c>
      <c r="N198">
        <v>0</v>
      </c>
      <c r="O198">
        <v>0</v>
      </c>
      <c r="P198">
        <v>78513</v>
      </c>
      <c r="Q198">
        <v>97615</v>
      </c>
      <c r="R198">
        <v>176128</v>
      </c>
      <c r="S198" t="str">
        <f t="shared" si="6"/>
        <v>False</v>
      </c>
      <c r="T198">
        <v>0</v>
      </c>
      <c r="U198" t="e">
        <f t="shared" si="7"/>
        <v>#DIV/0!</v>
      </c>
      <c r="V198">
        <v>0</v>
      </c>
      <c r="W198">
        <v>0</v>
      </c>
      <c r="X198">
        <v>0</v>
      </c>
      <c r="Y198">
        <v>124441</v>
      </c>
      <c r="Z198">
        <v>124441</v>
      </c>
      <c r="AA198" t="b">
        <f>ABS(T198-Z198)&gt;25000</f>
        <v>1</v>
      </c>
      <c r="AB198">
        <v>51687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1459805</v>
      </c>
      <c r="AJ198">
        <v>0</v>
      </c>
      <c r="AK198">
        <v>0</v>
      </c>
      <c r="AL198">
        <v>0</v>
      </c>
      <c r="AM198">
        <v>0</v>
      </c>
      <c r="AN198">
        <v>2272</v>
      </c>
      <c r="AO198">
        <v>1457533</v>
      </c>
      <c r="AQ198">
        <f>K198/R198</f>
        <v>5.078125E-2</v>
      </c>
    </row>
    <row r="199" spans="1:43" x14ac:dyDescent="0.35">
      <c r="A199" t="s">
        <v>519</v>
      </c>
      <c r="B199" t="s">
        <v>520</v>
      </c>
      <c r="C199" t="s">
        <v>38</v>
      </c>
      <c r="D199" t="str">
        <f>IF(P199&lt;=50000,"Extra Small",IF(AND(P199&gt;=50000,P199&lt;250000),"Small",IF(AND(P199&gt;=250000,P199&lt;1000000),"Medium",IF(AND(P199&gt;=1000000,P199&lt;10000000),"Large",IF(AND(P199&gt;=10000000,P199&lt;100000000),"Extra Large",IF(P199&gt;=100000000,"Extra-extra-large"))))))</f>
        <v>Extra Small</v>
      </c>
      <c r="E199" t="s">
        <v>85</v>
      </c>
      <c r="F199">
        <v>0</v>
      </c>
      <c r="G199">
        <v>0</v>
      </c>
      <c r="H199">
        <v>0</v>
      </c>
      <c r="I199">
        <v>0</v>
      </c>
      <c r="J199" t="s">
        <v>57</v>
      </c>
      <c r="K199">
        <v>0</v>
      </c>
      <c r="L199">
        <v>918</v>
      </c>
      <c r="M199">
        <v>0</v>
      </c>
      <c r="N199">
        <v>305</v>
      </c>
      <c r="O199">
        <v>0</v>
      </c>
      <c r="P199">
        <v>1223</v>
      </c>
      <c r="Q199">
        <v>0</v>
      </c>
      <c r="R199">
        <v>1223</v>
      </c>
      <c r="S199" t="str">
        <f t="shared" si="6"/>
        <v>False</v>
      </c>
      <c r="T199">
        <v>0</v>
      </c>
      <c r="U199" t="e">
        <f t="shared" si="7"/>
        <v>#DIV/0!</v>
      </c>
      <c r="V199">
        <v>0</v>
      </c>
      <c r="W199">
        <v>0</v>
      </c>
      <c r="X199">
        <v>0</v>
      </c>
      <c r="Y199">
        <v>1924</v>
      </c>
      <c r="Z199">
        <v>1924</v>
      </c>
      <c r="AA199" t="b">
        <f>ABS(T199-Z199)&gt;25000</f>
        <v>0</v>
      </c>
      <c r="AB199">
        <v>-701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17943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17943</v>
      </c>
      <c r="AQ199">
        <f>K199/R199</f>
        <v>0</v>
      </c>
    </row>
    <row r="200" spans="1:43" x14ac:dyDescent="0.35">
      <c r="A200" t="s">
        <v>521</v>
      </c>
      <c r="B200" t="s">
        <v>522</v>
      </c>
      <c r="C200" t="s">
        <v>50</v>
      </c>
      <c r="D200" t="str">
        <f>IF(P200&lt;=50000,"Extra Small",IF(AND(P200&gt;=50000,P200&lt;250000),"Small",IF(AND(P200&gt;=250000,P200&lt;1000000),"Medium",IF(AND(P200&gt;=1000000,P200&lt;10000000),"Large",IF(AND(P200&gt;=10000000,P200&lt;100000000),"Extra Large",IF(P200&gt;=100000000,"Extra-extra-large"))))))</f>
        <v>Small</v>
      </c>
      <c r="E200" t="s">
        <v>110</v>
      </c>
      <c r="F200">
        <v>0</v>
      </c>
      <c r="G200">
        <v>0</v>
      </c>
      <c r="H200">
        <v>0</v>
      </c>
      <c r="I200">
        <v>0</v>
      </c>
      <c r="J200" t="s">
        <v>44</v>
      </c>
      <c r="K200">
        <v>0</v>
      </c>
      <c r="L200">
        <v>100</v>
      </c>
      <c r="M200">
        <v>0</v>
      </c>
      <c r="N200">
        <v>1754</v>
      </c>
      <c r="O200">
        <v>223887</v>
      </c>
      <c r="P200">
        <v>225741</v>
      </c>
      <c r="Q200">
        <v>0</v>
      </c>
      <c r="R200">
        <v>225741</v>
      </c>
      <c r="S200" t="str">
        <f t="shared" si="6"/>
        <v>False</v>
      </c>
      <c r="T200">
        <v>0</v>
      </c>
      <c r="U200" t="e">
        <f t="shared" si="7"/>
        <v>#DIV/0!</v>
      </c>
      <c r="V200">
        <v>0</v>
      </c>
      <c r="W200">
        <v>0</v>
      </c>
      <c r="X200">
        <v>0</v>
      </c>
      <c r="Y200">
        <v>54867</v>
      </c>
      <c r="Z200">
        <v>54867</v>
      </c>
      <c r="AA200" t="b">
        <f>ABS(T200-Z200)&gt;25000</f>
        <v>1</v>
      </c>
      <c r="AB200">
        <v>170874</v>
      </c>
      <c r="AC200">
        <v>0</v>
      </c>
      <c r="AD200">
        <v>170874</v>
      </c>
      <c r="AE200">
        <v>0</v>
      </c>
      <c r="AF200">
        <v>0</v>
      </c>
      <c r="AG200">
        <v>0</v>
      </c>
      <c r="AH200">
        <v>0</v>
      </c>
      <c r="AI200">
        <v>1903521</v>
      </c>
      <c r="AJ200">
        <v>0</v>
      </c>
      <c r="AK200">
        <v>0</v>
      </c>
      <c r="AL200">
        <v>0</v>
      </c>
      <c r="AM200">
        <v>0</v>
      </c>
      <c r="AN200">
        <v>207854</v>
      </c>
      <c r="AO200">
        <v>1695667</v>
      </c>
      <c r="AQ200">
        <f>K200/R200</f>
        <v>0</v>
      </c>
    </row>
    <row r="201" spans="1:43" x14ac:dyDescent="0.35">
      <c r="A201" t="s">
        <v>523</v>
      </c>
      <c r="B201" t="s">
        <v>524</v>
      </c>
      <c r="C201" t="s">
        <v>50</v>
      </c>
      <c r="D201" t="str">
        <f>IF(P201&lt;=50000,"Extra Small",IF(AND(P201&gt;=50000,P201&lt;250000),"Small",IF(AND(P201&gt;=250000,P201&lt;1000000),"Medium",IF(AND(P201&gt;=1000000,P201&lt;10000000),"Large",IF(AND(P201&gt;=10000000,P201&lt;100000000),"Extra Large",IF(P201&gt;=100000000,"Extra-extra-large"))))))</f>
        <v>Large</v>
      </c>
      <c r="E201" t="s">
        <v>43</v>
      </c>
      <c r="F201">
        <v>14</v>
      </c>
      <c r="G201">
        <v>17</v>
      </c>
      <c r="H201">
        <v>4</v>
      </c>
      <c r="I201">
        <v>29.67</v>
      </c>
      <c r="J201" t="s">
        <v>89</v>
      </c>
      <c r="K201">
        <v>904547</v>
      </c>
      <c r="L201">
        <v>0</v>
      </c>
      <c r="M201">
        <v>864107</v>
      </c>
      <c r="N201">
        <v>11818</v>
      </c>
      <c r="O201">
        <v>0</v>
      </c>
      <c r="P201">
        <v>1780472</v>
      </c>
      <c r="Q201">
        <v>86880</v>
      </c>
      <c r="R201">
        <v>1867352</v>
      </c>
      <c r="S201" t="str">
        <f t="shared" si="6"/>
        <v>False</v>
      </c>
      <c r="T201">
        <v>1693198</v>
      </c>
      <c r="U201" t="b">
        <f t="shared" si="7"/>
        <v>0</v>
      </c>
      <c r="V201">
        <v>0</v>
      </c>
      <c r="W201">
        <v>0</v>
      </c>
      <c r="X201">
        <v>0</v>
      </c>
      <c r="Y201">
        <v>259007</v>
      </c>
      <c r="Z201">
        <v>1952205</v>
      </c>
      <c r="AA201" t="b">
        <f>ABS(T201-Z201)&gt;1000000</f>
        <v>0</v>
      </c>
      <c r="AB201">
        <v>-84853</v>
      </c>
      <c r="AC201">
        <v>0</v>
      </c>
      <c r="AD201">
        <v>-84853</v>
      </c>
      <c r="AE201">
        <v>846485</v>
      </c>
      <c r="AF201">
        <v>71286</v>
      </c>
      <c r="AG201">
        <v>0</v>
      </c>
      <c r="AH201">
        <v>71286</v>
      </c>
      <c r="AI201">
        <v>917771</v>
      </c>
      <c r="AJ201">
        <v>340459</v>
      </c>
      <c r="AK201">
        <v>0</v>
      </c>
      <c r="AL201">
        <v>17787</v>
      </c>
      <c r="AM201">
        <v>17787</v>
      </c>
      <c r="AN201">
        <v>358246</v>
      </c>
      <c r="AO201">
        <v>559525</v>
      </c>
      <c r="AQ201">
        <f>K201/R201</f>
        <v>0.48440090566749067</v>
      </c>
    </row>
    <row r="202" spans="1:43" x14ac:dyDescent="0.35">
      <c r="A202" t="s">
        <v>525</v>
      </c>
      <c r="B202" t="s">
        <v>526</v>
      </c>
      <c r="C202" t="s">
        <v>38</v>
      </c>
      <c r="D202" t="str">
        <f>IF(P202&lt;=50000,"Extra Small",IF(AND(P202&gt;=50000,P202&lt;250000),"Small",IF(AND(P202&gt;=250000,P202&lt;1000000),"Medium",IF(AND(P202&gt;=1000000,P202&lt;10000000),"Large",IF(AND(P202&gt;=10000000,P202&lt;100000000),"Extra Large",IF(P202&gt;=100000000,"Extra-extra-large"))))))</f>
        <v>Medium</v>
      </c>
      <c r="E202" t="s">
        <v>43</v>
      </c>
      <c r="F202">
        <v>2</v>
      </c>
      <c r="G202">
        <v>1</v>
      </c>
      <c r="H202">
        <v>0</v>
      </c>
      <c r="I202">
        <v>2.6</v>
      </c>
      <c r="J202" t="s">
        <v>142</v>
      </c>
      <c r="K202">
        <v>0</v>
      </c>
      <c r="L202">
        <v>4873</v>
      </c>
      <c r="M202">
        <v>485673</v>
      </c>
      <c r="N202">
        <v>18703</v>
      </c>
      <c r="O202">
        <v>0</v>
      </c>
      <c r="P202">
        <v>509249</v>
      </c>
      <c r="Q202">
        <v>0</v>
      </c>
      <c r="R202">
        <v>509249</v>
      </c>
      <c r="S202" t="str">
        <f t="shared" si="6"/>
        <v>False</v>
      </c>
      <c r="T202">
        <v>239777</v>
      </c>
      <c r="U202" t="b">
        <f t="shared" si="7"/>
        <v>0</v>
      </c>
      <c r="V202">
        <v>0</v>
      </c>
      <c r="W202">
        <v>1013</v>
      </c>
      <c r="X202">
        <v>0</v>
      </c>
      <c r="Y202">
        <v>251939</v>
      </c>
      <c r="Z202">
        <v>492729</v>
      </c>
      <c r="AA202" t="b">
        <f>ABS(T202-Z202)&gt;100000</f>
        <v>1</v>
      </c>
      <c r="AB202">
        <v>16520</v>
      </c>
      <c r="AC202">
        <v>0</v>
      </c>
      <c r="AD202">
        <v>16520</v>
      </c>
      <c r="AE202">
        <v>989564</v>
      </c>
      <c r="AF202">
        <v>0</v>
      </c>
      <c r="AG202">
        <v>0</v>
      </c>
      <c r="AH202">
        <v>12372</v>
      </c>
      <c r="AI202">
        <v>1001936</v>
      </c>
      <c r="AJ202">
        <v>939377</v>
      </c>
      <c r="AK202">
        <v>0</v>
      </c>
      <c r="AL202">
        <v>0</v>
      </c>
      <c r="AM202">
        <v>0</v>
      </c>
      <c r="AN202">
        <v>939377</v>
      </c>
      <c r="AO202">
        <v>62559</v>
      </c>
      <c r="AQ202">
        <f>K202/R202</f>
        <v>0</v>
      </c>
    </row>
    <row r="203" spans="1:43" x14ac:dyDescent="0.35">
      <c r="A203" t="s">
        <v>527</v>
      </c>
      <c r="B203" t="s">
        <v>528</v>
      </c>
      <c r="C203" t="s">
        <v>38</v>
      </c>
      <c r="D203" t="str">
        <f>IF(P203&lt;=50000,"Extra Small",IF(AND(P203&gt;=50000,P203&lt;250000),"Small",IF(AND(P203&gt;=250000,P203&lt;1000000),"Medium",IF(AND(P203&gt;=1000000,P203&lt;10000000),"Large",IF(AND(P203&gt;=10000000,P203&lt;100000000),"Extra Large",IF(P203&gt;=100000000,"Extra-extra-large"))))))</f>
        <v>Medium</v>
      </c>
      <c r="E203" t="s">
        <v>70</v>
      </c>
      <c r="F203">
        <v>2</v>
      </c>
      <c r="G203">
        <v>9</v>
      </c>
      <c r="H203">
        <v>8</v>
      </c>
      <c r="I203">
        <v>5.3</v>
      </c>
      <c r="J203" t="s">
        <v>529</v>
      </c>
      <c r="K203">
        <v>319500</v>
      </c>
      <c r="L203">
        <v>78000</v>
      </c>
      <c r="M203">
        <v>250973</v>
      </c>
      <c r="N203">
        <v>4555</v>
      </c>
      <c r="O203">
        <v>2225</v>
      </c>
      <c r="P203">
        <v>655253</v>
      </c>
      <c r="Q203">
        <v>0</v>
      </c>
      <c r="R203">
        <v>655253</v>
      </c>
      <c r="S203" t="str">
        <f t="shared" si="6"/>
        <v>False</v>
      </c>
      <c r="T203">
        <v>459046</v>
      </c>
      <c r="U203" t="b">
        <f t="shared" si="7"/>
        <v>0</v>
      </c>
      <c r="V203">
        <v>0</v>
      </c>
      <c r="W203">
        <v>0</v>
      </c>
      <c r="X203">
        <v>0</v>
      </c>
      <c r="Y203">
        <v>256864</v>
      </c>
      <c r="Z203">
        <v>715910</v>
      </c>
      <c r="AA203" t="b">
        <f>ABS(T203-Z203)&gt;100000</f>
        <v>1</v>
      </c>
      <c r="AB203">
        <v>-60657</v>
      </c>
      <c r="AC203">
        <v>0</v>
      </c>
      <c r="AD203">
        <v>-60657</v>
      </c>
      <c r="AE203">
        <v>472819</v>
      </c>
      <c r="AF203">
        <v>0</v>
      </c>
      <c r="AG203">
        <v>0</v>
      </c>
      <c r="AH203">
        <v>42774</v>
      </c>
      <c r="AI203">
        <v>515593</v>
      </c>
      <c r="AJ203">
        <v>192960</v>
      </c>
      <c r="AK203">
        <v>0</v>
      </c>
      <c r="AL203">
        <v>0</v>
      </c>
      <c r="AM203">
        <v>1540</v>
      </c>
      <c r="AN203">
        <v>194500</v>
      </c>
      <c r="AO203">
        <v>321093</v>
      </c>
      <c r="AQ203">
        <f>K203/R203</f>
        <v>0.48759792019265841</v>
      </c>
    </row>
    <row r="204" spans="1:43" x14ac:dyDescent="0.35">
      <c r="A204" t="s">
        <v>530</v>
      </c>
      <c r="B204" t="s">
        <v>531</v>
      </c>
      <c r="C204" t="s">
        <v>38</v>
      </c>
      <c r="D204" t="str">
        <f>IF(P204&lt;=50000,"Extra Small",IF(AND(P204&gt;=50000,P204&lt;250000),"Small",IF(AND(P204&gt;=250000,P204&lt;1000000),"Medium",IF(AND(P204&gt;=1000000,P204&lt;10000000),"Large",IF(AND(P204&gt;=10000000,P204&lt;100000000),"Extra Large",IF(P204&gt;=100000000,"Extra-extra-large"))))))</f>
        <v>Small</v>
      </c>
      <c r="E204" t="s">
        <v>110</v>
      </c>
      <c r="F204">
        <v>0</v>
      </c>
      <c r="G204">
        <v>0</v>
      </c>
      <c r="H204">
        <v>0</v>
      </c>
      <c r="I204">
        <v>0</v>
      </c>
      <c r="J204" t="s">
        <v>281</v>
      </c>
      <c r="K204">
        <v>0</v>
      </c>
      <c r="L204">
        <v>200</v>
      </c>
      <c r="M204">
        <v>0</v>
      </c>
      <c r="N204">
        <v>86000</v>
      </c>
      <c r="O204">
        <v>0</v>
      </c>
      <c r="P204">
        <v>86200</v>
      </c>
      <c r="Q204">
        <v>0</v>
      </c>
      <c r="R204">
        <v>86200</v>
      </c>
      <c r="S204" t="str">
        <f t="shared" si="6"/>
        <v>False</v>
      </c>
      <c r="T204">
        <v>0</v>
      </c>
      <c r="U204" t="e">
        <f t="shared" si="7"/>
        <v>#DIV/0!</v>
      </c>
      <c r="V204">
        <v>0</v>
      </c>
      <c r="W204">
        <v>61400</v>
      </c>
      <c r="X204">
        <v>0</v>
      </c>
      <c r="Y204">
        <v>5747</v>
      </c>
      <c r="Z204">
        <v>67147</v>
      </c>
      <c r="AA204" t="b">
        <f>ABS(T204-Z204)&gt;25000</f>
        <v>1</v>
      </c>
      <c r="AB204">
        <v>19053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467658</v>
      </c>
      <c r="AJ204">
        <v>0</v>
      </c>
      <c r="AK204">
        <v>0</v>
      </c>
      <c r="AL204">
        <v>0</v>
      </c>
      <c r="AM204">
        <v>0</v>
      </c>
      <c r="AN204">
        <v>2000</v>
      </c>
      <c r="AO204">
        <v>465658</v>
      </c>
      <c r="AQ204">
        <f>K204/R204</f>
        <v>0</v>
      </c>
    </row>
    <row r="205" spans="1:43" x14ac:dyDescent="0.35">
      <c r="A205" t="s">
        <v>532</v>
      </c>
      <c r="B205" t="s">
        <v>533</v>
      </c>
      <c r="C205" t="s">
        <v>38</v>
      </c>
      <c r="D205" t="str">
        <f>IF(P205&lt;=50000,"Extra Small",IF(AND(P205&gt;=50000,P205&lt;250000),"Small",IF(AND(P205&gt;=250000,P205&lt;1000000),"Medium",IF(AND(P205&gt;=1000000,P205&lt;10000000),"Large",IF(AND(P205&gt;=10000000,P205&lt;100000000),"Extra Large",IF(P205&gt;=100000000,"Extra-extra-large"))))))</f>
        <v>Medium</v>
      </c>
      <c r="E205" t="s">
        <v>110</v>
      </c>
      <c r="F205">
        <v>0</v>
      </c>
      <c r="G205">
        <v>0</v>
      </c>
      <c r="H205">
        <v>0</v>
      </c>
      <c r="I205">
        <v>0</v>
      </c>
      <c r="J205" t="s">
        <v>281</v>
      </c>
      <c r="K205">
        <v>0</v>
      </c>
      <c r="L205">
        <v>413306</v>
      </c>
      <c r="M205">
        <v>0</v>
      </c>
      <c r="N205">
        <v>24510</v>
      </c>
      <c r="O205">
        <v>1277</v>
      </c>
      <c r="P205">
        <v>439093</v>
      </c>
      <c r="Q205">
        <v>0</v>
      </c>
      <c r="R205">
        <v>439093</v>
      </c>
      <c r="S205" t="str">
        <f t="shared" si="6"/>
        <v>False</v>
      </c>
      <c r="T205">
        <v>0</v>
      </c>
      <c r="U205" t="e">
        <f t="shared" si="7"/>
        <v>#DIV/0!</v>
      </c>
      <c r="V205">
        <v>0</v>
      </c>
      <c r="W205">
        <v>0</v>
      </c>
      <c r="X205">
        <v>0</v>
      </c>
      <c r="Y205">
        <v>231075</v>
      </c>
      <c r="Z205">
        <v>231075</v>
      </c>
      <c r="AA205" t="b">
        <f>ABS(T205-Z205)&gt;100000</f>
        <v>1</v>
      </c>
      <c r="AB205">
        <v>208018</v>
      </c>
      <c r="AC205">
        <v>0</v>
      </c>
      <c r="AD205">
        <v>208018</v>
      </c>
      <c r="AE205">
        <v>1294706</v>
      </c>
      <c r="AF205">
        <v>0</v>
      </c>
      <c r="AG205">
        <v>0</v>
      </c>
      <c r="AH205">
        <v>0</v>
      </c>
      <c r="AI205">
        <v>1294706</v>
      </c>
      <c r="AJ205">
        <v>132716</v>
      </c>
      <c r="AK205">
        <v>0</v>
      </c>
      <c r="AL205">
        <v>0</v>
      </c>
      <c r="AM205">
        <v>0</v>
      </c>
      <c r="AN205">
        <v>132716</v>
      </c>
      <c r="AO205">
        <v>1161990</v>
      </c>
      <c r="AQ205">
        <f>K205/R205</f>
        <v>0</v>
      </c>
    </row>
    <row r="206" spans="1:43" x14ac:dyDescent="0.35">
      <c r="A206" t="s">
        <v>534</v>
      </c>
      <c r="B206" t="s">
        <v>535</v>
      </c>
      <c r="C206" t="s">
        <v>38</v>
      </c>
      <c r="D206" t="str">
        <f>IF(P206&lt;=50000,"Extra Small",IF(AND(P206&gt;=50000,P206&lt;250000),"Small",IF(AND(P206&gt;=250000,P206&lt;1000000),"Medium",IF(AND(P206&gt;=1000000,P206&lt;10000000),"Large",IF(AND(P206&gt;=10000000,P206&lt;100000000),"Extra Large",IF(P206&gt;=100000000,"Extra-extra-large"))))))</f>
        <v>Medium</v>
      </c>
      <c r="E206" t="s">
        <v>49</v>
      </c>
      <c r="F206">
        <v>3</v>
      </c>
      <c r="G206">
        <v>1</v>
      </c>
      <c r="H206">
        <v>6</v>
      </c>
      <c r="I206">
        <v>6</v>
      </c>
      <c r="J206" t="s">
        <v>48</v>
      </c>
      <c r="K206">
        <v>292959</v>
      </c>
      <c r="L206">
        <v>0</v>
      </c>
      <c r="M206">
        <v>550446</v>
      </c>
      <c r="N206">
        <v>0</v>
      </c>
      <c r="O206">
        <v>0</v>
      </c>
      <c r="P206">
        <v>843405</v>
      </c>
      <c r="Q206">
        <v>0</v>
      </c>
      <c r="R206">
        <v>843405</v>
      </c>
      <c r="S206" t="str">
        <f t="shared" si="6"/>
        <v>False</v>
      </c>
      <c r="T206">
        <v>415000</v>
      </c>
      <c r="U206" t="b">
        <f t="shared" si="7"/>
        <v>0</v>
      </c>
      <c r="V206">
        <v>0</v>
      </c>
      <c r="W206">
        <v>0</v>
      </c>
      <c r="X206">
        <v>0</v>
      </c>
      <c r="Y206">
        <v>379211</v>
      </c>
      <c r="Z206">
        <v>794211</v>
      </c>
      <c r="AA206" t="b">
        <f>ABS(T206-Z206)&gt;100000</f>
        <v>1</v>
      </c>
      <c r="AB206">
        <v>49194</v>
      </c>
      <c r="AC206">
        <v>0</v>
      </c>
      <c r="AD206">
        <v>49194</v>
      </c>
      <c r="AE206">
        <v>289637</v>
      </c>
      <c r="AF206">
        <v>0</v>
      </c>
      <c r="AG206">
        <v>0</v>
      </c>
      <c r="AH206">
        <v>107469</v>
      </c>
      <c r="AI206">
        <v>397106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397106</v>
      </c>
      <c r="AQ206">
        <f>K206/R206</f>
        <v>0.3473526953243104</v>
      </c>
    </row>
    <row r="207" spans="1:43" x14ac:dyDescent="0.35">
      <c r="A207" t="s">
        <v>536</v>
      </c>
      <c r="B207" t="s">
        <v>537</v>
      </c>
      <c r="C207" t="s">
        <v>50</v>
      </c>
      <c r="D207" t="str">
        <f>IF(P207&lt;=50000,"Extra Small",IF(AND(P207&gt;=50000,P207&lt;250000),"Small",IF(AND(P207&gt;=250000,P207&lt;1000000),"Medium",IF(AND(P207&gt;=1000000,P207&lt;10000000),"Large",IF(AND(P207&gt;=10000000,P207&lt;100000000),"Extra Large",IF(P207&gt;=100000000,"Extra-extra-large"))))))</f>
        <v>Small</v>
      </c>
      <c r="E207" t="s">
        <v>55</v>
      </c>
      <c r="F207">
        <v>0</v>
      </c>
      <c r="G207">
        <v>0</v>
      </c>
      <c r="H207">
        <v>0</v>
      </c>
      <c r="I207">
        <v>0</v>
      </c>
      <c r="J207" t="s">
        <v>92</v>
      </c>
      <c r="K207">
        <v>0</v>
      </c>
      <c r="L207">
        <v>180283</v>
      </c>
      <c r="M207">
        <v>3212</v>
      </c>
      <c r="N207">
        <v>0</v>
      </c>
      <c r="O207">
        <v>1010</v>
      </c>
      <c r="P207">
        <v>184505</v>
      </c>
      <c r="Q207">
        <v>0</v>
      </c>
      <c r="R207">
        <v>184505</v>
      </c>
      <c r="S207" t="str">
        <f t="shared" si="6"/>
        <v>False</v>
      </c>
      <c r="T207">
        <v>0</v>
      </c>
      <c r="U207" t="e">
        <f t="shared" si="7"/>
        <v>#DIV/0!</v>
      </c>
      <c r="V207">
        <v>0</v>
      </c>
      <c r="W207">
        <v>14909</v>
      </c>
      <c r="X207">
        <v>0</v>
      </c>
      <c r="Y207">
        <v>185286</v>
      </c>
      <c r="Z207">
        <v>200195</v>
      </c>
      <c r="AA207" t="b">
        <f>ABS(T207-Z207)&gt;25000</f>
        <v>1</v>
      </c>
      <c r="AB207">
        <v>-15690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158401</v>
      </c>
      <c r="AJ207">
        <v>0</v>
      </c>
      <c r="AK207">
        <v>0</v>
      </c>
      <c r="AL207">
        <v>0</v>
      </c>
      <c r="AM207">
        <v>0</v>
      </c>
      <c r="AN207">
        <v>8764</v>
      </c>
      <c r="AO207">
        <v>149637</v>
      </c>
      <c r="AQ207">
        <f>K207/R207</f>
        <v>0</v>
      </c>
    </row>
    <row r="208" spans="1:43" x14ac:dyDescent="0.35">
      <c r="A208" t="s">
        <v>538</v>
      </c>
      <c r="B208" t="s">
        <v>539</v>
      </c>
      <c r="C208" t="s">
        <v>38</v>
      </c>
      <c r="D208" t="str">
        <f>IF(P208&lt;=50000,"Extra Small",IF(AND(P208&gt;=50000,P208&lt;250000),"Small",IF(AND(P208&gt;=250000,P208&lt;1000000),"Medium",IF(AND(P208&gt;=1000000,P208&lt;10000000),"Large",IF(AND(P208&gt;=10000000,P208&lt;100000000),"Extra Large",IF(P208&gt;=100000000,"Extra-extra-large"))))))</f>
        <v>Medium</v>
      </c>
      <c r="E208" t="s">
        <v>85</v>
      </c>
      <c r="F208">
        <v>0</v>
      </c>
      <c r="G208">
        <v>0</v>
      </c>
      <c r="H208">
        <v>5</v>
      </c>
      <c r="I208">
        <v>0</v>
      </c>
      <c r="J208" t="s">
        <v>281</v>
      </c>
      <c r="K208">
        <v>0</v>
      </c>
      <c r="L208">
        <v>0</v>
      </c>
      <c r="M208">
        <v>292884</v>
      </c>
      <c r="N208">
        <v>0</v>
      </c>
      <c r="O208">
        <v>0</v>
      </c>
      <c r="P208">
        <v>292884</v>
      </c>
      <c r="Q208">
        <v>0</v>
      </c>
      <c r="R208">
        <v>292884</v>
      </c>
      <c r="S208" t="str">
        <f t="shared" si="6"/>
        <v>False</v>
      </c>
      <c r="T208">
        <v>36730</v>
      </c>
      <c r="U208" t="b">
        <f t="shared" si="7"/>
        <v>0</v>
      </c>
      <c r="V208">
        <v>0</v>
      </c>
      <c r="W208">
        <v>0</v>
      </c>
      <c r="X208">
        <v>0</v>
      </c>
      <c r="Y208">
        <v>261640</v>
      </c>
      <c r="Z208">
        <v>298370</v>
      </c>
      <c r="AA208" t="b">
        <f>ABS(T208-Z208)&gt;100000</f>
        <v>1</v>
      </c>
      <c r="AB208">
        <v>-5486</v>
      </c>
      <c r="AC208">
        <v>0</v>
      </c>
      <c r="AD208">
        <v>-5486</v>
      </c>
      <c r="AE208">
        <v>3113</v>
      </c>
      <c r="AF208">
        <v>0</v>
      </c>
      <c r="AG208">
        <v>0</v>
      </c>
      <c r="AH208">
        <v>0</v>
      </c>
      <c r="AI208">
        <v>3113</v>
      </c>
      <c r="AJ208">
        <v>21545</v>
      </c>
      <c r="AK208">
        <v>0</v>
      </c>
      <c r="AL208">
        <v>0</v>
      </c>
      <c r="AM208">
        <v>0</v>
      </c>
      <c r="AN208">
        <v>21545</v>
      </c>
      <c r="AO208">
        <v>-18432</v>
      </c>
      <c r="AQ208">
        <f>K208/R208</f>
        <v>0</v>
      </c>
    </row>
    <row r="209" spans="1:43" x14ac:dyDescent="0.35">
      <c r="A209" t="s">
        <v>540</v>
      </c>
      <c r="B209" t="s">
        <v>541</v>
      </c>
      <c r="C209" t="s">
        <v>38</v>
      </c>
      <c r="D209" t="str">
        <f>IF(P209&lt;=50000,"Extra Small",IF(AND(P209&gt;=50000,P209&lt;250000),"Small",IF(AND(P209&gt;=250000,P209&lt;1000000),"Medium",IF(AND(P209&gt;=1000000,P209&lt;10000000),"Large",IF(AND(P209&gt;=10000000,P209&lt;100000000),"Extra Large",IF(P209&gt;=100000000,"Extra-extra-large"))))))</f>
        <v>Extra Small</v>
      </c>
      <c r="E209" t="s">
        <v>101</v>
      </c>
      <c r="F209">
        <v>0</v>
      </c>
      <c r="G209">
        <v>0</v>
      </c>
      <c r="H209">
        <v>0</v>
      </c>
      <c r="I209">
        <v>0</v>
      </c>
      <c r="J209" t="s">
        <v>102</v>
      </c>
      <c r="K209">
        <v>0</v>
      </c>
      <c r="L209">
        <v>13277</v>
      </c>
      <c r="M209">
        <v>0</v>
      </c>
      <c r="N209">
        <v>0</v>
      </c>
      <c r="O209">
        <v>0</v>
      </c>
      <c r="P209">
        <v>13277</v>
      </c>
      <c r="Q209">
        <v>0</v>
      </c>
      <c r="R209">
        <v>13277</v>
      </c>
      <c r="S209" t="str">
        <f t="shared" si="6"/>
        <v>False</v>
      </c>
      <c r="T209">
        <v>0</v>
      </c>
      <c r="U209" t="e">
        <f t="shared" si="7"/>
        <v>#DIV/0!</v>
      </c>
      <c r="V209">
        <v>0</v>
      </c>
      <c r="W209">
        <v>0</v>
      </c>
      <c r="X209">
        <v>0</v>
      </c>
      <c r="Y209">
        <v>14938</v>
      </c>
      <c r="Z209">
        <v>14938</v>
      </c>
      <c r="AA209" t="b">
        <f>ABS(T209-Z209)&gt;25000</f>
        <v>0</v>
      </c>
      <c r="AB209">
        <v>-1661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45459</v>
      </c>
      <c r="AJ209">
        <v>0</v>
      </c>
      <c r="AK209">
        <v>0</v>
      </c>
      <c r="AL209">
        <v>0</v>
      </c>
      <c r="AM209">
        <v>0</v>
      </c>
      <c r="AN209">
        <v>365</v>
      </c>
      <c r="AO209">
        <v>45094</v>
      </c>
      <c r="AQ209">
        <f>K209/R209</f>
        <v>0</v>
      </c>
    </row>
    <row r="210" spans="1:43" x14ac:dyDescent="0.35">
      <c r="A210" t="s">
        <v>542</v>
      </c>
      <c r="B210" t="s">
        <v>543</v>
      </c>
      <c r="C210" t="s">
        <v>50</v>
      </c>
      <c r="D210" t="str">
        <f>IF(P210&lt;=50000,"Extra Small",IF(AND(P210&gt;=50000,P210&lt;250000),"Small",IF(AND(P210&gt;=250000,P210&lt;1000000),"Medium",IF(AND(P210&gt;=1000000,P210&lt;10000000),"Large",IF(AND(P210&gt;=10000000,P210&lt;100000000),"Extra Large",IF(P210&gt;=100000000,"Extra-extra-large"))))))</f>
        <v>Extra Large</v>
      </c>
      <c r="E210" t="s">
        <v>73</v>
      </c>
      <c r="F210">
        <v>0</v>
      </c>
      <c r="G210">
        <v>0</v>
      </c>
      <c r="H210">
        <v>0</v>
      </c>
      <c r="I210">
        <v>0</v>
      </c>
      <c r="J210" t="s">
        <v>48</v>
      </c>
      <c r="K210">
        <v>6700000</v>
      </c>
      <c r="L210">
        <v>0</v>
      </c>
      <c r="M210">
        <v>21814000</v>
      </c>
      <c r="N210">
        <v>59000</v>
      </c>
      <c r="O210">
        <v>0</v>
      </c>
      <c r="P210">
        <v>28573000</v>
      </c>
      <c r="Q210">
        <v>0</v>
      </c>
      <c r="R210">
        <v>28573000</v>
      </c>
      <c r="S210" t="str">
        <f t="shared" si="6"/>
        <v>False</v>
      </c>
      <c r="T210">
        <v>0</v>
      </c>
      <c r="U210" t="e">
        <f t="shared" si="7"/>
        <v>#DIV/0!</v>
      </c>
      <c r="V210">
        <v>10394000</v>
      </c>
      <c r="W210">
        <v>0</v>
      </c>
      <c r="X210">
        <v>0</v>
      </c>
      <c r="Y210">
        <v>16231000</v>
      </c>
      <c r="Z210">
        <v>26625000</v>
      </c>
      <c r="AA210" t="b">
        <f>ABS(T210-Z210)&gt;1000000</f>
        <v>1</v>
      </c>
      <c r="AB210">
        <v>1948000</v>
      </c>
      <c r="AC210">
        <v>0</v>
      </c>
      <c r="AD210">
        <v>1948000</v>
      </c>
      <c r="AE210">
        <v>10206000</v>
      </c>
      <c r="AF210">
        <v>0</v>
      </c>
      <c r="AG210">
        <v>199335000</v>
      </c>
      <c r="AH210">
        <v>199335000</v>
      </c>
      <c r="AI210">
        <v>209541000</v>
      </c>
      <c r="AJ210">
        <v>5033000</v>
      </c>
      <c r="AK210">
        <v>163106000</v>
      </c>
      <c r="AL210">
        <v>0</v>
      </c>
      <c r="AM210">
        <v>163106000</v>
      </c>
      <c r="AN210">
        <v>168139000</v>
      </c>
      <c r="AO210">
        <v>41402000</v>
      </c>
      <c r="AQ210">
        <f>K210/R210</f>
        <v>0.23448710320932348</v>
      </c>
    </row>
    <row r="211" spans="1:43" x14ac:dyDescent="0.35">
      <c r="A211" t="s">
        <v>544</v>
      </c>
      <c r="B211" t="s">
        <v>545</v>
      </c>
      <c r="C211" t="s">
        <v>38</v>
      </c>
      <c r="D211" t="str">
        <f>IF(P211&lt;=50000,"Extra Small",IF(AND(P211&gt;=50000,P211&lt;250000),"Small",IF(AND(P211&gt;=250000,P211&lt;1000000),"Medium",IF(AND(P211&gt;=1000000,P211&lt;10000000),"Large",IF(AND(P211&gt;=10000000,P211&lt;100000000),"Extra Large",IF(P211&gt;=100000000,"Extra-extra-large"))))))</f>
        <v>Extra Small</v>
      </c>
      <c r="E211" t="s">
        <v>43</v>
      </c>
      <c r="F211">
        <v>0</v>
      </c>
      <c r="G211">
        <v>0</v>
      </c>
      <c r="H211">
        <v>1</v>
      </c>
      <c r="I211">
        <v>0</v>
      </c>
      <c r="J211" t="s">
        <v>56</v>
      </c>
      <c r="K211">
        <v>5750</v>
      </c>
      <c r="L211">
        <v>3125</v>
      </c>
      <c r="M211">
        <v>2200</v>
      </c>
      <c r="N211">
        <v>0</v>
      </c>
      <c r="O211">
        <v>0</v>
      </c>
      <c r="P211">
        <v>11075</v>
      </c>
      <c r="Q211">
        <v>0</v>
      </c>
      <c r="R211">
        <v>11075</v>
      </c>
      <c r="S211" t="str">
        <f t="shared" si="6"/>
        <v>False</v>
      </c>
      <c r="T211">
        <v>8129</v>
      </c>
      <c r="U211" t="b">
        <f t="shared" si="7"/>
        <v>0</v>
      </c>
      <c r="V211">
        <v>0</v>
      </c>
      <c r="W211">
        <v>0</v>
      </c>
      <c r="X211">
        <v>0</v>
      </c>
      <c r="Y211">
        <v>5987</v>
      </c>
      <c r="Z211">
        <v>14116</v>
      </c>
      <c r="AA211" t="b">
        <f>ABS(T211-Z211)&gt;25000</f>
        <v>0</v>
      </c>
      <c r="AB211">
        <v>-3041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4260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4260</v>
      </c>
      <c r="AQ211">
        <f>K211/R211</f>
        <v>0.5191873589164786</v>
      </c>
    </row>
    <row r="212" spans="1:43" x14ac:dyDescent="0.35">
      <c r="A212" t="s">
        <v>546</v>
      </c>
      <c r="B212" t="s">
        <v>547</v>
      </c>
      <c r="C212" t="s">
        <v>38</v>
      </c>
      <c r="D212" t="str">
        <f>IF(P212&lt;=50000,"Extra Small",IF(AND(P212&gt;=50000,P212&lt;250000),"Small",IF(AND(P212&gt;=250000,P212&lt;1000000),"Medium",IF(AND(P212&gt;=1000000,P212&lt;10000000),"Large",IF(AND(P212&gt;=10000000,P212&lt;100000000),"Extra Large",IF(P212&gt;=100000000,"Extra-extra-large"))))))</f>
        <v>Small</v>
      </c>
      <c r="E212" t="s">
        <v>302</v>
      </c>
      <c r="F212">
        <v>0</v>
      </c>
      <c r="G212">
        <v>0</v>
      </c>
      <c r="H212">
        <v>0</v>
      </c>
      <c r="I212">
        <v>0</v>
      </c>
      <c r="J212" t="s">
        <v>216</v>
      </c>
      <c r="K212">
        <v>35000</v>
      </c>
      <c r="L212">
        <v>202545</v>
      </c>
      <c r="M212">
        <v>0</v>
      </c>
      <c r="N212">
        <v>640</v>
      </c>
      <c r="O212">
        <v>0</v>
      </c>
      <c r="P212">
        <v>238185</v>
      </c>
      <c r="Q212">
        <v>0</v>
      </c>
      <c r="R212">
        <v>238185</v>
      </c>
      <c r="S212" t="str">
        <f t="shared" si="6"/>
        <v>False</v>
      </c>
      <c r="T212">
        <v>0</v>
      </c>
      <c r="U212" t="e">
        <f t="shared" si="7"/>
        <v>#DIV/0!</v>
      </c>
      <c r="V212">
        <v>0</v>
      </c>
      <c r="W212">
        <v>0</v>
      </c>
      <c r="X212">
        <v>0</v>
      </c>
      <c r="Y212">
        <v>201536</v>
      </c>
      <c r="Z212">
        <v>201536</v>
      </c>
      <c r="AA212" t="b">
        <f>ABS(T212-Z212)&gt;25000</f>
        <v>1</v>
      </c>
      <c r="AB212">
        <v>36649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191817</v>
      </c>
      <c r="AJ212">
        <v>0</v>
      </c>
      <c r="AK212">
        <v>0</v>
      </c>
      <c r="AL212">
        <v>0</v>
      </c>
      <c r="AM212">
        <v>0</v>
      </c>
      <c r="AN212">
        <v>58162</v>
      </c>
      <c r="AO212">
        <v>133655</v>
      </c>
      <c r="AQ212">
        <f>K212/R212</f>
        <v>0.14694460188508932</v>
      </c>
    </row>
    <row r="213" spans="1:43" x14ac:dyDescent="0.35">
      <c r="A213" t="s">
        <v>548</v>
      </c>
      <c r="B213" t="s">
        <v>549</v>
      </c>
      <c r="C213" t="s">
        <v>38</v>
      </c>
      <c r="D213" t="str">
        <f>IF(P213&lt;=50000,"Extra Small",IF(AND(P213&gt;=50000,P213&lt;250000),"Small",IF(AND(P213&gt;=250000,P213&lt;1000000),"Medium",IF(AND(P213&gt;=1000000,P213&lt;10000000),"Large",IF(AND(P213&gt;=10000000,P213&lt;100000000),"Extra Large",IF(P213&gt;=100000000,"Extra-extra-large"))))))</f>
        <v>Large</v>
      </c>
      <c r="E213" t="s">
        <v>47</v>
      </c>
      <c r="F213">
        <v>2</v>
      </c>
      <c r="G213">
        <v>12</v>
      </c>
      <c r="H213">
        <v>6</v>
      </c>
      <c r="I213">
        <v>9</v>
      </c>
      <c r="J213" t="s">
        <v>172</v>
      </c>
      <c r="K213">
        <v>811351</v>
      </c>
      <c r="L213">
        <v>0</v>
      </c>
      <c r="M213">
        <v>168505</v>
      </c>
      <c r="N213">
        <v>9768</v>
      </c>
      <c r="O213">
        <v>16678</v>
      </c>
      <c r="P213">
        <v>1006302</v>
      </c>
      <c r="Q213">
        <v>0</v>
      </c>
      <c r="R213">
        <v>1006302</v>
      </c>
      <c r="S213" t="str">
        <f t="shared" si="6"/>
        <v>False</v>
      </c>
      <c r="T213">
        <v>796796</v>
      </c>
      <c r="U213" t="b">
        <f t="shared" si="7"/>
        <v>0</v>
      </c>
      <c r="V213">
        <v>0</v>
      </c>
      <c r="W213">
        <v>0</v>
      </c>
      <c r="X213">
        <v>0</v>
      </c>
      <c r="Y213">
        <v>205661</v>
      </c>
      <c r="Z213">
        <v>1002457</v>
      </c>
      <c r="AA213" t="b">
        <f>ABS(T213-Z213)&gt;1000000</f>
        <v>0</v>
      </c>
      <c r="AB213">
        <v>3845</v>
      </c>
      <c r="AC213">
        <v>0</v>
      </c>
      <c r="AD213">
        <v>3845</v>
      </c>
      <c r="AE213">
        <v>601731</v>
      </c>
      <c r="AF213">
        <v>0</v>
      </c>
      <c r="AG213">
        <v>15741</v>
      </c>
      <c r="AH213">
        <v>15741</v>
      </c>
      <c r="AI213">
        <v>617472</v>
      </c>
      <c r="AJ213">
        <v>220343</v>
      </c>
      <c r="AK213">
        <v>0</v>
      </c>
      <c r="AL213">
        <v>0</v>
      </c>
      <c r="AM213">
        <v>0</v>
      </c>
      <c r="AN213">
        <v>220343</v>
      </c>
      <c r="AO213">
        <v>397129</v>
      </c>
      <c r="AQ213">
        <f>K213/R213</f>
        <v>0.80626988717104808</v>
      </c>
    </row>
    <row r="214" spans="1:43" x14ac:dyDescent="0.35">
      <c r="A214" t="s">
        <v>550</v>
      </c>
      <c r="B214" t="s">
        <v>551</v>
      </c>
      <c r="C214" t="s">
        <v>38</v>
      </c>
      <c r="D214" t="str">
        <f>IF(P214&lt;=50000,"Extra Small",IF(AND(P214&gt;=50000,P214&lt;250000),"Small",IF(AND(P214&gt;=250000,P214&lt;1000000),"Medium",IF(AND(P214&gt;=1000000,P214&lt;10000000),"Large",IF(AND(P214&gt;=10000000,P214&lt;100000000),"Extra Large",IF(P214&gt;=100000000,"Extra-extra-large"))))))</f>
        <v>Small</v>
      </c>
      <c r="E214" t="s">
        <v>85</v>
      </c>
      <c r="F214">
        <v>0</v>
      </c>
      <c r="G214">
        <v>0</v>
      </c>
      <c r="H214">
        <v>0</v>
      </c>
      <c r="I214">
        <v>0</v>
      </c>
      <c r="J214" t="s">
        <v>48</v>
      </c>
      <c r="K214">
        <v>0</v>
      </c>
      <c r="L214">
        <v>0</v>
      </c>
      <c r="M214">
        <v>0</v>
      </c>
      <c r="N214">
        <v>243118</v>
      </c>
      <c r="O214">
        <v>0</v>
      </c>
      <c r="P214">
        <v>243118</v>
      </c>
      <c r="Q214">
        <v>0</v>
      </c>
      <c r="R214">
        <v>243118</v>
      </c>
      <c r="S214" t="str">
        <f t="shared" si="6"/>
        <v>False</v>
      </c>
      <c r="T214">
        <v>0</v>
      </c>
      <c r="U214" t="e">
        <f t="shared" si="7"/>
        <v>#DIV/0!</v>
      </c>
      <c r="V214">
        <v>0</v>
      </c>
      <c r="W214">
        <v>400000</v>
      </c>
      <c r="X214">
        <v>0</v>
      </c>
      <c r="Y214">
        <v>164298</v>
      </c>
      <c r="Z214">
        <v>564298</v>
      </c>
      <c r="AA214" t="b">
        <f>ABS(T214-Z214)&gt;25000</f>
        <v>1</v>
      </c>
      <c r="AB214">
        <v>-321180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3915675</v>
      </c>
      <c r="AJ214">
        <v>0</v>
      </c>
      <c r="AK214">
        <v>0</v>
      </c>
      <c r="AL214">
        <v>0</v>
      </c>
      <c r="AM214">
        <v>0</v>
      </c>
      <c r="AN214">
        <v>4400</v>
      </c>
      <c r="AO214">
        <v>3911275</v>
      </c>
      <c r="AQ214">
        <f>K214/R214</f>
        <v>0</v>
      </c>
    </row>
    <row r="215" spans="1:43" x14ac:dyDescent="0.35">
      <c r="A215" t="s">
        <v>552</v>
      </c>
      <c r="B215" t="s">
        <v>553</v>
      </c>
      <c r="C215" t="s">
        <v>50</v>
      </c>
      <c r="D215" t="str">
        <f>IF(P215&lt;=50000,"Extra Small",IF(AND(P215&gt;=50000,P215&lt;250000),"Small",IF(AND(P215&gt;=250000,P215&lt;1000000),"Medium",IF(AND(P215&gt;=1000000,P215&lt;10000000),"Large",IF(AND(P215&gt;=10000000,P215&lt;100000000),"Extra Large",IF(P215&gt;=100000000,"Extra-extra-large"))))))</f>
        <v>Extra Small</v>
      </c>
      <c r="E215" t="s">
        <v>131</v>
      </c>
      <c r="F215">
        <v>0</v>
      </c>
      <c r="G215">
        <v>0</v>
      </c>
      <c r="H215">
        <v>0</v>
      </c>
      <c r="I215">
        <v>0</v>
      </c>
      <c r="J215" t="s">
        <v>56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8</v>
      </c>
      <c r="R215">
        <v>8</v>
      </c>
      <c r="S215" t="str">
        <f t="shared" si="6"/>
        <v>False</v>
      </c>
      <c r="T215">
        <v>0</v>
      </c>
      <c r="U215" t="e">
        <f t="shared" si="7"/>
        <v>#DIV/0!</v>
      </c>
      <c r="V215">
        <v>0</v>
      </c>
      <c r="W215">
        <v>0</v>
      </c>
      <c r="X215">
        <v>0</v>
      </c>
      <c r="Y215">
        <v>0</v>
      </c>
      <c r="Z215">
        <v>0</v>
      </c>
      <c r="AA215" t="b">
        <f>ABS(T215-Z215)&gt;25000</f>
        <v>0</v>
      </c>
      <c r="AB215">
        <v>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8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8</v>
      </c>
      <c r="AQ215">
        <f>K215/R215</f>
        <v>0</v>
      </c>
    </row>
    <row r="216" spans="1:43" x14ac:dyDescent="0.35">
      <c r="A216" t="s">
        <v>554</v>
      </c>
      <c r="B216" t="s">
        <v>555</v>
      </c>
      <c r="C216" t="s">
        <v>38</v>
      </c>
      <c r="D216" t="str">
        <f>IF(P216&lt;=50000,"Extra Small",IF(AND(P216&gt;=50000,P216&lt;250000),"Small",IF(AND(P216&gt;=250000,P216&lt;1000000),"Medium",IF(AND(P216&gt;=1000000,P216&lt;10000000),"Large",IF(AND(P216&gt;=10000000,P216&lt;100000000),"Extra Large",IF(P216&gt;=100000000,"Extra-extra-large"))))))</f>
        <v>Large</v>
      </c>
      <c r="E216" t="s">
        <v>55</v>
      </c>
      <c r="F216">
        <v>28</v>
      </c>
      <c r="G216">
        <v>51</v>
      </c>
      <c r="H216">
        <v>8</v>
      </c>
      <c r="I216">
        <v>69.12</v>
      </c>
      <c r="J216" t="s">
        <v>172</v>
      </c>
      <c r="K216">
        <v>6238627</v>
      </c>
      <c r="L216">
        <v>1925</v>
      </c>
      <c r="M216">
        <v>1025413</v>
      </c>
      <c r="N216">
        <v>144197</v>
      </c>
      <c r="O216">
        <v>648294</v>
      </c>
      <c r="P216">
        <v>8058456</v>
      </c>
      <c r="Q216">
        <v>0</v>
      </c>
      <c r="R216">
        <v>8058456</v>
      </c>
      <c r="S216" t="str">
        <f t="shared" si="6"/>
        <v>False</v>
      </c>
      <c r="T216">
        <v>5759554</v>
      </c>
      <c r="U216" t="b">
        <f t="shared" si="7"/>
        <v>0</v>
      </c>
      <c r="V216">
        <v>0</v>
      </c>
      <c r="W216">
        <v>0</v>
      </c>
      <c r="X216">
        <v>0</v>
      </c>
      <c r="Y216">
        <v>2317343</v>
      </c>
      <c r="Z216">
        <v>8076897</v>
      </c>
      <c r="AA216" t="b">
        <f>ABS(T216-Z216)&gt;1000000</f>
        <v>1</v>
      </c>
      <c r="AB216">
        <v>-18441</v>
      </c>
      <c r="AC216">
        <v>0</v>
      </c>
      <c r="AD216">
        <v>-18441</v>
      </c>
      <c r="AE216">
        <v>6598702</v>
      </c>
      <c r="AF216">
        <v>0</v>
      </c>
      <c r="AG216">
        <v>1440230</v>
      </c>
      <c r="AH216">
        <v>1440230</v>
      </c>
      <c r="AI216">
        <v>8038932</v>
      </c>
      <c r="AJ216">
        <v>1204072</v>
      </c>
      <c r="AK216">
        <v>0</v>
      </c>
      <c r="AL216">
        <v>153486</v>
      </c>
      <c r="AM216">
        <v>153486</v>
      </c>
      <c r="AN216">
        <v>1357558</v>
      </c>
      <c r="AO216">
        <v>6681374</v>
      </c>
      <c r="AQ216">
        <f>K216/R216</f>
        <v>0.77417150382157573</v>
      </c>
    </row>
    <row r="217" spans="1:43" x14ac:dyDescent="0.35">
      <c r="A217" t="s">
        <v>557</v>
      </c>
      <c r="B217" t="s">
        <v>558</v>
      </c>
      <c r="C217" t="s">
        <v>38</v>
      </c>
      <c r="D217" t="str">
        <f>IF(P217&lt;=50000,"Extra Small",IF(AND(P217&gt;=50000,P217&lt;250000),"Small",IF(AND(P217&gt;=250000,P217&lt;1000000),"Medium",IF(AND(P217&gt;=1000000,P217&lt;10000000),"Large",IF(AND(P217&gt;=10000000,P217&lt;100000000),"Extra Large",IF(P217&gt;=100000000,"Extra-extra-large"))))))</f>
        <v>Small</v>
      </c>
      <c r="E217" t="s">
        <v>49</v>
      </c>
      <c r="F217">
        <v>0</v>
      </c>
      <c r="G217">
        <v>0</v>
      </c>
      <c r="H217">
        <v>69</v>
      </c>
      <c r="I217">
        <v>0</v>
      </c>
      <c r="J217" t="s">
        <v>559</v>
      </c>
      <c r="K217">
        <v>0</v>
      </c>
      <c r="L217">
        <v>1633</v>
      </c>
      <c r="M217">
        <v>220384</v>
      </c>
      <c r="N217">
        <v>5401</v>
      </c>
      <c r="O217">
        <v>0</v>
      </c>
      <c r="P217">
        <v>227418</v>
      </c>
      <c r="Q217">
        <v>0</v>
      </c>
      <c r="R217">
        <v>227418</v>
      </c>
      <c r="S217" t="str">
        <f t="shared" si="6"/>
        <v>False</v>
      </c>
      <c r="T217">
        <v>0</v>
      </c>
      <c r="U217" t="b">
        <f t="shared" si="7"/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b">
        <f>ABS(T217-Z217)&gt;25000</f>
        <v>0</v>
      </c>
      <c r="AB217">
        <v>227418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1198016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1198016</v>
      </c>
      <c r="AQ217">
        <f>K217/R217</f>
        <v>0</v>
      </c>
    </row>
    <row r="218" spans="1:43" x14ac:dyDescent="0.35">
      <c r="A218" t="s">
        <v>560</v>
      </c>
      <c r="B218" t="s">
        <v>561</v>
      </c>
      <c r="C218" t="s">
        <v>50</v>
      </c>
      <c r="D218" t="str">
        <f>IF(P218&lt;=50000,"Extra Small",IF(AND(P218&gt;=50000,P218&lt;250000),"Small",IF(AND(P218&gt;=250000,P218&lt;1000000),"Medium",IF(AND(P218&gt;=1000000,P218&lt;10000000),"Large",IF(AND(P218&gt;=10000000,P218&lt;100000000),"Extra Large",IF(P218&gt;=100000000,"Extra-extra-large"))))))</f>
        <v>Small</v>
      </c>
      <c r="E218" t="s">
        <v>110</v>
      </c>
      <c r="F218">
        <v>0</v>
      </c>
      <c r="G218">
        <v>0</v>
      </c>
      <c r="H218">
        <v>0</v>
      </c>
      <c r="I218">
        <v>0</v>
      </c>
      <c r="J218" t="s">
        <v>44</v>
      </c>
      <c r="K218">
        <v>0</v>
      </c>
      <c r="L218">
        <v>0</v>
      </c>
      <c r="M218">
        <v>181388</v>
      </c>
      <c r="N218">
        <v>56</v>
      </c>
      <c r="O218">
        <v>0</v>
      </c>
      <c r="P218">
        <v>181444</v>
      </c>
      <c r="Q218">
        <v>380644</v>
      </c>
      <c r="R218">
        <v>562088</v>
      </c>
      <c r="S218" t="str">
        <f t="shared" si="6"/>
        <v>False</v>
      </c>
      <c r="T218">
        <v>0</v>
      </c>
      <c r="U218" t="e">
        <f t="shared" si="7"/>
        <v>#DIV/0!</v>
      </c>
      <c r="V218">
        <v>0</v>
      </c>
      <c r="W218">
        <v>0</v>
      </c>
      <c r="X218">
        <v>0</v>
      </c>
      <c r="Y218">
        <v>621986</v>
      </c>
      <c r="Z218">
        <v>621986</v>
      </c>
      <c r="AA218" t="b">
        <f>ABS(T218-Z218)&gt;25000</f>
        <v>1</v>
      </c>
      <c r="AB218">
        <v>-59898</v>
      </c>
      <c r="AC218">
        <v>0</v>
      </c>
      <c r="AD218">
        <v>-59898</v>
      </c>
      <c r="AE218">
        <v>0</v>
      </c>
      <c r="AF218">
        <v>0</v>
      </c>
      <c r="AG218">
        <v>0</v>
      </c>
      <c r="AH218">
        <v>0</v>
      </c>
      <c r="AI218">
        <v>3716935</v>
      </c>
      <c r="AJ218">
        <v>0</v>
      </c>
      <c r="AK218">
        <v>0</v>
      </c>
      <c r="AL218">
        <v>0</v>
      </c>
      <c r="AM218">
        <v>0</v>
      </c>
      <c r="AN218">
        <v>1404047</v>
      </c>
      <c r="AO218">
        <v>2312888</v>
      </c>
      <c r="AQ218">
        <f>K218/R218</f>
        <v>0</v>
      </c>
    </row>
    <row r="219" spans="1:43" x14ac:dyDescent="0.35">
      <c r="A219" t="s">
        <v>562</v>
      </c>
      <c r="B219" t="s">
        <v>563</v>
      </c>
      <c r="C219" t="s">
        <v>50</v>
      </c>
      <c r="D219" t="str">
        <f>IF(P219&lt;=50000,"Extra Small",IF(AND(P219&gt;=50000,P219&lt;250000),"Small",IF(AND(P219&gt;=250000,P219&lt;1000000),"Medium",IF(AND(P219&gt;=1000000,P219&lt;10000000),"Large",IF(AND(P219&gt;=10000000,P219&lt;100000000),"Extra Large",IF(P219&gt;=100000000,"Extra-extra-large"))))))</f>
        <v>Extra Small</v>
      </c>
      <c r="E219" t="s">
        <v>110</v>
      </c>
      <c r="F219">
        <v>0</v>
      </c>
      <c r="G219">
        <v>0</v>
      </c>
      <c r="H219">
        <v>0</v>
      </c>
      <c r="I219">
        <v>0</v>
      </c>
      <c r="J219" t="s">
        <v>44</v>
      </c>
      <c r="K219">
        <v>0</v>
      </c>
      <c r="L219">
        <v>615</v>
      </c>
      <c r="M219">
        <v>19007</v>
      </c>
      <c r="N219">
        <v>8</v>
      </c>
      <c r="O219">
        <v>9060</v>
      </c>
      <c r="P219">
        <v>28690</v>
      </c>
      <c r="Q219">
        <v>5345</v>
      </c>
      <c r="R219">
        <v>34035</v>
      </c>
      <c r="S219" t="str">
        <f t="shared" si="6"/>
        <v>False</v>
      </c>
      <c r="T219">
        <v>0</v>
      </c>
      <c r="U219" t="e">
        <f t="shared" si="7"/>
        <v>#DIV/0!</v>
      </c>
      <c r="V219">
        <v>0</v>
      </c>
      <c r="W219">
        <v>0</v>
      </c>
      <c r="X219">
        <v>0</v>
      </c>
      <c r="Y219">
        <v>31618</v>
      </c>
      <c r="Z219">
        <v>31618</v>
      </c>
      <c r="AA219" t="b">
        <f>ABS(T219-Z219)&gt;25000</f>
        <v>1</v>
      </c>
      <c r="AB219">
        <v>2417</v>
      </c>
      <c r="AC219">
        <v>0</v>
      </c>
      <c r="AD219">
        <v>2417</v>
      </c>
      <c r="AE219">
        <v>0</v>
      </c>
      <c r="AF219">
        <v>0</v>
      </c>
      <c r="AG219">
        <v>0</v>
      </c>
      <c r="AH219">
        <v>0</v>
      </c>
      <c r="AI219">
        <v>4844</v>
      </c>
      <c r="AJ219">
        <v>0</v>
      </c>
      <c r="AK219">
        <v>0</v>
      </c>
      <c r="AL219">
        <v>0</v>
      </c>
      <c r="AM219">
        <v>0</v>
      </c>
      <c r="AN219">
        <v>5345</v>
      </c>
      <c r="AO219">
        <v>-501</v>
      </c>
      <c r="AQ219">
        <f>K219/R219</f>
        <v>0</v>
      </c>
    </row>
    <row r="220" spans="1:43" x14ac:dyDescent="0.35">
      <c r="A220" t="s">
        <v>564</v>
      </c>
      <c r="B220" t="s">
        <v>565</v>
      </c>
      <c r="C220" t="s">
        <v>38</v>
      </c>
      <c r="D220" t="str">
        <f>IF(P220&lt;=50000,"Extra Small",IF(AND(P220&gt;=50000,P220&lt;250000),"Small",IF(AND(P220&gt;=250000,P220&lt;1000000),"Medium",IF(AND(P220&gt;=1000000,P220&lt;10000000),"Large",IF(AND(P220&gt;=10000000,P220&lt;100000000),"Extra Large",IF(P220&gt;=100000000,"Extra-extra-large"))))))</f>
        <v>Small</v>
      </c>
      <c r="E220" t="s">
        <v>110</v>
      </c>
      <c r="F220">
        <v>0</v>
      </c>
      <c r="G220">
        <v>0</v>
      </c>
      <c r="H220">
        <v>0</v>
      </c>
      <c r="I220">
        <v>0</v>
      </c>
      <c r="J220" t="s">
        <v>566</v>
      </c>
      <c r="K220">
        <v>0</v>
      </c>
      <c r="L220">
        <v>0</v>
      </c>
      <c r="M220">
        <v>98000</v>
      </c>
      <c r="N220">
        <v>3500</v>
      </c>
      <c r="O220">
        <v>0</v>
      </c>
      <c r="P220">
        <v>101500</v>
      </c>
      <c r="Q220">
        <v>0</v>
      </c>
      <c r="R220">
        <v>101500</v>
      </c>
      <c r="S220" t="str">
        <f t="shared" si="6"/>
        <v>False</v>
      </c>
      <c r="T220">
        <v>0</v>
      </c>
      <c r="U220" t="e">
        <f t="shared" si="7"/>
        <v>#DIV/0!</v>
      </c>
      <c r="V220">
        <v>0</v>
      </c>
      <c r="W220">
        <v>0</v>
      </c>
      <c r="X220">
        <v>0</v>
      </c>
      <c r="Y220">
        <v>0</v>
      </c>
      <c r="Z220">
        <v>0</v>
      </c>
      <c r="AA220" t="b">
        <f>ABS(T220-Z220)&gt;25000</f>
        <v>0</v>
      </c>
      <c r="AB220">
        <v>101500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378195</v>
      </c>
      <c r="AJ220">
        <v>0</v>
      </c>
      <c r="AK220">
        <v>0</v>
      </c>
      <c r="AL220">
        <v>0</v>
      </c>
      <c r="AM220">
        <v>0</v>
      </c>
      <c r="AN220">
        <v>32755</v>
      </c>
      <c r="AO220">
        <v>345440</v>
      </c>
      <c r="AQ220">
        <f>K220/R220</f>
        <v>0</v>
      </c>
    </row>
    <row r="221" spans="1:43" x14ac:dyDescent="0.35">
      <c r="A221" t="s">
        <v>567</v>
      </c>
      <c r="B221" t="s">
        <v>568</v>
      </c>
      <c r="C221" t="s">
        <v>38</v>
      </c>
      <c r="D221" t="str">
        <f>IF(P221&lt;=50000,"Extra Small",IF(AND(P221&gt;=50000,P221&lt;250000),"Small",IF(AND(P221&gt;=250000,P221&lt;1000000),"Medium",IF(AND(P221&gt;=1000000,P221&lt;10000000),"Large",IF(AND(P221&gt;=10000000,P221&lt;100000000),"Extra Large",IF(P221&gt;=100000000,"Extra-extra-large"))))))</f>
        <v>Medium</v>
      </c>
      <c r="E221" t="s">
        <v>55</v>
      </c>
      <c r="F221">
        <v>0</v>
      </c>
      <c r="G221">
        <v>0</v>
      </c>
      <c r="H221">
        <v>0</v>
      </c>
      <c r="I221">
        <v>0</v>
      </c>
      <c r="J221" t="s">
        <v>48</v>
      </c>
      <c r="K221">
        <v>0</v>
      </c>
      <c r="L221">
        <v>0</v>
      </c>
      <c r="M221">
        <v>0</v>
      </c>
      <c r="N221">
        <v>234732</v>
      </c>
      <c r="O221">
        <v>345743</v>
      </c>
      <c r="P221">
        <v>580475</v>
      </c>
      <c r="Q221">
        <v>0</v>
      </c>
      <c r="R221">
        <v>580475</v>
      </c>
      <c r="S221" t="str">
        <f t="shared" si="6"/>
        <v>False</v>
      </c>
      <c r="T221">
        <v>0</v>
      </c>
      <c r="U221" t="e">
        <f t="shared" si="7"/>
        <v>#DIV/0!</v>
      </c>
      <c r="V221">
        <v>0</v>
      </c>
      <c r="W221">
        <v>39754</v>
      </c>
      <c r="X221">
        <v>85348</v>
      </c>
      <c r="Y221">
        <v>169658</v>
      </c>
      <c r="Z221">
        <v>294760</v>
      </c>
      <c r="AA221" t="b">
        <f>ABS(T221-Z221)&gt;100000</f>
        <v>1</v>
      </c>
      <c r="AB221">
        <v>285715</v>
      </c>
      <c r="AC221">
        <v>79197</v>
      </c>
      <c r="AD221">
        <v>364912</v>
      </c>
      <c r="AE221">
        <v>1686427</v>
      </c>
      <c r="AF221">
        <v>0</v>
      </c>
      <c r="AG221">
        <v>0</v>
      </c>
      <c r="AH221">
        <v>3046324</v>
      </c>
      <c r="AI221">
        <v>4732751</v>
      </c>
      <c r="AJ221">
        <v>106590</v>
      </c>
      <c r="AK221">
        <v>0</v>
      </c>
      <c r="AL221">
        <v>0</v>
      </c>
      <c r="AM221">
        <v>0</v>
      </c>
      <c r="AN221">
        <v>106590</v>
      </c>
      <c r="AO221">
        <v>4626161</v>
      </c>
      <c r="AQ221">
        <f>K221/R221</f>
        <v>0</v>
      </c>
    </row>
    <row r="222" spans="1:43" x14ac:dyDescent="0.35">
      <c r="A222" t="s">
        <v>569</v>
      </c>
      <c r="B222" t="s">
        <v>570</v>
      </c>
      <c r="C222" t="s">
        <v>38</v>
      </c>
      <c r="D222" t="str">
        <f>IF(P222&lt;=50000,"Extra Small",IF(AND(P222&gt;=50000,P222&lt;250000),"Small",IF(AND(P222&gt;=250000,P222&lt;1000000),"Medium",IF(AND(P222&gt;=1000000,P222&lt;10000000),"Large",IF(AND(P222&gt;=10000000,P222&lt;100000000),"Extra Large",IF(P222&gt;=100000000,"Extra-extra-large"))))))</f>
        <v>Extra Small</v>
      </c>
      <c r="E222" t="s">
        <v>55</v>
      </c>
      <c r="F222">
        <v>2</v>
      </c>
      <c r="G222">
        <v>0</v>
      </c>
      <c r="H222">
        <v>0</v>
      </c>
      <c r="I222">
        <v>1.8</v>
      </c>
      <c r="J222" t="s">
        <v>102</v>
      </c>
      <c r="K222">
        <v>0</v>
      </c>
      <c r="L222">
        <v>3179</v>
      </c>
      <c r="M222">
        <v>0</v>
      </c>
      <c r="N222">
        <v>0</v>
      </c>
      <c r="O222">
        <v>244</v>
      </c>
      <c r="P222">
        <v>3423</v>
      </c>
      <c r="Q222">
        <v>0</v>
      </c>
      <c r="R222">
        <v>3423</v>
      </c>
      <c r="S222" t="str">
        <f t="shared" si="6"/>
        <v>False</v>
      </c>
      <c r="T222">
        <v>21200</v>
      </c>
      <c r="U222" t="b">
        <f t="shared" si="7"/>
        <v>0</v>
      </c>
      <c r="V222">
        <v>0</v>
      </c>
      <c r="W222">
        <v>0</v>
      </c>
      <c r="X222">
        <v>0</v>
      </c>
      <c r="Y222">
        <v>829</v>
      </c>
      <c r="Z222">
        <v>22029</v>
      </c>
      <c r="AA222" t="b">
        <f>ABS(T222-Z222)&gt;25000</f>
        <v>0</v>
      </c>
      <c r="AB222">
        <v>-18606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131150</v>
      </c>
      <c r="AJ222">
        <v>0</v>
      </c>
      <c r="AK222">
        <v>0</v>
      </c>
      <c r="AL222">
        <v>0</v>
      </c>
      <c r="AM222">
        <v>0</v>
      </c>
      <c r="AN222">
        <v>126641</v>
      </c>
      <c r="AO222">
        <v>4509</v>
      </c>
      <c r="AQ222">
        <f>K222/R222</f>
        <v>0</v>
      </c>
    </row>
    <row r="223" spans="1:43" x14ac:dyDescent="0.35">
      <c r="A223" t="s">
        <v>571</v>
      </c>
      <c r="B223" t="s">
        <v>572</v>
      </c>
      <c r="C223" t="s">
        <v>38</v>
      </c>
      <c r="D223" t="str">
        <f>IF(P223&lt;=50000,"Extra Small",IF(AND(P223&gt;=50000,P223&lt;250000),"Small",IF(AND(P223&gt;=250000,P223&lt;1000000),"Medium",IF(AND(P223&gt;=1000000,P223&lt;10000000),"Large",IF(AND(P223&gt;=10000000,P223&lt;100000000),"Extra Large",IF(P223&gt;=100000000,"Extra-extra-large"))))))</f>
        <v>Extra Small</v>
      </c>
      <c r="E223" t="s">
        <v>43</v>
      </c>
      <c r="F223">
        <v>0</v>
      </c>
      <c r="G223">
        <v>0</v>
      </c>
      <c r="H223">
        <v>0</v>
      </c>
      <c r="I223">
        <v>0</v>
      </c>
      <c r="J223" t="s">
        <v>107</v>
      </c>
      <c r="K223">
        <v>0</v>
      </c>
      <c r="L223">
        <v>16000</v>
      </c>
      <c r="M223">
        <v>0</v>
      </c>
      <c r="N223">
        <v>0</v>
      </c>
      <c r="O223">
        <v>0</v>
      </c>
      <c r="P223">
        <v>16000</v>
      </c>
      <c r="Q223">
        <v>0</v>
      </c>
      <c r="R223">
        <v>16000</v>
      </c>
      <c r="S223" t="str">
        <f t="shared" si="6"/>
        <v>False</v>
      </c>
      <c r="T223">
        <v>0</v>
      </c>
      <c r="U223" t="e">
        <f t="shared" si="7"/>
        <v>#DIV/0!</v>
      </c>
      <c r="V223">
        <v>0</v>
      </c>
      <c r="W223">
        <v>0</v>
      </c>
      <c r="X223">
        <v>16000</v>
      </c>
      <c r="Y223">
        <v>0</v>
      </c>
      <c r="Z223">
        <v>16000</v>
      </c>
      <c r="AA223" t="b">
        <f>ABS(T223-Z223)&gt;25000</f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2000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2000</v>
      </c>
      <c r="AQ223">
        <f>K223/R223</f>
        <v>0</v>
      </c>
    </row>
    <row r="224" spans="1:43" x14ac:dyDescent="0.35">
      <c r="A224" t="s">
        <v>573</v>
      </c>
      <c r="B224" t="s">
        <v>574</v>
      </c>
      <c r="C224" t="s">
        <v>38</v>
      </c>
      <c r="D224" t="str">
        <f>IF(P224&lt;=50000,"Extra Small",IF(AND(P224&gt;=50000,P224&lt;250000),"Small",IF(AND(P224&gt;=250000,P224&lt;1000000),"Medium",IF(AND(P224&gt;=1000000,P224&lt;10000000),"Large",IF(AND(P224&gt;=10000000,P224&lt;100000000),"Extra Large",IF(P224&gt;=100000000,"Extra-extra-large"))))))</f>
        <v>Extra Small</v>
      </c>
      <c r="E224" t="s">
        <v>123</v>
      </c>
      <c r="F224">
        <v>0</v>
      </c>
      <c r="G224">
        <v>0</v>
      </c>
      <c r="H224">
        <v>0</v>
      </c>
      <c r="I224">
        <v>0</v>
      </c>
      <c r="J224" t="s">
        <v>92</v>
      </c>
      <c r="K224">
        <v>0</v>
      </c>
      <c r="L224">
        <v>17250</v>
      </c>
      <c r="M224">
        <v>0</v>
      </c>
      <c r="N224">
        <v>12</v>
      </c>
      <c r="O224">
        <v>0</v>
      </c>
      <c r="P224">
        <v>17262</v>
      </c>
      <c r="Q224">
        <v>0</v>
      </c>
      <c r="R224">
        <v>17262</v>
      </c>
      <c r="S224" t="str">
        <f t="shared" si="6"/>
        <v>False</v>
      </c>
      <c r="T224">
        <v>233</v>
      </c>
      <c r="U224" t="e">
        <f t="shared" si="7"/>
        <v>#DIV/0!</v>
      </c>
      <c r="V224">
        <v>0</v>
      </c>
      <c r="W224">
        <v>0</v>
      </c>
      <c r="X224">
        <v>0</v>
      </c>
      <c r="Y224">
        <v>0</v>
      </c>
      <c r="Z224">
        <v>233</v>
      </c>
      <c r="AA224" t="b">
        <f>ABS(T224-Z224)&gt;25000</f>
        <v>0</v>
      </c>
      <c r="AB224">
        <v>17029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Q224">
        <f>K224/R224</f>
        <v>0</v>
      </c>
    </row>
    <row r="225" spans="1:43" x14ac:dyDescent="0.35">
      <c r="A225" t="s">
        <v>575</v>
      </c>
      <c r="B225" t="s">
        <v>576</v>
      </c>
      <c r="C225" t="s">
        <v>38</v>
      </c>
      <c r="D225" t="str">
        <f>IF(P225&lt;=50000,"Extra Small",IF(AND(P225&gt;=50000,P225&lt;250000),"Small",IF(AND(P225&gt;=250000,P225&lt;1000000),"Medium",IF(AND(P225&gt;=1000000,P225&lt;10000000),"Large",IF(AND(P225&gt;=10000000,P225&lt;100000000),"Extra Large",IF(P225&gt;=100000000,"Extra-extra-large"))))))</f>
        <v>Large</v>
      </c>
      <c r="E225" t="s">
        <v>39</v>
      </c>
      <c r="F225">
        <v>0</v>
      </c>
      <c r="G225">
        <v>0</v>
      </c>
      <c r="H225">
        <v>0</v>
      </c>
      <c r="I225">
        <v>0</v>
      </c>
      <c r="J225" t="s">
        <v>48</v>
      </c>
      <c r="K225">
        <v>0</v>
      </c>
      <c r="L225">
        <v>1646158</v>
      </c>
      <c r="M225">
        <v>0</v>
      </c>
      <c r="N225">
        <v>0</v>
      </c>
      <c r="O225">
        <v>8073834</v>
      </c>
      <c r="P225">
        <v>9719992</v>
      </c>
      <c r="Q225">
        <v>0</v>
      </c>
      <c r="R225">
        <v>9719992</v>
      </c>
      <c r="S225" t="str">
        <f t="shared" si="6"/>
        <v>False</v>
      </c>
      <c r="T225">
        <v>0</v>
      </c>
      <c r="U225" t="e">
        <f t="shared" si="7"/>
        <v>#DIV/0!</v>
      </c>
      <c r="V225">
        <v>738504</v>
      </c>
      <c r="W225">
        <v>0</v>
      </c>
      <c r="X225">
        <v>0</v>
      </c>
      <c r="Y225">
        <v>28139</v>
      </c>
      <c r="Z225">
        <v>766643</v>
      </c>
      <c r="AA225" t="b">
        <f>ABS(T225-Z225)&gt;1000000</f>
        <v>0</v>
      </c>
      <c r="AB225">
        <v>8953349</v>
      </c>
      <c r="AC225">
        <v>0</v>
      </c>
      <c r="AD225">
        <v>8953349</v>
      </c>
      <c r="AE225">
        <v>19574897</v>
      </c>
      <c r="AF225">
        <v>0</v>
      </c>
      <c r="AG225">
        <v>54210595</v>
      </c>
      <c r="AH225">
        <v>54210595</v>
      </c>
      <c r="AI225">
        <v>73785492</v>
      </c>
      <c r="AJ225">
        <v>12000</v>
      </c>
      <c r="AK225">
        <v>0</v>
      </c>
      <c r="AL225">
        <v>27517555</v>
      </c>
      <c r="AM225">
        <v>27517555</v>
      </c>
      <c r="AN225">
        <v>27529555</v>
      </c>
      <c r="AO225">
        <v>46255937</v>
      </c>
      <c r="AQ225">
        <f>K225/R225</f>
        <v>0</v>
      </c>
    </row>
    <row r="226" spans="1:43" x14ac:dyDescent="0.35">
      <c r="A226" t="s">
        <v>577</v>
      </c>
      <c r="B226" t="s">
        <v>578</v>
      </c>
      <c r="C226" t="s">
        <v>50</v>
      </c>
      <c r="D226" t="str">
        <f>IF(P226&lt;=50000,"Extra Small",IF(AND(P226&gt;=50000,P226&lt;250000),"Small",IF(AND(P226&gt;=250000,P226&lt;1000000),"Medium",IF(AND(P226&gt;=1000000,P226&lt;10000000),"Large",IF(AND(P226&gt;=10000000,P226&lt;100000000),"Extra Large",IF(P226&gt;=100000000,"Extra-extra-large"))))))</f>
        <v>Large</v>
      </c>
      <c r="E226" t="s">
        <v>67</v>
      </c>
      <c r="F226">
        <v>1</v>
      </c>
      <c r="G226">
        <v>45</v>
      </c>
      <c r="H226">
        <v>5</v>
      </c>
      <c r="I226">
        <v>27.19</v>
      </c>
      <c r="J226" t="s">
        <v>130</v>
      </c>
      <c r="K226">
        <v>1838309</v>
      </c>
      <c r="L226">
        <v>77831</v>
      </c>
      <c r="M226">
        <v>1141552</v>
      </c>
      <c r="N226">
        <v>147825</v>
      </c>
      <c r="O226">
        <v>15008</v>
      </c>
      <c r="P226">
        <v>3220525</v>
      </c>
      <c r="Q226">
        <v>0</v>
      </c>
      <c r="R226">
        <v>3220525</v>
      </c>
      <c r="S226" t="str">
        <f t="shared" si="6"/>
        <v>False</v>
      </c>
      <c r="T226">
        <v>1999337</v>
      </c>
      <c r="U226" t="b">
        <f t="shared" si="7"/>
        <v>0</v>
      </c>
      <c r="V226">
        <v>0</v>
      </c>
      <c r="W226">
        <v>0</v>
      </c>
      <c r="X226">
        <v>0</v>
      </c>
      <c r="Y226">
        <v>982868</v>
      </c>
      <c r="Z226">
        <v>2982205</v>
      </c>
      <c r="AA226" t="b">
        <f>ABS(T226-Z226)&gt;1000000</f>
        <v>0</v>
      </c>
      <c r="AB226">
        <v>238320</v>
      </c>
      <c r="AC226">
        <v>0</v>
      </c>
      <c r="AD226">
        <v>238320</v>
      </c>
      <c r="AE226">
        <v>6195655</v>
      </c>
      <c r="AF226">
        <v>0</v>
      </c>
      <c r="AG226">
        <v>5530869</v>
      </c>
      <c r="AH226">
        <v>5530869</v>
      </c>
      <c r="AI226">
        <v>11726524</v>
      </c>
      <c r="AJ226">
        <v>5239929</v>
      </c>
      <c r="AK226">
        <v>0</v>
      </c>
      <c r="AL226">
        <v>117613</v>
      </c>
      <c r="AM226">
        <v>117613</v>
      </c>
      <c r="AN226">
        <v>5357542</v>
      </c>
      <c r="AO226">
        <v>6368982</v>
      </c>
      <c r="AQ226">
        <f>K226/R226</f>
        <v>0.57081034924430019</v>
      </c>
    </row>
    <row r="227" spans="1:43" x14ac:dyDescent="0.35">
      <c r="A227" t="s">
        <v>579</v>
      </c>
      <c r="B227" t="s">
        <v>580</v>
      </c>
      <c r="C227" t="s">
        <v>38</v>
      </c>
      <c r="D227" t="str">
        <f>IF(P227&lt;=50000,"Extra Small",IF(AND(P227&gt;=50000,P227&lt;250000),"Small",IF(AND(P227&gt;=250000,P227&lt;1000000),"Medium",IF(AND(P227&gt;=1000000,P227&lt;10000000),"Large",IF(AND(P227&gt;=10000000,P227&lt;100000000),"Extra Large",IF(P227&gt;=100000000,"Extra-extra-large"))))))</f>
        <v>Small</v>
      </c>
      <c r="E227" t="s">
        <v>39</v>
      </c>
      <c r="F227">
        <v>0</v>
      </c>
      <c r="G227">
        <v>1</v>
      </c>
      <c r="H227">
        <v>0</v>
      </c>
      <c r="I227">
        <v>5</v>
      </c>
      <c r="J227" t="s">
        <v>52</v>
      </c>
      <c r="K227">
        <v>0</v>
      </c>
      <c r="L227">
        <v>20780</v>
      </c>
      <c r="M227">
        <v>158944</v>
      </c>
      <c r="N227">
        <v>40577</v>
      </c>
      <c r="O227">
        <v>15641</v>
      </c>
      <c r="P227">
        <v>235942</v>
      </c>
      <c r="Q227">
        <v>0</v>
      </c>
      <c r="R227">
        <v>235942</v>
      </c>
      <c r="S227" t="str">
        <f t="shared" si="6"/>
        <v>False</v>
      </c>
      <c r="T227">
        <v>32041</v>
      </c>
      <c r="U227" t="b">
        <f t="shared" si="7"/>
        <v>0</v>
      </c>
      <c r="V227">
        <v>0</v>
      </c>
      <c r="W227">
        <v>1700</v>
      </c>
      <c r="X227">
        <v>3515</v>
      </c>
      <c r="Y227">
        <v>198953</v>
      </c>
      <c r="Z227">
        <v>236209</v>
      </c>
      <c r="AA227" t="b">
        <f>ABS(T227-Z227)&gt;25000</f>
        <v>1</v>
      </c>
      <c r="AB227">
        <v>-267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2414964</v>
      </c>
      <c r="AJ227">
        <v>0</v>
      </c>
      <c r="AK227">
        <v>0</v>
      </c>
      <c r="AL227">
        <v>0</v>
      </c>
      <c r="AM227">
        <v>0</v>
      </c>
      <c r="AN227">
        <v>301240</v>
      </c>
      <c r="AO227">
        <v>2113724</v>
      </c>
      <c r="AQ227">
        <f>K227/R227</f>
        <v>0</v>
      </c>
    </row>
    <row r="228" spans="1:43" x14ac:dyDescent="0.35">
      <c r="A228" t="s">
        <v>581</v>
      </c>
      <c r="B228" t="s">
        <v>582</v>
      </c>
      <c r="C228" t="s">
        <v>38</v>
      </c>
      <c r="D228" t="str">
        <f>IF(P228&lt;=50000,"Extra Small",IF(AND(P228&gt;=50000,P228&lt;250000),"Small",IF(AND(P228&gt;=250000,P228&lt;1000000),"Medium",IF(AND(P228&gt;=1000000,P228&lt;10000000),"Large",IF(AND(P228&gt;=10000000,P228&lt;100000000),"Extra Large",IF(P228&gt;=100000000,"Extra-extra-large"))))))</f>
        <v>Small</v>
      </c>
      <c r="E228" t="s">
        <v>85</v>
      </c>
      <c r="F228">
        <v>0</v>
      </c>
      <c r="G228">
        <v>1</v>
      </c>
      <c r="H228">
        <v>3</v>
      </c>
      <c r="I228">
        <v>0.66</v>
      </c>
      <c r="J228" t="s">
        <v>56</v>
      </c>
      <c r="K228">
        <v>70859</v>
      </c>
      <c r="L228">
        <v>108</v>
      </c>
      <c r="M228">
        <v>5688</v>
      </c>
      <c r="N228">
        <v>539</v>
      </c>
      <c r="O228">
        <v>230</v>
      </c>
      <c r="P228">
        <v>77424</v>
      </c>
      <c r="Q228">
        <v>0</v>
      </c>
      <c r="R228">
        <v>77424</v>
      </c>
      <c r="S228" t="str">
        <f t="shared" si="6"/>
        <v>False</v>
      </c>
      <c r="T228">
        <v>50417</v>
      </c>
      <c r="U228" t="b">
        <f t="shared" si="7"/>
        <v>0</v>
      </c>
      <c r="V228">
        <v>0</v>
      </c>
      <c r="W228">
        <v>0</v>
      </c>
      <c r="X228">
        <v>0</v>
      </c>
      <c r="Y228">
        <v>28304</v>
      </c>
      <c r="Z228">
        <v>78721</v>
      </c>
      <c r="AA228" t="b">
        <f>ABS(T228-Z228)&gt;25000</f>
        <v>1</v>
      </c>
      <c r="AB228">
        <v>-1297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75211</v>
      </c>
      <c r="AJ228">
        <v>0</v>
      </c>
      <c r="AK228">
        <v>0</v>
      </c>
      <c r="AL228">
        <v>0</v>
      </c>
      <c r="AM228">
        <v>0</v>
      </c>
      <c r="AN228">
        <v>63755</v>
      </c>
      <c r="AO228">
        <v>11456</v>
      </c>
      <c r="AQ228">
        <f>K228/R228</f>
        <v>0.91520717090307913</v>
      </c>
    </row>
    <row r="229" spans="1:43" x14ac:dyDescent="0.35">
      <c r="A229" t="s">
        <v>583</v>
      </c>
      <c r="B229" t="s">
        <v>584</v>
      </c>
      <c r="C229" t="s">
        <v>50</v>
      </c>
      <c r="D229" t="str">
        <f>IF(P229&lt;=50000,"Extra Small",IF(AND(P229&gt;=50000,P229&lt;250000),"Small",IF(AND(P229&gt;=250000,P229&lt;1000000),"Medium",IF(AND(P229&gt;=1000000,P229&lt;10000000),"Large",IF(AND(P229&gt;=10000000,P229&lt;100000000),"Extra Large",IF(P229&gt;=100000000,"Extra-extra-large"))))))</f>
        <v>Large</v>
      </c>
      <c r="E229" t="s">
        <v>67</v>
      </c>
      <c r="F229">
        <v>3</v>
      </c>
      <c r="G229">
        <v>72</v>
      </c>
      <c r="H229">
        <v>16</v>
      </c>
      <c r="I229">
        <v>39</v>
      </c>
      <c r="J229" t="s">
        <v>102</v>
      </c>
      <c r="K229">
        <v>3270172</v>
      </c>
      <c r="L229">
        <v>53520</v>
      </c>
      <c r="M229">
        <v>1052575</v>
      </c>
      <c r="N229">
        <v>89701</v>
      </c>
      <c r="O229">
        <v>27269</v>
      </c>
      <c r="P229">
        <v>4493237</v>
      </c>
      <c r="Q229">
        <v>1579</v>
      </c>
      <c r="R229">
        <v>4494816</v>
      </c>
      <c r="S229" t="str">
        <f t="shared" si="6"/>
        <v>False</v>
      </c>
      <c r="T229">
        <v>3915896</v>
      </c>
      <c r="U229" t="b">
        <f t="shared" si="7"/>
        <v>0</v>
      </c>
      <c r="V229">
        <v>0</v>
      </c>
      <c r="W229">
        <v>0</v>
      </c>
      <c r="X229">
        <v>0</v>
      </c>
      <c r="Y229">
        <v>962281</v>
      </c>
      <c r="Z229">
        <v>4878177</v>
      </c>
      <c r="AA229" t="b">
        <f>ABS(T229-Z229)&gt;1000000</f>
        <v>0</v>
      </c>
      <c r="AB229">
        <v>-383361</v>
      </c>
      <c r="AC229">
        <v>0</v>
      </c>
      <c r="AD229">
        <v>-383361</v>
      </c>
      <c r="AE229">
        <v>4223482</v>
      </c>
      <c r="AF229">
        <v>0</v>
      </c>
      <c r="AG229">
        <v>6397197</v>
      </c>
      <c r="AH229">
        <v>6397197</v>
      </c>
      <c r="AI229">
        <v>10620679</v>
      </c>
      <c r="AJ229">
        <v>4326380</v>
      </c>
      <c r="AK229">
        <v>0</v>
      </c>
      <c r="AL229">
        <v>92232</v>
      </c>
      <c r="AM229">
        <v>92232</v>
      </c>
      <c r="AN229">
        <v>4418612</v>
      </c>
      <c r="AO229">
        <v>6202067</v>
      </c>
      <c r="AQ229">
        <f>K229/R229</f>
        <v>0.72754301844613889</v>
      </c>
    </row>
    <row r="230" spans="1:43" x14ac:dyDescent="0.35">
      <c r="A230" t="s">
        <v>585</v>
      </c>
      <c r="B230" t="s">
        <v>586</v>
      </c>
      <c r="C230" t="s">
        <v>38</v>
      </c>
      <c r="D230" t="str">
        <f>IF(P230&lt;=50000,"Extra Small",IF(AND(P230&gt;=50000,P230&lt;250000),"Small",IF(AND(P230&gt;=250000,P230&lt;1000000),"Medium",IF(AND(P230&gt;=1000000,P230&lt;10000000),"Large",IF(AND(P230&gt;=10000000,P230&lt;100000000),"Extra Large",IF(P230&gt;=100000000,"Extra-extra-large"))))))</f>
        <v>Small</v>
      </c>
      <c r="E230" t="s">
        <v>39</v>
      </c>
      <c r="F230">
        <v>0</v>
      </c>
      <c r="G230">
        <v>0</v>
      </c>
      <c r="H230">
        <v>1</v>
      </c>
      <c r="I230">
        <v>0.5</v>
      </c>
      <c r="J230" t="s">
        <v>44</v>
      </c>
      <c r="K230">
        <v>0</v>
      </c>
      <c r="L230">
        <v>178506</v>
      </c>
      <c r="M230">
        <v>0</v>
      </c>
      <c r="N230">
        <v>9011</v>
      </c>
      <c r="O230">
        <v>19253</v>
      </c>
      <c r="P230">
        <v>206770</v>
      </c>
      <c r="Q230">
        <v>0</v>
      </c>
      <c r="R230">
        <v>206770</v>
      </c>
      <c r="S230" t="str">
        <f t="shared" si="6"/>
        <v>False</v>
      </c>
      <c r="T230">
        <v>13337</v>
      </c>
      <c r="U230" t="b">
        <f t="shared" si="7"/>
        <v>0</v>
      </c>
      <c r="V230">
        <v>0</v>
      </c>
      <c r="W230">
        <v>0</v>
      </c>
      <c r="X230">
        <v>0</v>
      </c>
      <c r="Y230">
        <v>217984</v>
      </c>
      <c r="Z230">
        <v>231321</v>
      </c>
      <c r="AA230" t="b">
        <f>ABS(T230-Z230)&gt;25000</f>
        <v>1</v>
      </c>
      <c r="AB230">
        <v>-24551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79737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79737</v>
      </c>
      <c r="AQ230">
        <f>K230/R230</f>
        <v>0</v>
      </c>
    </row>
    <row r="231" spans="1:43" x14ac:dyDescent="0.35">
      <c r="A231" t="s">
        <v>587</v>
      </c>
      <c r="B231" t="s">
        <v>588</v>
      </c>
      <c r="C231" t="s">
        <v>38</v>
      </c>
      <c r="D231" t="str">
        <f>IF(P231&lt;=50000,"Extra Small",IF(AND(P231&gt;=50000,P231&lt;250000),"Small",IF(AND(P231&gt;=250000,P231&lt;1000000),"Medium",IF(AND(P231&gt;=1000000,P231&lt;10000000),"Large",IF(AND(P231&gt;=10000000,P231&lt;100000000),"Extra Large",IF(P231&gt;=100000000,"Extra-extra-large"))))))</f>
        <v>Small</v>
      </c>
      <c r="E231" t="s">
        <v>85</v>
      </c>
      <c r="F231">
        <v>0</v>
      </c>
      <c r="G231">
        <v>0</v>
      </c>
      <c r="H231">
        <v>0</v>
      </c>
      <c r="I231">
        <v>0</v>
      </c>
      <c r="J231" t="s">
        <v>472</v>
      </c>
      <c r="K231">
        <v>0</v>
      </c>
      <c r="L231">
        <v>120993</v>
      </c>
      <c r="M231">
        <v>0</v>
      </c>
      <c r="N231">
        <v>2</v>
      </c>
      <c r="O231">
        <v>210</v>
      </c>
      <c r="P231">
        <v>121205</v>
      </c>
      <c r="Q231">
        <v>0</v>
      </c>
      <c r="R231">
        <v>121205</v>
      </c>
      <c r="S231" t="str">
        <f t="shared" si="6"/>
        <v>False</v>
      </c>
      <c r="T231">
        <v>0</v>
      </c>
      <c r="U231" t="e">
        <f t="shared" si="7"/>
        <v>#DIV/0!</v>
      </c>
      <c r="V231">
        <v>0</v>
      </c>
      <c r="W231">
        <v>0</v>
      </c>
      <c r="X231">
        <v>110043</v>
      </c>
      <c r="Y231">
        <v>0</v>
      </c>
      <c r="Z231">
        <v>110043</v>
      </c>
      <c r="AA231" t="b">
        <f>ABS(T231-Z231)&gt;25000</f>
        <v>1</v>
      </c>
      <c r="AB231">
        <v>11162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55648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55648</v>
      </c>
      <c r="AQ231">
        <f>K231/R231</f>
        <v>0</v>
      </c>
    </row>
    <row r="232" spans="1:43" x14ac:dyDescent="0.35">
      <c r="A232" t="s">
        <v>589</v>
      </c>
      <c r="B232" t="s">
        <v>590</v>
      </c>
      <c r="C232" t="s">
        <v>38</v>
      </c>
      <c r="D232" t="str">
        <f>IF(P232&lt;=50000,"Extra Small",IF(AND(P232&gt;=50000,P232&lt;250000),"Small",IF(AND(P232&gt;=250000,P232&lt;1000000),"Medium",IF(AND(P232&gt;=1000000,P232&lt;10000000),"Large",IF(AND(P232&gt;=10000000,P232&lt;100000000),"Extra Large",IF(P232&gt;=100000000,"Extra-extra-large"))))))</f>
        <v>Medium</v>
      </c>
      <c r="E232" t="s">
        <v>88</v>
      </c>
      <c r="F232">
        <v>4</v>
      </c>
      <c r="G232">
        <v>35</v>
      </c>
      <c r="H232">
        <v>0</v>
      </c>
      <c r="I232">
        <v>23</v>
      </c>
      <c r="J232" t="s">
        <v>56</v>
      </c>
      <c r="K232">
        <v>413113</v>
      </c>
      <c r="L232">
        <v>0</v>
      </c>
      <c r="M232">
        <v>440286</v>
      </c>
      <c r="N232">
        <v>0</v>
      </c>
      <c r="O232">
        <v>0</v>
      </c>
      <c r="P232">
        <v>853399</v>
      </c>
      <c r="Q232">
        <v>0</v>
      </c>
      <c r="R232">
        <v>853399</v>
      </c>
      <c r="S232" t="str">
        <f t="shared" si="6"/>
        <v>False</v>
      </c>
      <c r="T232">
        <v>467676</v>
      </c>
      <c r="U232" t="b">
        <f t="shared" si="7"/>
        <v>0</v>
      </c>
      <c r="V232">
        <v>0</v>
      </c>
      <c r="W232">
        <v>0</v>
      </c>
      <c r="X232">
        <v>0</v>
      </c>
      <c r="Y232">
        <v>352525</v>
      </c>
      <c r="Z232">
        <v>820201</v>
      </c>
      <c r="AA232" t="b">
        <f>ABS(T232-Z232)&gt;100000</f>
        <v>1</v>
      </c>
      <c r="AB232">
        <v>33198</v>
      </c>
      <c r="AC232">
        <v>0</v>
      </c>
      <c r="AD232">
        <v>33198</v>
      </c>
      <c r="AE232">
        <v>361785</v>
      </c>
      <c r="AF232">
        <v>0</v>
      </c>
      <c r="AG232">
        <v>0</v>
      </c>
      <c r="AH232">
        <v>163760</v>
      </c>
      <c r="AI232">
        <v>525545</v>
      </c>
      <c r="AJ232">
        <v>59938</v>
      </c>
      <c r="AK232">
        <v>0</v>
      </c>
      <c r="AL232">
        <v>0</v>
      </c>
      <c r="AM232">
        <v>122331</v>
      </c>
      <c r="AN232">
        <v>182269</v>
      </c>
      <c r="AO232">
        <v>343276</v>
      </c>
      <c r="AQ232">
        <f>K232/R232</f>
        <v>0.48407954544122972</v>
      </c>
    </row>
    <row r="233" spans="1:43" x14ac:dyDescent="0.35">
      <c r="A233" t="s">
        <v>591</v>
      </c>
      <c r="B233" t="s">
        <v>592</v>
      </c>
      <c r="C233" t="s">
        <v>50</v>
      </c>
      <c r="D233" t="str">
        <f>IF(P233&lt;=50000,"Extra Small",IF(AND(P233&gt;=50000,P233&lt;250000),"Small",IF(AND(P233&gt;=250000,P233&lt;1000000),"Medium",IF(AND(P233&gt;=1000000,P233&lt;10000000),"Large",IF(AND(P233&gt;=10000000,P233&lt;100000000),"Extra Large",IF(P233&gt;=100000000,"Extra-extra-large"))))))</f>
        <v>Small</v>
      </c>
      <c r="E233" t="s">
        <v>73</v>
      </c>
      <c r="F233">
        <v>0</v>
      </c>
      <c r="G233">
        <v>0</v>
      </c>
      <c r="H233">
        <v>0</v>
      </c>
      <c r="I233">
        <v>0</v>
      </c>
      <c r="J233" t="s">
        <v>44</v>
      </c>
      <c r="K233">
        <v>0</v>
      </c>
      <c r="L233">
        <v>0</v>
      </c>
      <c r="M233">
        <v>0</v>
      </c>
      <c r="N233">
        <v>0</v>
      </c>
      <c r="O233">
        <v>128144</v>
      </c>
      <c r="P233">
        <v>128144</v>
      </c>
      <c r="Q233">
        <v>0</v>
      </c>
      <c r="R233">
        <v>128144</v>
      </c>
      <c r="S233" t="str">
        <f t="shared" si="6"/>
        <v>False</v>
      </c>
      <c r="T233">
        <v>0</v>
      </c>
      <c r="U233" t="e">
        <f t="shared" si="7"/>
        <v>#DIV/0!</v>
      </c>
      <c r="V233">
        <v>0</v>
      </c>
      <c r="W233">
        <v>0</v>
      </c>
      <c r="X233">
        <v>0</v>
      </c>
      <c r="Y233">
        <v>159686</v>
      </c>
      <c r="Z233">
        <v>159686</v>
      </c>
      <c r="AA233" t="b">
        <f>ABS(T233-Z233)&gt;25000</f>
        <v>1</v>
      </c>
      <c r="AB233">
        <v>-31542</v>
      </c>
      <c r="AC233">
        <v>0</v>
      </c>
      <c r="AD233">
        <v>-31542</v>
      </c>
      <c r="AE233">
        <v>0</v>
      </c>
      <c r="AF233">
        <v>0</v>
      </c>
      <c r="AG233">
        <v>0</v>
      </c>
      <c r="AH233">
        <v>0</v>
      </c>
      <c r="AI233">
        <v>39303</v>
      </c>
      <c r="AJ233">
        <v>0</v>
      </c>
      <c r="AK233">
        <v>0</v>
      </c>
      <c r="AL233">
        <v>0</v>
      </c>
      <c r="AM233">
        <v>0</v>
      </c>
      <c r="AN233">
        <v>9555</v>
      </c>
      <c r="AO233">
        <v>29748</v>
      </c>
      <c r="AQ233">
        <f>K233/R233</f>
        <v>0</v>
      </c>
    </row>
    <row r="234" spans="1:43" x14ac:dyDescent="0.35">
      <c r="A234" t="s">
        <v>593</v>
      </c>
      <c r="B234" t="s">
        <v>594</v>
      </c>
      <c r="C234" t="s">
        <v>38</v>
      </c>
      <c r="D234" t="str">
        <f>IF(P234&lt;=50000,"Extra Small",IF(AND(P234&gt;=50000,P234&lt;250000),"Small",IF(AND(P234&gt;=250000,P234&lt;1000000),"Medium",IF(AND(P234&gt;=1000000,P234&lt;10000000),"Large",IF(AND(P234&gt;=10000000,P234&lt;100000000),"Extra Large",IF(P234&gt;=100000000,"Extra-extra-large"))))))</f>
        <v>Large</v>
      </c>
      <c r="E234" t="s">
        <v>123</v>
      </c>
      <c r="F234">
        <v>1</v>
      </c>
      <c r="G234">
        <v>0</v>
      </c>
      <c r="H234">
        <v>0</v>
      </c>
      <c r="I234">
        <v>1</v>
      </c>
      <c r="J234" t="s">
        <v>353</v>
      </c>
      <c r="K234">
        <v>747743</v>
      </c>
      <c r="L234">
        <v>96344</v>
      </c>
      <c r="M234">
        <v>1309474</v>
      </c>
      <c r="N234">
        <v>0</v>
      </c>
      <c r="O234">
        <v>1063</v>
      </c>
      <c r="P234">
        <v>2154624</v>
      </c>
      <c r="Q234">
        <v>0</v>
      </c>
      <c r="R234">
        <v>2154624</v>
      </c>
      <c r="S234" t="str">
        <f t="shared" si="6"/>
        <v>False</v>
      </c>
      <c r="T234">
        <v>98549</v>
      </c>
      <c r="U234" t="b">
        <f t="shared" si="7"/>
        <v>0</v>
      </c>
      <c r="V234">
        <v>0</v>
      </c>
      <c r="W234">
        <v>31140</v>
      </c>
      <c r="X234">
        <v>0</v>
      </c>
      <c r="Y234">
        <v>2062475</v>
      </c>
      <c r="Z234">
        <v>2192164</v>
      </c>
      <c r="AA234" t="b">
        <f>ABS(T234-Z234)&gt;1000000</f>
        <v>1</v>
      </c>
      <c r="AB234">
        <v>-37540</v>
      </c>
      <c r="AC234">
        <v>0</v>
      </c>
      <c r="AD234">
        <v>-37540</v>
      </c>
      <c r="AE234">
        <v>427810</v>
      </c>
      <c r="AF234">
        <v>0</v>
      </c>
      <c r="AG234">
        <v>130918</v>
      </c>
      <c r="AH234">
        <v>130918</v>
      </c>
      <c r="AI234">
        <v>558728</v>
      </c>
      <c r="AJ234">
        <v>41366</v>
      </c>
      <c r="AK234">
        <v>31987</v>
      </c>
      <c r="AL234">
        <v>0</v>
      </c>
      <c r="AM234">
        <v>31987</v>
      </c>
      <c r="AN234">
        <v>73353</v>
      </c>
      <c r="AO234">
        <v>485375</v>
      </c>
      <c r="AQ234">
        <f>K234/R234</f>
        <v>0.34704106145666253</v>
      </c>
    </row>
    <row r="235" spans="1:43" x14ac:dyDescent="0.35">
      <c r="A235" t="s">
        <v>595</v>
      </c>
      <c r="B235" t="s">
        <v>596</v>
      </c>
      <c r="C235" t="s">
        <v>38</v>
      </c>
      <c r="D235" t="str">
        <f>IF(P235&lt;=50000,"Extra Small",IF(AND(P235&gt;=50000,P235&lt;250000),"Small",IF(AND(P235&gt;=250000,P235&lt;1000000),"Medium",IF(AND(P235&gt;=1000000,P235&lt;10000000),"Large",IF(AND(P235&gt;=10000000,P235&lt;100000000),"Extra Large",IF(P235&gt;=100000000,"Extra-extra-large"))))))</f>
        <v>Small</v>
      </c>
      <c r="E235" t="s">
        <v>64</v>
      </c>
      <c r="F235">
        <v>0</v>
      </c>
      <c r="G235">
        <v>3</v>
      </c>
      <c r="H235">
        <v>2</v>
      </c>
      <c r="I235">
        <v>0</v>
      </c>
      <c r="J235" t="s">
        <v>143</v>
      </c>
      <c r="K235">
        <v>60391</v>
      </c>
      <c r="L235">
        <v>2483</v>
      </c>
      <c r="M235">
        <v>5020</v>
      </c>
      <c r="N235">
        <v>842</v>
      </c>
      <c r="O235">
        <v>17625</v>
      </c>
      <c r="P235">
        <v>86361</v>
      </c>
      <c r="Q235">
        <v>0</v>
      </c>
      <c r="R235">
        <v>86361</v>
      </c>
      <c r="S235" t="str">
        <f t="shared" si="6"/>
        <v>False</v>
      </c>
      <c r="T235">
        <v>52985</v>
      </c>
      <c r="U235" t="b">
        <f t="shared" si="7"/>
        <v>0</v>
      </c>
      <c r="V235">
        <v>0</v>
      </c>
      <c r="W235">
        <v>2776</v>
      </c>
      <c r="X235">
        <v>0</v>
      </c>
      <c r="Y235">
        <v>22553</v>
      </c>
      <c r="Z235">
        <v>78314</v>
      </c>
      <c r="AA235" t="b">
        <f>ABS(T235-Z235)&gt;25000</f>
        <v>1</v>
      </c>
      <c r="AB235">
        <v>8047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54020</v>
      </c>
      <c r="AJ235">
        <v>0</v>
      </c>
      <c r="AK235">
        <v>0</v>
      </c>
      <c r="AL235">
        <v>0</v>
      </c>
      <c r="AM235">
        <v>0</v>
      </c>
      <c r="AN235">
        <v>4027</v>
      </c>
      <c r="AO235">
        <v>49993</v>
      </c>
      <c r="AQ235">
        <f>K235/R235</f>
        <v>0.69928555713805995</v>
      </c>
    </row>
    <row r="236" spans="1:43" x14ac:dyDescent="0.35">
      <c r="A236" t="s">
        <v>597</v>
      </c>
      <c r="B236" t="s">
        <v>598</v>
      </c>
      <c r="C236" t="s">
        <v>50</v>
      </c>
      <c r="D236" t="str">
        <f>IF(P236&lt;=50000,"Extra Small",IF(AND(P236&gt;=50000,P236&lt;250000),"Small",IF(AND(P236&gt;=250000,P236&lt;1000000),"Medium",IF(AND(P236&gt;=1000000,P236&lt;10000000),"Large",IF(AND(P236&gt;=10000000,P236&lt;100000000),"Extra Large",IF(P236&gt;=100000000,"Extra-extra-large"))))))</f>
        <v>Medium</v>
      </c>
      <c r="E236" t="s">
        <v>55</v>
      </c>
      <c r="F236">
        <v>1</v>
      </c>
      <c r="G236">
        <v>4</v>
      </c>
      <c r="H236">
        <v>0</v>
      </c>
      <c r="I236">
        <v>3</v>
      </c>
      <c r="J236" t="s">
        <v>104</v>
      </c>
      <c r="K236">
        <v>0</v>
      </c>
      <c r="L236">
        <v>42108</v>
      </c>
      <c r="M236">
        <v>4590</v>
      </c>
      <c r="N236">
        <v>2318</v>
      </c>
      <c r="O236">
        <v>337165</v>
      </c>
      <c r="P236">
        <v>386181</v>
      </c>
      <c r="Q236">
        <v>0</v>
      </c>
      <c r="R236">
        <v>386181</v>
      </c>
      <c r="S236" t="str">
        <f t="shared" si="6"/>
        <v>False</v>
      </c>
      <c r="T236">
        <v>133177</v>
      </c>
      <c r="U236" t="b">
        <f t="shared" si="7"/>
        <v>0</v>
      </c>
      <c r="V236">
        <v>0</v>
      </c>
      <c r="W236">
        <v>73120</v>
      </c>
      <c r="X236">
        <v>0</v>
      </c>
      <c r="Y236">
        <v>194867</v>
      </c>
      <c r="Z236">
        <v>401164</v>
      </c>
      <c r="AA236" t="b">
        <f>ABS(T236-Z236)&gt;100000</f>
        <v>1</v>
      </c>
      <c r="AB236">
        <v>-14983</v>
      </c>
      <c r="AC236">
        <v>0</v>
      </c>
      <c r="AD236">
        <v>-14983</v>
      </c>
      <c r="AE236">
        <v>253156</v>
      </c>
      <c r="AF236">
        <v>0</v>
      </c>
      <c r="AG236">
        <v>0</v>
      </c>
      <c r="AH236">
        <v>0</v>
      </c>
      <c r="AI236">
        <v>253156</v>
      </c>
      <c r="AJ236">
        <v>15320</v>
      </c>
      <c r="AK236">
        <v>0</v>
      </c>
      <c r="AL236">
        <v>0</v>
      </c>
      <c r="AM236">
        <v>0</v>
      </c>
      <c r="AN236">
        <v>15320</v>
      </c>
      <c r="AO236">
        <v>237836</v>
      </c>
      <c r="AQ236">
        <f>K236/R236</f>
        <v>0</v>
      </c>
    </row>
    <row r="237" spans="1:43" x14ac:dyDescent="0.35">
      <c r="A237" t="s">
        <v>599</v>
      </c>
      <c r="B237" t="s">
        <v>600</v>
      </c>
      <c r="C237" t="s">
        <v>38</v>
      </c>
      <c r="D237" t="str">
        <f>IF(P237&lt;=50000,"Extra Small",IF(AND(P237&gt;=50000,P237&lt;250000),"Small",IF(AND(P237&gt;=250000,P237&lt;1000000),"Medium",IF(AND(P237&gt;=1000000,P237&lt;10000000),"Large",IF(AND(P237&gt;=10000000,P237&lt;100000000),"Extra Large",IF(P237&gt;=100000000,"Extra-extra-large"))))))</f>
        <v>Medium</v>
      </c>
      <c r="E237" t="s">
        <v>85</v>
      </c>
      <c r="F237">
        <v>0</v>
      </c>
      <c r="G237">
        <v>2</v>
      </c>
      <c r="H237">
        <v>2</v>
      </c>
      <c r="I237">
        <v>1</v>
      </c>
      <c r="J237" t="s">
        <v>256</v>
      </c>
      <c r="K237">
        <v>141896</v>
      </c>
      <c r="L237">
        <v>16150</v>
      </c>
      <c r="M237">
        <v>74463</v>
      </c>
      <c r="N237">
        <v>1497</v>
      </c>
      <c r="O237">
        <v>52079</v>
      </c>
      <c r="P237">
        <v>286085</v>
      </c>
      <c r="Q237">
        <v>0</v>
      </c>
      <c r="R237">
        <v>286085</v>
      </c>
      <c r="S237" t="str">
        <f t="shared" si="6"/>
        <v>False</v>
      </c>
      <c r="T237">
        <v>113863</v>
      </c>
      <c r="U237" t="b">
        <f t="shared" si="7"/>
        <v>0</v>
      </c>
      <c r="V237">
        <v>0</v>
      </c>
      <c r="W237">
        <v>0</v>
      </c>
      <c r="X237">
        <v>0</v>
      </c>
      <c r="Y237">
        <v>154570</v>
      </c>
      <c r="Z237">
        <v>268433</v>
      </c>
      <c r="AA237" t="b">
        <f>ABS(T237-Z237)&gt;100000</f>
        <v>1</v>
      </c>
      <c r="AB237">
        <v>17652</v>
      </c>
      <c r="AC237">
        <v>0</v>
      </c>
      <c r="AD237">
        <v>17652</v>
      </c>
      <c r="AE237">
        <v>176999</v>
      </c>
      <c r="AF237">
        <v>0</v>
      </c>
      <c r="AG237">
        <v>0</v>
      </c>
      <c r="AH237">
        <v>0</v>
      </c>
      <c r="AI237">
        <v>176999</v>
      </c>
      <c r="AJ237">
        <v>61005</v>
      </c>
      <c r="AK237">
        <v>0</v>
      </c>
      <c r="AL237">
        <v>0</v>
      </c>
      <c r="AM237">
        <v>0</v>
      </c>
      <c r="AN237">
        <v>61005</v>
      </c>
      <c r="AO237">
        <v>115994</v>
      </c>
      <c r="AQ237">
        <f>K237/R237</f>
        <v>0.49599244979638918</v>
      </c>
    </row>
    <row r="238" spans="1:43" x14ac:dyDescent="0.35">
      <c r="A238" t="s">
        <v>601</v>
      </c>
      <c r="B238" t="s">
        <v>602</v>
      </c>
      <c r="C238" t="s">
        <v>38</v>
      </c>
      <c r="D238" t="str">
        <f>IF(P238&lt;=50000,"Extra Small",IF(AND(P238&gt;=50000,P238&lt;250000),"Small",IF(AND(P238&gt;=250000,P238&lt;1000000),"Medium",IF(AND(P238&gt;=1000000,P238&lt;10000000),"Large",IF(AND(P238&gt;=10000000,P238&lt;100000000),"Extra Large",IF(P238&gt;=100000000,"Extra-extra-large"))))))</f>
        <v>Medium</v>
      </c>
      <c r="E238" t="s">
        <v>98</v>
      </c>
      <c r="F238">
        <v>0</v>
      </c>
      <c r="G238">
        <v>0</v>
      </c>
      <c r="H238">
        <v>0</v>
      </c>
      <c r="I238">
        <v>0</v>
      </c>
      <c r="J238" t="s">
        <v>48</v>
      </c>
      <c r="K238">
        <v>0</v>
      </c>
      <c r="L238">
        <v>0</v>
      </c>
      <c r="M238">
        <v>0</v>
      </c>
      <c r="N238">
        <v>528936</v>
      </c>
      <c r="O238">
        <v>0</v>
      </c>
      <c r="P238">
        <v>528936</v>
      </c>
      <c r="Q238">
        <v>0</v>
      </c>
      <c r="R238">
        <v>528936</v>
      </c>
      <c r="S238" t="str">
        <f t="shared" si="6"/>
        <v>False</v>
      </c>
      <c r="T238">
        <v>0</v>
      </c>
      <c r="U238" t="e">
        <f t="shared" si="7"/>
        <v>#DIV/0!</v>
      </c>
      <c r="V238">
        <v>0</v>
      </c>
      <c r="W238">
        <v>335000</v>
      </c>
      <c r="X238">
        <v>0</v>
      </c>
      <c r="Y238">
        <v>52050</v>
      </c>
      <c r="Z238">
        <v>387050</v>
      </c>
      <c r="AA238" t="b">
        <f>ABS(T238-Z238)&gt;100000</f>
        <v>1</v>
      </c>
      <c r="AB238">
        <v>141886</v>
      </c>
      <c r="AC238">
        <v>0</v>
      </c>
      <c r="AD238">
        <v>141886</v>
      </c>
      <c r="AE238">
        <v>1021351</v>
      </c>
      <c r="AF238">
        <v>0</v>
      </c>
      <c r="AG238">
        <v>0</v>
      </c>
      <c r="AH238">
        <v>5257943</v>
      </c>
      <c r="AI238">
        <v>6279294</v>
      </c>
      <c r="AJ238">
        <v>11593</v>
      </c>
      <c r="AK238">
        <v>0</v>
      </c>
      <c r="AL238">
        <v>0</v>
      </c>
      <c r="AM238">
        <v>0</v>
      </c>
      <c r="AN238">
        <v>11593</v>
      </c>
      <c r="AO238">
        <v>6267701</v>
      </c>
      <c r="AQ238">
        <f>K238/R238</f>
        <v>0</v>
      </c>
    </row>
    <row r="239" spans="1:43" x14ac:dyDescent="0.35">
      <c r="A239" t="s">
        <v>603</v>
      </c>
      <c r="B239" t="s">
        <v>604</v>
      </c>
      <c r="C239" t="s">
        <v>38</v>
      </c>
      <c r="D239" t="str">
        <f>IF(P239&lt;=50000,"Extra Small",IF(AND(P239&gt;=50000,P239&lt;250000),"Small",IF(AND(P239&gt;=250000,P239&lt;1000000),"Medium",IF(AND(P239&gt;=1000000,P239&lt;10000000),"Large",IF(AND(P239&gt;=10000000,P239&lt;100000000),"Extra Large",IF(P239&gt;=100000000,"Extra-extra-large"))))))</f>
        <v>Large</v>
      </c>
      <c r="E239" t="s">
        <v>228</v>
      </c>
      <c r="F239">
        <v>1</v>
      </c>
      <c r="G239">
        <v>0</v>
      </c>
      <c r="H239">
        <v>11</v>
      </c>
      <c r="I239">
        <v>3.5</v>
      </c>
      <c r="J239" t="s">
        <v>278</v>
      </c>
      <c r="K239">
        <v>107750</v>
      </c>
      <c r="L239">
        <v>637522</v>
      </c>
      <c r="M239">
        <v>37431</v>
      </c>
      <c r="N239">
        <v>9109</v>
      </c>
      <c r="O239">
        <v>421571</v>
      </c>
      <c r="P239">
        <v>1213383</v>
      </c>
      <c r="Q239">
        <v>0</v>
      </c>
      <c r="R239">
        <v>1213383</v>
      </c>
      <c r="S239" t="str">
        <f t="shared" si="6"/>
        <v>False</v>
      </c>
      <c r="T239">
        <v>163802</v>
      </c>
      <c r="U239" t="b">
        <f t="shared" si="7"/>
        <v>0</v>
      </c>
      <c r="V239">
        <v>0</v>
      </c>
      <c r="W239">
        <v>0</v>
      </c>
      <c r="X239">
        <v>0</v>
      </c>
      <c r="Y239">
        <v>512749</v>
      </c>
      <c r="Z239">
        <v>676551</v>
      </c>
      <c r="AA239" t="b">
        <f>ABS(T239-Z239)&gt;1000000</f>
        <v>0</v>
      </c>
      <c r="AB239">
        <v>536832</v>
      </c>
      <c r="AC239">
        <v>0</v>
      </c>
      <c r="AD239">
        <v>536832</v>
      </c>
      <c r="AE239">
        <v>1081415</v>
      </c>
      <c r="AF239">
        <v>0</v>
      </c>
      <c r="AG239">
        <v>1689308</v>
      </c>
      <c r="AH239">
        <v>1689308</v>
      </c>
      <c r="AI239">
        <v>2770723</v>
      </c>
      <c r="AJ239">
        <v>19579</v>
      </c>
      <c r="AK239">
        <v>0</v>
      </c>
      <c r="AL239">
        <v>0</v>
      </c>
      <c r="AM239">
        <v>0</v>
      </c>
      <c r="AN239">
        <v>19579</v>
      </c>
      <c r="AO239">
        <v>2751144</v>
      </c>
      <c r="AQ239">
        <f>K239/R239</f>
        <v>8.8801310056264182E-2</v>
      </c>
    </row>
    <row r="240" spans="1:43" x14ac:dyDescent="0.35">
      <c r="A240" t="s">
        <v>605</v>
      </c>
      <c r="B240" t="s">
        <v>606</v>
      </c>
      <c r="C240" t="s">
        <v>50</v>
      </c>
      <c r="D240" t="str">
        <f>IF(P240&lt;=50000,"Extra Small",IF(AND(P240&gt;=50000,P240&lt;250000),"Small",IF(AND(P240&gt;=250000,P240&lt;1000000),"Medium",IF(AND(P240&gt;=1000000,P240&lt;10000000),"Large",IF(AND(P240&gt;=10000000,P240&lt;100000000),"Extra Large",IF(P240&gt;=100000000,"Extra-extra-large"))))))</f>
        <v>Small</v>
      </c>
      <c r="E240" t="s">
        <v>39</v>
      </c>
      <c r="F240">
        <v>1</v>
      </c>
      <c r="G240">
        <v>3</v>
      </c>
      <c r="H240">
        <v>1</v>
      </c>
      <c r="I240">
        <v>2.75</v>
      </c>
      <c r="J240" t="s">
        <v>52</v>
      </c>
      <c r="K240">
        <v>0</v>
      </c>
      <c r="L240">
        <v>99607</v>
      </c>
      <c r="M240">
        <v>45838</v>
      </c>
      <c r="N240">
        <v>61933</v>
      </c>
      <c r="O240">
        <v>0</v>
      </c>
      <c r="P240">
        <v>207378</v>
      </c>
      <c r="Q240">
        <v>0</v>
      </c>
      <c r="R240">
        <v>207378</v>
      </c>
      <c r="S240" t="str">
        <f t="shared" si="6"/>
        <v>False</v>
      </c>
      <c r="T240">
        <v>138205</v>
      </c>
      <c r="U240" t="b">
        <f t="shared" si="7"/>
        <v>0</v>
      </c>
      <c r="V240">
        <v>0</v>
      </c>
      <c r="W240">
        <v>0</v>
      </c>
      <c r="X240">
        <v>0</v>
      </c>
      <c r="Y240">
        <v>50907</v>
      </c>
      <c r="Z240">
        <v>189112</v>
      </c>
      <c r="AA240" t="b">
        <f>ABS(T240-Z240)&gt;25000</f>
        <v>1</v>
      </c>
      <c r="AB240">
        <v>18266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4774034</v>
      </c>
      <c r="AJ240">
        <v>0</v>
      </c>
      <c r="AK240">
        <v>0</v>
      </c>
      <c r="AL240">
        <v>0</v>
      </c>
      <c r="AM240">
        <v>0</v>
      </c>
      <c r="AN240">
        <v>6732</v>
      </c>
      <c r="AO240">
        <v>4767302</v>
      </c>
      <c r="AQ240">
        <f>K240/R240</f>
        <v>0</v>
      </c>
    </row>
    <row r="241" spans="1:43" x14ac:dyDescent="0.35">
      <c r="A241" t="s">
        <v>607</v>
      </c>
      <c r="B241" t="s">
        <v>608</v>
      </c>
      <c r="C241" t="s">
        <v>38</v>
      </c>
      <c r="D241" t="str">
        <f>IF(P241&lt;=50000,"Extra Small",IF(AND(P241&gt;=50000,P241&lt;250000),"Small",IF(AND(P241&gt;=250000,P241&lt;1000000),"Medium",IF(AND(P241&gt;=1000000,P241&lt;10000000),"Large",IF(AND(P241&gt;=10000000,P241&lt;100000000),"Extra Large",IF(P241&gt;=100000000,"Extra-extra-large"))))))</f>
        <v>Small</v>
      </c>
      <c r="E241" t="s">
        <v>85</v>
      </c>
      <c r="F241">
        <v>0</v>
      </c>
      <c r="G241">
        <v>3</v>
      </c>
      <c r="H241">
        <v>7</v>
      </c>
      <c r="I241">
        <v>1.9</v>
      </c>
      <c r="J241" t="s">
        <v>172</v>
      </c>
      <c r="K241">
        <v>182118</v>
      </c>
      <c r="L241">
        <v>235</v>
      </c>
      <c r="M241">
        <v>35385</v>
      </c>
      <c r="N241">
        <v>1956</v>
      </c>
      <c r="O241">
        <v>1008</v>
      </c>
      <c r="P241">
        <v>220702</v>
      </c>
      <c r="Q241">
        <v>18</v>
      </c>
      <c r="R241">
        <v>220720</v>
      </c>
      <c r="S241" t="str">
        <f t="shared" si="6"/>
        <v>False</v>
      </c>
      <c r="T241">
        <v>132321</v>
      </c>
      <c r="U241" t="b">
        <f t="shared" si="7"/>
        <v>0</v>
      </c>
      <c r="V241">
        <v>0</v>
      </c>
      <c r="W241">
        <v>609</v>
      </c>
      <c r="X241">
        <v>0</v>
      </c>
      <c r="Y241">
        <v>66108</v>
      </c>
      <c r="Z241">
        <v>199038</v>
      </c>
      <c r="AA241" t="b">
        <f>ABS(T241-Z241)&gt;25000</f>
        <v>1</v>
      </c>
      <c r="AB241">
        <v>21682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160919</v>
      </c>
      <c r="AJ241">
        <v>0</v>
      </c>
      <c r="AK241">
        <v>0</v>
      </c>
      <c r="AL241">
        <v>0</v>
      </c>
      <c r="AM241">
        <v>0</v>
      </c>
      <c r="AN241">
        <v>65702</v>
      </c>
      <c r="AO241">
        <v>95217</v>
      </c>
      <c r="AQ241">
        <f>K241/R241</f>
        <v>0.82510873504893079</v>
      </c>
    </row>
    <row r="242" spans="1:43" x14ac:dyDescent="0.35">
      <c r="A242" t="s">
        <v>609</v>
      </c>
      <c r="B242" t="s">
        <v>610</v>
      </c>
      <c r="C242" t="s">
        <v>38</v>
      </c>
      <c r="D242" t="str">
        <f>IF(P242&lt;=50000,"Extra Small",IF(AND(P242&gt;=50000,P242&lt;250000),"Small",IF(AND(P242&gt;=250000,P242&lt;1000000),"Medium",IF(AND(P242&gt;=1000000,P242&lt;10000000),"Large",IF(AND(P242&gt;=10000000,P242&lt;100000000),"Extra Large",IF(P242&gt;=100000000,"Extra-extra-large"))))))</f>
        <v>Large</v>
      </c>
      <c r="E242" t="s">
        <v>110</v>
      </c>
      <c r="F242">
        <v>14</v>
      </c>
      <c r="G242">
        <v>0</v>
      </c>
      <c r="H242">
        <v>0</v>
      </c>
      <c r="I242">
        <v>14</v>
      </c>
      <c r="J242" t="s">
        <v>48</v>
      </c>
      <c r="K242">
        <v>1945835</v>
      </c>
      <c r="L242">
        <v>0</v>
      </c>
      <c r="M242">
        <v>109297</v>
      </c>
      <c r="N242">
        <v>370</v>
      </c>
      <c r="O242">
        <v>154</v>
      </c>
      <c r="P242">
        <v>2055656</v>
      </c>
      <c r="Q242">
        <v>0</v>
      </c>
      <c r="R242">
        <v>2055656</v>
      </c>
      <c r="S242" t="str">
        <f t="shared" si="6"/>
        <v>False</v>
      </c>
      <c r="T242">
        <v>1103318</v>
      </c>
      <c r="U242" t="b">
        <f t="shared" si="7"/>
        <v>0</v>
      </c>
      <c r="V242">
        <v>0</v>
      </c>
      <c r="W242">
        <v>0</v>
      </c>
      <c r="X242">
        <v>0</v>
      </c>
      <c r="Y242">
        <v>952687</v>
      </c>
      <c r="Z242">
        <v>2056005</v>
      </c>
      <c r="AA242" t="b">
        <f>ABS(T242-Z242)&gt;1000000</f>
        <v>0</v>
      </c>
      <c r="AB242">
        <v>-349</v>
      </c>
      <c r="AC242">
        <v>0</v>
      </c>
      <c r="AD242">
        <v>-349</v>
      </c>
      <c r="AE242">
        <v>2150186</v>
      </c>
      <c r="AF242">
        <v>0</v>
      </c>
      <c r="AG242">
        <v>7581</v>
      </c>
      <c r="AH242">
        <v>7581</v>
      </c>
      <c r="AI242">
        <v>2157767</v>
      </c>
      <c r="AJ242">
        <v>2157648</v>
      </c>
      <c r="AK242">
        <v>0</v>
      </c>
      <c r="AL242">
        <v>0</v>
      </c>
      <c r="AM242">
        <v>0</v>
      </c>
      <c r="AN242">
        <v>2157648</v>
      </c>
      <c r="AO242">
        <v>119</v>
      </c>
      <c r="AQ242">
        <f>K242/R242</f>
        <v>0.94657617811540451</v>
      </c>
    </row>
    <row r="243" spans="1:43" x14ac:dyDescent="0.35">
      <c r="A243" t="s">
        <v>611</v>
      </c>
      <c r="B243" t="s">
        <v>612</v>
      </c>
      <c r="C243" t="s">
        <v>38</v>
      </c>
      <c r="D243" t="str">
        <f>IF(P243&lt;=50000,"Extra Small",IF(AND(P243&gt;=50000,P243&lt;250000),"Small",IF(AND(P243&gt;=250000,P243&lt;1000000),"Medium",IF(AND(P243&gt;=1000000,P243&lt;10000000),"Large",IF(AND(P243&gt;=10000000,P243&lt;100000000),"Extra Large",IF(P243&gt;=100000000,"Extra-extra-large"))))))</f>
        <v>Extra Small</v>
      </c>
      <c r="E243" t="s">
        <v>110</v>
      </c>
      <c r="F243">
        <v>0</v>
      </c>
      <c r="G243">
        <v>0</v>
      </c>
      <c r="H243">
        <v>0</v>
      </c>
      <c r="I243">
        <v>0</v>
      </c>
      <c r="J243" t="s">
        <v>52</v>
      </c>
      <c r="K243">
        <v>3365</v>
      </c>
      <c r="L243">
        <v>15342</v>
      </c>
      <c r="M243">
        <v>0</v>
      </c>
      <c r="N243">
        <v>0</v>
      </c>
      <c r="O243">
        <v>2186</v>
      </c>
      <c r="P243">
        <v>20893</v>
      </c>
      <c r="Q243">
        <v>0</v>
      </c>
      <c r="R243">
        <v>20893</v>
      </c>
      <c r="S243" t="str">
        <f t="shared" si="6"/>
        <v>False</v>
      </c>
      <c r="T243">
        <v>0</v>
      </c>
      <c r="U243" t="e">
        <f t="shared" si="7"/>
        <v>#DIV/0!</v>
      </c>
      <c r="V243">
        <v>0</v>
      </c>
      <c r="W243">
        <v>0</v>
      </c>
      <c r="X243">
        <v>0</v>
      </c>
      <c r="Y243">
        <v>19274</v>
      </c>
      <c r="Z243">
        <v>19274</v>
      </c>
      <c r="AA243" t="b">
        <f>ABS(T243-Z243)&gt;25000</f>
        <v>0</v>
      </c>
      <c r="AB243">
        <v>1619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31000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31000</v>
      </c>
      <c r="AQ243">
        <f>K243/R243</f>
        <v>0.16105872780357058</v>
      </c>
    </row>
    <row r="244" spans="1:43" x14ac:dyDescent="0.35">
      <c r="A244" t="s">
        <v>613</v>
      </c>
      <c r="B244" t="s">
        <v>614</v>
      </c>
      <c r="C244" t="s">
        <v>50</v>
      </c>
      <c r="D244" t="str">
        <f>IF(P244&lt;=50000,"Extra Small",IF(AND(P244&gt;=50000,P244&lt;250000),"Small",IF(AND(P244&gt;=250000,P244&lt;1000000),"Medium",IF(AND(P244&gt;=1000000,P244&lt;10000000),"Large",IF(AND(P244&gt;=10000000,P244&lt;100000000),"Extra Large",IF(P244&gt;=100000000,"Extra-extra-large"))))))</f>
        <v>Medium</v>
      </c>
      <c r="E244" t="s">
        <v>73</v>
      </c>
      <c r="F244">
        <v>0</v>
      </c>
      <c r="G244">
        <v>0</v>
      </c>
      <c r="H244">
        <v>0</v>
      </c>
      <c r="I244">
        <v>0</v>
      </c>
      <c r="J244" t="s">
        <v>44</v>
      </c>
      <c r="K244">
        <v>0</v>
      </c>
      <c r="L244">
        <v>0</v>
      </c>
      <c r="M244">
        <v>0</v>
      </c>
      <c r="N244">
        <v>0</v>
      </c>
      <c r="O244">
        <v>283913</v>
      </c>
      <c r="P244">
        <v>283913</v>
      </c>
      <c r="Q244">
        <v>0</v>
      </c>
      <c r="R244">
        <v>283913</v>
      </c>
      <c r="S244" t="str">
        <f t="shared" si="6"/>
        <v>False</v>
      </c>
      <c r="T244">
        <v>0</v>
      </c>
      <c r="U244" t="e">
        <f t="shared" si="7"/>
        <v>#DIV/0!</v>
      </c>
      <c r="V244">
        <v>0</v>
      </c>
      <c r="W244">
        <v>0</v>
      </c>
      <c r="X244">
        <v>0</v>
      </c>
      <c r="Y244">
        <v>306286</v>
      </c>
      <c r="Z244">
        <v>306286</v>
      </c>
      <c r="AA244" t="b">
        <f>ABS(T244-Z244)&gt;100000</f>
        <v>1</v>
      </c>
      <c r="AB244">
        <v>-22373</v>
      </c>
      <c r="AC244">
        <v>0</v>
      </c>
      <c r="AD244">
        <v>-22373</v>
      </c>
      <c r="AE244">
        <v>45595</v>
      </c>
      <c r="AF244">
        <v>0</v>
      </c>
      <c r="AG244">
        <v>0</v>
      </c>
      <c r="AH244">
        <v>1</v>
      </c>
      <c r="AI244">
        <v>45596</v>
      </c>
      <c r="AJ244">
        <v>10860</v>
      </c>
      <c r="AK244">
        <v>0</v>
      </c>
      <c r="AL244">
        <v>0</v>
      </c>
      <c r="AM244">
        <v>0</v>
      </c>
      <c r="AN244">
        <v>10860</v>
      </c>
      <c r="AO244">
        <v>34736</v>
      </c>
      <c r="AQ244">
        <f>K244/R244</f>
        <v>0</v>
      </c>
    </row>
    <row r="245" spans="1:43" x14ac:dyDescent="0.35">
      <c r="A245" t="s">
        <v>615</v>
      </c>
      <c r="B245" t="s">
        <v>616</v>
      </c>
      <c r="C245" t="s">
        <v>50</v>
      </c>
      <c r="D245" t="str">
        <f>IF(P245&lt;=50000,"Extra Small",IF(AND(P245&gt;=50000,P245&lt;250000),"Small",IF(AND(P245&gt;=250000,P245&lt;1000000),"Medium",IF(AND(P245&gt;=1000000,P245&lt;10000000),"Large",IF(AND(P245&gt;=10000000,P245&lt;100000000),"Extra Large",IF(P245&gt;=100000000,"Extra-extra-large"))))))</f>
        <v>Medium</v>
      </c>
      <c r="E245" t="s">
        <v>110</v>
      </c>
      <c r="F245">
        <v>0</v>
      </c>
      <c r="G245">
        <v>0</v>
      </c>
      <c r="H245">
        <v>0</v>
      </c>
      <c r="I245">
        <v>0</v>
      </c>
      <c r="J245" t="s">
        <v>44</v>
      </c>
      <c r="K245">
        <v>14798</v>
      </c>
      <c r="L245">
        <v>15000</v>
      </c>
      <c r="M245">
        <v>0</v>
      </c>
      <c r="N245">
        <v>0</v>
      </c>
      <c r="O245">
        <v>420769</v>
      </c>
      <c r="P245">
        <v>450567</v>
      </c>
      <c r="Q245">
        <v>0</v>
      </c>
      <c r="R245">
        <v>450567</v>
      </c>
      <c r="S245" t="str">
        <f t="shared" si="6"/>
        <v>False</v>
      </c>
      <c r="T245">
        <v>0</v>
      </c>
      <c r="U245" t="e">
        <f t="shared" si="7"/>
        <v>#DIV/0!</v>
      </c>
      <c r="V245">
        <v>0</v>
      </c>
      <c r="W245">
        <v>0</v>
      </c>
      <c r="X245">
        <v>0</v>
      </c>
      <c r="Y245">
        <v>456739</v>
      </c>
      <c r="Z245">
        <v>456739</v>
      </c>
      <c r="AA245" t="b">
        <f>ABS(T245-Z245)&gt;100000</f>
        <v>1</v>
      </c>
      <c r="AB245">
        <v>-6172</v>
      </c>
      <c r="AC245">
        <v>0</v>
      </c>
      <c r="AD245">
        <v>-6172</v>
      </c>
      <c r="AE245">
        <v>35818</v>
      </c>
      <c r="AF245">
        <v>0</v>
      </c>
      <c r="AG245">
        <v>0</v>
      </c>
      <c r="AH245">
        <v>3807276</v>
      </c>
      <c r="AI245">
        <v>3843094</v>
      </c>
      <c r="AJ245">
        <v>367236</v>
      </c>
      <c r="AK245">
        <v>0</v>
      </c>
      <c r="AL245">
        <v>0</v>
      </c>
      <c r="AM245">
        <v>2595222</v>
      </c>
      <c r="AN245">
        <v>2962458</v>
      </c>
      <c r="AO245">
        <v>880636</v>
      </c>
      <c r="AQ245">
        <f>K245/R245</f>
        <v>3.2843062186089969E-2</v>
      </c>
    </row>
    <row r="246" spans="1:43" x14ac:dyDescent="0.35">
      <c r="A246" t="s">
        <v>617</v>
      </c>
      <c r="B246" t="s">
        <v>618</v>
      </c>
      <c r="C246" t="s">
        <v>38</v>
      </c>
      <c r="D246" t="str">
        <f>IF(P246&lt;=50000,"Extra Small",IF(AND(P246&gt;=50000,P246&lt;250000),"Small",IF(AND(P246&gt;=250000,P246&lt;1000000),"Medium",IF(AND(P246&gt;=1000000,P246&lt;10000000),"Large",IF(AND(P246&gt;=10000000,P246&lt;100000000),"Extra Large",IF(P246&gt;=100000000,"Extra-extra-large"))))))</f>
        <v>Small</v>
      </c>
      <c r="E246" t="s">
        <v>123</v>
      </c>
      <c r="F246">
        <v>0</v>
      </c>
      <c r="G246">
        <v>0</v>
      </c>
      <c r="H246">
        <v>0</v>
      </c>
      <c r="I246">
        <v>0</v>
      </c>
      <c r="J246" t="s">
        <v>89</v>
      </c>
      <c r="K246">
        <v>56744</v>
      </c>
      <c r="L246">
        <v>20015</v>
      </c>
      <c r="M246">
        <v>145</v>
      </c>
      <c r="N246">
        <v>2075</v>
      </c>
      <c r="O246">
        <v>841</v>
      </c>
      <c r="P246">
        <v>79820</v>
      </c>
      <c r="Q246">
        <v>0</v>
      </c>
      <c r="R246">
        <v>79820</v>
      </c>
      <c r="S246" t="str">
        <f t="shared" si="6"/>
        <v>False</v>
      </c>
      <c r="T246">
        <v>0</v>
      </c>
      <c r="U246" t="e">
        <f t="shared" si="7"/>
        <v>#DIV/0!</v>
      </c>
      <c r="V246">
        <v>0</v>
      </c>
      <c r="W246">
        <v>0</v>
      </c>
      <c r="X246">
        <v>0</v>
      </c>
      <c r="Y246">
        <v>41845</v>
      </c>
      <c r="Z246">
        <v>41845</v>
      </c>
      <c r="AA246" t="b">
        <f>ABS(T246-Z246)&gt;25000</f>
        <v>1</v>
      </c>
      <c r="AB246">
        <v>37975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931965</v>
      </c>
      <c r="AJ246">
        <v>0</v>
      </c>
      <c r="AK246">
        <v>0</v>
      </c>
      <c r="AL246">
        <v>0</v>
      </c>
      <c r="AM246">
        <v>0</v>
      </c>
      <c r="AN246">
        <v>1228</v>
      </c>
      <c r="AO246">
        <v>930737</v>
      </c>
      <c r="AQ246">
        <f>K246/R246</f>
        <v>0.71089952392883993</v>
      </c>
    </row>
    <row r="247" spans="1:43" x14ac:dyDescent="0.35">
      <c r="A247" t="s">
        <v>619</v>
      </c>
      <c r="B247" t="s">
        <v>620</v>
      </c>
      <c r="C247" t="s">
        <v>38</v>
      </c>
      <c r="D247" t="str">
        <f>IF(P247&lt;=50000,"Extra Small",IF(AND(P247&gt;=50000,P247&lt;250000),"Small",IF(AND(P247&gt;=250000,P247&lt;1000000),"Medium",IF(AND(P247&gt;=1000000,P247&lt;10000000),"Large",IF(AND(P247&gt;=10000000,P247&lt;100000000),"Extra Large",IF(P247&gt;=100000000,"Extra-extra-large"))))))</f>
        <v>Small</v>
      </c>
      <c r="E247" t="s">
        <v>39</v>
      </c>
      <c r="F247">
        <v>0</v>
      </c>
      <c r="G247">
        <v>1</v>
      </c>
      <c r="H247">
        <v>0</v>
      </c>
      <c r="I247">
        <v>0.6</v>
      </c>
      <c r="J247" t="s">
        <v>92</v>
      </c>
      <c r="K247">
        <v>0</v>
      </c>
      <c r="L247">
        <v>60772</v>
      </c>
      <c r="M247">
        <v>5933</v>
      </c>
      <c r="N247">
        <v>15850</v>
      </c>
      <c r="O247">
        <v>24764</v>
      </c>
      <c r="P247">
        <v>107319</v>
      </c>
      <c r="Q247">
        <v>0</v>
      </c>
      <c r="R247">
        <v>107319</v>
      </c>
      <c r="S247" t="str">
        <f t="shared" si="6"/>
        <v>False</v>
      </c>
      <c r="T247">
        <v>32605</v>
      </c>
      <c r="U247" t="b">
        <f t="shared" si="7"/>
        <v>0</v>
      </c>
      <c r="V247">
        <v>0</v>
      </c>
      <c r="W247">
        <v>6043</v>
      </c>
      <c r="X247">
        <v>0</v>
      </c>
      <c r="Y247">
        <v>210287</v>
      </c>
      <c r="Z247">
        <v>248935</v>
      </c>
      <c r="AA247" t="b">
        <f>ABS(T247-Z247)&gt;25000</f>
        <v>1</v>
      </c>
      <c r="AB247">
        <v>-141616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932774</v>
      </c>
      <c r="AJ247">
        <v>0</v>
      </c>
      <c r="AK247">
        <v>0</v>
      </c>
      <c r="AL247">
        <v>0</v>
      </c>
      <c r="AM247">
        <v>0</v>
      </c>
      <c r="AN247">
        <v>5094</v>
      </c>
      <c r="AO247">
        <v>927680</v>
      </c>
      <c r="AQ247">
        <f>K247/R247</f>
        <v>0</v>
      </c>
    </row>
    <row r="248" spans="1:43" x14ac:dyDescent="0.35">
      <c r="A248" t="s">
        <v>621</v>
      </c>
      <c r="B248" t="s">
        <v>622</v>
      </c>
      <c r="C248" t="s">
        <v>38</v>
      </c>
      <c r="D248" t="str">
        <f>IF(P248&lt;=50000,"Extra Small",IF(AND(P248&gt;=50000,P248&lt;250000),"Small",IF(AND(P248&gt;=250000,P248&lt;1000000),"Medium",IF(AND(P248&gt;=1000000,P248&lt;10000000),"Large",IF(AND(P248&gt;=10000000,P248&lt;100000000),"Extra Large",IF(P248&gt;=100000000,"Extra-extra-large"))))))</f>
        <v>Small</v>
      </c>
      <c r="E248" t="s">
        <v>73</v>
      </c>
      <c r="F248">
        <v>0</v>
      </c>
      <c r="G248">
        <v>0</v>
      </c>
      <c r="H248">
        <v>0</v>
      </c>
      <c r="I248">
        <v>0</v>
      </c>
      <c r="J248" t="s">
        <v>61</v>
      </c>
      <c r="K248">
        <v>0</v>
      </c>
      <c r="L248">
        <v>0</v>
      </c>
      <c r="M248">
        <v>67660</v>
      </c>
      <c r="N248">
        <v>1904</v>
      </c>
      <c r="O248">
        <v>1696</v>
      </c>
      <c r="P248">
        <v>71260</v>
      </c>
      <c r="Q248">
        <v>0</v>
      </c>
      <c r="R248">
        <v>71260</v>
      </c>
      <c r="S248" t="str">
        <f t="shared" si="6"/>
        <v>False</v>
      </c>
      <c r="T248">
        <v>0</v>
      </c>
      <c r="U248" t="e">
        <f t="shared" si="7"/>
        <v>#DIV/0!</v>
      </c>
      <c r="V248">
        <v>0</v>
      </c>
      <c r="W248">
        <v>0</v>
      </c>
      <c r="X248">
        <v>0</v>
      </c>
      <c r="Y248">
        <v>89259</v>
      </c>
      <c r="Z248">
        <v>89259</v>
      </c>
      <c r="AA248" t="b">
        <f>ABS(T248-Z248)&gt;25000</f>
        <v>1</v>
      </c>
      <c r="AB248">
        <v>-17999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934000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934000</v>
      </c>
      <c r="AQ248">
        <f>K248/R248</f>
        <v>0</v>
      </c>
    </row>
    <row r="249" spans="1:43" x14ac:dyDescent="0.35">
      <c r="A249" t="s">
        <v>623</v>
      </c>
      <c r="B249" t="s">
        <v>624</v>
      </c>
      <c r="C249" t="s">
        <v>38</v>
      </c>
      <c r="D249" t="str">
        <f>IF(P249&lt;=50000,"Extra Small",IF(AND(P249&gt;=50000,P249&lt;250000),"Small",IF(AND(P249&gt;=250000,P249&lt;1000000),"Medium",IF(AND(P249&gt;=1000000,P249&lt;10000000),"Large",IF(AND(P249&gt;=10000000,P249&lt;100000000),"Extra Large",IF(P249&gt;=100000000,"Extra-extra-large"))))))</f>
        <v>Medium</v>
      </c>
      <c r="E249" t="s">
        <v>43</v>
      </c>
      <c r="F249">
        <v>3</v>
      </c>
      <c r="G249">
        <v>3</v>
      </c>
      <c r="H249">
        <v>0</v>
      </c>
      <c r="I249">
        <v>4</v>
      </c>
      <c r="J249" t="s">
        <v>172</v>
      </c>
      <c r="K249">
        <v>264023</v>
      </c>
      <c r="L249">
        <v>0</v>
      </c>
      <c r="M249">
        <v>60576</v>
      </c>
      <c r="N249">
        <v>2947</v>
      </c>
      <c r="O249">
        <v>4939</v>
      </c>
      <c r="P249">
        <v>332485</v>
      </c>
      <c r="Q249">
        <v>5985</v>
      </c>
      <c r="R249">
        <v>338470</v>
      </c>
      <c r="S249" t="str">
        <f t="shared" si="6"/>
        <v>False</v>
      </c>
      <c r="T249">
        <v>235938</v>
      </c>
      <c r="U249" t="b">
        <f t="shared" si="7"/>
        <v>0</v>
      </c>
      <c r="V249">
        <v>0</v>
      </c>
      <c r="W249">
        <v>0</v>
      </c>
      <c r="X249">
        <v>0</v>
      </c>
      <c r="Y249">
        <v>54330</v>
      </c>
      <c r="Z249">
        <v>290268</v>
      </c>
      <c r="AA249" t="b">
        <f>ABS(T249-Z249)&gt;100000</f>
        <v>0</v>
      </c>
      <c r="AB249">
        <v>48202</v>
      </c>
      <c r="AC249">
        <v>0</v>
      </c>
      <c r="AD249">
        <v>48202</v>
      </c>
      <c r="AE249">
        <v>233352</v>
      </c>
      <c r="AF249">
        <v>0</v>
      </c>
      <c r="AG249">
        <v>0</v>
      </c>
      <c r="AH249">
        <v>0</v>
      </c>
      <c r="AI249">
        <v>233352</v>
      </c>
      <c r="AJ249">
        <v>19543</v>
      </c>
      <c r="AK249">
        <v>0</v>
      </c>
      <c r="AL249">
        <v>0</v>
      </c>
      <c r="AM249">
        <v>0</v>
      </c>
      <c r="AN249">
        <v>19543</v>
      </c>
      <c r="AO249">
        <v>213809</v>
      </c>
      <c r="AQ249">
        <f>K249/R249</f>
        <v>0.78004845333412121</v>
      </c>
    </row>
    <row r="250" spans="1:43" x14ac:dyDescent="0.35">
      <c r="A250" t="s">
        <v>625</v>
      </c>
      <c r="B250" t="s">
        <v>626</v>
      </c>
      <c r="C250" t="s">
        <v>50</v>
      </c>
      <c r="D250" t="str">
        <f>IF(P250&lt;=50000,"Extra Small",IF(AND(P250&gt;=50000,P250&lt;250000),"Small",IF(AND(P250&gt;=250000,P250&lt;1000000),"Medium",IF(AND(P250&gt;=1000000,P250&lt;10000000),"Large",IF(AND(P250&gt;=10000000,P250&lt;100000000),"Extra Large",IF(P250&gt;=100000000,"Extra-extra-large"))))))</f>
        <v>Extra Small</v>
      </c>
      <c r="E250" t="s">
        <v>110</v>
      </c>
      <c r="F250">
        <v>0</v>
      </c>
      <c r="G250">
        <v>0</v>
      </c>
      <c r="H250">
        <v>0</v>
      </c>
      <c r="I250">
        <v>0</v>
      </c>
      <c r="J250" t="s">
        <v>44</v>
      </c>
      <c r="K250">
        <v>0</v>
      </c>
      <c r="L250">
        <v>0</v>
      </c>
      <c r="M250">
        <v>0</v>
      </c>
      <c r="N250">
        <v>37</v>
      </c>
      <c r="O250">
        <v>0</v>
      </c>
      <c r="P250">
        <v>37</v>
      </c>
      <c r="Q250">
        <v>0</v>
      </c>
      <c r="R250">
        <v>37</v>
      </c>
      <c r="S250" t="str">
        <f t="shared" si="6"/>
        <v>False</v>
      </c>
      <c r="T250">
        <v>0</v>
      </c>
      <c r="U250" t="e">
        <f t="shared" si="7"/>
        <v>#DIV/0!</v>
      </c>
      <c r="V250">
        <v>0</v>
      </c>
      <c r="W250">
        <v>0</v>
      </c>
      <c r="X250">
        <v>0</v>
      </c>
      <c r="Y250">
        <v>0</v>
      </c>
      <c r="Z250">
        <v>0</v>
      </c>
      <c r="AA250" t="b">
        <f>ABS(T250-Z250)&gt;25000</f>
        <v>0</v>
      </c>
      <c r="AB250">
        <v>37</v>
      </c>
      <c r="AC250">
        <v>0</v>
      </c>
      <c r="AD250">
        <v>37</v>
      </c>
      <c r="AE250">
        <v>0</v>
      </c>
      <c r="AF250">
        <v>0</v>
      </c>
      <c r="AG250">
        <v>0</v>
      </c>
      <c r="AH250">
        <v>0</v>
      </c>
      <c r="AI250">
        <v>3718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3718</v>
      </c>
      <c r="AQ250">
        <f>K250/R250</f>
        <v>0</v>
      </c>
    </row>
    <row r="251" spans="1:43" x14ac:dyDescent="0.35">
      <c r="A251" t="s">
        <v>628</v>
      </c>
      <c r="B251" t="s">
        <v>629</v>
      </c>
      <c r="C251" t="s">
        <v>50</v>
      </c>
      <c r="D251" t="str">
        <f>IF(P251&lt;=50000,"Extra Small",IF(AND(P251&gt;=50000,P251&lt;250000),"Small",IF(AND(P251&gt;=250000,P251&lt;1000000),"Medium",IF(AND(P251&gt;=1000000,P251&lt;10000000),"Large",IF(AND(P251&gt;=10000000,P251&lt;100000000),"Extra Large",IF(P251&gt;=100000000,"Extra-extra-large"))))))</f>
        <v>Medium</v>
      </c>
      <c r="E251" t="s">
        <v>43</v>
      </c>
      <c r="F251">
        <v>0</v>
      </c>
      <c r="G251">
        <v>4</v>
      </c>
      <c r="H251">
        <v>3</v>
      </c>
      <c r="I251">
        <v>3</v>
      </c>
      <c r="J251" t="s">
        <v>56</v>
      </c>
      <c r="K251">
        <v>205547</v>
      </c>
      <c r="L251">
        <v>0</v>
      </c>
      <c r="M251">
        <v>75337</v>
      </c>
      <c r="N251">
        <v>4173</v>
      </c>
      <c r="O251">
        <v>1995</v>
      </c>
      <c r="P251">
        <v>287052</v>
      </c>
      <c r="Q251">
        <v>0</v>
      </c>
      <c r="R251">
        <v>287052</v>
      </c>
      <c r="S251" t="str">
        <f t="shared" si="6"/>
        <v>False</v>
      </c>
      <c r="T251">
        <v>221054</v>
      </c>
      <c r="U251" t="b">
        <f t="shared" si="7"/>
        <v>0</v>
      </c>
      <c r="V251">
        <v>0</v>
      </c>
      <c r="W251">
        <v>0</v>
      </c>
      <c r="X251">
        <v>0</v>
      </c>
      <c r="Y251">
        <v>57706</v>
      </c>
      <c r="Z251">
        <v>278760</v>
      </c>
      <c r="AA251" t="b">
        <f>ABS(T251-Z251)&gt;100000</f>
        <v>0</v>
      </c>
      <c r="AB251">
        <v>8292</v>
      </c>
      <c r="AC251">
        <v>0</v>
      </c>
      <c r="AD251">
        <v>8292</v>
      </c>
      <c r="AE251">
        <v>188477</v>
      </c>
      <c r="AF251">
        <v>0</v>
      </c>
      <c r="AG251">
        <v>0</v>
      </c>
      <c r="AH251">
        <v>11591</v>
      </c>
      <c r="AI251">
        <v>200068</v>
      </c>
      <c r="AJ251">
        <v>16140</v>
      </c>
      <c r="AK251">
        <v>0</v>
      </c>
      <c r="AL251">
        <v>0</v>
      </c>
      <c r="AM251">
        <v>34702</v>
      </c>
      <c r="AN251">
        <v>50842</v>
      </c>
      <c r="AO251">
        <v>149226</v>
      </c>
      <c r="AQ251">
        <f>K251/R251</f>
        <v>0.71606189819266197</v>
      </c>
    </row>
    <row r="252" spans="1:43" x14ac:dyDescent="0.35">
      <c r="A252" t="s">
        <v>630</v>
      </c>
      <c r="B252" t="s">
        <v>631</v>
      </c>
      <c r="C252" t="s">
        <v>38</v>
      </c>
      <c r="D252" t="str">
        <f>IF(P252&lt;=50000,"Extra Small",IF(AND(P252&gt;=50000,P252&lt;250000),"Small",IF(AND(P252&gt;=250000,P252&lt;1000000),"Medium",IF(AND(P252&gt;=1000000,P252&lt;10000000),"Large",IF(AND(P252&gt;=10000000,P252&lt;100000000),"Extra Large",IF(P252&gt;=100000000,"Extra-extra-large"))))))</f>
        <v>Extra Small</v>
      </c>
      <c r="E252" t="s">
        <v>39</v>
      </c>
      <c r="F252">
        <v>0</v>
      </c>
      <c r="G252">
        <v>0</v>
      </c>
      <c r="H252">
        <v>0</v>
      </c>
      <c r="I252">
        <v>0</v>
      </c>
      <c r="J252" t="s">
        <v>56</v>
      </c>
      <c r="K252">
        <v>0</v>
      </c>
      <c r="L252">
        <v>3260</v>
      </c>
      <c r="M252">
        <v>16850</v>
      </c>
      <c r="N252">
        <v>0</v>
      </c>
      <c r="O252">
        <v>0</v>
      </c>
      <c r="P252">
        <v>20110</v>
      </c>
      <c r="Q252">
        <v>0</v>
      </c>
      <c r="R252">
        <v>20110</v>
      </c>
      <c r="S252" t="str">
        <f t="shared" si="6"/>
        <v>False</v>
      </c>
      <c r="T252">
        <v>0</v>
      </c>
      <c r="U252" t="e">
        <f t="shared" si="7"/>
        <v>#DIV/0!</v>
      </c>
      <c r="V252">
        <v>0</v>
      </c>
      <c r="W252">
        <v>3260</v>
      </c>
      <c r="X252">
        <v>0</v>
      </c>
      <c r="Y252">
        <v>46033</v>
      </c>
      <c r="Z252">
        <v>49293</v>
      </c>
      <c r="AA252" t="b">
        <f>ABS(T252-Z252)&gt;25000</f>
        <v>1</v>
      </c>
      <c r="AB252">
        <v>-29183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180000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180000</v>
      </c>
      <c r="AQ252">
        <f>K252/R252</f>
        <v>0</v>
      </c>
    </row>
    <row r="253" spans="1:43" x14ac:dyDescent="0.35">
      <c r="A253" t="s">
        <v>632</v>
      </c>
      <c r="B253" t="s">
        <v>633</v>
      </c>
      <c r="C253" t="s">
        <v>38</v>
      </c>
      <c r="D253" t="str">
        <f>IF(P253&lt;=50000,"Extra Small",IF(AND(P253&gt;=50000,P253&lt;250000),"Small",IF(AND(P253&gt;=250000,P253&lt;1000000),"Medium",IF(AND(P253&gt;=1000000,P253&lt;10000000),"Large",IF(AND(P253&gt;=10000000,P253&lt;100000000),"Extra Large",IF(P253&gt;=100000000,"Extra-extra-large"))))))</f>
        <v>Medium</v>
      </c>
      <c r="E253" t="s">
        <v>55</v>
      </c>
      <c r="F253">
        <v>2</v>
      </c>
      <c r="G253">
        <v>4</v>
      </c>
      <c r="H253">
        <v>5</v>
      </c>
      <c r="I253">
        <v>2</v>
      </c>
      <c r="J253" t="s">
        <v>52</v>
      </c>
      <c r="K253">
        <v>379657</v>
      </c>
      <c r="L253">
        <v>4812</v>
      </c>
      <c r="M253">
        <v>46635</v>
      </c>
      <c r="N253">
        <v>0</v>
      </c>
      <c r="O253">
        <v>14095</v>
      </c>
      <c r="P253">
        <v>445199</v>
      </c>
      <c r="Q253">
        <v>0</v>
      </c>
      <c r="R253">
        <v>445199</v>
      </c>
      <c r="S253" t="str">
        <f t="shared" si="6"/>
        <v>False</v>
      </c>
      <c r="T253">
        <v>318348</v>
      </c>
      <c r="U253" t="b">
        <f t="shared" si="7"/>
        <v>0</v>
      </c>
      <c r="V253">
        <v>0</v>
      </c>
      <c r="W253">
        <v>0</v>
      </c>
      <c r="X253">
        <v>0</v>
      </c>
      <c r="Y253">
        <v>138652</v>
      </c>
      <c r="Z253">
        <v>457000</v>
      </c>
      <c r="AA253" t="b">
        <f>ABS(T253-Z253)&gt;100000</f>
        <v>1</v>
      </c>
      <c r="AB253">
        <v>-11801</v>
      </c>
      <c r="AC253">
        <v>0</v>
      </c>
      <c r="AD253">
        <v>-11801</v>
      </c>
      <c r="AE253">
        <v>509083</v>
      </c>
      <c r="AF253">
        <v>0</v>
      </c>
      <c r="AG253">
        <v>0</v>
      </c>
      <c r="AH253">
        <v>590638</v>
      </c>
      <c r="AI253">
        <v>1099721</v>
      </c>
      <c r="AJ253">
        <v>98411</v>
      </c>
      <c r="AK253">
        <v>0</v>
      </c>
      <c r="AL253">
        <v>0</v>
      </c>
      <c r="AM253">
        <v>31162</v>
      </c>
      <c r="AN253">
        <v>129573</v>
      </c>
      <c r="AO253">
        <v>970148</v>
      </c>
      <c r="AQ253">
        <f>K253/R253</f>
        <v>0.85278044200458669</v>
      </c>
    </row>
    <row r="254" spans="1:43" x14ac:dyDescent="0.35">
      <c r="A254" t="s">
        <v>634</v>
      </c>
      <c r="B254" t="s">
        <v>635</v>
      </c>
      <c r="C254" t="s">
        <v>38</v>
      </c>
      <c r="D254" t="str">
        <f>IF(P254&lt;=50000,"Extra Small",IF(AND(P254&gt;=50000,P254&lt;250000),"Small",IF(AND(P254&gt;=250000,P254&lt;1000000),"Medium",IF(AND(P254&gt;=1000000,P254&lt;10000000),"Large",IF(AND(P254&gt;=10000000,P254&lt;100000000),"Extra Large",IF(P254&gt;=100000000,"Extra-extra-large"))))))</f>
        <v>Medium</v>
      </c>
      <c r="E254" t="s">
        <v>76</v>
      </c>
      <c r="F254">
        <v>1</v>
      </c>
      <c r="G254">
        <v>4</v>
      </c>
      <c r="H254">
        <v>0</v>
      </c>
      <c r="I254">
        <v>3.5</v>
      </c>
      <c r="J254" t="s">
        <v>92</v>
      </c>
      <c r="K254">
        <v>327000</v>
      </c>
      <c r="L254">
        <v>169638</v>
      </c>
      <c r="M254">
        <v>0</v>
      </c>
      <c r="N254">
        <v>3967</v>
      </c>
      <c r="O254">
        <v>0</v>
      </c>
      <c r="P254">
        <v>500605</v>
      </c>
      <c r="Q254">
        <v>0</v>
      </c>
      <c r="R254">
        <v>500605</v>
      </c>
      <c r="S254" t="str">
        <f t="shared" si="6"/>
        <v>False</v>
      </c>
      <c r="T254">
        <v>311810</v>
      </c>
      <c r="U254" t="b">
        <f t="shared" si="7"/>
        <v>0</v>
      </c>
      <c r="V254">
        <v>0</v>
      </c>
      <c r="W254">
        <v>0</v>
      </c>
      <c r="X254">
        <v>0</v>
      </c>
      <c r="Y254">
        <v>97524</v>
      </c>
      <c r="Z254">
        <v>409334</v>
      </c>
      <c r="AA254" t="b">
        <f>ABS(T254-Z254)&gt;100000</f>
        <v>0</v>
      </c>
      <c r="AB254">
        <v>91271</v>
      </c>
      <c r="AC254">
        <v>0</v>
      </c>
      <c r="AD254">
        <v>91271</v>
      </c>
      <c r="AE254">
        <v>269411</v>
      </c>
      <c r="AF254">
        <v>0</v>
      </c>
      <c r="AG254">
        <v>0</v>
      </c>
      <c r="AH254">
        <v>0</v>
      </c>
      <c r="AI254">
        <v>269411</v>
      </c>
      <c r="AJ254">
        <v>17245</v>
      </c>
      <c r="AK254">
        <v>0</v>
      </c>
      <c r="AL254">
        <v>0</v>
      </c>
      <c r="AM254">
        <v>0</v>
      </c>
      <c r="AN254">
        <v>17245</v>
      </c>
      <c r="AO254">
        <v>252166</v>
      </c>
      <c r="AQ254">
        <f>K254/R254</f>
        <v>0.65320961636419927</v>
      </c>
    </row>
    <row r="255" spans="1:43" x14ac:dyDescent="0.35">
      <c r="A255" t="s">
        <v>636</v>
      </c>
      <c r="B255" t="s">
        <v>637</v>
      </c>
      <c r="C255" t="s">
        <v>38</v>
      </c>
      <c r="D255" t="str">
        <f>IF(P255&lt;=50000,"Extra Small",IF(AND(P255&gt;=50000,P255&lt;250000),"Small",IF(AND(P255&gt;=250000,P255&lt;1000000),"Medium",IF(AND(P255&gt;=1000000,P255&lt;10000000),"Large",IF(AND(P255&gt;=10000000,P255&lt;100000000),"Extra Large",IF(P255&gt;=100000000,"Extra-extra-large"))))))</f>
        <v>Extra Small</v>
      </c>
      <c r="E255" t="s">
        <v>43</v>
      </c>
      <c r="F255">
        <v>2</v>
      </c>
      <c r="G255">
        <v>6</v>
      </c>
      <c r="H255">
        <v>0</v>
      </c>
      <c r="I255">
        <v>5</v>
      </c>
      <c r="J255" t="s">
        <v>216</v>
      </c>
      <c r="K255">
        <v>0</v>
      </c>
      <c r="L255">
        <v>2900</v>
      </c>
      <c r="M255">
        <v>8284</v>
      </c>
      <c r="N255">
        <v>576</v>
      </c>
      <c r="O255">
        <v>100</v>
      </c>
      <c r="P255">
        <v>11860</v>
      </c>
      <c r="Q255">
        <v>0</v>
      </c>
      <c r="R255">
        <v>11860</v>
      </c>
      <c r="S255" t="str">
        <f t="shared" si="6"/>
        <v>False</v>
      </c>
      <c r="T255">
        <v>0</v>
      </c>
      <c r="U255" t="b">
        <f t="shared" si="7"/>
        <v>0</v>
      </c>
      <c r="V255">
        <v>0</v>
      </c>
      <c r="W255">
        <v>0</v>
      </c>
      <c r="X255">
        <v>0</v>
      </c>
      <c r="Y255">
        <v>16329</v>
      </c>
      <c r="Z255">
        <v>16329</v>
      </c>
      <c r="AA255" t="b">
        <f>ABS(T255-Z255)&gt;25000</f>
        <v>0</v>
      </c>
      <c r="AB255">
        <v>-4469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36515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36515</v>
      </c>
      <c r="AQ255">
        <f>K255/R255</f>
        <v>0</v>
      </c>
    </row>
    <row r="256" spans="1:43" x14ac:dyDescent="0.35">
      <c r="A256" t="s">
        <v>638</v>
      </c>
      <c r="B256" t="s">
        <v>639</v>
      </c>
      <c r="C256" t="s">
        <v>38</v>
      </c>
      <c r="D256" t="str">
        <f>IF(P256&lt;=50000,"Extra Small",IF(AND(P256&gt;=50000,P256&lt;250000),"Small",IF(AND(P256&gt;=250000,P256&lt;1000000),"Medium",IF(AND(P256&gt;=1000000,P256&lt;10000000),"Large",IF(AND(P256&gt;=10000000,P256&lt;100000000),"Extra Large",IF(P256&gt;=100000000,"Extra-extra-large"))))))</f>
        <v>Small</v>
      </c>
      <c r="E256" t="s">
        <v>131</v>
      </c>
      <c r="F256">
        <v>0</v>
      </c>
      <c r="G256">
        <v>0</v>
      </c>
      <c r="H256">
        <v>0</v>
      </c>
      <c r="I256">
        <v>0</v>
      </c>
      <c r="J256" t="s">
        <v>44</v>
      </c>
      <c r="K256">
        <v>0</v>
      </c>
      <c r="L256">
        <v>0</v>
      </c>
      <c r="M256">
        <v>90536</v>
      </c>
      <c r="N256">
        <v>98</v>
      </c>
      <c r="O256">
        <v>0</v>
      </c>
      <c r="P256">
        <v>90634</v>
      </c>
      <c r="Q256">
        <v>0</v>
      </c>
      <c r="R256">
        <v>90634</v>
      </c>
      <c r="S256" t="str">
        <f t="shared" si="6"/>
        <v>False</v>
      </c>
      <c r="T256">
        <v>0</v>
      </c>
      <c r="U256" t="e">
        <f t="shared" si="7"/>
        <v>#DIV/0!</v>
      </c>
      <c r="V256">
        <v>0</v>
      </c>
      <c r="W256">
        <v>31100</v>
      </c>
      <c r="X256">
        <v>0</v>
      </c>
      <c r="Y256">
        <v>36479</v>
      </c>
      <c r="Z256">
        <v>67579</v>
      </c>
      <c r="AA256" t="b">
        <f>ABS(T256-Z256)&gt;25000</f>
        <v>1</v>
      </c>
      <c r="AB256">
        <v>23055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1961434</v>
      </c>
      <c r="AJ256">
        <v>0</v>
      </c>
      <c r="AK256">
        <v>0</v>
      </c>
      <c r="AL256">
        <v>0</v>
      </c>
      <c r="AM256">
        <v>0</v>
      </c>
      <c r="AN256">
        <v>1554</v>
      </c>
      <c r="AO256">
        <v>1959880</v>
      </c>
      <c r="AQ256">
        <f>K256/R256</f>
        <v>0</v>
      </c>
    </row>
    <row r="257" spans="1:43" x14ac:dyDescent="0.35">
      <c r="A257" t="s">
        <v>640</v>
      </c>
      <c r="B257" t="s">
        <v>641</v>
      </c>
      <c r="C257" t="s">
        <v>38</v>
      </c>
      <c r="D257" t="str">
        <f>IF(P257&lt;=50000,"Extra Small",IF(AND(P257&gt;=50000,P257&lt;250000),"Small",IF(AND(P257&gt;=250000,P257&lt;1000000),"Medium",IF(AND(P257&gt;=1000000,P257&lt;10000000),"Large",IF(AND(P257&gt;=10000000,P257&lt;100000000),"Extra Large",IF(P257&gt;=100000000,"Extra-extra-large"))))))</f>
        <v>Extra Small</v>
      </c>
      <c r="E257" t="s">
        <v>73</v>
      </c>
      <c r="F257">
        <v>0</v>
      </c>
      <c r="G257">
        <v>0</v>
      </c>
      <c r="H257">
        <v>0</v>
      </c>
      <c r="I257">
        <v>0</v>
      </c>
      <c r="J257" t="s">
        <v>130</v>
      </c>
      <c r="K257">
        <v>0</v>
      </c>
      <c r="L257">
        <v>11220</v>
      </c>
      <c r="M257">
        <v>0</v>
      </c>
      <c r="N257">
        <v>20846</v>
      </c>
      <c r="O257">
        <v>0</v>
      </c>
      <c r="P257">
        <v>32066</v>
      </c>
      <c r="Q257">
        <v>0</v>
      </c>
      <c r="R257">
        <v>32066</v>
      </c>
      <c r="S257" t="str">
        <f t="shared" si="6"/>
        <v>False</v>
      </c>
      <c r="T257">
        <v>0</v>
      </c>
      <c r="U257" t="e">
        <f t="shared" si="7"/>
        <v>#DIV/0!</v>
      </c>
      <c r="V257">
        <v>0</v>
      </c>
      <c r="W257">
        <v>0</v>
      </c>
      <c r="X257">
        <v>0</v>
      </c>
      <c r="Y257">
        <v>21568</v>
      </c>
      <c r="Z257">
        <v>21568</v>
      </c>
      <c r="AA257" t="b">
        <f>ABS(T257-Z257)&gt;25000</f>
        <v>0</v>
      </c>
      <c r="AB257">
        <v>10498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1062860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1062860</v>
      </c>
      <c r="AQ257">
        <f>K257/R257</f>
        <v>0</v>
      </c>
    </row>
    <row r="258" spans="1:43" x14ac:dyDescent="0.35">
      <c r="A258" t="s">
        <v>642</v>
      </c>
      <c r="B258" t="s">
        <v>643</v>
      </c>
      <c r="C258" t="s">
        <v>38</v>
      </c>
      <c r="D258" t="str">
        <f>IF(P258&lt;=50000,"Extra Small",IF(AND(P258&gt;=50000,P258&lt;250000),"Small",IF(AND(P258&gt;=250000,P258&lt;1000000),"Medium",IF(AND(P258&gt;=1000000,P258&lt;10000000),"Large",IF(AND(P258&gt;=10000000,P258&lt;100000000),"Extra Large",IF(P258&gt;=100000000,"Extra-extra-large"))))))</f>
        <v>Medium</v>
      </c>
      <c r="E258" t="s">
        <v>85</v>
      </c>
      <c r="F258">
        <v>0</v>
      </c>
      <c r="G258">
        <v>0</v>
      </c>
      <c r="H258">
        <v>0</v>
      </c>
      <c r="I258">
        <v>0</v>
      </c>
      <c r="J258" t="s">
        <v>48</v>
      </c>
      <c r="K258">
        <v>0</v>
      </c>
      <c r="L258">
        <v>300000</v>
      </c>
      <c r="M258">
        <v>0</v>
      </c>
      <c r="N258">
        <v>0</v>
      </c>
      <c r="O258">
        <v>536</v>
      </c>
      <c r="P258">
        <v>300536</v>
      </c>
      <c r="Q258">
        <v>0</v>
      </c>
      <c r="R258">
        <v>300536</v>
      </c>
      <c r="S258" t="str">
        <f t="shared" si="6"/>
        <v>False</v>
      </c>
      <c r="T258">
        <v>0</v>
      </c>
      <c r="U258" t="e">
        <f t="shared" si="7"/>
        <v>#DIV/0!</v>
      </c>
      <c r="V258">
        <v>0</v>
      </c>
      <c r="W258">
        <v>0</v>
      </c>
      <c r="X258">
        <v>55500</v>
      </c>
      <c r="Y258">
        <v>47495</v>
      </c>
      <c r="Z258">
        <v>102995</v>
      </c>
      <c r="AA258" t="b">
        <f>ABS(T258-Z258)&gt;100000</f>
        <v>1</v>
      </c>
      <c r="AB258">
        <v>197541</v>
      </c>
      <c r="AC258">
        <v>0</v>
      </c>
      <c r="AD258">
        <v>197541</v>
      </c>
      <c r="AE258">
        <v>450301</v>
      </c>
      <c r="AF258">
        <v>0</v>
      </c>
      <c r="AG258">
        <v>0</v>
      </c>
      <c r="AH258">
        <v>0</v>
      </c>
      <c r="AI258">
        <v>450301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450301</v>
      </c>
      <c r="AQ258">
        <f>K258/R258</f>
        <v>0</v>
      </c>
    </row>
    <row r="259" spans="1:43" x14ac:dyDescent="0.35">
      <c r="A259" t="s">
        <v>644</v>
      </c>
      <c r="B259" t="s">
        <v>645</v>
      </c>
      <c r="C259" t="s">
        <v>38</v>
      </c>
      <c r="D259" t="str">
        <f>IF(P259&lt;=50000,"Extra Small",IF(AND(P259&gt;=50000,P259&lt;250000),"Small",IF(AND(P259&gt;=250000,P259&lt;1000000),"Medium",IF(AND(P259&gt;=1000000,P259&lt;10000000),"Large",IF(AND(P259&gt;=10000000,P259&lt;100000000),"Extra Large",IF(P259&gt;=100000000,"Extra-extra-large"))))))</f>
        <v>Small</v>
      </c>
      <c r="E259" t="s">
        <v>70</v>
      </c>
      <c r="F259">
        <v>2</v>
      </c>
      <c r="G259">
        <v>0</v>
      </c>
      <c r="H259">
        <v>1</v>
      </c>
      <c r="I259">
        <v>2</v>
      </c>
      <c r="J259" t="s">
        <v>52</v>
      </c>
      <c r="K259">
        <v>149891</v>
      </c>
      <c r="L259">
        <v>5667</v>
      </c>
      <c r="M259">
        <v>30987</v>
      </c>
      <c r="N259">
        <v>5255</v>
      </c>
      <c r="O259">
        <v>0</v>
      </c>
      <c r="P259">
        <v>191800</v>
      </c>
      <c r="Q259">
        <v>0</v>
      </c>
      <c r="R259">
        <v>191800</v>
      </c>
      <c r="S259" t="str">
        <f t="shared" ref="S259:S322" si="8">IF(ABS(P259+Q259-K259-R259&gt;25000),"True","False")</f>
        <v>False</v>
      </c>
      <c r="T259">
        <v>130636</v>
      </c>
      <c r="U259" t="b">
        <f t="shared" ref="U259:U322" si="9">T259/(F259+G259+H259)&gt;300000</f>
        <v>0</v>
      </c>
      <c r="V259">
        <v>0</v>
      </c>
      <c r="W259">
        <v>1252</v>
      </c>
      <c r="X259">
        <v>0</v>
      </c>
      <c r="Y259">
        <v>60679</v>
      </c>
      <c r="Z259">
        <v>192567</v>
      </c>
      <c r="AA259" t="b">
        <f>ABS(T259-Z259)&gt;25000</f>
        <v>1</v>
      </c>
      <c r="AB259">
        <v>-767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602625</v>
      </c>
      <c r="AJ259">
        <v>0</v>
      </c>
      <c r="AK259">
        <v>0</v>
      </c>
      <c r="AL259">
        <v>0</v>
      </c>
      <c r="AM259">
        <v>0</v>
      </c>
      <c r="AN259">
        <v>7843</v>
      </c>
      <c r="AO259">
        <v>594782</v>
      </c>
      <c r="AQ259">
        <f>K259/R259</f>
        <v>0.78149635036496345</v>
      </c>
    </row>
    <row r="260" spans="1:43" x14ac:dyDescent="0.35">
      <c r="A260" t="s">
        <v>646</v>
      </c>
      <c r="B260" t="s">
        <v>647</v>
      </c>
      <c r="C260" t="s">
        <v>38</v>
      </c>
      <c r="D260" t="str">
        <f>IF(P260&lt;=50000,"Extra Small",IF(AND(P260&gt;=50000,P260&lt;250000),"Small",IF(AND(P260&gt;=250000,P260&lt;1000000),"Medium",IF(AND(P260&gt;=1000000,P260&lt;10000000),"Large",IF(AND(P260&gt;=10000000,P260&lt;100000000),"Extra Large",IF(P260&gt;=100000000,"Extra-extra-large"))))))</f>
        <v>Small</v>
      </c>
      <c r="E260" t="s">
        <v>43</v>
      </c>
      <c r="F260">
        <v>0</v>
      </c>
      <c r="G260">
        <v>3</v>
      </c>
      <c r="H260">
        <v>0</v>
      </c>
      <c r="I260">
        <v>1.29</v>
      </c>
      <c r="J260" t="s">
        <v>52</v>
      </c>
      <c r="K260">
        <v>98282</v>
      </c>
      <c r="L260">
        <v>2085</v>
      </c>
      <c r="M260">
        <v>72254</v>
      </c>
      <c r="N260">
        <v>0</v>
      </c>
      <c r="O260">
        <v>0</v>
      </c>
      <c r="P260">
        <v>172621</v>
      </c>
      <c r="Q260">
        <v>2998</v>
      </c>
      <c r="R260">
        <v>175619</v>
      </c>
      <c r="S260" t="str">
        <f t="shared" si="8"/>
        <v>False</v>
      </c>
      <c r="T260">
        <v>138338</v>
      </c>
      <c r="U260" t="b">
        <f t="shared" si="9"/>
        <v>0</v>
      </c>
      <c r="V260">
        <v>0</v>
      </c>
      <c r="W260">
        <v>0</v>
      </c>
      <c r="X260">
        <v>0</v>
      </c>
      <c r="Y260">
        <v>213</v>
      </c>
      <c r="Z260">
        <v>138551</v>
      </c>
      <c r="AA260" t="b">
        <f>ABS(T260-Z260)&gt;25000</f>
        <v>0</v>
      </c>
      <c r="AB260">
        <v>37068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130037</v>
      </c>
      <c r="AJ260">
        <v>0</v>
      </c>
      <c r="AK260">
        <v>0</v>
      </c>
      <c r="AL260">
        <v>0</v>
      </c>
      <c r="AM260">
        <v>0</v>
      </c>
      <c r="AN260">
        <v>14558</v>
      </c>
      <c r="AO260">
        <v>115479</v>
      </c>
      <c r="AQ260">
        <f>K260/R260</f>
        <v>0.55963193048588133</v>
      </c>
    </row>
    <row r="261" spans="1:43" x14ac:dyDescent="0.35">
      <c r="A261" t="s">
        <v>648</v>
      </c>
      <c r="B261" t="s">
        <v>649</v>
      </c>
      <c r="C261" t="s">
        <v>38</v>
      </c>
      <c r="D261" t="str">
        <f>IF(P261&lt;=50000,"Extra Small",IF(AND(P261&gt;=50000,P261&lt;250000),"Small",IF(AND(P261&gt;=250000,P261&lt;1000000),"Medium",IF(AND(P261&gt;=1000000,P261&lt;10000000),"Large",IF(AND(P261&gt;=10000000,P261&lt;100000000),"Extra Large",IF(P261&gt;=100000000,"Extra-extra-large"))))))</f>
        <v>Medium</v>
      </c>
      <c r="E261" t="s">
        <v>43</v>
      </c>
      <c r="F261">
        <v>0</v>
      </c>
      <c r="G261">
        <v>7</v>
      </c>
      <c r="H261">
        <v>4</v>
      </c>
      <c r="I261">
        <v>14.38</v>
      </c>
      <c r="J261" t="s">
        <v>143</v>
      </c>
      <c r="K261">
        <v>161477</v>
      </c>
      <c r="L261">
        <v>0</v>
      </c>
      <c r="M261">
        <v>100006</v>
      </c>
      <c r="N261">
        <v>0</v>
      </c>
      <c r="O261">
        <v>695</v>
      </c>
      <c r="P261">
        <v>262178</v>
      </c>
      <c r="Q261">
        <v>0</v>
      </c>
      <c r="R261">
        <v>262178</v>
      </c>
      <c r="S261" t="str">
        <f t="shared" si="8"/>
        <v>False</v>
      </c>
      <c r="T261">
        <v>199417</v>
      </c>
      <c r="U261" t="b">
        <f t="shared" si="9"/>
        <v>0</v>
      </c>
      <c r="V261">
        <v>0</v>
      </c>
      <c r="W261">
        <v>0</v>
      </c>
      <c r="X261">
        <v>0</v>
      </c>
      <c r="Y261">
        <v>49958</v>
      </c>
      <c r="Z261">
        <v>249375</v>
      </c>
      <c r="AA261" t="b">
        <f>ABS(T261-Z261)&gt;100000</f>
        <v>0</v>
      </c>
      <c r="AB261">
        <v>12803</v>
      </c>
      <c r="AC261">
        <v>0</v>
      </c>
      <c r="AD261">
        <v>12803</v>
      </c>
      <c r="AE261">
        <v>237590</v>
      </c>
      <c r="AF261">
        <v>0</v>
      </c>
      <c r="AG261">
        <v>0</v>
      </c>
      <c r="AH261">
        <v>22861</v>
      </c>
      <c r="AI261">
        <v>260451</v>
      </c>
      <c r="AJ261">
        <v>91043</v>
      </c>
      <c r="AK261">
        <v>0</v>
      </c>
      <c r="AL261">
        <v>0</v>
      </c>
      <c r="AM261">
        <v>0</v>
      </c>
      <c r="AN261">
        <v>91043</v>
      </c>
      <c r="AO261">
        <v>169408</v>
      </c>
      <c r="AQ261">
        <f>K261/R261</f>
        <v>0.61590598753518599</v>
      </c>
    </row>
    <row r="262" spans="1:43" x14ac:dyDescent="0.35">
      <c r="A262" t="s">
        <v>650</v>
      </c>
      <c r="B262" t="s">
        <v>651</v>
      </c>
      <c r="C262" t="s">
        <v>38</v>
      </c>
      <c r="D262" t="str">
        <f>IF(P262&lt;=50000,"Extra Small",IF(AND(P262&gt;=50000,P262&lt;250000),"Small",IF(AND(P262&gt;=250000,P262&lt;1000000),"Medium",IF(AND(P262&gt;=1000000,P262&lt;10000000),"Large",IF(AND(P262&gt;=10000000,P262&lt;100000000),"Extra Large",IF(P262&gt;=100000000,"Extra-extra-large"))))))</f>
        <v>Extra Small</v>
      </c>
      <c r="E262" t="s">
        <v>228</v>
      </c>
      <c r="F262">
        <v>0</v>
      </c>
      <c r="G262">
        <v>0</v>
      </c>
      <c r="H262">
        <v>0</v>
      </c>
      <c r="I262">
        <v>0</v>
      </c>
      <c r="J262" t="s">
        <v>48</v>
      </c>
      <c r="K262">
        <v>0</v>
      </c>
      <c r="L262">
        <v>0</v>
      </c>
      <c r="M262">
        <v>0</v>
      </c>
      <c r="N262">
        <v>48547</v>
      </c>
      <c r="O262">
        <v>0</v>
      </c>
      <c r="P262">
        <v>48547</v>
      </c>
      <c r="Q262">
        <v>0</v>
      </c>
      <c r="R262">
        <v>48547</v>
      </c>
      <c r="S262" t="str">
        <f t="shared" si="8"/>
        <v>False</v>
      </c>
      <c r="T262">
        <v>0</v>
      </c>
      <c r="U262" t="e">
        <f t="shared" si="9"/>
        <v>#DIV/0!</v>
      </c>
      <c r="V262">
        <v>0</v>
      </c>
      <c r="W262">
        <v>20000</v>
      </c>
      <c r="X262">
        <v>0</v>
      </c>
      <c r="Y262">
        <v>35097</v>
      </c>
      <c r="Z262">
        <v>55097</v>
      </c>
      <c r="AA262" t="b">
        <f>ABS(T262-Z262)&gt;25000</f>
        <v>1</v>
      </c>
      <c r="AB262">
        <v>-6550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474561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474561</v>
      </c>
      <c r="AQ262">
        <f>K262/R262</f>
        <v>0</v>
      </c>
    </row>
    <row r="263" spans="1:43" x14ac:dyDescent="0.35">
      <c r="A263" t="s">
        <v>652</v>
      </c>
      <c r="B263" t="s">
        <v>653</v>
      </c>
      <c r="C263" t="s">
        <v>38</v>
      </c>
      <c r="D263" t="str">
        <f>IF(P263&lt;=50000,"Extra Small",IF(AND(P263&gt;=50000,P263&lt;250000),"Small",IF(AND(P263&gt;=250000,P263&lt;1000000),"Medium",IF(AND(P263&gt;=1000000,P263&lt;10000000),"Large",IF(AND(P263&gt;=10000000,P263&lt;100000000),"Extra Large",IF(P263&gt;=100000000,"Extra-extra-large"))))))</f>
        <v>Small</v>
      </c>
      <c r="E263" t="s">
        <v>70</v>
      </c>
      <c r="F263">
        <v>1</v>
      </c>
      <c r="G263">
        <v>0</v>
      </c>
      <c r="H263">
        <v>12</v>
      </c>
      <c r="I263">
        <v>0</v>
      </c>
      <c r="J263" t="s">
        <v>102</v>
      </c>
      <c r="K263">
        <v>56378</v>
      </c>
      <c r="L263">
        <v>11536</v>
      </c>
      <c r="M263">
        <v>500</v>
      </c>
      <c r="N263">
        <v>0</v>
      </c>
      <c r="O263">
        <v>0</v>
      </c>
      <c r="P263">
        <v>68414</v>
      </c>
      <c r="Q263">
        <v>0</v>
      </c>
      <c r="R263">
        <v>68414</v>
      </c>
      <c r="S263" t="str">
        <f t="shared" si="8"/>
        <v>False</v>
      </c>
      <c r="T263">
        <v>24800</v>
      </c>
      <c r="U263" t="b">
        <f t="shared" si="9"/>
        <v>0</v>
      </c>
      <c r="V263">
        <v>0</v>
      </c>
      <c r="W263">
        <v>10485</v>
      </c>
      <c r="X263">
        <v>0</v>
      </c>
      <c r="Y263">
        <v>32215</v>
      </c>
      <c r="Z263">
        <v>67500</v>
      </c>
      <c r="AA263" t="b">
        <f>ABS(T263-Z263)&gt;25000</f>
        <v>1</v>
      </c>
      <c r="AB263">
        <v>914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15491</v>
      </c>
      <c r="AJ263">
        <v>0</v>
      </c>
      <c r="AK263">
        <v>0</v>
      </c>
      <c r="AL263">
        <v>0</v>
      </c>
      <c r="AM263">
        <v>0</v>
      </c>
      <c r="AN263">
        <v>12500</v>
      </c>
      <c r="AO263">
        <v>2991</v>
      </c>
      <c r="AQ263">
        <f>K263/R263</f>
        <v>0.82407109655918376</v>
      </c>
    </row>
    <row r="264" spans="1:43" x14ac:dyDescent="0.35">
      <c r="A264" t="s">
        <v>654</v>
      </c>
      <c r="B264" t="s">
        <v>655</v>
      </c>
      <c r="C264" t="s">
        <v>38</v>
      </c>
      <c r="D264" t="str">
        <f>IF(P264&lt;=50000,"Extra Small",IF(AND(P264&gt;=50000,P264&lt;250000),"Small",IF(AND(P264&gt;=250000,P264&lt;1000000),"Medium",IF(AND(P264&gt;=1000000,P264&lt;10000000),"Large",IF(AND(P264&gt;=10000000,P264&lt;100000000),"Extra Large",IF(P264&gt;=100000000,"Extra-extra-large"))))))</f>
        <v>Small</v>
      </c>
      <c r="E264" t="s">
        <v>76</v>
      </c>
      <c r="F264">
        <v>0</v>
      </c>
      <c r="G264">
        <v>1</v>
      </c>
      <c r="H264">
        <v>0</v>
      </c>
      <c r="I264">
        <v>0</v>
      </c>
      <c r="J264" t="s">
        <v>656</v>
      </c>
      <c r="K264">
        <v>74000</v>
      </c>
      <c r="L264">
        <v>9800</v>
      </c>
      <c r="M264">
        <v>0</v>
      </c>
      <c r="N264">
        <v>8</v>
      </c>
      <c r="O264">
        <v>0</v>
      </c>
      <c r="P264">
        <v>83808</v>
      </c>
      <c r="Q264">
        <v>0</v>
      </c>
      <c r="R264">
        <v>83808</v>
      </c>
      <c r="S264" t="str">
        <f t="shared" si="8"/>
        <v>False</v>
      </c>
      <c r="T264">
        <v>14000</v>
      </c>
      <c r="U264" t="b">
        <f t="shared" si="9"/>
        <v>0</v>
      </c>
      <c r="V264">
        <v>0</v>
      </c>
      <c r="W264">
        <v>0</v>
      </c>
      <c r="X264">
        <v>0</v>
      </c>
      <c r="Y264">
        <v>32500</v>
      </c>
      <c r="Z264">
        <v>46500</v>
      </c>
      <c r="AA264" t="b">
        <f>ABS(T264-Z264)&gt;25000</f>
        <v>1</v>
      </c>
      <c r="AB264">
        <v>37308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87578</v>
      </c>
      <c r="AJ264">
        <v>0</v>
      </c>
      <c r="AK264">
        <v>0</v>
      </c>
      <c r="AL264">
        <v>0</v>
      </c>
      <c r="AM264">
        <v>0</v>
      </c>
      <c r="AN264">
        <v>3824</v>
      </c>
      <c r="AO264">
        <v>83754</v>
      </c>
      <c r="AQ264">
        <f>K264/R264</f>
        <v>0.88297059946544487</v>
      </c>
    </row>
    <row r="265" spans="1:43" x14ac:dyDescent="0.35">
      <c r="A265" t="s">
        <v>657</v>
      </c>
      <c r="B265" t="s">
        <v>658</v>
      </c>
      <c r="C265" t="s">
        <v>38</v>
      </c>
      <c r="D265" t="str">
        <f>IF(P265&lt;=50000,"Extra Small",IF(AND(P265&gt;=50000,P265&lt;250000),"Small",IF(AND(P265&gt;=250000,P265&lt;1000000),"Medium",IF(AND(P265&gt;=1000000,P265&lt;10000000),"Large",IF(AND(P265&gt;=10000000,P265&lt;100000000),"Extra Large",IF(P265&gt;=100000000,"Extra-extra-large"))))))</f>
        <v>Small</v>
      </c>
      <c r="E265" t="s">
        <v>101</v>
      </c>
      <c r="F265">
        <v>2</v>
      </c>
      <c r="G265">
        <v>1</v>
      </c>
      <c r="H265">
        <v>0</v>
      </c>
      <c r="I265">
        <v>2.5</v>
      </c>
      <c r="J265" t="s">
        <v>130</v>
      </c>
      <c r="K265">
        <v>14355</v>
      </c>
      <c r="L265">
        <v>35641</v>
      </c>
      <c r="M265">
        <v>0</v>
      </c>
      <c r="N265">
        <v>0</v>
      </c>
      <c r="O265">
        <v>97087</v>
      </c>
      <c r="P265">
        <v>147083</v>
      </c>
      <c r="Q265">
        <v>0</v>
      </c>
      <c r="R265">
        <v>147083</v>
      </c>
      <c r="S265" t="str">
        <f t="shared" si="8"/>
        <v>False</v>
      </c>
      <c r="T265">
        <v>38083</v>
      </c>
      <c r="U265" t="b">
        <f t="shared" si="9"/>
        <v>0</v>
      </c>
      <c r="V265">
        <v>0</v>
      </c>
      <c r="W265">
        <v>6079</v>
      </c>
      <c r="X265">
        <v>0</v>
      </c>
      <c r="Y265">
        <v>81373</v>
      </c>
      <c r="Z265">
        <v>125535</v>
      </c>
      <c r="AA265" t="b">
        <f>ABS(T265-Z265)&gt;25000</f>
        <v>1</v>
      </c>
      <c r="AB265">
        <v>21548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497467</v>
      </c>
      <c r="AJ265">
        <v>0</v>
      </c>
      <c r="AK265">
        <v>0</v>
      </c>
      <c r="AL265">
        <v>0</v>
      </c>
      <c r="AM265">
        <v>0</v>
      </c>
      <c r="AN265">
        <v>5331</v>
      </c>
      <c r="AO265">
        <v>492136</v>
      </c>
      <c r="AQ265">
        <f>K265/R265</f>
        <v>9.7597954896215061E-2</v>
      </c>
    </row>
    <row r="266" spans="1:43" x14ac:dyDescent="0.35">
      <c r="A266" t="s">
        <v>659</v>
      </c>
      <c r="B266" t="s">
        <v>660</v>
      </c>
      <c r="C266" t="s">
        <v>38</v>
      </c>
      <c r="D266" t="str">
        <f>IF(P266&lt;=50000,"Extra Small",IF(AND(P266&gt;=50000,P266&lt;250000),"Small",IF(AND(P266&gt;=250000,P266&lt;1000000),"Medium",IF(AND(P266&gt;=1000000,P266&lt;10000000),"Large",IF(AND(P266&gt;=10000000,P266&lt;100000000),"Extra Large",IF(P266&gt;=100000000,"Extra-extra-large"))))))</f>
        <v>Large</v>
      </c>
      <c r="E266" t="s">
        <v>39</v>
      </c>
      <c r="F266">
        <v>0</v>
      </c>
      <c r="G266">
        <v>0</v>
      </c>
      <c r="H266">
        <v>0</v>
      </c>
      <c r="I266">
        <v>0</v>
      </c>
      <c r="J266" t="s">
        <v>48</v>
      </c>
      <c r="K266">
        <v>0</v>
      </c>
      <c r="L266">
        <v>0</v>
      </c>
      <c r="M266">
        <v>129500</v>
      </c>
      <c r="N266">
        <v>2300000</v>
      </c>
      <c r="O266">
        <v>353000</v>
      </c>
      <c r="P266">
        <v>2782500</v>
      </c>
      <c r="Q266">
        <v>0</v>
      </c>
      <c r="R266">
        <v>2782500</v>
      </c>
      <c r="S266" t="str">
        <f t="shared" si="8"/>
        <v>False</v>
      </c>
      <c r="T266">
        <v>0</v>
      </c>
      <c r="U266" t="e">
        <f t="shared" si="9"/>
        <v>#DIV/0!</v>
      </c>
      <c r="V266">
        <v>0</v>
      </c>
      <c r="W266">
        <v>85000</v>
      </c>
      <c r="X266">
        <v>485000</v>
      </c>
      <c r="Y266">
        <v>1606000</v>
      </c>
      <c r="Z266">
        <v>2176000</v>
      </c>
      <c r="AA266" t="b">
        <f>ABS(T266-Z266)&gt;1000000</f>
        <v>1</v>
      </c>
      <c r="AB266">
        <v>606500</v>
      </c>
      <c r="AC266">
        <v>0</v>
      </c>
      <c r="AD266">
        <v>606500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Q266">
        <f>K266/R266</f>
        <v>0</v>
      </c>
    </row>
    <row r="267" spans="1:43" x14ac:dyDescent="0.35">
      <c r="A267" t="s">
        <v>661</v>
      </c>
      <c r="B267" t="s">
        <v>662</v>
      </c>
      <c r="C267" t="s">
        <v>38</v>
      </c>
      <c r="D267" t="str">
        <f>IF(P267&lt;=50000,"Extra Small",IF(AND(P267&gt;=50000,P267&lt;250000),"Small",IF(AND(P267&gt;=250000,P267&lt;1000000),"Medium",IF(AND(P267&gt;=1000000,P267&lt;10000000),"Large",IF(AND(P267&gt;=10000000,P267&lt;100000000),"Extra Large",IF(P267&gt;=100000000,"Extra-extra-large"))))))</f>
        <v>Extra Large</v>
      </c>
      <c r="E267" t="s">
        <v>88</v>
      </c>
      <c r="F267">
        <v>341</v>
      </c>
      <c r="G267">
        <v>79</v>
      </c>
      <c r="H267">
        <v>190</v>
      </c>
      <c r="I267">
        <v>514</v>
      </c>
      <c r="J267" t="s">
        <v>48</v>
      </c>
      <c r="K267">
        <v>5046422</v>
      </c>
      <c r="L267">
        <v>0</v>
      </c>
      <c r="M267">
        <v>24516865</v>
      </c>
      <c r="N267">
        <v>434634</v>
      </c>
      <c r="O267">
        <v>15071</v>
      </c>
      <c r="P267">
        <v>30012992</v>
      </c>
      <c r="Q267">
        <v>0</v>
      </c>
      <c r="R267">
        <v>30012992</v>
      </c>
      <c r="S267" t="str">
        <f t="shared" si="8"/>
        <v>False</v>
      </c>
      <c r="T267">
        <v>25163684</v>
      </c>
      <c r="U267" t="b">
        <f t="shared" si="9"/>
        <v>0</v>
      </c>
      <c r="V267">
        <v>0</v>
      </c>
      <c r="W267">
        <v>140860</v>
      </c>
      <c r="X267">
        <v>0</v>
      </c>
      <c r="Y267">
        <v>3628956</v>
      </c>
      <c r="Z267">
        <v>28933500</v>
      </c>
      <c r="AA267" t="b">
        <f>ABS(T267-Z267)&gt;1000000</f>
        <v>1</v>
      </c>
      <c r="AB267">
        <v>1079492</v>
      </c>
      <c r="AC267">
        <v>871042</v>
      </c>
      <c r="AD267">
        <v>1950534</v>
      </c>
      <c r="AE267">
        <v>11715835</v>
      </c>
      <c r="AF267">
        <v>0</v>
      </c>
      <c r="AG267">
        <v>7332704</v>
      </c>
      <c r="AH267">
        <v>7332704</v>
      </c>
      <c r="AI267">
        <v>19048539</v>
      </c>
      <c r="AJ267">
        <v>3009557</v>
      </c>
      <c r="AK267">
        <v>0</v>
      </c>
      <c r="AL267">
        <v>49573</v>
      </c>
      <c r="AM267">
        <v>49573</v>
      </c>
      <c r="AN267">
        <v>3059130</v>
      </c>
      <c r="AO267">
        <v>15989409</v>
      </c>
      <c r="AQ267">
        <f>K267/R267</f>
        <v>0.16814125029587187</v>
      </c>
    </row>
    <row r="268" spans="1:43" x14ac:dyDescent="0.35">
      <c r="A268" t="s">
        <v>663</v>
      </c>
      <c r="B268" t="s">
        <v>664</v>
      </c>
      <c r="C268" t="s">
        <v>50</v>
      </c>
      <c r="D268" t="str">
        <f>IF(P268&lt;=50000,"Extra Small",IF(AND(P268&gt;=50000,P268&lt;250000),"Small",IF(AND(P268&gt;=250000,P268&lt;1000000),"Medium",IF(AND(P268&gt;=1000000,P268&lt;10000000),"Large",IF(AND(P268&gt;=10000000,P268&lt;100000000),"Extra Large",IF(P268&gt;=100000000,"Extra-extra-large"))))))</f>
        <v>Large</v>
      </c>
      <c r="E268" t="s">
        <v>76</v>
      </c>
      <c r="F268">
        <v>8</v>
      </c>
      <c r="G268">
        <v>1</v>
      </c>
      <c r="H268">
        <v>1</v>
      </c>
      <c r="I268">
        <v>9.1999999999999993</v>
      </c>
      <c r="J268" t="s">
        <v>48</v>
      </c>
      <c r="K268">
        <v>1193301</v>
      </c>
      <c r="L268">
        <v>0</v>
      </c>
      <c r="M268">
        <v>0</v>
      </c>
      <c r="N268">
        <v>0</v>
      </c>
      <c r="O268">
        <v>4801</v>
      </c>
      <c r="P268">
        <v>1198102</v>
      </c>
      <c r="Q268">
        <v>0</v>
      </c>
      <c r="R268">
        <v>1198102</v>
      </c>
      <c r="S268" t="str">
        <f t="shared" si="8"/>
        <v>False</v>
      </c>
      <c r="T268">
        <v>870246</v>
      </c>
      <c r="U268" t="b">
        <f t="shared" si="9"/>
        <v>0</v>
      </c>
      <c r="V268">
        <v>0</v>
      </c>
      <c r="W268">
        <v>0</v>
      </c>
      <c r="X268">
        <v>0</v>
      </c>
      <c r="Y268">
        <v>565443</v>
      </c>
      <c r="Z268">
        <v>1435689</v>
      </c>
      <c r="AA268" t="b">
        <f>ABS(T268-Z268)&gt;1000000</f>
        <v>0</v>
      </c>
      <c r="AB268">
        <v>-237587</v>
      </c>
      <c r="AC268">
        <v>0</v>
      </c>
      <c r="AD268">
        <v>-237587</v>
      </c>
      <c r="AE268">
        <v>977297</v>
      </c>
      <c r="AF268">
        <v>0</v>
      </c>
      <c r="AG268">
        <v>0</v>
      </c>
      <c r="AH268">
        <v>0</v>
      </c>
      <c r="AI268">
        <v>977297</v>
      </c>
      <c r="AJ268">
        <v>325407</v>
      </c>
      <c r="AK268">
        <v>0</v>
      </c>
      <c r="AL268">
        <v>0</v>
      </c>
      <c r="AM268">
        <v>0</v>
      </c>
      <c r="AN268">
        <v>325407</v>
      </c>
      <c r="AO268">
        <v>651890</v>
      </c>
      <c r="AQ268">
        <f>K268/R268</f>
        <v>0.9959928286573263</v>
      </c>
    </row>
    <row r="269" spans="1:43" x14ac:dyDescent="0.35">
      <c r="A269" t="s">
        <v>665</v>
      </c>
      <c r="B269" t="s">
        <v>666</v>
      </c>
      <c r="C269" t="s">
        <v>50</v>
      </c>
      <c r="D269" t="str">
        <f>IF(P269&lt;=50000,"Extra Small",IF(AND(P269&gt;=50000,P269&lt;250000),"Small",IF(AND(P269&gt;=250000,P269&lt;1000000),"Medium",IF(AND(P269&gt;=1000000,P269&lt;10000000),"Large",IF(AND(P269&gt;=10000000,P269&lt;100000000),"Extra Large",IF(P269&gt;=100000000,"Extra-extra-large"))))))</f>
        <v>Small</v>
      </c>
      <c r="E269" t="s">
        <v>73</v>
      </c>
      <c r="F269">
        <v>0</v>
      </c>
      <c r="G269">
        <v>0</v>
      </c>
      <c r="H269">
        <v>0</v>
      </c>
      <c r="I269">
        <v>0</v>
      </c>
      <c r="J269" t="s">
        <v>154</v>
      </c>
      <c r="K269">
        <v>0</v>
      </c>
      <c r="L269">
        <v>0</v>
      </c>
      <c r="M269">
        <v>0</v>
      </c>
      <c r="N269">
        <v>0</v>
      </c>
      <c r="O269">
        <v>205345</v>
      </c>
      <c r="P269">
        <v>205345</v>
      </c>
      <c r="Q269">
        <v>0</v>
      </c>
      <c r="R269">
        <v>205345</v>
      </c>
      <c r="S269" t="str">
        <f t="shared" si="8"/>
        <v>False</v>
      </c>
      <c r="T269">
        <v>0</v>
      </c>
      <c r="U269" t="e">
        <f t="shared" si="9"/>
        <v>#DIV/0!</v>
      </c>
      <c r="V269">
        <v>0</v>
      </c>
      <c r="W269">
        <v>0</v>
      </c>
      <c r="X269">
        <v>0</v>
      </c>
      <c r="Y269">
        <v>184418</v>
      </c>
      <c r="Z269">
        <v>184418</v>
      </c>
      <c r="AA269" t="b">
        <f>ABS(T269-Z269)&gt;25000</f>
        <v>1</v>
      </c>
      <c r="AB269">
        <v>20927</v>
      </c>
      <c r="AC269">
        <v>0</v>
      </c>
      <c r="AD269">
        <v>20927</v>
      </c>
      <c r="AE269">
        <v>0</v>
      </c>
      <c r="AF269">
        <v>0</v>
      </c>
      <c r="AG269">
        <v>0</v>
      </c>
      <c r="AH269">
        <v>0</v>
      </c>
      <c r="AI269">
        <v>127938</v>
      </c>
      <c r="AJ269">
        <v>0</v>
      </c>
      <c r="AK269">
        <v>0</v>
      </c>
      <c r="AL269">
        <v>0</v>
      </c>
      <c r="AM269">
        <v>0</v>
      </c>
      <c r="AN269">
        <v>5754</v>
      </c>
      <c r="AO269">
        <v>122184</v>
      </c>
      <c r="AQ269">
        <f>K269/R269</f>
        <v>0</v>
      </c>
    </row>
    <row r="270" spans="1:43" x14ac:dyDescent="0.35">
      <c r="A270" t="s">
        <v>667</v>
      </c>
      <c r="B270" t="s">
        <v>668</v>
      </c>
      <c r="C270" t="s">
        <v>38</v>
      </c>
      <c r="D270" t="str">
        <f>IF(P270&lt;=50000,"Extra Small",IF(AND(P270&gt;=50000,P270&lt;250000),"Small",IF(AND(P270&gt;=250000,P270&lt;1000000),"Medium",IF(AND(P270&gt;=1000000,P270&lt;10000000),"Large",IF(AND(P270&gt;=10000000,P270&lt;100000000),"Extra Large",IF(P270&gt;=100000000,"Extra-extra-large"))))))</f>
        <v>Extra Small</v>
      </c>
      <c r="E270" t="s">
        <v>123</v>
      </c>
      <c r="F270">
        <v>0</v>
      </c>
      <c r="G270">
        <v>0</v>
      </c>
      <c r="H270">
        <v>0</v>
      </c>
      <c r="I270">
        <v>0</v>
      </c>
      <c r="J270" t="s">
        <v>450</v>
      </c>
      <c r="K270">
        <v>0</v>
      </c>
      <c r="L270">
        <v>3314</v>
      </c>
      <c r="M270">
        <v>0</v>
      </c>
      <c r="N270">
        <v>0</v>
      </c>
      <c r="O270">
        <v>0</v>
      </c>
      <c r="P270">
        <v>3314</v>
      </c>
      <c r="Q270">
        <v>0</v>
      </c>
      <c r="R270">
        <v>3314</v>
      </c>
      <c r="S270" t="str">
        <f t="shared" si="8"/>
        <v>False</v>
      </c>
      <c r="T270">
        <v>0</v>
      </c>
      <c r="U270" t="e">
        <f t="shared" si="9"/>
        <v>#DIV/0!</v>
      </c>
      <c r="V270">
        <v>0</v>
      </c>
      <c r="W270">
        <v>0</v>
      </c>
      <c r="X270">
        <v>0</v>
      </c>
      <c r="Y270">
        <v>1561</v>
      </c>
      <c r="Z270">
        <v>1561</v>
      </c>
      <c r="AA270" t="b">
        <f>ABS(T270-Z270)&gt;25000</f>
        <v>0</v>
      </c>
      <c r="AB270">
        <v>1753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Q270">
        <f>K270/R270</f>
        <v>0</v>
      </c>
    </row>
    <row r="271" spans="1:43" x14ac:dyDescent="0.35">
      <c r="A271" t="s">
        <v>669</v>
      </c>
      <c r="B271" t="s">
        <v>670</v>
      </c>
      <c r="C271" t="s">
        <v>38</v>
      </c>
      <c r="D271" t="str">
        <f>IF(P271&lt;=50000,"Extra Small",IF(AND(P271&gt;=50000,P271&lt;250000),"Small",IF(AND(P271&gt;=250000,P271&lt;1000000),"Medium",IF(AND(P271&gt;=1000000,P271&lt;10000000),"Large",IF(AND(P271&gt;=10000000,P271&lt;100000000),"Extra Large",IF(P271&gt;=100000000,"Extra-extra-large"))))))</f>
        <v>Extra Small</v>
      </c>
      <c r="E271" t="s">
        <v>88</v>
      </c>
      <c r="F271">
        <v>0</v>
      </c>
      <c r="G271">
        <v>0</v>
      </c>
      <c r="H271">
        <v>0</v>
      </c>
      <c r="I271">
        <v>0</v>
      </c>
      <c r="J271" t="s">
        <v>56</v>
      </c>
      <c r="K271">
        <v>0</v>
      </c>
      <c r="L271">
        <v>0</v>
      </c>
      <c r="M271">
        <v>0</v>
      </c>
      <c r="N271">
        <v>0</v>
      </c>
      <c r="O271">
        <v>34997</v>
      </c>
      <c r="P271">
        <v>34997</v>
      </c>
      <c r="Q271">
        <v>0</v>
      </c>
      <c r="R271">
        <v>34997</v>
      </c>
      <c r="S271" t="str">
        <f t="shared" si="8"/>
        <v>False</v>
      </c>
      <c r="T271">
        <v>0</v>
      </c>
      <c r="U271" t="e">
        <f t="shared" si="9"/>
        <v>#DIV/0!</v>
      </c>
      <c r="V271">
        <v>0</v>
      </c>
      <c r="W271">
        <v>0</v>
      </c>
      <c r="X271">
        <v>0</v>
      </c>
      <c r="Y271">
        <v>44646</v>
      </c>
      <c r="Z271">
        <v>44646</v>
      </c>
      <c r="AA271" t="b">
        <f>ABS(T271-Z271)&gt;25000</f>
        <v>1</v>
      </c>
      <c r="AB271">
        <v>-9649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63683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63683</v>
      </c>
      <c r="AQ271">
        <f>K271/R271</f>
        <v>0</v>
      </c>
    </row>
    <row r="272" spans="1:43" x14ac:dyDescent="0.35">
      <c r="A272" t="s">
        <v>671</v>
      </c>
      <c r="B272" t="s">
        <v>672</v>
      </c>
      <c r="C272" t="s">
        <v>38</v>
      </c>
      <c r="D272" t="str">
        <f>IF(P272&lt;=50000,"Extra Small",IF(AND(P272&gt;=50000,P272&lt;250000),"Small",IF(AND(P272&gt;=250000,P272&lt;1000000),"Medium",IF(AND(P272&gt;=1000000,P272&lt;10000000),"Large",IF(AND(P272&gt;=10000000,P272&lt;100000000),"Extra Large",IF(P272&gt;=100000000,"Extra-extra-large"))))))</f>
        <v>Medium</v>
      </c>
      <c r="E272" t="s">
        <v>110</v>
      </c>
      <c r="F272">
        <v>0</v>
      </c>
      <c r="G272">
        <v>0</v>
      </c>
      <c r="H272">
        <v>0</v>
      </c>
      <c r="I272">
        <v>0</v>
      </c>
      <c r="J272" t="s">
        <v>52</v>
      </c>
      <c r="K272">
        <v>0</v>
      </c>
      <c r="L272">
        <v>184964</v>
      </c>
      <c r="M272">
        <v>153928</v>
      </c>
      <c r="N272">
        <v>150000</v>
      </c>
      <c r="O272">
        <v>2925</v>
      </c>
      <c r="P272">
        <v>491817</v>
      </c>
      <c r="Q272">
        <v>0</v>
      </c>
      <c r="R272">
        <v>491817</v>
      </c>
      <c r="S272" t="str">
        <f t="shared" si="8"/>
        <v>False</v>
      </c>
      <c r="T272">
        <v>0</v>
      </c>
      <c r="U272" t="e">
        <f t="shared" si="9"/>
        <v>#DIV/0!</v>
      </c>
      <c r="V272">
        <v>0</v>
      </c>
      <c r="W272">
        <v>14690</v>
      </c>
      <c r="X272">
        <v>0</v>
      </c>
      <c r="Y272">
        <v>258081</v>
      </c>
      <c r="Z272">
        <v>272771</v>
      </c>
      <c r="AA272" t="b">
        <f>ABS(T272-Z272)&gt;100000</f>
        <v>1</v>
      </c>
      <c r="AB272">
        <v>219046</v>
      </c>
      <c r="AC272">
        <v>0</v>
      </c>
      <c r="AD272">
        <v>219046</v>
      </c>
      <c r="AE272">
        <v>1899926</v>
      </c>
      <c r="AF272">
        <v>0</v>
      </c>
      <c r="AG272">
        <v>0</v>
      </c>
      <c r="AH272">
        <v>13216200</v>
      </c>
      <c r="AI272">
        <v>15116126</v>
      </c>
      <c r="AJ272">
        <v>23209</v>
      </c>
      <c r="AK272">
        <v>0</v>
      </c>
      <c r="AL272">
        <v>0</v>
      </c>
      <c r="AM272">
        <v>0</v>
      </c>
      <c r="AN272">
        <v>23209</v>
      </c>
      <c r="AO272">
        <v>15092917</v>
      </c>
      <c r="AQ272">
        <f>K272/R272</f>
        <v>0</v>
      </c>
    </row>
    <row r="273" spans="1:43" x14ac:dyDescent="0.35">
      <c r="A273" t="s">
        <v>673</v>
      </c>
      <c r="B273" t="s">
        <v>674</v>
      </c>
      <c r="C273" t="s">
        <v>38</v>
      </c>
      <c r="D273" t="str">
        <f>IF(P273&lt;=50000,"Extra Small",IF(AND(P273&gt;=50000,P273&lt;250000),"Small",IF(AND(P273&gt;=250000,P273&lt;1000000),"Medium",IF(AND(P273&gt;=1000000,P273&lt;10000000),"Large",IF(AND(P273&gt;=10000000,P273&lt;100000000),"Extra Large",IF(P273&gt;=100000000,"Extra-extra-large"))))))</f>
        <v>Large</v>
      </c>
      <c r="E273" t="s">
        <v>98</v>
      </c>
      <c r="F273">
        <v>13</v>
      </c>
      <c r="G273">
        <v>7</v>
      </c>
      <c r="H273">
        <v>2</v>
      </c>
      <c r="I273">
        <v>18.02</v>
      </c>
      <c r="J273" t="s">
        <v>44</v>
      </c>
      <c r="K273">
        <v>0</v>
      </c>
      <c r="L273">
        <v>386000</v>
      </c>
      <c r="M273">
        <v>151000</v>
      </c>
      <c r="N273">
        <v>0</v>
      </c>
      <c r="O273">
        <v>1094000</v>
      </c>
      <c r="P273">
        <v>1631000</v>
      </c>
      <c r="Q273">
        <v>0</v>
      </c>
      <c r="R273">
        <v>1631000</v>
      </c>
      <c r="S273" t="str">
        <f t="shared" si="8"/>
        <v>False</v>
      </c>
      <c r="T273">
        <v>1384000</v>
      </c>
      <c r="U273" t="b">
        <f t="shared" si="9"/>
        <v>0</v>
      </c>
      <c r="V273">
        <v>207000</v>
      </c>
      <c r="W273">
        <v>0</v>
      </c>
      <c r="X273">
        <v>0</v>
      </c>
      <c r="Y273">
        <v>1048000</v>
      </c>
      <c r="Z273">
        <v>2639000</v>
      </c>
      <c r="AA273" t="b">
        <f>ABS(T273-Z273)&gt;1000000</f>
        <v>1</v>
      </c>
      <c r="AB273">
        <v>-1008000</v>
      </c>
      <c r="AC273">
        <v>0</v>
      </c>
      <c r="AD273">
        <v>-1008000</v>
      </c>
      <c r="AE273">
        <v>928475</v>
      </c>
      <c r="AF273">
        <v>0</v>
      </c>
      <c r="AG273">
        <v>6056292</v>
      </c>
      <c r="AH273">
        <v>6056292</v>
      </c>
      <c r="AI273">
        <v>6984767</v>
      </c>
      <c r="AJ273">
        <v>440387</v>
      </c>
      <c r="AK273">
        <v>3440885</v>
      </c>
      <c r="AL273">
        <v>0</v>
      </c>
      <c r="AM273">
        <v>3440885</v>
      </c>
      <c r="AN273">
        <v>3881272</v>
      </c>
      <c r="AO273">
        <v>3103495</v>
      </c>
      <c r="AQ273">
        <f>K273/R273</f>
        <v>0</v>
      </c>
    </row>
    <row r="274" spans="1:43" x14ac:dyDescent="0.35">
      <c r="A274" t="s">
        <v>675</v>
      </c>
      <c r="B274" t="s">
        <v>676</v>
      </c>
      <c r="C274" t="s">
        <v>38</v>
      </c>
      <c r="D274" t="str">
        <f>IF(P274&lt;=50000,"Extra Small",IF(AND(P274&gt;=50000,P274&lt;250000),"Small",IF(AND(P274&gt;=250000,P274&lt;1000000),"Medium",IF(AND(P274&gt;=1000000,P274&lt;10000000),"Large",IF(AND(P274&gt;=10000000,P274&lt;100000000),"Extra Large",IF(P274&gt;=100000000,"Extra-extra-large"))))))</f>
        <v>Medium</v>
      </c>
      <c r="E274" t="s">
        <v>51</v>
      </c>
      <c r="F274">
        <v>94</v>
      </c>
      <c r="G274">
        <v>105</v>
      </c>
      <c r="H274">
        <v>70</v>
      </c>
      <c r="I274">
        <v>130</v>
      </c>
      <c r="J274" t="s">
        <v>130</v>
      </c>
      <c r="K274">
        <v>0</v>
      </c>
      <c r="L274">
        <v>805445</v>
      </c>
      <c r="M274">
        <v>0</v>
      </c>
      <c r="N274">
        <v>20096</v>
      </c>
      <c r="O274">
        <v>0</v>
      </c>
      <c r="P274">
        <v>825541</v>
      </c>
      <c r="Q274">
        <v>0</v>
      </c>
      <c r="R274">
        <v>825541</v>
      </c>
      <c r="S274" t="str">
        <f t="shared" si="8"/>
        <v>False</v>
      </c>
      <c r="T274">
        <v>65000</v>
      </c>
      <c r="U274" t="b">
        <f t="shared" si="9"/>
        <v>0</v>
      </c>
      <c r="V274">
        <v>0</v>
      </c>
      <c r="W274">
        <v>0</v>
      </c>
      <c r="X274">
        <v>0</v>
      </c>
      <c r="Y274">
        <v>0</v>
      </c>
      <c r="Z274">
        <v>65000</v>
      </c>
      <c r="AA274" t="b">
        <f>ABS(T274-Z274)&gt;100000</f>
        <v>0</v>
      </c>
      <c r="AB274">
        <v>760541</v>
      </c>
      <c r="AC274">
        <v>0</v>
      </c>
      <c r="AD274">
        <v>760541</v>
      </c>
      <c r="AE274">
        <v>1581394</v>
      </c>
      <c r="AF274">
        <v>0</v>
      </c>
      <c r="AG274">
        <v>0</v>
      </c>
      <c r="AH274">
        <v>0</v>
      </c>
      <c r="AI274">
        <v>1581394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1581394</v>
      </c>
      <c r="AQ274">
        <f>K274/R274</f>
        <v>0</v>
      </c>
    </row>
    <row r="275" spans="1:43" x14ac:dyDescent="0.35">
      <c r="A275" t="s">
        <v>677</v>
      </c>
      <c r="B275" t="s">
        <v>678</v>
      </c>
      <c r="C275" t="s">
        <v>38</v>
      </c>
      <c r="D275" t="str">
        <f>IF(P275&lt;=50000,"Extra Small",IF(AND(P275&gt;=50000,P275&lt;250000),"Small",IF(AND(P275&gt;=250000,P275&lt;1000000),"Medium",IF(AND(P275&gt;=1000000,P275&lt;10000000),"Large",IF(AND(P275&gt;=10000000,P275&lt;100000000),"Extra Large",IF(P275&gt;=100000000,"Extra-extra-large"))))))</f>
        <v>Small</v>
      </c>
      <c r="E275" t="s">
        <v>302</v>
      </c>
      <c r="F275">
        <v>0</v>
      </c>
      <c r="G275">
        <v>0</v>
      </c>
      <c r="H275">
        <v>0</v>
      </c>
      <c r="I275">
        <v>0</v>
      </c>
      <c r="J275" t="s">
        <v>216</v>
      </c>
      <c r="K275">
        <v>0</v>
      </c>
      <c r="L275">
        <v>32643</v>
      </c>
      <c r="M275">
        <v>0</v>
      </c>
      <c r="N275">
        <v>0</v>
      </c>
      <c r="O275">
        <v>25287</v>
      </c>
      <c r="P275">
        <v>57930</v>
      </c>
      <c r="Q275">
        <v>0</v>
      </c>
      <c r="R275">
        <v>57930</v>
      </c>
      <c r="S275" t="str">
        <f t="shared" si="8"/>
        <v>False</v>
      </c>
      <c r="T275">
        <v>0</v>
      </c>
      <c r="U275" t="e">
        <f t="shared" si="9"/>
        <v>#DIV/0!</v>
      </c>
      <c r="V275">
        <v>0</v>
      </c>
      <c r="W275">
        <v>0</v>
      </c>
      <c r="X275">
        <v>38253</v>
      </c>
      <c r="Y275">
        <v>14145</v>
      </c>
      <c r="Z275">
        <v>52398</v>
      </c>
      <c r="AA275" t="b">
        <f>ABS(T275-Z275)&gt;25000</f>
        <v>1</v>
      </c>
      <c r="AB275">
        <v>5532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84986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84986</v>
      </c>
      <c r="AQ275">
        <f>K275/R275</f>
        <v>0</v>
      </c>
    </row>
    <row r="276" spans="1:43" x14ac:dyDescent="0.35">
      <c r="A276" t="s">
        <v>679</v>
      </c>
      <c r="B276" t="s">
        <v>680</v>
      </c>
      <c r="C276" t="s">
        <v>38</v>
      </c>
      <c r="D276" t="str">
        <f>IF(P276&lt;=50000,"Extra Small",IF(AND(P276&gt;=50000,P276&lt;250000),"Small",IF(AND(P276&gt;=250000,P276&lt;1000000),"Medium",IF(AND(P276&gt;=1000000,P276&lt;10000000),"Large",IF(AND(P276&gt;=10000000,P276&lt;100000000),"Extra Large",IF(P276&gt;=100000000,"Extra-extra-large"))))))</f>
        <v>Extra Small</v>
      </c>
      <c r="E276" t="s">
        <v>76</v>
      </c>
      <c r="F276">
        <v>0</v>
      </c>
      <c r="G276">
        <v>0</v>
      </c>
      <c r="H276">
        <v>0</v>
      </c>
      <c r="I276">
        <v>0</v>
      </c>
      <c r="J276" t="s">
        <v>154</v>
      </c>
      <c r="K276">
        <v>0</v>
      </c>
      <c r="L276">
        <v>2000</v>
      </c>
      <c r="M276">
        <v>0</v>
      </c>
      <c r="N276">
        <v>0</v>
      </c>
      <c r="O276">
        <v>0</v>
      </c>
      <c r="P276">
        <v>2000</v>
      </c>
      <c r="Q276">
        <v>0</v>
      </c>
      <c r="R276">
        <v>2000</v>
      </c>
      <c r="S276" t="str">
        <f t="shared" si="8"/>
        <v>False</v>
      </c>
      <c r="T276">
        <v>0</v>
      </c>
      <c r="U276" t="e">
        <f t="shared" si="9"/>
        <v>#DIV/0!</v>
      </c>
      <c r="V276">
        <v>0</v>
      </c>
      <c r="W276">
        <v>0</v>
      </c>
      <c r="X276">
        <v>0</v>
      </c>
      <c r="Y276">
        <v>1233</v>
      </c>
      <c r="Z276">
        <v>1233</v>
      </c>
      <c r="AA276" t="b">
        <f>ABS(T276-Z276)&gt;25000</f>
        <v>0</v>
      </c>
      <c r="AB276">
        <v>767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27669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27669</v>
      </c>
      <c r="AQ276">
        <f>K276/R276</f>
        <v>0</v>
      </c>
    </row>
    <row r="277" spans="1:43" x14ac:dyDescent="0.35">
      <c r="A277" t="s">
        <v>681</v>
      </c>
      <c r="B277" t="s">
        <v>682</v>
      </c>
      <c r="C277" t="s">
        <v>38</v>
      </c>
      <c r="D277" t="str">
        <f>IF(P277&lt;=50000,"Extra Small",IF(AND(P277&gt;=50000,P277&lt;250000),"Small",IF(AND(P277&gt;=250000,P277&lt;1000000),"Medium",IF(AND(P277&gt;=1000000,P277&lt;10000000),"Large",IF(AND(P277&gt;=10000000,P277&lt;100000000),"Extra Large",IF(P277&gt;=100000000,"Extra-extra-large"))))))</f>
        <v>Large</v>
      </c>
      <c r="E277" t="s">
        <v>43</v>
      </c>
      <c r="F277">
        <v>5</v>
      </c>
      <c r="G277">
        <v>82</v>
      </c>
      <c r="H277">
        <v>14</v>
      </c>
      <c r="I277">
        <v>45</v>
      </c>
      <c r="J277" t="s">
        <v>44</v>
      </c>
      <c r="K277">
        <v>3031015</v>
      </c>
      <c r="L277">
        <v>19271</v>
      </c>
      <c r="M277">
        <v>1014307</v>
      </c>
      <c r="N277">
        <v>22729</v>
      </c>
      <c r="O277">
        <v>100326</v>
      </c>
      <c r="P277">
        <v>4187648</v>
      </c>
      <c r="Q277">
        <v>0</v>
      </c>
      <c r="R277">
        <v>4187648</v>
      </c>
      <c r="S277" t="str">
        <f t="shared" si="8"/>
        <v>False</v>
      </c>
      <c r="T277">
        <v>2557769</v>
      </c>
      <c r="U277" t="b">
        <f t="shared" si="9"/>
        <v>0</v>
      </c>
      <c r="V277">
        <v>46510</v>
      </c>
      <c r="W277">
        <v>0</v>
      </c>
      <c r="X277">
        <v>0</v>
      </c>
      <c r="Y277">
        <v>1047212</v>
      </c>
      <c r="Z277">
        <v>3651491</v>
      </c>
      <c r="AA277" t="b">
        <f>ABS(T277-Z277)&gt;1000000</f>
        <v>1</v>
      </c>
      <c r="AB277">
        <v>536157</v>
      </c>
      <c r="AC277">
        <v>0</v>
      </c>
      <c r="AD277">
        <v>536157</v>
      </c>
      <c r="AE277">
        <v>1095376</v>
      </c>
      <c r="AF277">
        <v>0</v>
      </c>
      <c r="AG277">
        <v>4593545</v>
      </c>
      <c r="AH277">
        <v>4593545</v>
      </c>
      <c r="AI277">
        <v>5688921</v>
      </c>
      <c r="AJ277">
        <v>592473</v>
      </c>
      <c r="AK277">
        <v>1025000</v>
      </c>
      <c r="AL277">
        <v>561926</v>
      </c>
      <c r="AM277">
        <v>1586926</v>
      </c>
      <c r="AN277">
        <v>2179399</v>
      </c>
      <c r="AO277">
        <v>3509522</v>
      </c>
      <c r="AQ277">
        <f>K277/R277</f>
        <v>0.72379889618229609</v>
      </c>
    </row>
    <row r="278" spans="1:43" x14ac:dyDescent="0.35">
      <c r="A278" t="s">
        <v>683</v>
      </c>
      <c r="B278" t="s">
        <v>684</v>
      </c>
      <c r="C278" t="s">
        <v>50</v>
      </c>
      <c r="D278" t="str">
        <f>IF(P278&lt;=50000,"Extra Small",IF(AND(P278&gt;=50000,P278&lt;250000),"Small",IF(AND(P278&gt;=250000,P278&lt;1000000),"Medium",IF(AND(P278&gt;=1000000,P278&lt;10000000),"Large",IF(AND(P278&gt;=10000000,P278&lt;100000000),"Extra Large",IF(P278&gt;=100000000,"Extra-extra-large"))))))</f>
        <v>Extra Small</v>
      </c>
      <c r="E278" t="s">
        <v>110</v>
      </c>
      <c r="F278">
        <v>0</v>
      </c>
      <c r="G278">
        <v>0</v>
      </c>
      <c r="H278">
        <v>0</v>
      </c>
      <c r="I278">
        <v>0</v>
      </c>
      <c r="J278" t="s">
        <v>57</v>
      </c>
      <c r="K278">
        <v>0</v>
      </c>
      <c r="L278">
        <v>0</v>
      </c>
      <c r="M278">
        <v>7798</v>
      </c>
      <c r="N278">
        <v>0</v>
      </c>
      <c r="O278">
        <v>0</v>
      </c>
      <c r="P278">
        <v>7798</v>
      </c>
      <c r="Q278">
        <v>0</v>
      </c>
      <c r="R278">
        <v>7798</v>
      </c>
      <c r="S278" t="str">
        <f t="shared" si="8"/>
        <v>False</v>
      </c>
      <c r="T278">
        <v>0</v>
      </c>
      <c r="U278" t="e">
        <f t="shared" si="9"/>
        <v>#DIV/0!</v>
      </c>
      <c r="V278">
        <v>0</v>
      </c>
      <c r="W278">
        <v>0</v>
      </c>
      <c r="X278">
        <v>0</v>
      </c>
      <c r="Y278">
        <v>0</v>
      </c>
      <c r="Z278">
        <v>0</v>
      </c>
      <c r="AA278" t="b">
        <f>ABS(T278-Z278)&gt;25000</f>
        <v>0</v>
      </c>
      <c r="AB278">
        <v>7798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90000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90000</v>
      </c>
      <c r="AQ278">
        <f>K278/R278</f>
        <v>0</v>
      </c>
    </row>
    <row r="279" spans="1:43" x14ac:dyDescent="0.35">
      <c r="A279" t="s">
        <v>685</v>
      </c>
      <c r="B279" t="s">
        <v>686</v>
      </c>
      <c r="C279" t="s">
        <v>38</v>
      </c>
      <c r="D279" t="str">
        <f>IF(P279&lt;=50000,"Extra Small",IF(AND(P279&gt;=50000,P279&lt;250000),"Small",IF(AND(P279&gt;=250000,P279&lt;1000000),"Medium",IF(AND(P279&gt;=1000000,P279&lt;10000000),"Large",IF(AND(P279&gt;=10000000,P279&lt;100000000),"Extra Large",IF(P279&gt;=100000000,"Extra-extra-large"))))))</f>
        <v>Medium</v>
      </c>
      <c r="E279" t="s">
        <v>85</v>
      </c>
      <c r="F279">
        <v>0</v>
      </c>
      <c r="G279">
        <v>4</v>
      </c>
      <c r="H279">
        <v>14</v>
      </c>
      <c r="I279">
        <v>3.6</v>
      </c>
      <c r="J279" t="s">
        <v>687</v>
      </c>
      <c r="K279">
        <v>193460</v>
      </c>
      <c r="L279">
        <v>3020</v>
      </c>
      <c r="M279">
        <v>176876</v>
      </c>
      <c r="N279">
        <v>3677</v>
      </c>
      <c r="O279">
        <v>0</v>
      </c>
      <c r="P279">
        <v>377033</v>
      </c>
      <c r="Q279">
        <v>0</v>
      </c>
      <c r="R279">
        <v>377033</v>
      </c>
      <c r="S279" t="str">
        <f t="shared" si="8"/>
        <v>False</v>
      </c>
      <c r="T279">
        <v>298108</v>
      </c>
      <c r="U279" t="b">
        <f t="shared" si="9"/>
        <v>0</v>
      </c>
      <c r="V279">
        <v>0</v>
      </c>
      <c r="W279">
        <v>0</v>
      </c>
      <c r="X279">
        <v>0</v>
      </c>
      <c r="Y279">
        <v>64493</v>
      </c>
      <c r="Z279">
        <v>362601</v>
      </c>
      <c r="AA279" t="b">
        <f>ABS(T279-Z279)&gt;100000</f>
        <v>0</v>
      </c>
      <c r="AB279">
        <v>14432</v>
      </c>
      <c r="AC279">
        <v>0</v>
      </c>
      <c r="AD279">
        <v>14432</v>
      </c>
      <c r="AE279">
        <v>225923</v>
      </c>
      <c r="AF279">
        <v>0</v>
      </c>
      <c r="AG279">
        <v>0</v>
      </c>
      <c r="AH279">
        <v>14301</v>
      </c>
      <c r="AI279">
        <v>240224</v>
      </c>
      <c r="AJ279">
        <v>71563</v>
      </c>
      <c r="AK279">
        <v>0</v>
      </c>
      <c r="AL279">
        <v>0</v>
      </c>
      <c r="AM279">
        <v>14423</v>
      </c>
      <c r="AN279">
        <v>85986</v>
      </c>
      <c r="AO279">
        <v>154238</v>
      </c>
      <c r="AQ279">
        <f>K279/R279</f>
        <v>0.51311158439712179</v>
      </c>
    </row>
    <row r="280" spans="1:43" x14ac:dyDescent="0.35">
      <c r="A280" t="s">
        <v>688</v>
      </c>
      <c r="B280" t="s">
        <v>689</v>
      </c>
      <c r="C280" t="s">
        <v>38</v>
      </c>
      <c r="D280" t="str">
        <f>IF(P280&lt;=50000,"Extra Small",IF(AND(P280&gt;=50000,P280&lt;250000),"Small",IF(AND(P280&gt;=250000,P280&lt;1000000),"Medium",IF(AND(P280&gt;=1000000,P280&lt;10000000),"Large",IF(AND(P280&gt;=10000000,P280&lt;100000000),"Extra Large",IF(P280&gt;=100000000,"Extra-extra-large"))))))</f>
        <v>Small</v>
      </c>
      <c r="E280" t="s">
        <v>73</v>
      </c>
      <c r="F280">
        <v>0</v>
      </c>
      <c r="G280">
        <v>0</v>
      </c>
      <c r="H280">
        <v>0</v>
      </c>
      <c r="I280">
        <v>0</v>
      </c>
      <c r="J280" t="s">
        <v>61</v>
      </c>
      <c r="K280">
        <v>0</v>
      </c>
      <c r="L280">
        <v>0</v>
      </c>
      <c r="M280">
        <v>103101</v>
      </c>
      <c r="N280">
        <v>7579</v>
      </c>
      <c r="O280">
        <v>0</v>
      </c>
      <c r="P280">
        <v>110680</v>
      </c>
      <c r="Q280">
        <v>0</v>
      </c>
      <c r="R280">
        <v>110680</v>
      </c>
      <c r="S280" t="str">
        <f t="shared" si="8"/>
        <v>False</v>
      </c>
      <c r="T280">
        <v>0</v>
      </c>
      <c r="U280" t="e">
        <f t="shared" si="9"/>
        <v>#DIV/0!</v>
      </c>
      <c r="V280">
        <v>0</v>
      </c>
      <c r="W280">
        <v>0</v>
      </c>
      <c r="X280">
        <v>0</v>
      </c>
      <c r="Y280">
        <v>81241</v>
      </c>
      <c r="Z280">
        <v>81241</v>
      </c>
      <c r="AA280" t="b">
        <f>ABS(T280-Z280)&gt;25000</f>
        <v>1</v>
      </c>
      <c r="AB280">
        <v>29439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3465019</v>
      </c>
      <c r="AJ280">
        <v>0</v>
      </c>
      <c r="AK280">
        <v>0</v>
      </c>
      <c r="AL280">
        <v>0</v>
      </c>
      <c r="AM280">
        <v>0</v>
      </c>
      <c r="AN280">
        <v>3723</v>
      </c>
      <c r="AO280">
        <v>3461296</v>
      </c>
      <c r="AQ280">
        <f>K280/R280</f>
        <v>0</v>
      </c>
    </row>
    <row r="281" spans="1:43" x14ac:dyDescent="0.35">
      <c r="A281" t="s">
        <v>690</v>
      </c>
      <c r="B281" t="s">
        <v>691</v>
      </c>
      <c r="C281" t="s">
        <v>38</v>
      </c>
      <c r="D281" t="str">
        <f>IF(P281&lt;=50000,"Extra Small",IF(AND(P281&gt;=50000,P281&lt;250000),"Small",IF(AND(P281&gt;=250000,P281&lt;1000000),"Medium",IF(AND(P281&gt;=1000000,P281&lt;10000000),"Large",IF(AND(P281&gt;=10000000,P281&lt;100000000),"Extra Large",IF(P281&gt;=100000000,"Extra-extra-large"))))))</f>
        <v>Extra Small</v>
      </c>
      <c r="E281" t="s">
        <v>39</v>
      </c>
      <c r="F281">
        <v>0</v>
      </c>
      <c r="G281">
        <v>0</v>
      </c>
      <c r="H281">
        <v>0</v>
      </c>
      <c r="I281">
        <v>0</v>
      </c>
      <c r="J281" t="s">
        <v>92</v>
      </c>
      <c r="K281">
        <v>0</v>
      </c>
      <c r="L281">
        <v>23539</v>
      </c>
      <c r="M281">
        <v>0</v>
      </c>
      <c r="N281">
        <v>0</v>
      </c>
      <c r="O281">
        <v>0</v>
      </c>
      <c r="P281">
        <v>23539</v>
      </c>
      <c r="Q281">
        <v>510</v>
      </c>
      <c r="R281">
        <v>24049</v>
      </c>
      <c r="S281" t="str">
        <f t="shared" si="8"/>
        <v>False</v>
      </c>
      <c r="T281">
        <v>0</v>
      </c>
      <c r="U281" t="e">
        <f t="shared" si="9"/>
        <v>#DIV/0!</v>
      </c>
      <c r="V281">
        <v>0</v>
      </c>
      <c r="W281">
        <v>0</v>
      </c>
      <c r="X281">
        <v>500</v>
      </c>
      <c r="Y281">
        <v>20176</v>
      </c>
      <c r="Z281">
        <v>20676</v>
      </c>
      <c r="AA281" t="b">
        <f>ABS(T281-Z281)&gt;25000</f>
        <v>0</v>
      </c>
      <c r="AB281">
        <v>3373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2030000</v>
      </c>
      <c r="AJ281">
        <v>0</v>
      </c>
      <c r="AK281">
        <v>0</v>
      </c>
      <c r="AL281">
        <v>0</v>
      </c>
      <c r="AM281">
        <v>0</v>
      </c>
      <c r="AN281">
        <v>7458</v>
      </c>
      <c r="AO281">
        <v>2022542</v>
      </c>
      <c r="AQ281">
        <f>K281/R281</f>
        <v>0</v>
      </c>
    </row>
    <row r="282" spans="1:43" x14ac:dyDescent="0.35">
      <c r="A282" t="s">
        <v>692</v>
      </c>
      <c r="B282" t="s">
        <v>693</v>
      </c>
      <c r="C282" t="s">
        <v>38</v>
      </c>
      <c r="D282" t="str">
        <f>IF(P282&lt;=50000,"Extra Small",IF(AND(P282&gt;=50000,P282&lt;250000),"Small",IF(AND(P282&gt;=250000,P282&lt;1000000),"Medium",IF(AND(P282&gt;=1000000,P282&lt;10000000),"Large",IF(AND(P282&gt;=10000000,P282&lt;100000000),"Extra Large",IF(P282&gt;=100000000,"Extra-extra-large"))))))</f>
        <v>Extra Small</v>
      </c>
      <c r="E282" t="s">
        <v>164</v>
      </c>
      <c r="F282">
        <v>0</v>
      </c>
      <c r="G282">
        <v>0</v>
      </c>
      <c r="H282">
        <v>0</v>
      </c>
      <c r="I282">
        <v>0</v>
      </c>
      <c r="J282" t="s">
        <v>130</v>
      </c>
      <c r="K282">
        <v>0</v>
      </c>
      <c r="L282">
        <v>0</v>
      </c>
      <c r="M282">
        <v>0</v>
      </c>
      <c r="N282">
        <v>366</v>
      </c>
      <c r="O282">
        <v>105</v>
      </c>
      <c r="P282">
        <v>471</v>
      </c>
      <c r="Q282">
        <v>0</v>
      </c>
      <c r="R282">
        <v>471</v>
      </c>
      <c r="S282" t="str">
        <f t="shared" si="8"/>
        <v>False</v>
      </c>
      <c r="T282">
        <v>0</v>
      </c>
      <c r="U282" t="e">
        <f t="shared" si="9"/>
        <v>#DIV/0!</v>
      </c>
      <c r="V282">
        <v>0</v>
      </c>
      <c r="W282">
        <v>0</v>
      </c>
      <c r="X282">
        <v>0</v>
      </c>
      <c r="Y282">
        <v>572</v>
      </c>
      <c r="Z282">
        <v>572</v>
      </c>
      <c r="AA282" t="b">
        <f>ABS(T282-Z282)&gt;25000</f>
        <v>0</v>
      </c>
      <c r="AB282">
        <v>-101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16752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16752</v>
      </c>
      <c r="AQ282">
        <f>K282/R282</f>
        <v>0</v>
      </c>
    </row>
    <row r="283" spans="1:43" x14ac:dyDescent="0.35">
      <c r="A283" t="s">
        <v>694</v>
      </c>
      <c r="B283" t="s">
        <v>695</v>
      </c>
      <c r="C283" t="s">
        <v>50</v>
      </c>
      <c r="D283" t="str">
        <f>IF(P283&lt;=50000,"Extra Small",IF(AND(P283&gt;=50000,P283&lt;250000),"Small",IF(AND(P283&gt;=250000,P283&lt;1000000),"Medium",IF(AND(P283&gt;=1000000,P283&lt;10000000),"Large",IF(AND(P283&gt;=10000000,P283&lt;100000000),"Extra Large",IF(P283&gt;=100000000,"Extra-extra-large"))))))</f>
        <v>Large</v>
      </c>
      <c r="E283" t="s">
        <v>67</v>
      </c>
      <c r="F283">
        <v>4</v>
      </c>
      <c r="G283">
        <v>52</v>
      </c>
      <c r="H283">
        <v>13</v>
      </c>
      <c r="I283">
        <v>30</v>
      </c>
      <c r="J283" t="s">
        <v>48</v>
      </c>
      <c r="K283">
        <v>2044867</v>
      </c>
      <c r="L283">
        <v>28012</v>
      </c>
      <c r="M283">
        <v>827497</v>
      </c>
      <c r="N283">
        <v>212142</v>
      </c>
      <c r="O283">
        <v>70906</v>
      </c>
      <c r="P283">
        <v>3183424</v>
      </c>
      <c r="Q283">
        <v>3711</v>
      </c>
      <c r="R283">
        <v>3187135</v>
      </c>
      <c r="S283" t="str">
        <f t="shared" si="8"/>
        <v>False</v>
      </c>
      <c r="T283">
        <v>2381486</v>
      </c>
      <c r="U283" t="b">
        <f t="shared" si="9"/>
        <v>0</v>
      </c>
      <c r="V283">
        <v>0</v>
      </c>
      <c r="W283">
        <v>28012</v>
      </c>
      <c r="X283">
        <v>0</v>
      </c>
      <c r="Y283">
        <v>752590</v>
      </c>
      <c r="Z283">
        <v>3162088</v>
      </c>
      <c r="AA283" t="b">
        <f>ABS(T283-Z283)&gt;1000000</f>
        <v>0</v>
      </c>
      <c r="AB283">
        <v>25047</v>
      </c>
      <c r="AC283">
        <v>0</v>
      </c>
      <c r="AD283">
        <v>25047</v>
      </c>
      <c r="AE283">
        <v>806749</v>
      </c>
      <c r="AF283">
        <v>0</v>
      </c>
      <c r="AG283">
        <v>7128944</v>
      </c>
      <c r="AH283">
        <v>7128944</v>
      </c>
      <c r="AI283">
        <v>7935693</v>
      </c>
      <c r="AJ283">
        <v>801141</v>
      </c>
      <c r="AK283">
        <v>0</v>
      </c>
      <c r="AL283">
        <v>803416</v>
      </c>
      <c r="AM283">
        <v>803416</v>
      </c>
      <c r="AN283">
        <v>1604557</v>
      </c>
      <c r="AO283">
        <v>6331136</v>
      </c>
      <c r="AQ283">
        <f>K283/R283</f>
        <v>0.64160037149352001</v>
      </c>
    </row>
    <row r="284" spans="1:43" x14ac:dyDescent="0.35">
      <c r="A284" t="s">
        <v>696</v>
      </c>
      <c r="B284" t="s">
        <v>697</v>
      </c>
      <c r="C284" t="s">
        <v>38</v>
      </c>
      <c r="D284" t="str">
        <f>IF(P284&lt;=50000,"Extra Small",IF(AND(P284&gt;=50000,P284&lt;250000),"Small",IF(AND(P284&gt;=250000,P284&lt;1000000),"Medium",IF(AND(P284&gt;=1000000,P284&lt;10000000),"Large",IF(AND(P284&gt;=10000000,P284&lt;100000000),"Extra Large",IF(P284&gt;=100000000,"Extra-extra-large"))))))</f>
        <v>Small</v>
      </c>
      <c r="E284" t="s">
        <v>67</v>
      </c>
      <c r="F284">
        <v>0</v>
      </c>
      <c r="G284">
        <v>1</v>
      </c>
      <c r="H284">
        <v>0</v>
      </c>
      <c r="I284">
        <v>0.2</v>
      </c>
      <c r="J284" t="s">
        <v>103</v>
      </c>
      <c r="K284">
        <v>0</v>
      </c>
      <c r="L284">
        <v>16907</v>
      </c>
      <c r="M284">
        <v>0</v>
      </c>
      <c r="N284">
        <v>2843</v>
      </c>
      <c r="O284">
        <v>39314</v>
      </c>
      <c r="P284">
        <v>59064</v>
      </c>
      <c r="Q284">
        <v>0</v>
      </c>
      <c r="R284">
        <v>59064</v>
      </c>
      <c r="S284" t="str">
        <f t="shared" si="8"/>
        <v>False</v>
      </c>
      <c r="T284">
        <v>8817</v>
      </c>
      <c r="U284" t="b">
        <f t="shared" si="9"/>
        <v>0</v>
      </c>
      <c r="V284">
        <v>0</v>
      </c>
      <c r="W284">
        <v>0</v>
      </c>
      <c r="X284">
        <v>0</v>
      </c>
      <c r="Y284">
        <v>51345</v>
      </c>
      <c r="Z284">
        <v>60162</v>
      </c>
      <c r="AA284" t="b">
        <f>ABS(T284-Z284)&gt;25000</f>
        <v>1</v>
      </c>
      <c r="AB284">
        <v>-1098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523630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523630</v>
      </c>
      <c r="AQ284">
        <f>K284/R284</f>
        <v>0</v>
      </c>
    </row>
    <row r="285" spans="1:43" x14ac:dyDescent="0.35">
      <c r="A285" t="s">
        <v>698</v>
      </c>
      <c r="B285" t="s">
        <v>699</v>
      </c>
      <c r="C285" t="s">
        <v>38</v>
      </c>
      <c r="D285" t="str">
        <f>IF(P285&lt;=50000,"Extra Small",IF(AND(P285&gt;=50000,P285&lt;250000),"Small",IF(AND(P285&gt;=250000,P285&lt;1000000),"Medium",IF(AND(P285&gt;=1000000,P285&lt;10000000),"Large",IF(AND(P285&gt;=10000000,P285&lt;100000000),"Extra Large",IF(P285&gt;=100000000,"Extra-extra-large"))))))</f>
        <v>Medium</v>
      </c>
      <c r="E285" t="s">
        <v>85</v>
      </c>
      <c r="F285">
        <v>0</v>
      </c>
      <c r="G285">
        <v>6</v>
      </c>
      <c r="H285">
        <v>5</v>
      </c>
      <c r="I285">
        <v>2.2000000000000002</v>
      </c>
      <c r="J285" t="s">
        <v>700</v>
      </c>
      <c r="K285">
        <v>239303</v>
      </c>
      <c r="L285">
        <v>5372</v>
      </c>
      <c r="M285">
        <v>100602</v>
      </c>
      <c r="N285">
        <v>1284</v>
      </c>
      <c r="O285">
        <v>16586</v>
      </c>
      <c r="P285">
        <v>363147</v>
      </c>
      <c r="Q285">
        <v>0</v>
      </c>
      <c r="R285">
        <v>363147</v>
      </c>
      <c r="S285" t="str">
        <f t="shared" si="8"/>
        <v>False</v>
      </c>
      <c r="T285">
        <v>255993</v>
      </c>
      <c r="U285" t="b">
        <f t="shared" si="9"/>
        <v>0</v>
      </c>
      <c r="V285">
        <v>0</v>
      </c>
      <c r="W285">
        <v>0</v>
      </c>
      <c r="X285">
        <v>0</v>
      </c>
      <c r="Y285">
        <v>118737</v>
      </c>
      <c r="Z285">
        <v>374730</v>
      </c>
      <c r="AA285" t="b">
        <f>ABS(T285-Z285)&gt;100000</f>
        <v>1</v>
      </c>
      <c r="AB285">
        <v>-11583</v>
      </c>
      <c r="AC285">
        <v>0</v>
      </c>
      <c r="AD285">
        <v>-11583</v>
      </c>
      <c r="AE285">
        <v>103249</v>
      </c>
      <c r="AF285">
        <v>0</v>
      </c>
      <c r="AG285">
        <v>0</v>
      </c>
      <c r="AH285">
        <v>30334</v>
      </c>
      <c r="AI285">
        <v>133583</v>
      </c>
      <c r="AJ285">
        <v>97988</v>
      </c>
      <c r="AK285">
        <v>0</v>
      </c>
      <c r="AL285">
        <v>0</v>
      </c>
      <c r="AM285">
        <v>0</v>
      </c>
      <c r="AN285">
        <v>97988</v>
      </c>
      <c r="AO285">
        <v>35595</v>
      </c>
      <c r="AQ285">
        <f>K285/R285</f>
        <v>0.65897005895684113</v>
      </c>
    </row>
    <row r="286" spans="1:43" x14ac:dyDescent="0.35">
      <c r="A286" t="s">
        <v>701</v>
      </c>
      <c r="B286" t="s">
        <v>702</v>
      </c>
      <c r="C286" t="s">
        <v>38</v>
      </c>
      <c r="D286" t="str">
        <f>IF(P286&lt;=50000,"Extra Small",IF(AND(P286&gt;=50000,P286&lt;250000),"Small",IF(AND(P286&gt;=250000,P286&lt;1000000),"Medium",IF(AND(P286&gt;=1000000,P286&lt;10000000),"Large",IF(AND(P286&gt;=10000000,P286&lt;100000000),"Extra Large",IF(P286&gt;=100000000,"Extra-extra-large"))))))</f>
        <v>Small</v>
      </c>
      <c r="E286" t="s">
        <v>123</v>
      </c>
      <c r="F286">
        <v>0</v>
      </c>
      <c r="G286">
        <v>0</v>
      </c>
      <c r="H286">
        <v>0</v>
      </c>
      <c r="I286">
        <v>0</v>
      </c>
      <c r="J286" t="s">
        <v>129</v>
      </c>
      <c r="K286">
        <v>0</v>
      </c>
      <c r="L286">
        <v>50281</v>
      </c>
      <c r="M286">
        <v>0</v>
      </c>
      <c r="N286">
        <v>0</v>
      </c>
      <c r="O286">
        <v>0</v>
      </c>
      <c r="P286">
        <v>50281</v>
      </c>
      <c r="Q286">
        <v>388</v>
      </c>
      <c r="R286">
        <v>50669</v>
      </c>
      <c r="S286" t="str">
        <f t="shared" si="8"/>
        <v>False</v>
      </c>
      <c r="T286">
        <v>0</v>
      </c>
      <c r="U286" t="e">
        <f t="shared" si="9"/>
        <v>#DIV/0!</v>
      </c>
      <c r="V286">
        <v>0</v>
      </c>
      <c r="W286">
        <v>0</v>
      </c>
      <c r="X286">
        <v>17675</v>
      </c>
      <c r="Y286">
        <v>40528</v>
      </c>
      <c r="Z286">
        <v>58203</v>
      </c>
      <c r="AA286" t="b">
        <f>ABS(T286-Z286)&gt;25000</f>
        <v>1</v>
      </c>
      <c r="AB286">
        <v>-7534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1967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1967</v>
      </c>
      <c r="AQ286">
        <f>K286/R286</f>
        <v>0</v>
      </c>
    </row>
    <row r="287" spans="1:43" x14ac:dyDescent="0.35">
      <c r="A287" t="s">
        <v>703</v>
      </c>
      <c r="B287" t="s">
        <v>704</v>
      </c>
      <c r="C287" t="s">
        <v>38</v>
      </c>
      <c r="D287" t="str">
        <f>IF(P287&lt;=50000,"Extra Small",IF(AND(P287&gt;=50000,P287&lt;250000),"Small",IF(AND(P287&gt;=250000,P287&lt;1000000),"Medium",IF(AND(P287&gt;=1000000,P287&lt;10000000),"Large",IF(AND(P287&gt;=10000000,P287&lt;100000000),"Extra Large",IF(P287&gt;=100000000,"Extra-extra-large"))))))</f>
        <v>Small</v>
      </c>
      <c r="E287" t="s">
        <v>55</v>
      </c>
      <c r="F287">
        <v>0</v>
      </c>
      <c r="G287">
        <v>0</v>
      </c>
      <c r="H287">
        <v>0</v>
      </c>
      <c r="I287">
        <v>0</v>
      </c>
      <c r="J287" t="s">
        <v>256</v>
      </c>
      <c r="K287">
        <v>0</v>
      </c>
      <c r="L287">
        <v>24260</v>
      </c>
      <c r="M287">
        <v>47654</v>
      </c>
      <c r="N287">
        <v>0</v>
      </c>
      <c r="O287">
        <v>20000</v>
      </c>
      <c r="P287">
        <v>91914</v>
      </c>
      <c r="Q287">
        <v>0</v>
      </c>
      <c r="R287">
        <v>91914</v>
      </c>
      <c r="S287" t="str">
        <f t="shared" si="8"/>
        <v>False</v>
      </c>
      <c r="T287">
        <v>0</v>
      </c>
      <c r="U287" t="e">
        <f t="shared" si="9"/>
        <v>#DIV/0!</v>
      </c>
      <c r="V287">
        <v>0</v>
      </c>
      <c r="W287">
        <v>8000</v>
      </c>
      <c r="X287">
        <v>0</v>
      </c>
      <c r="Y287">
        <v>83098</v>
      </c>
      <c r="Z287">
        <v>91098</v>
      </c>
      <c r="AA287" t="b">
        <f>ABS(T287-Z287)&gt;25000</f>
        <v>1</v>
      </c>
      <c r="AB287">
        <v>816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897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897</v>
      </c>
      <c r="AQ287">
        <f>K287/R287</f>
        <v>0</v>
      </c>
    </row>
    <row r="288" spans="1:43" x14ac:dyDescent="0.35">
      <c r="A288" t="s">
        <v>705</v>
      </c>
      <c r="B288" t="s">
        <v>706</v>
      </c>
      <c r="C288" t="s">
        <v>38</v>
      </c>
      <c r="D288" t="str">
        <f>IF(P288&lt;=50000,"Extra Small",IF(AND(P288&gt;=50000,P288&lt;250000),"Small",IF(AND(P288&gt;=250000,P288&lt;1000000),"Medium",IF(AND(P288&gt;=1000000,P288&lt;10000000),"Large",IF(AND(P288&gt;=10000000,P288&lt;100000000),"Extra Large",IF(P288&gt;=100000000,"Extra-extra-large"))))))</f>
        <v>Medium</v>
      </c>
      <c r="E288" t="s">
        <v>51</v>
      </c>
      <c r="F288">
        <v>1</v>
      </c>
      <c r="G288">
        <v>7</v>
      </c>
      <c r="H288">
        <v>2</v>
      </c>
      <c r="I288">
        <v>5.4</v>
      </c>
      <c r="J288" t="s">
        <v>187</v>
      </c>
      <c r="K288">
        <v>192008</v>
      </c>
      <c r="L288">
        <v>0</v>
      </c>
      <c r="M288">
        <v>223322</v>
      </c>
      <c r="N288">
        <v>2177</v>
      </c>
      <c r="O288">
        <v>42581</v>
      </c>
      <c r="P288">
        <v>460088</v>
      </c>
      <c r="Q288">
        <v>0</v>
      </c>
      <c r="R288">
        <v>460088</v>
      </c>
      <c r="S288" t="str">
        <f t="shared" si="8"/>
        <v>False</v>
      </c>
      <c r="T288">
        <v>355553</v>
      </c>
      <c r="U288" t="b">
        <f t="shared" si="9"/>
        <v>0</v>
      </c>
      <c r="V288">
        <v>0</v>
      </c>
      <c r="W288">
        <v>0</v>
      </c>
      <c r="X288">
        <v>0</v>
      </c>
      <c r="Y288">
        <v>66227</v>
      </c>
      <c r="Z288">
        <v>421780</v>
      </c>
      <c r="AA288" t="b">
        <f>ABS(T288-Z288)&gt;100000</f>
        <v>0</v>
      </c>
      <c r="AB288">
        <v>38308</v>
      </c>
      <c r="AC288">
        <v>0</v>
      </c>
      <c r="AD288">
        <v>38308</v>
      </c>
      <c r="AE288">
        <v>279447</v>
      </c>
      <c r="AF288">
        <v>0</v>
      </c>
      <c r="AG288">
        <v>0</v>
      </c>
      <c r="AH288">
        <v>54670</v>
      </c>
      <c r="AI288">
        <v>334117</v>
      </c>
      <c r="AJ288">
        <v>45768</v>
      </c>
      <c r="AK288">
        <v>0</v>
      </c>
      <c r="AL288">
        <v>0</v>
      </c>
      <c r="AM288">
        <v>16455</v>
      </c>
      <c r="AN288">
        <v>62223</v>
      </c>
      <c r="AO288">
        <v>271894</v>
      </c>
      <c r="AQ288">
        <f>K288/R288</f>
        <v>0.41732885882700699</v>
      </c>
    </row>
    <row r="289" spans="1:43" x14ac:dyDescent="0.35">
      <c r="A289" t="s">
        <v>707</v>
      </c>
      <c r="B289" t="s">
        <v>708</v>
      </c>
      <c r="C289" t="s">
        <v>38</v>
      </c>
      <c r="D289" t="str">
        <f>IF(P289&lt;=50000,"Extra Small",IF(AND(P289&gt;=50000,P289&lt;250000),"Small",IF(AND(P289&gt;=250000,P289&lt;1000000),"Medium",IF(AND(P289&gt;=1000000,P289&lt;10000000),"Large",IF(AND(P289&gt;=10000000,P289&lt;100000000),"Extra Large",IF(P289&gt;=100000000,"Extra-extra-large"))))))</f>
        <v>Extra Small</v>
      </c>
      <c r="E289" t="s">
        <v>43</v>
      </c>
      <c r="F289">
        <v>0</v>
      </c>
      <c r="G289">
        <v>2</v>
      </c>
      <c r="H289">
        <v>0</v>
      </c>
      <c r="I289">
        <v>0.25</v>
      </c>
      <c r="J289" t="s">
        <v>102</v>
      </c>
      <c r="K289">
        <v>1000</v>
      </c>
      <c r="L289">
        <v>0</v>
      </c>
      <c r="M289">
        <v>1330</v>
      </c>
      <c r="N289">
        <v>3</v>
      </c>
      <c r="O289">
        <v>225</v>
      </c>
      <c r="P289">
        <v>2558</v>
      </c>
      <c r="Q289">
        <v>0</v>
      </c>
      <c r="R289">
        <v>2558</v>
      </c>
      <c r="S289" t="str">
        <f t="shared" si="8"/>
        <v>False</v>
      </c>
      <c r="T289">
        <v>4015</v>
      </c>
      <c r="U289" t="b">
        <f t="shared" si="9"/>
        <v>0</v>
      </c>
      <c r="V289">
        <v>0</v>
      </c>
      <c r="W289">
        <v>0</v>
      </c>
      <c r="X289">
        <v>0</v>
      </c>
      <c r="Y289">
        <v>3311</v>
      </c>
      <c r="Z289">
        <v>7326</v>
      </c>
      <c r="AA289" t="b">
        <f>ABS(T289-Z289)&gt;25000</f>
        <v>0</v>
      </c>
      <c r="AB289">
        <v>-4768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Q289">
        <f>K289/R289</f>
        <v>0.39093041438623927</v>
      </c>
    </row>
    <row r="290" spans="1:43" x14ac:dyDescent="0.35">
      <c r="A290" t="s">
        <v>709</v>
      </c>
      <c r="B290" t="s">
        <v>710</v>
      </c>
      <c r="C290" t="s">
        <v>38</v>
      </c>
      <c r="D290" t="str">
        <f>IF(P290&lt;=50000,"Extra Small",IF(AND(P290&gt;=50000,P290&lt;250000),"Small",IF(AND(P290&gt;=250000,P290&lt;1000000),"Medium",IF(AND(P290&gt;=1000000,P290&lt;10000000),"Large",IF(AND(P290&gt;=10000000,P290&lt;100000000),"Extra Large",IF(P290&gt;=100000000,"Extra-extra-large"))))))</f>
        <v>Medium</v>
      </c>
      <c r="E290" t="s">
        <v>110</v>
      </c>
      <c r="F290">
        <v>2</v>
      </c>
      <c r="G290">
        <v>3</v>
      </c>
      <c r="H290">
        <v>1</v>
      </c>
      <c r="I290">
        <v>3.1</v>
      </c>
      <c r="J290" t="s">
        <v>48</v>
      </c>
      <c r="K290">
        <v>422222</v>
      </c>
      <c r="L290">
        <v>0</v>
      </c>
      <c r="M290">
        <v>0</v>
      </c>
      <c r="N290">
        <v>410</v>
      </c>
      <c r="O290">
        <v>1922</v>
      </c>
      <c r="P290">
        <v>424554</v>
      </c>
      <c r="Q290">
        <v>0</v>
      </c>
      <c r="R290">
        <v>424554</v>
      </c>
      <c r="S290" t="str">
        <f t="shared" si="8"/>
        <v>False</v>
      </c>
      <c r="T290">
        <v>270725</v>
      </c>
      <c r="U290" t="b">
        <f t="shared" si="9"/>
        <v>0</v>
      </c>
      <c r="V290">
        <v>0</v>
      </c>
      <c r="W290">
        <v>0</v>
      </c>
      <c r="X290">
        <v>0</v>
      </c>
      <c r="Y290">
        <v>114466</v>
      </c>
      <c r="Z290">
        <v>385191</v>
      </c>
      <c r="AA290" t="b">
        <f>ABS(T290-Z290)&gt;100000</f>
        <v>1</v>
      </c>
      <c r="AB290">
        <v>39363</v>
      </c>
      <c r="AC290">
        <v>0</v>
      </c>
      <c r="AD290">
        <v>39363</v>
      </c>
      <c r="AE290">
        <v>319529</v>
      </c>
      <c r="AF290">
        <v>0</v>
      </c>
      <c r="AG290">
        <v>0</v>
      </c>
      <c r="AH290">
        <v>19056</v>
      </c>
      <c r="AI290">
        <v>338585</v>
      </c>
      <c r="AJ290">
        <v>183412</v>
      </c>
      <c r="AK290">
        <v>0</v>
      </c>
      <c r="AL290">
        <v>0</v>
      </c>
      <c r="AM290">
        <v>24974</v>
      </c>
      <c r="AN290">
        <v>208386</v>
      </c>
      <c r="AO290">
        <v>130199</v>
      </c>
      <c r="AQ290">
        <f>K290/R290</f>
        <v>0.99450717694333346</v>
      </c>
    </row>
    <row r="291" spans="1:43" x14ac:dyDescent="0.35">
      <c r="A291" t="s">
        <v>711</v>
      </c>
      <c r="B291" t="s">
        <v>712</v>
      </c>
      <c r="C291" t="s">
        <v>50</v>
      </c>
      <c r="D291" t="str">
        <f>IF(P291&lt;=50000,"Extra Small",IF(AND(P291&gt;=50000,P291&lt;250000),"Small",IF(AND(P291&gt;=250000,P291&lt;1000000),"Medium",IF(AND(P291&gt;=1000000,P291&lt;10000000),"Large",IF(AND(P291&gt;=10000000,P291&lt;100000000),"Extra Large",IF(P291&gt;=100000000,"Extra-extra-large"))))))</f>
        <v>Extra Small</v>
      </c>
      <c r="E291" t="s">
        <v>110</v>
      </c>
      <c r="F291">
        <v>0</v>
      </c>
      <c r="G291">
        <v>0</v>
      </c>
      <c r="H291">
        <v>0</v>
      </c>
      <c r="I291">
        <v>0</v>
      </c>
      <c r="J291" t="s">
        <v>44</v>
      </c>
      <c r="K291">
        <v>0</v>
      </c>
      <c r="L291">
        <v>0</v>
      </c>
      <c r="M291">
        <v>0</v>
      </c>
      <c r="N291">
        <v>0</v>
      </c>
      <c r="O291">
        <v>200</v>
      </c>
      <c r="P291">
        <v>200</v>
      </c>
      <c r="Q291">
        <v>150</v>
      </c>
      <c r="R291">
        <v>350</v>
      </c>
      <c r="S291" t="str">
        <f t="shared" si="8"/>
        <v>False</v>
      </c>
      <c r="T291">
        <v>0</v>
      </c>
      <c r="U291" t="e">
        <f t="shared" si="9"/>
        <v>#DIV/0!</v>
      </c>
      <c r="V291">
        <v>0</v>
      </c>
      <c r="W291">
        <v>0</v>
      </c>
      <c r="X291">
        <v>0</v>
      </c>
      <c r="Y291">
        <v>187</v>
      </c>
      <c r="Z291">
        <v>187</v>
      </c>
      <c r="AA291" t="b">
        <f>ABS(T291-Z291)&gt;25000</f>
        <v>0</v>
      </c>
      <c r="AB291">
        <v>163</v>
      </c>
      <c r="AC291">
        <v>0</v>
      </c>
      <c r="AD291">
        <v>163</v>
      </c>
      <c r="AE291">
        <v>0</v>
      </c>
      <c r="AF291">
        <v>0</v>
      </c>
      <c r="AG291">
        <v>0</v>
      </c>
      <c r="AH291">
        <v>0</v>
      </c>
      <c r="AI291">
        <v>88397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88397</v>
      </c>
      <c r="AQ291">
        <f>K291/R291</f>
        <v>0</v>
      </c>
    </row>
    <row r="292" spans="1:43" x14ac:dyDescent="0.35">
      <c r="A292" t="s">
        <v>713</v>
      </c>
      <c r="B292" t="s">
        <v>714</v>
      </c>
      <c r="C292" t="s">
        <v>38</v>
      </c>
      <c r="D292" t="str">
        <f>IF(P292&lt;=50000,"Extra Small",IF(AND(P292&gt;=50000,P292&lt;250000),"Small",IF(AND(P292&gt;=250000,P292&lt;1000000),"Medium",IF(AND(P292&gt;=1000000,P292&lt;10000000),"Large",IF(AND(P292&gt;=10000000,P292&lt;100000000),"Extra Large",IF(P292&gt;=100000000,"Extra-extra-large"))))))</f>
        <v>Extra Small</v>
      </c>
      <c r="E292" t="s">
        <v>123</v>
      </c>
      <c r="F292">
        <v>0</v>
      </c>
      <c r="G292">
        <v>0</v>
      </c>
      <c r="H292">
        <v>0</v>
      </c>
      <c r="I292">
        <v>0</v>
      </c>
      <c r="J292" t="s">
        <v>61</v>
      </c>
      <c r="K292">
        <v>10895</v>
      </c>
      <c r="L292">
        <v>16354</v>
      </c>
      <c r="M292">
        <v>0</v>
      </c>
      <c r="N292">
        <v>0</v>
      </c>
      <c r="O292">
        <v>0</v>
      </c>
      <c r="P292">
        <v>27249</v>
      </c>
      <c r="Q292">
        <v>0</v>
      </c>
      <c r="R292">
        <v>27249</v>
      </c>
      <c r="S292" t="str">
        <f t="shared" si="8"/>
        <v>False</v>
      </c>
      <c r="T292">
        <v>0</v>
      </c>
      <c r="U292" t="e">
        <f t="shared" si="9"/>
        <v>#DIV/0!</v>
      </c>
      <c r="V292">
        <v>0</v>
      </c>
      <c r="W292">
        <v>979</v>
      </c>
      <c r="X292">
        <v>0</v>
      </c>
      <c r="Y292">
        <v>1888</v>
      </c>
      <c r="Z292">
        <v>2867</v>
      </c>
      <c r="AA292" t="b">
        <f>ABS(T292-Z292)&gt;25000</f>
        <v>0</v>
      </c>
      <c r="AB292">
        <v>24382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12080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12080</v>
      </c>
      <c r="AQ292">
        <f>K292/R292</f>
        <v>0.39983118646555837</v>
      </c>
    </row>
    <row r="293" spans="1:43" x14ac:dyDescent="0.35">
      <c r="A293" t="s">
        <v>715</v>
      </c>
      <c r="B293" t="s">
        <v>716</v>
      </c>
      <c r="C293" t="s">
        <v>38</v>
      </c>
      <c r="D293" t="str">
        <f>IF(P293&lt;=50000,"Extra Small",IF(AND(P293&gt;=50000,P293&lt;250000),"Small",IF(AND(P293&gt;=250000,P293&lt;1000000),"Medium",IF(AND(P293&gt;=1000000,P293&lt;10000000),"Large",IF(AND(P293&gt;=10000000,P293&lt;100000000),"Extra Large",IF(P293&gt;=100000000,"Extra-extra-large"))))))</f>
        <v>Extra Small</v>
      </c>
      <c r="E293" t="s">
        <v>67</v>
      </c>
      <c r="F293">
        <v>0</v>
      </c>
      <c r="G293">
        <v>0</v>
      </c>
      <c r="H293">
        <v>0</v>
      </c>
      <c r="I293">
        <v>0</v>
      </c>
      <c r="J293" t="s">
        <v>717</v>
      </c>
      <c r="K293">
        <v>0</v>
      </c>
      <c r="L293">
        <v>570</v>
      </c>
      <c r="M293">
        <v>0</v>
      </c>
      <c r="N293">
        <v>1609</v>
      </c>
      <c r="O293">
        <v>10369</v>
      </c>
      <c r="P293">
        <v>12548</v>
      </c>
      <c r="Q293">
        <v>0</v>
      </c>
      <c r="R293">
        <v>12548</v>
      </c>
      <c r="S293" t="str">
        <f t="shared" si="8"/>
        <v>False</v>
      </c>
      <c r="T293">
        <v>0</v>
      </c>
      <c r="U293" t="e">
        <f t="shared" si="9"/>
        <v>#DIV/0!</v>
      </c>
      <c r="V293">
        <v>0</v>
      </c>
      <c r="W293">
        <v>25000</v>
      </c>
      <c r="X293">
        <v>0</v>
      </c>
      <c r="Y293">
        <v>2710</v>
      </c>
      <c r="Z293">
        <v>27710</v>
      </c>
      <c r="AA293" t="b">
        <f>ABS(T293-Z293)&gt;25000</f>
        <v>1</v>
      </c>
      <c r="AB293">
        <v>-15162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33998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33998</v>
      </c>
      <c r="AQ293">
        <f>K293/R293</f>
        <v>0</v>
      </c>
    </row>
    <row r="294" spans="1:43" x14ac:dyDescent="0.35">
      <c r="A294" t="s">
        <v>718</v>
      </c>
      <c r="B294" t="s">
        <v>719</v>
      </c>
      <c r="C294" t="s">
        <v>50</v>
      </c>
      <c r="D294" t="str">
        <f>IF(P294&lt;=50000,"Extra Small",IF(AND(P294&gt;=50000,P294&lt;250000),"Small",IF(AND(P294&gt;=250000,P294&lt;1000000),"Medium",IF(AND(P294&gt;=1000000,P294&lt;10000000),"Large",IF(AND(P294&gt;=10000000,P294&lt;100000000),"Extra Large",IF(P294&gt;=100000000,"Extra-extra-large"))))))</f>
        <v>Small</v>
      </c>
      <c r="E294" t="s">
        <v>85</v>
      </c>
      <c r="F294">
        <v>1</v>
      </c>
      <c r="G294">
        <v>0</v>
      </c>
      <c r="H294">
        <v>0</v>
      </c>
      <c r="I294">
        <v>1</v>
      </c>
      <c r="J294" t="s">
        <v>720</v>
      </c>
      <c r="K294">
        <v>5738</v>
      </c>
      <c r="L294">
        <v>46490</v>
      </c>
      <c r="M294">
        <v>64258</v>
      </c>
      <c r="N294">
        <v>2688</v>
      </c>
      <c r="O294">
        <v>76404</v>
      </c>
      <c r="P294">
        <v>195578</v>
      </c>
      <c r="Q294">
        <v>0</v>
      </c>
      <c r="R294">
        <v>195578</v>
      </c>
      <c r="S294" t="str">
        <f t="shared" si="8"/>
        <v>False</v>
      </c>
      <c r="T294">
        <v>89009</v>
      </c>
      <c r="U294" t="b">
        <f t="shared" si="9"/>
        <v>0</v>
      </c>
      <c r="V294">
        <v>0</v>
      </c>
      <c r="W294">
        <v>14666</v>
      </c>
      <c r="X294">
        <v>0</v>
      </c>
      <c r="Y294">
        <v>94335</v>
      </c>
      <c r="Z294">
        <v>198010</v>
      </c>
      <c r="AA294" t="b">
        <f>ABS(T294-Z294)&gt;25000</f>
        <v>1</v>
      </c>
      <c r="AB294">
        <v>-2432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230927</v>
      </c>
      <c r="AJ294">
        <v>0</v>
      </c>
      <c r="AK294">
        <v>0</v>
      </c>
      <c r="AL294">
        <v>0</v>
      </c>
      <c r="AM294">
        <v>0</v>
      </c>
      <c r="AN294">
        <v>1859</v>
      </c>
      <c r="AO294">
        <v>229068</v>
      </c>
      <c r="AQ294">
        <f>K294/R294</f>
        <v>2.9338678174436798E-2</v>
      </c>
    </row>
    <row r="295" spans="1:43" x14ac:dyDescent="0.35">
      <c r="A295" t="s">
        <v>721</v>
      </c>
      <c r="B295" t="s">
        <v>722</v>
      </c>
      <c r="C295" t="s">
        <v>38</v>
      </c>
      <c r="D295" t="str">
        <f>IF(P295&lt;=50000,"Extra Small",IF(AND(P295&gt;=50000,P295&lt;250000),"Small",IF(AND(P295&gt;=250000,P295&lt;1000000),"Medium",IF(AND(P295&gt;=1000000,P295&lt;10000000),"Large",IF(AND(P295&gt;=10000000,P295&lt;100000000),"Extra Large",IF(P295&gt;=100000000,"Extra-extra-large"))))))</f>
        <v>Extra Small</v>
      </c>
      <c r="E295" t="s">
        <v>76</v>
      </c>
      <c r="F295">
        <v>0</v>
      </c>
      <c r="G295">
        <v>0</v>
      </c>
      <c r="H295">
        <v>1</v>
      </c>
      <c r="I295">
        <v>0</v>
      </c>
      <c r="J295" t="s">
        <v>40</v>
      </c>
      <c r="K295">
        <v>5000</v>
      </c>
      <c r="L295">
        <v>100</v>
      </c>
      <c r="M295">
        <v>697</v>
      </c>
      <c r="N295">
        <v>1047</v>
      </c>
      <c r="O295">
        <v>7600</v>
      </c>
      <c r="P295">
        <v>14444</v>
      </c>
      <c r="Q295">
        <v>0</v>
      </c>
      <c r="R295">
        <v>14444</v>
      </c>
      <c r="S295" t="str">
        <f t="shared" si="8"/>
        <v>False</v>
      </c>
      <c r="T295">
        <v>4620</v>
      </c>
      <c r="U295" t="b">
        <f t="shared" si="9"/>
        <v>0</v>
      </c>
      <c r="V295">
        <v>0</v>
      </c>
      <c r="W295">
        <v>0</v>
      </c>
      <c r="X295">
        <v>0</v>
      </c>
      <c r="Y295">
        <v>1741</v>
      </c>
      <c r="Z295">
        <v>6361</v>
      </c>
      <c r="AA295" t="b">
        <f>ABS(T295-Z295)&gt;25000</f>
        <v>0</v>
      </c>
      <c r="AB295">
        <v>8083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69882</v>
      </c>
      <c r="AJ295">
        <v>0</v>
      </c>
      <c r="AK295">
        <v>0</v>
      </c>
      <c r="AL295">
        <v>0</v>
      </c>
      <c r="AM295">
        <v>0</v>
      </c>
      <c r="AN295">
        <v>3413</v>
      </c>
      <c r="AO295">
        <v>66469</v>
      </c>
      <c r="AQ295">
        <f>K295/R295</f>
        <v>0.34616449736914984</v>
      </c>
    </row>
    <row r="296" spans="1:43" x14ac:dyDescent="0.35">
      <c r="A296" t="s">
        <v>723</v>
      </c>
      <c r="B296" t="s">
        <v>724</v>
      </c>
      <c r="C296" t="s">
        <v>38</v>
      </c>
      <c r="D296" t="str">
        <f>IF(P296&lt;=50000,"Extra Small",IF(AND(P296&gt;=50000,P296&lt;250000),"Small",IF(AND(P296&gt;=250000,P296&lt;1000000),"Medium",IF(AND(P296&gt;=1000000,P296&lt;10000000),"Large",IF(AND(P296&gt;=10000000,P296&lt;100000000),"Extra Large",IF(P296&gt;=100000000,"Extra-extra-large"))))))</f>
        <v>Extra Small</v>
      </c>
      <c r="E296" t="s">
        <v>123</v>
      </c>
      <c r="F296">
        <v>0</v>
      </c>
      <c r="G296">
        <v>0</v>
      </c>
      <c r="H296">
        <v>0</v>
      </c>
      <c r="I296">
        <v>0</v>
      </c>
      <c r="J296" t="s">
        <v>172</v>
      </c>
      <c r="K296">
        <v>2000</v>
      </c>
      <c r="L296">
        <v>755</v>
      </c>
      <c r="M296">
        <v>0</v>
      </c>
      <c r="N296">
        <v>24</v>
      </c>
      <c r="O296">
        <v>1410</v>
      </c>
      <c r="P296">
        <v>4189</v>
      </c>
      <c r="Q296">
        <v>0</v>
      </c>
      <c r="R296">
        <v>4189</v>
      </c>
      <c r="S296" t="str">
        <f t="shared" si="8"/>
        <v>False</v>
      </c>
      <c r="T296">
        <v>0</v>
      </c>
      <c r="U296" t="e">
        <f t="shared" si="9"/>
        <v>#DIV/0!</v>
      </c>
      <c r="V296">
        <v>0</v>
      </c>
      <c r="W296">
        <v>0</v>
      </c>
      <c r="X296">
        <v>0</v>
      </c>
      <c r="Y296">
        <v>7490</v>
      </c>
      <c r="Z296">
        <v>7490</v>
      </c>
      <c r="AA296" t="b">
        <f>ABS(T296-Z296)&gt;25000</f>
        <v>0</v>
      </c>
      <c r="AB296">
        <v>-3301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12213</v>
      </c>
      <c r="AJ296">
        <v>0</v>
      </c>
      <c r="AK296">
        <v>0</v>
      </c>
      <c r="AL296">
        <v>0</v>
      </c>
      <c r="AM296">
        <v>0</v>
      </c>
      <c r="AN296">
        <v>50</v>
      </c>
      <c r="AO296">
        <v>12163</v>
      </c>
      <c r="AQ296">
        <f>K296/R296</f>
        <v>0.47744091668656002</v>
      </c>
    </row>
    <row r="297" spans="1:43" x14ac:dyDescent="0.35">
      <c r="A297" t="s">
        <v>725</v>
      </c>
      <c r="B297" t="s">
        <v>726</v>
      </c>
      <c r="C297" t="s">
        <v>38</v>
      </c>
      <c r="D297" t="str">
        <f>IF(P297&lt;=50000,"Extra Small",IF(AND(P297&gt;=50000,P297&lt;250000),"Small",IF(AND(P297&gt;=250000,P297&lt;1000000),"Medium",IF(AND(P297&gt;=1000000,P297&lt;10000000),"Large",IF(AND(P297&gt;=10000000,P297&lt;100000000),"Extra Large",IF(P297&gt;=100000000,"Extra-extra-large"))))))</f>
        <v>Extra Small</v>
      </c>
      <c r="E297" t="s">
        <v>302</v>
      </c>
      <c r="F297">
        <v>0</v>
      </c>
      <c r="G297">
        <v>0</v>
      </c>
      <c r="H297">
        <v>0</v>
      </c>
      <c r="I297">
        <v>0</v>
      </c>
      <c r="J297" t="s">
        <v>107</v>
      </c>
      <c r="K297">
        <v>0</v>
      </c>
      <c r="L297">
        <v>19522</v>
      </c>
      <c r="M297">
        <v>0</v>
      </c>
      <c r="N297">
        <v>0</v>
      </c>
      <c r="O297">
        <v>5140</v>
      </c>
      <c r="P297">
        <v>24662</v>
      </c>
      <c r="Q297">
        <v>0</v>
      </c>
      <c r="R297">
        <v>24662</v>
      </c>
      <c r="S297" t="str">
        <f t="shared" si="8"/>
        <v>False</v>
      </c>
      <c r="T297">
        <v>0</v>
      </c>
      <c r="U297" t="e">
        <f t="shared" si="9"/>
        <v>#DIV/0!</v>
      </c>
      <c r="V297">
        <v>0</v>
      </c>
      <c r="W297">
        <v>0</v>
      </c>
      <c r="X297">
        <v>0</v>
      </c>
      <c r="Y297">
        <v>23917</v>
      </c>
      <c r="Z297">
        <v>23917</v>
      </c>
      <c r="AA297" t="b">
        <f>ABS(T297-Z297)&gt;25000</f>
        <v>0</v>
      </c>
      <c r="AB297">
        <v>745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Q297">
        <f>K297/R297</f>
        <v>0</v>
      </c>
    </row>
    <row r="298" spans="1:43" x14ac:dyDescent="0.35">
      <c r="A298" t="s">
        <v>727</v>
      </c>
      <c r="B298" t="s">
        <v>728</v>
      </c>
      <c r="C298" t="s">
        <v>38</v>
      </c>
      <c r="D298" t="str">
        <f>IF(P298&lt;=50000,"Extra Small",IF(AND(P298&gt;=50000,P298&lt;250000),"Small",IF(AND(P298&gt;=250000,P298&lt;1000000),"Medium",IF(AND(P298&gt;=1000000,P298&lt;10000000),"Large",IF(AND(P298&gt;=10000000,P298&lt;100000000),"Extra Large",IF(P298&gt;=100000000,"Extra-extra-large"))))))</f>
        <v>Extra Small</v>
      </c>
      <c r="E298" t="s">
        <v>302</v>
      </c>
      <c r="F298">
        <v>0</v>
      </c>
      <c r="G298">
        <v>0</v>
      </c>
      <c r="H298">
        <v>0</v>
      </c>
      <c r="I298">
        <v>0</v>
      </c>
      <c r="J298" t="s">
        <v>44</v>
      </c>
      <c r="K298">
        <v>0</v>
      </c>
      <c r="L298">
        <v>4835</v>
      </c>
      <c r="M298">
        <v>18031</v>
      </c>
      <c r="N298">
        <v>0</v>
      </c>
      <c r="O298">
        <v>14100</v>
      </c>
      <c r="P298">
        <v>36966</v>
      </c>
      <c r="Q298">
        <v>0</v>
      </c>
      <c r="R298">
        <v>36966</v>
      </c>
      <c r="S298" t="str">
        <f t="shared" si="8"/>
        <v>False</v>
      </c>
      <c r="T298">
        <v>0</v>
      </c>
      <c r="U298" t="e">
        <f t="shared" si="9"/>
        <v>#DIV/0!</v>
      </c>
      <c r="V298">
        <v>0</v>
      </c>
      <c r="W298">
        <v>0</v>
      </c>
      <c r="X298">
        <v>37855</v>
      </c>
      <c r="Y298">
        <v>0</v>
      </c>
      <c r="Z298">
        <v>37855</v>
      </c>
      <c r="AA298" t="b">
        <f>ABS(T298-Z298)&gt;25000</f>
        <v>1</v>
      </c>
      <c r="AB298">
        <v>-889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2193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2193</v>
      </c>
      <c r="AQ298">
        <f>K298/R298</f>
        <v>0</v>
      </c>
    </row>
    <row r="299" spans="1:43" x14ac:dyDescent="0.35">
      <c r="A299" t="s">
        <v>729</v>
      </c>
      <c r="B299" t="s">
        <v>730</v>
      </c>
      <c r="C299" t="s">
        <v>38</v>
      </c>
      <c r="D299" t="str">
        <f>IF(P299&lt;=50000,"Extra Small",IF(AND(P299&gt;=50000,P299&lt;250000),"Small",IF(AND(P299&gt;=250000,P299&lt;1000000),"Medium",IF(AND(P299&gt;=1000000,P299&lt;10000000),"Large",IF(AND(P299&gt;=10000000,P299&lt;100000000),"Extra Large",IF(P299&gt;=100000000,"Extra-extra-large"))))))</f>
        <v>Large</v>
      </c>
      <c r="E299" t="s">
        <v>110</v>
      </c>
      <c r="F299">
        <v>8</v>
      </c>
      <c r="G299">
        <v>17</v>
      </c>
      <c r="H299">
        <v>3</v>
      </c>
      <c r="I299">
        <v>19.03</v>
      </c>
      <c r="J299" t="s">
        <v>269</v>
      </c>
      <c r="K299">
        <v>2098085</v>
      </c>
      <c r="L299">
        <v>204406</v>
      </c>
      <c r="M299">
        <v>0</v>
      </c>
      <c r="N299">
        <v>0</v>
      </c>
      <c r="O299">
        <v>153135</v>
      </c>
      <c r="P299">
        <v>2455626</v>
      </c>
      <c r="Q299">
        <v>23428</v>
      </c>
      <c r="R299">
        <v>2479054</v>
      </c>
      <c r="S299" t="str">
        <f t="shared" si="8"/>
        <v>False</v>
      </c>
      <c r="T299">
        <v>1689325</v>
      </c>
      <c r="U299" t="b">
        <f t="shared" si="9"/>
        <v>0</v>
      </c>
      <c r="V299">
        <v>0</v>
      </c>
      <c r="W299">
        <v>0</v>
      </c>
      <c r="X299">
        <v>0</v>
      </c>
      <c r="Y299">
        <v>878327</v>
      </c>
      <c r="Z299">
        <v>2567652</v>
      </c>
      <c r="AA299" t="b">
        <f>ABS(T299-Z299)&gt;1000000</f>
        <v>0</v>
      </c>
      <c r="AB299">
        <v>-88598</v>
      </c>
      <c r="AC299">
        <v>0</v>
      </c>
      <c r="AD299">
        <v>-88598</v>
      </c>
      <c r="AE299">
        <v>2249885</v>
      </c>
      <c r="AF299">
        <v>0</v>
      </c>
      <c r="AG299">
        <v>117277</v>
      </c>
      <c r="AH299">
        <v>117277</v>
      </c>
      <c r="AI299">
        <v>2367162</v>
      </c>
      <c r="AJ299">
        <v>1949605</v>
      </c>
      <c r="AK299">
        <v>0</v>
      </c>
      <c r="AL299">
        <v>28183</v>
      </c>
      <c r="AM299">
        <v>28183</v>
      </c>
      <c r="AN299">
        <v>1977788</v>
      </c>
      <c r="AO299">
        <v>389374</v>
      </c>
      <c r="AQ299">
        <f>K299/R299</f>
        <v>0.84632484810738284</v>
      </c>
    </row>
    <row r="300" spans="1:43" x14ac:dyDescent="0.35">
      <c r="A300" t="s">
        <v>731</v>
      </c>
      <c r="B300" t="s">
        <v>732</v>
      </c>
      <c r="C300" t="s">
        <v>38</v>
      </c>
      <c r="D300" t="str">
        <f>IF(P300&lt;=50000,"Extra Small",IF(AND(P300&gt;=50000,P300&lt;250000),"Small",IF(AND(P300&gt;=250000,P300&lt;1000000),"Medium",IF(AND(P300&gt;=1000000,P300&lt;10000000),"Large",IF(AND(P300&gt;=10000000,P300&lt;100000000),"Extra Large",IF(P300&gt;=100000000,"Extra-extra-large"))))))</f>
        <v>Extra Small</v>
      </c>
      <c r="E300" t="s">
        <v>85</v>
      </c>
      <c r="F300">
        <v>0</v>
      </c>
      <c r="G300">
        <v>0</v>
      </c>
      <c r="H300">
        <v>0</v>
      </c>
      <c r="I300">
        <v>0</v>
      </c>
      <c r="J300" t="s">
        <v>48</v>
      </c>
      <c r="K300">
        <v>0</v>
      </c>
      <c r="L300">
        <v>11990</v>
      </c>
      <c r="M300">
        <v>0</v>
      </c>
      <c r="N300">
        <v>0</v>
      </c>
      <c r="O300">
        <v>0</v>
      </c>
      <c r="P300">
        <v>11990</v>
      </c>
      <c r="Q300">
        <v>0</v>
      </c>
      <c r="R300">
        <v>11990</v>
      </c>
      <c r="S300" t="str">
        <f t="shared" si="8"/>
        <v>False</v>
      </c>
      <c r="T300">
        <v>0</v>
      </c>
      <c r="U300" t="e">
        <f t="shared" si="9"/>
        <v>#DIV/0!</v>
      </c>
      <c r="V300">
        <v>0</v>
      </c>
      <c r="W300">
        <v>6010</v>
      </c>
      <c r="X300">
        <v>3350</v>
      </c>
      <c r="Y300">
        <v>0</v>
      </c>
      <c r="Z300">
        <v>9360</v>
      </c>
      <c r="AA300" t="b">
        <f>ABS(T300-Z300)&gt;25000</f>
        <v>0</v>
      </c>
      <c r="AB300">
        <v>2630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Q300">
        <f>K300/R300</f>
        <v>0</v>
      </c>
    </row>
    <row r="301" spans="1:43" x14ac:dyDescent="0.35">
      <c r="A301" t="s">
        <v>733</v>
      </c>
      <c r="B301" t="s">
        <v>734</v>
      </c>
      <c r="C301" t="s">
        <v>38</v>
      </c>
      <c r="D301" t="str">
        <f>IF(P301&lt;=50000,"Extra Small",IF(AND(P301&gt;=50000,P301&lt;250000),"Small",IF(AND(P301&gt;=250000,P301&lt;1000000),"Medium",IF(AND(P301&gt;=1000000,P301&lt;10000000),"Large",IF(AND(P301&gt;=10000000,P301&lt;100000000),"Extra Large",IF(P301&gt;=100000000,"Extra-extra-large"))))))</f>
        <v>Small</v>
      </c>
      <c r="E301" t="s">
        <v>123</v>
      </c>
      <c r="F301">
        <v>1</v>
      </c>
      <c r="G301">
        <v>0</v>
      </c>
      <c r="H301">
        <v>2</v>
      </c>
      <c r="I301">
        <v>2</v>
      </c>
      <c r="J301" t="s">
        <v>735</v>
      </c>
      <c r="K301">
        <v>0</v>
      </c>
      <c r="L301">
        <v>115045</v>
      </c>
      <c r="M301">
        <v>0</v>
      </c>
      <c r="N301">
        <v>0</v>
      </c>
      <c r="O301">
        <v>0</v>
      </c>
      <c r="P301">
        <v>115045</v>
      </c>
      <c r="Q301">
        <v>0</v>
      </c>
      <c r="R301">
        <v>115045</v>
      </c>
      <c r="S301" t="str">
        <f t="shared" si="8"/>
        <v>False</v>
      </c>
      <c r="T301">
        <v>114685</v>
      </c>
      <c r="U301" t="b">
        <f t="shared" si="9"/>
        <v>0</v>
      </c>
      <c r="V301">
        <v>0</v>
      </c>
      <c r="W301">
        <v>0</v>
      </c>
      <c r="X301">
        <v>0</v>
      </c>
      <c r="Y301">
        <v>89611</v>
      </c>
      <c r="Z301">
        <v>204296</v>
      </c>
      <c r="AA301" t="b">
        <f>ABS(T301-Z301)&gt;25000</f>
        <v>1</v>
      </c>
      <c r="AB301">
        <v>-89251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74553</v>
      </c>
      <c r="AJ301">
        <v>0</v>
      </c>
      <c r="AK301">
        <v>0</v>
      </c>
      <c r="AL301">
        <v>0</v>
      </c>
      <c r="AM301">
        <v>0</v>
      </c>
      <c r="AN301">
        <v>126806</v>
      </c>
      <c r="AO301">
        <v>-52253</v>
      </c>
      <c r="AQ301">
        <f>K301/R301</f>
        <v>0</v>
      </c>
    </row>
    <row r="302" spans="1:43" x14ac:dyDescent="0.35">
      <c r="A302" t="s">
        <v>736</v>
      </c>
      <c r="B302" t="s">
        <v>737</v>
      </c>
      <c r="C302" t="s">
        <v>38</v>
      </c>
      <c r="D302" t="str">
        <f>IF(P302&lt;=50000,"Extra Small",IF(AND(P302&gt;=50000,P302&lt;250000),"Small",IF(AND(P302&gt;=250000,P302&lt;1000000),"Medium",IF(AND(P302&gt;=1000000,P302&lt;10000000),"Large",IF(AND(P302&gt;=10000000,P302&lt;100000000),"Extra Large",IF(P302&gt;=100000000,"Extra-extra-large"))))))</f>
        <v>Extra Small</v>
      </c>
      <c r="E302" t="s">
        <v>85</v>
      </c>
      <c r="F302">
        <v>0</v>
      </c>
      <c r="G302">
        <v>0</v>
      </c>
      <c r="H302">
        <v>0</v>
      </c>
      <c r="I302">
        <v>0</v>
      </c>
      <c r="J302" t="s">
        <v>738</v>
      </c>
      <c r="K302">
        <v>0</v>
      </c>
      <c r="L302">
        <v>5621</v>
      </c>
      <c r="M302">
        <v>5180</v>
      </c>
      <c r="N302">
        <v>201</v>
      </c>
      <c r="O302">
        <v>5675</v>
      </c>
      <c r="P302">
        <v>16677</v>
      </c>
      <c r="Q302">
        <v>0</v>
      </c>
      <c r="R302">
        <v>16677</v>
      </c>
      <c r="S302" t="str">
        <f t="shared" si="8"/>
        <v>False</v>
      </c>
      <c r="T302">
        <v>0</v>
      </c>
      <c r="U302" t="e">
        <f t="shared" si="9"/>
        <v>#DIV/0!</v>
      </c>
      <c r="V302">
        <v>0</v>
      </c>
      <c r="W302">
        <v>1900</v>
      </c>
      <c r="X302">
        <v>0</v>
      </c>
      <c r="Y302">
        <v>0</v>
      </c>
      <c r="Z302">
        <v>1900</v>
      </c>
      <c r="AA302" t="b">
        <f>ABS(T302-Z302)&gt;25000</f>
        <v>0</v>
      </c>
      <c r="AB302">
        <v>14777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146000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146000</v>
      </c>
      <c r="AQ302">
        <f>K302/R302</f>
        <v>0</v>
      </c>
    </row>
    <row r="303" spans="1:43" x14ac:dyDescent="0.35">
      <c r="A303" t="s">
        <v>739</v>
      </c>
      <c r="B303" t="s">
        <v>740</v>
      </c>
      <c r="C303" t="s">
        <v>38</v>
      </c>
      <c r="D303" t="str">
        <f>IF(P303&lt;=50000,"Extra Small",IF(AND(P303&gt;=50000,P303&lt;250000),"Small",IF(AND(P303&gt;=250000,P303&lt;1000000),"Medium",IF(AND(P303&gt;=1000000,P303&lt;10000000),"Large",IF(AND(P303&gt;=10000000,P303&lt;100000000),"Extra Large",IF(P303&gt;=100000000,"Extra-extra-large"))))))</f>
        <v>Large</v>
      </c>
      <c r="E303" t="s">
        <v>43</v>
      </c>
      <c r="F303">
        <v>14</v>
      </c>
      <c r="G303">
        <v>1</v>
      </c>
      <c r="H303">
        <v>8</v>
      </c>
      <c r="I303">
        <v>1.42</v>
      </c>
      <c r="J303" t="s">
        <v>741</v>
      </c>
      <c r="K303">
        <v>118511</v>
      </c>
      <c r="L303">
        <v>0</v>
      </c>
      <c r="M303">
        <v>1343258</v>
      </c>
      <c r="N303">
        <v>6761</v>
      </c>
      <c r="O303">
        <v>40968</v>
      </c>
      <c r="P303">
        <v>1509498</v>
      </c>
      <c r="Q303">
        <v>0</v>
      </c>
      <c r="R303">
        <v>1509498</v>
      </c>
      <c r="S303" t="str">
        <f t="shared" si="8"/>
        <v>False</v>
      </c>
      <c r="T303">
        <v>1322529</v>
      </c>
      <c r="U303" t="b">
        <f t="shared" si="9"/>
        <v>0</v>
      </c>
      <c r="V303">
        <v>0</v>
      </c>
      <c r="W303">
        <v>0</v>
      </c>
      <c r="X303">
        <v>0</v>
      </c>
      <c r="Y303">
        <v>169892</v>
      </c>
      <c r="Z303">
        <v>1492421</v>
      </c>
      <c r="AA303" t="b">
        <f>ABS(T303-Z303)&gt;1000000</f>
        <v>0</v>
      </c>
      <c r="AB303">
        <v>17077</v>
      </c>
      <c r="AC303">
        <v>0</v>
      </c>
      <c r="AD303">
        <v>17077</v>
      </c>
      <c r="AE303">
        <v>537964</v>
      </c>
      <c r="AF303">
        <v>0</v>
      </c>
      <c r="AG303">
        <v>54192</v>
      </c>
      <c r="AH303">
        <v>54192</v>
      </c>
      <c r="AI303">
        <v>592156</v>
      </c>
      <c r="AJ303">
        <v>270833</v>
      </c>
      <c r="AK303">
        <v>0</v>
      </c>
      <c r="AL303">
        <v>0</v>
      </c>
      <c r="AM303">
        <v>0</v>
      </c>
      <c r="AN303">
        <v>270833</v>
      </c>
      <c r="AO303">
        <v>321323</v>
      </c>
      <c r="AQ303">
        <f>K303/R303</f>
        <v>7.8510206704480556E-2</v>
      </c>
    </row>
    <row r="304" spans="1:43" x14ac:dyDescent="0.35">
      <c r="A304" t="s">
        <v>742</v>
      </c>
      <c r="B304" t="s">
        <v>743</v>
      </c>
      <c r="C304" t="s">
        <v>38</v>
      </c>
      <c r="D304" t="str">
        <f>IF(P304&lt;=50000,"Extra Small",IF(AND(P304&gt;=50000,P304&lt;250000),"Small",IF(AND(P304&gt;=250000,P304&lt;1000000),"Medium",IF(AND(P304&gt;=1000000,P304&lt;10000000),"Large",IF(AND(P304&gt;=10000000,P304&lt;100000000),"Extra Large",IF(P304&gt;=100000000,"Extra-extra-large"))))))</f>
        <v>Extra Small</v>
      </c>
      <c r="E304" t="s">
        <v>55</v>
      </c>
      <c r="F304">
        <v>0</v>
      </c>
      <c r="G304">
        <v>3</v>
      </c>
      <c r="H304">
        <v>0</v>
      </c>
      <c r="I304">
        <v>1.52</v>
      </c>
      <c r="J304" t="s">
        <v>269</v>
      </c>
      <c r="K304">
        <v>0</v>
      </c>
      <c r="L304">
        <v>0</v>
      </c>
      <c r="M304">
        <v>34989</v>
      </c>
      <c r="N304">
        <v>0</v>
      </c>
      <c r="O304">
        <v>12280</v>
      </c>
      <c r="P304">
        <v>47269</v>
      </c>
      <c r="Q304">
        <v>0</v>
      </c>
      <c r="R304">
        <v>47269</v>
      </c>
      <c r="S304" t="str">
        <f t="shared" si="8"/>
        <v>False</v>
      </c>
      <c r="T304">
        <v>107688</v>
      </c>
      <c r="U304" t="b">
        <f t="shared" si="9"/>
        <v>0</v>
      </c>
      <c r="V304">
        <v>0</v>
      </c>
      <c r="W304">
        <v>0</v>
      </c>
      <c r="X304">
        <v>0</v>
      </c>
      <c r="Y304">
        <v>111354</v>
      </c>
      <c r="Z304">
        <v>219042</v>
      </c>
      <c r="AA304" t="b">
        <f>ABS(T304-Z304)&gt;25000</f>
        <v>1</v>
      </c>
      <c r="AB304">
        <v>-171773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31218</v>
      </c>
      <c r="AJ304">
        <v>0</v>
      </c>
      <c r="AK304">
        <v>0</v>
      </c>
      <c r="AL304">
        <v>0</v>
      </c>
      <c r="AM304">
        <v>0</v>
      </c>
      <c r="AN304">
        <v>202991</v>
      </c>
      <c r="AO304">
        <v>-171773</v>
      </c>
      <c r="AQ304">
        <f>K304/R304</f>
        <v>0</v>
      </c>
    </row>
    <row r="305" spans="1:43" x14ac:dyDescent="0.35">
      <c r="A305" t="s">
        <v>744</v>
      </c>
      <c r="B305" t="s">
        <v>745</v>
      </c>
      <c r="C305" t="s">
        <v>50</v>
      </c>
      <c r="D305" t="str">
        <f>IF(P305&lt;=50000,"Extra Small",IF(AND(P305&gt;=50000,P305&lt;250000),"Small",IF(AND(P305&gt;=250000,P305&lt;1000000),"Medium",IF(AND(P305&gt;=1000000,P305&lt;10000000),"Large",IF(AND(P305&gt;=10000000,P305&lt;100000000),"Extra Large",IF(P305&gt;=100000000,"Extra-extra-large"))))))</f>
        <v>Small</v>
      </c>
      <c r="E305" t="s">
        <v>55</v>
      </c>
      <c r="F305">
        <v>0</v>
      </c>
      <c r="G305">
        <v>0</v>
      </c>
      <c r="H305">
        <v>0</v>
      </c>
      <c r="I305">
        <v>0</v>
      </c>
      <c r="J305" t="s">
        <v>48</v>
      </c>
      <c r="K305">
        <v>0</v>
      </c>
      <c r="L305">
        <v>200070</v>
      </c>
      <c r="M305">
        <v>0</v>
      </c>
      <c r="N305">
        <v>1060</v>
      </c>
      <c r="O305">
        <v>0</v>
      </c>
      <c r="P305">
        <v>201130</v>
      </c>
      <c r="Q305">
        <v>0</v>
      </c>
      <c r="R305">
        <v>201130</v>
      </c>
      <c r="S305" t="str">
        <f t="shared" si="8"/>
        <v>False</v>
      </c>
      <c r="T305">
        <v>0</v>
      </c>
      <c r="U305" t="e">
        <f t="shared" si="9"/>
        <v>#DIV/0!</v>
      </c>
      <c r="V305">
        <v>0</v>
      </c>
      <c r="W305">
        <v>16356</v>
      </c>
      <c r="X305">
        <v>0</v>
      </c>
      <c r="Y305">
        <v>0</v>
      </c>
      <c r="Z305">
        <v>16356</v>
      </c>
      <c r="AA305" t="b">
        <f>ABS(T305-Z305)&gt;25000</f>
        <v>0</v>
      </c>
      <c r="AB305">
        <v>184774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235931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235931</v>
      </c>
      <c r="AQ305">
        <f>K305/R305</f>
        <v>0</v>
      </c>
    </row>
    <row r="306" spans="1:43" x14ac:dyDescent="0.35">
      <c r="A306" t="s">
        <v>746</v>
      </c>
      <c r="B306" t="s">
        <v>747</v>
      </c>
      <c r="C306" t="s">
        <v>38</v>
      </c>
      <c r="D306" t="str">
        <f>IF(P306&lt;=50000,"Extra Small",IF(AND(P306&gt;=50000,P306&lt;250000),"Small",IF(AND(P306&gt;=250000,P306&lt;1000000),"Medium",IF(AND(P306&gt;=1000000,P306&lt;10000000),"Large",IF(AND(P306&gt;=10000000,P306&lt;100000000),"Extra Large",IF(P306&gt;=100000000,"Extra-extra-large"))))))</f>
        <v>Small</v>
      </c>
      <c r="E306" t="s">
        <v>85</v>
      </c>
      <c r="F306">
        <v>0</v>
      </c>
      <c r="G306">
        <v>1</v>
      </c>
      <c r="H306">
        <v>1</v>
      </c>
      <c r="I306">
        <v>0.95</v>
      </c>
      <c r="J306" t="s">
        <v>129</v>
      </c>
      <c r="K306">
        <v>101156</v>
      </c>
      <c r="L306">
        <v>0</v>
      </c>
      <c r="M306">
        <v>14583</v>
      </c>
      <c r="N306">
        <v>0</v>
      </c>
      <c r="O306">
        <v>2877</v>
      </c>
      <c r="P306">
        <v>118616</v>
      </c>
      <c r="Q306">
        <v>0</v>
      </c>
      <c r="R306">
        <v>118616</v>
      </c>
      <c r="S306" t="str">
        <f t="shared" si="8"/>
        <v>False</v>
      </c>
      <c r="T306">
        <v>87812</v>
      </c>
      <c r="U306" t="b">
        <f t="shared" si="9"/>
        <v>0</v>
      </c>
      <c r="V306">
        <v>0</v>
      </c>
      <c r="W306">
        <v>0</v>
      </c>
      <c r="X306">
        <v>0</v>
      </c>
      <c r="Y306">
        <v>16911</v>
      </c>
      <c r="Z306">
        <v>104723</v>
      </c>
      <c r="AA306" t="b">
        <f>ABS(T306-Z306)&gt;25000</f>
        <v>0</v>
      </c>
      <c r="AB306">
        <v>13893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123740</v>
      </c>
      <c r="AJ306">
        <v>0</v>
      </c>
      <c r="AK306">
        <v>0</v>
      </c>
      <c r="AL306">
        <v>0</v>
      </c>
      <c r="AM306">
        <v>0</v>
      </c>
      <c r="AN306">
        <v>12527</v>
      </c>
      <c r="AO306">
        <v>111213</v>
      </c>
      <c r="AQ306">
        <f>K306/R306</f>
        <v>0.85280232009172452</v>
      </c>
    </row>
    <row r="307" spans="1:43" x14ac:dyDescent="0.35">
      <c r="A307" t="s">
        <v>748</v>
      </c>
      <c r="B307" t="s">
        <v>749</v>
      </c>
      <c r="C307" t="s">
        <v>38</v>
      </c>
      <c r="D307" t="str">
        <f>IF(P307&lt;=50000,"Extra Small",IF(AND(P307&gt;=50000,P307&lt;250000),"Small",IF(AND(P307&gt;=250000,P307&lt;1000000),"Medium",IF(AND(P307&gt;=1000000,P307&lt;10000000),"Large",IF(AND(P307&gt;=10000000,P307&lt;100000000),"Extra Large",IF(P307&gt;=100000000,"Extra-extra-large"))))))</f>
        <v>Extra Large</v>
      </c>
      <c r="E307" t="s">
        <v>73</v>
      </c>
      <c r="F307">
        <v>21</v>
      </c>
      <c r="G307">
        <v>89</v>
      </c>
      <c r="H307">
        <v>38</v>
      </c>
      <c r="I307">
        <v>91.1</v>
      </c>
      <c r="J307" t="s">
        <v>750</v>
      </c>
      <c r="K307">
        <v>4618412</v>
      </c>
      <c r="L307">
        <v>1434132</v>
      </c>
      <c r="M307">
        <v>5109269</v>
      </c>
      <c r="N307">
        <v>666807</v>
      </c>
      <c r="O307">
        <v>4344</v>
      </c>
      <c r="P307">
        <v>11832964</v>
      </c>
      <c r="Q307">
        <v>77107</v>
      </c>
      <c r="R307">
        <v>11910071</v>
      </c>
      <c r="S307" t="str">
        <f t="shared" si="8"/>
        <v>False</v>
      </c>
      <c r="T307">
        <v>7473744</v>
      </c>
      <c r="U307" t="b">
        <f t="shared" si="9"/>
        <v>0</v>
      </c>
      <c r="V307">
        <v>14320</v>
      </c>
      <c r="W307">
        <v>0</v>
      </c>
      <c r="X307">
        <v>0</v>
      </c>
      <c r="Y307">
        <v>3589316</v>
      </c>
      <c r="Z307">
        <v>11077380</v>
      </c>
      <c r="AA307" t="b">
        <f>ABS(T307-Z307)&gt;1000000</f>
        <v>1</v>
      </c>
      <c r="AB307">
        <v>832691</v>
      </c>
      <c r="AC307">
        <v>181991</v>
      </c>
      <c r="AD307">
        <v>1014682</v>
      </c>
      <c r="AE307">
        <v>8001690</v>
      </c>
      <c r="AF307">
        <v>0</v>
      </c>
      <c r="AG307">
        <v>46314517</v>
      </c>
      <c r="AH307">
        <v>46314517</v>
      </c>
      <c r="AI307">
        <v>54316207</v>
      </c>
      <c r="AJ307">
        <v>6261631</v>
      </c>
      <c r="AK307">
        <v>0</v>
      </c>
      <c r="AL307">
        <v>278178</v>
      </c>
      <c r="AM307">
        <v>278178</v>
      </c>
      <c r="AN307">
        <v>6539809</v>
      </c>
      <c r="AO307">
        <v>47776398</v>
      </c>
      <c r="AQ307">
        <f>K307/R307</f>
        <v>0.38777367490084652</v>
      </c>
    </row>
    <row r="308" spans="1:43" x14ac:dyDescent="0.35">
      <c r="A308" t="s">
        <v>751</v>
      </c>
      <c r="B308" t="s">
        <v>752</v>
      </c>
      <c r="C308" t="s">
        <v>38</v>
      </c>
      <c r="D308" t="str">
        <f>IF(P308&lt;=50000,"Extra Small",IF(AND(P308&gt;=50000,P308&lt;250000),"Small",IF(AND(P308&gt;=250000,P308&lt;1000000),"Medium",IF(AND(P308&gt;=1000000,P308&lt;10000000),"Large",IF(AND(P308&gt;=10000000,P308&lt;100000000),"Extra Large",IF(P308&gt;=100000000,"Extra-extra-large"))))))</f>
        <v>Extra Large</v>
      </c>
      <c r="E308" t="s">
        <v>67</v>
      </c>
      <c r="F308">
        <v>39</v>
      </c>
      <c r="G308">
        <v>188</v>
      </c>
      <c r="H308">
        <v>61</v>
      </c>
      <c r="I308">
        <v>176</v>
      </c>
      <c r="J308" t="s">
        <v>753</v>
      </c>
      <c r="K308">
        <v>11982913</v>
      </c>
      <c r="L308">
        <v>1639</v>
      </c>
      <c r="M308">
        <v>5198673</v>
      </c>
      <c r="N308">
        <v>574743</v>
      </c>
      <c r="O308">
        <v>135367</v>
      </c>
      <c r="P308">
        <v>17893335</v>
      </c>
      <c r="Q308">
        <v>0</v>
      </c>
      <c r="R308">
        <v>17893335</v>
      </c>
      <c r="S308" t="str">
        <f t="shared" si="8"/>
        <v>False</v>
      </c>
      <c r="T308">
        <v>13969055</v>
      </c>
      <c r="U308" t="b">
        <f t="shared" si="9"/>
        <v>0</v>
      </c>
      <c r="V308">
        <v>0</v>
      </c>
      <c r="W308">
        <v>0</v>
      </c>
      <c r="X308">
        <v>0</v>
      </c>
      <c r="Y308">
        <v>4130232</v>
      </c>
      <c r="Z308">
        <v>18099287</v>
      </c>
      <c r="AA308" t="b">
        <f>ABS(T308-Z308)&gt;1000000</f>
        <v>1</v>
      </c>
      <c r="AB308">
        <v>-205952</v>
      </c>
      <c r="AC308">
        <v>0</v>
      </c>
      <c r="AD308">
        <v>-205952</v>
      </c>
      <c r="AE308">
        <v>25867565</v>
      </c>
      <c r="AF308">
        <v>0</v>
      </c>
      <c r="AG308">
        <v>5173303</v>
      </c>
      <c r="AH308">
        <v>5173303</v>
      </c>
      <c r="AI308">
        <v>31040868</v>
      </c>
      <c r="AJ308">
        <v>21340553</v>
      </c>
      <c r="AK308">
        <v>0</v>
      </c>
      <c r="AL308">
        <v>452374</v>
      </c>
      <c r="AM308">
        <v>452374</v>
      </c>
      <c r="AN308">
        <v>21792927</v>
      </c>
      <c r="AO308">
        <v>9247941</v>
      </c>
      <c r="AQ308">
        <f>K308/R308</f>
        <v>0.66968583553596917</v>
      </c>
    </row>
    <row r="309" spans="1:43" x14ac:dyDescent="0.35">
      <c r="A309" t="s">
        <v>754</v>
      </c>
      <c r="B309" t="s">
        <v>755</v>
      </c>
      <c r="C309" t="s">
        <v>38</v>
      </c>
      <c r="D309" t="str">
        <f>IF(P309&lt;=50000,"Extra Small",IF(AND(P309&gt;=50000,P309&lt;250000),"Small",IF(AND(P309&gt;=250000,P309&lt;1000000),"Medium",IF(AND(P309&gt;=1000000,P309&lt;10000000),"Large",IF(AND(P309&gt;=10000000,P309&lt;100000000),"Extra Large",IF(P309&gt;=100000000,"Extra-extra-large"))))))</f>
        <v>Extra Small</v>
      </c>
      <c r="E309" t="s">
        <v>39</v>
      </c>
      <c r="F309">
        <v>0</v>
      </c>
      <c r="G309">
        <v>0</v>
      </c>
      <c r="H309">
        <v>0</v>
      </c>
      <c r="I309">
        <v>0</v>
      </c>
      <c r="J309" t="s">
        <v>154</v>
      </c>
      <c r="K309">
        <v>0</v>
      </c>
      <c r="L309">
        <v>35206</v>
      </c>
      <c r="M309">
        <v>0</v>
      </c>
      <c r="N309">
        <v>0</v>
      </c>
      <c r="O309">
        <v>0</v>
      </c>
      <c r="P309">
        <v>35206</v>
      </c>
      <c r="Q309">
        <v>0</v>
      </c>
      <c r="R309">
        <v>35206</v>
      </c>
      <c r="S309" t="str">
        <f t="shared" si="8"/>
        <v>False</v>
      </c>
      <c r="T309">
        <v>0</v>
      </c>
      <c r="U309" t="e">
        <f t="shared" si="9"/>
        <v>#DIV/0!</v>
      </c>
      <c r="V309">
        <v>0</v>
      </c>
      <c r="W309">
        <v>0</v>
      </c>
      <c r="X309">
        <v>0</v>
      </c>
      <c r="Y309">
        <v>23277</v>
      </c>
      <c r="Z309">
        <v>23277</v>
      </c>
      <c r="AA309" t="b">
        <f>ABS(T309-Z309)&gt;25000</f>
        <v>0</v>
      </c>
      <c r="AB309">
        <v>11929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13646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13646</v>
      </c>
      <c r="AQ309">
        <f>K309/R309</f>
        <v>0</v>
      </c>
    </row>
    <row r="310" spans="1:43" x14ac:dyDescent="0.35">
      <c r="A310" t="s">
        <v>756</v>
      </c>
      <c r="B310" t="s">
        <v>757</v>
      </c>
      <c r="C310" t="s">
        <v>38</v>
      </c>
      <c r="D310" t="str">
        <f>IF(P310&lt;=50000,"Extra Small",IF(AND(P310&gt;=50000,P310&lt;250000),"Small",IF(AND(P310&gt;=250000,P310&lt;1000000),"Medium",IF(AND(P310&gt;=1000000,P310&lt;10000000),"Large",IF(AND(P310&gt;=10000000,P310&lt;100000000),"Extra Large",IF(P310&gt;=100000000,"Extra-extra-large"))))))</f>
        <v>Extra Small</v>
      </c>
      <c r="E310" t="s">
        <v>85</v>
      </c>
      <c r="F310">
        <v>0</v>
      </c>
      <c r="G310">
        <v>0</v>
      </c>
      <c r="H310">
        <v>0</v>
      </c>
      <c r="I310">
        <v>0</v>
      </c>
      <c r="J310" t="s">
        <v>89</v>
      </c>
      <c r="K310">
        <v>2656</v>
      </c>
      <c r="L310">
        <v>120</v>
      </c>
      <c r="M310">
        <v>3684</v>
      </c>
      <c r="N310">
        <v>0</v>
      </c>
      <c r="O310">
        <v>5892</v>
      </c>
      <c r="P310">
        <v>12352</v>
      </c>
      <c r="Q310">
        <v>0</v>
      </c>
      <c r="R310">
        <v>12352</v>
      </c>
      <c r="S310" t="str">
        <f t="shared" si="8"/>
        <v>False</v>
      </c>
      <c r="T310">
        <v>0</v>
      </c>
      <c r="U310" t="e">
        <f t="shared" si="9"/>
        <v>#DIV/0!</v>
      </c>
      <c r="V310">
        <v>0</v>
      </c>
      <c r="W310">
        <v>10000</v>
      </c>
      <c r="X310">
        <v>0</v>
      </c>
      <c r="Y310">
        <v>3143</v>
      </c>
      <c r="Z310">
        <v>13143</v>
      </c>
      <c r="AA310" t="b">
        <f>ABS(T310-Z310)&gt;25000</f>
        <v>0</v>
      </c>
      <c r="AB310">
        <v>-791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17146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17146</v>
      </c>
      <c r="AQ310">
        <f>K310/R310</f>
        <v>0.21502590673575128</v>
      </c>
    </row>
    <row r="311" spans="1:43" x14ac:dyDescent="0.35">
      <c r="A311" t="s">
        <v>758</v>
      </c>
      <c r="B311" t="s">
        <v>759</v>
      </c>
      <c r="C311" t="s">
        <v>38</v>
      </c>
      <c r="D311" t="str">
        <f>IF(P311&lt;=50000,"Extra Small",IF(AND(P311&gt;=50000,P311&lt;250000),"Small",IF(AND(P311&gt;=250000,P311&lt;1000000),"Medium",IF(AND(P311&gt;=1000000,P311&lt;10000000),"Large",IF(AND(P311&gt;=10000000,P311&lt;100000000),"Extra Large",IF(P311&gt;=100000000,"Extra-extra-large"))))))</f>
        <v>Small</v>
      </c>
      <c r="E311" t="s">
        <v>302</v>
      </c>
      <c r="F311">
        <v>0</v>
      </c>
      <c r="G311">
        <v>0</v>
      </c>
      <c r="H311">
        <v>0</v>
      </c>
      <c r="I311">
        <v>0</v>
      </c>
      <c r="J311" t="s">
        <v>102</v>
      </c>
      <c r="K311">
        <v>29779</v>
      </c>
      <c r="L311">
        <v>29779</v>
      </c>
      <c r="M311">
        <v>0</v>
      </c>
      <c r="N311">
        <v>0</v>
      </c>
      <c r="O311">
        <v>0</v>
      </c>
      <c r="P311">
        <v>59558</v>
      </c>
      <c r="Q311">
        <v>0</v>
      </c>
      <c r="R311">
        <v>59558</v>
      </c>
      <c r="S311" t="str">
        <f t="shared" si="8"/>
        <v>False</v>
      </c>
      <c r="T311">
        <v>0</v>
      </c>
      <c r="U311" t="e">
        <f t="shared" si="9"/>
        <v>#DIV/0!</v>
      </c>
      <c r="V311">
        <v>0</v>
      </c>
      <c r="W311">
        <v>0</v>
      </c>
      <c r="X311">
        <v>29779</v>
      </c>
      <c r="Y311">
        <v>0</v>
      </c>
      <c r="Z311">
        <v>29779</v>
      </c>
      <c r="AA311" t="b">
        <f>ABS(T311-Z311)&gt;25000</f>
        <v>1</v>
      </c>
      <c r="AB311">
        <v>29779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Q311">
        <f>K311/R311</f>
        <v>0.5</v>
      </c>
    </row>
    <row r="312" spans="1:43" x14ac:dyDescent="0.35">
      <c r="A312" t="s">
        <v>760</v>
      </c>
      <c r="B312" t="s">
        <v>761</v>
      </c>
      <c r="C312" t="s">
        <v>38</v>
      </c>
      <c r="D312" t="str">
        <f>IF(P312&lt;=50000,"Extra Small",IF(AND(P312&gt;=50000,P312&lt;250000),"Small",IF(AND(P312&gt;=250000,P312&lt;1000000),"Medium",IF(AND(P312&gt;=1000000,P312&lt;10000000),"Large",IF(AND(P312&gt;=10000000,P312&lt;100000000),"Extra Large",IF(P312&gt;=100000000,"Extra-extra-large"))))))</f>
        <v>Extra Small</v>
      </c>
      <c r="E312" t="s">
        <v>123</v>
      </c>
      <c r="F312">
        <v>0</v>
      </c>
      <c r="G312">
        <v>0</v>
      </c>
      <c r="H312">
        <v>0</v>
      </c>
      <c r="I312">
        <v>0</v>
      </c>
      <c r="J312" t="s">
        <v>92</v>
      </c>
      <c r="K312">
        <v>0</v>
      </c>
      <c r="L312">
        <v>692</v>
      </c>
      <c r="M312">
        <v>0</v>
      </c>
      <c r="N312">
        <v>0</v>
      </c>
      <c r="O312">
        <v>300</v>
      </c>
      <c r="P312">
        <v>992</v>
      </c>
      <c r="Q312">
        <v>0</v>
      </c>
      <c r="R312">
        <v>992</v>
      </c>
      <c r="S312" t="str">
        <f t="shared" si="8"/>
        <v>False</v>
      </c>
      <c r="T312">
        <v>0</v>
      </c>
      <c r="U312" t="e">
        <f t="shared" si="9"/>
        <v>#DIV/0!</v>
      </c>
      <c r="V312">
        <v>0</v>
      </c>
      <c r="W312">
        <v>0</v>
      </c>
      <c r="X312">
        <v>0</v>
      </c>
      <c r="Y312">
        <v>2039</v>
      </c>
      <c r="Z312">
        <v>2039</v>
      </c>
      <c r="AA312" t="b">
        <f>ABS(T312-Z312)&gt;25000</f>
        <v>0</v>
      </c>
      <c r="AB312">
        <v>-1047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5573</v>
      </c>
      <c r="AJ312">
        <v>0</v>
      </c>
      <c r="AK312">
        <v>0</v>
      </c>
      <c r="AL312">
        <v>0</v>
      </c>
      <c r="AM312">
        <v>0</v>
      </c>
      <c r="AN312">
        <v>3340</v>
      </c>
      <c r="AO312">
        <v>2233</v>
      </c>
      <c r="AQ312">
        <f>K312/R312</f>
        <v>0</v>
      </c>
    </row>
    <row r="313" spans="1:43" x14ac:dyDescent="0.35">
      <c r="A313" t="s">
        <v>762</v>
      </c>
      <c r="B313" t="s">
        <v>763</v>
      </c>
      <c r="C313" t="s">
        <v>38</v>
      </c>
      <c r="D313" t="str">
        <f>IF(P313&lt;=50000,"Extra Small",IF(AND(P313&gt;=50000,P313&lt;250000),"Small",IF(AND(P313&gt;=250000,P313&lt;1000000),"Medium",IF(AND(P313&gt;=1000000,P313&lt;10000000),"Large",IF(AND(P313&gt;=10000000,P313&lt;100000000),"Extra Large",IF(P313&gt;=100000000,"Extra-extra-large"))))))</f>
        <v>Small</v>
      </c>
      <c r="E313" t="s">
        <v>76</v>
      </c>
      <c r="F313">
        <v>0</v>
      </c>
      <c r="G313">
        <v>2</v>
      </c>
      <c r="H313">
        <v>1</v>
      </c>
      <c r="I313">
        <v>0.9</v>
      </c>
      <c r="J313" t="s">
        <v>52</v>
      </c>
      <c r="K313">
        <v>0</v>
      </c>
      <c r="L313">
        <v>11546</v>
      </c>
      <c r="M313">
        <v>88425</v>
      </c>
      <c r="N313">
        <v>3559</v>
      </c>
      <c r="O313">
        <v>62847</v>
      </c>
      <c r="P313">
        <v>166377</v>
      </c>
      <c r="Q313">
        <v>0</v>
      </c>
      <c r="R313">
        <v>166377</v>
      </c>
      <c r="S313" t="str">
        <f t="shared" si="8"/>
        <v>False</v>
      </c>
      <c r="T313">
        <v>89953</v>
      </c>
      <c r="U313" t="b">
        <f t="shared" si="9"/>
        <v>0</v>
      </c>
      <c r="V313">
        <v>0</v>
      </c>
      <c r="W313">
        <v>0</v>
      </c>
      <c r="X313">
        <v>0</v>
      </c>
      <c r="Y313">
        <v>58649</v>
      </c>
      <c r="Z313">
        <v>148602</v>
      </c>
      <c r="AA313" t="b">
        <f>ABS(T313-Z313)&gt;25000</f>
        <v>1</v>
      </c>
      <c r="AB313">
        <v>17775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253388</v>
      </c>
      <c r="AJ313">
        <v>0</v>
      </c>
      <c r="AK313">
        <v>0</v>
      </c>
      <c r="AL313">
        <v>0</v>
      </c>
      <c r="AM313">
        <v>0</v>
      </c>
      <c r="AN313">
        <v>9537</v>
      </c>
      <c r="AO313">
        <v>243851</v>
      </c>
      <c r="AQ313">
        <f>K313/R313</f>
        <v>0</v>
      </c>
    </row>
    <row r="314" spans="1:43" x14ac:dyDescent="0.35">
      <c r="A314" t="s">
        <v>764</v>
      </c>
      <c r="B314" t="s">
        <v>765</v>
      </c>
      <c r="C314" t="s">
        <v>38</v>
      </c>
      <c r="D314" t="str">
        <f>IF(P314&lt;=50000,"Extra Small",IF(AND(P314&gt;=50000,P314&lt;250000),"Small",IF(AND(P314&gt;=250000,P314&lt;1000000),"Medium",IF(AND(P314&gt;=1000000,P314&lt;10000000),"Large",IF(AND(P314&gt;=10000000,P314&lt;100000000),"Extra Large",IF(P314&gt;=100000000,"Extra-extra-large"))))))</f>
        <v>Large</v>
      </c>
      <c r="E314" t="s">
        <v>110</v>
      </c>
      <c r="F314">
        <v>11</v>
      </c>
      <c r="G314">
        <v>4</v>
      </c>
      <c r="H314">
        <v>5</v>
      </c>
      <c r="I314">
        <v>15</v>
      </c>
      <c r="J314" t="s">
        <v>40</v>
      </c>
      <c r="K314">
        <v>1613865</v>
      </c>
      <c r="L314">
        <v>58411</v>
      </c>
      <c r="M314">
        <v>213492</v>
      </c>
      <c r="N314">
        <v>11516</v>
      </c>
      <c r="O314">
        <v>374406</v>
      </c>
      <c r="P314">
        <v>2271690</v>
      </c>
      <c r="Q314">
        <v>0</v>
      </c>
      <c r="R314">
        <v>2271690</v>
      </c>
      <c r="S314" t="str">
        <f t="shared" si="8"/>
        <v>False</v>
      </c>
      <c r="T314">
        <v>1148848</v>
      </c>
      <c r="U314" t="b">
        <f t="shared" si="9"/>
        <v>0</v>
      </c>
      <c r="V314">
        <v>0</v>
      </c>
      <c r="W314">
        <v>300</v>
      </c>
      <c r="X314">
        <v>0</v>
      </c>
      <c r="Y314">
        <v>883627</v>
      </c>
      <c r="Z314">
        <v>2032775</v>
      </c>
      <c r="AA314" t="b">
        <f>ABS(T314-Z314)&gt;1000000</f>
        <v>0</v>
      </c>
      <c r="AB314">
        <v>238915</v>
      </c>
      <c r="AC314">
        <v>0</v>
      </c>
      <c r="AD314">
        <v>238915</v>
      </c>
      <c r="AE314">
        <v>1520311</v>
      </c>
      <c r="AF314">
        <v>0</v>
      </c>
      <c r="AG314">
        <v>3083650</v>
      </c>
      <c r="AH314">
        <v>3083650</v>
      </c>
      <c r="AI314">
        <v>4603961</v>
      </c>
      <c r="AJ314">
        <v>174496</v>
      </c>
      <c r="AK314">
        <v>0</v>
      </c>
      <c r="AL314">
        <v>0</v>
      </c>
      <c r="AM314">
        <v>0</v>
      </c>
      <c r="AN314">
        <v>174496</v>
      </c>
      <c r="AO314">
        <v>4429465</v>
      </c>
      <c r="AQ314">
        <f>K314/R314</f>
        <v>0.71042483789601574</v>
      </c>
    </row>
    <row r="315" spans="1:43" x14ac:dyDescent="0.35">
      <c r="A315" t="s">
        <v>766</v>
      </c>
      <c r="B315" t="s">
        <v>767</v>
      </c>
      <c r="C315" t="s">
        <v>50</v>
      </c>
      <c r="D315" t="str">
        <f>IF(P315&lt;=50000,"Extra Small",IF(AND(P315&gt;=50000,P315&lt;250000),"Small",IF(AND(P315&gt;=250000,P315&lt;1000000),"Medium",IF(AND(P315&gt;=1000000,P315&lt;10000000),"Large",IF(AND(P315&gt;=10000000,P315&lt;100000000),"Extra Large",IF(P315&gt;=100000000,"Extra-extra-large"))))))</f>
        <v>Small</v>
      </c>
      <c r="E315" t="s">
        <v>110</v>
      </c>
      <c r="F315">
        <v>0</v>
      </c>
      <c r="G315">
        <v>0</v>
      </c>
      <c r="H315">
        <v>0</v>
      </c>
      <c r="I315">
        <v>0</v>
      </c>
      <c r="J315" t="s">
        <v>44</v>
      </c>
      <c r="K315">
        <v>0</v>
      </c>
      <c r="L315">
        <v>100</v>
      </c>
      <c r="M315">
        <v>93348</v>
      </c>
      <c r="N315">
        <v>8365</v>
      </c>
      <c r="O315">
        <v>215</v>
      </c>
      <c r="P315">
        <v>102028</v>
      </c>
      <c r="Q315">
        <v>23096</v>
      </c>
      <c r="R315">
        <v>125124</v>
      </c>
      <c r="S315" t="str">
        <f t="shared" si="8"/>
        <v>False</v>
      </c>
      <c r="T315">
        <v>0</v>
      </c>
      <c r="U315" t="e">
        <f t="shared" si="9"/>
        <v>#DIV/0!</v>
      </c>
      <c r="V315">
        <v>0</v>
      </c>
      <c r="W315">
        <v>0</v>
      </c>
      <c r="X315">
        <v>0</v>
      </c>
      <c r="Y315">
        <v>123029</v>
      </c>
      <c r="Z315">
        <v>123029</v>
      </c>
      <c r="AA315" t="b">
        <f>ABS(T315-Z315)&gt;25000</f>
        <v>1</v>
      </c>
      <c r="AB315">
        <v>2095</v>
      </c>
      <c r="AC315">
        <v>0</v>
      </c>
      <c r="AD315">
        <v>2095</v>
      </c>
      <c r="AE315">
        <v>0</v>
      </c>
      <c r="AF315">
        <v>0</v>
      </c>
      <c r="AG315">
        <v>0</v>
      </c>
      <c r="AH315">
        <v>0</v>
      </c>
      <c r="AI315">
        <v>3081457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3081457</v>
      </c>
      <c r="AQ315">
        <f>K315/R315</f>
        <v>0</v>
      </c>
    </row>
    <row r="316" spans="1:43" x14ac:dyDescent="0.35">
      <c r="A316" t="s">
        <v>768</v>
      </c>
      <c r="B316" t="s">
        <v>769</v>
      </c>
      <c r="C316" t="s">
        <v>38</v>
      </c>
      <c r="D316" t="str">
        <f>IF(P316&lt;=50000,"Extra Small",IF(AND(P316&gt;=50000,P316&lt;250000),"Small",IF(AND(P316&gt;=250000,P316&lt;1000000),"Medium",IF(AND(P316&gt;=1000000,P316&lt;10000000),"Large",IF(AND(P316&gt;=10000000,P316&lt;100000000),"Extra Large",IF(P316&gt;=100000000,"Extra-extra-large"))))))</f>
        <v>Small</v>
      </c>
      <c r="E316" t="s">
        <v>101</v>
      </c>
      <c r="F316">
        <v>0</v>
      </c>
      <c r="G316">
        <v>1</v>
      </c>
      <c r="H316">
        <v>0</v>
      </c>
      <c r="I316">
        <v>0.4</v>
      </c>
      <c r="J316" t="s">
        <v>256</v>
      </c>
      <c r="K316">
        <v>0</v>
      </c>
      <c r="L316">
        <v>79614</v>
      </c>
      <c r="M316">
        <v>0</v>
      </c>
      <c r="N316">
        <v>0</v>
      </c>
      <c r="O316">
        <v>0</v>
      </c>
      <c r="P316">
        <v>79614</v>
      </c>
      <c r="Q316">
        <v>0</v>
      </c>
      <c r="R316">
        <v>79614</v>
      </c>
      <c r="S316" t="str">
        <f t="shared" si="8"/>
        <v>False</v>
      </c>
      <c r="T316">
        <v>42536</v>
      </c>
      <c r="U316" t="b">
        <f t="shared" si="9"/>
        <v>0</v>
      </c>
      <c r="V316">
        <v>0</v>
      </c>
      <c r="W316">
        <v>0</v>
      </c>
      <c r="X316">
        <v>0</v>
      </c>
      <c r="Y316">
        <v>21092</v>
      </c>
      <c r="Z316">
        <v>63628</v>
      </c>
      <c r="AA316" t="b">
        <f>ABS(T316-Z316)&gt;25000</f>
        <v>0</v>
      </c>
      <c r="AB316">
        <v>15986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94846</v>
      </c>
      <c r="AJ316">
        <v>0</v>
      </c>
      <c r="AK316">
        <v>0</v>
      </c>
      <c r="AL316">
        <v>0</v>
      </c>
      <c r="AM316">
        <v>0</v>
      </c>
      <c r="AN316">
        <v>27489</v>
      </c>
      <c r="AO316">
        <v>67357</v>
      </c>
      <c r="AQ316">
        <f>K316/R316</f>
        <v>0</v>
      </c>
    </row>
    <row r="317" spans="1:43" x14ac:dyDescent="0.35">
      <c r="A317" t="s">
        <v>770</v>
      </c>
      <c r="B317" t="s">
        <v>771</v>
      </c>
      <c r="C317" t="s">
        <v>50</v>
      </c>
      <c r="D317" t="str">
        <f>IF(P317&lt;=50000,"Extra Small",IF(AND(P317&gt;=50000,P317&lt;250000),"Small",IF(AND(P317&gt;=250000,P317&lt;1000000),"Medium",IF(AND(P317&gt;=1000000,P317&lt;10000000),"Large",IF(AND(P317&gt;=10000000,P317&lt;100000000),"Extra Large",IF(P317&gt;=100000000,"Extra-extra-large"))))))</f>
        <v>Small</v>
      </c>
      <c r="E317" t="s">
        <v>76</v>
      </c>
      <c r="F317">
        <v>0</v>
      </c>
      <c r="G317">
        <v>1</v>
      </c>
      <c r="H317">
        <v>0</v>
      </c>
      <c r="I317">
        <v>0.6</v>
      </c>
      <c r="J317" t="s">
        <v>129</v>
      </c>
      <c r="K317">
        <v>40800</v>
      </c>
      <c r="L317">
        <v>9000</v>
      </c>
      <c r="M317">
        <v>8279</v>
      </c>
      <c r="N317">
        <v>0</v>
      </c>
      <c r="O317">
        <v>0</v>
      </c>
      <c r="P317">
        <v>58079</v>
      </c>
      <c r="Q317">
        <v>7</v>
      </c>
      <c r="R317">
        <v>58086</v>
      </c>
      <c r="S317" t="str">
        <f t="shared" si="8"/>
        <v>False</v>
      </c>
      <c r="T317">
        <v>34874</v>
      </c>
      <c r="U317" t="b">
        <f t="shared" si="9"/>
        <v>0</v>
      </c>
      <c r="V317">
        <v>0</v>
      </c>
      <c r="W317">
        <v>0</v>
      </c>
      <c r="X317">
        <v>0</v>
      </c>
      <c r="Y317">
        <v>26649</v>
      </c>
      <c r="Z317">
        <v>61523</v>
      </c>
      <c r="AA317" t="b">
        <f>ABS(T317-Z317)&gt;25000</f>
        <v>1</v>
      </c>
      <c r="AB317">
        <v>-3437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86961</v>
      </c>
      <c r="AJ317">
        <v>0</v>
      </c>
      <c r="AK317">
        <v>0</v>
      </c>
      <c r="AL317">
        <v>0</v>
      </c>
      <c r="AM317">
        <v>0</v>
      </c>
      <c r="AN317">
        <v>513</v>
      </c>
      <c r="AO317">
        <v>86448</v>
      </c>
      <c r="AQ317">
        <f>K317/R317</f>
        <v>0.70240677615948766</v>
      </c>
    </row>
    <row r="318" spans="1:43" x14ac:dyDescent="0.35">
      <c r="A318" t="s">
        <v>772</v>
      </c>
      <c r="B318" t="s">
        <v>773</v>
      </c>
      <c r="C318" t="s">
        <v>38</v>
      </c>
      <c r="D318" t="str">
        <f>IF(P318&lt;=50000,"Extra Small",IF(AND(P318&gt;=50000,P318&lt;250000),"Small",IF(AND(P318&gt;=250000,P318&lt;1000000),"Medium",IF(AND(P318&gt;=1000000,P318&lt;10000000),"Large",IF(AND(P318&gt;=10000000,P318&lt;100000000),"Extra Large",IF(P318&gt;=100000000,"Extra-extra-large"))))))</f>
        <v>Extra Small</v>
      </c>
      <c r="E318" t="s">
        <v>85</v>
      </c>
      <c r="F318">
        <v>0</v>
      </c>
      <c r="G318">
        <v>0</v>
      </c>
      <c r="H318">
        <v>0</v>
      </c>
      <c r="I318">
        <v>0</v>
      </c>
      <c r="J318" t="s">
        <v>61</v>
      </c>
      <c r="K318">
        <v>0</v>
      </c>
      <c r="L318">
        <v>420</v>
      </c>
      <c r="M318">
        <v>0</v>
      </c>
      <c r="N318">
        <v>0</v>
      </c>
      <c r="O318">
        <v>300</v>
      </c>
      <c r="P318">
        <v>720</v>
      </c>
      <c r="Q318">
        <v>0</v>
      </c>
      <c r="R318">
        <v>720</v>
      </c>
      <c r="S318" t="str">
        <f t="shared" si="8"/>
        <v>False</v>
      </c>
      <c r="T318">
        <v>0</v>
      </c>
      <c r="U318" t="e">
        <f t="shared" si="9"/>
        <v>#DIV/0!</v>
      </c>
      <c r="V318">
        <v>0</v>
      </c>
      <c r="W318">
        <v>0</v>
      </c>
      <c r="X318">
        <v>0</v>
      </c>
      <c r="Y318">
        <v>2370</v>
      </c>
      <c r="Z318">
        <v>2370</v>
      </c>
      <c r="AA318" t="b">
        <f>ABS(T318-Z318)&gt;25000</f>
        <v>0</v>
      </c>
      <c r="AB318">
        <v>-1650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4000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4000</v>
      </c>
      <c r="AQ318">
        <f>K318/R318</f>
        <v>0</v>
      </c>
    </row>
    <row r="319" spans="1:43" x14ac:dyDescent="0.35">
      <c r="A319" t="s">
        <v>774</v>
      </c>
      <c r="B319" t="s">
        <v>775</v>
      </c>
      <c r="C319" t="s">
        <v>50</v>
      </c>
      <c r="D319" t="str">
        <f>IF(P319&lt;=50000,"Extra Small",IF(AND(P319&gt;=50000,P319&lt;250000),"Small",IF(AND(P319&gt;=250000,P319&lt;1000000),"Medium",IF(AND(P319&gt;=1000000,P319&lt;10000000),"Large",IF(AND(P319&gt;=10000000,P319&lt;100000000),"Extra Large",IF(P319&gt;=100000000,"Extra-extra-large"))))))</f>
        <v>Extra Small</v>
      </c>
      <c r="E319" t="s">
        <v>110</v>
      </c>
      <c r="F319">
        <v>0</v>
      </c>
      <c r="G319">
        <v>0</v>
      </c>
      <c r="H319">
        <v>0</v>
      </c>
      <c r="I319">
        <v>0</v>
      </c>
      <c r="J319" t="s">
        <v>44</v>
      </c>
      <c r="K319">
        <v>0</v>
      </c>
      <c r="L319">
        <v>0</v>
      </c>
      <c r="M319">
        <v>0</v>
      </c>
      <c r="N319">
        <v>184</v>
      </c>
      <c r="O319">
        <v>0</v>
      </c>
      <c r="P319">
        <v>184</v>
      </c>
      <c r="Q319">
        <v>26450</v>
      </c>
      <c r="R319">
        <v>26634</v>
      </c>
      <c r="S319" t="str">
        <f t="shared" si="8"/>
        <v>False</v>
      </c>
      <c r="T319">
        <v>0</v>
      </c>
      <c r="U319" t="e">
        <f t="shared" si="9"/>
        <v>#DIV/0!</v>
      </c>
      <c r="V319">
        <v>0</v>
      </c>
      <c r="W319">
        <v>6926</v>
      </c>
      <c r="X319">
        <v>0</v>
      </c>
      <c r="Y319">
        <v>62759</v>
      </c>
      <c r="Z319">
        <v>69685</v>
      </c>
      <c r="AA319" t="b">
        <f>ABS(T319-Z319)&gt;25000</f>
        <v>1</v>
      </c>
      <c r="AB319">
        <v>-43051</v>
      </c>
      <c r="AC319">
        <v>0</v>
      </c>
      <c r="AD319">
        <v>-43051</v>
      </c>
      <c r="AE319">
        <v>0</v>
      </c>
      <c r="AF319">
        <v>0</v>
      </c>
      <c r="AG319">
        <v>0</v>
      </c>
      <c r="AH319">
        <v>0</v>
      </c>
      <c r="AI319">
        <v>885017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885017</v>
      </c>
      <c r="AQ319">
        <f>K319/R319</f>
        <v>0</v>
      </c>
    </row>
    <row r="320" spans="1:43" x14ac:dyDescent="0.35">
      <c r="A320" t="s">
        <v>776</v>
      </c>
      <c r="B320" t="s">
        <v>777</v>
      </c>
      <c r="C320" t="s">
        <v>50</v>
      </c>
      <c r="D320" t="str">
        <f>IF(P320&lt;=50000,"Extra Small",IF(AND(P320&gt;=50000,P320&lt;250000),"Small",IF(AND(P320&gt;=250000,P320&lt;1000000),"Medium",IF(AND(P320&gt;=1000000,P320&lt;10000000),"Large",IF(AND(P320&gt;=10000000,P320&lt;100000000),"Extra Large",IF(P320&gt;=100000000,"Extra-extra-large"))))))</f>
        <v>Medium</v>
      </c>
      <c r="E320" t="s">
        <v>110</v>
      </c>
      <c r="F320">
        <v>0</v>
      </c>
      <c r="G320">
        <v>0</v>
      </c>
      <c r="H320">
        <v>0</v>
      </c>
      <c r="I320">
        <v>0</v>
      </c>
      <c r="J320" t="s">
        <v>44</v>
      </c>
      <c r="K320">
        <v>0</v>
      </c>
      <c r="L320">
        <v>0</v>
      </c>
      <c r="M320">
        <v>0</v>
      </c>
      <c r="N320">
        <v>0</v>
      </c>
      <c r="O320">
        <v>538424</v>
      </c>
      <c r="P320">
        <v>538424</v>
      </c>
      <c r="Q320">
        <v>0</v>
      </c>
      <c r="R320">
        <v>538424</v>
      </c>
      <c r="S320" t="str">
        <f t="shared" si="8"/>
        <v>False</v>
      </c>
      <c r="T320">
        <v>0</v>
      </c>
      <c r="U320" t="e">
        <f t="shared" si="9"/>
        <v>#DIV/0!</v>
      </c>
      <c r="V320">
        <v>0</v>
      </c>
      <c r="W320">
        <v>0</v>
      </c>
      <c r="X320">
        <v>0</v>
      </c>
      <c r="Y320">
        <v>285176</v>
      </c>
      <c r="Z320">
        <v>285176</v>
      </c>
      <c r="AA320" t="b">
        <f>ABS(T320-Z320)&gt;100000</f>
        <v>1</v>
      </c>
      <c r="AB320">
        <v>253248</v>
      </c>
      <c r="AC320">
        <v>0</v>
      </c>
      <c r="AD320">
        <v>253248</v>
      </c>
      <c r="AE320">
        <v>73034</v>
      </c>
      <c r="AF320">
        <v>0</v>
      </c>
      <c r="AG320">
        <v>0</v>
      </c>
      <c r="AH320">
        <v>6107475</v>
      </c>
      <c r="AI320">
        <v>6180509</v>
      </c>
      <c r="AJ320">
        <v>7713</v>
      </c>
      <c r="AK320">
        <v>0</v>
      </c>
      <c r="AL320">
        <v>0</v>
      </c>
      <c r="AM320">
        <v>2379290</v>
      </c>
      <c r="AN320">
        <v>2387003</v>
      </c>
      <c r="AO320">
        <v>3793506</v>
      </c>
      <c r="AQ320">
        <f>K320/R320</f>
        <v>0</v>
      </c>
    </row>
    <row r="321" spans="1:43" x14ac:dyDescent="0.35">
      <c r="A321" t="s">
        <v>778</v>
      </c>
      <c r="B321" t="s">
        <v>779</v>
      </c>
      <c r="C321" t="s">
        <v>38</v>
      </c>
      <c r="D321" t="str">
        <f>IF(P321&lt;=50000,"Extra Small",IF(AND(P321&gt;=50000,P321&lt;250000),"Small",IF(AND(P321&gt;=250000,P321&lt;1000000),"Medium",IF(AND(P321&gt;=1000000,P321&lt;10000000),"Large",IF(AND(P321&gt;=10000000,P321&lt;100000000),"Extra Large",IF(P321&gt;=100000000,"Extra-extra-large"))))))</f>
        <v>Small</v>
      </c>
      <c r="E321" t="s">
        <v>43</v>
      </c>
      <c r="F321">
        <v>1</v>
      </c>
      <c r="G321">
        <v>5</v>
      </c>
      <c r="H321">
        <v>0</v>
      </c>
      <c r="I321">
        <v>2.4900000000000002</v>
      </c>
      <c r="J321" t="s">
        <v>61</v>
      </c>
      <c r="K321">
        <v>91436</v>
      </c>
      <c r="L321">
        <v>4054</v>
      </c>
      <c r="M321">
        <v>55554</v>
      </c>
      <c r="N321">
        <v>0</v>
      </c>
      <c r="O321">
        <v>0</v>
      </c>
      <c r="P321">
        <v>151044</v>
      </c>
      <c r="Q321">
        <v>0</v>
      </c>
      <c r="R321">
        <v>151044</v>
      </c>
      <c r="S321" t="str">
        <f t="shared" si="8"/>
        <v>False</v>
      </c>
      <c r="T321">
        <v>144528</v>
      </c>
      <c r="U321" t="b">
        <f t="shared" si="9"/>
        <v>0</v>
      </c>
      <c r="V321">
        <v>0</v>
      </c>
      <c r="W321">
        <v>3250</v>
      </c>
      <c r="X321">
        <v>0</v>
      </c>
      <c r="Y321">
        <v>14060</v>
      </c>
      <c r="Z321">
        <v>161838</v>
      </c>
      <c r="AA321" t="b">
        <f>ABS(T321-Z321)&gt;25000</f>
        <v>0</v>
      </c>
      <c r="AB321">
        <v>-10794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1550000</v>
      </c>
      <c r="AJ321">
        <v>0</v>
      </c>
      <c r="AK321">
        <v>0</v>
      </c>
      <c r="AL321">
        <v>0</v>
      </c>
      <c r="AM321">
        <v>0</v>
      </c>
      <c r="AN321">
        <v>54582</v>
      </c>
      <c r="AO321">
        <v>1495418</v>
      </c>
      <c r="AQ321">
        <f>K321/R321</f>
        <v>0.60536002754164353</v>
      </c>
    </row>
    <row r="322" spans="1:43" x14ac:dyDescent="0.35">
      <c r="A322" t="s">
        <v>780</v>
      </c>
      <c r="B322" t="s">
        <v>781</v>
      </c>
      <c r="C322" t="s">
        <v>38</v>
      </c>
      <c r="D322" t="str">
        <f>IF(P322&lt;=50000,"Extra Small",IF(AND(P322&gt;=50000,P322&lt;250000),"Small",IF(AND(P322&gt;=250000,P322&lt;1000000),"Medium",IF(AND(P322&gt;=1000000,P322&lt;10000000),"Large",IF(AND(P322&gt;=10000000,P322&lt;100000000),"Extra Large",IF(P322&gt;=100000000,"Extra-extra-large"))))))</f>
        <v>Small</v>
      </c>
      <c r="E322" t="s">
        <v>39</v>
      </c>
      <c r="F322">
        <v>0</v>
      </c>
      <c r="G322">
        <v>0</v>
      </c>
      <c r="H322">
        <v>0</v>
      </c>
      <c r="I322">
        <v>0</v>
      </c>
      <c r="J322" t="s">
        <v>103</v>
      </c>
      <c r="K322">
        <v>0</v>
      </c>
      <c r="L322">
        <v>73146</v>
      </c>
      <c r="M322">
        <v>86017</v>
      </c>
      <c r="N322">
        <v>11502</v>
      </c>
      <c r="O322">
        <v>0</v>
      </c>
      <c r="P322">
        <v>170665</v>
      </c>
      <c r="Q322">
        <v>0</v>
      </c>
      <c r="R322">
        <v>170665</v>
      </c>
      <c r="S322" t="str">
        <f t="shared" si="8"/>
        <v>False</v>
      </c>
      <c r="T322">
        <v>0</v>
      </c>
      <c r="U322" t="e">
        <f t="shared" si="9"/>
        <v>#DIV/0!</v>
      </c>
      <c r="V322">
        <v>0</v>
      </c>
      <c r="W322">
        <v>5720</v>
      </c>
      <c r="X322">
        <v>0</v>
      </c>
      <c r="Y322">
        <v>90425</v>
      </c>
      <c r="Z322">
        <v>96145</v>
      </c>
      <c r="AA322" t="b">
        <f>ABS(T322-Z322)&gt;25000</f>
        <v>1</v>
      </c>
      <c r="AB322">
        <v>74520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538621</v>
      </c>
      <c r="AJ322">
        <v>0</v>
      </c>
      <c r="AK322">
        <v>0</v>
      </c>
      <c r="AL322">
        <v>0</v>
      </c>
      <c r="AM322">
        <v>0</v>
      </c>
      <c r="AN322">
        <v>21920</v>
      </c>
      <c r="AO322">
        <v>516701</v>
      </c>
      <c r="AQ322">
        <f>K322/R322</f>
        <v>0</v>
      </c>
    </row>
    <row r="323" spans="1:43" x14ac:dyDescent="0.35">
      <c r="A323" t="s">
        <v>782</v>
      </c>
      <c r="B323" t="s">
        <v>783</v>
      </c>
      <c r="C323" t="s">
        <v>38</v>
      </c>
      <c r="D323" t="str">
        <f>IF(P323&lt;=50000,"Extra Small",IF(AND(P323&gt;=50000,P323&lt;250000),"Small",IF(AND(P323&gt;=250000,P323&lt;1000000),"Medium",IF(AND(P323&gt;=1000000,P323&lt;10000000),"Large",IF(AND(P323&gt;=10000000,P323&lt;100000000),"Extra Large",IF(P323&gt;=100000000,"Extra-extra-large"))))))</f>
        <v>Extra Small</v>
      </c>
      <c r="E323" t="s">
        <v>302</v>
      </c>
      <c r="F323">
        <v>1</v>
      </c>
      <c r="G323">
        <v>0</v>
      </c>
      <c r="H323">
        <v>5</v>
      </c>
      <c r="I323">
        <v>1</v>
      </c>
      <c r="J323" t="s">
        <v>172</v>
      </c>
      <c r="K323">
        <v>0</v>
      </c>
      <c r="L323">
        <v>15120</v>
      </c>
      <c r="M323">
        <v>0</v>
      </c>
      <c r="N323">
        <v>0</v>
      </c>
      <c r="O323">
        <v>0</v>
      </c>
      <c r="P323">
        <v>15120</v>
      </c>
      <c r="Q323">
        <v>0</v>
      </c>
      <c r="R323">
        <v>15120</v>
      </c>
      <c r="S323" t="str">
        <f t="shared" ref="S323:S386" si="10">IF(ABS(P323+Q323-K323-R323&gt;25000),"True","False")</f>
        <v>False</v>
      </c>
      <c r="T323">
        <v>1472</v>
      </c>
      <c r="U323" t="b">
        <f t="shared" ref="U323:U386" si="11">T323/(F323+G323+H323)&gt;300000</f>
        <v>0</v>
      </c>
      <c r="V323">
        <v>0</v>
      </c>
      <c r="W323">
        <v>0</v>
      </c>
      <c r="X323">
        <v>11992</v>
      </c>
      <c r="Y323">
        <v>963</v>
      </c>
      <c r="Z323">
        <v>14427</v>
      </c>
      <c r="AA323" t="b">
        <f>ABS(T323-Z323)&gt;25000</f>
        <v>0</v>
      </c>
      <c r="AB323">
        <v>693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11113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11113</v>
      </c>
      <c r="AQ323">
        <f>K323/R323</f>
        <v>0</v>
      </c>
    </row>
    <row r="324" spans="1:43" x14ac:dyDescent="0.35">
      <c r="A324" t="s">
        <v>784</v>
      </c>
      <c r="B324" t="s">
        <v>785</v>
      </c>
      <c r="C324" t="s">
        <v>50</v>
      </c>
      <c r="D324" t="str">
        <f>IF(P324&lt;=50000,"Extra Small",IF(AND(P324&gt;=50000,P324&lt;250000),"Small",IF(AND(P324&gt;=250000,P324&lt;1000000),"Medium",IF(AND(P324&gt;=1000000,P324&lt;10000000),"Large",IF(AND(P324&gt;=10000000,P324&lt;100000000),"Extra Large",IF(P324&gt;=100000000,"Extra-extra-large"))))))</f>
        <v>Extra Small</v>
      </c>
      <c r="E324" t="s">
        <v>110</v>
      </c>
      <c r="F324">
        <v>0</v>
      </c>
      <c r="G324">
        <v>0</v>
      </c>
      <c r="H324">
        <v>0</v>
      </c>
      <c r="I324">
        <v>0</v>
      </c>
      <c r="J324" t="s">
        <v>44</v>
      </c>
      <c r="K324">
        <v>0</v>
      </c>
      <c r="L324">
        <v>1000</v>
      </c>
      <c r="M324">
        <v>0</v>
      </c>
      <c r="N324">
        <v>0</v>
      </c>
      <c r="O324">
        <v>485</v>
      </c>
      <c r="P324">
        <v>1485</v>
      </c>
      <c r="Q324">
        <v>0</v>
      </c>
      <c r="R324">
        <v>1485</v>
      </c>
      <c r="S324" t="str">
        <f t="shared" si="10"/>
        <v>False</v>
      </c>
      <c r="T324">
        <v>0</v>
      </c>
      <c r="U324" t="e">
        <f t="shared" si="11"/>
        <v>#DIV/0!</v>
      </c>
      <c r="V324">
        <v>0</v>
      </c>
      <c r="W324">
        <v>0</v>
      </c>
      <c r="X324">
        <v>0</v>
      </c>
      <c r="Y324">
        <v>914</v>
      </c>
      <c r="Z324">
        <v>914</v>
      </c>
      <c r="AA324" t="b">
        <f>ABS(T324-Z324)&gt;25000</f>
        <v>0</v>
      </c>
      <c r="AB324">
        <v>571</v>
      </c>
      <c r="AC324">
        <v>0</v>
      </c>
      <c r="AD324">
        <v>571</v>
      </c>
      <c r="AE324">
        <v>0</v>
      </c>
      <c r="AF324">
        <v>0</v>
      </c>
      <c r="AG324">
        <v>0</v>
      </c>
      <c r="AH324">
        <v>0</v>
      </c>
      <c r="AI324">
        <v>5403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5403</v>
      </c>
      <c r="AQ324">
        <f>K324/R324</f>
        <v>0</v>
      </c>
    </row>
    <row r="325" spans="1:43" x14ac:dyDescent="0.35">
      <c r="A325" t="s">
        <v>786</v>
      </c>
      <c r="B325" t="s">
        <v>787</v>
      </c>
      <c r="C325" t="s">
        <v>50</v>
      </c>
      <c r="D325" t="str">
        <f>IF(P325&lt;=50000,"Extra Small",IF(AND(P325&gt;=50000,P325&lt;250000),"Small",IF(AND(P325&gt;=250000,P325&lt;1000000),"Medium",IF(AND(P325&gt;=1000000,P325&lt;10000000),"Large",IF(AND(P325&gt;=10000000,P325&lt;100000000),"Extra Large",IF(P325&gt;=100000000,"Extra-extra-large"))))))</f>
        <v>Extra Small</v>
      </c>
      <c r="E325" t="s">
        <v>47</v>
      </c>
      <c r="F325">
        <v>0</v>
      </c>
      <c r="G325">
        <v>0</v>
      </c>
      <c r="H325">
        <v>0</v>
      </c>
      <c r="I325">
        <v>0</v>
      </c>
      <c r="J325" t="s">
        <v>92</v>
      </c>
      <c r="K325">
        <v>4250</v>
      </c>
      <c r="L325">
        <v>350</v>
      </c>
      <c r="M325">
        <v>0</v>
      </c>
      <c r="N325">
        <v>0</v>
      </c>
      <c r="O325">
        <v>30961</v>
      </c>
      <c r="P325">
        <v>35561</v>
      </c>
      <c r="Q325">
        <v>0</v>
      </c>
      <c r="R325">
        <v>35561</v>
      </c>
      <c r="S325" t="str">
        <f t="shared" si="10"/>
        <v>False</v>
      </c>
      <c r="T325">
        <v>0</v>
      </c>
      <c r="U325" t="e">
        <f t="shared" si="11"/>
        <v>#DIV/0!</v>
      </c>
      <c r="V325">
        <v>0</v>
      </c>
      <c r="W325">
        <v>0</v>
      </c>
      <c r="X325">
        <v>0</v>
      </c>
      <c r="Y325">
        <v>34416</v>
      </c>
      <c r="Z325">
        <v>34416</v>
      </c>
      <c r="AA325" t="b">
        <f>ABS(T325-Z325)&gt;25000</f>
        <v>1</v>
      </c>
      <c r="AB325">
        <v>1145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157185</v>
      </c>
      <c r="AJ325">
        <v>0</v>
      </c>
      <c r="AK325">
        <v>0</v>
      </c>
      <c r="AL325">
        <v>0</v>
      </c>
      <c r="AM325">
        <v>0</v>
      </c>
      <c r="AN325">
        <v>22095</v>
      </c>
      <c r="AO325">
        <v>135090</v>
      </c>
      <c r="AQ325">
        <f>K325/R325</f>
        <v>0.11951294957959563</v>
      </c>
    </row>
    <row r="326" spans="1:43" x14ac:dyDescent="0.35">
      <c r="A326" t="s">
        <v>788</v>
      </c>
      <c r="B326" t="s">
        <v>789</v>
      </c>
      <c r="C326" t="s">
        <v>38</v>
      </c>
      <c r="D326" t="str">
        <f>IF(P326&lt;=50000,"Extra Small",IF(AND(P326&gt;=50000,P326&lt;250000),"Small",IF(AND(P326&gt;=250000,P326&lt;1000000),"Medium",IF(AND(P326&gt;=1000000,P326&lt;10000000),"Large",IF(AND(P326&gt;=10000000,P326&lt;100000000),"Extra Large",IF(P326&gt;=100000000,"Extra-extra-large"))))))</f>
        <v>Medium</v>
      </c>
      <c r="E326" t="s">
        <v>43</v>
      </c>
      <c r="F326">
        <v>0</v>
      </c>
      <c r="G326">
        <v>10</v>
      </c>
      <c r="H326">
        <v>4</v>
      </c>
      <c r="I326">
        <v>7</v>
      </c>
      <c r="J326" t="s">
        <v>172</v>
      </c>
      <c r="K326">
        <v>313373</v>
      </c>
      <c r="L326">
        <v>0</v>
      </c>
      <c r="M326">
        <v>286426</v>
      </c>
      <c r="N326">
        <v>278</v>
      </c>
      <c r="O326">
        <v>13362</v>
      </c>
      <c r="P326">
        <v>613439</v>
      </c>
      <c r="Q326">
        <v>0</v>
      </c>
      <c r="R326">
        <v>613439</v>
      </c>
      <c r="S326" t="str">
        <f t="shared" si="10"/>
        <v>False</v>
      </c>
      <c r="T326">
        <v>301361</v>
      </c>
      <c r="U326" t="b">
        <f t="shared" si="11"/>
        <v>0</v>
      </c>
      <c r="V326">
        <v>0</v>
      </c>
      <c r="W326">
        <v>24778</v>
      </c>
      <c r="X326">
        <v>10818</v>
      </c>
      <c r="Y326">
        <v>104733</v>
      </c>
      <c r="Z326">
        <v>441690</v>
      </c>
      <c r="AA326" t="b">
        <f>ABS(T326-Z326)&gt;100000</f>
        <v>1</v>
      </c>
      <c r="AB326">
        <v>171749</v>
      </c>
      <c r="AC326">
        <v>0</v>
      </c>
      <c r="AD326">
        <v>171749</v>
      </c>
      <c r="AE326">
        <v>345164</v>
      </c>
      <c r="AF326">
        <v>0</v>
      </c>
      <c r="AG326">
        <v>0</v>
      </c>
      <c r="AH326">
        <v>582523</v>
      </c>
      <c r="AI326">
        <v>927687</v>
      </c>
      <c r="AJ326">
        <v>61725</v>
      </c>
      <c r="AK326">
        <v>0</v>
      </c>
      <c r="AL326">
        <v>0</v>
      </c>
      <c r="AM326">
        <v>0</v>
      </c>
      <c r="AN326">
        <v>61725</v>
      </c>
      <c r="AO326">
        <v>865962</v>
      </c>
      <c r="AQ326">
        <f>K326/R326</f>
        <v>0.51084622920942424</v>
      </c>
    </row>
    <row r="327" spans="1:43" x14ac:dyDescent="0.35">
      <c r="A327" t="s">
        <v>790</v>
      </c>
      <c r="B327" t="s">
        <v>791</v>
      </c>
      <c r="C327" t="s">
        <v>38</v>
      </c>
      <c r="D327" t="str">
        <f>IF(P327&lt;=50000,"Extra Small",IF(AND(P327&gt;=50000,P327&lt;250000),"Small",IF(AND(P327&gt;=250000,P327&lt;1000000),"Medium",IF(AND(P327&gt;=1000000,P327&lt;10000000),"Large",IF(AND(P327&gt;=10000000,P327&lt;100000000),"Extra Large",IF(P327&gt;=100000000,"Extra-extra-large"))))))</f>
        <v>Extra Small</v>
      </c>
      <c r="E327" t="s">
        <v>39</v>
      </c>
      <c r="F327">
        <v>0</v>
      </c>
      <c r="G327">
        <v>1</v>
      </c>
      <c r="H327">
        <v>0</v>
      </c>
      <c r="I327">
        <v>0.4</v>
      </c>
      <c r="J327" t="s">
        <v>56</v>
      </c>
      <c r="K327">
        <v>0</v>
      </c>
      <c r="L327">
        <v>25359</v>
      </c>
      <c r="M327">
        <v>0</v>
      </c>
      <c r="N327">
        <v>2424</v>
      </c>
      <c r="O327">
        <v>538</v>
      </c>
      <c r="P327">
        <v>28321</v>
      </c>
      <c r="Q327">
        <v>0</v>
      </c>
      <c r="R327">
        <v>28321</v>
      </c>
      <c r="S327" t="str">
        <f t="shared" si="10"/>
        <v>False</v>
      </c>
      <c r="T327">
        <v>13520</v>
      </c>
      <c r="U327" t="b">
        <f t="shared" si="11"/>
        <v>0</v>
      </c>
      <c r="V327">
        <v>0</v>
      </c>
      <c r="W327">
        <v>2500</v>
      </c>
      <c r="X327">
        <v>0</v>
      </c>
      <c r="Y327">
        <v>11474</v>
      </c>
      <c r="Z327">
        <v>27494</v>
      </c>
      <c r="AA327" t="b">
        <f>ABS(T327-Z327)&gt;25000</f>
        <v>0</v>
      </c>
      <c r="AB327">
        <v>827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325159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325159</v>
      </c>
      <c r="AQ327">
        <f>K327/R327</f>
        <v>0</v>
      </c>
    </row>
    <row r="328" spans="1:43" x14ac:dyDescent="0.35">
      <c r="A328" t="s">
        <v>792</v>
      </c>
      <c r="B328" t="s">
        <v>793</v>
      </c>
      <c r="C328" t="s">
        <v>50</v>
      </c>
      <c r="D328" t="str">
        <f>IF(P328&lt;=50000,"Extra Small",IF(AND(P328&gt;=50000,P328&lt;250000),"Small",IF(AND(P328&gt;=250000,P328&lt;1000000),"Medium",IF(AND(P328&gt;=1000000,P328&lt;10000000),"Large",IF(AND(P328&gt;=10000000,P328&lt;100000000),"Extra Large",IF(P328&gt;=100000000,"Extra-extra-large"))))))</f>
        <v>Small</v>
      </c>
      <c r="E328" t="s">
        <v>131</v>
      </c>
      <c r="F328">
        <v>0</v>
      </c>
      <c r="G328">
        <v>0</v>
      </c>
      <c r="H328">
        <v>0</v>
      </c>
      <c r="I328">
        <v>0</v>
      </c>
      <c r="J328" t="s">
        <v>794</v>
      </c>
      <c r="K328">
        <v>0</v>
      </c>
      <c r="L328">
        <v>13714</v>
      </c>
      <c r="M328">
        <v>0</v>
      </c>
      <c r="N328">
        <v>1184</v>
      </c>
      <c r="O328">
        <v>157524</v>
      </c>
      <c r="P328">
        <v>172422</v>
      </c>
      <c r="Q328">
        <v>0</v>
      </c>
      <c r="R328">
        <v>172422</v>
      </c>
      <c r="S328" t="str">
        <f t="shared" si="10"/>
        <v>False</v>
      </c>
      <c r="T328">
        <v>0</v>
      </c>
      <c r="U328" t="e">
        <f t="shared" si="11"/>
        <v>#DIV/0!</v>
      </c>
      <c r="V328">
        <v>0</v>
      </c>
      <c r="W328">
        <v>41902</v>
      </c>
      <c r="X328">
        <v>0</v>
      </c>
      <c r="Y328">
        <v>116629</v>
      </c>
      <c r="Z328">
        <v>158531</v>
      </c>
      <c r="AA328" t="b">
        <f>ABS(T328-Z328)&gt;25000</f>
        <v>1</v>
      </c>
      <c r="AB328">
        <v>13891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215777</v>
      </c>
      <c r="AJ328">
        <v>0</v>
      </c>
      <c r="AK328">
        <v>0</v>
      </c>
      <c r="AL328">
        <v>0</v>
      </c>
      <c r="AM328">
        <v>0</v>
      </c>
      <c r="AN328">
        <v>47806</v>
      </c>
      <c r="AO328">
        <v>167971</v>
      </c>
      <c r="AQ328">
        <f>K328/R328</f>
        <v>0</v>
      </c>
    </row>
    <row r="329" spans="1:43" x14ac:dyDescent="0.35">
      <c r="A329" t="s">
        <v>795</v>
      </c>
      <c r="B329" t="s">
        <v>796</v>
      </c>
      <c r="C329" t="s">
        <v>38</v>
      </c>
      <c r="D329" t="str">
        <f>IF(P329&lt;=50000,"Extra Small",IF(AND(P329&gt;=50000,P329&lt;250000),"Small",IF(AND(P329&gt;=250000,P329&lt;1000000),"Medium",IF(AND(P329&gt;=1000000,P329&lt;10000000),"Large",IF(AND(P329&gt;=10000000,P329&lt;100000000),"Extra Large",IF(P329&gt;=100000000,"Extra-extra-large"))))))</f>
        <v>Extra Large</v>
      </c>
      <c r="E329" t="s">
        <v>51</v>
      </c>
      <c r="F329">
        <v>190</v>
      </c>
      <c r="G329">
        <v>95</v>
      </c>
      <c r="H329">
        <v>150</v>
      </c>
      <c r="I329">
        <v>296</v>
      </c>
      <c r="J329" t="s">
        <v>143</v>
      </c>
      <c r="K329">
        <v>7621653</v>
      </c>
      <c r="L329">
        <v>207241</v>
      </c>
      <c r="M329">
        <v>43601721</v>
      </c>
      <c r="N329">
        <v>135670</v>
      </c>
      <c r="O329">
        <v>1969644</v>
      </c>
      <c r="P329">
        <v>53535929</v>
      </c>
      <c r="Q329">
        <v>0</v>
      </c>
      <c r="R329">
        <v>53535929</v>
      </c>
      <c r="S329" t="str">
        <f t="shared" si="10"/>
        <v>False</v>
      </c>
      <c r="T329">
        <v>28209138</v>
      </c>
      <c r="U329" t="b">
        <f t="shared" si="11"/>
        <v>0</v>
      </c>
      <c r="V329">
        <v>0</v>
      </c>
      <c r="W329">
        <v>0</v>
      </c>
      <c r="X329">
        <v>0</v>
      </c>
      <c r="Y329">
        <v>20460844</v>
      </c>
      <c r="Z329">
        <v>48669982</v>
      </c>
      <c r="AA329" t="b">
        <f>ABS(T329-Z329)&gt;1000000</f>
        <v>1</v>
      </c>
      <c r="AB329">
        <v>4865947</v>
      </c>
      <c r="AC329">
        <v>0</v>
      </c>
      <c r="AD329">
        <v>4865947</v>
      </c>
      <c r="AE329">
        <v>19409723</v>
      </c>
      <c r="AF329">
        <v>0</v>
      </c>
      <c r="AG329">
        <v>106826660</v>
      </c>
      <c r="AH329">
        <v>106826660</v>
      </c>
      <c r="AI329">
        <v>126236383</v>
      </c>
      <c r="AJ329">
        <v>21932197</v>
      </c>
      <c r="AK329">
        <v>0</v>
      </c>
      <c r="AL329">
        <v>863950</v>
      </c>
      <c r="AM329">
        <v>863950</v>
      </c>
      <c r="AN329">
        <v>22796147</v>
      </c>
      <c r="AO329">
        <v>103440236</v>
      </c>
      <c r="AQ329">
        <f>K329/R329</f>
        <v>0.14236519553065008</v>
      </c>
    </row>
    <row r="330" spans="1:43" x14ac:dyDescent="0.35">
      <c r="A330" t="s">
        <v>797</v>
      </c>
      <c r="B330" t="s">
        <v>798</v>
      </c>
      <c r="C330" t="s">
        <v>50</v>
      </c>
      <c r="D330" t="str">
        <f>IF(P330&lt;=50000,"Extra Small",IF(AND(P330&gt;=50000,P330&lt;250000),"Small",IF(AND(P330&gt;=250000,P330&lt;1000000),"Medium",IF(AND(P330&gt;=1000000,P330&lt;10000000),"Large",IF(AND(P330&gt;=10000000,P330&lt;100000000),"Extra Large",IF(P330&gt;=100000000,"Extra-extra-large"))))))</f>
        <v>Extra Large</v>
      </c>
      <c r="E330" t="s">
        <v>110</v>
      </c>
      <c r="F330">
        <v>96</v>
      </c>
      <c r="G330">
        <v>178</v>
      </c>
      <c r="H330">
        <v>91</v>
      </c>
      <c r="I330">
        <v>233.22</v>
      </c>
      <c r="J330" t="s">
        <v>52</v>
      </c>
      <c r="K330">
        <v>13515438</v>
      </c>
      <c r="L330">
        <v>229655</v>
      </c>
      <c r="M330">
        <v>4460322</v>
      </c>
      <c r="N330">
        <v>14099</v>
      </c>
      <c r="O330">
        <v>0</v>
      </c>
      <c r="P330">
        <v>18219514</v>
      </c>
      <c r="Q330">
        <v>0</v>
      </c>
      <c r="R330">
        <v>18219514</v>
      </c>
      <c r="S330" t="str">
        <f t="shared" si="10"/>
        <v>False</v>
      </c>
      <c r="T330">
        <v>13863505</v>
      </c>
      <c r="U330" t="b">
        <f t="shared" si="11"/>
        <v>0</v>
      </c>
      <c r="V330">
        <v>0</v>
      </c>
      <c r="W330">
        <v>0</v>
      </c>
      <c r="X330">
        <v>0</v>
      </c>
      <c r="Y330">
        <v>4524174</v>
      </c>
      <c r="Z330">
        <v>18387679</v>
      </c>
      <c r="AA330" t="b">
        <f>ABS(T330-Z330)&gt;1000000</f>
        <v>1</v>
      </c>
      <c r="AB330">
        <v>-168165</v>
      </c>
      <c r="AC330">
        <v>0</v>
      </c>
      <c r="AD330">
        <v>-168165</v>
      </c>
      <c r="AE330">
        <v>2676714</v>
      </c>
      <c r="AF330">
        <v>0</v>
      </c>
      <c r="AG330">
        <v>6727600</v>
      </c>
      <c r="AH330">
        <v>6727600</v>
      </c>
      <c r="AI330">
        <v>9404314</v>
      </c>
      <c r="AJ330">
        <v>3235636</v>
      </c>
      <c r="AK330">
        <v>0</v>
      </c>
      <c r="AL330">
        <v>160771</v>
      </c>
      <c r="AM330">
        <v>160771</v>
      </c>
      <c r="AN330">
        <v>3396407</v>
      </c>
      <c r="AO330">
        <v>6007907</v>
      </c>
      <c r="AQ330">
        <f>K330/R330</f>
        <v>0.7418111152690462</v>
      </c>
    </row>
    <row r="331" spans="1:43" x14ac:dyDescent="0.35">
      <c r="A331" t="s">
        <v>799</v>
      </c>
      <c r="B331" t="s">
        <v>800</v>
      </c>
      <c r="C331" t="s">
        <v>38</v>
      </c>
      <c r="D331" t="str">
        <f>IF(P331&lt;=50000,"Extra Small",IF(AND(P331&gt;=50000,P331&lt;250000),"Small",IF(AND(P331&gt;=250000,P331&lt;1000000),"Medium",IF(AND(P331&gt;=1000000,P331&lt;10000000),"Large",IF(AND(P331&gt;=10000000,P331&lt;100000000),"Extra Large",IF(P331&gt;=100000000,"Extra-extra-large"))))))</f>
        <v>Large</v>
      </c>
      <c r="E331" t="s">
        <v>73</v>
      </c>
      <c r="F331">
        <v>14</v>
      </c>
      <c r="G331">
        <v>0</v>
      </c>
      <c r="H331">
        <v>118</v>
      </c>
      <c r="I331">
        <v>2220.2399999999998</v>
      </c>
      <c r="J331" t="s">
        <v>801</v>
      </c>
      <c r="K331">
        <v>7323127</v>
      </c>
      <c r="L331">
        <v>350</v>
      </c>
      <c r="M331">
        <v>612237</v>
      </c>
      <c r="N331">
        <v>31491</v>
      </c>
      <c r="O331">
        <v>0</v>
      </c>
      <c r="P331">
        <v>7967205</v>
      </c>
      <c r="Q331">
        <v>0</v>
      </c>
      <c r="R331">
        <v>7967205</v>
      </c>
      <c r="S331" t="str">
        <f t="shared" si="10"/>
        <v>False</v>
      </c>
      <c r="T331">
        <v>6757794</v>
      </c>
      <c r="U331" t="b">
        <f t="shared" si="11"/>
        <v>0</v>
      </c>
      <c r="V331">
        <v>0</v>
      </c>
      <c r="W331">
        <v>0</v>
      </c>
      <c r="X331">
        <v>0</v>
      </c>
      <c r="Y331">
        <v>1268737</v>
      </c>
      <c r="Z331">
        <v>8026531</v>
      </c>
      <c r="AA331" t="b">
        <f>ABS(T331-Z331)&gt;1000000</f>
        <v>1</v>
      </c>
      <c r="AB331">
        <v>-59326</v>
      </c>
      <c r="AC331">
        <v>0</v>
      </c>
      <c r="AD331">
        <v>-59326</v>
      </c>
      <c r="AE331">
        <v>2220570</v>
      </c>
      <c r="AF331">
        <v>0</v>
      </c>
      <c r="AG331">
        <v>2282566</v>
      </c>
      <c r="AH331">
        <v>2282566</v>
      </c>
      <c r="AI331">
        <v>4503136</v>
      </c>
      <c r="AJ331">
        <v>1031001</v>
      </c>
      <c r="AK331">
        <v>0</v>
      </c>
      <c r="AL331">
        <v>1730438</v>
      </c>
      <c r="AM331">
        <v>1730438</v>
      </c>
      <c r="AN331">
        <v>2761439</v>
      </c>
      <c r="AO331">
        <v>1741697</v>
      </c>
      <c r="AQ331">
        <f>K331/R331</f>
        <v>0.91915885181817214</v>
      </c>
    </row>
    <row r="332" spans="1:43" x14ac:dyDescent="0.35">
      <c r="A332" t="s">
        <v>802</v>
      </c>
      <c r="B332" t="s">
        <v>803</v>
      </c>
      <c r="C332" t="s">
        <v>38</v>
      </c>
      <c r="D332" t="str">
        <f>IF(P332&lt;=50000,"Extra Small",IF(AND(P332&gt;=50000,P332&lt;250000),"Small",IF(AND(P332&gt;=250000,P332&lt;1000000),"Medium",IF(AND(P332&gt;=1000000,P332&lt;10000000),"Large",IF(AND(P332&gt;=10000000,P332&lt;100000000),"Extra Large",IF(P332&gt;=100000000,"Extra-extra-large"))))))</f>
        <v>Large</v>
      </c>
      <c r="E332" t="s">
        <v>76</v>
      </c>
      <c r="F332">
        <v>23</v>
      </c>
      <c r="G332">
        <v>16</v>
      </c>
      <c r="H332">
        <v>2</v>
      </c>
      <c r="I332">
        <v>34.65</v>
      </c>
      <c r="J332" t="s">
        <v>201</v>
      </c>
      <c r="K332">
        <v>561795</v>
      </c>
      <c r="L332">
        <v>2983366</v>
      </c>
      <c r="M332">
        <v>297418</v>
      </c>
      <c r="N332">
        <v>293402</v>
      </c>
      <c r="O332">
        <v>3698171</v>
      </c>
      <c r="P332">
        <v>7834152</v>
      </c>
      <c r="Q332">
        <v>0</v>
      </c>
      <c r="R332">
        <v>7834152</v>
      </c>
      <c r="S332" t="str">
        <f t="shared" si="10"/>
        <v>False</v>
      </c>
      <c r="T332">
        <v>4190511</v>
      </c>
      <c r="U332" t="b">
        <f t="shared" si="11"/>
        <v>0</v>
      </c>
      <c r="V332">
        <v>0</v>
      </c>
      <c r="W332">
        <v>0</v>
      </c>
      <c r="X332">
        <v>0</v>
      </c>
      <c r="Y332">
        <v>3843266</v>
      </c>
      <c r="Z332">
        <v>8033777</v>
      </c>
      <c r="AA332" t="b">
        <f>ABS(T332-Z332)&gt;1000000</f>
        <v>1</v>
      </c>
      <c r="AB332">
        <v>-199625</v>
      </c>
      <c r="AC332">
        <v>-242854</v>
      </c>
      <c r="AD332">
        <v>-442479</v>
      </c>
      <c r="AE332">
        <v>1827252</v>
      </c>
      <c r="AF332">
        <v>4600879</v>
      </c>
      <c r="AG332">
        <v>0</v>
      </c>
      <c r="AH332">
        <v>4600879</v>
      </c>
      <c r="AI332">
        <v>6428131</v>
      </c>
      <c r="AJ332">
        <v>1035263</v>
      </c>
      <c r="AK332">
        <v>0</v>
      </c>
      <c r="AL332">
        <v>57691</v>
      </c>
      <c r="AM332">
        <v>57691</v>
      </c>
      <c r="AN332">
        <v>1092954</v>
      </c>
      <c r="AO332">
        <v>5335177</v>
      </c>
      <c r="AQ332">
        <f>K332/R332</f>
        <v>7.1711016074234968E-2</v>
      </c>
    </row>
    <row r="333" spans="1:43" x14ac:dyDescent="0.35">
      <c r="A333" t="s">
        <v>804</v>
      </c>
      <c r="B333" t="s">
        <v>805</v>
      </c>
      <c r="C333" t="s">
        <v>38</v>
      </c>
      <c r="D333" t="str">
        <f>IF(P333&lt;=50000,"Extra Small",IF(AND(P333&gt;=50000,P333&lt;250000),"Small",IF(AND(P333&gt;=250000,P333&lt;1000000),"Medium",IF(AND(P333&gt;=1000000,P333&lt;10000000),"Large",IF(AND(P333&gt;=10000000,P333&lt;100000000),"Extra Large",IF(P333&gt;=100000000,"Extra-extra-large"))))))</f>
        <v>Medium</v>
      </c>
      <c r="E333" t="s">
        <v>43</v>
      </c>
      <c r="F333">
        <v>1</v>
      </c>
      <c r="G333">
        <v>19</v>
      </c>
      <c r="H333">
        <v>0</v>
      </c>
      <c r="I333">
        <v>16.399999999999999</v>
      </c>
      <c r="J333" t="s">
        <v>806</v>
      </c>
      <c r="K333">
        <v>0</v>
      </c>
      <c r="L333">
        <v>24312</v>
      </c>
      <c r="M333">
        <v>611249</v>
      </c>
      <c r="N333">
        <v>0</v>
      </c>
      <c r="O333">
        <v>118141</v>
      </c>
      <c r="P333">
        <v>753702</v>
      </c>
      <c r="Q333">
        <v>0</v>
      </c>
      <c r="R333">
        <v>753702</v>
      </c>
      <c r="S333" t="str">
        <f t="shared" si="10"/>
        <v>False</v>
      </c>
      <c r="T333">
        <v>379719</v>
      </c>
      <c r="U333" t="b">
        <f t="shared" si="11"/>
        <v>0</v>
      </c>
      <c r="V333">
        <v>0</v>
      </c>
      <c r="W333">
        <v>0</v>
      </c>
      <c r="X333">
        <v>0</v>
      </c>
      <c r="Y333">
        <v>374165</v>
      </c>
      <c r="Z333">
        <v>753884</v>
      </c>
      <c r="AA333" t="b">
        <f>ABS(T333-Z333)&gt;100000</f>
        <v>1</v>
      </c>
      <c r="AB333">
        <v>-182</v>
      </c>
      <c r="AC333">
        <v>0</v>
      </c>
      <c r="AD333">
        <v>-182</v>
      </c>
      <c r="AE333">
        <v>195465</v>
      </c>
      <c r="AF333">
        <v>0</v>
      </c>
      <c r="AG333">
        <v>0</v>
      </c>
      <c r="AH333">
        <v>61751</v>
      </c>
      <c r="AI333">
        <v>257216</v>
      </c>
      <c r="AJ333">
        <v>168973</v>
      </c>
      <c r="AK333">
        <v>0</v>
      </c>
      <c r="AL333">
        <v>0</v>
      </c>
      <c r="AM333">
        <v>0</v>
      </c>
      <c r="AN333">
        <v>168973</v>
      </c>
      <c r="AO333">
        <v>88243</v>
      </c>
      <c r="AQ333">
        <f>K333/R333</f>
        <v>0</v>
      </c>
    </row>
    <row r="334" spans="1:43" x14ac:dyDescent="0.35">
      <c r="A334" t="s">
        <v>807</v>
      </c>
      <c r="B334" t="s">
        <v>808</v>
      </c>
      <c r="C334" t="s">
        <v>38</v>
      </c>
      <c r="D334" t="str">
        <f>IF(P334&lt;=50000,"Extra Small",IF(AND(P334&gt;=50000,P334&lt;250000),"Small",IF(AND(P334&gt;=250000,P334&lt;1000000),"Medium",IF(AND(P334&gt;=1000000,P334&lt;10000000),"Large",IF(AND(P334&gt;=10000000,P334&lt;100000000),"Extra Large",IF(P334&gt;=100000000,"Extra-extra-large"))))))</f>
        <v>Extra Small</v>
      </c>
      <c r="E334" t="s">
        <v>43</v>
      </c>
      <c r="F334">
        <v>0</v>
      </c>
      <c r="G334">
        <v>0</v>
      </c>
      <c r="H334">
        <v>0</v>
      </c>
      <c r="I334">
        <v>0</v>
      </c>
      <c r="J334" t="s">
        <v>56</v>
      </c>
      <c r="K334">
        <v>6853</v>
      </c>
      <c r="L334">
        <v>0</v>
      </c>
      <c r="M334">
        <v>20064</v>
      </c>
      <c r="N334">
        <v>2021</v>
      </c>
      <c r="O334">
        <v>0</v>
      </c>
      <c r="P334">
        <v>28938</v>
      </c>
      <c r="Q334">
        <v>0</v>
      </c>
      <c r="R334">
        <v>28938</v>
      </c>
      <c r="S334" t="str">
        <f t="shared" si="10"/>
        <v>False</v>
      </c>
      <c r="T334">
        <v>0</v>
      </c>
      <c r="U334" t="e">
        <f t="shared" si="11"/>
        <v>#DIV/0!</v>
      </c>
      <c r="V334">
        <v>0</v>
      </c>
      <c r="W334">
        <v>0</v>
      </c>
      <c r="X334">
        <v>0</v>
      </c>
      <c r="Y334">
        <v>19531</v>
      </c>
      <c r="Z334">
        <v>19531</v>
      </c>
      <c r="AA334" t="b">
        <f>ABS(T334-Z334)&gt;25000</f>
        <v>0</v>
      </c>
      <c r="AB334">
        <v>9407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103614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103614</v>
      </c>
      <c r="AQ334">
        <f>K334/R334</f>
        <v>0.23681664247701983</v>
      </c>
    </row>
    <row r="335" spans="1:43" x14ac:dyDescent="0.35">
      <c r="A335" t="s">
        <v>809</v>
      </c>
      <c r="B335" t="s">
        <v>810</v>
      </c>
      <c r="C335" t="s">
        <v>50</v>
      </c>
      <c r="D335" t="str">
        <f>IF(P335&lt;=50000,"Extra Small",IF(AND(P335&gt;=50000,P335&lt;250000),"Small",IF(AND(P335&gt;=250000,P335&lt;1000000),"Medium",IF(AND(P335&gt;=1000000,P335&lt;10000000),"Large",IF(AND(P335&gt;=10000000,P335&lt;100000000),"Extra Large",IF(P335&gt;=100000000,"Extra-extra-large"))))))</f>
        <v>Medium</v>
      </c>
      <c r="E335" t="s">
        <v>110</v>
      </c>
      <c r="F335">
        <v>0</v>
      </c>
      <c r="G335">
        <v>8</v>
      </c>
      <c r="H335">
        <v>0</v>
      </c>
      <c r="I335">
        <v>4.7</v>
      </c>
      <c r="J335" t="s">
        <v>104</v>
      </c>
      <c r="K335">
        <v>0</v>
      </c>
      <c r="L335">
        <v>490933</v>
      </c>
      <c r="M335">
        <v>0</v>
      </c>
      <c r="N335">
        <v>10499</v>
      </c>
      <c r="O335">
        <v>59189</v>
      </c>
      <c r="P335">
        <v>560621</v>
      </c>
      <c r="Q335">
        <v>0</v>
      </c>
      <c r="R335">
        <v>560621</v>
      </c>
      <c r="S335" t="str">
        <f t="shared" si="10"/>
        <v>False</v>
      </c>
      <c r="T335">
        <v>338678</v>
      </c>
      <c r="U335" t="b">
        <f t="shared" si="11"/>
        <v>0</v>
      </c>
      <c r="V335">
        <v>0</v>
      </c>
      <c r="W335">
        <v>0</v>
      </c>
      <c r="X335">
        <v>0</v>
      </c>
      <c r="Y335">
        <v>154575</v>
      </c>
      <c r="Z335">
        <v>493253</v>
      </c>
      <c r="AA335" t="b">
        <f>ABS(T335-Z335)&gt;100000</f>
        <v>1</v>
      </c>
      <c r="AB335">
        <v>67368</v>
      </c>
      <c r="AC335">
        <v>0</v>
      </c>
      <c r="AD335">
        <v>67368</v>
      </c>
      <c r="AE335">
        <v>614632</v>
      </c>
      <c r="AF335">
        <v>0</v>
      </c>
      <c r="AG335">
        <v>0</v>
      </c>
      <c r="AH335">
        <v>16490</v>
      </c>
      <c r="AI335">
        <v>631122</v>
      </c>
      <c r="AJ335">
        <v>50695</v>
      </c>
      <c r="AK335">
        <v>0</v>
      </c>
      <c r="AL335">
        <v>0</v>
      </c>
      <c r="AM335">
        <v>0</v>
      </c>
      <c r="AN335">
        <v>50695</v>
      </c>
      <c r="AO335">
        <v>580427</v>
      </c>
      <c r="AQ335">
        <f>K335/R335</f>
        <v>0</v>
      </c>
    </row>
    <row r="336" spans="1:43" x14ac:dyDescent="0.35">
      <c r="A336" t="s">
        <v>811</v>
      </c>
      <c r="B336" t="s">
        <v>812</v>
      </c>
      <c r="C336" t="s">
        <v>38</v>
      </c>
      <c r="D336" t="str">
        <f>IF(P336&lt;=50000,"Extra Small",IF(AND(P336&gt;=50000,P336&lt;250000),"Small",IF(AND(P336&gt;=250000,P336&lt;1000000),"Medium",IF(AND(P336&gt;=1000000,P336&lt;10000000),"Large",IF(AND(P336&gt;=10000000,P336&lt;100000000),"Extra Large",IF(P336&gt;=100000000,"Extra-extra-large"))))))</f>
        <v>Medium</v>
      </c>
      <c r="E336" t="s">
        <v>70</v>
      </c>
      <c r="F336">
        <v>1</v>
      </c>
      <c r="G336">
        <v>8</v>
      </c>
      <c r="H336">
        <v>2</v>
      </c>
      <c r="I336">
        <v>6.21</v>
      </c>
      <c r="J336" t="s">
        <v>92</v>
      </c>
      <c r="K336">
        <v>0</v>
      </c>
      <c r="L336">
        <v>519976</v>
      </c>
      <c r="M336">
        <v>137414</v>
      </c>
      <c r="N336">
        <v>0</v>
      </c>
      <c r="O336">
        <v>20777</v>
      </c>
      <c r="P336">
        <v>678167</v>
      </c>
      <c r="Q336">
        <v>0</v>
      </c>
      <c r="R336">
        <v>678167</v>
      </c>
      <c r="S336" t="str">
        <f t="shared" si="10"/>
        <v>False</v>
      </c>
      <c r="T336">
        <v>485739</v>
      </c>
      <c r="U336" t="b">
        <f t="shared" si="11"/>
        <v>0</v>
      </c>
      <c r="V336">
        <v>0</v>
      </c>
      <c r="W336">
        <v>0</v>
      </c>
      <c r="X336">
        <v>0</v>
      </c>
      <c r="Y336">
        <v>269587</v>
      </c>
      <c r="Z336">
        <v>755326</v>
      </c>
      <c r="AA336" t="b">
        <f>ABS(T336-Z336)&gt;100000</f>
        <v>1</v>
      </c>
      <c r="AB336">
        <v>-77159</v>
      </c>
      <c r="AC336">
        <v>0</v>
      </c>
      <c r="AD336">
        <v>-77159</v>
      </c>
      <c r="AE336">
        <v>331411</v>
      </c>
      <c r="AF336">
        <v>0</v>
      </c>
      <c r="AG336">
        <v>0</v>
      </c>
      <c r="AH336">
        <v>76786</v>
      </c>
      <c r="AI336">
        <v>408197</v>
      </c>
      <c r="AJ336">
        <v>99810</v>
      </c>
      <c r="AK336">
        <v>0</v>
      </c>
      <c r="AL336">
        <v>0</v>
      </c>
      <c r="AM336">
        <v>565</v>
      </c>
      <c r="AN336">
        <v>100375</v>
      </c>
      <c r="AO336">
        <v>307822</v>
      </c>
      <c r="AQ336">
        <f>K336/R336</f>
        <v>0</v>
      </c>
    </row>
    <row r="337" spans="1:43" x14ac:dyDescent="0.35">
      <c r="A337" t="s">
        <v>813</v>
      </c>
      <c r="B337" t="s">
        <v>814</v>
      </c>
      <c r="C337" t="s">
        <v>50</v>
      </c>
      <c r="D337" t="str">
        <f>IF(P337&lt;=50000,"Extra Small",IF(AND(P337&gt;=50000,P337&lt;250000),"Small",IF(AND(P337&gt;=250000,P337&lt;1000000),"Medium",IF(AND(P337&gt;=1000000,P337&lt;10000000),"Large",IF(AND(P337&gt;=10000000,P337&lt;100000000),"Extra Large",IF(P337&gt;=100000000,"Extra-extra-large"))))))</f>
        <v>Small</v>
      </c>
      <c r="E337" t="s">
        <v>110</v>
      </c>
      <c r="F337">
        <v>0</v>
      </c>
      <c r="G337">
        <v>0</v>
      </c>
      <c r="H337">
        <v>0</v>
      </c>
      <c r="I337">
        <v>0</v>
      </c>
      <c r="J337" t="s">
        <v>44</v>
      </c>
      <c r="K337">
        <v>0</v>
      </c>
      <c r="L337">
        <v>0</v>
      </c>
      <c r="M337">
        <v>188816</v>
      </c>
      <c r="N337">
        <v>0</v>
      </c>
      <c r="O337">
        <v>0</v>
      </c>
      <c r="P337">
        <v>188816</v>
      </c>
      <c r="Q337">
        <v>2427</v>
      </c>
      <c r="R337">
        <v>191243</v>
      </c>
      <c r="S337" t="str">
        <f t="shared" si="10"/>
        <v>False</v>
      </c>
      <c r="T337">
        <v>0</v>
      </c>
      <c r="U337" t="e">
        <f t="shared" si="11"/>
        <v>#DIV/0!</v>
      </c>
      <c r="V337">
        <v>0</v>
      </c>
      <c r="W337">
        <v>0</v>
      </c>
      <c r="X337">
        <v>0</v>
      </c>
      <c r="Y337">
        <v>358294</v>
      </c>
      <c r="Z337">
        <v>358294</v>
      </c>
      <c r="AA337" t="b">
        <f>ABS(T337-Z337)&gt;25000</f>
        <v>1</v>
      </c>
      <c r="AB337">
        <v>-167051</v>
      </c>
      <c r="AC337">
        <v>0</v>
      </c>
      <c r="AD337">
        <v>-167051</v>
      </c>
      <c r="AE337">
        <v>0</v>
      </c>
      <c r="AF337">
        <v>0</v>
      </c>
      <c r="AG337">
        <v>0</v>
      </c>
      <c r="AH337">
        <v>0</v>
      </c>
      <c r="AI337">
        <v>4148120</v>
      </c>
      <c r="AJ337">
        <v>0</v>
      </c>
      <c r="AK337">
        <v>0</v>
      </c>
      <c r="AL337">
        <v>0</v>
      </c>
      <c r="AM337">
        <v>0</v>
      </c>
      <c r="AN337">
        <v>1596243</v>
      </c>
      <c r="AO337">
        <v>2551877</v>
      </c>
      <c r="AQ337">
        <f>K337/R337</f>
        <v>0</v>
      </c>
    </row>
    <row r="338" spans="1:43" x14ac:dyDescent="0.35">
      <c r="A338" t="s">
        <v>815</v>
      </c>
      <c r="B338" t="s">
        <v>816</v>
      </c>
      <c r="C338" t="s">
        <v>50</v>
      </c>
      <c r="D338" t="str">
        <f>IF(P338&lt;=50000,"Extra Small",IF(AND(P338&gt;=50000,P338&lt;250000),"Small",IF(AND(P338&gt;=250000,P338&lt;1000000),"Medium",IF(AND(P338&gt;=1000000,P338&lt;10000000),"Large",IF(AND(P338&gt;=10000000,P338&lt;100000000),"Extra Large",IF(P338&gt;=100000000,"Extra-extra-large"))))))</f>
        <v>Large</v>
      </c>
      <c r="E338" t="s">
        <v>47</v>
      </c>
      <c r="F338">
        <v>15</v>
      </c>
      <c r="G338">
        <v>8</v>
      </c>
      <c r="H338">
        <v>2</v>
      </c>
      <c r="I338">
        <v>18.670000000000002</v>
      </c>
      <c r="J338" t="s">
        <v>104</v>
      </c>
      <c r="K338">
        <v>2280633</v>
      </c>
      <c r="L338">
        <v>0</v>
      </c>
      <c r="M338">
        <v>4233126</v>
      </c>
      <c r="N338">
        <v>208526</v>
      </c>
      <c r="O338">
        <v>587921</v>
      </c>
      <c r="P338">
        <v>7310206</v>
      </c>
      <c r="Q338">
        <v>0</v>
      </c>
      <c r="R338">
        <v>7310206</v>
      </c>
      <c r="S338" t="str">
        <f t="shared" si="10"/>
        <v>False</v>
      </c>
      <c r="T338">
        <v>1673705</v>
      </c>
      <c r="U338" t="b">
        <f t="shared" si="11"/>
        <v>0</v>
      </c>
      <c r="V338">
        <v>0</v>
      </c>
      <c r="W338">
        <v>146000</v>
      </c>
      <c r="X338">
        <v>0</v>
      </c>
      <c r="Y338">
        <v>4973957</v>
      </c>
      <c r="Z338">
        <v>6793662</v>
      </c>
      <c r="AA338" t="b">
        <f>ABS(T338-Z338)&gt;1000000</f>
        <v>1</v>
      </c>
      <c r="AB338">
        <v>516544</v>
      </c>
      <c r="AC338">
        <v>0</v>
      </c>
      <c r="AD338">
        <v>516544</v>
      </c>
      <c r="AE338">
        <v>11431285</v>
      </c>
      <c r="AF338">
        <v>0</v>
      </c>
      <c r="AG338">
        <v>732915</v>
      </c>
      <c r="AH338">
        <v>732915</v>
      </c>
      <c r="AI338">
        <v>12164200</v>
      </c>
      <c r="AJ338">
        <v>3446922</v>
      </c>
      <c r="AK338">
        <v>0</v>
      </c>
      <c r="AL338">
        <v>59083</v>
      </c>
      <c r="AM338">
        <v>59083</v>
      </c>
      <c r="AN338">
        <v>3506005</v>
      </c>
      <c r="AO338">
        <v>8658195</v>
      </c>
      <c r="AQ338">
        <f>K338/R338</f>
        <v>0.31197930673909874</v>
      </c>
    </row>
    <row r="339" spans="1:43" x14ac:dyDescent="0.35">
      <c r="A339" t="s">
        <v>817</v>
      </c>
      <c r="B339" t="s">
        <v>818</v>
      </c>
      <c r="C339" t="s">
        <v>38</v>
      </c>
      <c r="D339" t="str">
        <f>IF(P339&lt;=50000,"Extra Small",IF(AND(P339&gt;=50000,P339&lt;250000),"Small",IF(AND(P339&gt;=250000,P339&lt;1000000),"Medium",IF(AND(P339&gt;=1000000,P339&lt;10000000),"Large",IF(AND(P339&gt;=10000000,P339&lt;100000000),"Extra Large",IF(P339&gt;=100000000,"Extra-extra-large"))))))</f>
        <v>Extra Large</v>
      </c>
      <c r="E339" t="s">
        <v>140</v>
      </c>
      <c r="F339">
        <v>28</v>
      </c>
      <c r="G339">
        <v>55</v>
      </c>
      <c r="H339">
        <v>204</v>
      </c>
      <c r="I339">
        <v>111</v>
      </c>
      <c r="J339" t="s">
        <v>48</v>
      </c>
      <c r="K339">
        <v>40945</v>
      </c>
      <c r="L339">
        <v>23606</v>
      </c>
      <c r="M339">
        <v>12606740</v>
      </c>
      <c r="N339">
        <v>0</v>
      </c>
      <c r="O339">
        <v>497028</v>
      </c>
      <c r="P339">
        <v>13168319</v>
      </c>
      <c r="Q339">
        <v>0</v>
      </c>
      <c r="R339">
        <v>13168319</v>
      </c>
      <c r="S339" t="str">
        <f t="shared" si="10"/>
        <v>False</v>
      </c>
      <c r="T339">
        <v>6910605</v>
      </c>
      <c r="U339" t="b">
        <f t="shared" si="11"/>
        <v>0</v>
      </c>
      <c r="V339">
        <v>0</v>
      </c>
      <c r="W339">
        <v>0</v>
      </c>
      <c r="X339">
        <v>0</v>
      </c>
      <c r="Y339">
        <v>6268589</v>
      </c>
      <c r="Z339">
        <v>13179194</v>
      </c>
      <c r="AA339" t="b">
        <f>ABS(T339-Z339)&gt;1000000</f>
        <v>1</v>
      </c>
      <c r="AB339">
        <v>-10875</v>
      </c>
      <c r="AC339">
        <v>0</v>
      </c>
      <c r="AD339">
        <v>-10875</v>
      </c>
      <c r="AE339">
        <v>751088</v>
      </c>
      <c r="AF339">
        <v>1354259</v>
      </c>
      <c r="AG339">
        <v>0</v>
      </c>
      <c r="AH339">
        <v>1354259</v>
      </c>
      <c r="AI339">
        <v>2105347</v>
      </c>
      <c r="AJ339">
        <v>1845295</v>
      </c>
      <c r="AK339">
        <v>0</v>
      </c>
      <c r="AL339">
        <v>0</v>
      </c>
      <c r="AM339">
        <v>0</v>
      </c>
      <c r="AN339">
        <v>1845295</v>
      </c>
      <c r="AO339">
        <v>260052</v>
      </c>
      <c r="AQ339">
        <f>K339/R339</f>
        <v>3.1093566308653367E-3</v>
      </c>
    </row>
    <row r="340" spans="1:43" x14ac:dyDescent="0.35">
      <c r="A340" t="s">
        <v>819</v>
      </c>
      <c r="B340" t="s">
        <v>820</v>
      </c>
      <c r="C340" t="s">
        <v>38</v>
      </c>
      <c r="D340" t="str">
        <f>IF(P340&lt;=50000,"Extra Small",IF(AND(P340&gt;=50000,P340&lt;250000),"Small",IF(AND(P340&gt;=250000,P340&lt;1000000),"Medium",IF(AND(P340&gt;=1000000,P340&lt;10000000),"Large",IF(AND(P340&gt;=10000000,P340&lt;100000000),"Extra Large",IF(P340&gt;=100000000,"Extra-extra-large"))))))</f>
        <v>Small</v>
      </c>
      <c r="E340" t="s">
        <v>302</v>
      </c>
      <c r="F340">
        <v>0</v>
      </c>
      <c r="G340">
        <v>0</v>
      </c>
      <c r="H340">
        <v>0</v>
      </c>
      <c r="I340">
        <v>1</v>
      </c>
      <c r="J340" t="s">
        <v>143</v>
      </c>
      <c r="K340">
        <v>0</v>
      </c>
      <c r="L340">
        <v>37261</v>
      </c>
      <c r="M340">
        <v>0</v>
      </c>
      <c r="N340">
        <v>0</v>
      </c>
      <c r="O340">
        <v>36607</v>
      </c>
      <c r="P340">
        <v>73868</v>
      </c>
      <c r="Q340">
        <v>0</v>
      </c>
      <c r="R340">
        <v>73868</v>
      </c>
      <c r="S340" t="str">
        <f t="shared" si="10"/>
        <v>False</v>
      </c>
      <c r="T340">
        <v>0</v>
      </c>
      <c r="U340" t="e">
        <f t="shared" si="11"/>
        <v>#DIV/0!</v>
      </c>
      <c r="V340">
        <v>0</v>
      </c>
      <c r="W340">
        <v>0</v>
      </c>
      <c r="X340">
        <v>0</v>
      </c>
      <c r="Y340">
        <v>88159</v>
      </c>
      <c r="Z340">
        <v>88159</v>
      </c>
      <c r="AA340" t="b">
        <f>ABS(T340-Z340)&gt;25000</f>
        <v>1</v>
      </c>
      <c r="AB340">
        <v>-14291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55137</v>
      </c>
      <c r="AJ340">
        <v>0</v>
      </c>
      <c r="AK340">
        <v>0</v>
      </c>
      <c r="AL340">
        <v>0</v>
      </c>
      <c r="AM340">
        <v>0</v>
      </c>
      <c r="AN340">
        <v>715</v>
      </c>
      <c r="AO340">
        <v>54422</v>
      </c>
      <c r="AQ340">
        <f>K340/R340</f>
        <v>0</v>
      </c>
    </row>
    <row r="341" spans="1:43" x14ac:dyDescent="0.35">
      <c r="A341" t="s">
        <v>821</v>
      </c>
      <c r="B341" t="s">
        <v>822</v>
      </c>
      <c r="C341" t="s">
        <v>38</v>
      </c>
      <c r="D341" t="str">
        <f>IF(P341&lt;=50000,"Extra Small",IF(AND(P341&gt;=50000,P341&lt;250000),"Small",IF(AND(P341&gt;=250000,P341&lt;1000000),"Medium",IF(AND(P341&gt;=1000000,P341&lt;10000000),"Large",IF(AND(P341&gt;=10000000,P341&lt;100000000),"Extra Large",IF(P341&gt;=100000000,"Extra-extra-large"))))))</f>
        <v>Extra Small</v>
      </c>
      <c r="E341" t="s">
        <v>43</v>
      </c>
      <c r="F341">
        <v>0</v>
      </c>
      <c r="G341">
        <v>0</v>
      </c>
      <c r="H341">
        <v>0</v>
      </c>
      <c r="I341">
        <v>0</v>
      </c>
      <c r="J341" t="s">
        <v>40</v>
      </c>
      <c r="K341">
        <v>0</v>
      </c>
      <c r="L341">
        <v>2478</v>
      </c>
      <c r="M341">
        <v>0</v>
      </c>
      <c r="N341">
        <v>0</v>
      </c>
      <c r="O341">
        <v>0</v>
      </c>
      <c r="P341">
        <v>2478</v>
      </c>
      <c r="Q341">
        <v>0</v>
      </c>
      <c r="R341">
        <v>2478</v>
      </c>
      <c r="S341" t="str">
        <f t="shared" si="10"/>
        <v>False</v>
      </c>
      <c r="T341">
        <v>0</v>
      </c>
      <c r="U341" t="e">
        <f t="shared" si="11"/>
        <v>#DIV/0!</v>
      </c>
      <c r="V341">
        <v>0</v>
      </c>
      <c r="W341">
        <v>0</v>
      </c>
      <c r="X341">
        <v>0</v>
      </c>
      <c r="Y341">
        <v>2478</v>
      </c>
      <c r="Z341">
        <v>2478</v>
      </c>
      <c r="AA341" t="b">
        <f>ABS(T341-Z341)&gt;25000</f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Q341">
        <f>K341/R341</f>
        <v>0</v>
      </c>
    </row>
    <row r="342" spans="1:43" x14ac:dyDescent="0.35">
      <c r="A342" t="s">
        <v>823</v>
      </c>
      <c r="B342" t="s">
        <v>824</v>
      </c>
      <c r="C342" t="s">
        <v>38</v>
      </c>
      <c r="D342" t="str">
        <f>IF(P342&lt;=50000,"Extra Small",IF(AND(P342&gt;=50000,P342&lt;250000),"Small",IF(AND(P342&gt;=250000,P342&lt;1000000),"Medium",IF(AND(P342&gt;=1000000,P342&lt;10000000),"Large",IF(AND(P342&gt;=10000000,P342&lt;100000000),"Extra Large",IF(P342&gt;=100000000,"Extra-extra-large"))))))</f>
        <v>Large</v>
      </c>
      <c r="E342" t="s">
        <v>85</v>
      </c>
      <c r="F342">
        <v>0</v>
      </c>
      <c r="G342">
        <v>0</v>
      </c>
      <c r="H342">
        <v>0</v>
      </c>
      <c r="I342">
        <v>0</v>
      </c>
      <c r="J342" t="s">
        <v>48</v>
      </c>
      <c r="K342">
        <v>0</v>
      </c>
      <c r="L342">
        <v>3750614</v>
      </c>
      <c r="M342">
        <v>0</v>
      </c>
      <c r="N342">
        <v>99470</v>
      </c>
      <c r="O342">
        <v>132067</v>
      </c>
      <c r="P342">
        <v>3982151</v>
      </c>
      <c r="Q342">
        <v>23589</v>
      </c>
      <c r="R342">
        <v>4005740</v>
      </c>
      <c r="S342" t="str">
        <f t="shared" si="10"/>
        <v>False</v>
      </c>
      <c r="T342">
        <v>0</v>
      </c>
      <c r="U342" t="e">
        <f t="shared" si="11"/>
        <v>#DIV/0!</v>
      </c>
      <c r="V342">
        <v>0</v>
      </c>
      <c r="W342">
        <v>124777</v>
      </c>
      <c r="X342">
        <v>0</v>
      </c>
      <c r="Y342">
        <v>28081</v>
      </c>
      <c r="Z342">
        <v>152858</v>
      </c>
      <c r="AA342" t="b">
        <f>ABS(T342-Z342)&gt;1000000</f>
        <v>0</v>
      </c>
      <c r="AB342">
        <v>3852882</v>
      </c>
      <c r="AC342">
        <v>0</v>
      </c>
      <c r="AD342">
        <v>3852882</v>
      </c>
      <c r="AE342">
        <v>3842513</v>
      </c>
      <c r="AF342">
        <v>0</v>
      </c>
      <c r="AG342">
        <v>2490346</v>
      </c>
      <c r="AH342">
        <v>2490346</v>
      </c>
      <c r="AI342">
        <v>6332859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6332859</v>
      </c>
      <c r="AQ342">
        <f>K342/R342</f>
        <v>0</v>
      </c>
    </row>
    <row r="343" spans="1:43" x14ac:dyDescent="0.35">
      <c r="A343" t="s">
        <v>825</v>
      </c>
      <c r="B343" t="s">
        <v>826</v>
      </c>
      <c r="C343" t="s">
        <v>38</v>
      </c>
      <c r="D343" t="str">
        <f>IF(P343&lt;=50000,"Extra Small",IF(AND(P343&gt;=50000,P343&lt;250000),"Small",IF(AND(P343&gt;=250000,P343&lt;1000000),"Medium",IF(AND(P343&gt;=1000000,P343&lt;10000000),"Large",IF(AND(P343&gt;=10000000,P343&lt;100000000),"Extra Large",IF(P343&gt;=100000000,"Extra-extra-large"))))))</f>
        <v>Extra Small</v>
      </c>
      <c r="E343" t="s">
        <v>110</v>
      </c>
      <c r="F343">
        <v>0</v>
      </c>
      <c r="G343">
        <v>0</v>
      </c>
      <c r="H343">
        <v>0</v>
      </c>
      <c r="I343">
        <v>0</v>
      </c>
      <c r="J343" t="s">
        <v>278</v>
      </c>
      <c r="K343">
        <v>9533</v>
      </c>
      <c r="L343">
        <v>27255</v>
      </c>
      <c r="M343">
        <v>0</v>
      </c>
      <c r="N343">
        <v>0</v>
      </c>
      <c r="O343">
        <v>4165</v>
      </c>
      <c r="P343">
        <v>40953</v>
      </c>
      <c r="Q343">
        <v>0</v>
      </c>
      <c r="R343">
        <v>40953</v>
      </c>
      <c r="S343" t="str">
        <f t="shared" si="10"/>
        <v>False</v>
      </c>
      <c r="T343">
        <v>0</v>
      </c>
      <c r="U343" t="e">
        <f t="shared" si="11"/>
        <v>#DIV/0!</v>
      </c>
      <c r="V343">
        <v>0</v>
      </c>
      <c r="W343">
        <v>7380</v>
      </c>
      <c r="X343">
        <v>0</v>
      </c>
      <c r="Y343">
        <v>29935</v>
      </c>
      <c r="Z343">
        <v>37315</v>
      </c>
      <c r="AA343" t="b">
        <f>ABS(T343-Z343)&gt;25000</f>
        <v>1</v>
      </c>
      <c r="AB343">
        <v>3638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142433</v>
      </c>
      <c r="AJ343">
        <v>0</v>
      </c>
      <c r="AK343">
        <v>0</v>
      </c>
      <c r="AL343">
        <v>0</v>
      </c>
      <c r="AM343">
        <v>0</v>
      </c>
      <c r="AN343">
        <v>22764</v>
      </c>
      <c r="AO343">
        <v>119669</v>
      </c>
      <c r="AQ343">
        <f>K343/R343</f>
        <v>0.23277903938661393</v>
      </c>
    </row>
    <row r="344" spans="1:43" x14ac:dyDescent="0.35">
      <c r="A344" t="s">
        <v>827</v>
      </c>
      <c r="B344" t="s">
        <v>828</v>
      </c>
      <c r="C344" t="s">
        <v>38</v>
      </c>
      <c r="D344" t="str">
        <f>IF(P344&lt;=50000,"Extra Small",IF(AND(P344&gt;=50000,P344&lt;250000),"Small",IF(AND(P344&gt;=250000,P344&lt;1000000),"Medium",IF(AND(P344&gt;=1000000,P344&lt;10000000),"Large",IF(AND(P344&gt;=10000000,P344&lt;100000000),"Extra Large",IF(P344&gt;=100000000,"Extra-extra-large"))))))</f>
        <v>Medium</v>
      </c>
      <c r="E344" t="s">
        <v>85</v>
      </c>
      <c r="F344">
        <v>0</v>
      </c>
      <c r="G344">
        <v>0</v>
      </c>
      <c r="H344">
        <v>0</v>
      </c>
      <c r="I344">
        <v>0</v>
      </c>
      <c r="J344" t="s">
        <v>48</v>
      </c>
      <c r="K344">
        <v>0</v>
      </c>
      <c r="L344">
        <v>401500</v>
      </c>
      <c r="M344">
        <v>0</v>
      </c>
      <c r="N344">
        <v>0</v>
      </c>
      <c r="O344">
        <v>0</v>
      </c>
      <c r="P344">
        <v>401500</v>
      </c>
      <c r="Q344">
        <v>0</v>
      </c>
      <c r="R344">
        <v>401500</v>
      </c>
      <c r="S344" t="str">
        <f t="shared" si="10"/>
        <v>False</v>
      </c>
      <c r="T344">
        <v>0</v>
      </c>
      <c r="U344" t="e">
        <f t="shared" si="11"/>
        <v>#DIV/0!</v>
      </c>
      <c r="V344">
        <v>0</v>
      </c>
      <c r="W344">
        <v>260000</v>
      </c>
      <c r="X344">
        <v>0</v>
      </c>
      <c r="Y344">
        <v>20</v>
      </c>
      <c r="Z344">
        <v>260020</v>
      </c>
      <c r="AA344" t="b">
        <f>ABS(T344-Z344)&gt;100000</f>
        <v>1</v>
      </c>
      <c r="AB344">
        <v>141480</v>
      </c>
      <c r="AC344">
        <v>0</v>
      </c>
      <c r="AD344">
        <v>141480</v>
      </c>
      <c r="AE344">
        <v>141580</v>
      </c>
      <c r="AF344">
        <v>0</v>
      </c>
      <c r="AG344">
        <v>0</v>
      </c>
      <c r="AH344">
        <v>0</v>
      </c>
      <c r="AI344">
        <v>141580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141580</v>
      </c>
      <c r="AQ344">
        <f>K344/R344</f>
        <v>0</v>
      </c>
    </row>
    <row r="345" spans="1:43" x14ac:dyDescent="0.35">
      <c r="A345" t="s">
        <v>829</v>
      </c>
      <c r="B345" t="s">
        <v>830</v>
      </c>
      <c r="C345" t="s">
        <v>38</v>
      </c>
      <c r="D345" t="str">
        <f>IF(P345&lt;=50000,"Extra Small",IF(AND(P345&gt;=50000,P345&lt;250000),"Small",IF(AND(P345&gt;=250000,P345&lt;1000000),"Medium",IF(AND(P345&gt;=1000000,P345&lt;10000000),"Large",IF(AND(P345&gt;=10000000,P345&lt;100000000),"Extra Large",IF(P345&gt;=100000000,"Extra-extra-large"))))))</f>
        <v>Medium</v>
      </c>
      <c r="E345" t="s">
        <v>55</v>
      </c>
      <c r="F345">
        <v>3</v>
      </c>
      <c r="G345">
        <v>7</v>
      </c>
      <c r="H345">
        <v>3</v>
      </c>
      <c r="I345">
        <v>8.1</v>
      </c>
      <c r="J345" t="s">
        <v>239</v>
      </c>
      <c r="K345">
        <v>346660</v>
      </c>
      <c r="L345">
        <v>164410</v>
      </c>
      <c r="M345">
        <v>109355</v>
      </c>
      <c r="N345">
        <v>35678</v>
      </c>
      <c r="O345">
        <v>3448</v>
      </c>
      <c r="P345">
        <v>659551</v>
      </c>
      <c r="Q345">
        <v>10274</v>
      </c>
      <c r="R345">
        <v>669825</v>
      </c>
      <c r="S345" t="str">
        <f t="shared" si="10"/>
        <v>False</v>
      </c>
      <c r="T345">
        <v>671652</v>
      </c>
      <c r="U345" t="b">
        <f t="shared" si="11"/>
        <v>0</v>
      </c>
      <c r="V345">
        <v>0</v>
      </c>
      <c r="W345">
        <v>0</v>
      </c>
      <c r="X345">
        <v>0</v>
      </c>
      <c r="Y345">
        <v>179484</v>
      </c>
      <c r="Z345">
        <v>851136</v>
      </c>
      <c r="AA345" t="b">
        <f>ABS(T345-Z345)&gt;100000</f>
        <v>1</v>
      </c>
      <c r="AB345">
        <v>-181311</v>
      </c>
      <c r="AC345">
        <v>20051</v>
      </c>
      <c r="AD345">
        <v>-161260</v>
      </c>
      <c r="AE345">
        <v>399413</v>
      </c>
      <c r="AF345">
        <v>0</v>
      </c>
      <c r="AG345">
        <v>0</v>
      </c>
      <c r="AH345">
        <v>583146</v>
      </c>
      <c r="AI345">
        <v>982559</v>
      </c>
      <c r="AJ345">
        <v>444226</v>
      </c>
      <c r="AK345">
        <v>0</v>
      </c>
      <c r="AL345">
        <v>0</v>
      </c>
      <c r="AM345">
        <v>9502</v>
      </c>
      <c r="AN345">
        <v>453728</v>
      </c>
      <c r="AO345">
        <v>528831</v>
      </c>
      <c r="AQ345">
        <f>K345/R345</f>
        <v>0.51753816295301014</v>
      </c>
    </row>
    <row r="346" spans="1:43" x14ac:dyDescent="0.35">
      <c r="A346" t="s">
        <v>831</v>
      </c>
      <c r="B346" t="s">
        <v>832</v>
      </c>
      <c r="C346" t="s">
        <v>38</v>
      </c>
      <c r="D346" t="str">
        <f>IF(P346&lt;=50000,"Extra Small",IF(AND(P346&gt;=50000,P346&lt;250000),"Small",IF(AND(P346&gt;=250000,P346&lt;1000000),"Medium",IF(AND(P346&gt;=1000000,P346&lt;10000000),"Large",IF(AND(P346&gt;=10000000,P346&lt;100000000),"Extra Large",IF(P346&gt;=100000000,"Extra-extra-large"))))))</f>
        <v>Medium</v>
      </c>
      <c r="E346" t="s">
        <v>70</v>
      </c>
      <c r="F346">
        <v>0</v>
      </c>
      <c r="G346">
        <v>0</v>
      </c>
      <c r="H346">
        <v>0</v>
      </c>
      <c r="I346">
        <v>0</v>
      </c>
      <c r="J346" t="s">
        <v>56</v>
      </c>
      <c r="K346">
        <v>0</v>
      </c>
      <c r="L346">
        <v>300090</v>
      </c>
      <c r="M346">
        <v>0</v>
      </c>
      <c r="N346">
        <v>0</v>
      </c>
      <c r="O346">
        <v>50</v>
      </c>
      <c r="P346">
        <v>300140</v>
      </c>
      <c r="Q346">
        <v>0</v>
      </c>
      <c r="R346">
        <v>300140</v>
      </c>
      <c r="S346" t="str">
        <f t="shared" si="10"/>
        <v>False</v>
      </c>
      <c r="T346">
        <v>0</v>
      </c>
      <c r="U346" t="e">
        <f t="shared" si="11"/>
        <v>#DIV/0!</v>
      </c>
      <c r="V346">
        <v>0</v>
      </c>
      <c r="W346">
        <v>310575</v>
      </c>
      <c r="X346">
        <v>0</v>
      </c>
      <c r="Y346">
        <v>9070</v>
      </c>
      <c r="Z346">
        <v>319645</v>
      </c>
      <c r="AA346" t="b">
        <f>ABS(T346-Z346)&gt;100000</f>
        <v>1</v>
      </c>
      <c r="AB346">
        <v>-19505</v>
      </c>
      <c r="AC346">
        <v>0</v>
      </c>
      <c r="AD346">
        <v>-19505</v>
      </c>
      <c r="AE346">
        <v>22675</v>
      </c>
      <c r="AF346">
        <v>0</v>
      </c>
      <c r="AG346">
        <v>0</v>
      </c>
      <c r="AH346">
        <v>0</v>
      </c>
      <c r="AI346">
        <v>22675</v>
      </c>
      <c r="AJ346">
        <v>3000</v>
      </c>
      <c r="AK346">
        <v>0</v>
      </c>
      <c r="AL346">
        <v>0</v>
      </c>
      <c r="AM346">
        <v>0</v>
      </c>
      <c r="AN346">
        <v>3000</v>
      </c>
      <c r="AO346">
        <v>19675</v>
      </c>
      <c r="AQ346">
        <f>K346/R346</f>
        <v>0</v>
      </c>
    </row>
    <row r="347" spans="1:43" x14ac:dyDescent="0.35">
      <c r="A347" t="s">
        <v>833</v>
      </c>
      <c r="B347" t="s">
        <v>834</v>
      </c>
      <c r="C347" t="s">
        <v>38</v>
      </c>
      <c r="D347" t="str">
        <f>IF(P347&lt;=50000,"Extra Small",IF(AND(P347&gt;=50000,P347&lt;250000),"Small",IF(AND(P347&gt;=250000,P347&lt;1000000),"Medium",IF(AND(P347&gt;=1000000,P347&lt;10000000),"Large",IF(AND(P347&gt;=10000000,P347&lt;100000000),"Extra Large",IF(P347&gt;=100000000,"Extra-extra-large"))))))</f>
        <v>Extra Small</v>
      </c>
      <c r="E347" t="s">
        <v>55</v>
      </c>
      <c r="F347">
        <v>0</v>
      </c>
      <c r="G347">
        <v>0</v>
      </c>
      <c r="H347">
        <v>0</v>
      </c>
      <c r="I347">
        <v>0</v>
      </c>
      <c r="J347" t="s">
        <v>154</v>
      </c>
      <c r="K347">
        <v>0</v>
      </c>
      <c r="L347">
        <v>50</v>
      </c>
      <c r="M347">
        <v>0</v>
      </c>
      <c r="N347">
        <v>25736</v>
      </c>
      <c r="O347">
        <v>0</v>
      </c>
      <c r="P347">
        <v>25786</v>
      </c>
      <c r="Q347">
        <v>0</v>
      </c>
      <c r="R347">
        <v>25786</v>
      </c>
      <c r="S347" t="str">
        <f t="shared" si="10"/>
        <v>False</v>
      </c>
      <c r="T347">
        <v>0</v>
      </c>
      <c r="U347" t="e">
        <f t="shared" si="11"/>
        <v>#DIV/0!</v>
      </c>
      <c r="V347">
        <v>0</v>
      </c>
      <c r="W347">
        <v>0</v>
      </c>
      <c r="X347">
        <v>0</v>
      </c>
      <c r="Y347">
        <v>4752</v>
      </c>
      <c r="Z347">
        <v>4752</v>
      </c>
      <c r="AA347" t="b">
        <f>ABS(T347-Z347)&gt;25000</f>
        <v>0</v>
      </c>
      <c r="AB347">
        <v>21034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863315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863315</v>
      </c>
      <c r="AQ347">
        <f>K347/R347</f>
        <v>0</v>
      </c>
    </row>
    <row r="348" spans="1:43" x14ac:dyDescent="0.35">
      <c r="A348" t="s">
        <v>835</v>
      </c>
      <c r="B348" t="s">
        <v>836</v>
      </c>
      <c r="C348" t="s">
        <v>38</v>
      </c>
      <c r="D348" t="str">
        <f>IF(P348&lt;=50000,"Extra Small",IF(AND(P348&gt;=50000,P348&lt;250000),"Small",IF(AND(P348&gt;=250000,P348&lt;1000000),"Medium",IF(AND(P348&gt;=1000000,P348&lt;10000000),"Large",IF(AND(P348&gt;=10000000,P348&lt;100000000),"Extra Large",IF(P348&gt;=100000000,"Extra-extra-large"))))))</f>
        <v>Medium</v>
      </c>
      <c r="E348" t="s">
        <v>85</v>
      </c>
      <c r="F348">
        <v>1</v>
      </c>
      <c r="G348">
        <v>4</v>
      </c>
      <c r="H348">
        <v>5</v>
      </c>
      <c r="I348">
        <v>6.71</v>
      </c>
      <c r="J348" t="s">
        <v>837</v>
      </c>
      <c r="K348">
        <v>212127</v>
      </c>
      <c r="L348">
        <v>199</v>
      </c>
      <c r="M348">
        <v>89178</v>
      </c>
      <c r="N348">
        <v>1451</v>
      </c>
      <c r="O348">
        <v>1912</v>
      </c>
      <c r="P348">
        <v>304867</v>
      </c>
      <c r="Q348">
        <v>0</v>
      </c>
      <c r="R348">
        <v>304867</v>
      </c>
      <c r="S348" t="str">
        <f t="shared" si="10"/>
        <v>False</v>
      </c>
      <c r="T348">
        <v>258099</v>
      </c>
      <c r="U348" t="b">
        <f t="shared" si="11"/>
        <v>0</v>
      </c>
      <c r="V348">
        <v>0</v>
      </c>
      <c r="W348">
        <v>0</v>
      </c>
      <c r="X348">
        <v>0</v>
      </c>
      <c r="Y348">
        <v>44212</v>
      </c>
      <c r="Z348">
        <v>302311</v>
      </c>
      <c r="AA348" t="b">
        <f>ABS(T348-Z348)&gt;100000</f>
        <v>0</v>
      </c>
      <c r="AB348">
        <v>2556</v>
      </c>
      <c r="AC348">
        <v>0</v>
      </c>
      <c r="AD348">
        <v>2556</v>
      </c>
      <c r="AE348">
        <v>179200</v>
      </c>
      <c r="AF348">
        <v>0</v>
      </c>
      <c r="AG348">
        <v>0</v>
      </c>
      <c r="AH348">
        <v>12812</v>
      </c>
      <c r="AI348">
        <v>192012</v>
      </c>
      <c r="AJ348">
        <v>137157</v>
      </c>
      <c r="AK348">
        <v>0</v>
      </c>
      <c r="AL348">
        <v>0</v>
      </c>
      <c r="AM348">
        <v>40607</v>
      </c>
      <c r="AN348">
        <v>177764</v>
      </c>
      <c r="AO348">
        <v>14248</v>
      </c>
      <c r="AQ348">
        <f>K348/R348</f>
        <v>0.69580177585635705</v>
      </c>
    </row>
    <row r="349" spans="1:43" x14ac:dyDescent="0.35">
      <c r="A349" t="s">
        <v>838</v>
      </c>
      <c r="B349" t="s">
        <v>839</v>
      </c>
      <c r="C349" t="s">
        <v>38</v>
      </c>
      <c r="D349" t="str">
        <f>IF(P349&lt;=50000,"Extra Small",IF(AND(P349&gt;=50000,P349&lt;250000),"Small",IF(AND(P349&gt;=250000,P349&lt;1000000),"Medium",IF(AND(P349&gt;=1000000,P349&lt;10000000),"Large",IF(AND(P349&gt;=10000000,P349&lt;100000000),"Extra Large",IF(P349&gt;=100000000,"Extra-extra-large"))))))</f>
        <v>Large</v>
      </c>
      <c r="E349" t="s">
        <v>88</v>
      </c>
      <c r="F349">
        <v>6</v>
      </c>
      <c r="G349">
        <v>27</v>
      </c>
      <c r="H349">
        <v>11</v>
      </c>
      <c r="I349">
        <v>26</v>
      </c>
      <c r="J349" t="s">
        <v>48</v>
      </c>
      <c r="K349">
        <v>902092</v>
      </c>
      <c r="L349">
        <v>0</v>
      </c>
      <c r="M349">
        <v>1143165</v>
      </c>
      <c r="N349">
        <v>13827</v>
      </c>
      <c r="O349">
        <v>0</v>
      </c>
      <c r="P349">
        <v>2059084</v>
      </c>
      <c r="Q349">
        <v>0</v>
      </c>
      <c r="R349">
        <v>2059084</v>
      </c>
      <c r="S349" t="str">
        <f t="shared" si="10"/>
        <v>False</v>
      </c>
      <c r="T349">
        <v>1032090</v>
      </c>
      <c r="U349" t="b">
        <f t="shared" si="11"/>
        <v>0</v>
      </c>
      <c r="V349">
        <v>0</v>
      </c>
      <c r="W349">
        <v>0</v>
      </c>
      <c r="X349">
        <v>0</v>
      </c>
      <c r="Y349">
        <v>745814</v>
      </c>
      <c r="Z349">
        <v>1777904</v>
      </c>
      <c r="AA349" t="b">
        <f>ABS(T349-Z349)&gt;1000000</f>
        <v>0</v>
      </c>
      <c r="AB349">
        <v>281180</v>
      </c>
      <c r="AC349">
        <v>0</v>
      </c>
      <c r="AD349">
        <v>281180</v>
      </c>
      <c r="AE349">
        <v>1185740</v>
      </c>
      <c r="AF349">
        <v>0</v>
      </c>
      <c r="AG349">
        <v>38425</v>
      </c>
      <c r="AH349">
        <v>38425</v>
      </c>
      <c r="AI349">
        <v>1224165</v>
      </c>
      <c r="AJ349">
        <v>253400</v>
      </c>
      <c r="AK349">
        <v>0</v>
      </c>
      <c r="AL349">
        <v>0</v>
      </c>
      <c r="AM349">
        <v>0</v>
      </c>
      <c r="AN349">
        <v>253400</v>
      </c>
      <c r="AO349">
        <v>970765</v>
      </c>
      <c r="AQ349">
        <f>K349/R349</f>
        <v>0.43810354507149779</v>
      </c>
    </row>
    <row r="350" spans="1:43" x14ac:dyDescent="0.35">
      <c r="A350" t="s">
        <v>840</v>
      </c>
      <c r="B350" t="s">
        <v>841</v>
      </c>
      <c r="C350" t="s">
        <v>38</v>
      </c>
      <c r="D350" t="str">
        <f>IF(P350&lt;=50000,"Extra Small",IF(AND(P350&gt;=50000,P350&lt;250000),"Small",IF(AND(P350&gt;=250000,P350&lt;1000000),"Medium",IF(AND(P350&gt;=1000000,P350&lt;10000000),"Large",IF(AND(P350&gt;=10000000,P350&lt;100000000),"Extra Large",IF(P350&gt;=100000000,"Extra-extra-large"))))))</f>
        <v>Extra Small</v>
      </c>
      <c r="E350" t="s">
        <v>43</v>
      </c>
      <c r="F350">
        <v>0</v>
      </c>
      <c r="G350">
        <v>0</v>
      </c>
      <c r="H350">
        <v>0</v>
      </c>
      <c r="I350">
        <v>0</v>
      </c>
      <c r="J350" t="s">
        <v>103</v>
      </c>
      <c r="K350">
        <v>5000</v>
      </c>
      <c r="L350">
        <v>0</v>
      </c>
      <c r="M350">
        <v>0</v>
      </c>
      <c r="N350">
        <v>0</v>
      </c>
      <c r="O350">
        <v>423</v>
      </c>
      <c r="P350">
        <v>5423</v>
      </c>
      <c r="Q350">
        <v>0</v>
      </c>
      <c r="R350">
        <v>5423</v>
      </c>
      <c r="S350" t="str">
        <f t="shared" si="10"/>
        <v>False</v>
      </c>
      <c r="T350">
        <v>0</v>
      </c>
      <c r="U350" t="e">
        <f t="shared" si="11"/>
        <v>#DIV/0!</v>
      </c>
      <c r="V350">
        <v>0</v>
      </c>
      <c r="W350">
        <v>0</v>
      </c>
      <c r="X350">
        <v>0</v>
      </c>
      <c r="Y350">
        <v>4296</v>
      </c>
      <c r="Z350">
        <v>4296</v>
      </c>
      <c r="AA350" t="b">
        <f>ABS(T350-Z350)&gt;25000</f>
        <v>0</v>
      </c>
      <c r="AB350">
        <v>1127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500</v>
      </c>
      <c r="AJ350">
        <v>0</v>
      </c>
      <c r="AK350">
        <v>0</v>
      </c>
      <c r="AL350">
        <v>0</v>
      </c>
      <c r="AM350">
        <v>0</v>
      </c>
      <c r="AN350">
        <v>108</v>
      </c>
      <c r="AO350">
        <v>392</v>
      </c>
      <c r="AQ350">
        <f>K350/R350</f>
        <v>0.9219988936013277</v>
      </c>
    </row>
    <row r="351" spans="1:43" x14ac:dyDescent="0.35">
      <c r="A351" t="s">
        <v>842</v>
      </c>
      <c r="B351" t="s">
        <v>843</v>
      </c>
      <c r="C351" t="s">
        <v>38</v>
      </c>
      <c r="D351" t="str">
        <f>IF(P351&lt;=50000,"Extra Small",IF(AND(P351&gt;=50000,P351&lt;250000),"Small",IF(AND(P351&gt;=250000,P351&lt;1000000),"Medium",IF(AND(P351&gt;=1000000,P351&lt;10000000),"Large",IF(AND(P351&gt;=10000000,P351&lt;100000000),"Extra Large",IF(P351&gt;=100000000,"Extra-extra-large"))))))</f>
        <v>Medium</v>
      </c>
      <c r="E351" t="s">
        <v>43</v>
      </c>
      <c r="F351">
        <v>0</v>
      </c>
      <c r="G351">
        <v>8</v>
      </c>
      <c r="H351">
        <v>9</v>
      </c>
      <c r="I351">
        <v>8.32</v>
      </c>
      <c r="J351" t="s">
        <v>92</v>
      </c>
      <c r="K351">
        <v>203375</v>
      </c>
      <c r="L351">
        <v>0</v>
      </c>
      <c r="M351">
        <v>101366</v>
      </c>
      <c r="N351">
        <v>1783</v>
      </c>
      <c r="O351">
        <v>14917</v>
      </c>
      <c r="P351">
        <v>321441</v>
      </c>
      <c r="Q351">
        <v>0</v>
      </c>
      <c r="R351">
        <v>321441</v>
      </c>
      <c r="S351" t="str">
        <f t="shared" si="10"/>
        <v>False</v>
      </c>
      <c r="T351">
        <v>268853</v>
      </c>
      <c r="U351" t="b">
        <f t="shared" si="11"/>
        <v>0</v>
      </c>
      <c r="V351">
        <v>0</v>
      </c>
      <c r="W351">
        <v>0</v>
      </c>
      <c r="X351">
        <v>0</v>
      </c>
      <c r="Y351">
        <v>70300</v>
      </c>
      <c r="Z351">
        <v>339153</v>
      </c>
      <c r="AA351" t="b">
        <f>ABS(T351-Z351)&gt;100000</f>
        <v>0</v>
      </c>
      <c r="AB351">
        <v>-17712</v>
      </c>
      <c r="AC351">
        <v>0</v>
      </c>
      <c r="AD351">
        <v>-17712</v>
      </c>
      <c r="AE351">
        <v>216795</v>
      </c>
      <c r="AF351">
        <v>0</v>
      </c>
      <c r="AG351">
        <v>0</v>
      </c>
      <c r="AH351">
        <v>23360</v>
      </c>
      <c r="AI351">
        <v>240155</v>
      </c>
      <c r="AJ351">
        <v>43251</v>
      </c>
      <c r="AK351">
        <v>0</v>
      </c>
      <c r="AL351">
        <v>0</v>
      </c>
      <c r="AM351">
        <v>0</v>
      </c>
      <c r="AN351">
        <v>43251</v>
      </c>
      <c r="AO351">
        <v>196904</v>
      </c>
      <c r="AQ351">
        <f>K351/R351</f>
        <v>0.63269775790891636</v>
      </c>
    </row>
    <row r="352" spans="1:43" x14ac:dyDescent="0.35">
      <c r="A352" t="s">
        <v>844</v>
      </c>
      <c r="B352" t="s">
        <v>845</v>
      </c>
      <c r="C352" t="s">
        <v>38</v>
      </c>
      <c r="D352" t="str">
        <f>IF(P352&lt;=50000,"Extra Small",IF(AND(P352&gt;=50000,P352&lt;250000),"Small",IF(AND(P352&gt;=250000,P352&lt;1000000),"Medium",IF(AND(P352&gt;=1000000,P352&lt;10000000),"Large",IF(AND(P352&gt;=10000000,P352&lt;100000000),"Extra Large",IF(P352&gt;=100000000,"Extra-extra-large"))))))</f>
        <v>Extra Small</v>
      </c>
      <c r="E352" t="s">
        <v>43</v>
      </c>
      <c r="F352">
        <v>0</v>
      </c>
      <c r="G352">
        <v>0</v>
      </c>
      <c r="H352">
        <v>0</v>
      </c>
      <c r="I352">
        <v>0</v>
      </c>
      <c r="J352" t="s">
        <v>56</v>
      </c>
      <c r="K352">
        <v>0</v>
      </c>
      <c r="L352">
        <v>2550</v>
      </c>
      <c r="M352">
        <v>0</v>
      </c>
      <c r="N352">
        <v>0</v>
      </c>
      <c r="O352">
        <v>180</v>
      </c>
      <c r="P352">
        <v>2730</v>
      </c>
      <c r="Q352">
        <v>0</v>
      </c>
      <c r="R352">
        <v>2730</v>
      </c>
      <c r="S352" t="str">
        <f t="shared" si="10"/>
        <v>False</v>
      </c>
      <c r="T352">
        <v>0</v>
      </c>
      <c r="U352" t="e">
        <f t="shared" si="11"/>
        <v>#DIV/0!</v>
      </c>
      <c r="V352">
        <v>0</v>
      </c>
      <c r="W352">
        <v>0</v>
      </c>
      <c r="X352">
        <v>0</v>
      </c>
      <c r="Y352">
        <v>153</v>
      </c>
      <c r="Z352">
        <v>153</v>
      </c>
      <c r="AA352" t="b">
        <f>ABS(T352-Z352)&gt;25000</f>
        <v>0</v>
      </c>
      <c r="AB352">
        <v>2577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6352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6352</v>
      </c>
      <c r="AQ352">
        <f>K352/R352</f>
        <v>0</v>
      </c>
    </row>
    <row r="353" spans="1:43" x14ac:dyDescent="0.35">
      <c r="A353" t="s">
        <v>846</v>
      </c>
      <c r="B353" t="s">
        <v>847</v>
      </c>
      <c r="C353" t="s">
        <v>38</v>
      </c>
      <c r="D353" t="str">
        <f>IF(P353&lt;=50000,"Extra Small",IF(AND(P353&gt;=50000,P353&lt;250000),"Small",IF(AND(P353&gt;=250000,P353&lt;1000000),"Medium",IF(AND(P353&gt;=1000000,P353&lt;10000000),"Large",IF(AND(P353&gt;=10000000,P353&lt;100000000),"Extra Large",IF(P353&gt;=100000000,"Extra-extra-large"))))))</f>
        <v>Large</v>
      </c>
      <c r="E353" t="s">
        <v>110</v>
      </c>
      <c r="F353">
        <v>1</v>
      </c>
      <c r="G353">
        <v>12</v>
      </c>
      <c r="H353">
        <v>16</v>
      </c>
      <c r="I353">
        <v>24.08</v>
      </c>
      <c r="J353" t="s">
        <v>172</v>
      </c>
      <c r="K353">
        <v>726265</v>
      </c>
      <c r="L353">
        <v>13357</v>
      </c>
      <c r="M353">
        <v>315895</v>
      </c>
      <c r="N353">
        <v>12425</v>
      </c>
      <c r="O353">
        <v>51648</v>
      </c>
      <c r="P353">
        <v>1119590</v>
      </c>
      <c r="Q353">
        <v>0</v>
      </c>
      <c r="R353">
        <v>1119590</v>
      </c>
      <c r="S353" t="str">
        <f t="shared" si="10"/>
        <v>False</v>
      </c>
      <c r="T353">
        <v>931722</v>
      </c>
      <c r="U353" t="b">
        <f t="shared" si="11"/>
        <v>0</v>
      </c>
      <c r="V353">
        <v>0</v>
      </c>
      <c r="W353">
        <v>124</v>
      </c>
      <c r="X353">
        <v>0</v>
      </c>
      <c r="Y353">
        <v>276748</v>
      </c>
      <c r="Z353">
        <v>1208594</v>
      </c>
      <c r="AA353" t="b">
        <f>ABS(T353-Z353)&gt;1000000</f>
        <v>0</v>
      </c>
      <c r="AB353">
        <v>-89004</v>
      </c>
      <c r="AC353">
        <v>0</v>
      </c>
      <c r="AD353">
        <v>-89004</v>
      </c>
      <c r="AE353">
        <v>681349</v>
      </c>
      <c r="AF353">
        <v>0</v>
      </c>
      <c r="AG353">
        <v>396064</v>
      </c>
      <c r="AH353">
        <v>396064</v>
      </c>
      <c r="AI353">
        <v>1077413</v>
      </c>
      <c r="AJ353">
        <v>231880</v>
      </c>
      <c r="AK353">
        <v>0</v>
      </c>
      <c r="AL353">
        <v>51207</v>
      </c>
      <c r="AM353">
        <v>51207</v>
      </c>
      <c r="AN353">
        <v>283087</v>
      </c>
      <c r="AO353">
        <v>794326</v>
      </c>
      <c r="AQ353">
        <f>K353/R353</f>
        <v>0.64868835913146772</v>
      </c>
    </row>
    <row r="354" spans="1:43" x14ac:dyDescent="0.35">
      <c r="A354" t="s">
        <v>848</v>
      </c>
      <c r="B354" t="s">
        <v>849</v>
      </c>
      <c r="C354" t="s">
        <v>38</v>
      </c>
      <c r="D354" t="str">
        <f>IF(P354&lt;=50000,"Extra Small",IF(AND(P354&gt;=50000,P354&lt;250000),"Small",IF(AND(P354&gt;=250000,P354&lt;1000000),"Medium",IF(AND(P354&gt;=1000000,P354&lt;10000000),"Large",IF(AND(P354&gt;=10000000,P354&lt;100000000),"Extra Large",IF(P354&gt;=100000000,"Extra-extra-large"))))))</f>
        <v>Small</v>
      </c>
      <c r="E354" t="s">
        <v>123</v>
      </c>
      <c r="F354">
        <v>0</v>
      </c>
      <c r="G354">
        <v>0</v>
      </c>
      <c r="H354">
        <v>0</v>
      </c>
      <c r="I354">
        <v>0</v>
      </c>
      <c r="J354" t="s">
        <v>353</v>
      </c>
      <c r="K354">
        <v>61795</v>
      </c>
      <c r="L354">
        <v>15310</v>
      </c>
      <c r="M354">
        <v>71094</v>
      </c>
      <c r="N354">
        <v>7651</v>
      </c>
      <c r="O354">
        <v>23026</v>
      </c>
      <c r="P354">
        <v>178876</v>
      </c>
      <c r="Q354">
        <v>0</v>
      </c>
      <c r="R354">
        <v>178876</v>
      </c>
      <c r="S354" t="str">
        <f t="shared" si="10"/>
        <v>False</v>
      </c>
      <c r="T354">
        <v>0</v>
      </c>
      <c r="U354" t="e">
        <f t="shared" si="11"/>
        <v>#DIV/0!</v>
      </c>
      <c r="V354">
        <v>0</v>
      </c>
      <c r="W354">
        <v>0</v>
      </c>
      <c r="X354">
        <v>0</v>
      </c>
      <c r="Y354">
        <v>186999</v>
      </c>
      <c r="Z354">
        <v>186999</v>
      </c>
      <c r="AA354" t="b">
        <f>ABS(T354-Z354)&gt;25000</f>
        <v>1</v>
      </c>
      <c r="AB354">
        <v>-8123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935770</v>
      </c>
      <c r="AJ354">
        <v>0</v>
      </c>
      <c r="AK354">
        <v>0</v>
      </c>
      <c r="AL354">
        <v>0</v>
      </c>
      <c r="AM354">
        <v>0</v>
      </c>
      <c r="AN354">
        <v>247384</v>
      </c>
      <c r="AO354">
        <v>688386</v>
      </c>
      <c r="AQ354">
        <f>K354/R354</f>
        <v>0.3454627786846754</v>
      </c>
    </row>
    <row r="355" spans="1:43" x14ac:dyDescent="0.35">
      <c r="A355" t="s">
        <v>850</v>
      </c>
      <c r="B355" t="s">
        <v>851</v>
      </c>
      <c r="C355" t="s">
        <v>38</v>
      </c>
      <c r="D355" t="str">
        <f>IF(P355&lt;=50000,"Extra Small",IF(AND(P355&gt;=50000,P355&lt;250000),"Small",IF(AND(P355&gt;=250000,P355&lt;1000000),"Medium",IF(AND(P355&gt;=1000000,P355&lt;10000000),"Large",IF(AND(P355&gt;=10000000,P355&lt;100000000),"Extra Large",IF(P355&gt;=100000000,"Extra-extra-large"))))))</f>
        <v>Medium</v>
      </c>
      <c r="E355" t="s">
        <v>43</v>
      </c>
      <c r="F355">
        <v>1</v>
      </c>
      <c r="G355">
        <v>12</v>
      </c>
      <c r="H355">
        <v>6</v>
      </c>
      <c r="I355">
        <v>10.09</v>
      </c>
      <c r="J355" t="s">
        <v>281</v>
      </c>
      <c r="K355">
        <v>601333</v>
      </c>
      <c r="L355">
        <v>1257</v>
      </c>
      <c r="M355">
        <v>204194</v>
      </c>
      <c r="N355">
        <v>10780</v>
      </c>
      <c r="O355">
        <v>17564</v>
      </c>
      <c r="P355">
        <v>835128</v>
      </c>
      <c r="Q355">
        <v>0</v>
      </c>
      <c r="R355">
        <v>835128</v>
      </c>
      <c r="S355" t="str">
        <f t="shared" si="10"/>
        <v>False</v>
      </c>
      <c r="T355">
        <v>638699</v>
      </c>
      <c r="U355" t="b">
        <f t="shared" si="11"/>
        <v>0</v>
      </c>
      <c r="V355">
        <v>0</v>
      </c>
      <c r="W355">
        <v>0</v>
      </c>
      <c r="X355">
        <v>0</v>
      </c>
      <c r="Y355">
        <v>111504</v>
      </c>
      <c r="Z355">
        <v>750203</v>
      </c>
      <c r="AA355" t="b">
        <f>ABS(T355-Z355)&gt;100000</f>
        <v>1</v>
      </c>
      <c r="AB355">
        <v>84925</v>
      </c>
      <c r="AC355">
        <v>0</v>
      </c>
      <c r="AD355">
        <v>84925</v>
      </c>
      <c r="AE355">
        <v>768364</v>
      </c>
      <c r="AF355">
        <v>0</v>
      </c>
      <c r="AG355">
        <v>0</v>
      </c>
      <c r="AH355">
        <v>65487</v>
      </c>
      <c r="AI355">
        <v>833851</v>
      </c>
      <c r="AJ355">
        <v>94458</v>
      </c>
      <c r="AK355">
        <v>0</v>
      </c>
      <c r="AL355">
        <v>0</v>
      </c>
      <c r="AM355">
        <v>44990</v>
      </c>
      <c r="AN355">
        <v>139448</v>
      </c>
      <c r="AO355">
        <v>694403</v>
      </c>
      <c r="AQ355">
        <f>K355/R355</f>
        <v>0.72004890268318145</v>
      </c>
    </row>
    <row r="356" spans="1:43" x14ac:dyDescent="0.35">
      <c r="A356" t="s">
        <v>852</v>
      </c>
      <c r="B356" t="s">
        <v>853</v>
      </c>
      <c r="C356" t="s">
        <v>38</v>
      </c>
      <c r="D356" t="str">
        <f>IF(P356&lt;=50000,"Extra Small",IF(AND(P356&gt;=50000,P356&lt;250000),"Small",IF(AND(P356&gt;=250000,P356&lt;1000000),"Medium",IF(AND(P356&gt;=1000000,P356&lt;10000000),"Large",IF(AND(P356&gt;=10000000,P356&lt;100000000),"Extra Large",IF(P356&gt;=100000000,"Extra-extra-large"))))))</f>
        <v>Small</v>
      </c>
      <c r="E356" t="s">
        <v>487</v>
      </c>
      <c r="F356">
        <v>0</v>
      </c>
      <c r="G356">
        <v>1</v>
      </c>
      <c r="H356">
        <v>0</v>
      </c>
      <c r="I356">
        <v>0.6</v>
      </c>
      <c r="J356" t="s">
        <v>369</v>
      </c>
      <c r="K356">
        <v>63312</v>
      </c>
      <c r="L356">
        <v>33266</v>
      </c>
      <c r="M356">
        <v>0</v>
      </c>
      <c r="N356">
        <v>915</v>
      </c>
      <c r="O356">
        <v>0</v>
      </c>
      <c r="P356">
        <v>97493</v>
      </c>
      <c r="Q356">
        <v>0</v>
      </c>
      <c r="R356">
        <v>97493</v>
      </c>
      <c r="S356" t="str">
        <f t="shared" si="10"/>
        <v>False</v>
      </c>
      <c r="T356">
        <v>43399</v>
      </c>
      <c r="U356" t="b">
        <f t="shared" si="11"/>
        <v>0</v>
      </c>
      <c r="V356">
        <v>0</v>
      </c>
      <c r="W356">
        <v>35682</v>
      </c>
      <c r="X356">
        <v>0</v>
      </c>
      <c r="Y356">
        <v>15830</v>
      </c>
      <c r="Z356">
        <v>94911</v>
      </c>
      <c r="AA356" t="b">
        <f>ABS(T356-Z356)&gt;25000</f>
        <v>1</v>
      </c>
      <c r="AB356">
        <v>2582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86338</v>
      </c>
      <c r="AJ356">
        <v>0</v>
      </c>
      <c r="AK356">
        <v>0</v>
      </c>
      <c r="AL356">
        <v>0</v>
      </c>
      <c r="AM356">
        <v>0</v>
      </c>
      <c r="AN356">
        <v>7768</v>
      </c>
      <c r="AO356">
        <v>78570</v>
      </c>
      <c r="AQ356">
        <f>K356/R356</f>
        <v>0.64940046977731736</v>
      </c>
    </row>
    <row r="357" spans="1:43" x14ac:dyDescent="0.35">
      <c r="A357" t="s">
        <v>854</v>
      </c>
      <c r="B357" t="s">
        <v>855</v>
      </c>
      <c r="C357" t="s">
        <v>38</v>
      </c>
      <c r="D357" t="str">
        <f>IF(P357&lt;=50000,"Extra Small",IF(AND(P357&gt;=50000,P357&lt;250000),"Small",IF(AND(P357&gt;=250000,P357&lt;1000000),"Medium",IF(AND(P357&gt;=1000000,P357&lt;10000000),"Large",IF(AND(P357&gt;=10000000,P357&lt;100000000),"Extra Large",IF(P357&gt;=100000000,"Extra-extra-large"))))))</f>
        <v>Medium</v>
      </c>
      <c r="E357" t="s">
        <v>47</v>
      </c>
      <c r="F357">
        <v>0</v>
      </c>
      <c r="G357">
        <v>1</v>
      </c>
      <c r="H357">
        <v>0</v>
      </c>
      <c r="I357">
        <v>0.32</v>
      </c>
      <c r="J357" t="s">
        <v>233</v>
      </c>
      <c r="K357">
        <v>0</v>
      </c>
      <c r="L357">
        <v>57562</v>
      </c>
      <c r="M357">
        <v>188030</v>
      </c>
      <c r="N357">
        <v>2779</v>
      </c>
      <c r="O357">
        <v>25453</v>
      </c>
      <c r="P357">
        <v>273824</v>
      </c>
      <c r="Q357">
        <v>0</v>
      </c>
      <c r="R357">
        <v>273824</v>
      </c>
      <c r="S357" t="str">
        <f t="shared" si="10"/>
        <v>False</v>
      </c>
      <c r="T357">
        <v>191811</v>
      </c>
      <c r="U357" t="b">
        <f t="shared" si="11"/>
        <v>0</v>
      </c>
      <c r="V357">
        <v>0</v>
      </c>
      <c r="W357">
        <v>0</v>
      </c>
      <c r="X357">
        <v>648</v>
      </c>
      <c r="Y357">
        <v>105067</v>
      </c>
      <c r="Z357">
        <v>297526</v>
      </c>
      <c r="AA357" t="b">
        <f>ABS(T357-Z357)&gt;100000</f>
        <v>1</v>
      </c>
      <c r="AB357">
        <v>-23702</v>
      </c>
      <c r="AC357">
        <v>0</v>
      </c>
      <c r="AD357">
        <v>-23702</v>
      </c>
      <c r="AE357">
        <v>266417</v>
      </c>
      <c r="AF357">
        <v>0</v>
      </c>
      <c r="AG357">
        <v>0</v>
      </c>
      <c r="AH357">
        <v>4529</v>
      </c>
      <c r="AI357">
        <v>270946</v>
      </c>
      <c r="AJ357">
        <v>43381</v>
      </c>
      <c r="AK357">
        <v>0</v>
      </c>
      <c r="AL357">
        <v>0</v>
      </c>
      <c r="AM357">
        <v>0</v>
      </c>
      <c r="AN357">
        <v>43381</v>
      </c>
      <c r="AO357">
        <v>227565</v>
      </c>
      <c r="AQ357">
        <f>K357/R357</f>
        <v>0</v>
      </c>
    </row>
    <row r="358" spans="1:43" x14ac:dyDescent="0.35">
      <c r="A358" t="s">
        <v>856</v>
      </c>
      <c r="B358" t="s">
        <v>857</v>
      </c>
      <c r="C358" t="s">
        <v>50</v>
      </c>
      <c r="D358" t="str">
        <f>IF(P358&lt;=50000,"Extra Small",IF(AND(P358&gt;=50000,P358&lt;250000),"Small",IF(AND(P358&gt;=250000,P358&lt;1000000),"Medium",IF(AND(P358&gt;=1000000,P358&lt;10000000),"Large",IF(AND(P358&gt;=10000000,P358&lt;100000000),"Extra Large",IF(P358&gt;=100000000,"Extra-extra-large"))))))</f>
        <v>Small</v>
      </c>
      <c r="E358" t="s">
        <v>43</v>
      </c>
      <c r="F358">
        <v>0</v>
      </c>
      <c r="G358">
        <v>0</v>
      </c>
      <c r="H358">
        <v>0</v>
      </c>
      <c r="I358">
        <v>0</v>
      </c>
      <c r="J358" t="s">
        <v>40</v>
      </c>
      <c r="K358">
        <v>0</v>
      </c>
      <c r="L358">
        <v>86093</v>
      </c>
      <c r="M358">
        <v>0</v>
      </c>
      <c r="N358">
        <v>259</v>
      </c>
      <c r="O358">
        <v>0</v>
      </c>
      <c r="P358">
        <v>86352</v>
      </c>
      <c r="Q358">
        <v>0</v>
      </c>
      <c r="R358">
        <v>86352</v>
      </c>
      <c r="S358" t="str">
        <f t="shared" si="10"/>
        <v>False</v>
      </c>
      <c r="T358">
        <v>0</v>
      </c>
      <c r="U358" t="e">
        <f t="shared" si="11"/>
        <v>#DIV/0!</v>
      </c>
      <c r="V358">
        <v>0</v>
      </c>
      <c r="W358">
        <v>14495</v>
      </c>
      <c r="X358">
        <v>0</v>
      </c>
      <c r="Y358">
        <v>4684</v>
      </c>
      <c r="Z358">
        <v>19179</v>
      </c>
      <c r="AA358" t="b">
        <f>ABS(T358-Z358)&gt;25000</f>
        <v>0</v>
      </c>
      <c r="AB358">
        <v>67173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109221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109221</v>
      </c>
      <c r="AQ358">
        <f>K358/R358</f>
        <v>0</v>
      </c>
    </row>
    <row r="359" spans="1:43" x14ac:dyDescent="0.35">
      <c r="A359" t="s">
        <v>858</v>
      </c>
      <c r="B359" t="s">
        <v>859</v>
      </c>
      <c r="C359" t="s">
        <v>50</v>
      </c>
      <c r="D359" t="str">
        <f>IF(P359&lt;=50000,"Extra Small",IF(AND(P359&gt;=50000,P359&lt;250000),"Small",IF(AND(P359&gt;=250000,P359&lt;1000000),"Medium",IF(AND(P359&gt;=1000000,P359&lt;10000000),"Large",IF(AND(P359&gt;=10000000,P359&lt;100000000),"Extra Large",IF(P359&gt;=100000000,"Extra-extra-large"))))))</f>
        <v>Extra Small</v>
      </c>
      <c r="E359" t="s">
        <v>85</v>
      </c>
      <c r="F359">
        <v>0</v>
      </c>
      <c r="G359">
        <v>0</v>
      </c>
      <c r="H359">
        <v>0</v>
      </c>
      <c r="I359">
        <v>0</v>
      </c>
      <c r="J359" t="s">
        <v>89</v>
      </c>
      <c r="K359">
        <v>0</v>
      </c>
      <c r="L359">
        <v>32314</v>
      </c>
      <c r="M359">
        <v>0</v>
      </c>
      <c r="N359">
        <v>0</v>
      </c>
      <c r="O359">
        <v>0</v>
      </c>
      <c r="P359">
        <v>32314</v>
      </c>
      <c r="Q359">
        <v>0</v>
      </c>
      <c r="R359">
        <v>32314</v>
      </c>
      <c r="S359" t="str">
        <f t="shared" si="10"/>
        <v>False</v>
      </c>
      <c r="T359">
        <v>0</v>
      </c>
      <c r="U359" t="e">
        <f t="shared" si="11"/>
        <v>#DIV/0!</v>
      </c>
      <c r="V359">
        <v>0</v>
      </c>
      <c r="W359">
        <v>0</v>
      </c>
      <c r="X359">
        <v>0</v>
      </c>
      <c r="Y359">
        <v>18668</v>
      </c>
      <c r="Z359">
        <v>18668</v>
      </c>
      <c r="AA359" t="b">
        <f>ABS(T359-Z359)&gt;25000</f>
        <v>0</v>
      </c>
      <c r="AB359">
        <v>13646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27747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27747</v>
      </c>
      <c r="AQ359">
        <f>K359/R359</f>
        <v>0</v>
      </c>
    </row>
    <row r="360" spans="1:43" x14ac:dyDescent="0.35">
      <c r="A360" t="s">
        <v>860</v>
      </c>
      <c r="B360" t="s">
        <v>861</v>
      </c>
      <c r="C360" t="s">
        <v>38</v>
      </c>
      <c r="D360" t="str">
        <f>IF(P360&lt;=50000,"Extra Small",IF(AND(P360&gt;=50000,P360&lt;250000),"Small",IF(AND(P360&gt;=250000,P360&lt;1000000),"Medium",IF(AND(P360&gt;=1000000,P360&lt;10000000),"Large",IF(AND(P360&gt;=10000000,P360&lt;100000000),"Extra Large",IF(P360&gt;=100000000,"Extra-extra-large"))))))</f>
        <v>Medium</v>
      </c>
      <c r="E360" t="s">
        <v>85</v>
      </c>
      <c r="F360">
        <v>0</v>
      </c>
      <c r="G360">
        <v>0</v>
      </c>
      <c r="H360">
        <v>0</v>
      </c>
      <c r="I360">
        <v>0</v>
      </c>
      <c r="J360" t="s">
        <v>48</v>
      </c>
      <c r="K360">
        <v>0</v>
      </c>
      <c r="L360">
        <v>175000</v>
      </c>
      <c r="M360">
        <v>0</v>
      </c>
      <c r="N360">
        <v>157223</v>
      </c>
      <c r="O360">
        <v>37746</v>
      </c>
      <c r="P360">
        <v>369969</v>
      </c>
      <c r="Q360">
        <v>0</v>
      </c>
      <c r="R360">
        <v>369969</v>
      </c>
      <c r="S360" t="str">
        <f t="shared" si="10"/>
        <v>False</v>
      </c>
      <c r="T360">
        <v>0</v>
      </c>
      <c r="U360" t="e">
        <f t="shared" si="11"/>
        <v>#DIV/0!</v>
      </c>
      <c r="V360">
        <v>0</v>
      </c>
      <c r="W360">
        <v>145000</v>
      </c>
      <c r="X360">
        <v>0</v>
      </c>
      <c r="Y360">
        <v>9486</v>
      </c>
      <c r="Z360">
        <v>154486</v>
      </c>
      <c r="AA360" t="b">
        <f>ABS(T360-Z360)&gt;100000</f>
        <v>1</v>
      </c>
      <c r="AB360">
        <v>215483</v>
      </c>
      <c r="AC360">
        <v>0</v>
      </c>
      <c r="AD360">
        <v>215483</v>
      </c>
      <c r="AE360">
        <v>320136</v>
      </c>
      <c r="AF360">
        <v>0</v>
      </c>
      <c r="AG360">
        <v>0</v>
      </c>
      <c r="AH360">
        <v>2698869</v>
      </c>
      <c r="AI360">
        <v>3019005</v>
      </c>
      <c r="AJ360">
        <v>20000</v>
      </c>
      <c r="AK360">
        <v>0</v>
      </c>
      <c r="AL360">
        <v>0</v>
      </c>
      <c r="AM360">
        <v>0</v>
      </c>
      <c r="AN360">
        <v>20000</v>
      </c>
      <c r="AO360">
        <v>2999005</v>
      </c>
      <c r="AQ360">
        <f>K360/R360</f>
        <v>0</v>
      </c>
    </row>
    <row r="361" spans="1:43" x14ac:dyDescent="0.35">
      <c r="A361" t="s">
        <v>862</v>
      </c>
      <c r="B361" t="s">
        <v>863</v>
      </c>
      <c r="C361" t="s">
        <v>38</v>
      </c>
      <c r="D361" t="str">
        <f>IF(P361&lt;=50000,"Extra Small",IF(AND(P361&gt;=50000,P361&lt;250000),"Small",IF(AND(P361&gt;=250000,P361&lt;1000000),"Medium",IF(AND(P361&gt;=1000000,P361&lt;10000000),"Large",IF(AND(P361&gt;=10000000,P361&lt;100000000),"Extra Large",IF(P361&gt;=100000000,"Extra-extra-large"))))))</f>
        <v>Medium</v>
      </c>
      <c r="E361" t="s">
        <v>85</v>
      </c>
      <c r="F361">
        <v>0</v>
      </c>
      <c r="G361">
        <v>0</v>
      </c>
      <c r="H361">
        <v>0</v>
      </c>
      <c r="I361">
        <v>0</v>
      </c>
      <c r="J361" t="s">
        <v>40</v>
      </c>
      <c r="K361">
        <v>0</v>
      </c>
      <c r="L361">
        <v>0</v>
      </c>
      <c r="M361">
        <v>616637</v>
      </c>
      <c r="N361">
        <v>341</v>
      </c>
      <c r="O361">
        <v>0</v>
      </c>
      <c r="P361">
        <v>616978</v>
      </c>
      <c r="Q361">
        <v>0</v>
      </c>
      <c r="R361">
        <v>616978</v>
      </c>
      <c r="S361" t="str">
        <f t="shared" si="10"/>
        <v>False</v>
      </c>
      <c r="T361">
        <v>14073</v>
      </c>
      <c r="U361" t="e">
        <f t="shared" si="11"/>
        <v>#DIV/0!</v>
      </c>
      <c r="V361">
        <v>0</v>
      </c>
      <c r="W361">
        <v>544089</v>
      </c>
      <c r="X361">
        <v>0</v>
      </c>
      <c r="Y361">
        <v>58816</v>
      </c>
      <c r="Z361">
        <v>616978</v>
      </c>
      <c r="AA361" t="b">
        <f>ABS(T361-Z361)&gt;100000</f>
        <v>1</v>
      </c>
      <c r="AB361">
        <v>0</v>
      </c>
      <c r="AC361">
        <v>0</v>
      </c>
      <c r="AD361">
        <v>0</v>
      </c>
      <c r="AE361">
        <v>336798</v>
      </c>
      <c r="AF361">
        <v>0</v>
      </c>
      <c r="AG361">
        <v>0</v>
      </c>
      <c r="AH361">
        <v>1</v>
      </c>
      <c r="AI361">
        <v>336799</v>
      </c>
      <c r="AJ361">
        <v>336799</v>
      </c>
      <c r="AK361">
        <v>0</v>
      </c>
      <c r="AL361">
        <v>0</v>
      </c>
      <c r="AM361">
        <v>0</v>
      </c>
      <c r="AN361">
        <v>336799</v>
      </c>
      <c r="AO361">
        <v>0</v>
      </c>
      <c r="AQ361">
        <f>K361/R361</f>
        <v>0</v>
      </c>
    </row>
    <row r="362" spans="1:43" x14ac:dyDescent="0.35">
      <c r="A362" t="s">
        <v>864</v>
      </c>
      <c r="B362" t="s">
        <v>865</v>
      </c>
      <c r="C362" t="s">
        <v>38</v>
      </c>
      <c r="D362" t="str">
        <f>IF(P362&lt;=50000,"Extra Small",IF(AND(P362&gt;=50000,P362&lt;250000),"Small",IF(AND(P362&gt;=250000,P362&lt;1000000),"Medium",IF(AND(P362&gt;=1000000,P362&lt;10000000),"Large",IF(AND(P362&gt;=10000000,P362&lt;100000000),"Extra Large",IF(P362&gt;=100000000,"Extra-extra-large"))))))</f>
        <v>Small</v>
      </c>
      <c r="E362" t="s">
        <v>123</v>
      </c>
      <c r="F362">
        <v>0</v>
      </c>
      <c r="G362">
        <v>5</v>
      </c>
      <c r="H362">
        <v>0</v>
      </c>
      <c r="I362">
        <v>1</v>
      </c>
      <c r="J362" t="s">
        <v>143</v>
      </c>
      <c r="K362">
        <v>0</v>
      </c>
      <c r="L362">
        <v>100</v>
      </c>
      <c r="M362">
        <v>0</v>
      </c>
      <c r="N362">
        <v>0</v>
      </c>
      <c r="O362">
        <v>136000</v>
      </c>
      <c r="P362">
        <v>136100</v>
      </c>
      <c r="Q362">
        <v>0</v>
      </c>
      <c r="R362">
        <v>136100</v>
      </c>
      <c r="S362" t="str">
        <f t="shared" si="10"/>
        <v>False</v>
      </c>
      <c r="T362">
        <v>98720</v>
      </c>
      <c r="U362" t="b">
        <f t="shared" si="11"/>
        <v>0</v>
      </c>
      <c r="V362">
        <v>0</v>
      </c>
      <c r="W362">
        <v>0</v>
      </c>
      <c r="X362">
        <v>0</v>
      </c>
      <c r="Y362">
        <v>35623</v>
      </c>
      <c r="Z362">
        <v>134343</v>
      </c>
      <c r="AA362" t="b">
        <f>ABS(T362-Z362)&gt;25000</f>
        <v>1</v>
      </c>
      <c r="AB362">
        <v>1757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9210</v>
      </c>
      <c r="AJ362">
        <v>0</v>
      </c>
      <c r="AK362">
        <v>0</v>
      </c>
      <c r="AL362">
        <v>0</v>
      </c>
      <c r="AM362">
        <v>0</v>
      </c>
      <c r="AN362">
        <v>19877</v>
      </c>
      <c r="AO362">
        <v>-10667</v>
      </c>
      <c r="AQ362">
        <f>K362/R362</f>
        <v>0</v>
      </c>
    </row>
    <row r="363" spans="1:43" x14ac:dyDescent="0.35">
      <c r="A363" t="s">
        <v>866</v>
      </c>
      <c r="B363" t="s">
        <v>867</v>
      </c>
      <c r="C363" t="s">
        <v>38</v>
      </c>
      <c r="D363" t="str">
        <f>IF(P363&lt;=50000,"Extra Small",IF(AND(P363&gt;=50000,P363&lt;250000),"Small",IF(AND(P363&gt;=250000,P363&lt;1000000),"Medium",IF(AND(P363&gt;=1000000,P363&lt;10000000),"Large",IF(AND(P363&gt;=10000000,P363&lt;100000000),"Extra Large",IF(P363&gt;=100000000,"Extra-extra-large"))))))</f>
        <v>Extra Small</v>
      </c>
      <c r="E363" t="s">
        <v>98</v>
      </c>
      <c r="F363">
        <v>0</v>
      </c>
      <c r="G363">
        <v>0</v>
      </c>
      <c r="H363">
        <v>0</v>
      </c>
      <c r="I363">
        <v>0</v>
      </c>
      <c r="J363" t="s">
        <v>154</v>
      </c>
      <c r="K363">
        <v>0</v>
      </c>
      <c r="L363">
        <v>0</v>
      </c>
      <c r="M363">
        <v>8392</v>
      </c>
      <c r="N363">
        <v>0</v>
      </c>
      <c r="O363">
        <v>0</v>
      </c>
      <c r="P363">
        <v>8392</v>
      </c>
      <c r="Q363">
        <v>0</v>
      </c>
      <c r="R363">
        <v>8392</v>
      </c>
      <c r="S363" t="str">
        <f t="shared" si="10"/>
        <v>False</v>
      </c>
      <c r="T363">
        <v>0</v>
      </c>
      <c r="U363" t="e">
        <f t="shared" si="11"/>
        <v>#DIV/0!</v>
      </c>
      <c r="V363">
        <v>0</v>
      </c>
      <c r="W363">
        <v>0</v>
      </c>
      <c r="X363">
        <v>0</v>
      </c>
      <c r="Y363">
        <v>4201</v>
      </c>
      <c r="Z363">
        <v>4201</v>
      </c>
      <c r="AA363" t="b">
        <f>ABS(T363-Z363)&gt;25000</f>
        <v>0</v>
      </c>
      <c r="AB363">
        <v>4191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5590</v>
      </c>
      <c r="AJ363">
        <v>0</v>
      </c>
      <c r="AK363">
        <v>0</v>
      </c>
      <c r="AL363">
        <v>0</v>
      </c>
      <c r="AM363">
        <v>0</v>
      </c>
      <c r="AN363">
        <v>1399</v>
      </c>
      <c r="AO363">
        <v>4191</v>
      </c>
      <c r="AQ363">
        <f>K363/R363</f>
        <v>0</v>
      </c>
    </row>
    <row r="364" spans="1:43" x14ac:dyDescent="0.35">
      <c r="A364" t="s">
        <v>868</v>
      </c>
      <c r="B364" t="s">
        <v>869</v>
      </c>
      <c r="C364" t="s">
        <v>38</v>
      </c>
      <c r="D364" t="str">
        <f>IF(P364&lt;=50000,"Extra Small",IF(AND(P364&gt;=50000,P364&lt;250000),"Small",IF(AND(P364&gt;=250000,P364&lt;1000000),"Medium",IF(AND(P364&gt;=1000000,P364&lt;10000000),"Large",IF(AND(P364&gt;=10000000,P364&lt;100000000),"Extra Large",IF(P364&gt;=100000000,"Extra-extra-large"))))))</f>
        <v>Extra Small</v>
      </c>
      <c r="E364" t="s">
        <v>123</v>
      </c>
      <c r="F364">
        <v>0</v>
      </c>
      <c r="G364">
        <v>0</v>
      </c>
      <c r="H364">
        <v>0</v>
      </c>
      <c r="I364">
        <v>0</v>
      </c>
      <c r="J364" t="s">
        <v>154</v>
      </c>
      <c r="K364">
        <v>0</v>
      </c>
      <c r="L364">
        <v>49724</v>
      </c>
      <c r="M364">
        <v>0</v>
      </c>
      <c r="N364">
        <v>0</v>
      </c>
      <c r="O364">
        <v>0</v>
      </c>
      <c r="P364">
        <v>49724</v>
      </c>
      <c r="Q364">
        <v>5</v>
      </c>
      <c r="R364">
        <v>49729</v>
      </c>
      <c r="S364" t="str">
        <f t="shared" si="10"/>
        <v>False</v>
      </c>
      <c r="T364">
        <v>0</v>
      </c>
      <c r="U364" t="e">
        <f t="shared" si="11"/>
        <v>#DIV/0!</v>
      </c>
      <c r="V364">
        <v>0</v>
      </c>
      <c r="W364">
        <v>38439</v>
      </c>
      <c r="X364">
        <v>0</v>
      </c>
      <c r="Y364">
        <v>660</v>
      </c>
      <c r="Z364">
        <v>39099</v>
      </c>
      <c r="AA364" t="b">
        <f>ABS(T364-Z364)&gt;25000</f>
        <v>1</v>
      </c>
      <c r="AB364">
        <v>10630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10630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10630</v>
      </c>
      <c r="AQ364">
        <f>K364/R364</f>
        <v>0</v>
      </c>
    </row>
    <row r="365" spans="1:43" x14ac:dyDescent="0.35">
      <c r="A365" t="s">
        <v>870</v>
      </c>
      <c r="B365" t="s">
        <v>871</v>
      </c>
      <c r="C365" t="s">
        <v>38</v>
      </c>
      <c r="D365" t="str">
        <f>IF(P365&lt;=50000,"Extra Small",IF(AND(P365&gt;=50000,P365&lt;250000),"Small",IF(AND(P365&gt;=250000,P365&lt;1000000),"Medium",IF(AND(P365&gt;=1000000,P365&lt;10000000),"Large",IF(AND(P365&gt;=10000000,P365&lt;100000000),"Extra Large",IF(P365&gt;=100000000,"Extra-extra-large"))))))</f>
        <v>Small</v>
      </c>
      <c r="E365" t="s">
        <v>123</v>
      </c>
      <c r="F365">
        <v>0</v>
      </c>
      <c r="G365">
        <v>1</v>
      </c>
      <c r="H365">
        <v>2</v>
      </c>
      <c r="I365">
        <v>1.1000000000000001</v>
      </c>
      <c r="J365" t="s">
        <v>872</v>
      </c>
      <c r="K365">
        <v>148466</v>
      </c>
      <c r="L365">
        <v>28410</v>
      </c>
      <c r="M365">
        <v>26634</v>
      </c>
      <c r="N365">
        <v>0</v>
      </c>
      <c r="O365">
        <v>0</v>
      </c>
      <c r="P365">
        <v>203510</v>
      </c>
      <c r="Q365">
        <v>0</v>
      </c>
      <c r="R365">
        <v>203510</v>
      </c>
      <c r="S365" t="str">
        <f t="shared" si="10"/>
        <v>False</v>
      </c>
      <c r="T365">
        <v>65515</v>
      </c>
      <c r="U365" t="b">
        <f t="shared" si="11"/>
        <v>0</v>
      </c>
      <c r="V365">
        <v>0</v>
      </c>
      <c r="W365">
        <v>0</v>
      </c>
      <c r="X365">
        <v>0</v>
      </c>
      <c r="Y365">
        <v>107620</v>
      </c>
      <c r="Z365">
        <v>173135</v>
      </c>
      <c r="AA365" t="b">
        <f>ABS(T365-Z365)&gt;25000</f>
        <v>1</v>
      </c>
      <c r="AB365">
        <v>30375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150330</v>
      </c>
      <c r="AJ365">
        <v>0</v>
      </c>
      <c r="AK365">
        <v>0</v>
      </c>
      <c r="AL365">
        <v>0</v>
      </c>
      <c r="AM365">
        <v>0</v>
      </c>
      <c r="AN365">
        <v>56163</v>
      </c>
      <c r="AO365">
        <v>94167</v>
      </c>
      <c r="AQ365">
        <f>K365/R365</f>
        <v>0.72952680457962749</v>
      </c>
    </row>
    <row r="366" spans="1:43" x14ac:dyDescent="0.35">
      <c r="A366" t="s">
        <v>873</v>
      </c>
      <c r="B366" t="s">
        <v>874</v>
      </c>
      <c r="C366" t="s">
        <v>38</v>
      </c>
      <c r="D366" t="str">
        <f>IF(P366&lt;=50000,"Extra Small",IF(AND(P366&gt;=50000,P366&lt;250000),"Small",IF(AND(P366&gt;=250000,P366&lt;1000000),"Medium",IF(AND(P366&gt;=1000000,P366&lt;10000000),"Large",IF(AND(P366&gt;=10000000,P366&lt;100000000),"Extra Large",IF(P366&gt;=100000000,"Extra-extra-large"))))))</f>
        <v>Extra Small</v>
      </c>
      <c r="E366" t="s">
        <v>85</v>
      </c>
      <c r="F366">
        <v>0</v>
      </c>
      <c r="G366">
        <v>0</v>
      </c>
      <c r="H366">
        <v>0</v>
      </c>
      <c r="I366">
        <v>2</v>
      </c>
      <c r="J366" t="s">
        <v>107</v>
      </c>
      <c r="K366">
        <v>0</v>
      </c>
      <c r="L366">
        <v>3000</v>
      </c>
      <c r="M366">
        <v>0</v>
      </c>
      <c r="N366">
        <v>7251</v>
      </c>
      <c r="O366">
        <v>0</v>
      </c>
      <c r="P366">
        <v>10251</v>
      </c>
      <c r="Q366">
        <v>0</v>
      </c>
      <c r="R366">
        <v>10251</v>
      </c>
      <c r="S366" t="str">
        <f t="shared" si="10"/>
        <v>False</v>
      </c>
      <c r="T366">
        <v>0</v>
      </c>
      <c r="U366" t="e">
        <f t="shared" si="11"/>
        <v>#DIV/0!</v>
      </c>
      <c r="V366">
        <v>0</v>
      </c>
      <c r="W366">
        <v>10120</v>
      </c>
      <c r="X366">
        <v>0</v>
      </c>
      <c r="Y366">
        <v>3398</v>
      </c>
      <c r="Z366">
        <v>13518</v>
      </c>
      <c r="AA366" t="b">
        <f>ABS(T366-Z366)&gt;25000</f>
        <v>0</v>
      </c>
      <c r="AB366">
        <v>-3267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Q366">
        <f>K366/R366</f>
        <v>0</v>
      </c>
    </row>
    <row r="367" spans="1:43" x14ac:dyDescent="0.35">
      <c r="A367" t="s">
        <v>875</v>
      </c>
      <c r="B367" t="s">
        <v>876</v>
      </c>
      <c r="C367" t="s">
        <v>50</v>
      </c>
      <c r="D367" t="str">
        <f>IF(P367&lt;=50000,"Extra Small",IF(AND(P367&gt;=50000,P367&lt;250000),"Small",IF(AND(P367&gt;=250000,P367&lt;1000000),"Medium",IF(AND(P367&gt;=1000000,P367&lt;10000000),"Large",IF(AND(P367&gt;=10000000,P367&lt;100000000),"Extra Large",IF(P367&gt;=100000000,"Extra-extra-large"))))))</f>
        <v>Small</v>
      </c>
      <c r="E367" t="s">
        <v>302</v>
      </c>
      <c r="F367">
        <v>0</v>
      </c>
      <c r="G367">
        <v>0</v>
      </c>
      <c r="H367">
        <v>0</v>
      </c>
      <c r="I367">
        <v>0</v>
      </c>
      <c r="J367" t="s">
        <v>52</v>
      </c>
      <c r="K367">
        <v>0</v>
      </c>
      <c r="L367">
        <v>110740</v>
      </c>
      <c r="M367">
        <v>12242</v>
      </c>
      <c r="N367">
        <v>564</v>
      </c>
      <c r="O367">
        <v>0</v>
      </c>
      <c r="P367">
        <v>123546</v>
      </c>
      <c r="Q367">
        <v>0</v>
      </c>
      <c r="R367">
        <v>123546</v>
      </c>
      <c r="S367" t="str">
        <f t="shared" si="10"/>
        <v>False</v>
      </c>
      <c r="T367">
        <v>0</v>
      </c>
      <c r="U367" t="e">
        <f t="shared" si="11"/>
        <v>#DIV/0!</v>
      </c>
      <c r="V367">
        <v>0</v>
      </c>
      <c r="W367">
        <v>0</v>
      </c>
      <c r="X367">
        <v>144451</v>
      </c>
      <c r="Y367">
        <v>1830</v>
      </c>
      <c r="Z367">
        <v>146281</v>
      </c>
      <c r="AA367" t="b">
        <f>ABS(T367-Z367)&gt;25000</f>
        <v>1</v>
      </c>
      <c r="AB367">
        <v>-22735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40779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40779</v>
      </c>
      <c r="AQ367">
        <f>K367/R367</f>
        <v>0</v>
      </c>
    </row>
    <row r="368" spans="1:43" x14ac:dyDescent="0.35">
      <c r="A368" t="s">
        <v>877</v>
      </c>
      <c r="B368" t="s">
        <v>878</v>
      </c>
      <c r="C368" t="s">
        <v>38</v>
      </c>
      <c r="D368" t="str">
        <f>IF(P368&lt;=50000,"Extra Small",IF(AND(P368&gt;=50000,P368&lt;250000),"Small",IF(AND(P368&gt;=250000,P368&lt;1000000),"Medium",IF(AND(P368&gt;=1000000,P368&lt;10000000),"Large",IF(AND(P368&gt;=10000000,P368&lt;100000000),"Extra Large",IF(P368&gt;=100000000,"Extra-extra-large"))))))</f>
        <v>Medium</v>
      </c>
      <c r="E368" t="s">
        <v>43</v>
      </c>
      <c r="F368">
        <v>0</v>
      </c>
      <c r="G368">
        <v>2</v>
      </c>
      <c r="H368">
        <v>0</v>
      </c>
      <c r="I368">
        <v>1.2</v>
      </c>
      <c r="J368" t="s">
        <v>61</v>
      </c>
      <c r="K368">
        <v>0</v>
      </c>
      <c r="L368">
        <v>16061</v>
      </c>
      <c r="M368">
        <v>800707</v>
      </c>
      <c r="N368">
        <v>7602</v>
      </c>
      <c r="O368">
        <v>5517</v>
      </c>
      <c r="P368">
        <v>829887</v>
      </c>
      <c r="Q368">
        <v>0</v>
      </c>
      <c r="R368">
        <v>829887</v>
      </c>
      <c r="S368" t="str">
        <f t="shared" si="10"/>
        <v>False</v>
      </c>
      <c r="T368">
        <v>299017</v>
      </c>
      <c r="U368" t="b">
        <f t="shared" si="11"/>
        <v>0</v>
      </c>
      <c r="V368">
        <v>0</v>
      </c>
      <c r="W368">
        <v>45254</v>
      </c>
      <c r="X368">
        <v>0</v>
      </c>
      <c r="Y368">
        <v>523008</v>
      </c>
      <c r="Z368">
        <v>867279</v>
      </c>
      <c r="AA368" t="b">
        <f>ABS(T368-Z368)&gt;100000</f>
        <v>1</v>
      </c>
      <c r="AB368">
        <v>-37392</v>
      </c>
      <c r="AC368">
        <v>0</v>
      </c>
      <c r="AD368">
        <v>-37392</v>
      </c>
      <c r="AE368">
        <v>841030</v>
      </c>
      <c r="AF368">
        <v>0</v>
      </c>
      <c r="AG368">
        <v>0</v>
      </c>
      <c r="AH368">
        <v>11246</v>
      </c>
      <c r="AI368">
        <v>852276</v>
      </c>
      <c r="AJ368">
        <v>157120</v>
      </c>
      <c r="AK368">
        <v>0</v>
      </c>
      <c r="AL368">
        <v>0</v>
      </c>
      <c r="AM368">
        <v>0</v>
      </c>
      <c r="AN368">
        <v>157120</v>
      </c>
      <c r="AO368">
        <v>695156</v>
      </c>
      <c r="AQ368">
        <f>K368/R368</f>
        <v>0</v>
      </c>
    </row>
    <row r="369" spans="1:43" x14ac:dyDescent="0.35">
      <c r="A369" t="s">
        <v>879</v>
      </c>
      <c r="B369" t="s">
        <v>880</v>
      </c>
      <c r="C369" t="s">
        <v>38</v>
      </c>
      <c r="D369" t="str">
        <f>IF(P369&lt;=50000,"Extra Small",IF(AND(P369&gt;=50000,P369&lt;250000),"Small",IF(AND(P369&gt;=250000,P369&lt;1000000),"Medium",IF(AND(P369&gt;=1000000,P369&lt;10000000),"Large",IF(AND(P369&gt;=10000000,P369&lt;100000000),"Extra Large",IF(P369&gt;=100000000,"Extra-extra-large"))))))</f>
        <v>Extra Small</v>
      </c>
      <c r="E369" t="s">
        <v>85</v>
      </c>
      <c r="F369">
        <v>0</v>
      </c>
      <c r="G369">
        <v>0</v>
      </c>
      <c r="H369">
        <v>0</v>
      </c>
      <c r="I369">
        <v>0</v>
      </c>
      <c r="J369" t="s">
        <v>130</v>
      </c>
      <c r="K369">
        <v>0</v>
      </c>
      <c r="L369">
        <v>91</v>
      </c>
      <c r="M369">
        <v>0</v>
      </c>
      <c r="N369">
        <v>0</v>
      </c>
      <c r="O369">
        <v>2163</v>
      </c>
      <c r="P369">
        <v>2254</v>
      </c>
      <c r="Q369">
        <v>0</v>
      </c>
      <c r="R369">
        <v>2254</v>
      </c>
      <c r="S369" t="str">
        <f t="shared" si="10"/>
        <v>False</v>
      </c>
      <c r="T369">
        <v>0</v>
      </c>
      <c r="U369" t="e">
        <f t="shared" si="11"/>
        <v>#DIV/0!</v>
      </c>
      <c r="V369">
        <v>0</v>
      </c>
      <c r="W369">
        <v>0</v>
      </c>
      <c r="X369">
        <v>0</v>
      </c>
      <c r="Y369">
        <v>1294</v>
      </c>
      <c r="Z369">
        <v>1294</v>
      </c>
      <c r="AA369" t="b">
        <f>ABS(T369-Z369)&gt;25000</f>
        <v>0</v>
      </c>
      <c r="AB369">
        <v>960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50000</v>
      </c>
      <c r="AJ369">
        <v>0</v>
      </c>
      <c r="AK369">
        <v>0</v>
      </c>
      <c r="AL369">
        <v>0</v>
      </c>
      <c r="AM369">
        <v>0</v>
      </c>
      <c r="AN369">
        <v>2000</v>
      </c>
      <c r="AO369">
        <v>48000</v>
      </c>
      <c r="AQ369">
        <f>K369/R369</f>
        <v>0</v>
      </c>
    </row>
    <row r="370" spans="1:43" x14ac:dyDescent="0.35">
      <c r="A370" t="s">
        <v>881</v>
      </c>
      <c r="B370" t="s">
        <v>882</v>
      </c>
      <c r="C370" t="s">
        <v>38</v>
      </c>
      <c r="D370" t="str">
        <f>IF(P370&lt;=50000,"Extra Small",IF(AND(P370&gt;=50000,P370&lt;250000),"Small",IF(AND(P370&gt;=250000,P370&lt;1000000),"Medium",IF(AND(P370&gt;=1000000,P370&lt;10000000),"Large",IF(AND(P370&gt;=10000000,P370&lt;100000000),"Extra Large",IF(P370&gt;=100000000,"Extra-extra-large"))))))</f>
        <v>Small</v>
      </c>
      <c r="E370" t="s">
        <v>39</v>
      </c>
      <c r="F370">
        <v>0</v>
      </c>
      <c r="G370">
        <v>1</v>
      </c>
      <c r="H370">
        <v>0</v>
      </c>
      <c r="I370">
        <v>1</v>
      </c>
      <c r="J370" t="s">
        <v>48</v>
      </c>
      <c r="K370">
        <v>0</v>
      </c>
      <c r="L370">
        <v>30744</v>
      </c>
      <c r="M370">
        <v>176192</v>
      </c>
      <c r="N370">
        <v>2936</v>
      </c>
      <c r="O370">
        <v>15515</v>
      </c>
      <c r="P370">
        <v>225387</v>
      </c>
      <c r="Q370">
        <v>0</v>
      </c>
      <c r="R370">
        <v>225387</v>
      </c>
      <c r="S370" t="str">
        <f t="shared" si="10"/>
        <v>False</v>
      </c>
      <c r="T370">
        <v>41205</v>
      </c>
      <c r="U370" t="b">
        <f t="shared" si="11"/>
        <v>0</v>
      </c>
      <c r="V370">
        <v>0</v>
      </c>
      <c r="W370">
        <v>24002</v>
      </c>
      <c r="X370">
        <v>0</v>
      </c>
      <c r="Y370">
        <v>100157</v>
      </c>
      <c r="Z370">
        <v>165364</v>
      </c>
      <c r="AA370" t="b">
        <f>ABS(T370-Z370)&gt;25000</f>
        <v>1</v>
      </c>
      <c r="AB370">
        <v>60023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454243</v>
      </c>
      <c r="AJ370">
        <v>0</v>
      </c>
      <c r="AK370">
        <v>0</v>
      </c>
      <c r="AL370">
        <v>0</v>
      </c>
      <c r="AM370">
        <v>0</v>
      </c>
      <c r="AN370">
        <v>9575</v>
      </c>
      <c r="AO370">
        <v>444668</v>
      </c>
      <c r="AQ370">
        <f>K370/R370</f>
        <v>0</v>
      </c>
    </row>
    <row r="371" spans="1:43" x14ac:dyDescent="0.35">
      <c r="A371" t="s">
        <v>883</v>
      </c>
      <c r="B371" t="s">
        <v>884</v>
      </c>
      <c r="C371" t="s">
        <v>38</v>
      </c>
      <c r="D371" t="str">
        <f>IF(P371&lt;=50000,"Extra Small",IF(AND(P371&gt;=50000,P371&lt;250000),"Small",IF(AND(P371&gt;=250000,P371&lt;1000000),"Medium",IF(AND(P371&gt;=1000000,P371&lt;10000000),"Large",IF(AND(P371&gt;=10000000,P371&lt;100000000),"Extra Large",IF(P371&gt;=100000000,"Extra-extra-large"))))))</f>
        <v>Large</v>
      </c>
      <c r="E371" t="s">
        <v>70</v>
      </c>
      <c r="F371">
        <v>1</v>
      </c>
      <c r="G371">
        <v>3</v>
      </c>
      <c r="H371">
        <v>16</v>
      </c>
      <c r="I371">
        <v>3.5</v>
      </c>
      <c r="J371" t="s">
        <v>885</v>
      </c>
      <c r="K371">
        <v>166482</v>
      </c>
      <c r="L371">
        <v>220803</v>
      </c>
      <c r="M371">
        <v>1753970</v>
      </c>
      <c r="N371">
        <v>26742</v>
      </c>
      <c r="O371">
        <v>0</v>
      </c>
      <c r="P371">
        <v>2167997</v>
      </c>
      <c r="Q371">
        <v>0</v>
      </c>
      <c r="R371">
        <v>2167997</v>
      </c>
      <c r="S371" t="str">
        <f t="shared" si="10"/>
        <v>False</v>
      </c>
      <c r="T371">
        <v>249692</v>
      </c>
      <c r="U371" t="b">
        <f t="shared" si="11"/>
        <v>0</v>
      </c>
      <c r="V371">
        <v>0</v>
      </c>
      <c r="W371">
        <v>54913</v>
      </c>
      <c r="X371">
        <v>0</v>
      </c>
      <c r="Y371">
        <v>1767528</v>
      </c>
      <c r="Z371">
        <v>2072133</v>
      </c>
      <c r="AA371" t="b">
        <f>ABS(T371-Z371)&gt;1000000</f>
        <v>1</v>
      </c>
      <c r="AB371">
        <v>95864</v>
      </c>
      <c r="AC371">
        <v>0</v>
      </c>
      <c r="AD371">
        <v>95864</v>
      </c>
      <c r="AE371">
        <v>1221407</v>
      </c>
      <c r="AF371">
        <v>0</v>
      </c>
      <c r="AG371">
        <v>49465</v>
      </c>
      <c r="AH371">
        <v>49465</v>
      </c>
      <c r="AI371">
        <v>1270872</v>
      </c>
      <c r="AJ371">
        <v>157937</v>
      </c>
      <c r="AK371">
        <v>0</v>
      </c>
      <c r="AL371">
        <v>854</v>
      </c>
      <c r="AM371">
        <v>854</v>
      </c>
      <c r="AN371">
        <v>158791</v>
      </c>
      <c r="AO371">
        <v>1112081</v>
      </c>
      <c r="AQ371">
        <f>K371/R371</f>
        <v>7.6790696666093172E-2</v>
      </c>
    </row>
    <row r="372" spans="1:43" x14ac:dyDescent="0.35">
      <c r="A372" t="s">
        <v>886</v>
      </c>
      <c r="B372" t="s">
        <v>887</v>
      </c>
      <c r="C372" t="s">
        <v>38</v>
      </c>
      <c r="D372" t="str">
        <f>IF(P372&lt;=50000,"Extra Small",IF(AND(P372&gt;=50000,P372&lt;250000),"Small",IF(AND(P372&gt;=250000,P372&lt;1000000),"Medium",IF(AND(P372&gt;=1000000,P372&lt;10000000),"Large",IF(AND(P372&gt;=10000000,P372&lt;100000000),"Extra Large",IF(P372&gt;=100000000,"Extra-extra-large"))))))</f>
        <v>Large</v>
      </c>
      <c r="E372" t="s">
        <v>39</v>
      </c>
      <c r="F372">
        <v>5</v>
      </c>
      <c r="G372">
        <v>7</v>
      </c>
      <c r="H372">
        <v>3</v>
      </c>
      <c r="I372">
        <v>7.5</v>
      </c>
      <c r="J372" t="s">
        <v>888</v>
      </c>
      <c r="K372">
        <v>0</v>
      </c>
      <c r="L372">
        <v>1731270</v>
      </c>
      <c r="M372">
        <v>19038</v>
      </c>
      <c r="N372">
        <v>5662</v>
      </c>
      <c r="O372">
        <v>0</v>
      </c>
      <c r="P372">
        <v>1755970</v>
      </c>
      <c r="Q372">
        <v>0</v>
      </c>
      <c r="R372">
        <v>1755970</v>
      </c>
      <c r="S372" t="str">
        <f t="shared" si="10"/>
        <v>False</v>
      </c>
      <c r="T372">
        <v>725283</v>
      </c>
      <c r="U372" t="b">
        <f t="shared" si="11"/>
        <v>0</v>
      </c>
      <c r="V372">
        <v>52494</v>
      </c>
      <c r="W372">
        <v>0</v>
      </c>
      <c r="X372">
        <v>15706</v>
      </c>
      <c r="Y372">
        <v>599661</v>
      </c>
      <c r="Z372">
        <v>1393144</v>
      </c>
      <c r="AA372" t="b">
        <f>ABS(T372-Z372)&gt;1000000</f>
        <v>0</v>
      </c>
      <c r="AB372">
        <v>362826</v>
      </c>
      <c r="AC372">
        <v>0</v>
      </c>
      <c r="AD372">
        <v>362826</v>
      </c>
      <c r="AE372">
        <v>706669</v>
      </c>
      <c r="AF372">
        <v>0</v>
      </c>
      <c r="AG372">
        <v>2886640</v>
      </c>
      <c r="AH372">
        <v>2886640</v>
      </c>
      <c r="AI372">
        <v>3593309</v>
      </c>
      <c r="AJ372">
        <v>121958</v>
      </c>
      <c r="AK372">
        <v>1145069</v>
      </c>
      <c r="AL372">
        <v>0</v>
      </c>
      <c r="AM372">
        <v>1145069</v>
      </c>
      <c r="AN372">
        <v>1267027</v>
      </c>
      <c r="AO372">
        <v>2326282</v>
      </c>
      <c r="AQ372">
        <f>K372/R372</f>
        <v>0</v>
      </c>
    </row>
    <row r="373" spans="1:43" x14ac:dyDescent="0.35">
      <c r="A373" t="s">
        <v>889</v>
      </c>
      <c r="B373" t="s">
        <v>890</v>
      </c>
      <c r="C373" t="s">
        <v>38</v>
      </c>
      <c r="D373" t="str">
        <f>IF(P373&lt;=50000,"Extra Small",IF(AND(P373&gt;=50000,P373&lt;250000),"Small",IF(AND(P373&gt;=250000,P373&lt;1000000),"Medium",IF(AND(P373&gt;=1000000,P373&lt;10000000),"Large",IF(AND(P373&gt;=10000000,P373&lt;100000000),"Extra Large",IF(P373&gt;=100000000,"Extra-extra-large"))))))</f>
        <v>Small</v>
      </c>
      <c r="E373" t="s">
        <v>55</v>
      </c>
      <c r="F373">
        <v>1</v>
      </c>
      <c r="G373">
        <v>0</v>
      </c>
      <c r="H373">
        <v>0</v>
      </c>
      <c r="I373">
        <v>1</v>
      </c>
      <c r="J373" t="s">
        <v>208</v>
      </c>
      <c r="K373">
        <v>0</v>
      </c>
      <c r="L373">
        <v>0</v>
      </c>
      <c r="M373">
        <v>0</v>
      </c>
      <c r="N373">
        <v>80</v>
      </c>
      <c r="O373">
        <v>133931</v>
      </c>
      <c r="P373">
        <v>134011</v>
      </c>
      <c r="Q373">
        <v>0</v>
      </c>
      <c r="R373">
        <v>134011</v>
      </c>
      <c r="S373" t="str">
        <f t="shared" si="10"/>
        <v>False</v>
      </c>
      <c r="T373">
        <v>85880</v>
      </c>
      <c r="U373" t="b">
        <f t="shared" si="11"/>
        <v>0</v>
      </c>
      <c r="V373">
        <v>0</v>
      </c>
      <c r="W373">
        <v>0</v>
      </c>
      <c r="X373">
        <v>0</v>
      </c>
      <c r="Y373">
        <v>127859</v>
      </c>
      <c r="Z373">
        <v>213739</v>
      </c>
      <c r="AA373" t="b">
        <f>ABS(T373-Z373)&gt;25000</f>
        <v>1</v>
      </c>
      <c r="AB373">
        <v>-79728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81006</v>
      </c>
      <c r="AJ373">
        <v>0</v>
      </c>
      <c r="AK373">
        <v>0</v>
      </c>
      <c r="AL373">
        <v>0</v>
      </c>
      <c r="AM373">
        <v>0</v>
      </c>
      <c r="AN373">
        <v>21210</v>
      </c>
      <c r="AO373">
        <v>59796</v>
      </c>
      <c r="AQ373">
        <f>K373/R373</f>
        <v>0</v>
      </c>
    </row>
    <row r="374" spans="1:43" x14ac:dyDescent="0.35">
      <c r="A374" t="s">
        <v>891</v>
      </c>
      <c r="B374" t="s">
        <v>892</v>
      </c>
      <c r="C374" t="s">
        <v>38</v>
      </c>
      <c r="D374" t="str">
        <f>IF(P374&lt;=50000,"Extra Small",IF(AND(P374&gt;=50000,P374&lt;250000),"Small",IF(AND(P374&gt;=250000,P374&lt;1000000),"Medium",IF(AND(P374&gt;=1000000,P374&lt;10000000),"Large",IF(AND(P374&gt;=10000000,P374&lt;100000000),"Extra Large",IF(P374&gt;=100000000,"Extra-extra-large"))))))</f>
        <v>Medium</v>
      </c>
      <c r="E374" t="s">
        <v>73</v>
      </c>
      <c r="F374">
        <v>0</v>
      </c>
      <c r="G374">
        <v>4</v>
      </c>
      <c r="H374">
        <v>0</v>
      </c>
      <c r="I374">
        <v>2</v>
      </c>
      <c r="J374" t="s">
        <v>48</v>
      </c>
      <c r="K374">
        <v>0</v>
      </c>
      <c r="L374">
        <v>0</v>
      </c>
      <c r="M374">
        <v>732084</v>
      </c>
      <c r="N374">
        <v>0</v>
      </c>
      <c r="O374">
        <v>0</v>
      </c>
      <c r="P374">
        <v>732084</v>
      </c>
      <c r="Q374">
        <v>0</v>
      </c>
      <c r="R374">
        <v>732084</v>
      </c>
      <c r="S374" t="str">
        <f t="shared" si="10"/>
        <v>False</v>
      </c>
      <c r="T374">
        <v>188528</v>
      </c>
      <c r="U374" t="b">
        <f t="shared" si="11"/>
        <v>0</v>
      </c>
      <c r="V374">
        <v>0</v>
      </c>
      <c r="W374">
        <v>0</v>
      </c>
      <c r="X374">
        <v>0</v>
      </c>
      <c r="Y374">
        <v>328611</v>
      </c>
      <c r="Z374">
        <v>517139</v>
      </c>
      <c r="AA374" t="b">
        <f>ABS(T374-Z374)&gt;100000</f>
        <v>1</v>
      </c>
      <c r="AB374">
        <v>214945</v>
      </c>
      <c r="AC374">
        <v>0</v>
      </c>
      <c r="AD374">
        <v>214945</v>
      </c>
      <c r="AE374">
        <v>634665</v>
      </c>
      <c r="AF374">
        <v>0</v>
      </c>
      <c r="AG374">
        <v>0</v>
      </c>
      <c r="AH374">
        <v>11289</v>
      </c>
      <c r="AI374">
        <v>645954</v>
      </c>
      <c r="AJ374">
        <v>55953</v>
      </c>
      <c r="AK374">
        <v>0</v>
      </c>
      <c r="AL374">
        <v>0</v>
      </c>
      <c r="AM374">
        <v>0</v>
      </c>
      <c r="AN374">
        <v>55953</v>
      </c>
      <c r="AO374">
        <v>590001</v>
      </c>
      <c r="AQ374">
        <f>K374/R374</f>
        <v>0</v>
      </c>
    </row>
    <row r="375" spans="1:43" x14ac:dyDescent="0.35">
      <c r="A375" t="s">
        <v>893</v>
      </c>
      <c r="B375" t="s">
        <v>894</v>
      </c>
      <c r="C375" t="s">
        <v>50</v>
      </c>
      <c r="D375" t="str">
        <f>IF(P375&lt;=50000,"Extra Small",IF(AND(P375&gt;=50000,P375&lt;250000),"Small",IF(AND(P375&gt;=250000,P375&lt;1000000),"Medium",IF(AND(P375&gt;=1000000,P375&lt;10000000),"Large",IF(AND(P375&gt;=10000000,P375&lt;100000000),"Extra Large",IF(P375&gt;=100000000,"Extra-extra-large"))))))</f>
        <v>Extra Small</v>
      </c>
      <c r="E375" t="s">
        <v>43</v>
      </c>
      <c r="F375">
        <v>0</v>
      </c>
      <c r="G375">
        <v>0</v>
      </c>
      <c r="H375">
        <v>0</v>
      </c>
      <c r="I375">
        <v>0</v>
      </c>
      <c r="J375" t="s">
        <v>56</v>
      </c>
      <c r="K375">
        <v>392</v>
      </c>
      <c r="L375">
        <v>14029</v>
      </c>
      <c r="M375">
        <v>0</v>
      </c>
      <c r="N375">
        <v>0</v>
      </c>
      <c r="O375">
        <v>0</v>
      </c>
      <c r="P375">
        <v>14421</v>
      </c>
      <c r="Q375">
        <v>0</v>
      </c>
      <c r="R375">
        <v>14421</v>
      </c>
      <c r="S375" t="str">
        <f t="shared" si="10"/>
        <v>False</v>
      </c>
      <c r="T375">
        <v>0</v>
      </c>
      <c r="U375" t="e">
        <f t="shared" si="11"/>
        <v>#DIV/0!</v>
      </c>
      <c r="V375">
        <v>0</v>
      </c>
      <c r="W375">
        <v>2535</v>
      </c>
      <c r="X375">
        <v>0</v>
      </c>
      <c r="Y375">
        <v>13378</v>
      </c>
      <c r="Z375">
        <v>15913</v>
      </c>
      <c r="AA375" t="b">
        <f>ABS(T375-Z375)&gt;25000</f>
        <v>0</v>
      </c>
      <c r="AB375">
        <v>-1492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201</v>
      </c>
      <c r="AO375">
        <v>-201</v>
      </c>
      <c r="AQ375">
        <f>K375/R375</f>
        <v>2.7182580958324664E-2</v>
      </c>
    </row>
    <row r="376" spans="1:43" x14ac:dyDescent="0.35">
      <c r="A376" t="s">
        <v>895</v>
      </c>
      <c r="B376" t="s">
        <v>896</v>
      </c>
      <c r="C376" t="s">
        <v>50</v>
      </c>
      <c r="D376" t="str">
        <f>IF(P376&lt;=50000,"Extra Small",IF(AND(P376&gt;=50000,P376&lt;250000),"Small",IF(AND(P376&gt;=250000,P376&lt;1000000),"Medium",IF(AND(P376&gt;=1000000,P376&lt;10000000),"Large",IF(AND(P376&gt;=10000000,P376&lt;100000000),"Extra Large",IF(P376&gt;=100000000,"Extra-extra-large"))))))</f>
        <v>Large</v>
      </c>
      <c r="E376" t="s">
        <v>123</v>
      </c>
      <c r="F376">
        <v>3</v>
      </c>
      <c r="G376">
        <v>7</v>
      </c>
      <c r="H376">
        <v>12</v>
      </c>
      <c r="I376">
        <v>5</v>
      </c>
      <c r="J376" t="s">
        <v>48</v>
      </c>
      <c r="K376">
        <v>0</v>
      </c>
      <c r="L376">
        <v>1151082</v>
      </c>
      <c r="M376">
        <v>925889</v>
      </c>
      <c r="N376">
        <v>276</v>
      </c>
      <c r="O376">
        <v>0</v>
      </c>
      <c r="P376">
        <v>2077247</v>
      </c>
      <c r="Q376">
        <v>0</v>
      </c>
      <c r="R376">
        <v>2077247</v>
      </c>
      <c r="S376" t="str">
        <f t="shared" si="10"/>
        <v>False</v>
      </c>
      <c r="T376">
        <v>374258</v>
      </c>
      <c r="U376" t="b">
        <f t="shared" si="11"/>
        <v>0</v>
      </c>
      <c r="V376">
        <v>3276</v>
      </c>
      <c r="W376">
        <v>561593</v>
      </c>
      <c r="X376">
        <v>0</v>
      </c>
      <c r="Y376">
        <v>497985</v>
      </c>
      <c r="Z376">
        <v>1437112</v>
      </c>
      <c r="AA376" t="b">
        <f>ABS(T376-Z376)&gt;1000000</f>
        <v>1</v>
      </c>
      <c r="AB376">
        <v>640135</v>
      </c>
      <c r="AC376">
        <v>0</v>
      </c>
      <c r="AD376">
        <v>640135</v>
      </c>
      <c r="AE376">
        <v>216791</v>
      </c>
      <c r="AF376">
        <v>0</v>
      </c>
      <c r="AG376">
        <v>1931185</v>
      </c>
      <c r="AH376">
        <v>1931185</v>
      </c>
      <c r="AI376">
        <v>2147976</v>
      </c>
      <c r="AJ376">
        <v>274078</v>
      </c>
      <c r="AK376">
        <v>143832</v>
      </c>
      <c r="AL376">
        <v>7166</v>
      </c>
      <c r="AM376">
        <v>150998</v>
      </c>
      <c r="AN376">
        <v>425076</v>
      </c>
      <c r="AO376">
        <v>1722900</v>
      </c>
      <c r="AQ376">
        <f>K376/R376</f>
        <v>0</v>
      </c>
    </row>
    <row r="377" spans="1:43" x14ac:dyDescent="0.35">
      <c r="A377" t="s">
        <v>897</v>
      </c>
      <c r="B377" t="s">
        <v>898</v>
      </c>
      <c r="C377" t="s">
        <v>50</v>
      </c>
      <c r="D377" t="str">
        <f>IF(P377&lt;=50000,"Extra Small",IF(AND(P377&gt;=50000,P377&lt;250000),"Small",IF(AND(P377&gt;=250000,P377&lt;1000000),"Medium",IF(AND(P377&gt;=1000000,P377&lt;10000000),"Large",IF(AND(P377&gt;=10000000,P377&lt;100000000),"Extra Large",IF(P377&gt;=100000000,"Extra-extra-large"))))))</f>
        <v>Small</v>
      </c>
      <c r="E377" t="s">
        <v>73</v>
      </c>
      <c r="F377">
        <v>0</v>
      </c>
      <c r="G377">
        <v>0</v>
      </c>
      <c r="H377">
        <v>0</v>
      </c>
      <c r="I377">
        <v>0</v>
      </c>
      <c r="J377" t="s">
        <v>48</v>
      </c>
      <c r="K377">
        <v>62952</v>
      </c>
      <c r="L377">
        <v>0</v>
      </c>
      <c r="M377">
        <v>185817</v>
      </c>
      <c r="N377">
        <v>0</v>
      </c>
      <c r="O377">
        <v>0</v>
      </c>
      <c r="P377">
        <v>248769</v>
      </c>
      <c r="Q377">
        <v>0</v>
      </c>
      <c r="R377">
        <v>248769</v>
      </c>
      <c r="S377" t="str">
        <f t="shared" si="10"/>
        <v>False</v>
      </c>
      <c r="T377">
        <v>0</v>
      </c>
      <c r="U377" t="e">
        <f t="shared" si="11"/>
        <v>#DIV/0!</v>
      </c>
      <c r="V377">
        <v>0</v>
      </c>
      <c r="W377">
        <v>0</v>
      </c>
      <c r="X377">
        <v>0</v>
      </c>
      <c r="Y377">
        <v>255861</v>
      </c>
      <c r="Z377">
        <v>255861</v>
      </c>
      <c r="AA377" t="b">
        <f>ABS(T377-Z377)&gt;25000</f>
        <v>1</v>
      </c>
      <c r="AB377">
        <v>-7092</v>
      </c>
      <c r="AC377">
        <v>791060</v>
      </c>
      <c r="AD377">
        <v>783968</v>
      </c>
      <c r="AE377">
        <v>3907840</v>
      </c>
      <c r="AF377">
        <v>0</v>
      </c>
      <c r="AG377">
        <v>0</v>
      </c>
      <c r="AH377">
        <v>8353068</v>
      </c>
      <c r="AI377">
        <v>12260908</v>
      </c>
      <c r="AJ377">
        <v>24622</v>
      </c>
      <c r="AK377">
        <v>0</v>
      </c>
      <c r="AL377">
        <v>0</v>
      </c>
      <c r="AM377">
        <v>160000</v>
      </c>
      <c r="AN377">
        <v>184622</v>
      </c>
      <c r="AO377">
        <v>12076286</v>
      </c>
      <c r="AQ377">
        <f>K377/R377</f>
        <v>0.25305403808352328</v>
      </c>
    </row>
    <row r="378" spans="1:43" x14ac:dyDescent="0.35">
      <c r="A378" t="s">
        <v>899</v>
      </c>
      <c r="B378" t="s">
        <v>900</v>
      </c>
      <c r="C378" t="s">
        <v>38</v>
      </c>
      <c r="D378" t="str">
        <f>IF(P378&lt;=50000,"Extra Small",IF(AND(P378&gt;=50000,P378&lt;250000),"Small",IF(AND(P378&gt;=250000,P378&lt;1000000),"Medium",IF(AND(P378&gt;=1000000,P378&lt;10000000),"Large",IF(AND(P378&gt;=10000000,P378&lt;100000000),"Extra Large",IF(P378&gt;=100000000,"Extra-extra-large"))))))</f>
        <v>Extra Small</v>
      </c>
      <c r="E378" t="s">
        <v>123</v>
      </c>
      <c r="F378">
        <v>0</v>
      </c>
      <c r="G378">
        <v>1</v>
      </c>
      <c r="H378">
        <v>0</v>
      </c>
      <c r="I378">
        <v>0</v>
      </c>
      <c r="J378" t="s">
        <v>57</v>
      </c>
      <c r="K378">
        <v>0</v>
      </c>
      <c r="L378">
        <v>4007</v>
      </c>
      <c r="M378">
        <v>0</v>
      </c>
      <c r="N378">
        <v>6000</v>
      </c>
      <c r="O378">
        <v>1761</v>
      </c>
      <c r="P378">
        <v>11768</v>
      </c>
      <c r="Q378">
        <v>0</v>
      </c>
      <c r="R378">
        <v>11768</v>
      </c>
      <c r="S378" t="str">
        <f t="shared" si="10"/>
        <v>False</v>
      </c>
      <c r="T378">
        <v>1200</v>
      </c>
      <c r="U378" t="b">
        <f t="shared" si="11"/>
        <v>0</v>
      </c>
      <c r="V378">
        <v>0</v>
      </c>
      <c r="W378">
        <v>0</v>
      </c>
      <c r="X378">
        <v>6734</v>
      </c>
      <c r="Y378">
        <v>2367</v>
      </c>
      <c r="Z378">
        <v>10301</v>
      </c>
      <c r="AA378" t="b">
        <f>ABS(T378-Z378)&gt;25000</f>
        <v>0</v>
      </c>
      <c r="AB378">
        <v>1467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Q378">
        <f>K378/R378</f>
        <v>0</v>
      </c>
    </row>
    <row r="379" spans="1:43" x14ac:dyDescent="0.35">
      <c r="A379" t="s">
        <v>901</v>
      </c>
      <c r="B379" t="s">
        <v>902</v>
      </c>
      <c r="C379" t="s">
        <v>50</v>
      </c>
      <c r="D379" t="str">
        <f>IF(P379&lt;=50000,"Extra Small",IF(AND(P379&gt;=50000,P379&lt;250000),"Small",IF(AND(P379&gt;=250000,P379&lt;1000000),"Medium",IF(AND(P379&gt;=1000000,P379&lt;10000000),"Large",IF(AND(P379&gt;=10000000,P379&lt;100000000),"Extra Large",IF(P379&gt;=100000000,"Extra-extra-large"))))))</f>
        <v>Extra Small</v>
      </c>
      <c r="E379" t="s">
        <v>110</v>
      </c>
      <c r="F379">
        <v>0</v>
      </c>
      <c r="G379">
        <v>0</v>
      </c>
      <c r="H379">
        <v>0</v>
      </c>
      <c r="I379">
        <v>0</v>
      </c>
      <c r="J379" t="s">
        <v>44</v>
      </c>
      <c r="K379">
        <v>0</v>
      </c>
      <c r="L379">
        <v>0</v>
      </c>
      <c r="M379">
        <v>0</v>
      </c>
      <c r="N379">
        <v>0</v>
      </c>
      <c r="O379">
        <v>1208</v>
      </c>
      <c r="P379">
        <v>1208</v>
      </c>
      <c r="Q379">
        <v>0</v>
      </c>
      <c r="R379">
        <v>1208</v>
      </c>
      <c r="S379" t="str">
        <f t="shared" si="10"/>
        <v>False</v>
      </c>
      <c r="T379">
        <v>0</v>
      </c>
      <c r="U379" t="e">
        <f t="shared" si="11"/>
        <v>#DIV/0!</v>
      </c>
      <c r="V379">
        <v>0</v>
      </c>
      <c r="W379">
        <v>266</v>
      </c>
      <c r="X379">
        <v>0</v>
      </c>
      <c r="Y379">
        <v>1378</v>
      </c>
      <c r="Z379">
        <v>1644</v>
      </c>
      <c r="AA379" t="b">
        <f>ABS(T379-Z379)&gt;25000</f>
        <v>0</v>
      </c>
      <c r="AB379">
        <v>-437</v>
      </c>
      <c r="AC379">
        <v>0</v>
      </c>
      <c r="AD379">
        <v>-437</v>
      </c>
      <c r="AE379">
        <v>0</v>
      </c>
      <c r="AF379">
        <v>0</v>
      </c>
      <c r="AG379">
        <v>0</v>
      </c>
      <c r="AH379">
        <v>0</v>
      </c>
      <c r="AI379">
        <v>5697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5697</v>
      </c>
      <c r="AQ379">
        <f>K379/R379</f>
        <v>0</v>
      </c>
    </row>
    <row r="380" spans="1:43" x14ac:dyDescent="0.35">
      <c r="A380" t="s">
        <v>903</v>
      </c>
      <c r="B380" t="s">
        <v>904</v>
      </c>
      <c r="C380" t="s">
        <v>50</v>
      </c>
      <c r="D380" t="str">
        <f>IF(P380&lt;=50000,"Extra Small",IF(AND(P380&gt;=50000,P380&lt;250000),"Small",IF(AND(P380&gt;=250000,P380&lt;1000000),"Medium",IF(AND(P380&gt;=1000000,P380&lt;10000000),"Large",IF(AND(P380&gt;=10000000,P380&lt;100000000),"Extra Large",IF(P380&gt;=100000000,"Extra-extra-large"))))))</f>
        <v>Medium</v>
      </c>
      <c r="E380" t="s">
        <v>85</v>
      </c>
      <c r="F380">
        <v>0</v>
      </c>
      <c r="G380">
        <v>0</v>
      </c>
      <c r="H380">
        <v>0</v>
      </c>
      <c r="I380">
        <v>0</v>
      </c>
      <c r="J380" t="s">
        <v>95</v>
      </c>
      <c r="K380">
        <v>0</v>
      </c>
      <c r="L380">
        <v>0</v>
      </c>
      <c r="M380">
        <v>0</v>
      </c>
      <c r="N380">
        <v>204</v>
      </c>
      <c r="O380">
        <v>362101</v>
      </c>
      <c r="P380">
        <v>362305</v>
      </c>
      <c r="Q380">
        <v>0</v>
      </c>
      <c r="R380">
        <v>362305</v>
      </c>
      <c r="S380" t="str">
        <f t="shared" si="10"/>
        <v>False</v>
      </c>
      <c r="T380">
        <v>0</v>
      </c>
      <c r="U380" t="e">
        <f t="shared" si="11"/>
        <v>#DIV/0!</v>
      </c>
      <c r="V380">
        <v>0</v>
      </c>
      <c r="W380">
        <v>0</v>
      </c>
      <c r="X380">
        <v>0</v>
      </c>
      <c r="Y380">
        <v>506492</v>
      </c>
      <c r="Z380">
        <v>506492</v>
      </c>
      <c r="AA380" t="b">
        <f>ABS(T380-Z380)&gt;100000</f>
        <v>1</v>
      </c>
      <c r="AB380">
        <v>-144187</v>
      </c>
      <c r="AC380">
        <v>0</v>
      </c>
      <c r="AD380">
        <v>-144187</v>
      </c>
      <c r="AE380">
        <v>302654</v>
      </c>
      <c r="AF380">
        <v>0</v>
      </c>
      <c r="AG380">
        <v>0</v>
      </c>
      <c r="AH380">
        <v>1409500</v>
      </c>
      <c r="AI380">
        <v>1712154</v>
      </c>
      <c r="AJ380">
        <v>69221</v>
      </c>
      <c r="AK380">
        <v>0</v>
      </c>
      <c r="AL380">
        <v>0</v>
      </c>
      <c r="AM380">
        <v>0</v>
      </c>
      <c r="AN380">
        <v>69221</v>
      </c>
      <c r="AO380">
        <v>1642933</v>
      </c>
      <c r="AQ380">
        <f>K380/R380</f>
        <v>0</v>
      </c>
    </row>
    <row r="381" spans="1:43" x14ac:dyDescent="0.35">
      <c r="A381" t="s">
        <v>906</v>
      </c>
      <c r="B381" t="s">
        <v>907</v>
      </c>
      <c r="C381" t="s">
        <v>38</v>
      </c>
      <c r="D381" t="str">
        <f>IF(P381&lt;=50000,"Extra Small",IF(AND(P381&gt;=50000,P381&lt;250000),"Small",IF(AND(P381&gt;=250000,P381&lt;1000000),"Medium",IF(AND(P381&gt;=1000000,P381&lt;10000000),"Large",IF(AND(P381&gt;=10000000,P381&lt;100000000),"Extra Large",IF(P381&gt;=100000000,"Extra-extra-large"))))))</f>
        <v>Medium</v>
      </c>
      <c r="E381" t="s">
        <v>43</v>
      </c>
      <c r="F381">
        <v>2</v>
      </c>
      <c r="G381">
        <v>2</v>
      </c>
      <c r="H381">
        <v>2</v>
      </c>
      <c r="I381">
        <v>3</v>
      </c>
      <c r="J381" t="s">
        <v>208</v>
      </c>
      <c r="K381">
        <v>316000</v>
      </c>
      <c r="L381">
        <v>0</v>
      </c>
      <c r="M381">
        <v>40000</v>
      </c>
      <c r="N381">
        <v>3000</v>
      </c>
      <c r="O381">
        <v>159814</v>
      </c>
      <c r="P381">
        <v>518814</v>
      </c>
      <c r="Q381">
        <v>0</v>
      </c>
      <c r="R381">
        <v>518814</v>
      </c>
      <c r="S381" t="str">
        <f t="shared" si="10"/>
        <v>False</v>
      </c>
      <c r="T381">
        <v>287714</v>
      </c>
      <c r="U381" t="b">
        <f t="shared" si="11"/>
        <v>0</v>
      </c>
      <c r="V381">
        <v>0</v>
      </c>
      <c r="W381">
        <v>0</v>
      </c>
      <c r="X381">
        <v>0</v>
      </c>
      <c r="Y381">
        <v>257315</v>
      </c>
      <c r="Z381">
        <v>545029</v>
      </c>
      <c r="AA381" t="b">
        <f>ABS(T381-Z381)&gt;100000</f>
        <v>1</v>
      </c>
      <c r="AB381">
        <v>-26215</v>
      </c>
      <c r="AC381">
        <v>0</v>
      </c>
      <c r="AD381">
        <v>-26215</v>
      </c>
      <c r="AE381">
        <v>205298</v>
      </c>
      <c r="AF381">
        <v>0</v>
      </c>
      <c r="AG381">
        <v>0</v>
      </c>
      <c r="AH381">
        <v>1201</v>
      </c>
      <c r="AI381">
        <v>206499</v>
      </c>
      <c r="AJ381">
        <v>149970</v>
      </c>
      <c r="AK381">
        <v>0</v>
      </c>
      <c r="AL381">
        <v>0</v>
      </c>
      <c r="AM381">
        <v>2327</v>
      </c>
      <c r="AN381">
        <v>152297</v>
      </c>
      <c r="AO381">
        <v>54202</v>
      </c>
      <c r="AQ381">
        <f>K381/R381</f>
        <v>0.60908148199547429</v>
      </c>
    </row>
    <row r="382" spans="1:43" x14ac:dyDescent="0.35">
      <c r="A382" t="s">
        <v>908</v>
      </c>
      <c r="B382" t="s">
        <v>909</v>
      </c>
      <c r="C382" t="s">
        <v>38</v>
      </c>
      <c r="D382" t="str">
        <f>IF(P382&lt;=50000,"Extra Small",IF(AND(P382&gt;=50000,P382&lt;250000),"Small",IF(AND(P382&gt;=250000,P382&lt;1000000),"Medium",IF(AND(P382&gt;=1000000,P382&lt;10000000),"Large",IF(AND(P382&gt;=10000000,P382&lt;100000000),"Extra Large",IF(P382&gt;=100000000,"Extra-extra-large"))))))</f>
        <v>Medium</v>
      </c>
      <c r="E382" t="s">
        <v>39</v>
      </c>
      <c r="F382">
        <v>1</v>
      </c>
      <c r="G382">
        <v>2</v>
      </c>
      <c r="H382">
        <v>5</v>
      </c>
      <c r="I382">
        <v>5</v>
      </c>
      <c r="J382" t="s">
        <v>656</v>
      </c>
      <c r="K382">
        <v>31278</v>
      </c>
      <c r="L382">
        <v>156308</v>
      </c>
      <c r="M382">
        <v>211594</v>
      </c>
      <c r="N382">
        <v>622</v>
      </c>
      <c r="O382">
        <v>0</v>
      </c>
      <c r="P382">
        <v>399802</v>
      </c>
      <c r="Q382">
        <v>0</v>
      </c>
      <c r="R382">
        <v>399802</v>
      </c>
      <c r="S382" t="str">
        <f t="shared" si="10"/>
        <v>False</v>
      </c>
      <c r="T382">
        <v>240753</v>
      </c>
      <c r="U382" t="b">
        <f t="shared" si="11"/>
        <v>0</v>
      </c>
      <c r="V382">
        <v>0</v>
      </c>
      <c r="W382">
        <v>4016</v>
      </c>
      <c r="X382">
        <v>7824</v>
      </c>
      <c r="Y382">
        <v>118975</v>
      </c>
      <c r="Z382">
        <v>371568</v>
      </c>
      <c r="AA382" t="b">
        <f>ABS(T382-Z382)&gt;100000</f>
        <v>1</v>
      </c>
      <c r="AB382">
        <v>28234</v>
      </c>
      <c r="AC382">
        <v>0</v>
      </c>
      <c r="AD382">
        <v>28234</v>
      </c>
      <c r="AE382">
        <v>61868</v>
      </c>
      <c r="AF382">
        <v>0</v>
      </c>
      <c r="AG382">
        <v>0</v>
      </c>
      <c r="AH382">
        <v>212690</v>
      </c>
      <c r="AI382">
        <v>274558</v>
      </c>
      <c r="AJ382">
        <v>84538</v>
      </c>
      <c r="AK382">
        <v>0</v>
      </c>
      <c r="AL382">
        <v>0</v>
      </c>
      <c r="AM382">
        <v>74490</v>
      </c>
      <c r="AN382">
        <v>159028</v>
      </c>
      <c r="AO382">
        <v>115530</v>
      </c>
      <c r="AQ382">
        <f>K382/R382</f>
        <v>7.8233725694218645E-2</v>
      </c>
    </row>
    <row r="383" spans="1:43" x14ac:dyDescent="0.35">
      <c r="A383" t="s">
        <v>910</v>
      </c>
      <c r="B383" t="s">
        <v>911</v>
      </c>
      <c r="C383" t="s">
        <v>38</v>
      </c>
      <c r="D383" t="str">
        <f>IF(P383&lt;=50000,"Extra Small",IF(AND(P383&gt;=50000,P383&lt;250000),"Small",IF(AND(P383&gt;=250000,P383&lt;1000000),"Medium",IF(AND(P383&gt;=1000000,P383&lt;10000000),"Large",IF(AND(P383&gt;=10000000,P383&lt;100000000),"Extra Large",IF(P383&gt;=100000000,"Extra-extra-large"))))))</f>
        <v>Large</v>
      </c>
      <c r="E383" t="s">
        <v>47</v>
      </c>
      <c r="F383">
        <v>29</v>
      </c>
      <c r="G383">
        <v>27</v>
      </c>
      <c r="H383">
        <v>4</v>
      </c>
      <c r="I383">
        <v>47</v>
      </c>
      <c r="J383" t="s">
        <v>143</v>
      </c>
      <c r="K383">
        <v>0</v>
      </c>
      <c r="L383">
        <v>0</v>
      </c>
      <c r="M383">
        <v>8123599</v>
      </c>
      <c r="N383">
        <v>783247</v>
      </c>
      <c r="O383">
        <v>318682</v>
      </c>
      <c r="P383">
        <v>9225528</v>
      </c>
      <c r="Q383">
        <v>31848166</v>
      </c>
      <c r="R383">
        <v>41073694</v>
      </c>
      <c r="S383" t="str">
        <f t="shared" si="10"/>
        <v>False</v>
      </c>
      <c r="T383">
        <v>5825304</v>
      </c>
      <c r="U383" t="b">
        <f t="shared" si="11"/>
        <v>0</v>
      </c>
      <c r="V383">
        <v>214599</v>
      </c>
      <c r="W383">
        <v>0</v>
      </c>
      <c r="X383">
        <v>0</v>
      </c>
      <c r="Y383">
        <v>4399644</v>
      </c>
      <c r="Z383">
        <v>10439547</v>
      </c>
      <c r="AA383" t="b">
        <f>ABS(T383-Z383)&gt;1000000</f>
        <v>1</v>
      </c>
      <c r="AB383">
        <v>30634147</v>
      </c>
      <c r="AC383">
        <v>0</v>
      </c>
      <c r="AD383">
        <v>30634147</v>
      </c>
      <c r="AE383">
        <v>34745043</v>
      </c>
      <c r="AF383">
        <v>0</v>
      </c>
      <c r="AG383">
        <v>20347298</v>
      </c>
      <c r="AH383">
        <v>20347298</v>
      </c>
      <c r="AI383">
        <v>55092341</v>
      </c>
      <c r="AJ383">
        <v>2887607</v>
      </c>
      <c r="AK383">
        <v>0</v>
      </c>
      <c r="AL383">
        <v>11665722</v>
      </c>
      <c r="AM383">
        <v>11665722</v>
      </c>
      <c r="AN383">
        <v>14553329</v>
      </c>
      <c r="AO383">
        <v>40539012</v>
      </c>
      <c r="AQ383">
        <f>K383/R383</f>
        <v>0</v>
      </c>
    </row>
    <row r="384" spans="1:43" x14ac:dyDescent="0.35">
      <c r="A384" t="s">
        <v>913</v>
      </c>
      <c r="B384" t="s">
        <v>914</v>
      </c>
      <c r="C384" t="s">
        <v>50</v>
      </c>
      <c r="D384" t="str">
        <f>IF(P384&lt;=50000,"Extra Small",IF(AND(P384&gt;=50000,P384&lt;250000),"Small",IF(AND(P384&gt;=250000,P384&lt;1000000),"Medium",IF(AND(P384&gt;=1000000,P384&lt;10000000),"Large",IF(AND(P384&gt;=10000000,P384&lt;100000000),"Extra Large",IF(P384&gt;=100000000,"Extra-extra-large"))))))</f>
        <v>Medium</v>
      </c>
      <c r="E384" t="s">
        <v>110</v>
      </c>
      <c r="F384">
        <v>0</v>
      </c>
      <c r="G384">
        <v>0</v>
      </c>
      <c r="H384">
        <v>0</v>
      </c>
      <c r="I384">
        <v>0</v>
      </c>
      <c r="J384" t="s">
        <v>44</v>
      </c>
      <c r="K384">
        <v>0</v>
      </c>
      <c r="L384">
        <v>0</v>
      </c>
      <c r="M384">
        <v>0</v>
      </c>
      <c r="N384">
        <v>0</v>
      </c>
      <c r="O384">
        <v>311788</v>
      </c>
      <c r="P384">
        <v>311788</v>
      </c>
      <c r="Q384">
        <v>0</v>
      </c>
      <c r="R384">
        <v>311788</v>
      </c>
      <c r="S384" t="str">
        <f t="shared" si="10"/>
        <v>False</v>
      </c>
      <c r="T384">
        <v>0</v>
      </c>
      <c r="U384" t="e">
        <f t="shared" si="11"/>
        <v>#DIV/0!</v>
      </c>
      <c r="V384">
        <v>0</v>
      </c>
      <c r="W384">
        <v>0</v>
      </c>
      <c r="X384">
        <v>0</v>
      </c>
      <c r="Y384">
        <v>362582</v>
      </c>
      <c r="Z384">
        <v>362582</v>
      </c>
      <c r="AA384" t="b">
        <f>ABS(T384-Z384)&gt;100000</f>
        <v>1</v>
      </c>
      <c r="AB384">
        <v>-50794</v>
      </c>
      <c r="AC384">
        <v>0</v>
      </c>
      <c r="AD384">
        <v>-50794</v>
      </c>
      <c r="AE384">
        <v>560732</v>
      </c>
      <c r="AF384">
        <v>0</v>
      </c>
      <c r="AG384">
        <v>0</v>
      </c>
      <c r="AH384">
        <v>9029667</v>
      </c>
      <c r="AI384">
        <v>9590399</v>
      </c>
      <c r="AJ384">
        <v>3221</v>
      </c>
      <c r="AK384">
        <v>0</v>
      </c>
      <c r="AL384">
        <v>0</v>
      </c>
      <c r="AM384">
        <v>1778154</v>
      </c>
      <c r="AN384">
        <v>1781375</v>
      </c>
      <c r="AO384">
        <v>7809024</v>
      </c>
      <c r="AQ384">
        <f>K384/R384</f>
        <v>0</v>
      </c>
    </row>
    <row r="385" spans="1:43" x14ac:dyDescent="0.35">
      <c r="A385" t="s">
        <v>915</v>
      </c>
      <c r="B385" t="s">
        <v>916</v>
      </c>
      <c r="C385" t="s">
        <v>38</v>
      </c>
      <c r="D385" t="str">
        <f>IF(P385&lt;=50000,"Extra Small",IF(AND(P385&gt;=50000,P385&lt;250000),"Small",IF(AND(P385&gt;=250000,P385&lt;1000000),"Medium",IF(AND(P385&gt;=1000000,P385&lt;10000000),"Large",IF(AND(P385&gt;=10000000,P385&lt;100000000),"Extra Large",IF(P385&gt;=100000000,"Extra-extra-large"))))))</f>
        <v>Small</v>
      </c>
      <c r="E385" t="s">
        <v>39</v>
      </c>
      <c r="F385">
        <v>1</v>
      </c>
      <c r="G385">
        <v>1</v>
      </c>
      <c r="H385">
        <v>0</v>
      </c>
      <c r="I385">
        <v>0</v>
      </c>
      <c r="J385" t="s">
        <v>57</v>
      </c>
      <c r="K385">
        <v>0</v>
      </c>
      <c r="L385">
        <v>0</v>
      </c>
      <c r="M385">
        <v>0</v>
      </c>
      <c r="N385">
        <v>0</v>
      </c>
      <c r="O385">
        <v>120591</v>
      </c>
      <c r="P385">
        <v>120591</v>
      </c>
      <c r="Q385">
        <v>0</v>
      </c>
      <c r="R385">
        <v>120591</v>
      </c>
      <c r="S385" t="str">
        <f t="shared" si="10"/>
        <v>False</v>
      </c>
      <c r="T385">
        <v>40368</v>
      </c>
      <c r="U385" t="b">
        <f t="shared" si="11"/>
        <v>0</v>
      </c>
      <c r="V385">
        <v>0</v>
      </c>
      <c r="W385">
        <v>0</v>
      </c>
      <c r="X385">
        <v>0</v>
      </c>
      <c r="Y385">
        <v>111074</v>
      </c>
      <c r="Z385">
        <v>151442</v>
      </c>
      <c r="AA385" t="b">
        <f>ABS(T385-Z385)&gt;25000</f>
        <v>1</v>
      </c>
      <c r="AB385">
        <v>-30851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1743055</v>
      </c>
      <c r="AJ385">
        <v>0</v>
      </c>
      <c r="AK385">
        <v>0</v>
      </c>
      <c r="AL385">
        <v>0</v>
      </c>
      <c r="AM385">
        <v>0</v>
      </c>
      <c r="AN385">
        <v>2389</v>
      </c>
      <c r="AO385">
        <v>1740666</v>
      </c>
      <c r="AQ385">
        <f>K385/R385</f>
        <v>0</v>
      </c>
    </row>
    <row r="386" spans="1:43" x14ac:dyDescent="0.35">
      <c r="A386" t="s">
        <v>917</v>
      </c>
      <c r="B386" t="s">
        <v>918</v>
      </c>
      <c r="C386" t="s">
        <v>38</v>
      </c>
      <c r="D386" t="str">
        <f>IF(P386&lt;=50000,"Extra Small",IF(AND(P386&gt;=50000,P386&lt;250000),"Small",IF(AND(P386&gt;=250000,P386&lt;1000000),"Medium",IF(AND(P386&gt;=1000000,P386&lt;10000000),"Large",IF(AND(P386&gt;=10000000,P386&lt;100000000),"Extra Large",IF(P386&gt;=100000000,"Extra-extra-large"))))))</f>
        <v>Medium</v>
      </c>
      <c r="E386" t="s">
        <v>55</v>
      </c>
      <c r="F386">
        <v>2</v>
      </c>
      <c r="G386">
        <v>1</v>
      </c>
      <c r="H386">
        <v>4</v>
      </c>
      <c r="I386">
        <v>3.34</v>
      </c>
      <c r="J386" t="s">
        <v>56</v>
      </c>
      <c r="K386">
        <v>449497</v>
      </c>
      <c r="L386">
        <v>287309</v>
      </c>
      <c r="M386">
        <v>21539</v>
      </c>
      <c r="N386">
        <v>1982</v>
      </c>
      <c r="O386">
        <v>0</v>
      </c>
      <c r="P386">
        <v>760327</v>
      </c>
      <c r="Q386">
        <v>332000</v>
      </c>
      <c r="R386">
        <v>1092327</v>
      </c>
      <c r="S386" t="str">
        <f t="shared" si="10"/>
        <v>False</v>
      </c>
      <c r="T386">
        <v>302281</v>
      </c>
      <c r="U386" t="b">
        <f t="shared" si="11"/>
        <v>0</v>
      </c>
      <c r="V386">
        <v>0</v>
      </c>
      <c r="W386">
        <v>0</v>
      </c>
      <c r="X386">
        <v>0</v>
      </c>
      <c r="Y386">
        <v>153342</v>
      </c>
      <c r="Z386">
        <v>455623</v>
      </c>
      <c r="AA386" t="b">
        <f>ABS(T386-Z386)&gt;100000</f>
        <v>1</v>
      </c>
      <c r="AB386">
        <v>636704</v>
      </c>
      <c r="AC386">
        <v>2326943</v>
      </c>
      <c r="AD386">
        <v>2963647</v>
      </c>
      <c r="AE386">
        <v>3149826</v>
      </c>
      <c r="AF386">
        <v>0</v>
      </c>
      <c r="AG386">
        <v>0</v>
      </c>
      <c r="AH386">
        <v>27678</v>
      </c>
      <c r="AI386">
        <v>3177504</v>
      </c>
      <c r="AJ386">
        <v>22561</v>
      </c>
      <c r="AK386">
        <v>0</v>
      </c>
      <c r="AL386">
        <v>0</v>
      </c>
      <c r="AM386">
        <v>0</v>
      </c>
      <c r="AN386">
        <v>22561</v>
      </c>
      <c r="AO386">
        <v>3154943</v>
      </c>
      <c r="AQ386">
        <f>K386/R386</f>
        <v>0.41150406425914582</v>
      </c>
    </row>
    <row r="387" spans="1:43" x14ac:dyDescent="0.35">
      <c r="A387" t="s">
        <v>919</v>
      </c>
      <c r="B387" t="s">
        <v>920</v>
      </c>
      <c r="C387" t="s">
        <v>38</v>
      </c>
      <c r="D387" t="str">
        <f>IF(P387&lt;=50000,"Extra Small",IF(AND(P387&gt;=50000,P387&lt;250000),"Small",IF(AND(P387&gt;=250000,P387&lt;1000000),"Medium",IF(AND(P387&gt;=1000000,P387&lt;10000000),"Large",IF(AND(P387&gt;=10000000,P387&lt;100000000),"Extra Large",IF(P387&gt;=100000000,"Extra-extra-large"))))))</f>
        <v>Large</v>
      </c>
      <c r="E387" t="s">
        <v>110</v>
      </c>
      <c r="F387">
        <v>7</v>
      </c>
      <c r="G387">
        <v>10</v>
      </c>
      <c r="H387">
        <v>10</v>
      </c>
      <c r="I387">
        <v>14</v>
      </c>
      <c r="J387" t="s">
        <v>52</v>
      </c>
      <c r="K387">
        <v>0</v>
      </c>
      <c r="L387">
        <v>0</v>
      </c>
      <c r="M387">
        <v>2361301</v>
      </c>
      <c r="N387">
        <v>1307</v>
      </c>
      <c r="O387">
        <v>85476</v>
      </c>
      <c r="P387">
        <v>2448084</v>
      </c>
      <c r="Q387">
        <v>0</v>
      </c>
      <c r="R387">
        <v>2448084</v>
      </c>
      <c r="S387" t="str">
        <f t="shared" ref="S387:S450" si="12">IF(ABS(P387+Q387-K387-R387&gt;25000),"True","False")</f>
        <v>False</v>
      </c>
      <c r="T387">
        <v>1162865</v>
      </c>
      <c r="U387" t="b">
        <f t="shared" ref="U387:U450" si="13">T387/(F387+G387+H387)&gt;300000</f>
        <v>0</v>
      </c>
      <c r="V387">
        <v>0</v>
      </c>
      <c r="W387">
        <v>3121</v>
      </c>
      <c r="X387">
        <v>0</v>
      </c>
      <c r="Y387">
        <v>1251435</v>
      </c>
      <c r="Z387">
        <v>2417421</v>
      </c>
      <c r="AA387" t="b">
        <f>ABS(T387-Z387)&gt;1000000</f>
        <v>1</v>
      </c>
      <c r="AB387">
        <v>30663</v>
      </c>
      <c r="AC387">
        <v>0</v>
      </c>
      <c r="AD387">
        <v>30663</v>
      </c>
      <c r="AE387">
        <v>319763</v>
      </c>
      <c r="AF387">
        <v>0</v>
      </c>
      <c r="AG387">
        <v>526337</v>
      </c>
      <c r="AH387">
        <v>526337</v>
      </c>
      <c r="AI387">
        <v>846100</v>
      </c>
      <c r="AJ387">
        <v>379211</v>
      </c>
      <c r="AK387">
        <v>469027</v>
      </c>
      <c r="AL387">
        <v>0</v>
      </c>
      <c r="AM387">
        <v>469027</v>
      </c>
      <c r="AN387">
        <v>848238</v>
      </c>
      <c r="AO387">
        <v>-2138</v>
      </c>
      <c r="AQ387">
        <f>K387/R387</f>
        <v>0</v>
      </c>
    </row>
    <row r="388" spans="1:43" x14ac:dyDescent="0.35">
      <c r="A388" t="s">
        <v>921</v>
      </c>
      <c r="B388" t="s">
        <v>922</v>
      </c>
      <c r="C388" t="s">
        <v>38</v>
      </c>
      <c r="D388" t="str">
        <f>IF(P388&lt;=50000,"Extra Small",IF(AND(P388&gt;=50000,P388&lt;250000),"Small",IF(AND(P388&gt;=250000,P388&lt;1000000),"Medium",IF(AND(P388&gt;=1000000,P388&lt;10000000),"Large",IF(AND(P388&gt;=10000000,P388&lt;100000000),"Extra Large",IF(P388&gt;=100000000,"Extra-extra-large"))))))</f>
        <v>Large</v>
      </c>
      <c r="E388" t="s">
        <v>70</v>
      </c>
      <c r="F388">
        <v>11</v>
      </c>
      <c r="G388">
        <v>0</v>
      </c>
      <c r="H388">
        <v>10</v>
      </c>
      <c r="I388">
        <v>1.17</v>
      </c>
      <c r="J388" t="s">
        <v>155</v>
      </c>
      <c r="K388">
        <v>2028923</v>
      </c>
      <c r="L388">
        <v>0</v>
      </c>
      <c r="M388">
        <v>4054355</v>
      </c>
      <c r="N388">
        <v>4806</v>
      </c>
      <c r="O388">
        <v>3595</v>
      </c>
      <c r="P388">
        <v>6091679</v>
      </c>
      <c r="Q388">
        <v>0</v>
      </c>
      <c r="R388">
        <v>6091679</v>
      </c>
      <c r="S388" t="str">
        <f t="shared" si="12"/>
        <v>False</v>
      </c>
      <c r="T388">
        <v>1345565</v>
      </c>
      <c r="U388" t="b">
        <f t="shared" si="13"/>
        <v>0</v>
      </c>
      <c r="V388">
        <v>0</v>
      </c>
      <c r="W388">
        <v>5000</v>
      </c>
      <c r="X388">
        <v>0</v>
      </c>
      <c r="Y388">
        <v>4728620</v>
      </c>
      <c r="Z388">
        <v>6079185</v>
      </c>
      <c r="AA388" t="b">
        <f>ABS(T388-Z388)&gt;1000000</f>
        <v>1</v>
      </c>
      <c r="AB388">
        <v>12494</v>
      </c>
      <c r="AC388">
        <v>0</v>
      </c>
      <c r="AD388">
        <v>12494</v>
      </c>
      <c r="AE388">
        <v>1351768</v>
      </c>
      <c r="AF388">
        <v>0</v>
      </c>
      <c r="AG388">
        <v>72883</v>
      </c>
      <c r="AH388">
        <v>72883</v>
      </c>
      <c r="AI388">
        <v>1424651</v>
      </c>
      <c r="AJ388">
        <v>1130572</v>
      </c>
      <c r="AK388">
        <v>0</v>
      </c>
      <c r="AL388">
        <v>15581</v>
      </c>
      <c r="AM388">
        <v>15581</v>
      </c>
      <c r="AN388">
        <v>1146153</v>
      </c>
      <c r="AO388">
        <v>278498</v>
      </c>
      <c r="AQ388">
        <f>K388/R388</f>
        <v>0.33306466082667852</v>
      </c>
    </row>
    <row r="389" spans="1:43" x14ac:dyDescent="0.35">
      <c r="A389" t="s">
        <v>923</v>
      </c>
      <c r="B389" t="s">
        <v>924</v>
      </c>
      <c r="C389" t="s">
        <v>50</v>
      </c>
      <c r="D389" t="str">
        <f>IF(P389&lt;=50000,"Extra Small",IF(AND(P389&gt;=50000,P389&lt;250000),"Small",IF(AND(P389&gt;=250000,P389&lt;1000000),"Medium",IF(AND(P389&gt;=1000000,P389&lt;10000000),"Large",IF(AND(P389&gt;=10000000,P389&lt;100000000),"Extra Large",IF(P389&gt;=100000000,"Extra-extra-large"))))))</f>
        <v>Large</v>
      </c>
      <c r="E389" t="s">
        <v>88</v>
      </c>
      <c r="F389">
        <v>10</v>
      </c>
      <c r="G389">
        <v>4</v>
      </c>
      <c r="H389">
        <v>1</v>
      </c>
      <c r="I389">
        <v>13.91</v>
      </c>
      <c r="J389" t="s">
        <v>48</v>
      </c>
      <c r="K389">
        <v>0</v>
      </c>
      <c r="L389">
        <v>0</v>
      </c>
      <c r="M389">
        <v>0</v>
      </c>
      <c r="N389">
        <v>0</v>
      </c>
      <c r="O389">
        <v>5527512</v>
      </c>
      <c r="P389">
        <v>5527512</v>
      </c>
      <c r="Q389">
        <v>0</v>
      </c>
      <c r="R389">
        <v>5527512</v>
      </c>
      <c r="S389" t="str">
        <f t="shared" si="12"/>
        <v>False</v>
      </c>
      <c r="T389">
        <v>2430632</v>
      </c>
      <c r="U389" t="b">
        <f t="shared" si="13"/>
        <v>0</v>
      </c>
      <c r="V389">
        <v>0</v>
      </c>
      <c r="W389">
        <v>0</v>
      </c>
      <c r="X389">
        <v>0</v>
      </c>
      <c r="Y389">
        <v>3763163</v>
      </c>
      <c r="Z389">
        <v>6193795</v>
      </c>
      <c r="AA389" t="b">
        <f>ABS(T389-Z389)&gt;1000000</f>
        <v>1</v>
      </c>
      <c r="AB389">
        <v>-666283</v>
      </c>
      <c r="AC389">
        <v>0</v>
      </c>
      <c r="AD389">
        <v>-666283</v>
      </c>
      <c r="AE389">
        <v>1156518</v>
      </c>
      <c r="AF389">
        <v>0</v>
      </c>
      <c r="AG389">
        <v>4415158</v>
      </c>
      <c r="AH389">
        <v>4415158</v>
      </c>
      <c r="AI389">
        <v>5571676</v>
      </c>
      <c r="AJ389">
        <v>1830873</v>
      </c>
      <c r="AK389">
        <v>0</v>
      </c>
      <c r="AL389">
        <v>7267</v>
      </c>
      <c r="AM389">
        <v>7267</v>
      </c>
      <c r="AN389">
        <v>1838140</v>
      </c>
      <c r="AO389">
        <v>3733536</v>
      </c>
      <c r="AQ389">
        <f>K389/R389</f>
        <v>0</v>
      </c>
    </row>
    <row r="390" spans="1:43" x14ac:dyDescent="0.35">
      <c r="A390" t="s">
        <v>925</v>
      </c>
      <c r="B390" t="s">
        <v>926</v>
      </c>
      <c r="C390" t="s">
        <v>38</v>
      </c>
      <c r="D390" t="str">
        <f>IF(P390&lt;=50000,"Extra Small",IF(AND(P390&gt;=50000,P390&lt;250000),"Small",IF(AND(P390&gt;=250000,P390&lt;1000000),"Medium",IF(AND(P390&gt;=1000000,P390&lt;10000000),"Large",IF(AND(P390&gt;=10000000,P390&lt;100000000),"Extra Large",IF(P390&gt;=100000000,"Extra-extra-large"))))))</f>
        <v>Extra Large</v>
      </c>
      <c r="E390" t="s">
        <v>51</v>
      </c>
      <c r="F390">
        <v>60</v>
      </c>
      <c r="G390">
        <v>35</v>
      </c>
      <c r="H390">
        <v>5</v>
      </c>
      <c r="I390">
        <v>83.2</v>
      </c>
      <c r="J390" t="s">
        <v>52</v>
      </c>
      <c r="K390">
        <v>8061678</v>
      </c>
      <c r="L390">
        <v>62563</v>
      </c>
      <c r="M390">
        <v>81523</v>
      </c>
      <c r="N390">
        <v>0</v>
      </c>
      <c r="O390">
        <v>3504009</v>
      </c>
      <c r="P390">
        <v>11709773</v>
      </c>
      <c r="Q390">
        <v>0</v>
      </c>
      <c r="R390">
        <v>11709773</v>
      </c>
      <c r="S390" t="str">
        <f t="shared" si="12"/>
        <v>False</v>
      </c>
      <c r="T390">
        <v>7314607</v>
      </c>
      <c r="U390" t="b">
        <f t="shared" si="13"/>
        <v>0</v>
      </c>
      <c r="V390">
        <v>150698</v>
      </c>
      <c r="W390">
        <v>0</v>
      </c>
      <c r="X390">
        <v>0</v>
      </c>
      <c r="Y390">
        <v>2978034</v>
      </c>
      <c r="Z390">
        <v>10443339</v>
      </c>
      <c r="AA390" t="b">
        <f>ABS(T390-Z390)&gt;1000000</f>
        <v>1</v>
      </c>
      <c r="AB390">
        <v>1266434</v>
      </c>
      <c r="AC390">
        <v>0</v>
      </c>
      <c r="AD390">
        <v>1266434</v>
      </c>
      <c r="AE390">
        <v>5415783</v>
      </c>
      <c r="AF390">
        <v>0</v>
      </c>
      <c r="AG390">
        <v>12314822</v>
      </c>
      <c r="AH390">
        <v>12314822</v>
      </c>
      <c r="AI390">
        <v>17730605</v>
      </c>
      <c r="AJ390">
        <v>1534033</v>
      </c>
      <c r="AK390">
        <v>2750000</v>
      </c>
      <c r="AL390">
        <v>235665</v>
      </c>
      <c r="AM390">
        <v>2985665</v>
      </c>
      <c r="AN390">
        <v>4519698</v>
      </c>
      <c r="AO390">
        <v>13210907</v>
      </c>
      <c r="AQ390">
        <f>K390/R390</f>
        <v>0.68845723994820396</v>
      </c>
    </row>
    <row r="391" spans="1:43" x14ac:dyDescent="0.35">
      <c r="A391" t="s">
        <v>927</v>
      </c>
      <c r="B391" t="s">
        <v>928</v>
      </c>
      <c r="C391" t="s">
        <v>38</v>
      </c>
      <c r="D391" t="str">
        <f>IF(P391&lt;=50000,"Extra Small",IF(AND(P391&gt;=50000,P391&lt;250000),"Small",IF(AND(P391&gt;=250000,P391&lt;1000000),"Medium",IF(AND(P391&gt;=1000000,P391&lt;10000000),"Large",IF(AND(P391&gt;=10000000,P391&lt;100000000),"Extra Large",IF(P391&gt;=100000000,"Extra-extra-large"))))))</f>
        <v>Medium</v>
      </c>
      <c r="E391" t="s">
        <v>43</v>
      </c>
      <c r="F391">
        <v>0</v>
      </c>
      <c r="G391">
        <v>0</v>
      </c>
      <c r="H391">
        <v>0</v>
      </c>
      <c r="I391">
        <v>0</v>
      </c>
      <c r="J391" t="s">
        <v>929</v>
      </c>
      <c r="K391">
        <v>0</v>
      </c>
      <c r="L391">
        <v>332799</v>
      </c>
      <c r="M391">
        <v>0</v>
      </c>
      <c r="N391">
        <v>4163</v>
      </c>
      <c r="O391">
        <v>0</v>
      </c>
      <c r="P391">
        <v>336962</v>
      </c>
      <c r="Q391">
        <v>0</v>
      </c>
      <c r="R391">
        <v>336962</v>
      </c>
      <c r="S391" t="str">
        <f t="shared" si="12"/>
        <v>False</v>
      </c>
      <c r="T391">
        <v>0</v>
      </c>
      <c r="U391" t="e">
        <f t="shared" si="13"/>
        <v>#DIV/0!</v>
      </c>
      <c r="V391">
        <v>0</v>
      </c>
      <c r="W391">
        <v>0</v>
      </c>
      <c r="X391">
        <v>0</v>
      </c>
      <c r="Y391">
        <v>293975</v>
      </c>
      <c r="Z391">
        <v>293975</v>
      </c>
      <c r="AA391" t="b">
        <f>ABS(T391-Z391)&gt;100000</f>
        <v>1</v>
      </c>
      <c r="AB391">
        <v>42987</v>
      </c>
      <c r="AC391">
        <v>0</v>
      </c>
      <c r="AD391">
        <v>42987</v>
      </c>
      <c r="AE391">
        <v>367863</v>
      </c>
      <c r="AF391">
        <v>0</v>
      </c>
      <c r="AG391">
        <v>0</v>
      </c>
      <c r="AH391">
        <v>3059039</v>
      </c>
      <c r="AI391">
        <v>3426902</v>
      </c>
      <c r="AJ391">
        <v>1454</v>
      </c>
      <c r="AK391">
        <v>0</v>
      </c>
      <c r="AL391">
        <v>0</v>
      </c>
      <c r="AM391">
        <v>0</v>
      </c>
      <c r="AN391">
        <v>1454</v>
      </c>
      <c r="AO391">
        <v>3425448</v>
      </c>
      <c r="AQ391">
        <f>K391/R391</f>
        <v>0</v>
      </c>
    </row>
    <row r="392" spans="1:43" x14ac:dyDescent="0.35">
      <c r="A392" t="s">
        <v>930</v>
      </c>
      <c r="B392" t="s">
        <v>931</v>
      </c>
      <c r="C392" t="s">
        <v>38</v>
      </c>
      <c r="D392" t="str">
        <f>IF(P392&lt;=50000,"Extra Small",IF(AND(P392&gt;=50000,P392&lt;250000),"Small",IF(AND(P392&gt;=250000,P392&lt;1000000),"Medium",IF(AND(P392&gt;=1000000,P392&lt;10000000),"Large",IF(AND(P392&gt;=10000000,P392&lt;100000000),"Extra Large",IF(P392&gt;=100000000,"Extra-extra-large"))))))</f>
        <v>Extra Small</v>
      </c>
      <c r="E392" t="s">
        <v>64</v>
      </c>
      <c r="F392">
        <v>0</v>
      </c>
      <c r="G392">
        <v>0</v>
      </c>
      <c r="H392">
        <v>0</v>
      </c>
      <c r="I392">
        <v>0</v>
      </c>
      <c r="J392" t="s">
        <v>207</v>
      </c>
      <c r="K392">
        <v>0</v>
      </c>
      <c r="L392">
        <v>32000</v>
      </c>
      <c r="M392">
        <v>0</v>
      </c>
      <c r="N392">
        <v>0</v>
      </c>
      <c r="O392">
        <v>0</v>
      </c>
      <c r="P392">
        <v>32000</v>
      </c>
      <c r="Q392">
        <v>0</v>
      </c>
      <c r="R392">
        <v>32000</v>
      </c>
      <c r="S392" t="str">
        <f t="shared" si="12"/>
        <v>False</v>
      </c>
      <c r="T392">
        <v>0</v>
      </c>
      <c r="U392" t="e">
        <f t="shared" si="13"/>
        <v>#DIV/0!</v>
      </c>
      <c r="V392">
        <v>0</v>
      </c>
      <c r="W392">
        <v>5000</v>
      </c>
      <c r="X392">
        <v>0</v>
      </c>
      <c r="Y392">
        <v>1000</v>
      </c>
      <c r="Z392">
        <v>6000</v>
      </c>
      <c r="AA392" t="b">
        <f>ABS(T392-Z392)&gt;25000</f>
        <v>0</v>
      </c>
      <c r="AB392">
        <v>26000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1000</v>
      </c>
      <c r="AO392">
        <v>-1000</v>
      </c>
      <c r="AQ392">
        <f>K392/R392</f>
        <v>0</v>
      </c>
    </row>
    <row r="393" spans="1:43" x14ac:dyDescent="0.35">
      <c r="A393" t="s">
        <v>932</v>
      </c>
      <c r="B393" t="s">
        <v>933</v>
      </c>
      <c r="C393" t="s">
        <v>38</v>
      </c>
      <c r="D393" t="str">
        <f>IF(P393&lt;=50000,"Extra Small",IF(AND(P393&gt;=50000,P393&lt;250000),"Small",IF(AND(P393&gt;=250000,P393&lt;1000000),"Medium",IF(AND(P393&gt;=1000000,P393&lt;10000000),"Large",IF(AND(P393&gt;=10000000,P393&lt;100000000),"Extra Large",IF(P393&gt;=100000000,"Extra-extra-large"))))))</f>
        <v>Extra Small</v>
      </c>
      <c r="E393" t="s">
        <v>43</v>
      </c>
      <c r="F393">
        <v>0</v>
      </c>
      <c r="G393">
        <v>0</v>
      </c>
      <c r="H393">
        <v>0</v>
      </c>
      <c r="I393">
        <v>0</v>
      </c>
      <c r="J393" t="s">
        <v>44</v>
      </c>
      <c r="K393">
        <v>0</v>
      </c>
      <c r="L393">
        <v>0</v>
      </c>
      <c r="M393">
        <v>0</v>
      </c>
      <c r="N393">
        <v>37826</v>
      </c>
      <c r="O393">
        <v>0</v>
      </c>
      <c r="P393">
        <v>37826</v>
      </c>
      <c r="Q393">
        <v>13407</v>
      </c>
      <c r="R393">
        <v>51233</v>
      </c>
      <c r="S393" t="str">
        <f t="shared" si="12"/>
        <v>False</v>
      </c>
      <c r="T393">
        <v>0</v>
      </c>
      <c r="U393" t="e">
        <f t="shared" si="13"/>
        <v>#DIV/0!</v>
      </c>
      <c r="V393">
        <v>0</v>
      </c>
      <c r="W393">
        <v>48794</v>
      </c>
      <c r="X393">
        <v>0</v>
      </c>
      <c r="Y393">
        <v>10411</v>
      </c>
      <c r="Z393">
        <v>59205</v>
      </c>
      <c r="AA393" t="b">
        <f>ABS(T393-Z393)&gt;25000</f>
        <v>1</v>
      </c>
      <c r="AB393">
        <v>-7972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727647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727647</v>
      </c>
      <c r="AQ393">
        <f>K393/R393</f>
        <v>0</v>
      </c>
    </row>
    <row r="394" spans="1:43" x14ac:dyDescent="0.35">
      <c r="A394" t="s">
        <v>934</v>
      </c>
      <c r="B394" t="s">
        <v>935</v>
      </c>
      <c r="C394" t="s">
        <v>38</v>
      </c>
      <c r="D394" t="str">
        <f>IF(P394&lt;=50000,"Extra Small",IF(AND(P394&gt;=50000,P394&lt;250000),"Small",IF(AND(P394&gt;=250000,P394&lt;1000000),"Medium",IF(AND(P394&gt;=1000000,P394&lt;10000000),"Large",IF(AND(P394&gt;=10000000,P394&lt;100000000),"Extra Large",IF(P394&gt;=100000000,"Extra-extra-large"))))))</f>
        <v>Large</v>
      </c>
      <c r="E394" t="s">
        <v>43</v>
      </c>
      <c r="F394">
        <v>3</v>
      </c>
      <c r="G394">
        <v>2</v>
      </c>
      <c r="H394">
        <v>0</v>
      </c>
      <c r="I394">
        <v>4.45</v>
      </c>
      <c r="J394" t="s">
        <v>465</v>
      </c>
      <c r="K394">
        <v>173540</v>
      </c>
      <c r="L394">
        <v>960257</v>
      </c>
      <c r="M394">
        <v>304392</v>
      </c>
      <c r="N394">
        <v>89105</v>
      </c>
      <c r="O394">
        <v>14284</v>
      </c>
      <c r="P394">
        <v>1541578</v>
      </c>
      <c r="Q394">
        <v>0</v>
      </c>
      <c r="R394">
        <v>1541578</v>
      </c>
      <c r="S394" t="str">
        <f t="shared" si="12"/>
        <v>False</v>
      </c>
      <c r="T394">
        <v>411814</v>
      </c>
      <c r="U394" t="b">
        <f t="shared" si="13"/>
        <v>0</v>
      </c>
      <c r="V394">
        <v>0</v>
      </c>
      <c r="W394">
        <v>668827</v>
      </c>
      <c r="X394">
        <v>0</v>
      </c>
      <c r="Y394">
        <v>234169</v>
      </c>
      <c r="Z394">
        <v>1314810</v>
      </c>
      <c r="AA394" t="b">
        <f>ABS(T394-Z394)&gt;1000000</f>
        <v>0</v>
      </c>
      <c r="AB394">
        <v>226768</v>
      </c>
      <c r="AC394">
        <v>-106108</v>
      </c>
      <c r="AD394">
        <v>120660</v>
      </c>
      <c r="AE394">
        <v>1754030</v>
      </c>
      <c r="AF394">
        <v>0</v>
      </c>
      <c r="AG394">
        <v>27156</v>
      </c>
      <c r="AH394">
        <v>27156</v>
      </c>
      <c r="AI394">
        <v>1781186</v>
      </c>
      <c r="AJ394">
        <v>197997</v>
      </c>
      <c r="AK394">
        <v>0</v>
      </c>
      <c r="AL394">
        <v>28330</v>
      </c>
      <c r="AM394">
        <v>28330</v>
      </c>
      <c r="AN394">
        <v>226327</v>
      </c>
      <c r="AO394">
        <v>1554859</v>
      </c>
      <c r="AQ394">
        <f>K394/R394</f>
        <v>0.11257296095299751</v>
      </c>
    </row>
    <row r="395" spans="1:43" x14ac:dyDescent="0.35">
      <c r="A395" t="s">
        <v>936</v>
      </c>
      <c r="B395" t="s">
        <v>937</v>
      </c>
      <c r="C395" t="s">
        <v>50</v>
      </c>
      <c r="D395" t="str">
        <f>IF(P395&lt;=50000,"Extra Small",IF(AND(P395&gt;=50000,P395&lt;250000),"Small",IF(AND(P395&gt;=250000,P395&lt;1000000),"Medium",IF(AND(P395&gt;=1000000,P395&lt;10000000),"Large",IF(AND(P395&gt;=10000000,P395&lt;100000000),"Extra Large",IF(P395&gt;=100000000,"Extra-extra-large"))))))</f>
        <v>Extra Small</v>
      </c>
      <c r="E395" t="s">
        <v>110</v>
      </c>
      <c r="F395">
        <v>0</v>
      </c>
      <c r="G395">
        <v>0</v>
      </c>
      <c r="H395">
        <v>0</v>
      </c>
      <c r="I395">
        <v>0</v>
      </c>
      <c r="J395" t="s">
        <v>44</v>
      </c>
      <c r="K395">
        <v>0</v>
      </c>
      <c r="L395">
        <v>0</v>
      </c>
      <c r="M395">
        <v>0</v>
      </c>
      <c r="N395">
        <v>0</v>
      </c>
      <c r="O395">
        <v>1232</v>
      </c>
      <c r="P395">
        <v>1232</v>
      </c>
      <c r="Q395">
        <v>30000</v>
      </c>
      <c r="R395">
        <v>31232</v>
      </c>
      <c r="S395" t="str">
        <f t="shared" si="12"/>
        <v>False</v>
      </c>
      <c r="T395">
        <v>0</v>
      </c>
      <c r="U395" t="e">
        <f t="shared" si="13"/>
        <v>#DIV/0!</v>
      </c>
      <c r="V395">
        <v>0</v>
      </c>
      <c r="W395">
        <v>0</v>
      </c>
      <c r="X395">
        <v>0</v>
      </c>
      <c r="Y395">
        <v>98283</v>
      </c>
      <c r="Z395">
        <v>98283</v>
      </c>
      <c r="AA395" t="b">
        <f>ABS(T395-Z395)&gt;25000</f>
        <v>1</v>
      </c>
      <c r="AB395">
        <v>-67051</v>
      </c>
      <c r="AC395">
        <v>0</v>
      </c>
      <c r="AD395">
        <v>-67051</v>
      </c>
      <c r="AE395">
        <v>0</v>
      </c>
      <c r="AF395">
        <v>0</v>
      </c>
      <c r="AG395">
        <v>0</v>
      </c>
      <c r="AH395">
        <v>0</v>
      </c>
      <c r="AI395">
        <v>6840318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6840318</v>
      </c>
      <c r="AQ395">
        <f>K395/R395</f>
        <v>0</v>
      </c>
    </row>
    <row r="396" spans="1:43" x14ac:dyDescent="0.35">
      <c r="A396" t="s">
        <v>938</v>
      </c>
      <c r="B396" t="s">
        <v>939</v>
      </c>
      <c r="C396" t="s">
        <v>38</v>
      </c>
      <c r="D396" t="str">
        <f>IF(P396&lt;=50000,"Extra Small",IF(AND(P396&gt;=50000,P396&lt;250000),"Small",IF(AND(P396&gt;=250000,P396&lt;1000000),"Medium",IF(AND(P396&gt;=1000000,P396&lt;10000000),"Large",IF(AND(P396&gt;=10000000,P396&lt;100000000),"Extra Large",IF(P396&gt;=100000000,"Extra-extra-large"))))))</f>
        <v>Small</v>
      </c>
      <c r="E396" t="s">
        <v>43</v>
      </c>
      <c r="F396">
        <v>0</v>
      </c>
      <c r="G396">
        <v>0</v>
      </c>
      <c r="H396">
        <v>0</v>
      </c>
      <c r="I396">
        <v>0</v>
      </c>
      <c r="J396" t="s">
        <v>187</v>
      </c>
      <c r="K396">
        <v>0</v>
      </c>
      <c r="L396">
        <v>144938</v>
      </c>
      <c r="M396">
        <v>0</v>
      </c>
      <c r="N396">
        <v>855</v>
      </c>
      <c r="O396">
        <v>73577</v>
      </c>
      <c r="P396">
        <v>219370</v>
      </c>
      <c r="Q396">
        <v>0</v>
      </c>
      <c r="R396">
        <v>219370</v>
      </c>
      <c r="S396" t="str">
        <f t="shared" si="12"/>
        <v>False</v>
      </c>
      <c r="T396">
        <v>0</v>
      </c>
      <c r="U396" t="e">
        <f t="shared" si="13"/>
        <v>#DIV/0!</v>
      </c>
      <c r="V396">
        <v>0</v>
      </c>
      <c r="W396">
        <v>0</v>
      </c>
      <c r="X396">
        <v>0</v>
      </c>
      <c r="Y396">
        <v>67007</v>
      </c>
      <c r="Z396">
        <v>67007</v>
      </c>
      <c r="AA396" t="b">
        <f>ABS(T396-Z396)&gt;25000</f>
        <v>1</v>
      </c>
      <c r="AB396">
        <v>152363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2097567</v>
      </c>
      <c r="AJ396">
        <v>0</v>
      </c>
      <c r="AK396">
        <v>0</v>
      </c>
      <c r="AL396">
        <v>0</v>
      </c>
      <c r="AM396">
        <v>0</v>
      </c>
      <c r="AN396">
        <v>748281</v>
      </c>
      <c r="AO396">
        <v>1349286</v>
      </c>
      <c r="AQ396">
        <f>K396/R396</f>
        <v>0</v>
      </c>
    </row>
    <row r="397" spans="1:43" x14ac:dyDescent="0.35">
      <c r="A397" t="s">
        <v>940</v>
      </c>
      <c r="B397" t="s">
        <v>941</v>
      </c>
      <c r="C397" t="s">
        <v>38</v>
      </c>
      <c r="D397" t="str">
        <f>IF(P397&lt;=50000,"Extra Small",IF(AND(P397&gt;=50000,P397&lt;250000),"Small",IF(AND(P397&gt;=250000,P397&lt;1000000),"Medium",IF(AND(P397&gt;=1000000,P397&lt;10000000),"Large",IF(AND(P397&gt;=10000000,P397&lt;100000000),"Extra Large",IF(P397&gt;=100000000,"Extra-extra-large"))))))</f>
        <v>Extra Small</v>
      </c>
      <c r="E397" t="s">
        <v>43</v>
      </c>
      <c r="F397">
        <v>0</v>
      </c>
      <c r="G397">
        <v>4</v>
      </c>
      <c r="H397">
        <v>2</v>
      </c>
      <c r="I397">
        <v>1.8</v>
      </c>
      <c r="J397" t="s">
        <v>48</v>
      </c>
      <c r="K397">
        <v>0</v>
      </c>
      <c r="L397">
        <v>3345</v>
      </c>
      <c r="M397">
        <v>0</v>
      </c>
      <c r="N397">
        <v>0</v>
      </c>
      <c r="O397">
        <v>0</v>
      </c>
      <c r="P397">
        <v>3345</v>
      </c>
      <c r="Q397">
        <v>0</v>
      </c>
      <c r="R397">
        <v>3345</v>
      </c>
      <c r="S397" t="str">
        <f t="shared" si="12"/>
        <v>False</v>
      </c>
      <c r="T397">
        <v>0</v>
      </c>
      <c r="U397" t="b">
        <f t="shared" si="13"/>
        <v>0</v>
      </c>
      <c r="V397">
        <v>0</v>
      </c>
      <c r="W397">
        <v>1500</v>
      </c>
      <c r="X397">
        <v>0</v>
      </c>
      <c r="Y397">
        <v>2001</v>
      </c>
      <c r="Z397">
        <v>3501</v>
      </c>
      <c r="AA397" t="b">
        <f>ABS(T397-Z397)&gt;25000</f>
        <v>0</v>
      </c>
      <c r="AB397">
        <v>-156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26095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26095</v>
      </c>
      <c r="AQ397">
        <f>K397/R397</f>
        <v>0</v>
      </c>
    </row>
    <row r="398" spans="1:43" x14ac:dyDescent="0.35">
      <c r="A398" t="s">
        <v>942</v>
      </c>
      <c r="B398" t="s">
        <v>943</v>
      </c>
      <c r="C398" t="s">
        <v>38</v>
      </c>
      <c r="D398" t="str">
        <f>IF(P398&lt;=50000,"Extra Small",IF(AND(P398&gt;=50000,P398&lt;250000),"Small",IF(AND(P398&gt;=250000,P398&lt;1000000),"Medium",IF(AND(P398&gt;=1000000,P398&lt;10000000),"Large",IF(AND(P398&gt;=10000000,P398&lt;100000000),"Extra Large",IF(P398&gt;=100000000,"Extra-extra-large"))))))</f>
        <v>Extra Large</v>
      </c>
      <c r="E398" t="s">
        <v>51</v>
      </c>
      <c r="F398">
        <v>0</v>
      </c>
      <c r="G398">
        <v>0</v>
      </c>
      <c r="H398">
        <v>0</v>
      </c>
      <c r="I398">
        <v>0</v>
      </c>
      <c r="J398" t="s">
        <v>48</v>
      </c>
      <c r="K398">
        <v>0</v>
      </c>
      <c r="L398">
        <v>10090000</v>
      </c>
      <c r="M398">
        <v>0</v>
      </c>
      <c r="N398">
        <v>0</v>
      </c>
      <c r="O398">
        <v>1586842</v>
      </c>
      <c r="P398">
        <v>11676842</v>
      </c>
      <c r="Q398">
        <v>0</v>
      </c>
      <c r="R398">
        <v>11676842</v>
      </c>
      <c r="S398" t="str">
        <f t="shared" si="12"/>
        <v>False</v>
      </c>
      <c r="T398">
        <v>0</v>
      </c>
      <c r="U398" t="e">
        <f t="shared" si="13"/>
        <v>#DIV/0!</v>
      </c>
      <c r="V398">
        <v>0</v>
      </c>
      <c r="W398">
        <v>0</v>
      </c>
      <c r="X398">
        <v>0</v>
      </c>
      <c r="Y398">
        <v>5877603</v>
      </c>
      <c r="Z398">
        <v>5877603</v>
      </c>
      <c r="AA398" t="b">
        <f>ABS(T398-Z398)&gt;1000000</f>
        <v>1</v>
      </c>
      <c r="AB398">
        <v>5799239</v>
      </c>
      <c r="AC398">
        <v>782241</v>
      </c>
      <c r="AD398">
        <v>6581480</v>
      </c>
      <c r="AE398">
        <v>79274</v>
      </c>
      <c r="AF398">
        <v>0</v>
      </c>
      <c r="AG398">
        <v>878757132</v>
      </c>
      <c r="AH398">
        <v>878757132</v>
      </c>
      <c r="AI398">
        <v>878836406</v>
      </c>
      <c r="AJ398">
        <v>963102</v>
      </c>
      <c r="AK398">
        <v>287622262</v>
      </c>
      <c r="AL398">
        <v>15193866</v>
      </c>
      <c r="AM398">
        <v>302816128</v>
      </c>
      <c r="AN398">
        <v>303779230</v>
      </c>
      <c r="AO398">
        <v>575057176</v>
      </c>
      <c r="AQ398">
        <f>K398/R398</f>
        <v>0</v>
      </c>
    </row>
    <row r="399" spans="1:43" x14ac:dyDescent="0.35">
      <c r="A399" t="s">
        <v>944</v>
      </c>
      <c r="B399" t="s">
        <v>945</v>
      </c>
      <c r="C399" t="s">
        <v>38</v>
      </c>
      <c r="D399" t="str">
        <f>IF(P399&lt;=50000,"Extra Small",IF(AND(P399&gt;=50000,P399&lt;250000),"Small",IF(AND(P399&gt;=250000,P399&lt;1000000),"Medium",IF(AND(P399&gt;=1000000,P399&lt;10000000),"Large",IF(AND(P399&gt;=10000000,P399&lt;100000000),"Extra Large",IF(P399&gt;=100000000,"Extra-extra-large"))))))</f>
        <v>Small</v>
      </c>
      <c r="E399" t="s">
        <v>123</v>
      </c>
      <c r="F399">
        <v>0</v>
      </c>
      <c r="G399">
        <v>0</v>
      </c>
      <c r="H399">
        <v>0</v>
      </c>
      <c r="I399">
        <v>0</v>
      </c>
      <c r="J399" t="s">
        <v>946</v>
      </c>
      <c r="K399">
        <v>2000</v>
      </c>
      <c r="L399">
        <v>76898</v>
      </c>
      <c r="M399">
        <v>0</v>
      </c>
      <c r="N399">
        <v>0</v>
      </c>
      <c r="O399">
        <v>6952</v>
      </c>
      <c r="P399">
        <v>85850</v>
      </c>
      <c r="Q399">
        <v>0</v>
      </c>
      <c r="R399">
        <v>85850</v>
      </c>
      <c r="S399" t="str">
        <f t="shared" si="12"/>
        <v>False</v>
      </c>
      <c r="T399">
        <v>0</v>
      </c>
      <c r="U399" t="e">
        <f t="shared" si="13"/>
        <v>#DIV/0!</v>
      </c>
      <c r="V399">
        <v>0</v>
      </c>
      <c r="W399">
        <v>37510</v>
      </c>
      <c r="X399">
        <v>0</v>
      </c>
      <c r="Y399">
        <v>11814</v>
      </c>
      <c r="Z399">
        <v>49324</v>
      </c>
      <c r="AA399" t="b">
        <f>ABS(T399-Z399)&gt;25000</f>
        <v>1</v>
      </c>
      <c r="AB399">
        <v>36526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232359</v>
      </c>
      <c r="AJ399">
        <v>0</v>
      </c>
      <c r="AK399">
        <v>0</v>
      </c>
      <c r="AL399">
        <v>0</v>
      </c>
      <c r="AM399">
        <v>0</v>
      </c>
      <c r="AN399">
        <v>95000</v>
      </c>
      <c r="AO399">
        <v>137359</v>
      </c>
      <c r="AQ399">
        <f>K399/R399</f>
        <v>2.3296447291788001E-2</v>
      </c>
    </row>
    <row r="400" spans="1:43" x14ac:dyDescent="0.35">
      <c r="A400" t="s">
        <v>947</v>
      </c>
      <c r="B400" t="s">
        <v>948</v>
      </c>
      <c r="C400" t="s">
        <v>50</v>
      </c>
      <c r="D400" t="str">
        <f>IF(P400&lt;=50000,"Extra Small",IF(AND(P400&gt;=50000,P400&lt;250000),"Small",IF(AND(P400&gt;=250000,P400&lt;1000000),"Medium",IF(AND(P400&gt;=1000000,P400&lt;10000000),"Large",IF(AND(P400&gt;=10000000,P400&lt;100000000),"Extra Large",IF(P400&gt;=100000000,"Extra-extra-large"))))))</f>
        <v>Medium</v>
      </c>
      <c r="E400" t="s">
        <v>85</v>
      </c>
      <c r="F400">
        <v>3</v>
      </c>
      <c r="G400">
        <v>1</v>
      </c>
      <c r="H400">
        <v>1</v>
      </c>
      <c r="I400">
        <v>3.8</v>
      </c>
      <c r="J400" t="s">
        <v>264</v>
      </c>
      <c r="K400">
        <v>0</v>
      </c>
      <c r="L400">
        <v>490846</v>
      </c>
      <c r="M400">
        <v>115135</v>
      </c>
      <c r="N400">
        <v>883</v>
      </c>
      <c r="O400">
        <v>19939</v>
      </c>
      <c r="P400">
        <v>626803</v>
      </c>
      <c r="Q400">
        <v>0</v>
      </c>
      <c r="R400">
        <v>626803</v>
      </c>
      <c r="S400" t="str">
        <f t="shared" si="12"/>
        <v>False</v>
      </c>
      <c r="T400">
        <v>425597</v>
      </c>
      <c r="U400" t="b">
        <f t="shared" si="13"/>
        <v>0</v>
      </c>
      <c r="V400">
        <v>0</v>
      </c>
      <c r="W400">
        <v>0</v>
      </c>
      <c r="X400">
        <v>0</v>
      </c>
      <c r="Y400">
        <v>381340</v>
      </c>
      <c r="Z400">
        <v>806937</v>
      </c>
      <c r="AA400" t="b">
        <f>ABS(T400-Z400)&gt;100000</f>
        <v>1</v>
      </c>
      <c r="AB400">
        <v>-180134</v>
      </c>
      <c r="AC400">
        <v>0</v>
      </c>
      <c r="AD400">
        <v>-180134</v>
      </c>
      <c r="AE400">
        <v>632118</v>
      </c>
      <c r="AF400">
        <v>0</v>
      </c>
      <c r="AG400">
        <v>0</v>
      </c>
      <c r="AH400">
        <v>58507</v>
      </c>
      <c r="AI400">
        <v>690625</v>
      </c>
      <c r="AJ400">
        <v>635524</v>
      </c>
      <c r="AK400">
        <v>0</v>
      </c>
      <c r="AL400">
        <v>0</v>
      </c>
      <c r="AM400">
        <v>0</v>
      </c>
      <c r="AN400">
        <v>635524</v>
      </c>
      <c r="AO400">
        <v>55101</v>
      </c>
      <c r="AQ400">
        <f>K400/R400</f>
        <v>0</v>
      </c>
    </row>
    <row r="401" spans="1:43" x14ac:dyDescent="0.35">
      <c r="A401" t="s">
        <v>949</v>
      </c>
      <c r="B401" t="s">
        <v>950</v>
      </c>
      <c r="C401" t="s">
        <v>38</v>
      </c>
      <c r="D401" t="str">
        <f>IF(P401&lt;=50000,"Extra Small",IF(AND(P401&gt;=50000,P401&lt;250000),"Small",IF(AND(P401&gt;=250000,P401&lt;1000000),"Medium",IF(AND(P401&gt;=1000000,P401&lt;10000000),"Large",IF(AND(P401&gt;=10000000,P401&lt;100000000),"Extra Large",IF(P401&gt;=100000000,"Extra-extra-large"))))))</f>
        <v>Extra Small</v>
      </c>
      <c r="E401" t="s">
        <v>39</v>
      </c>
      <c r="F401">
        <v>0</v>
      </c>
      <c r="G401">
        <v>0</v>
      </c>
      <c r="H401">
        <v>0</v>
      </c>
      <c r="I401">
        <v>0</v>
      </c>
      <c r="J401" t="s">
        <v>172</v>
      </c>
      <c r="K401">
        <v>0</v>
      </c>
      <c r="L401">
        <v>204</v>
      </c>
      <c r="M401">
        <v>0</v>
      </c>
      <c r="N401">
        <v>0</v>
      </c>
      <c r="O401">
        <v>6121</v>
      </c>
      <c r="P401">
        <v>6325</v>
      </c>
      <c r="Q401">
        <v>0</v>
      </c>
      <c r="R401">
        <v>6325</v>
      </c>
      <c r="S401" t="str">
        <f t="shared" si="12"/>
        <v>False</v>
      </c>
      <c r="T401">
        <v>0</v>
      </c>
      <c r="U401" t="e">
        <f t="shared" si="13"/>
        <v>#DIV/0!</v>
      </c>
      <c r="V401">
        <v>0</v>
      </c>
      <c r="W401">
        <v>0</v>
      </c>
      <c r="X401">
        <v>0</v>
      </c>
      <c r="Y401">
        <v>8013</v>
      </c>
      <c r="Z401">
        <v>8013</v>
      </c>
      <c r="AA401" t="b">
        <f>ABS(T401-Z401)&gt;25000</f>
        <v>0</v>
      </c>
      <c r="AB401">
        <v>-1688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918939</v>
      </c>
      <c r="AJ401">
        <v>0</v>
      </c>
      <c r="AK401">
        <v>0</v>
      </c>
      <c r="AL401">
        <v>0</v>
      </c>
      <c r="AM401">
        <v>0</v>
      </c>
      <c r="AN401">
        <v>5599</v>
      </c>
      <c r="AO401">
        <v>913340</v>
      </c>
      <c r="AQ401">
        <f>K401/R401</f>
        <v>0</v>
      </c>
    </row>
    <row r="402" spans="1:43" x14ac:dyDescent="0.35">
      <c r="A402" t="s">
        <v>951</v>
      </c>
      <c r="B402" t="s">
        <v>952</v>
      </c>
      <c r="C402" t="s">
        <v>38</v>
      </c>
      <c r="D402" t="str">
        <f>IF(P402&lt;=50000,"Extra Small",IF(AND(P402&gt;=50000,P402&lt;250000),"Small",IF(AND(P402&gt;=250000,P402&lt;1000000),"Medium",IF(AND(P402&gt;=1000000,P402&lt;10000000),"Large",IF(AND(P402&gt;=10000000,P402&lt;100000000),"Extra Large",IF(P402&gt;=100000000,"Extra-extra-large"))))))</f>
        <v>Extra Small</v>
      </c>
      <c r="E402" t="s">
        <v>43</v>
      </c>
      <c r="F402">
        <v>0</v>
      </c>
      <c r="G402">
        <v>2</v>
      </c>
      <c r="H402">
        <v>0</v>
      </c>
      <c r="I402">
        <v>0.1</v>
      </c>
      <c r="J402" t="s">
        <v>61</v>
      </c>
      <c r="K402">
        <v>10000</v>
      </c>
      <c r="L402">
        <v>10000</v>
      </c>
      <c r="M402">
        <v>0</v>
      </c>
      <c r="N402">
        <v>4138</v>
      </c>
      <c r="O402">
        <v>3595</v>
      </c>
      <c r="P402">
        <v>27733</v>
      </c>
      <c r="Q402">
        <v>0</v>
      </c>
      <c r="R402">
        <v>27733</v>
      </c>
      <c r="S402" t="str">
        <f t="shared" si="12"/>
        <v>False</v>
      </c>
      <c r="T402">
        <v>19753</v>
      </c>
      <c r="U402" t="b">
        <f t="shared" si="13"/>
        <v>0</v>
      </c>
      <c r="V402">
        <v>0</v>
      </c>
      <c r="W402">
        <v>0</v>
      </c>
      <c r="X402">
        <v>10066</v>
      </c>
      <c r="Y402">
        <v>11437</v>
      </c>
      <c r="Z402">
        <v>41256</v>
      </c>
      <c r="AA402" t="b">
        <f>ABS(T402-Z402)&gt;25000</f>
        <v>0</v>
      </c>
      <c r="AB402">
        <v>-13523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154744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154744</v>
      </c>
      <c r="AQ402">
        <f>K402/R402</f>
        <v>0.36058125698626187</v>
      </c>
    </row>
    <row r="403" spans="1:43" x14ac:dyDescent="0.35">
      <c r="A403" t="s">
        <v>953</v>
      </c>
      <c r="B403" t="s">
        <v>954</v>
      </c>
      <c r="C403" t="s">
        <v>38</v>
      </c>
      <c r="D403" t="str">
        <f>IF(P403&lt;=50000,"Extra Small",IF(AND(P403&gt;=50000,P403&lt;250000),"Small",IF(AND(P403&gt;=250000,P403&lt;1000000),"Medium",IF(AND(P403&gt;=1000000,P403&lt;10000000),"Large",IF(AND(P403&gt;=10000000,P403&lt;100000000),"Extra Large",IF(P403&gt;=100000000,"Extra-extra-large"))))))</f>
        <v>Extra Small</v>
      </c>
      <c r="E403" t="s">
        <v>123</v>
      </c>
      <c r="F403">
        <v>0</v>
      </c>
      <c r="G403">
        <v>0</v>
      </c>
      <c r="H403">
        <v>0</v>
      </c>
      <c r="I403">
        <v>0</v>
      </c>
      <c r="J403" t="s">
        <v>955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83633</v>
      </c>
      <c r="R403">
        <v>83633</v>
      </c>
      <c r="S403" t="str">
        <f t="shared" si="12"/>
        <v>False</v>
      </c>
      <c r="T403">
        <v>0</v>
      </c>
      <c r="U403" t="e">
        <f t="shared" si="13"/>
        <v>#DIV/0!</v>
      </c>
      <c r="V403">
        <v>0</v>
      </c>
      <c r="W403">
        <v>0</v>
      </c>
      <c r="X403">
        <v>0</v>
      </c>
      <c r="Y403">
        <v>75393</v>
      </c>
      <c r="Z403">
        <v>75393</v>
      </c>
      <c r="AA403" t="b">
        <f>ABS(T403-Z403)&gt;25000</f>
        <v>1</v>
      </c>
      <c r="AB403">
        <v>8240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Q403">
        <f>K403/R403</f>
        <v>0</v>
      </c>
    </row>
    <row r="404" spans="1:43" x14ac:dyDescent="0.35">
      <c r="A404" t="s">
        <v>956</v>
      </c>
      <c r="B404" t="s">
        <v>957</v>
      </c>
      <c r="C404" t="s">
        <v>38</v>
      </c>
      <c r="D404" t="str">
        <f>IF(P404&lt;=50000,"Extra Small",IF(AND(P404&gt;=50000,P404&lt;250000),"Small",IF(AND(P404&gt;=250000,P404&lt;1000000),"Medium",IF(AND(P404&gt;=1000000,P404&lt;10000000),"Large",IF(AND(P404&gt;=10000000,P404&lt;100000000),"Extra Large",IF(P404&gt;=100000000,"Extra-extra-large"))))))</f>
        <v>Small</v>
      </c>
      <c r="E404" t="s">
        <v>60</v>
      </c>
      <c r="F404">
        <v>1</v>
      </c>
      <c r="G404">
        <v>1</v>
      </c>
      <c r="H404">
        <v>0</v>
      </c>
      <c r="I404">
        <v>1.5</v>
      </c>
      <c r="J404" t="s">
        <v>281</v>
      </c>
      <c r="K404">
        <v>0</v>
      </c>
      <c r="L404">
        <v>161952</v>
      </c>
      <c r="M404">
        <v>23206</v>
      </c>
      <c r="N404">
        <v>38215</v>
      </c>
      <c r="O404">
        <v>385</v>
      </c>
      <c r="P404">
        <v>223758</v>
      </c>
      <c r="Q404">
        <v>11364</v>
      </c>
      <c r="R404">
        <v>235122</v>
      </c>
      <c r="S404" t="str">
        <f t="shared" si="12"/>
        <v>False</v>
      </c>
      <c r="T404">
        <v>121763</v>
      </c>
      <c r="U404" t="b">
        <f t="shared" si="13"/>
        <v>0</v>
      </c>
      <c r="V404">
        <v>0</v>
      </c>
      <c r="W404">
        <v>0</v>
      </c>
      <c r="X404">
        <v>0</v>
      </c>
      <c r="Y404">
        <v>47347</v>
      </c>
      <c r="Z404">
        <v>169110</v>
      </c>
      <c r="AA404" t="b">
        <f>ABS(T404-Z404)&gt;25000</f>
        <v>1</v>
      </c>
      <c r="AB404">
        <v>66012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1234764</v>
      </c>
      <c r="AJ404">
        <v>0</v>
      </c>
      <c r="AK404">
        <v>0</v>
      </c>
      <c r="AL404">
        <v>0</v>
      </c>
      <c r="AM404">
        <v>0</v>
      </c>
      <c r="AN404">
        <v>36738</v>
      </c>
      <c r="AO404">
        <v>1198026</v>
      </c>
      <c r="AQ404">
        <f>K404/R404</f>
        <v>0</v>
      </c>
    </row>
    <row r="405" spans="1:43" x14ac:dyDescent="0.35">
      <c r="A405" t="s">
        <v>958</v>
      </c>
      <c r="B405" t="s">
        <v>959</v>
      </c>
      <c r="C405" t="s">
        <v>38</v>
      </c>
      <c r="D405" t="str">
        <f>IF(P405&lt;=50000,"Extra Small",IF(AND(P405&gt;=50000,P405&lt;250000),"Small",IF(AND(P405&gt;=250000,P405&lt;1000000),"Medium",IF(AND(P405&gt;=1000000,P405&lt;10000000),"Large",IF(AND(P405&gt;=10000000,P405&lt;100000000),"Extra Large",IF(P405&gt;=100000000,"Extra-extra-large"))))))</f>
        <v>Small</v>
      </c>
      <c r="E405" t="s">
        <v>123</v>
      </c>
      <c r="F405">
        <v>0</v>
      </c>
      <c r="G405">
        <v>3</v>
      </c>
      <c r="H405">
        <v>0</v>
      </c>
      <c r="I405">
        <v>1.97</v>
      </c>
      <c r="J405" t="s">
        <v>960</v>
      </c>
      <c r="K405">
        <v>2000</v>
      </c>
      <c r="L405">
        <v>71633</v>
      </c>
      <c r="M405">
        <v>12477</v>
      </c>
      <c r="N405">
        <v>0</v>
      </c>
      <c r="O405">
        <v>134103</v>
      </c>
      <c r="P405">
        <v>220213</v>
      </c>
      <c r="Q405">
        <v>0</v>
      </c>
      <c r="R405">
        <v>220213</v>
      </c>
      <c r="S405" t="str">
        <f t="shared" si="12"/>
        <v>False</v>
      </c>
      <c r="T405">
        <v>70234</v>
      </c>
      <c r="U405" t="b">
        <f t="shared" si="13"/>
        <v>0</v>
      </c>
      <c r="V405">
        <v>0</v>
      </c>
      <c r="W405">
        <v>0</v>
      </c>
      <c r="X405">
        <v>0</v>
      </c>
      <c r="Y405">
        <v>81222</v>
      </c>
      <c r="Z405">
        <v>151456</v>
      </c>
      <c r="AA405" t="b">
        <f>ABS(T405-Z405)&gt;25000</f>
        <v>1</v>
      </c>
      <c r="AB405">
        <v>68757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119013</v>
      </c>
      <c r="AJ405">
        <v>0</v>
      </c>
      <c r="AK405">
        <v>0</v>
      </c>
      <c r="AL405">
        <v>0</v>
      </c>
      <c r="AM405">
        <v>0</v>
      </c>
      <c r="AN405">
        <v>1864</v>
      </c>
      <c r="AO405">
        <v>117149</v>
      </c>
      <c r="AQ405">
        <f>K405/R405</f>
        <v>9.0821159513743508E-3</v>
      </c>
    </row>
    <row r="406" spans="1:43" x14ac:dyDescent="0.35">
      <c r="A406" t="s">
        <v>961</v>
      </c>
      <c r="B406" t="s">
        <v>962</v>
      </c>
      <c r="C406" t="s">
        <v>38</v>
      </c>
      <c r="D406" t="str">
        <f>IF(P406&lt;=50000,"Extra Small",IF(AND(P406&gt;=50000,P406&lt;250000),"Small",IF(AND(P406&gt;=250000,P406&lt;1000000),"Medium",IF(AND(P406&gt;=1000000,P406&lt;10000000),"Large",IF(AND(P406&gt;=10000000,P406&lt;100000000),"Extra Large",IF(P406&gt;=100000000,"Extra-extra-large"))))))</f>
        <v>Extra Small</v>
      </c>
      <c r="E406" t="s">
        <v>85</v>
      </c>
      <c r="F406">
        <v>0</v>
      </c>
      <c r="G406">
        <v>0</v>
      </c>
      <c r="H406">
        <v>0</v>
      </c>
      <c r="I406">
        <v>0</v>
      </c>
      <c r="J406" t="s">
        <v>216</v>
      </c>
      <c r="K406">
        <v>0</v>
      </c>
      <c r="L406">
        <v>0</v>
      </c>
      <c r="M406">
        <v>0</v>
      </c>
      <c r="N406">
        <v>28244</v>
      </c>
      <c r="O406">
        <v>0</v>
      </c>
      <c r="P406">
        <v>28244</v>
      </c>
      <c r="Q406">
        <v>0</v>
      </c>
      <c r="R406">
        <v>28244</v>
      </c>
      <c r="S406" t="str">
        <f t="shared" si="12"/>
        <v>False</v>
      </c>
      <c r="T406">
        <v>0</v>
      </c>
      <c r="U406" t="e">
        <f t="shared" si="13"/>
        <v>#DIV/0!</v>
      </c>
      <c r="V406">
        <v>0</v>
      </c>
      <c r="W406">
        <v>12526</v>
      </c>
      <c r="X406">
        <v>0</v>
      </c>
      <c r="Y406">
        <v>193</v>
      </c>
      <c r="Z406">
        <v>12719</v>
      </c>
      <c r="AA406" t="b">
        <f>ABS(T406-Z406)&gt;25000</f>
        <v>0</v>
      </c>
      <c r="AB406">
        <v>15525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456231</v>
      </c>
      <c r="AJ406">
        <v>0</v>
      </c>
      <c r="AK406">
        <v>0</v>
      </c>
      <c r="AL406">
        <v>0</v>
      </c>
      <c r="AM406">
        <v>0</v>
      </c>
      <c r="AN406">
        <v>86000</v>
      </c>
      <c r="AO406">
        <v>370231</v>
      </c>
      <c r="AQ406">
        <f>K406/R406</f>
        <v>0</v>
      </c>
    </row>
    <row r="407" spans="1:43" x14ac:dyDescent="0.35">
      <c r="A407" t="s">
        <v>963</v>
      </c>
      <c r="B407" t="s">
        <v>964</v>
      </c>
      <c r="C407" t="s">
        <v>38</v>
      </c>
      <c r="D407" t="str">
        <f>IF(P407&lt;=50000,"Extra Small",IF(AND(P407&gt;=50000,P407&lt;250000),"Small",IF(AND(P407&gt;=250000,P407&lt;1000000),"Medium",IF(AND(P407&gt;=1000000,P407&lt;10000000),"Large",IF(AND(P407&gt;=10000000,P407&lt;100000000),"Extra Large",IF(P407&gt;=100000000,"Extra-extra-large"))))))</f>
        <v>Large</v>
      </c>
      <c r="E407" t="s">
        <v>67</v>
      </c>
      <c r="F407">
        <v>9</v>
      </c>
      <c r="G407">
        <v>128</v>
      </c>
      <c r="H407">
        <v>16</v>
      </c>
      <c r="I407">
        <v>93</v>
      </c>
      <c r="J407" t="s">
        <v>92</v>
      </c>
      <c r="K407">
        <v>4666878</v>
      </c>
      <c r="L407">
        <v>71666</v>
      </c>
      <c r="M407">
        <v>4735005</v>
      </c>
      <c r="N407">
        <v>95621</v>
      </c>
      <c r="O407">
        <v>144178</v>
      </c>
      <c r="P407">
        <v>9713348</v>
      </c>
      <c r="Q407">
        <v>11485</v>
      </c>
      <c r="R407">
        <v>9724833</v>
      </c>
      <c r="S407" t="str">
        <f t="shared" si="12"/>
        <v>False</v>
      </c>
      <c r="T407">
        <v>7401830</v>
      </c>
      <c r="U407" t="b">
        <f t="shared" si="13"/>
        <v>0</v>
      </c>
      <c r="V407">
        <v>47990</v>
      </c>
      <c r="W407">
        <v>0</v>
      </c>
      <c r="X407">
        <v>0</v>
      </c>
      <c r="Y407">
        <v>2341387</v>
      </c>
      <c r="Z407">
        <v>9791207</v>
      </c>
      <c r="AA407" t="b">
        <f>ABS(T407-Z407)&gt;1000000</f>
        <v>1</v>
      </c>
      <c r="AB407">
        <v>-66374</v>
      </c>
      <c r="AC407">
        <v>0</v>
      </c>
      <c r="AD407">
        <v>-66374</v>
      </c>
      <c r="AE407">
        <v>5774308</v>
      </c>
      <c r="AF407">
        <v>14783967</v>
      </c>
      <c r="AG407">
        <v>0</v>
      </c>
      <c r="AH407">
        <v>14783967</v>
      </c>
      <c r="AI407">
        <v>20558275</v>
      </c>
      <c r="AJ407">
        <v>10488936</v>
      </c>
      <c r="AK407">
        <v>266916</v>
      </c>
      <c r="AL407">
        <v>0</v>
      </c>
      <c r="AM407">
        <v>266916</v>
      </c>
      <c r="AN407">
        <v>10755852</v>
      </c>
      <c r="AO407">
        <v>9802423</v>
      </c>
      <c r="AQ407">
        <f>K407/R407</f>
        <v>0.47989286808318454</v>
      </c>
    </row>
    <row r="408" spans="1:43" x14ac:dyDescent="0.35">
      <c r="A408" t="s">
        <v>965</v>
      </c>
      <c r="B408" t="s">
        <v>966</v>
      </c>
      <c r="C408" t="s">
        <v>38</v>
      </c>
      <c r="D408" t="str">
        <f>IF(P408&lt;=50000,"Extra Small",IF(AND(P408&gt;=50000,P408&lt;250000),"Small",IF(AND(P408&gt;=250000,P408&lt;1000000),"Medium",IF(AND(P408&gt;=1000000,P408&lt;10000000),"Large",IF(AND(P408&gt;=10000000,P408&lt;100000000),"Extra Large",IF(P408&gt;=100000000,"Extra-extra-large"))))))</f>
        <v>Medium</v>
      </c>
      <c r="E408" t="s">
        <v>39</v>
      </c>
      <c r="F408">
        <v>1</v>
      </c>
      <c r="G408">
        <v>0</v>
      </c>
      <c r="H408">
        <v>13</v>
      </c>
      <c r="I408">
        <v>1</v>
      </c>
      <c r="J408" t="s">
        <v>967</v>
      </c>
      <c r="K408">
        <v>17472</v>
      </c>
      <c r="L408">
        <v>101036</v>
      </c>
      <c r="M408">
        <v>45168</v>
      </c>
      <c r="N408">
        <v>0</v>
      </c>
      <c r="O408">
        <v>382332</v>
      </c>
      <c r="P408">
        <v>546008</v>
      </c>
      <c r="Q408">
        <v>0</v>
      </c>
      <c r="R408">
        <v>546008</v>
      </c>
      <c r="S408" t="str">
        <f t="shared" si="12"/>
        <v>False</v>
      </c>
      <c r="T408">
        <v>136870</v>
      </c>
      <c r="U408" t="b">
        <f t="shared" si="13"/>
        <v>0</v>
      </c>
      <c r="V408">
        <v>0</v>
      </c>
      <c r="W408">
        <v>13735</v>
      </c>
      <c r="X408">
        <v>0</v>
      </c>
      <c r="Y408">
        <v>253067</v>
      </c>
      <c r="Z408">
        <v>403672</v>
      </c>
      <c r="AA408" t="b">
        <f>ABS(T408-Z408)&gt;100000</f>
        <v>1</v>
      </c>
      <c r="AB408">
        <v>142336</v>
      </c>
      <c r="AC408">
        <v>0</v>
      </c>
      <c r="AD408">
        <v>142336</v>
      </c>
      <c r="AE408">
        <v>129993</v>
      </c>
      <c r="AF408">
        <v>0</v>
      </c>
      <c r="AG408">
        <v>0</v>
      </c>
      <c r="AH408">
        <v>12042919</v>
      </c>
      <c r="AI408">
        <v>12172912</v>
      </c>
      <c r="AJ408">
        <v>1302571</v>
      </c>
      <c r="AK408">
        <v>0</v>
      </c>
      <c r="AL408">
        <v>0</v>
      </c>
      <c r="AM408">
        <v>0</v>
      </c>
      <c r="AN408">
        <v>1302571</v>
      </c>
      <c r="AO408">
        <v>10870341</v>
      </c>
      <c r="AQ408">
        <f>K408/R408</f>
        <v>3.1999531142400846E-2</v>
      </c>
    </row>
    <row r="409" spans="1:43" x14ac:dyDescent="0.35">
      <c r="A409" t="s">
        <v>968</v>
      </c>
      <c r="B409" t="s">
        <v>969</v>
      </c>
      <c r="C409" t="s">
        <v>50</v>
      </c>
      <c r="D409" t="str">
        <f>IF(P409&lt;=50000,"Extra Small",IF(AND(P409&gt;=50000,P409&lt;250000),"Small",IF(AND(P409&gt;=250000,P409&lt;1000000),"Medium",IF(AND(P409&gt;=1000000,P409&lt;10000000),"Large",IF(AND(P409&gt;=10000000,P409&lt;100000000),"Extra Large",IF(P409&gt;=100000000,"Extra-extra-large"))))))</f>
        <v>Extra Small</v>
      </c>
      <c r="E409" t="s">
        <v>43</v>
      </c>
      <c r="F409">
        <v>0</v>
      </c>
      <c r="G409">
        <v>0</v>
      </c>
      <c r="H409">
        <v>0</v>
      </c>
      <c r="I409">
        <v>0</v>
      </c>
      <c r="J409" t="s">
        <v>80</v>
      </c>
      <c r="K409">
        <v>0</v>
      </c>
      <c r="L409">
        <v>1234</v>
      </c>
      <c r="M409">
        <v>0</v>
      </c>
      <c r="N409">
        <v>6</v>
      </c>
      <c r="O409">
        <v>15901</v>
      </c>
      <c r="P409">
        <v>17141</v>
      </c>
      <c r="Q409">
        <v>0</v>
      </c>
      <c r="R409">
        <v>17141</v>
      </c>
      <c r="S409" t="str">
        <f t="shared" si="12"/>
        <v>False</v>
      </c>
      <c r="T409">
        <v>0</v>
      </c>
      <c r="U409" t="e">
        <f t="shared" si="13"/>
        <v>#DIV/0!</v>
      </c>
      <c r="V409">
        <v>0</v>
      </c>
      <c r="W409">
        <v>0</v>
      </c>
      <c r="X409">
        <v>0</v>
      </c>
      <c r="Y409">
        <v>14737</v>
      </c>
      <c r="Z409">
        <v>14737</v>
      </c>
      <c r="AA409" t="b">
        <f>ABS(T409-Z409)&gt;25000</f>
        <v>0</v>
      </c>
      <c r="AB409">
        <v>2404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101578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101578</v>
      </c>
      <c r="AQ409">
        <f>K409/R409</f>
        <v>0</v>
      </c>
    </row>
    <row r="410" spans="1:43" x14ac:dyDescent="0.35">
      <c r="A410" t="s">
        <v>970</v>
      </c>
      <c r="B410" t="s">
        <v>971</v>
      </c>
      <c r="C410" t="s">
        <v>38</v>
      </c>
      <c r="D410" t="str">
        <f>IF(P410&lt;=50000,"Extra Small",IF(AND(P410&gt;=50000,P410&lt;250000),"Small",IF(AND(P410&gt;=250000,P410&lt;1000000),"Medium",IF(AND(P410&gt;=1000000,P410&lt;10000000),"Large",IF(AND(P410&gt;=10000000,P410&lt;100000000),"Extra Large",IF(P410&gt;=100000000,"Extra-extra-large"))))))</f>
        <v>Extra Small</v>
      </c>
      <c r="E410" t="s">
        <v>98</v>
      </c>
      <c r="F410">
        <v>0</v>
      </c>
      <c r="G410">
        <v>0</v>
      </c>
      <c r="H410">
        <v>0</v>
      </c>
      <c r="I410">
        <v>0</v>
      </c>
      <c r="J410" t="s">
        <v>472</v>
      </c>
      <c r="K410">
        <v>0</v>
      </c>
      <c r="L410">
        <v>117</v>
      </c>
      <c r="M410">
        <v>3365</v>
      </c>
      <c r="N410">
        <v>2822</v>
      </c>
      <c r="O410">
        <v>1563</v>
      </c>
      <c r="P410">
        <v>7867</v>
      </c>
      <c r="Q410">
        <v>0</v>
      </c>
      <c r="R410">
        <v>7867</v>
      </c>
      <c r="S410" t="str">
        <f t="shared" si="12"/>
        <v>False</v>
      </c>
      <c r="T410">
        <v>0</v>
      </c>
      <c r="U410" t="e">
        <f t="shared" si="13"/>
        <v>#DIV/0!</v>
      </c>
      <c r="V410">
        <v>0</v>
      </c>
      <c r="W410">
        <v>200</v>
      </c>
      <c r="X410">
        <v>0</v>
      </c>
      <c r="Y410">
        <v>3764</v>
      </c>
      <c r="Z410">
        <v>3964</v>
      </c>
      <c r="AA410" t="b">
        <f>ABS(T410-Z410)&gt;25000</f>
        <v>0</v>
      </c>
      <c r="AB410">
        <v>3903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174795</v>
      </c>
      <c r="AJ410">
        <v>0</v>
      </c>
      <c r="AK410">
        <v>0</v>
      </c>
      <c r="AL410">
        <v>0</v>
      </c>
      <c r="AM410">
        <v>0</v>
      </c>
      <c r="AN410">
        <v>1585</v>
      </c>
      <c r="AO410">
        <v>173210</v>
      </c>
      <c r="AQ410">
        <f>K410/R410</f>
        <v>0</v>
      </c>
    </row>
    <row r="411" spans="1:43" x14ac:dyDescent="0.35">
      <c r="A411" t="s">
        <v>972</v>
      </c>
      <c r="B411" t="s">
        <v>973</v>
      </c>
      <c r="C411" t="s">
        <v>38</v>
      </c>
      <c r="D411" t="str">
        <f>IF(P411&lt;=50000,"Extra Small",IF(AND(P411&gt;=50000,P411&lt;250000),"Small",IF(AND(P411&gt;=250000,P411&lt;1000000),"Medium",IF(AND(P411&gt;=1000000,P411&lt;10000000),"Large",IF(AND(P411&gt;=10000000,P411&lt;100000000),"Extra Large",IF(P411&gt;=100000000,"Extra-extra-large"))))))</f>
        <v>Extra Small</v>
      </c>
      <c r="E411" t="s">
        <v>85</v>
      </c>
      <c r="F411">
        <v>0</v>
      </c>
      <c r="G411">
        <v>0</v>
      </c>
      <c r="H411">
        <v>0</v>
      </c>
      <c r="I411">
        <v>0</v>
      </c>
      <c r="J411" t="s">
        <v>269</v>
      </c>
      <c r="K411">
        <v>0</v>
      </c>
      <c r="L411">
        <v>0</v>
      </c>
      <c r="M411">
        <v>0</v>
      </c>
      <c r="N411">
        <v>0</v>
      </c>
      <c r="O411">
        <v>24418</v>
      </c>
      <c r="P411">
        <v>24418</v>
      </c>
      <c r="Q411">
        <v>0</v>
      </c>
      <c r="R411">
        <v>24418</v>
      </c>
      <c r="S411" t="str">
        <f t="shared" si="12"/>
        <v>False</v>
      </c>
      <c r="T411">
        <v>0</v>
      </c>
      <c r="U411" t="e">
        <f t="shared" si="13"/>
        <v>#DIV/0!</v>
      </c>
      <c r="V411">
        <v>0</v>
      </c>
      <c r="W411">
        <v>21000</v>
      </c>
      <c r="X411">
        <v>0</v>
      </c>
      <c r="Y411">
        <v>827</v>
      </c>
      <c r="Z411">
        <v>21827</v>
      </c>
      <c r="AA411" t="b">
        <f>ABS(T411-Z411)&gt;25000</f>
        <v>0</v>
      </c>
      <c r="AB411">
        <v>2591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427271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427271</v>
      </c>
      <c r="AQ411">
        <f>K411/R411</f>
        <v>0</v>
      </c>
    </row>
    <row r="412" spans="1:43" x14ac:dyDescent="0.35">
      <c r="A412" t="s">
        <v>974</v>
      </c>
      <c r="B412" t="s">
        <v>975</v>
      </c>
      <c r="C412" t="s">
        <v>38</v>
      </c>
      <c r="D412" t="str">
        <f>IF(P412&lt;=50000,"Extra Small",IF(AND(P412&gt;=50000,P412&lt;250000),"Small",IF(AND(P412&gt;=250000,P412&lt;1000000),"Medium",IF(AND(P412&gt;=1000000,P412&lt;10000000),"Large",IF(AND(P412&gt;=10000000,P412&lt;100000000),"Extra Large",IF(P412&gt;=100000000,"Extra-extra-large"))))))</f>
        <v>Small</v>
      </c>
      <c r="E412" t="s">
        <v>85</v>
      </c>
      <c r="F412">
        <v>0</v>
      </c>
      <c r="G412">
        <v>0</v>
      </c>
      <c r="H412">
        <v>0</v>
      </c>
      <c r="I412">
        <v>0</v>
      </c>
      <c r="J412" t="s">
        <v>92</v>
      </c>
      <c r="K412">
        <v>0</v>
      </c>
      <c r="L412">
        <v>0</v>
      </c>
      <c r="M412">
        <v>83119</v>
      </c>
      <c r="N412">
        <v>0</v>
      </c>
      <c r="O412">
        <v>0</v>
      </c>
      <c r="P412">
        <v>83119</v>
      </c>
      <c r="Q412">
        <v>0</v>
      </c>
      <c r="R412">
        <v>83119</v>
      </c>
      <c r="S412" t="str">
        <f t="shared" si="12"/>
        <v>False</v>
      </c>
      <c r="T412">
        <v>0</v>
      </c>
      <c r="U412" t="e">
        <f t="shared" si="13"/>
        <v>#DIV/0!</v>
      </c>
      <c r="V412">
        <v>0</v>
      </c>
      <c r="W412">
        <v>46279</v>
      </c>
      <c r="X412">
        <v>0</v>
      </c>
      <c r="Y412">
        <v>60137</v>
      </c>
      <c r="Z412">
        <v>106416</v>
      </c>
      <c r="AA412" t="b">
        <f>ABS(T412-Z412)&gt;25000</f>
        <v>1</v>
      </c>
      <c r="AB412">
        <v>-23297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Q412">
        <f>K412/R412</f>
        <v>0</v>
      </c>
    </row>
    <row r="413" spans="1:43" x14ac:dyDescent="0.35">
      <c r="A413" t="s">
        <v>976</v>
      </c>
      <c r="B413" t="s">
        <v>977</v>
      </c>
      <c r="C413" t="s">
        <v>38</v>
      </c>
      <c r="D413" t="str">
        <f>IF(P413&lt;=50000,"Extra Small",IF(AND(P413&gt;=50000,P413&lt;250000),"Small",IF(AND(P413&gt;=250000,P413&lt;1000000),"Medium",IF(AND(P413&gt;=1000000,P413&lt;10000000),"Large",IF(AND(P413&gt;=10000000,P413&lt;100000000),"Extra Large",IF(P413&gt;=100000000,"Extra-extra-large"))))))</f>
        <v>Extra Small</v>
      </c>
      <c r="E413" t="s">
        <v>64</v>
      </c>
      <c r="F413">
        <v>0</v>
      </c>
      <c r="G413">
        <v>0</v>
      </c>
      <c r="H413">
        <v>0</v>
      </c>
      <c r="I413">
        <v>0</v>
      </c>
      <c r="J413" t="s">
        <v>80</v>
      </c>
      <c r="K413">
        <v>0</v>
      </c>
      <c r="L413">
        <v>8025</v>
      </c>
      <c r="M413">
        <v>0</v>
      </c>
      <c r="N413">
        <v>0</v>
      </c>
      <c r="O413">
        <v>0</v>
      </c>
      <c r="P413">
        <v>8025</v>
      </c>
      <c r="Q413">
        <v>0</v>
      </c>
      <c r="R413">
        <v>8025</v>
      </c>
      <c r="S413" t="str">
        <f t="shared" si="12"/>
        <v>False</v>
      </c>
      <c r="T413">
        <v>0</v>
      </c>
      <c r="U413" t="e">
        <f t="shared" si="13"/>
        <v>#DIV/0!</v>
      </c>
      <c r="V413">
        <v>0</v>
      </c>
      <c r="W413">
        <v>2000</v>
      </c>
      <c r="X413">
        <v>0</v>
      </c>
      <c r="Y413">
        <v>0</v>
      </c>
      <c r="Z413">
        <v>2000</v>
      </c>
      <c r="AA413" t="b">
        <f>ABS(T413-Z413)&gt;25000</f>
        <v>0</v>
      </c>
      <c r="AB413">
        <v>6025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33910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33910</v>
      </c>
      <c r="AQ413">
        <f>K413/R413</f>
        <v>0</v>
      </c>
    </row>
    <row r="414" spans="1:43" x14ac:dyDescent="0.35">
      <c r="A414" t="s">
        <v>978</v>
      </c>
      <c r="B414" t="s">
        <v>979</v>
      </c>
      <c r="C414" t="s">
        <v>38</v>
      </c>
      <c r="D414" t="str">
        <f>IF(P414&lt;=50000,"Extra Small",IF(AND(P414&gt;=50000,P414&lt;250000),"Small",IF(AND(P414&gt;=250000,P414&lt;1000000),"Medium",IF(AND(P414&gt;=1000000,P414&lt;10000000),"Large",IF(AND(P414&gt;=10000000,P414&lt;100000000),"Extra Large",IF(P414&gt;=100000000,"Extra-extra-large"))))))</f>
        <v>Small</v>
      </c>
      <c r="E414" t="s">
        <v>55</v>
      </c>
      <c r="F414">
        <v>0</v>
      </c>
      <c r="G414">
        <v>0</v>
      </c>
      <c r="H414">
        <v>0</v>
      </c>
      <c r="I414">
        <v>0</v>
      </c>
      <c r="J414" t="s">
        <v>92</v>
      </c>
      <c r="K414">
        <v>0</v>
      </c>
      <c r="L414">
        <v>78234</v>
      </c>
      <c r="M414">
        <v>26500</v>
      </c>
      <c r="N414">
        <v>2373</v>
      </c>
      <c r="O414">
        <v>3730</v>
      </c>
      <c r="P414">
        <v>110837</v>
      </c>
      <c r="Q414">
        <v>0</v>
      </c>
      <c r="R414">
        <v>110837</v>
      </c>
      <c r="S414" t="str">
        <f t="shared" si="12"/>
        <v>False</v>
      </c>
      <c r="T414">
        <v>0</v>
      </c>
      <c r="U414" t="e">
        <f t="shared" si="13"/>
        <v>#DIV/0!</v>
      </c>
      <c r="V414">
        <v>0</v>
      </c>
      <c r="W414">
        <v>0</v>
      </c>
      <c r="X414">
        <v>0</v>
      </c>
      <c r="Y414">
        <v>109444</v>
      </c>
      <c r="Z414">
        <v>109444</v>
      </c>
      <c r="AA414" t="b">
        <f>ABS(T414-Z414)&gt;25000</f>
        <v>1</v>
      </c>
      <c r="AB414">
        <v>1393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824789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824789</v>
      </c>
      <c r="AQ414">
        <f>K414/R414</f>
        <v>0</v>
      </c>
    </row>
    <row r="415" spans="1:43" x14ac:dyDescent="0.35">
      <c r="A415" t="s">
        <v>980</v>
      </c>
      <c r="B415" t="s">
        <v>981</v>
      </c>
      <c r="C415" t="s">
        <v>38</v>
      </c>
      <c r="D415" t="str">
        <f>IF(P415&lt;=50000,"Extra Small",IF(AND(P415&gt;=50000,P415&lt;250000),"Small",IF(AND(P415&gt;=250000,P415&lt;1000000),"Medium",IF(AND(P415&gt;=1000000,P415&lt;10000000),"Large",IF(AND(P415&gt;=10000000,P415&lt;100000000),"Extra Large",IF(P415&gt;=100000000,"Extra-extra-large"))))))</f>
        <v>Small</v>
      </c>
      <c r="E415" t="s">
        <v>85</v>
      </c>
      <c r="F415">
        <v>0</v>
      </c>
      <c r="G415">
        <v>0</v>
      </c>
      <c r="H415">
        <v>0</v>
      </c>
      <c r="I415">
        <v>0</v>
      </c>
      <c r="J415" t="s">
        <v>92</v>
      </c>
      <c r="K415">
        <v>0</v>
      </c>
      <c r="L415">
        <v>53744</v>
      </c>
      <c r="M415">
        <v>0</v>
      </c>
      <c r="N415">
        <v>0</v>
      </c>
      <c r="O415">
        <v>0</v>
      </c>
      <c r="P415">
        <v>53744</v>
      </c>
      <c r="Q415">
        <v>0</v>
      </c>
      <c r="R415">
        <v>53744</v>
      </c>
      <c r="S415" t="str">
        <f t="shared" si="12"/>
        <v>False</v>
      </c>
      <c r="T415">
        <v>0</v>
      </c>
      <c r="U415" t="e">
        <f t="shared" si="13"/>
        <v>#DIV/0!</v>
      </c>
      <c r="V415">
        <v>0</v>
      </c>
      <c r="W415">
        <v>0</v>
      </c>
      <c r="X415">
        <v>0</v>
      </c>
      <c r="Y415">
        <v>36391</v>
      </c>
      <c r="Z415">
        <v>36391</v>
      </c>
      <c r="AA415" t="b">
        <f>ABS(T415-Z415)&gt;25000</f>
        <v>1</v>
      </c>
      <c r="AB415">
        <v>17353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17352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17352</v>
      </c>
      <c r="AQ415">
        <f>K415/R415</f>
        <v>0</v>
      </c>
    </row>
    <row r="416" spans="1:43" x14ac:dyDescent="0.35">
      <c r="A416" t="s">
        <v>982</v>
      </c>
      <c r="B416" t="s">
        <v>983</v>
      </c>
      <c r="C416" t="s">
        <v>38</v>
      </c>
      <c r="D416" t="str">
        <f>IF(P416&lt;=50000,"Extra Small",IF(AND(P416&gt;=50000,P416&lt;250000),"Small",IF(AND(P416&gt;=250000,P416&lt;1000000),"Medium",IF(AND(P416&gt;=1000000,P416&lt;10000000),"Large",IF(AND(P416&gt;=10000000,P416&lt;100000000),"Extra Large",IF(P416&gt;=100000000,"Extra-extra-large"))))))</f>
        <v>Extra Small</v>
      </c>
      <c r="E416" t="s">
        <v>85</v>
      </c>
      <c r="F416">
        <v>0</v>
      </c>
      <c r="G416">
        <v>0</v>
      </c>
      <c r="H416">
        <v>0</v>
      </c>
      <c r="I416">
        <v>0</v>
      </c>
      <c r="J416" t="s">
        <v>216</v>
      </c>
      <c r="K416">
        <v>0</v>
      </c>
      <c r="L416">
        <v>14737</v>
      </c>
      <c r="M416">
        <v>0</v>
      </c>
      <c r="N416">
        <v>0</v>
      </c>
      <c r="O416">
        <v>0</v>
      </c>
      <c r="P416">
        <v>14737</v>
      </c>
      <c r="Q416">
        <v>0</v>
      </c>
      <c r="R416">
        <v>14737</v>
      </c>
      <c r="S416" t="str">
        <f t="shared" si="12"/>
        <v>False</v>
      </c>
      <c r="T416">
        <v>0</v>
      </c>
      <c r="U416" t="e">
        <f t="shared" si="13"/>
        <v>#DIV/0!</v>
      </c>
      <c r="V416">
        <v>0</v>
      </c>
      <c r="W416">
        <v>0</v>
      </c>
      <c r="X416">
        <v>0</v>
      </c>
      <c r="Y416">
        <v>68128</v>
      </c>
      <c r="Z416">
        <v>68128</v>
      </c>
      <c r="AA416" t="b">
        <f>ABS(T416-Z416)&gt;25000</f>
        <v>1</v>
      </c>
      <c r="AB416">
        <v>-53391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545498</v>
      </c>
      <c r="AJ416">
        <v>0</v>
      </c>
      <c r="AK416">
        <v>0</v>
      </c>
      <c r="AL416">
        <v>0</v>
      </c>
      <c r="AM416">
        <v>0</v>
      </c>
      <c r="AN416">
        <v>338267</v>
      </c>
      <c r="AO416">
        <v>207231</v>
      </c>
      <c r="AQ416">
        <f>K416/R416</f>
        <v>0</v>
      </c>
    </row>
    <row r="417" spans="1:43" x14ac:dyDescent="0.35">
      <c r="A417" t="s">
        <v>984</v>
      </c>
      <c r="B417" t="s">
        <v>985</v>
      </c>
      <c r="C417" t="s">
        <v>50</v>
      </c>
      <c r="D417" t="str">
        <f>IF(P417&lt;=50000,"Extra Small",IF(AND(P417&gt;=50000,P417&lt;250000),"Small",IF(AND(P417&gt;=250000,P417&lt;1000000),"Medium",IF(AND(P417&gt;=1000000,P417&lt;10000000),"Large",IF(AND(P417&gt;=10000000,P417&lt;100000000),"Extra Large",IF(P417&gt;=100000000,"Extra-extra-large"))))))</f>
        <v>Extra Small</v>
      </c>
      <c r="E417" t="s">
        <v>110</v>
      </c>
      <c r="F417">
        <v>0</v>
      </c>
      <c r="G417">
        <v>0</v>
      </c>
      <c r="H417">
        <v>0</v>
      </c>
      <c r="I417">
        <v>0</v>
      </c>
      <c r="J417" t="s">
        <v>44</v>
      </c>
      <c r="K417">
        <v>0</v>
      </c>
      <c r="L417">
        <v>0</v>
      </c>
      <c r="M417">
        <v>0</v>
      </c>
      <c r="N417">
        <v>0</v>
      </c>
      <c r="O417">
        <v>97</v>
      </c>
      <c r="P417">
        <v>97</v>
      </c>
      <c r="Q417">
        <v>0</v>
      </c>
      <c r="R417">
        <v>97</v>
      </c>
      <c r="S417" t="str">
        <f t="shared" si="12"/>
        <v>False</v>
      </c>
      <c r="T417">
        <v>0</v>
      </c>
      <c r="U417" t="e">
        <f t="shared" si="13"/>
        <v>#DIV/0!</v>
      </c>
      <c r="V417">
        <v>0</v>
      </c>
      <c r="W417">
        <v>0</v>
      </c>
      <c r="X417">
        <v>0</v>
      </c>
      <c r="Y417">
        <v>645</v>
      </c>
      <c r="Z417">
        <v>645</v>
      </c>
      <c r="AA417" t="b">
        <f>ABS(T417-Z417)&gt;25000</f>
        <v>0</v>
      </c>
      <c r="AB417">
        <v>-548</v>
      </c>
      <c r="AC417">
        <v>0</v>
      </c>
      <c r="AD417">
        <v>-548</v>
      </c>
      <c r="AE417">
        <v>0</v>
      </c>
      <c r="AF417">
        <v>0</v>
      </c>
      <c r="AG417">
        <v>0</v>
      </c>
      <c r="AH417">
        <v>0</v>
      </c>
      <c r="AI417">
        <v>1013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1013</v>
      </c>
      <c r="AQ417">
        <f>K417/R417</f>
        <v>0</v>
      </c>
    </row>
    <row r="418" spans="1:43" x14ac:dyDescent="0.35">
      <c r="A418" t="s">
        <v>986</v>
      </c>
      <c r="B418" t="s">
        <v>987</v>
      </c>
      <c r="C418" t="s">
        <v>50</v>
      </c>
      <c r="D418" t="str">
        <f>IF(P418&lt;=50000,"Extra Small",IF(AND(P418&gt;=50000,P418&lt;250000),"Small",IF(AND(P418&gt;=250000,P418&lt;1000000),"Medium",IF(AND(P418&gt;=1000000,P418&lt;10000000),"Large",IF(AND(P418&gt;=10000000,P418&lt;100000000),"Extra Large",IF(P418&gt;=100000000,"Extra-extra-large"))))))</f>
        <v>Small</v>
      </c>
      <c r="E418" t="s">
        <v>123</v>
      </c>
      <c r="F418">
        <v>0</v>
      </c>
      <c r="G418">
        <v>0</v>
      </c>
      <c r="H418">
        <v>0</v>
      </c>
      <c r="I418">
        <v>0</v>
      </c>
      <c r="J418" t="s">
        <v>154</v>
      </c>
      <c r="K418">
        <v>0</v>
      </c>
      <c r="L418">
        <v>188796</v>
      </c>
      <c r="M418">
        <v>0</v>
      </c>
      <c r="N418">
        <v>0</v>
      </c>
      <c r="O418">
        <v>0</v>
      </c>
      <c r="P418">
        <v>188796</v>
      </c>
      <c r="Q418">
        <v>0</v>
      </c>
      <c r="R418">
        <v>188796</v>
      </c>
      <c r="S418" t="str">
        <f t="shared" si="12"/>
        <v>False</v>
      </c>
      <c r="T418">
        <v>0</v>
      </c>
      <c r="U418" t="e">
        <f t="shared" si="13"/>
        <v>#DIV/0!</v>
      </c>
      <c r="V418">
        <v>0</v>
      </c>
      <c r="W418">
        <v>0</v>
      </c>
      <c r="X418">
        <v>126390</v>
      </c>
      <c r="Y418">
        <v>12805</v>
      </c>
      <c r="Z418">
        <v>139195</v>
      </c>
      <c r="AA418" t="b">
        <f>ABS(T418-Z418)&gt;25000</f>
        <v>1</v>
      </c>
      <c r="AB418">
        <v>49601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33880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33880</v>
      </c>
      <c r="AQ418">
        <f>K418/R418</f>
        <v>0</v>
      </c>
    </row>
    <row r="419" spans="1:43" x14ac:dyDescent="0.35">
      <c r="A419" t="s">
        <v>988</v>
      </c>
      <c r="B419" t="s">
        <v>989</v>
      </c>
      <c r="C419" t="s">
        <v>38</v>
      </c>
      <c r="D419" t="str">
        <f>IF(P419&lt;=50000,"Extra Small",IF(AND(P419&gt;=50000,P419&lt;250000),"Small",IF(AND(P419&gt;=250000,P419&lt;1000000),"Medium",IF(AND(P419&gt;=1000000,P419&lt;10000000),"Large",IF(AND(P419&gt;=10000000,P419&lt;100000000),"Extra Large",IF(P419&gt;=100000000,"Extra-extra-large"))))))</f>
        <v>Extra Small</v>
      </c>
      <c r="E419" t="s">
        <v>302</v>
      </c>
      <c r="F419">
        <v>0</v>
      </c>
      <c r="G419">
        <v>0</v>
      </c>
      <c r="H419">
        <v>0</v>
      </c>
      <c r="I419">
        <v>0</v>
      </c>
      <c r="J419" t="s">
        <v>44</v>
      </c>
      <c r="K419">
        <v>0</v>
      </c>
      <c r="L419">
        <v>391</v>
      </c>
      <c r="M419">
        <v>0</v>
      </c>
      <c r="N419">
        <v>0</v>
      </c>
      <c r="O419">
        <v>0</v>
      </c>
      <c r="P419">
        <v>391</v>
      </c>
      <c r="Q419">
        <v>0</v>
      </c>
      <c r="R419">
        <v>391</v>
      </c>
      <c r="S419" t="str">
        <f t="shared" si="12"/>
        <v>False</v>
      </c>
      <c r="T419">
        <v>0</v>
      </c>
      <c r="U419" t="e">
        <f t="shared" si="13"/>
        <v>#DIV/0!</v>
      </c>
      <c r="V419">
        <v>0</v>
      </c>
      <c r="W419">
        <v>0</v>
      </c>
      <c r="X419">
        <v>962</v>
      </c>
      <c r="Y419">
        <v>0</v>
      </c>
      <c r="Z419">
        <v>962</v>
      </c>
      <c r="AA419" t="b">
        <f>ABS(T419-Z419)&gt;25000</f>
        <v>0</v>
      </c>
      <c r="AB419">
        <v>-571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Q419">
        <f>K419/R419</f>
        <v>0</v>
      </c>
    </row>
    <row r="420" spans="1:43" x14ac:dyDescent="0.35">
      <c r="A420" t="s">
        <v>990</v>
      </c>
      <c r="B420" t="s">
        <v>991</v>
      </c>
      <c r="C420" t="s">
        <v>38</v>
      </c>
      <c r="D420" t="str">
        <f>IF(P420&lt;=50000,"Extra Small",IF(AND(P420&gt;=50000,P420&lt;250000),"Small",IF(AND(P420&gt;=250000,P420&lt;1000000),"Medium",IF(AND(P420&gt;=1000000,P420&lt;10000000),"Large",IF(AND(P420&gt;=10000000,P420&lt;100000000),"Extra Large",IF(P420&gt;=100000000,"Extra-extra-large"))))))</f>
        <v>Medium</v>
      </c>
      <c r="E420" t="s">
        <v>43</v>
      </c>
      <c r="F420">
        <v>6</v>
      </c>
      <c r="G420">
        <v>4</v>
      </c>
      <c r="H420">
        <v>8</v>
      </c>
      <c r="I420">
        <v>9.5</v>
      </c>
      <c r="J420" t="s">
        <v>48</v>
      </c>
      <c r="K420">
        <v>409614</v>
      </c>
      <c r="L420">
        <v>0</v>
      </c>
      <c r="M420">
        <v>320442</v>
      </c>
      <c r="N420">
        <v>2305</v>
      </c>
      <c r="O420">
        <v>3643</v>
      </c>
      <c r="P420">
        <v>736004</v>
      </c>
      <c r="Q420">
        <v>0</v>
      </c>
      <c r="R420">
        <v>736004</v>
      </c>
      <c r="S420" t="str">
        <f t="shared" si="12"/>
        <v>False</v>
      </c>
      <c r="T420">
        <v>568130</v>
      </c>
      <c r="U420" t="b">
        <f t="shared" si="13"/>
        <v>0</v>
      </c>
      <c r="V420">
        <v>0</v>
      </c>
      <c r="W420">
        <v>140</v>
      </c>
      <c r="X420">
        <v>0</v>
      </c>
      <c r="Y420">
        <v>140388</v>
      </c>
      <c r="Z420">
        <v>708658</v>
      </c>
      <c r="AA420" t="b">
        <f>ABS(T420-Z420)&gt;100000</f>
        <v>1</v>
      </c>
      <c r="AB420">
        <v>27346</v>
      </c>
      <c r="AC420">
        <v>0</v>
      </c>
      <c r="AD420">
        <v>27346</v>
      </c>
      <c r="AE420">
        <v>202436</v>
      </c>
      <c r="AF420">
        <v>0</v>
      </c>
      <c r="AG420">
        <v>0</v>
      </c>
      <c r="AH420">
        <v>175384</v>
      </c>
      <c r="AI420">
        <v>377820</v>
      </c>
      <c r="AJ420">
        <v>76728</v>
      </c>
      <c r="AK420">
        <v>0</v>
      </c>
      <c r="AL420">
        <v>0</v>
      </c>
      <c r="AM420">
        <v>10969</v>
      </c>
      <c r="AN420">
        <v>87697</v>
      </c>
      <c r="AO420">
        <v>290123</v>
      </c>
      <c r="AQ420">
        <f>K420/R420</f>
        <v>0.55653773620795544</v>
      </c>
    </row>
    <row r="421" spans="1:43" x14ac:dyDescent="0.35">
      <c r="A421" t="s">
        <v>992</v>
      </c>
      <c r="B421" t="s">
        <v>993</v>
      </c>
      <c r="C421" t="s">
        <v>38</v>
      </c>
      <c r="D421" t="str">
        <f>IF(P421&lt;=50000,"Extra Small",IF(AND(P421&gt;=50000,P421&lt;250000),"Small",IF(AND(P421&gt;=250000,P421&lt;1000000),"Medium",IF(AND(P421&gt;=1000000,P421&lt;10000000),"Large",IF(AND(P421&gt;=10000000,P421&lt;100000000),"Extra Large",IF(P421&gt;=100000000,"Extra-extra-large"))))))</f>
        <v>Small</v>
      </c>
      <c r="E421" t="s">
        <v>85</v>
      </c>
      <c r="F421">
        <v>0</v>
      </c>
      <c r="G421">
        <v>2</v>
      </c>
      <c r="H421">
        <v>0</v>
      </c>
      <c r="I421">
        <v>0.92</v>
      </c>
      <c r="J421" t="s">
        <v>735</v>
      </c>
      <c r="K421">
        <v>83674</v>
      </c>
      <c r="L421">
        <v>3554</v>
      </c>
      <c r="M421">
        <v>23941</v>
      </c>
      <c r="N421">
        <v>0</v>
      </c>
      <c r="O421">
        <v>0</v>
      </c>
      <c r="P421">
        <v>111169</v>
      </c>
      <c r="Q421">
        <v>0</v>
      </c>
      <c r="R421">
        <v>111169</v>
      </c>
      <c r="S421" t="str">
        <f t="shared" si="12"/>
        <v>False</v>
      </c>
      <c r="T421">
        <v>79837</v>
      </c>
      <c r="U421" t="b">
        <f t="shared" si="13"/>
        <v>0</v>
      </c>
      <c r="V421">
        <v>0</v>
      </c>
      <c r="W421">
        <v>0</v>
      </c>
      <c r="X421">
        <v>0</v>
      </c>
      <c r="Y421">
        <v>38150</v>
      </c>
      <c r="Z421">
        <v>117987</v>
      </c>
      <c r="AA421" t="b">
        <f>ABS(T421-Z421)&gt;25000</f>
        <v>1</v>
      </c>
      <c r="AB421">
        <v>-6818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55631</v>
      </c>
      <c r="AJ421">
        <v>0</v>
      </c>
      <c r="AK421">
        <v>0</v>
      </c>
      <c r="AL421">
        <v>0</v>
      </c>
      <c r="AM421">
        <v>0</v>
      </c>
      <c r="AN421">
        <v>55631</v>
      </c>
      <c r="AO421">
        <v>0</v>
      </c>
      <c r="AQ421">
        <f>K421/R421</f>
        <v>0.75267385692054445</v>
      </c>
    </row>
    <row r="422" spans="1:43" x14ac:dyDescent="0.35">
      <c r="A422" t="s">
        <v>994</v>
      </c>
      <c r="B422" t="s">
        <v>995</v>
      </c>
      <c r="C422" t="s">
        <v>50</v>
      </c>
      <c r="D422" t="str">
        <f>IF(P422&lt;=50000,"Extra Small",IF(AND(P422&gt;=50000,P422&lt;250000),"Small",IF(AND(P422&gt;=250000,P422&lt;1000000),"Medium",IF(AND(P422&gt;=1000000,P422&lt;10000000),"Large",IF(AND(P422&gt;=10000000,P422&lt;100000000),"Extra Large",IF(P422&gt;=100000000,"Extra-extra-large"))))))</f>
        <v>Large</v>
      </c>
      <c r="E422" t="s">
        <v>43</v>
      </c>
      <c r="F422">
        <v>3</v>
      </c>
      <c r="G422">
        <v>12</v>
      </c>
      <c r="H422">
        <v>3</v>
      </c>
      <c r="I422">
        <v>12</v>
      </c>
      <c r="J422" t="s">
        <v>40</v>
      </c>
      <c r="K422">
        <v>520116</v>
      </c>
      <c r="L422">
        <v>6700</v>
      </c>
      <c r="M422">
        <v>486858</v>
      </c>
      <c r="N422">
        <v>1873</v>
      </c>
      <c r="O422">
        <v>6250</v>
      </c>
      <c r="P422">
        <v>1021797</v>
      </c>
      <c r="Q422">
        <v>0</v>
      </c>
      <c r="R422">
        <v>1021797</v>
      </c>
      <c r="S422" t="str">
        <f t="shared" si="12"/>
        <v>False</v>
      </c>
      <c r="T422">
        <v>850268</v>
      </c>
      <c r="U422" t="b">
        <f t="shared" si="13"/>
        <v>0</v>
      </c>
      <c r="V422">
        <v>0</v>
      </c>
      <c r="W422">
        <v>0</v>
      </c>
      <c r="X422">
        <v>0</v>
      </c>
      <c r="Y422">
        <v>196085</v>
      </c>
      <c r="Z422">
        <v>1046353</v>
      </c>
      <c r="AA422" t="b">
        <f>ABS(T422-Z422)&gt;1000000</f>
        <v>0</v>
      </c>
      <c r="AB422">
        <v>-24556</v>
      </c>
      <c r="AC422">
        <v>0</v>
      </c>
      <c r="AD422">
        <v>-24556</v>
      </c>
      <c r="AE422">
        <v>140356</v>
      </c>
      <c r="AF422">
        <v>0</v>
      </c>
      <c r="AG422">
        <v>22694</v>
      </c>
      <c r="AH422">
        <v>22694</v>
      </c>
      <c r="AI422">
        <v>163050</v>
      </c>
      <c r="AJ422">
        <v>79350</v>
      </c>
      <c r="AK422">
        <v>0</v>
      </c>
      <c r="AL422">
        <v>98441</v>
      </c>
      <c r="AM422">
        <v>98441</v>
      </c>
      <c r="AN422">
        <v>177791</v>
      </c>
      <c r="AO422">
        <v>-14741</v>
      </c>
      <c r="AQ422">
        <f>K422/R422</f>
        <v>0.50902087205188506</v>
      </c>
    </row>
    <row r="423" spans="1:43" x14ac:dyDescent="0.35">
      <c r="A423" t="s">
        <v>996</v>
      </c>
      <c r="B423" t="s">
        <v>997</v>
      </c>
      <c r="C423" t="s">
        <v>38</v>
      </c>
      <c r="D423" t="str">
        <f>IF(P423&lt;=50000,"Extra Small",IF(AND(P423&gt;=50000,P423&lt;250000),"Small",IF(AND(P423&gt;=250000,P423&lt;1000000),"Medium",IF(AND(P423&gt;=1000000,P423&lt;10000000),"Large",IF(AND(P423&gt;=10000000,P423&lt;100000000),"Extra Large",IF(P423&gt;=100000000,"Extra-extra-large"))))))</f>
        <v>Large</v>
      </c>
      <c r="E423" t="s">
        <v>55</v>
      </c>
      <c r="F423">
        <v>2</v>
      </c>
      <c r="G423">
        <v>16</v>
      </c>
      <c r="H423">
        <v>2</v>
      </c>
      <c r="I423">
        <v>9.66</v>
      </c>
      <c r="J423" t="s">
        <v>278</v>
      </c>
      <c r="K423">
        <v>1422628</v>
      </c>
      <c r="L423">
        <v>237980</v>
      </c>
      <c r="M423">
        <v>603495</v>
      </c>
      <c r="N423">
        <v>39093</v>
      </c>
      <c r="O423">
        <v>425</v>
      </c>
      <c r="P423">
        <v>2303621</v>
      </c>
      <c r="Q423">
        <v>0</v>
      </c>
      <c r="R423">
        <v>2303621</v>
      </c>
      <c r="S423" t="str">
        <f t="shared" si="12"/>
        <v>False</v>
      </c>
      <c r="T423">
        <v>1137082</v>
      </c>
      <c r="U423" t="b">
        <f t="shared" si="13"/>
        <v>0</v>
      </c>
      <c r="V423">
        <v>0</v>
      </c>
      <c r="W423">
        <v>0</v>
      </c>
      <c r="X423">
        <v>0</v>
      </c>
      <c r="Y423">
        <v>384430</v>
      </c>
      <c r="Z423">
        <v>1521512</v>
      </c>
      <c r="AA423" t="b">
        <f>ABS(T423-Z423)&gt;1000000</f>
        <v>0</v>
      </c>
      <c r="AB423">
        <v>782109</v>
      </c>
      <c r="AC423">
        <v>0</v>
      </c>
      <c r="AD423">
        <v>782109</v>
      </c>
      <c r="AE423">
        <v>2243263</v>
      </c>
      <c r="AF423">
        <v>0</v>
      </c>
      <c r="AG423">
        <v>4476024</v>
      </c>
      <c r="AH423">
        <v>4476024</v>
      </c>
      <c r="AI423">
        <v>6719287</v>
      </c>
      <c r="AJ423">
        <v>197014</v>
      </c>
      <c r="AK423">
        <v>0</v>
      </c>
      <c r="AL423">
        <v>128668</v>
      </c>
      <c r="AM423">
        <v>128668</v>
      </c>
      <c r="AN423">
        <v>325682</v>
      </c>
      <c r="AO423">
        <v>6393605</v>
      </c>
      <c r="AQ423">
        <f>K423/R423</f>
        <v>0.61756165619257686</v>
      </c>
    </row>
    <row r="424" spans="1:43" x14ac:dyDescent="0.35">
      <c r="A424" t="s">
        <v>998</v>
      </c>
      <c r="B424" t="s">
        <v>999</v>
      </c>
      <c r="C424" t="s">
        <v>50</v>
      </c>
      <c r="D424" t="str">
        <f>IF(P424&lt;=50000,"Extra Small",IF(AND(P424&gt;=50000,P424&lt;250000),"Small",IF(AND(P424&gt;=250000,P424&lt;1000000),"Medium",IF(AND(P424&gt;=1000000,P424&lt;10000000),"Large",IF(AND(P424&gt;=10000000,P424&lt;100000000),"Extra Large",IF(P424&gt;=100000000,"Extra-extra-large"))))))</f>
        <v>Medium</v>
      </c>
      <c r="E424" t="s">
        <v>51</v>
      </c>
      <c r="F424">
        <v>0</v>
      </c>
      <c r="G424">
        <v>6</v>
      </c>
      <c r="H424">
        <v>0</v>
      </c>
      <c r="I424">
        <v>0</v>
      </c>
      <c r="J424" t="s">
        <v>56</v>
      </c>
      <c r="K424">
        <v>225326</v>
      </c>
      <c r="L424">
        <v>55</v>
      </c>
      <c r="M424">
        <v>70299</v>
      </c>
      <c r="N424">
        <v>3333</v>
      </c>
      <c r="O424">
        <v>0</v>
      </c>
      <c r="P424">
        <v>299013</v>
      </c>
      <c r="Q424">
        <v>0</v>
      </c>
      <c r="R424">
        <v>299013</v>
      </c>
      <c r="S424" t="str">
        <f t="shared" si="12"/>
        <v>False</v>
      </c>
      <c r="T424">
        <v>228588</v>
      </c>
      <c r="U424" t="b">
        <f t="shared" si="13"/>
        <v>0</v>
      </c>
      <c r="V424">
        <v>0</v>
      </c>
      <c r="W424">
        <v>0</v>
      </c>
      <c r="X424">
        <v>0</v>
      </c>
      <c r="Y424">
        <v>63981</v>
      </c>
      <c r="Z424">
        <v>292569</v>
      </c>
      <c r="AA424" t="b">
        <f>ABS(T424-Z424)&gt;100000</f>
        <v>0</v>
      </c>
      <c r="AB424">
        <v>6444</v>
      </c>
      <c r="AC424">
        <v>0</v>
      </c>
      <c r="AD424">
        <v>6444</v>
      </c>
      <c r="AE424">
        <v>224307</v>
      </c>
      <c r="AF424">
        <v>0</v>
      </c>
      <c r="AG424">
        <v>0</v>
      </c>
      <c r="AH424">
        <v>527711</v>
      </c>
      <c r="AI424">
        <v>752018</v>
      </c>
      <c r="AJ424">
        <v>40201</v>
      </c>
      <c r="AK424">
        <v>0</v>
      </c>
      <c r="AL424">
        <v>0</v>
      </c>
      <c r="AM424">
        <v>0</v>
      </c>
      <c r="AN424">
        <v>40201</v>
      </c>
      <c r="AO424">
        <v>711817</v>
      </c>
      <c r="AQ424">
        <f>K424/R424</f>
        <v>0.75356589847264166</v>
      </c>
    </row>
    <row r="425" spans="1:43" x14ac:dyDescent="0.35">
      <c r="A425" t="s">
        <v>1000</v>
      </c>
      <c r="B425" t="s">
        <v>1001</v>
      </c>
      <c r="C425" t="s">
        <v>38</v>
      </c>
      <c r="D425" t="str">
        <f>IF(P425&lt;=50000,"Extra Small",IF(AND(P425&gt;=50000,P425&lt;250000),"Small",IF(AND(P425&gt;=250000,P425&lt;1000000),"Medium",IF(AND(P425&gt;=1000000,P425&lt;10000000),"Large",IF(AND(P425&gt;=10000000,P425&lt;100000000),"Extra Large",IF(P425&gt;=100000000,"Extra-extra-large"))))))</f>
        <v>Medium</v>
      </c>
      <c r="E425" t="s">
        <v>101</v>
      </c>
      <c r="F425">
        <v>2</v>
      </c>
      <c r="G425">
        <v>6</v>
      </c>
      <c r="H425">
        <v>0</v>
      </c>
      <c r="I425">
        <v>4</v>
      </c>
      <c r="J425" t="s">
        <v>107</v>
      </c>
      <c r="K425">
        <v>0</v>
      </c>
      <c r="L425">
        <v>425412</v>
      </c>
      <c r="M425">
        <v>36760</v>
      </c>
      <c r="N425">
        <v>260</v>
      </c>
      <c r="O425">
        <v>0</v>
      </c>
      <c r="P425">
        <v>462432</v>
      </c>
      <c r="Q425">
        <v>0</v>
      </c>
      <c r="R425">
        <v>462432</v>
      </c>
      <c r="S425" t="str">
        <f t="shared" si="12"/>
        <v>False</v>
      </c>
      <c r="T425">
        <v>257351</v>
      </c>
      <c r="U425" t="b">
        <f t="shared" si="13"/>
        <v>0</v>
      </c>
      <c r="V425">
        <v>0</v>
      </c>
      <c r="W425">
        <v>0</v>
      </c>
      <c r="X425">
        <v>0</v>
      </c>
      <c r="Y425">
        <v>208739</v>
      </c>
      <c r="Z425">
        <v>466090</v>
      </c>
      <c r="AA425" t="b">
        <f>ABS(T425-Z425)&gt;100000</f>
        <v>1</v>
      </c>
      <c r="AB425">
        <v>-3658</v>
      </c>
      <c r="AC425">
        <v>0</v>
      </c>
      <c r="AD425">
        <v>-3658</v>
      </c>
      <c r="AE425">
        <v>74073</v>
      </c>
      <c r="AF425">
        <v>0</v>
      </c>
      <c r="AG425">
        <v>0</v>
      </c>
      <c r="AH425">
        <v>0</v>
      </c>
      <c r="AI425">
        <v>74073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74073</v>
      </c>
      <c r="AQ425">
        <f>K425/R425</f>
        <v>0</v>
      </c>
    </row>
    <row r="426" spans="1:43" x14ac:dyDescent="0.35">
      <c r="A426" t="s">
        <v>1002</v>
      </c>
      <c r="B426" t="s">
        <v>1003</v>
      </c>
      <c r="C426" t="s">
        <v>38</v>
      </c>
      <c r="D426" t="str">
        <f>IF(P426&lt;=50000,"Extra Small",IF(AND(P426&gt;=50000,P426&lt;250000),"Small",IF(AND(P426&gt;=250000,P426&lt;1000000),"Medium",IF(AND(P426&gt;=1000000,P426&lt;10000000),"Large",IF(AND(P426&gt;=10000000,P426&lt;100000000),"Extra Large",IF(P426&gt;=100000000,"Extra-extra-large"))))))</f>
        <v>Small</v>
      </c>
      <c r="E426" t="s">
        <v>85</v>
      </c>
      <c r="F426">
        <v>0</v>
      </c>
      <c r="G426">
        <v>2</v>
      </c>
      <c r="H426">
        <v>10</v>
      </c>
      <c r="I426">
        <v>2.62</v>
      </c>
      <c r="J426" t="s">
        <v>172</v>
      </c>
      <c r="K426">
        <v>145161</v>
      </c>
      <c r="L426">
        <v>8860</v>
      </c>
      <c r="M426">
        <v>76491</v>
      </c>
      <c r="N426">
        <v>0</v>
      </c>
      <c r="O426">
        <v>10612</v>
      </c>
      <c r="P426">
        <v>241124</v>
      </c>
      <c r="Q426">
        <v>0</v>
      </c>
      <c r="R426">
        <v>241124</v>
      </c>
      <c r="S426" t="str">
        <f t="shared" si="12"/>
        <v>False</v>
      </c>
      <c r="T426">
        <v>184361</v>
      </c>
      <c r="U426" t="b">
        <f t="shared" si="13"/>
        <v>0</v>
      </c>
      <c r="V426">
        <v>0</v>
      </c>
      <c r="W426">
        <v>7131</v>
      </c>
      <c r="X426">
        <v>0</v>
      </c>
      <c r="Y426">
        <v>47293</v>
      </c>
      <c r="Z426">
        <v>238785</v>
      </c>
      <c r="AA426" t="b">
        <f>ABS(T426-Z426)&gt;25000</f>
        <v>1</v>
      </c>
      <c r="AB426">
        <v>2339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98094</v>
      </c>
      <c r="AJ426">
        <v>0</v>
      </c>
      <c r="AK426">
        <v>0</v>
      </c>
      <c r="AL426">
        <v>0</v>
      </c>
      <c r="AM426">
        <v>0</v>
      </c>
      <c r="AN426">
        <v>98094</v>
      </c>
      <c r="AO426">
        <v>0</v>
      </c>
      <c r="AQ426">
        <f>K426/R426</f>
        <v>0.60201804880476439</v>
      </c>
    </row>
    <row r="427" spans="1:43" x14ac:dyDescent="0.35">
      <c r="A427" t="s">
        <v>1004</v>
      </c>
      <c r="B427" t="s">
        <v>1005</v>
      </c>
      <c r="C427" t="s">
        <v>38</v>
      </c>
      <c r="D427" t="str">
        <f>IF(P427&lt;=50000,"Extra Small",IF(AND(P427&gt;=50000,P427&lt;250000),"Small",IF(AND(P427&gt;=250000,P427&lt;1000000),"Medium",IF(AND(P427&gt;=1000000,P427&lt;10000000),"Large",IF(AND(P427&gt;=10000000,P427&lt;100000000),"Extra Large",IF(P427&gt;=100000000,"Extra-extra-large"))))))</f>
        <v>Medium</v>
      </c>
      <c r="E427" t="s">
        <v>39</v>
      </c>
      <c r="F427">
        <v>0</v>
      </c>
      <c r="G427">
        <v>0</v>
      </c>
      <c r="H427">
        <v>0</v>
      </c>
      <c r="I427">
        <v>0</v>
      </c>
      <c r="J427" t="s">
        <v>143</v>
      </c>
      <c r="K427">
        <v>0</v>
      </c>
      <c r="L427">
        <v>413907</v>
      </c>
      <c r="M427">
        <v>0</v>
      </c>
      <c r="N427">
        <v>0</v>
      </c>
      <c r="O427">
        <v>73886</v>
      </c>
      <c r="P427">
        <v>487793</v>
      </c>
      <c r="Q427">
        <v>0</v>
      </c>
      <c r="R427">
        <v>487793</v>
      </c>
      <c r="S427" t="str">
        <f t="shared" si="12"/>
        <v>False</v>
      </c>
      <c r="T427">
        <v>0</v>
      </c>
      <c r="U427" t="e">
        <f t="shared" si="13"/>
        <v>#DIV/0!</v>
      </c>
      <c r="V427">
        <v>0</v>
      </c>
      <c r="W427">
        <v>12000</v>
      </c>
      <c r="X427">
        <v>50000</v>
      </c>
      <c r="Y427">
        <v>177048</v>
      </c>
      <c r="Z427">
        <v>239048</v>
      </c>
      <c r="AA427" t="b">
        <f>ABS(T427-Z427)&gt;100000</f>
        <v>1</v>
      </c>
      <c r="AB427">
        <v>248745</v>
      </c>
      <c r="AC427">
        <v>0</v>
      </c>
      <c r="AD427">
        <v>248745</v>
      </c>
      <c r="AE427">
        <v>3085383</v>
      </c>
      <c r="AF427">
        <v>0</v>
      </c>
      <c r="AG427">
        <v>0</v>
      </c>
      <c r="AH427">
        <v>4911063</v>
      </c>
      <c r="AI427">
        <v>7996446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7996446</v>
      </c>
      <c r="AQ427">
        <f>K427/R427</f>
        <v>0</v>
      </c>
    </row>
    <row r="428" spans="1:43" x14ac:dyDescent="0.35">
      <c r="A428" t="s">
        <v>1006</v>
      </c>
      <c r="B428" t="s">
        <v>1007</v>
      </c>
      <c r="C428" t="s">
        <v>38</v>
      </c>
      <c r="D428" t="str">
        <f>IF(P428&lt;=50000,"Extra Small",IF(AND(P428&gt;=50000,P428&lt;250000),"Small",IF(AND(P428&gt;=250000,P428&lt;1000000),"Medium",IF(AND(P428&gt;=1000000,P428&lt;10000000),"Large",IF(AND(P428&gt;=10000000,P428&lt;100000000),"Extra Large",IF(P428&gt;=100000000,"Extra-extra-large"))))))</f>
        <v>Large</v>
      </c>
      <c r="E428" t="s">
        <v>85</v>
      </c>
      <c r="F428">
        <v>5</v>
      </c>
      <c r="G428">
        <v>19</v>
      </c>
      <c r="H428">
        <v>8</v>
      </c>
      <c r="I428">
        <v>18.64</v>
      </c>
      <c r="J428" t="s">
        <v>1008</v>
      </c>
      <c r="K428">
        <v>1903859</v>
      </c>
      <c r="L428">
        <v>4155</v>
      </c>
      <c r="M428">
        <v>269389</v>
      </c>
      <c r="N428">
        <v>11063</v>
      </c>
      <c r="O428">
        <v>93631</v>
      </c>
      <c r="P428">
        <v>2282097</v>
      </c>
      <c r="Q428">
        <v>1735</v>
      </c>
      <c r="R428">
        <v>2283832</v>
      </c>
      <c r="S428" t="str">
        <f t="shared" si="12"/>
        <v>False</v>
      </c>
      <c r="T428">
        <v>1412610</v>
      </c>
      <c r="U428" t="b">
        <f t="shared" si="13"/>
        <v>0</v>
      </c>
      <c r="V428">
        <v>0</v>
      </c>
      <c r="W428">
        <v>0</v>
      </c>
      <c r="X428">
        <v>0</v>
      </c>
      <c r="Y428">
        <v>726665</v>
      </c>
      <c r="Z428">
        <v>2139275</v>
      </c>
      <c r="AA428" t="b">
        <f>ABS(T428-Z428)&gt;1000000</f>
        <v>0</v>
      </c>
      <c r="AB428">
        <v>144557</v>
      </c>
      <c r="AC428">
        <v>0</v>
      </c>
      <c r="AD428">
        <v>144557</v>
      </c>
      <c r="AE428">
        <v>1499194</v>
      </c>
      <c r="AF428">
        <v>0</v>
      </c>
      <c r="AG428">
        <v>963310</v>
      </c>
      <c r="AH428">
        <v>963310</v>
      </c>
      <c r="AI428">
        <v>2462504</v>
      </c>
      <c r="AJ428">
        <v>1479531</v>
      </c>
      <c r="AK428">
        <v>0</v>
      </c>
      <c r="AL428">
        <v>58443</v>
      </c>
      <c r="AM428">
        <v>58443</v>
      </c>
      <c r="AN428">
        <v>1537974</v>
      </c>
      <c r="AO428">
        <v>924530</v>
      </c>
      <c r="AQ428">
        <f>K428/R428</f>
        <v>0.83362480252487925</v>
      </c>
    </row>
    <row r="429" spans="1:43" x14ac:dyDescent="0.35">
      <c r="A429" t="s">
        <v>1009</v>
      </c>
      <c r="B429" t="s">
        <v>1010</v>
      </c>
      <c r="C429" t="s">
        <v>38</v>
      </c>
      <c r="D429" t="str">
        <f>IF(P429&lt;=50000,"Extra Small",IF(AND(P429&gt;=50000,P429&lt;250000),"Small",IF(AND(P429&gt;=250000,P429&lt;1000000),"Medium",IF(AND(P429&gt;=1000000,P429&lt;10000000),"Large",IF(AND(P429&gt;=10000000,P429&lt;100000000),"Extra Large",IF(P429&gt;=100000000,"Extra-extra-large"))))))</f>
        <v>Small</v>
      </c>
      <c r="E429" t="s">
        <v>76</v>
      </c>
      <c r="F429">
        <v>0</v>
      </c>
      <c r="G429">
        <v>0</v>
      </c>
      <c r="H429">
        <v>2</v>
      </c>
      <c r="I429">
        <v>0.1</v>
      </c>
      <c r="J429" t="s">
        <v>48</v>
      </c>
      <c r="K429">
        <v>0</v>
      </c>
      <c r="L429">
        <v>0</v>
      </c>
      <c r="M429">
        <v>0</v>
      </c>
      <c r="N429">
        <v>97891</v>
      </c>
      <c r="O429">
        <v>7886</v>
      </c>
      <c r="P429">
        <v>105777</v>
      </c>
      <c r="Q429">
        <v>0</v>
      </c>
      <c r="R429">
        <v>105777</v>
      </c>
      <c r="S429" t="str">
        <f t="shared" si="12"/>
        <v>False</v>
      </c>
      <c r="T429">
        <v>4363</v>
      </c>
      <c r="U429" t="b">
        <f t="shared" si="13"/>
        <v>0</v>
      </c>
      <c r="V429">
        <v>0</v>
      </c>
      <c r="W429">
        <v>367000</v>
      </c>
      <c r="X429">
        <v>0</v>
      </c>
      <c r="Y429">
        <v>317</v>
      </c>
      <c r="Z429">
        <v>371680</v>
      </c>
      <c r="AA429" t="b">
        <f>ABS(T429-Z429)&gt;25000</f>
        <v>1</v>
      </c>
      <c r="AB429">
        <v>-265903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1600719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1600719</v>
      </c>
      <c r="AQ429">
        <f>K429/R429</f>
        <v>0</v>
      </c>
    </row>
    <row r="430" spans="1:43" x14ac:dyDescent="0.35">
      <c r="A430" t="s">
        <v>1011</v>
      </c>
      <c r="B430" t="s">
        <v>1012</v>
      </c>
      <c r="C430" t="s">
        <v>38</v>
      </c>
      <c r="D430" t="str">
        <f>IF(P430&lt;=50000,"Extra Small",IF(AND(P430&gt;=50000,P430&lt;250000),"Small",IF(AND(P430&gt;=250000,P430&lt;1000000),"Medium",IF(AND(P430&gt;=1000000,P430&lt;10000000),"Large",IF(AND(P430&gt;=10000000,P430&lt;100000000),"Extra Large",IF(P430&gt;=100000000,"Extra-extra-large"))))))</f>
        <v>Extra Small</v>
      </c>
      <c r="E430" t="s">
        <v>76</v>
      </c>
      <c r="F430">
        <v>0</v>
      </c>
      <c r="G430">
        <v>0</v>
      </c>
      <c r="H430">
        <v>0</v>
      </c>
      <c r="I430">
        <v>0</v>
      </c>
      <c r="J430" t="s">
        <v>656</v>
      </c>
      <c r="K430">
        <v>4500</v>
      </c>
      <c r="L430">
        <v>320</v>
      </c>
      <c r="M430">
        <v>0</v>
      </c>
      <c r="N430">
        <v>0</v>
      </c>
      <c r="O430">
        <v>1252</v>
      </c>
      <c r="P430">
        <v>6072</v>
      </c>
      <c r="Q430">
        <v>0</v>
      </c>
      <c r="R430">
        <v>6072</v>
      </c>
      <c r="S430" t="str">
        <f t="shared" si="12"/>
        <v>False</v>
      </c>
      <c r="T430">
        <v>262</v>
      </c>
      <c r="U430" t="e">
        <f t="shared" si="13"/>
        <v>#DIV/0!</v>
      </c>
      <c r="V430">
        <v>0</v>
      </c>
      <c r="W430">
        <v>0</v>
      </c>
      <c r="X430">
        <v>0</v>
      </c>
      <c r="Y430">
        <v>1899</v>
      </c>
      <c r="Z430">
        <v>2161</v>
      </c>
      <c r="AA430" t="b">
        <f>ABS(T430-Z430)&gt;25000</f>
        <v>0</v>
      </c>
      <c r="AB430">
        <v>3911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Q430">
        <f>K430/R430</f>
        <v>0.74110671936758898</v>
      </c>
    </row>
    <row r="431" spans="1:43" x14ac:dyDescent="0.35">
      <c r="A431" t="s">
        <v>1013</v>
      </c>
      <c r="B431" t="s">
        <v>1014</v>
      </c>
      <c r="C431" t="s">
        <v>38</v>
      </c>
      <c r="D431" t="str">
        <f>IF(P431&lt;=50000,"Extra Small",IF(AND(P431&gt;=50000,P431&lt;250000),"Small",IF(AND(P431&gt;=250000,P431&lt;1000000),"Medium",IF(AND(P431&gt;=1000000,P431&lt;10000000),"Large",IF(AND(P431&gt;=10000000,P431&lt;100000000),"Extra Large",IF(P431&gt;=100000000,"Extra-extra-large"))))))</f>
        <v>Extra Small</v>
      </c>
      <c r="E431" t="s">
        <v>67</v>
      </c>
      <c r="F431">
        <v>0</v>
      </c>
      <c r="G431">
        <v>0</v>
      </c>
      <c r="H431">
        <v>0</v>
      </c>
      <c r="I431">
        <v>0</v>
      </c>
      <c r="J431" t="s">
        <v>56</v>
      </c>
      <c r="K431">
        <v>0</v>
      </c>
      <c r="L431">
        <v>2131</v>
      </c>
      <c r="M431">
        <v>2039</v>
      </c>
      <c r="N431">
        <v>172</v>
      </c>
      <c r="O431">
        <v>3480</v>
      </c>
      <c r="P431">
        <v>7822</v>
      </c>
      <c r="Q431">
        <v>0</v>
      </c>
      <c r="R431">
        <v>7822</v>
      </c>
      <c r="S431" t="str">
        <f t="shared" si="12"/>
        <v>False</v>
      </c>
      <c r="T431">
        <v>0</v>
      </c>
      <c r="U431" t="e">
        <f t="shared" si="13"/>
        <v>#DIV/0!</v>
      </c>
      <c r="V431">
        <v>0</v>
      </c>
      <c r="W431">
        <v>0</v>
      </c>
      <c r="X431">
        <v>0</v>
      </c>
      <c r="Y431">
        <v>11496</v>
      </c>
      <c r="Z431">
        <v>11496</v>
      </c>
      <c r="AA431" t="b">
        <f>ABS(T431-Z431)&gt;25000</f>
        <v>0</v>
      </c>
      <c r="AB431">
        <v>-3674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12031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12031</v>
      </c>
      <c r="AQ431">
        <f>K431/R431</f>
        <v>0</v>
      </c>
    </row>
    <row r="432" spans="1:43" x14ac:dyDescent="0.35">
      <c r="A432" t="s">
        <v>1015</v>
      </c>
      <c r="B432" t="s">
        <v>1016</v>
      </c>
      <c r="C432" t="s">
        <v>38</v>
      </c>
      <c r="D432" t="str">
        <f>IF(P432&lt;=50000,"Extra Small",IF(AND(P432&gt;=50000,P432&lt;250000),"Small",IF(AND(P432&gt;=250000,P432&lt;1000000),"Medium",IF(AND(P432&gt;=1000000,P432&lt;10000000),"Large",IF(AND(P432&gt;=10000000,P432&lt;100000000),"Extra Large",IF(P432&gt;=100000000,"Extra-extra-large"))))))</f>
        <v>Small</v>
      </c>
      <c r="E432" t="s">
        <v>110</v>
      </c>
      <c r="F432">
        <v>0</v>
      </c>
      <c r="G432">
        <v>0</v>
      </c>
      <c r="H432">
        <v>0</v>
      </c>
      <c r="I432">
        <v>0</v>
      </c>
      <c r="J432" t="s">
        <v>52</v>
      </c>
      <c r="K432">
        <v>0</v>
      </c>
      <c r="L432">
        <v>69365</v>
      </c>
      <c r="M432">
        <v>0</v>
      </c>
      <c r="N432">
        <v>0</v>
      </c>
      <c r="O432">
        <v>4656</v>
      </c>
      <c r="P432">
        <v>74021</v>
      </c>
      <c r="Q432">
        <v>0</v>
      </c>
      <c r="R432">
        <v>74021</v>
      </c>
      <c r="S432" t="str">
        <f t="shared" si="12"/>
        <v>False</v>
      </c>
      <c r="T432">
        <v>0</v>
      </c>
      <c r="U432" t="e">
        <f t="shared" si="13"/>
        <v>#DIV/0!</v>
      </c>
      <c r="V432">
        <v>0</v>
      </c>
      <c r="W432">
        <v>38226</v>
      </c>
      <c r="X432">
        <v>9500</v>
      </c>
      <c r="Y432">
        <v>25424</v>
      </c>
      <c r="Z432">
        <v>73150</v>
      </c>
      <c r="AA432" t="b">
        <f>ABS(T432-Z432)&gt;25000</f>
        <v>1</v>
      </c>
      <c r="AB432">
        <v>871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33219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33219</v>
      </c>
      <c r="AQ432">
        <f>K432/R432</f>
        <v>0</v>
      </c>
    </row>
    <row r="433" spans="1:43" x14ac:dyDescent="0.35">
      <c r="A433" t="s">
        <v>1017</v>
      </c>
      <c r="B433" t="s">
        <v>1018</v>
      </c>
      <c r="C433" t="s">
        <v>38</v>
      </c>
      <c r="D433" t="str">
        <f>IF(P433&lt;=50000,"Extra Small",IF(AND(P433&gt;=50000,P433&lt;250000),"Small",IF(AND(P433&gt;=250000,P433&lt;1000000),"Medium",IF(AND(P433&gt;=1000000,P433&lt;10000000),"Large",IF(AND(P433&gt;=10000000,P433&lt;100000000),"Extra Large",IF(P433&gt;=100000000,"Extra-extra-large"))))))</f>
        <v>Extra Small</v>
      </c>
      <c r="E433" t="s">
        <v>49</v>
      </c>
      <c r="F433">
        <v>0</v>
      </c>
      <c r="G433">
        <v>0</v>
      </c>
      <c r="H433">
        <v>0</v>
      </c>
      <c r="I433">
        <v>0</v>
      </c>
      <c r="J433" t="s">
        <v>172</v>
      </c>
      <c r="K433">
        <v>0</v>
      </c>
      <c r="L433">
        <v>200</v>
      </c>
      <c r="M433">
        <v>150</v>
      </c>
      <c r="N433">
        <v>0</v>
      </c>
      <c r="O433">
        <v>0</v>
      </c>
      <c r="P433">
        <v>350</v>
      </c>
      <c r="Q433">
        <v>0</v>
      </c>
      <c r="R433">
        <v>350</v>
      </c>
      <c r="S433" t="str">
        <f t="shared" si="12"/>
        <v>False</v>
      </c>
      <c r="T433">
        <v>0</v>
      </c>
      <c r="U433" t="e">
        <f t="shared" si="13"/>
        <v>#DIV/0!</v>
      </c>
      <c r="V433">
        <v>0</v>
      </c>
      <c r="W433">
        <v>0</v>
      </c>
      <c r="X433">
        <v>0</v>
      </c>
      <c r="Y433">
        <v>180</v>
      </c>
      <c r="Z433">
        <v>180</v>
      </c>
      <c r="AA433" t="b">
        <f>ABS(T433-Z433)&gt;25000</f>
        <v>0</v>
      </c>
      <c r="AB433">
        <v>170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110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110</v>
      </c>
      <c r="AQ433">
        <f>K433/R433</f>
        <v>0</v>
      </c>
    </row>
    <row r="434" spans="1:43" x14ac:dyDescent="0.35">
      <c r="A434" t="s">
        <v>1019</v>
      </c>
      <c r="B434" t="s">
        <v>1020</v>
      </c>
      <c r="C434" t="s">
        <v>38</v>
      </c>
      <c r="D434" t="str">
        <f>IF(P434&lt;=50000,"Extra Small",IF(AND(P434&gt;=50000,P434&lt;250000),"Small",IF(AND(P434&gt;=250000,P434&lt;1000000),"Medium",IF(AND(P434&gt;=1000000,P434&lt;10000000),"Large",IF(AND(P434&gt;=10000000,P434&lt;100000000),"Extra Large",IF(P434&gt;=100000000,"Extra-extra-large"))))))</f>
        <v>Medium</v>
      </c>
      <c r="E434" t="s">
        <v>302</v>
      </c>
      <c r="F434">
        <v>0</v>
      </c>
      <c r="G434">
        <v>1</v>
      </c>
      <c r="H434">
        <v>0</v>
      </c>
      <c r="I434">
        <v>0</v>
      </c>
      <c r="J434" t="s">
        <v>92</v>
      </c>
      <c r="K434">
        <v>0</v>
      </c>
      <c r="L434">
        <v>278346</v>
      </c>
      <c r="M434">
        <v>103965</v>
      </c>
      <c r="N434">
        <v>308</v>
      </c>
      <c r="O434">
        <v>0</v>
      </c>
      <c r="P434">
        <v>382619</v>
      </c>
      <c r="Q434">
        <v>0</v>
      </c>
      <c r="R434">
        <v>382619</v>
      </c>
      <c r="S434" t="str">
        <f t="shared" si="12"/>
        <v>False</v>
      </c>
      <c r="T434">
        <v>41562</v>
      </c>
      <c r="U434" t="b">
        <f t="shared" si="13"/>
        <v>0</v>
      </c>
      <c r="V434">
        <v>0</v>
      </c>
      <c r="W434">
        <v>0</v>
      </c>
      <c r="X434">
        <v>0</v>
      </c>
      <c r="Y434">
        <v>356558</v>
      </c>
      <c r="Z434">
        <v>398120</v>
      </c>
      <c r="AA434" t="b">
        <f>ABS(T434-Z434)&gt;100000</f>
        <v>1</v>
      </c>
      <c r="AB434">
        <v>-15501</v>
      </c>
      <c r="AC434">
        <v>0</v>
      </c>
      <c r="AD434">
        <v>-15501</v>
      </c>
      <c r="AE434">
        <v>61431</v>
      </c>
      <c r="AF434">
        <v>0</v>
      </c>
      <c r="AG434">
        <v>0</v>
      </c>
      <c r="AH434">
        <v>0</v>
      </c>
      <c r="AI434">
        <v>61431</v>
      </c>
      <c r="AJ434">
        <v>10026</v>
      </c>
      <c r="AK434">
        <v>0</v>
      </c>
      <c r="AL434">
        <v>0</v>
      </c>
      <c r="AM434">
        <v>0</v>
      </c>
      <c r="AN434">
        <v>10026</v>
      </c>
      <c r="AO434">
        <v>51405</v>
      </c>
      <c r="AQ434">
        <f>K434/R434</f>
        <v>0</v>
      </c>
    </row>
    <row r="435" spans="1:43" x14ac:dyDescent="0.35">
      <c r="A435" t="s">
        <v>1021</v>
      </c>
      <c r="B435" t="s">
        <v>1022</v>
      </c>
      <c r="C435" t="s">
        <v>38</v>
      </c>
      <c r="D435" t="str">
        <f>IF(P435&lt;=50000,"Extra Small",IF(AND(P435&gt;=50000,P435&lt;250000),"Small",IF(AND(P435&gt;=250000,P435&lt;1000000),"Medium",IF(AND(P435&gt;=1000000,P435&lt;10000000),"Large",IF(AND(P435&gt;=10000000,P435&lt;100000000),"Extra Large",IF(P435&gt;=100000000,"Extra-extra-large"))))))</f>
        <v>Large</v>
      </c>
      <c r="E435" t="s">
        <v>43</v>
      </c>
      <c r="F435">
        <v>32</v>
      </c>
      <c r="G435">
        <v>8</v>
      </c>
      <c r="H435">
        <v>1</v>
      </c>
      <c r="I435">
        <v>37.93</v>
      </c>
      <c r="J435" t="s">
        <v>57</v>
      </c>
      <c r="K435">
        <v>2001250</v>
      </c>
      <c r="L435">
        <v>3732493</v>
      </c>
      <c r="M435">
        <v>3082423</v>
      </c>
      <c r="N435">
        <v>136588</v>
      </c>
      <c r="O435">
        <v>44816</v>
      </c>
      <c r="P435">
        <v>8997570</v>
      </c>
      <c r="Q435">
        <v>0</v>
      </c>
      <c r="R435">
        <v>8997570</v>
      </c>
      <c r="S435" t="str">
        <f t="shared" si="12"/>
        <v>False</v>
      </c>
      <c r="T435">
        <v>3547570</v>
      </c>
      <c r="U435" t="b">
        <f t="shared" si="13"/>
        <v>0</v>
      </c>
      <c r="V435">
        <v>0</v>
      </c>
      <c r="W435">
        <v>331259</v>
      </c>
      <c r="X435">
        <v>0</v>
      </c>
      <c r="Y435">
        <v>2076274</v>
      </c>
      <c r="Z435">
        <v>5955103</v>
      </c>
      <c r="AA435" t="b">
        <f>ABS(T435-Z435)&gt;1000000</f>
        <v>1</v>
      </c>
      <c r="AB435">
        <v>3042467</v>
      </c>
      <c r="AC435">
        <v>0</v>
      </c>
      <c r="AD435">
        <v>3042467</v>
      </c>
      <c r="AE435">
        <v>8032054</v>
      </c>
      <c r="AF435">
        <v>0</v>
      </c>
      <c r="AG435">
        <v>7581553</v>
      </c>
      <c r="AH435">
        <v>7581553</v>
      </c>
      <c r="AI435">
        <v>15613607</v>
      </c>
      <c r="AJ435">
        <v>1139734</v>
      </c>
      <c r="AK435">
        <v>0</v>
      </c>
      <c r="AL435">
        <v>71750</v>
      </c>
      <c r="AM435">
        <v>71750</v>
      </c>
      <c r="AN435">
        <v>1211484</v>
      </c>
      <c r="AO435">
        <v>14402123</v>
      </c>
      <c r="AQ435">
        <f>K435/R435</f>
        <v>0.22242116482561403</v>
      </c>
    </row>
    <row r="436" spans="1:43" x14ac:dyDescent="0.35">
      <c r="A436" t="s">
        <v>1023</v>
      </c>
      <c r="B436" t="s">
        <v>1024</v>
      </c>
      <c r="C436" t="s">
        <v>38</v>
      </c>
      <c r="D436" t="str">
        <f>IF(P436&lt;=50000,"Extra Small",IF(AND(P436&gt;=50000,P436&lt;250000),"Small",IF(AND(P436&gt;=250000,P436&lt;1000000),"Medium",IF(AND(P436&gt;=1000000,P436&lt;10000000),"Large",IF(AND(P436&gt;=10000000,P436&lt;100000000),"Extra Large",IF(P436&gt;=100000000,"Extra-extra-large"))))))</f>
        <v>Medium</v>
      </c>
      <c r="E436" t="s">
        <v>43</v>
      </c>
      <c r="F436">
        <v>2</v>
      </c>
      <c r="G436">
        <v>9</v>
      </c>
      <c r="H436">
        <v>0</v>
      </c>
      <c r="I436">
        <v>6.47</v>
      </c>
      <c r="J436" t="s">
        <v>107</v>
      </c>
      <c r="K436">
        <v>0</v>
      </c>
      <c r="L436">
        <v>287093</v>
      </c>
      <c r="M436">
        <v>19107</v>
      </c>
      <c r="N436">
        <v>0</v>
      </c>
      <c r="O436">
        <v>13581</v>
      </c>
      <c r="P436">
        <v>319781</v>
      </c>
      <c r="Q436">
        <v>0</v>
      </c>
      <c r="R436">
        <v>319781</v>
      </c>
      <c r="S436" t="str">
        <f t="shared" si="12"/>
        <v>False</v>
      </c>
      <c r="T436">
        <v>348779</v>
      </c>
      <c r="U436" t="b">
        <f t="shared" si="13"/>
        <v>0</v>
      </c>
      <c r="V436">
        <v>0</v>
      </c>
      <c r="W436">
        <v>0</v>
      </c>
      <c r="X436">
        <v>0</v>
      </c>
      <c r="Y436">
        <v>91682</v>
      </c>
      <c r="Z436">
        <v>440461</v>
      </c>
      <c r="AA436" t="b">
        <f>ABS(T436-Z436)&gt;100000</f>
        <v>0</v>
      </c>
      <c r="AB436">
        <v>-120680</v>
      </c>
      <c r="AC436">
        <v>0</v>
      </c>
      <c r="AD436">
        <v>-120680</v>
      </c>
      <c r="AE436">
        <v>257756</v>
      </c>
      <c r="AF436">
        <v>0</v>
      </c>
      <c r="AG436">
        <v>0</v>
      </c>
      <c r="AH436">
        <v>451008</v>
      </c>
      <c r="AI436">
        <v>708764</v>
      </c>
      <c r="AJ436">
        <v>312519</v>
      </c>
      <c r="AK436">
        <v>0</v>
      </c>
      <c r="AL436">
        <v>0</v>
      </c>
      <c r="AM436">
        <v>3522</v>
      </c>
      <c r="AN436">
        <v>316041</v>
      </c>
      <c r="AO436">
        <v>392723</v>
      </c>
      <c r="AQ436">
        <f>K436/R436</f>
        <v>0</v>
      </c>
    </row>
    <row r="437" spans="1:43" x14ac:dyDescent="0.35">
      <c r="A437" t="s">
        <v>1025</v>
      </c>
      <c r="B437" t="s">
        <v>1026</v>
      </c>
      <c r="C437" t="s">
        <v>38</v>
      </c>
      <c r="D437" t="str">
        <f>IF(P437&lt;=50000,"Extra Small",IF(AND(P437&gt;=50000,P437&lt;250000),"Small",IF(AND(P437&gt;=250000,P437&lt;1000000),"Medium",IF(AND(P437&gt;=1000000,P437&lt;10000000),"Large",IF(AND(P437&gt;=10000000,P437&lt;100000000),"Extra Large",IF(P437&gt;=100000000,"Extra-extra-large"))))))</f>
        <v>Medium</v>
      </c>
      <c r="E437" t="s">
        <v>49</v>
      </c>
      <c r="F437">
        <v>1</v>
      </c>
      <c r="G437">
        <v>2</v>
      </c>
      <c r="H437">
        <v>0</v>
      </c>
      <c r="I437">
        <v>2.4</v>
      </c>
      <c r="J437" t="s">
        <v>1027</v>
      </c>
      <c r="K437">
        <v>0</v>
      </c>
      <c r="L437">
        <v>746105</v>
      </c>
      <c r="M437">
        <v>0</v>
      </c>
      <c r="N437">
        <v>8608</v>
      </c>
      <c r="O437">
        <v>364</v>
      </c>
      <c r="P437">
        <v>755077</v>
      </c>
      <c r="Q437">
        <v>0</v>
      </c>
      <c r="R437">
        <v>755077</v>
      </c>
      <c r="S437" t="str">
        <f t="shared" si="12"/>
        <v>False</v>
      </c>
      <c r="T437">
        <v>159171</v>
      </c>
      <c r="U437" t="b">
        <f t="shared" si="13"/>
        <v>0</v>
      </c>
      <c r="V437">
        <v>0</v>
      </c>
      <c r="W437">
        <v>508479</v>
      </c>
      <c r="X437">
        <v>0</v>
      </c>
      <c r="Y437">
        <v>89359</v>
      </c>
      <c r="Z437">
        <v>757009</v>
      </c>
      <c r="AA437" t="b">
        <f>ABS(T437-Z437)&gt;100000</f>
        <v>1</v>
      </c>
      <c r="AB437">
        <v>-1932</v>
      </c>
      <c r="AC437">
        <v>0</v>
      </c>
      <c r="AD437">
        <v>-1932</v>
      </c>
      <c r="AE437">
        <v>570909</v>
      </c>
      <c r="AF437">
        <v>0</v>
      </c>
      <c r="AG437">
        <v>0</v>
      </c>
      <c r="AH437">
        <v>171268</v>
      </c>
      <c r="AI437">
        <v>742177</v>
      </c>
      <c r="AJ437">
        <v>16629</v>
      </c>
      <c r="AK437">
        <v>0</v>
      </c>
      <c r="AL437">
        <v>0</v>
      </c>
      <c r="AM437">
        <v>0</v>
      </c>
      <c r="AN437">
        <v>16629</v>
      </c>
      <c r="AO437">
        <v>725548</v>
      </c>
      <c r="AQ437">
        <f>K437/R437</f>
        <v>0</v>
      </c>
    </row>
    <row r="438" spans="1:43" x14ac:dyDescent="0.35">
      <c r="A438" t="s">
        <v>1028</v>
      </c>
      <c r="B438" t="s">
        <v>1029</v>
      </c>
      <c r="C438" t="s">
        <v>38</v>
      </c>
      <c r="D438" t="str">
        <f>IF(P438&lt;=50000,"Extra Small",IF(AND(P438&gt;=50000,P438&lt;250000),"Small",IF(AND(P438&gt;=250000,P438&lt;1000000),"Medium",IF(AND(P438&gt;=1000000,P438&lt;10000000),"Large",IF(AND(P438&gt;=10000000,P438&lt;100000000),"Extra Large",IF(P438&gt;=100000000,"Extra-extra-large"))))))</f>
        <v>Extra Large</v>
      </c>
      <c r="E438" t="s">
        <v>43</v>
      </c>
      <c r="F438">
        <v>93</v>
      </c>
      <c r="G438">
        <v>30</v>
      </c>
      <c r="H438">
        <v>3</v>
      </c>
      <c r="I438">
        <v>117.2</v>
      </c>
      <c r="J438" t="s">
        <v>48</v>
      </c>
      <c r="K438">
        <v>33509571</v>
      </c>
      <c r="L438">
        <v>0</v>
      </c>
      <c r="M438">
        <v>4625959</v>
      </c>
      <c r="N438">
        <v>757469</v>
      </c>
      <c r="O438">
        <v>380636</v>
      </c>
      <c r="P438">
        <v>39273635</v>
      </c>
      <c r="Q438">
        <v>0</v>
      </c>
      <c r="R438">
        <v>39273635</v>
      </c>
      <c r="S438" t="str">
        <f t="shared" si="12"/>
        <v>False</v>
      </c>
      <c r="T438">
        <v>12525807</v>
      </c>
      <c r="U438" t="b">
        <f t="shared" si="13"/>
        <v>0</v>
      </c>
      <c r="V438">
        <v>0</v>
      </c>
      <c r="W438">
        <v>0</v>
      </c>
      <c r="X438">
        <v>0</v>
      </c>
      <c r="Y438">
        <v>26801069</v>
      </c>
      <c r="Z438">
        <v>39326876</v>
      </c>
      <c r="AA438" t="b">
        <f>ABS(T438-Z438)&gt;1000000</f>
        <v>1</v>
      </c>
      <c r="AB438">
        <v>-53241</v>
      </c>
      <c r="AC438">
        <v>0</v>
      </c>
      <c r="AD438">
        <v>-53241</v>
      </c>
      <c r="AE438">
        <v>62566669</v>
      </c>
      <c r="AF438">
        <v>0</v>
      </c>
      <c r="AG438">
        <v>1393289</v>
      </c>
      <c r="AH438">
        <v>1393289</v>
      </c>
      <c r="AI438">
        <v>63959958</v>
      </c>
      <c r="AJ438">
        <v>45540951</v>
      </c>
      <c r="AK438">
        <v>0</v>
      </c>
      <c r="AL438">
        <v>457234</v>
      </c>
      <c r="AM438">
        <v>457234</v>
      </c>
      <c r="AN438">
        <v>45998185</v>
      </c>
      <c r="AO438">
        <v>17961773</v>
      </c>
      <c r="AQ438">
        <f>K438/R438</f>
        <v>0.85323324413439194</v>
      </c>
    </row>
    <row r="439" spans="1:43" x14ac:dyDescent="0.35">
      <c r="A439" t="s">
        <v>1030</v>
      </c>
      <c r="B439" t="s">
        <v>1031</v>
      </c>
      <c r="C439" t="s">
        <v>38</v>
      </c>
      <c r="D439" t="str">
        <f>IF(P439&lt;=50000,"Extra Small",IF(AND(P439&gt;=50000,P439&lt;250000),"Small",IF(AND(P439&gt;=250000,P439&lt;1000000),"Medium",IF(AND(P439&gt;=1000000,P439&lt;10000000),"Large",IF(AND(P439&gt;=10000000,P439&lt;100000000),"Extra Large",IF(P439&gt;=100000000,"Extra-extra-large"))))))</f>
        <v>Large</v>
      </c>
      <c r="E439" t="s">
        <v>110</v>
      </c>
      <c r="F439">
        <v>31</v>
      </c>
      <c r="G439">
        <v>44</v>
      </c>
      <c r="H439">
        <v>24</v>
      </c>
      <c r="I439">
        <v>60</v>
      </c>
      <c r="J439" t="s">
        <v>44</v>
      </c>
      <c r="K439">
        <v>6157066</v>
      </c>
      <c r="L439">
        <v>2250</v>
      </c>
      <c r="M439">
        <v>210181</v>
      </c>
      <c r="N439">
        <v>811338</v>
      </c>
      <c r="O439">
        <v>140094</v>
      </c>
      <c r="P439">
        <v>7320929</v>
      </c>
      <c r="Q439">
        <v>0</v>
      </c>
      <c r="R439">
        <v>7320929</v>
      </c>
      <c r="S439" t="str">
        <f t="shared" si="12"/>
        <v>False</v>
      </c>
      <c r="T439">
        <v>5527858</v>
      </c>
      <c r="U439" t="b">
        <f t="shared" si="13"/>
        <v>0</v>
      </c>
      <c r="V439">
        <v>0</v>
      </c>
      <c r="W439">
        <v>0</v>
      </c>
      <c r="X439">
        <v>0</v>
      </c>
      <c r="Y439">
        <v>1519243</v>
      </c>
      <c r="Z439">
        <v>7047101</v>
      </c>
      <c r="AA439" t="b">
        <f>ABS(T439-Z439)&gt;1000000</f>
        <v>1</v>
      </c>
      <c r="AB439">
        <v>273828</v>
      </c>
      <c r="AC439">
        <v>0</v>
      </c>
      <c r="AD439">
        <v>273828</v>
      </c>
      <c r="AE439">
        <v>4509666</v>
      </c>
      <c r="AF439">
        <v>0</v>
      </c>
      <c r="AG439">
        <v>3430980</v>
      </c>
      <c r="AH439">
        <v>3430980</v>
      </c>
      <c r="AI439">
        <v>7940646</v>
      </c>
      <c r="AJ439">
        <v>1281410</v>
      </c>
      <c r="AK439">
        <v>0</v>
      </c>
      <c r="AL439">
        <v>103008</v>
      </c>
      <c r="AM439">
        <v>103008</v>
      </c>
      <c r="AN439">
        <v>1384418</v>
      </c>
      <c r="AO439">
        <v>6556228</v>
      </c>
      <c r="AQ439">
        <f>K439/R439</f>
        <v>0.84102249864737111</v>
      </c>
    </row>
    <row r="440" spans="1:43" x14ac:dyDescent="0.35">
      <c r="A440" t="s">
        <v>1032</v>
      </c>
      <c r="B440" t="s">
        <v>1033</v>
      </c>
      <c r="C440" t="s">
        <v>38</v>
      </c>
      <c r="D440" t="str">
        <f>IF(P440&lt;=50000,"Extra Small",IF(AND(P440&gt;=50000,P440&lt;250000),"Small",IF(AND(P440&gt;=250000,P440&lt;1000000),"Medium",IF(AND(P440&gt;=1000000,P440&lt;10000000),"Large",IF(AND(P440&gt;=10000000,P440&lt;100000000),"Extra Large",IF(P440&gt;=100000000,"Extra-extra-large"))))))</f>
        <v>Medium</v>
      </c>
      <c r="E440" t="s">
        <v>70</v>
      </c>
      <c r="F440">
        <v>1</v>
      </c>
      <c r="G440">
        <v>5</v>
      </c>
      <c r="H440">
        <v>11</v>
      </c>
      <c r="I440">
        <v>4.0999999999999996</v>
      </c>
      <c r="J440" t="s">
        <v>912</v>
      </c>
      <c r="K440">
        <v>383353</v>
      </c>
      <c r="L440">
        <v>1100</v>
      </c>
      <c r="M440">
        <v>190258</v>
      </c>
      <c r="N440">
        <v>3275</v>
      </c>
      <c r="O440">
        <v>10438</v>
      </c>
      <c r="P440">
        <v>588424</v>
      </c>
      <c r="Q440">
        <v>0</v>
      </c>
      <c r="R440">
        <v>588424</v>
      </c>
      <c r="S440" t="str">
        <f t="shared" si="12"/>
        <v>False</v>
      </c>
      <c r="T440">
        <v>412496</v>
      </c>
      <c r="U440" t="b">
        <f t="shared" si="13"/>
        <v>0</v>
      </c>
      <c r="V440">
        <v>0</v>
      </c>
      <c r="W440">
        <v>0</v>
      </c>
      <c r="X440">
        <v>0</v>
      </c>
      <c r="Y440">
        <v>138393</v>
      </c>
      <c r="Z440">
        <v>550889</v>
      </c>
      <c r="AA440" t="b">
        <f>ABS(T440-Z440)&gt;100000</f>
        <v>1</v>
      </c>
      <c r="AB440">
        <v>37535</v>
      </c>
      <c r="AC440">
        <v>0</v>
      </c>
      <c r="AD440">
        <v>37535</v>
      </c>
      <c r="AE440">
        <v>274593</v>
      </c>
      <c r="AF440">
        <v>0</v>
      </c>
      <c r="AG440">
        <v>0</v>
      </c>
      <c r="AH440">
        <v>14767</v>
      </c>
      <c r="AI440">
        <v>289360</v>
      </c>
      <c r="AJ440">
        <v>104473</v>
      </c>
      <c r="AK440">
        <v>0</v>
      </c>
      <c r="AL440">
        <v>0</v>
      </c>
      <c r="AM440">
        <v>0</v>
      </c>
      <c r="AN440">
        <v>104473</v>
      </c>
      <c r="AO440">
        <v>184887</v>
      </c>
      <c r="AQ440">
        <f>K440/R440</f>
        <v>0.65149110165458923</v>
      </c>
    </row>
    <row r="441" spans="1:43" x14ac:dyDescent="0.35">
      <c r="A441" t="s">
        <v>1034</v>
      </c>
      <c r="B441" t="s">
        <v>1035</v>
      </c>
      <c r="C441" t="s">
        <v>38</v>
      </c>
      <c r="D441" t="str">
        <f>IF(P441&lt;=50000,"Extra Small",IF(AND(P441&gt;=50000,P441&lt;250000),"Small",IF(AND(P441&gt;=250000,P441&lt;1000000),"Medium",IF(AND(P441&gt;=1000000,P441&lt;10000000),"Large",IF(AND(P441&gt;=10000000,P441&lt;100000000),"Extra Large",IF(P441&gt;=100000000,"Extra-extra-large"))))))</f>
        <v>Extra Small</v>
      </c>
      <c r="E441" t="s">
        <v>39</v>
      </c>
      <c r="F441">
        <v>0</v>
      </c>
      <c r="G441">
        <v>0</v>
      </c>
      <c r="H441">
        <v>0</v>
      </c>
      <c r="I441">
        <v>0</v>
      </c>
      <c r="J441" t="s">
        <v>113</v>
      </c>
      <c r="K441">
        <v>0</v>
      </c>
      <c r="L441">
        <v>42663</v>
      </c>
      <c r="M441">
        <v>0</v>
      </c>
      <c r="N441">
        <v>0</v>
      </c>
      <c r="O441">
        <v>0</v>
      </c>
      <c r="P441">
        <v>42663</v>
      </c>
      <c r="Q441">
        <v>6905</v>
      </c>
      <c r="R441">
        <v>49568</v>
      </c>
      <c r="S441" t="str">
        <f t="shared" si="12"/>
        <v>False</v>
      </c>
      <c r="T441">
        <v>12180</v>
      </c>
      <c r="U441" t="e">
        <f t="shared" si="13"/>
        <v>#DIV/0!</v>
      </c>
      <c r="V441">
        <v>0</v>
      </c>
      <c r="W441">
        <v>0</v>
      </c>
      <c r="X441">
        <v>6545</v>
      </c>
      <c r="Y441">
        <v>16650</v>
      </c>
      <c r="Z441">
        <v>35375</v>
      </c>
      <c r="AA441" t="b">
        <f>ABS(T441-Z441)&gt;25000</f>
        <v>0</v>
      </c>
      <c r="AB441">
        <v>14193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690000</v>
      </c>
      <c r="AJ441">
        <v>0</v>
      </c>
      <c r="AK441">
        <v>0</v>
      </c>
      <c r="AL441">
        <v>0</v>
      </c>
      <c r="AM441">
        <v>0</v>
      </c>
      <c r="AN441">
        <v>544883</v>
      </c>
      <c r="AO441">
        <v>145117</v>
      </c>
      <c r="AQ441">
        <f>K441/R441</f>
        <v>0</v>
      </c>
    </row>
    <row r="442" spans="1:43" x14ac:dyDescent="0.35">
      <c r="A442" t="s">
        <v>1036</v>
      </c>
      <c r="B442" t="s">
        <v>1037</v>
      </c>
      <c r="C442" t="s">
        <v>38</v>
      </c>
      <c r="D442" t="str">
        <f>IF(P442&lt;=50000,"Extra Small",IF(AND(P442&gt;=50000,P442&lt;250000),"Small",IF(AND(P442&gt;=250000,P442&lt;1000000),"Medium",IF(AND(P442&gt;=1000000,P442&lt;10000000),"Large",IF(AND(P442&gt;=10000000,P442&lt;100000000),"Extra Large",IF(P442&gt;=100000000,"Extra-extra-large"))))))</f>
        <v>Large</v>
      </c>
      <c r="E442" t="s">
        <v>110</v>
      </c>
      <c r="F442">
        <v>1</v>
      </c>
      <c r="G442">
        <v>25</v>
      </c>
      <c r="H442">
        <v>5</v>
      </c>
      <c r="I442">
        <v>21</v>
      </c>
      <c r="J442" t="s">
        <v>339</v>
      </c>
      <c r="K442">
        <v>1544446</v>
      </c>
      <c r="L442">
        <v>260744</v>
      </c>
      <c r="M442">
        <v>674892</v>
      </c>
      <c r="N442">
        <v>1875</v>
      </c>
      <c r="O442">
        <v>2071</v>
      </c>
      <c r="P442">
        <v>2484028</v>
      </c>
      <c r="Q442">
        <v>4091</v>
      </c>
      <c r="R442">
        <v>2488119</v>
      </c>
      <c r="S442" t="str">
        <f t="shared" si="12"/>
        <v>False</v>
      </c>
      <c r="T442">
        <v>1963622</v>
      </c>
      <c r="U442" t="b">
        <f t="shared" si="13"/>
        <v>0</v>
      </c>
      <c r="V442">
        <v>2664</v>
      </c>
      <c r="W442">
        <v>0</v>
      </c>
      <c r="X442">
        <v>0</v>
      </c>
      <c r="Y442">
        <v>491391</v>
      </c>
      <c r="Z442">
        <v>2457677</v>
      </c>
      <c r="AA442" t="b">
        <f>ABS(T442-Z442)&gt;1000000</f>
        <v>0</v>
      </c>
      <c r="AB442">
        <v>30442</v>
      </c>
      <c r="AC442">
        <v>0</v>
      </c>
      <c r="AD442">
        <v>30442</v>
      </c>
      <c r="AE442">
        <v>711267</v>
      </c>
      <c r="AF442">
        <v>0</v>
      </c>
      <c r="AG442">
        <v>3241435</v>
      </c>
      <c r="AH442">
        <v>3241435</v>
      </c>
      <c r="AI442">
        <v>3952702</v>
      </c>
      <c r="AJ442">
        <v>811617</v>
      </c>
      <c r="AK442">
        <v>0</v>
      </c>
      <c r="AL442">
        <v>53847</v>
      </c>
      <c r="AM442">
        <v>53847</v>
      </c>
      <c r="AN442">
        <v>865464</v>
      </c>
      <c r="AO442">
        <v>3087238</v>
      </c>
      <c r="AQ442">
        <f>K442/R442</f>
        <v>0.62072834940772526</v>
      </c>
    </row>
    <row r="443" spans="1:43" x14ac:dyDescent="0.35">
      <c r="A443" t="s">
        <v>1038</v>
      </c>
      <c r="B443" t="s">
        <v>1039</v>
      </c>
      <c r="C443" t="s">
        <v>38</v>
      </c>
      <c r="D443" t="str">
        <f>IF(P443&lt;=50000,"Extra Small",IF(AND(P443&gt;=50000,P443&lt;250000),"Small",IF(AND(P443&gt;=250000,P443&lt;1000000),"Medium",IF(AND(P443&gt;=1000000,P443&lt;10000000),"Large",IF(AND(P443&gt;=10000000,P443&lt;100000000),"Extra Large",IF(P443&gt;=100000000,"Extra-extra-large"))))))</f>
        <v>Large</v>
      </c>
      <c r="E443" t="s">
        <v>88</v>
      </c>
      <c r="F443">
        <v>16</v>
      </c>
      <c r="G443">
        <v>9</v>
      </c>
      <c r="H443">
        <v>3</v>
      </c>
      <c r="I443">
        <v>22.22</v>
      </c>
      <c r="J443" t="s">
        <v>172</v>
      </c>
      <c r="K443">
        <v>3661346</v>
      </c>
      <c r="L443">
        <v>1562173</v>
      </c>
      <c r="M443">
        <v>449588</v>
      </c>
      <c r="N443">
        <v>19569</v>
      </c>
      <c r="O443">
        <v>41000</v>
      </c>
      <c r="P443">
        <v>5733676</v>
      </c>
      <c r="Q443">
        <v>0</v>
      </c>
      <c r="R443">
        <v>5733676</v>
      </c>
      <c r="S443" t="str">
        <f t="shared" si="12"/>
        <v>False</v>
      </c>
      <c r="T443">
        <v>2494476</v>
      </c>
      <c r="U443" t="b">
        <f t="shared" si="13"/>
        <v>0</v>
      </c>
      <c r="V443">
        <v>0</v>
      </c>
      <c r="W443">
        <v>0</v>
      </c>
      <c r="X443">
        <v>50000</v>
      </c>
      <c r="Y443">
        <v>2897044</v>
      </c>
      <c r="Z443">
        <v>5441520</v>
      </c>
      <c r="AA443" t="b">
        <f>ABS(T443-Z443)&gt;1000000</f>
        <v>1</v>
      </c>
      <c r="AB443">
        <v>292156</v>
      </c>
      <c r="AC443">
        <v>0</v>
      </c>
      <c r="AD443">
        <v>292156</v>
      </c>
      <c r="AE443">
        <v>2103722</v>
      </c>
      <c r="AF443">
        <v>0</v>
      </c>
      <c r="AG443">
        <v>1283497</v>
      </c>
      <c r="AH443">
        <v>1283497</v>
      </c>
      <c r="AI443">
        <v>3387219</v>
      </c>
      <c r="AJ443">
        <v>1014636</v>
      </c>
      <c r="AK443">
        <v>0</v>
      </c>
      <c r="AL443">
        <v>57991</v>
      </c>
      <c r="AM443">
        <v>57991</v>
      </c>
      <c r="AN443">
        <v>1072627</v>
      </c>
      <c r="AO443">
        <v>2314592</v>
      </c>
      <c r="AQ443">
        <f>K443/R443</f>
        <v>0.63856869484777301</v>
      </c>
    </row>
    <row r="444" spans="1:43" x14ac:dyDescent="0.35">
      <c r="A444" t="s">
        <v>1040</v>
      </c>
      <c r="B444" t="s">
        <v>1041</v>
      </c>
      <c r="C444" t="s">
        <v>50</v>
      </c>
      <c r="D444" t="str">
        <f>IF(P444&lt;=50000,"Extra Small",IF(AND(P444&gt;=50000,P444&lt;250000),"Small",IF(AND(P444&gt;=250000,P444&lt;1000000),"Medium",IF(AND(P444&gt;=1000000,P444&lt;10000000),"Large",IF(AND(P444&gt;=10000000,P444&lt;100000000),"Extra Large",IF(P444&gt;=100000000,"Extra-extra-large"))))))</f>
        <v>Large</v>
      </c>
      <c r="E444" t="s">
        <v>110</v>
      </c>
      <c r="F444">
        <v>10</v>
      </c>
      <c r="G444">
        <v>10</v>
      </c>
      <c r="H444">
        <v>16</v>
      </c>
      <c r="I444">
        <v>23.82</v>
      </c>
      <c r="J444" t="s">
        <v>172</v>
      </c>
      <c r="K444">
        <v>0</v>
      </c>
      <c r="L444">
        <v>364</v>
      </c>
      <c r="M444">
        <v>5712774</v>
      </c>
      <c r="N444">
        <v>800</v>
      </c>
      <c r="O444">
        <v>147497</v>
      </c>
      <c r="P444">
        <v>5861435</v>
      </c>
      <c r="Q444">
        <v>0</v>
      </c>
      <c r="R444">
        <v>5861435</v>
      </c>
      <c r="S444" t="str">
        <f t="shared" si="12"/>
        <v>False</v>
      </c>
      <c r="T444">
        <v>1794927</v>
      </c>
      <c r="U444" t="b">
        <f t="shared" si="13"/>
        <v>0</v>
      </c>
      <c r="V444">
        <v>2509</v>
      </c>
      <c r="W444">
        <v>56681</v>
      </c>
      <c r="X444">
        <v>0</v>
      </c>
      <c r="Y444">
        <v>3752864</v>
      </c>
      <c r="Z444">
        <v>5606981</v>
      </c>
      <c r="AA444" t="b">
        <f>ABS(T444-Z444)&gt;1000000</f>
        <v>1</v>
      </c>
      <c r="AB444">
        <v>254454</v>
      </c>
      <c r="AC444">
        <v>0</v>
      </c>
      <c r="AD444">
        <v>254454</v>
      </c>
      <c r="AE444">
        <v>2458369</v>
      </c>
      <c r="AF444">
        <v>0</v>
      </c>
      <c r="AG444">
        <v>556709</v>
      </c>
      <c r="AH444">
        <v>556709</v>
      </c>
      <c r="AI444">
        <v>3015078</v>
      </c>
      <c r="AJ444">
        <v>554104</v>
      </c>
      <c r="AK444">
        <v>0</v>
      </c>
      <c r="AL444">
        <v>15877</v>
      </c>
      <c r="AM444">
        <v>15877</v>
      </c>
      <c r="AN444">
        <v>569981</v>
      </c>
      <c r="AO444">
        <v>2445097</v>
      </c>
      <c r="AQ444">
        <f>K444/R444</f>
        <v>0</v>
      </c>
    </row>
    <row r="445" spans="1:43" x14ac:dyDescent="0.35">
      <c r="A445" t="s">
        <v>1042</v>
      </c>
      <c r="B445" t="s">
        <v>1043</v>
      </c>
      <c r="C445" t="s">
        <v>38</v>
      </c>
      <c r="D445" t="str">
        <f>IF(P445&lt;=50000,"Extra Small",IF(AND(P445&gt;=50000,P445&lt;250000),"Small",IF(AND(P445&gt;=250000,P445&lt;1000000),"Medium",IF(AND(P445&gt;=1000000,P445&lt;10000000),"Large",IF(AND(P445&gt;=10000000,P445&lt;100000000),"Extra Large",IF(P445&gt;=100000000,"Extra-extra-large"))))))</f>
        <v>Large</v>
      </c>
      <c r="E445" t="s">
        <v>98</v>
      </c>
      <c r="F445">
        <v>9</v>
      </c>
      <c r="G445">
        <v>18</v>
      </c>
      <c r="H445">
        <v>1</v>
      </c>
      <c r="I445">
        <v>22.2</v>
      </c>
      <c r="J445" t="s">
        <v>107</v>
      </c>
      <c r="K445">
        <v>610787</v>
      </c>
      <c r="L445">
        <v>0</v>
      </c>
      <c r="M445">
        <v>4284319</v>
      </c>
      <c r="N445">
        <v>16220</v>
      </c>
      <c r="O445">
        <v>0</v>
      </c>
      <c r="P445">
        <v>4911326</v>
      </c>
      <c r="Q445">
        <v>0</v>
      </c>
      <c r="R445">
        <v>4911326</v>
      </c>
      <c r="S445" t="str">
        <f t="shared" si="12"/>
        <v>False</v>
      </c>
      <c r="T445">
        <v>2325982</v>
      </c>
      <c r="U445" t="b">
        <f t="shared" si="13"/>
        <v>0</v>
      </c>
      <c r="V445">
        <v>0</v>
      </c>
      <c r="W445">
        <v>0</v>
      </c>
      <c r="X445">
        <v>1849500</v>
      </c>
      <c r="Y445">
        <v>456056</v>
      </c>
      <c r="Z445">
        <v>4631538</v>
      </c>
      <c r="AA445" t="b">
        <f>ABS(T445-Z445)&gt;1000000</f>
        <v>1</v>
      </c>
      <c r="AB445">
        <v>279788</v>
      </c>
      <c r="AC445">
        <v>0</v>
      </c>
      <c r="AD445">
        <v>279788</v>
      </c>
      <c r="AE445">
        <v>2868881</v>
      </c>
      <c r="AF445">
        <v>0</v>
      </c>
      <c r="AG445">
        <v>8418</v>
      </c>
      <c r="AH445">
        <v>8418</v>
      </c>
      <c r="AI445">
        <v>2877299</v>
      </c>
      <c r="AJ445">
        <v>1736494</v>
      </c>
      <c r="AK445">
        <v>0</v>
      </c>
      <c r="AL445">
        <v>35343</v>
      </c>
      <c r="AM445">
        <v>35343</v>
      </c>
      <c r="AN445">
        <v>1771837</v>
      </c>
      <c r="AO445">
        <v>1105462</v>
      </c>
      <c r="AQ445">
        <f>K445/R445</f>
        <v>0.12436295208259439</v>
      </c>
    </row>
    <row r="446" spans="1:43" x14ac:dyDescent="0.35">
      <c r="A446" t="s">
        <v>1044</v>
      </c>
      <c r="B446" t="s">
        <v>1045</v>
      </c>
      <c r="C446" t="s">
        <v>38</v>
      </c>
      <c r="D446" t="str">
        <f>IF(P446&lt;=50000,"Extra Small",IF(AND(P446&gt;=50000,P446&lt;250000),"Small",IF(AND(P446&gt;=250000,P446&lt;1000000),"Medium",IF(AND(P446&gt;=1000000,P446&lt;10000000),"Large",IF(AND(P446&gt;=10000000,P446&lt;100000000),"Extra Large",IF(P446&gt;=100000000,"Extra-extra-large"))))))</f>
        <v>Extra Large</v>
      </c>
      <c r="E446" t="s">
        <v>88</v>
      </c>
      <c r="F446">
        <v>374</v>
      </c>
      <c r="G446">
        <v>81</v>
      </c>
      <c r="H446">
        <v>53</v>
      </c>
      <c r="I446">
        <v>445</v>
      </c>
      <c r="J446" t="s">
        <v>129</v>
      </c>
      <c r="K446">
        <v>6726741</v>
      </c>
      <c r="L446">
        <v>0</v>
      </c>
      <c r="M446">
        <v>22623977</v>
      </c>
      <c r="N446">
        <v>67000</v>
      </c>
      <c r="O446">
        <v>345977</v>
      </c>
      <c r="P446">
        <v>29763695</v>
      </c>
      <c r="Q446">
        <v>845737</v>
      </c>
      <c r="R446">
        <v>30609432</v>
      </c>
      <c r="S446" t="str">
        <f t="shared" si="12"/>
        <v>False</v>
      </c>
      <c r="T446">
        <v>18889405</v>
      </c>
      <c r="U446" t="b">
        <f t="shared" si="13"/>
        <v>0</v>
      </c>
      <c r="V446">
        <v>224259</v>
      </c>
      <c r="W446">
        <v>0</v>
      </c>
      <c r="X446">
        <v>0</v>
      </c>
      <c r="Y446">
        <v>10306466</v>
      </c>
      <c r="Z446">
        <v>29420130</v>
      </c>
      <c r="AA446" t="b">
        <f>ABS(T446-Z446)&gt;1000000</f>
        <v>1</v>
      </c>
      <c r="AB446">
        <v>1189302</v>
      </c>
      <c r="AC446">
        <v>0</v>
      </c>
      <c r="AD446">
        <v>1189302</v>
      </c>
      <c r="AE446">
        <v>7758802</v>
      </c>
      <c r="AF446">
        <v>3400</v>
      </c>
      <c r="AG446">
        <v>8970077</v>
      </c>
      <c r="AH446">
        <v>8973477</v>
      </c>
      <c r="AI446">
        <v>16732279</v>
      </c>
      <c r="AJ446">
        <v>4294739</v>
      </c>
      <c r="AK446">
        <v>1720000</v>
      </c>
      <c r="AL446">
        <v>88055</v>
      </c>
      <c r="AM446">
        <v>1808055</v>
      </c>
      <c r="AN446">
        <v>6102794</v>
      </c>
      <c r="AO446">
        <v>10629485</v>
      </c>
      <c r="AQ446">
        <f>K446/R446</f>
        <v>0.21976039934357489</v>
      </c>
    </row>
    <row r="447" spans="1:43" x14ac:dyDescent="0.35">
      <c r="A447" t="s">
        <v>1046</v>
      </c>
      <c r="B447" t="s">
        <v>1047</v>
      </c>
      <c r="C447" t="s">
        <v>50</v>
      </c>
      <c r="D447" t="str">
        <f>IF(P447&lt;=50000,"Extra Small",IF(AND(P447&gt;=50000,P447&lt;250000),"Small",IF(AND(P447&gt;=250000,P447&lt;1000000),"Medium",IF(AND(P447&gt;=1000000,P447&lt;10000000),"Large",IF(AND(P447&gt;=10000000,P447&lt;100000000),"Extra Large",IF(P447&gt;=100000000,"Extra-extra-large"))))))</f>
        <v>Extra Large</v>
      </c>
      <c r="E447" t="s">
        <v>131</v>
      </c>
      <c r="F447">
        <v>4</v>
      </c>
      <c r="G447">
        <v>1</v>
      </c>
      <c r="H447">
        <v>0</v>
      </c>
      <c r="I447">
        <v>4.9000000000000004</v>
      </c>
      <c r="J447" t="s">
        <v>48</v>
      </c>
      <c r="K447">
        <v>0</v>
      </c>
      <c r="L447">
        <v>0</v>
      </c>
      <c r="M447">
        <v>0</v>
      </c>
      <c r="N447">
        <v>11570146</v>
      </c>
      <c r="O447">
        <v>0</v>
      </c>
      <c r="P447">
        <v>11570146</v>
      </c>
      <c r="Q447">
        <v>557252</v>
      </c>
      <c r="R447">
        <v>12127398</v>
      </c>
      <c r="S447" t="str">
        <f t="shared" si="12"/>
        <v>False</v>
      </c>
      <c r="T447">
        <v>721455</v>
      </c>
      <c r="U447" t="b">
        <f t="shared" si="13"/>
        <v>0</v>
      </c>
      <c r="V447">
        <v>0</v>
      </c>
      <c r="W447">
        <v>4552666</v>
      </c>
      <c r="X447">
        <v>0</v>
      </c>
      <c r="Y447">
        <v>211922</v>
      </c>
      <c r="Z447">
        <v>5486043</v>
      </c>
      <c r="AA447" t="b">
        <f>ABS(T447-Z447)&gt;1000000</f>
        <v>1</v>
      </c>
      <c r="AB447">
        <v>6641355</v>
      </c>
      <c r="AC447">
        <v>2418650</v>
      </c>
      <c r="AD447">
        <v>9060005</v>
      </c>
      <c r="AE447">
        <v>3225746</v>
      </c>
      <c r="AF447">
        <v>0</v>
      </c>
      <c r="AG447">
        <v>127789164</v>
      </c>
      <c r="AH447">
        <v>127789164</v>
      </c>
      <c r="AI447">
        <v>131014910</v>
      </c>
      <c r="AJ447">
        <v>2113168</v>
      </c>
      <c r="AK447">
        <v>0</v>
      </c>
      <c r="AL447">
        <v>5703</v>
      </c>
      <c r="AM447">
        <v>5703</v>
      </c>
      <c r="AN447">
        <v>2118871</v>
      </c>
      <c r="AO447">
        <v>128896039</v>
      </c>
      <c r="AQ447">
        <f>K447/R447</f>
        <v>0</v>
      </c>
    </row>
    <row r="448" spans="1:43" x14ac:dyDescent="0.35">
      <c r="A448" t="s">
        <v>1048</v>
      </c>
      <c r="B448" t="s">
        <v>1049</v>
      </c>
      <c r="C448" t="s">
        <v>50</v>
      </c>
      <c r="D448" t="str">
        <f>IF(P448&lt;=50000,"Extra Small",IF(AND(P448&gt;=50000,P448&lt;250000),"Small",IF(AND(P448&gt;=250000,P448&lt;1000000),"Medium",IF(AND(P448&gt;=1000000,P448&lt;10000000),"Large",IF(AND(P448&gt;=10000000,P448&lt;100000000),"Extra Large",IF(P448&gt;=100000000,"Extra-extra-large"))))))</f>
        <v>Extra Small</v>
      </c>
      <c r="E448" t="s">
        <v>110</v>
      </c>
      <c r="F448">
        <v>0</v>
      </c>
      <c r="G448">
        <v>0</v>
      </c>
      <c r="H448">
        <v>0</v>
      </c>
      <c r="I448">
        <v>0</v>
      </c>
      <c r="J448" t="s">
        <v>44</v>
      </c>
      <c r="K448">
        <v>0</v>
      </c>
      <c r="L448">
        <v>0</v>
      </c>
      <c r="M448">
        <v>0</v>
      </c>
      <c r="N448">
        <v>5</v>
      </c>
      <c r="O448">
        <v>0</v>
      </c>
      <c r="P448">
        <v>5</v>
      </c>
      <c r="Q448">
        <v>0</v>
      </c>
      <c r="R448">
        <v>5</v>
      </c>
      <c r="S448" t="str">
        <f t="shared" si="12"/>
        <v>False</v>
      </c>
      <c r="T448">
        <v>0</v>
      </c>
      <c r="U448" t="e">
        <f t="shared" si="13"/>
        <v>#DIV/0!</v>
      </c>
      <c r="V448">
        <v>0</v>
      </c>
      <c r="W448">
        <v>0</v>
      </c>
      <c r="X448">
        <v>0</v>
      </c>
      <c r="Y448">
        <v>0</v>
      </c>
      <c r="Z448">
        <v>0</v>
      </c>
      <c r="AA448" t="b">
        <f>ABS(T448-Z448)&gt;25000</f>
        <v>0</v>
      </c>
      <c r="AB448">
        <v>5</v>
      </c>
      <c r="AC448">
        <v>0</v>
      </c>
      <c r="AD448">
        <v>5</v>
      </c>
      <c r="AE448">
        <v>0</v>
      </c>
      <c r="AF448">
        <v>0</v>
      </c>
      <c r="AG448">
        <v>0</v>
      </c>
      <c r="AH448">
        <v>0</v>
      </c>
      <c r="AI448">
        <v>66768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66768</v>
      </c>
      <c r="AQ448">
        <f>K448/R448</f>
        <v>0</v>
      </c>
    </row>
    <row r="449" spans="1:43" x14ac:dyDescent="0.35">
      <c r="A449" t="s">
        <v>1050</v>
      </c>
      <c r="B449" t="s">
        <v>1051</v>
      </c>
      <c r="C449" t="s">
        <v>38</v>
      </c>
      <c r="D449" t="str">
        <f>IF(P449&lt;=50000,"Extra Small",IF(AND(P449&gt;=50000,P449&lt;250000),"Small",IF(AND(P449&gt;=250000,P449&lt;1000000),"Medium",IF(AND(P449&gt;=1000000,P449&lt;10000000),"Large",IF(AND(P449&gt;=10000000,P449&lt;100000000),"Extra Large",IF(P449&gt;=100000000,"Extra-extra-large"))))))</f>
        <v>Large</v>
      </c>
      <c r="E449" t="s">
        <v>67</v>
      </c>
      <c r="F449">
        <v>8</v>
      </c>
      <c r="G449">
        <v>3</v>
      </c>
      <c r="H449">
        <v>22</v>
      </c>
      <c r="I449">
        <v>2.17</v>
      </c>
      <c r="J449" t="s">
        <v>1052</v>
      </c>
      <c r="K449">
        <v>0</v>
      </c>
      <c r="L449">
        <v>0</v>
      </c>
      <c r="M449">
        <v>3297444</v>
      </c>
      <c r="N449">
        <v>0</v>
      </c>
      <c r="O449">
        <v>0</v>
      </c>
      <c r="P449">
        <v>3297444</v>
      </c>
      <c r="Q449">
        <v>0</v>
      </c>
      <c r="R449">
        <v>3297444</v>
      </c>
      <c r="S449" t="str">
        <f t="shared" si="12"/>
        <v>False</v>
      </c>
      <c r="T449">
        <v>282280</v>
      </c>
      <c r="U449" t="b">
        <f t="shared" si="13"/>
        <v>0</v>
      </c>
      <c r="V449">
        <v>0</v>
      </c>
      <c r="W449">
        <v>4831</v>
      </c>
      <c r="X449">
        <v>0</v>
      </c>
      <c r="Y449">
        <v>2127221</v>
      </c>
      <c r="Z449">
        <v>2414332</v>
      </c>
      <c r="AA449" t="b">
        <f>ABS(T449-Z449)&gt;1000000</f>
        <v>1</v>
      </c>
      <c r="AB449">
        <v>883112</v>
      </c>
      <c r="AC449">
        <v>0</v>
      </c>
      <c r="AD449">
        <v>883112</v>
      </c>
      <c r="AE449">
        <v>325398</v>
      </c>
      <c r="AF449">
        <v>25345</v>
      </c>
      <c r="AG449">
        <v>216632</v>
      </c>
      <c r="AH449">
        <v>241977</v>
      </c>
      <c r="AI449">
        <v>567375</v>
      </c>
      <c r="AJ449">
        <v>342755</v>
      </c>
      <c r="AK449">
        <v>0</v>
      </c>
      <c r="AL449">
        <v>64773</v>
      </c>
      <c r="AM449">
        <v>64773</v>
      </c>
      <c r="AN449">
        <v>407528</v>
      </c>
      <c r="AO449">
        <v>159847</v>
      </c>
      <c r="AQ449">
        <f>K449/R449</f>
        <v>0</v>
      </c>
    </row>
    <row r="450" spans="1:43" x14ac:dyDescent="0.35">
      <c r="A450" t="s">
        <v>1053</v>
      </c>
      <c r="B450" t="s">
        <v>1054</v>
      </c>
      <c r="C450" t="s">
        <v>50</v>
      </c>
      <c r="D450" t="str">
        <f>IF(P450&lt;=50000,"Extra Small",IF(AND(P450&gt;=50000,P450&lt;250000),"Small",IF(AND(P450&gt;=250000,P450&lt;1000000),"Medium",IF(AND(P450&gt;=1000000,P450&lt;10000000),"Large",IF(AND(P450&gt;=10000000,P450&lt;100000000),"Extra Large",IF(P450&gt;=100000000,"Extra-extra-large"))))))</f>
        <v>Large</v>
      </c>
      <c r="E450" t="s">
        <v>140</v>
      </c>
      <c r="F450">
        <v>7</v>
      </c>
      <c r="G450">
        <v>22</v>
      </c>
      <c r="H450">
        <v>331</v>
      </c>
      <c r="I450">
        <v>7</v>
      </c>
      <c r="J450" t="s">
        <v>172</v>
      </c>
      <c r="K450">
        <v>166844</v>
      </c>
      <c r="L450">
        <v>0</v>
      </c>
      <c r="M450">
        <v>6342387</v>
      </c>
      <c r="N450">
        <v>0</v>
      </c>
      <c r="O450">
        <v>1138147</v>
      </c>
      <c r="P450">
        <v>7647378</v>
      </c>
      <c r="Q450">
        <v>0</v>
      </c>
      <c r="R450">
        <v>7647378</v>
      </c>
      <c r="S450" t="str">
        <f t="shared" si="12"/>
        <v>False</v>
      </c>
      <c r="T450">
        <v>4240669</v>
      </c>
      <c r="U450" t="b">
        <f t="shared" si="13"/>
        <v>0</v>
      </c>
      <c r="V450">
        <v>28462</v>
      </c>
      <c r="W450">
        <v>0</v>
      </c>
      <c r="X450">
        <v>0</v>
      </c>
      <c r="Y450">
        <v>3580907</v>
      </c>
      <c r="Z450">
        <v>7850038</v>
      </c>
      <c r="AA450" t="b">
        <f>ABS(T450-Z450)&gt;1000000</f>
        <v>1</v>
      </c>
      <c r="AB450">
        <v>-202660</v>
      </c>
      <c r="AC450">
        <v>0</v>
      </c>
      <c r="AD450">
        <v>-202660</v>
      </c>
      <c r="AE450">
        <v>880405</v>
      </c>
      <c r="AF450">
        <v>0</v>
      </c>
      <c r="AG450">
        <v>87024</v>
      </c>
      <c r="AH450">
        <v>87024</v>
      </c>
      <c r="AI450">
        <v>967429</v>
      </c>
      <c r="AJ450">
        <v>937148</v>
      </c>
      <c r="AK450">
        <v>0</v>
      </c>
      <c r="AL450">
        <v>29365</v>
      </c>
      <c r="AM450">
        <v>29365</v>
      </c>
      <c r="AN450">
        <v>966513</v>
      </c>
      <c r="AO450">
        <v>916</v>
      </c>
      <c r="AQ450">
        <f>K450/R450</f>
        <v>2.1817150924146812E-2</v>
      </c>
    </row>
    <row r="451" spans="1:43" x14ac:dyDescent="0.35">
      <c r="A451" t="s">
        <v>1055</v>
      </c>
      <c r="B451" t="s">
        <v>1056</v>
      </c>
      <c r="C451" t="s">
        <v>38</v>
      </c>
      <c r="D451" t="str">
        <f>IF(P451&lt;=50000,"Extra Small",IF(AND(P451&gt;=50000,P451&lt;250000),"Small",IF(AND(P451&gt;=250000,P451&lt;1000000),"Medium",IF(AND(P451&gt;=1000000,P451&lt;10000000),"Large",IF(AND(P451&gt;=10000000,P451&lt;100000000),"Extra Large",IF(P451&gt;=100000000,"Extra-extra-large"))))))</f>
        <v>Large</v>
      </c>
      <c r="E451" t="s">
        <v>55</v>
      </c>
      <c r="F451">
        <v>31</v>
      </c>
      <c r="G451">
        <v>28</v>
      </c>
      <c r="H451">
        <v>44</v>
      </c>
      <c r="I451">
        <v>34.9</v>
      </c>
      <c r="J451" t="s">
        <v>48</v>
      </c>
      <c r="K451">
        <v>0</v>
      </c>
      <c r="L451">
        <v>0</v>
      </c>
      <c r="M451">
        <v>4790793</v>
      </c>
      <c r="N451">
        <v>0</v>
      </c>
      <c r="O451">
        <v>1992310</v>
      </c>
      <c r="P451">
        <v>6783103</v>
      </c>
      <c r="Q451">
        <v>0</v>
      </c>
      <c r="R451">
        <v>6783103</v>
      </c>
      <c r="S451" t="str">
        <f t="shared" ref="S451:S514" si="14">IF(ABS(P451+Q451-K451-R451&gt;25000),"True","False")</f>
        <v>False</v>
      </c>
      <c r="T451">
        <v>3939439</v>
      </c>
      <c r="U451" t="b">
        <f t="shared" ref="U451:U514" si="15">T451/(F451+G451+H451)&gt;300000</f>
        <v>0</v>
      </c>
      <c r="V451">
        <v>0</v>
      </c>
      <c r="W451">
        <v>0</v>
      </c>
      <c r="X451">
        <v>0</v>
      </c>
      <c r="Y451">
        <v>2954438</v>
      </c>
      <c r="Z451">
        <v>6893877</v>
      </c>
      <c r="AA451" t="b">
        <f>ABS(T451-Z451)&gt;1000000</f>
        <v>1</v>
      </c>
      <c r="AB451">
        <v>-110774</v>
      </c>
      <c r="AC451">
        <v>0</v>
      </c>
      <c r="AD451">
        <v>-110774</v>
      </c>
      <c r="AE451">
        <v>1455097</v>
      </c>
      <c r="AF451">
        <v>0</v>
      </c>
      <c r="AG451">
        <v>20601</v>
      </c>
      <c r="AH451">
        <v>20601</v>
      </c>
      <c r="AI451">
        <v>1475698</v>
      </c>
      <c r="AJ451">
        <v>6225351</v>
      </c>
      <c r="AK451">
        <v>0</v>
      </c>
      <c r="AL451">
        <v>202674</v>
      </c>
      <c r="AM451">
        <v>202674</v>
      </c>
      <c r="AN451">
        <v>6428025</v>
      </c>
      <c r="AO451">
        <v>-4952327</v>
      </c>
      <c r="AQ451">
        <f>K451/R451</f>
        <v>0</v>
      </c>
    </row>
    <row r="452" spans="1:43" x14ac:dyDescent="0.35">
      <c r="A452" t="s">
        <v>1057</v>
      </c>
      <c r="B452" t="s">
        <v>1058</v>
      </c>
      <c r="C452" t="s">
        <v>38</v>
      </c>
      <c r="D452" t="str">
        <f>IF(P452&lt;=50000,"Extra Small",IF(AND(P452&gt;=50000,P452&lt;250000),"Small",IF(AND(P452&gt;=250000,P452&lt;1000000),"Medium",IF(AND(P452&gt;=1000000,P452&lt;10000000),"Large",IF(AND(P452&gt;=10000000,P452&lt;100000000),"Extra Large",IF(P452&gt;=100000000,"Extra-extra-large"))))))</f>
        <v>Medium</v>
      </c>
      <c r="E452" t="s">
        <v>73</v>
      </c>
      <c r="F452">
        <v>0</v>
      </c>
      <c r="G452">
        <v>1</v>
      </c>
      <c r="H452">
        <v>0</v>
      </c>
      <c r="I452">
        <v>0.4</v>
      </c>
      <c r="J452" t="s">
        <v>102</v>
      </c>
      <c r="K452">
        <v>0</v>
      </c>
      <c r="L452">
        <v>105000</v>
      </c>
      <c r="M452">
        <v>0</v>
      </c>
      <c r="N452">
        <v>247500</v>
      </c>
      <c r="O452">
        <v>379</v>
      </c>
      <c r="P452">
        <v>352879</v>
      </c>
      <c r="Q452">
        <v>0</v>
      </c>
      <c r="R452">
        <v>352879</v>
      </c>
      <c r="S452" t="str">
        <f t="shared" si="14"/>
        <v>False</v>
      </c>
      <c r="T452">
        <v>0</v>
      </c>
      <c r="U452" t="b">
        <f t="shared" si="15"/>
        <v>0</v>
      </c>
      <c r="V452">
        <v>0</v>
      </c>
      <c r="W452">
        <v>159121</v>
      </c>
      <c r="X452">
        <v>75443</v>
      </c>
      <c r="Y452">
        <v>73767</v>
      </c>
      <c r="Z452">
        <v>308331</v>
      </c>
      <c r="AA452" t="b">
        <f>ABS(T452-Z452)&gt;100000</f>
        <v>1</v>
      </c>
      <c r="AB452">
        <v>44548</v>
      </c>
      <c r="AC452">
        <v>-45000</v>
      </c>
      <c r="AD452">
        <v>-452</v>
      </c>
      <c r="AE452">
        <v>107890</v>
      </c>
      <c r="AF452">
        <v>0</v>
      </c>
      <c r="AG452">
        <v>0</v>
      </c>
      <c r="AH452">
        <v>16135</v>
      </c>
      <c r="AI452">
        <v>124025</v>
      </c>
      <c r="AJ452">
        <v>819</v>
      </c>
      <c r="AK452">
        <v>0</v>
      </c>
      <c r="AL452">
        <v>0</v>
      </c>
      <c r="AM452">
        <v>0</v>
      </c>
      <c r="AN452">
        <v>819</v>
      </c>
      <c r="AO452">
        <v>123206</v>
      </c>
      <c r="AQ452">
        <f>K452/R452</f>
        <v>0</v>
      </c>
    </row>
    <row r="453" spans="1:43" x14ac:dyDescent="0.35">
      <c r="A453" t="s">
        <v>1059</v>
      </c>
      <c r="B453" t="s">
        <v>1060</v>
      </c>
      <c r="C453" t="s">
        <v>38</v>
      </c>
      <c r="D453" t="str">
        <f>IF(P453&lt;=50000,"Extra Small",IF(AND(P453&gt;=50000,P453&lt;250000),"Small",IF(AND(P453&gt;=250000,P453&lt;1000000),"Medium",IF(AND(P453&gt;=1000000,P453&lt;10000000),"Large",IF(AND(P453&gt;=10000000,P453&lt;100000000),"Extra Large",IF(P453&gt;=100000000,"Extra-extra-large"))))))</f>
        <v>Medium</v>
      </c>
      <c r="E453" t="s">
        <v>43</v>
      </c>
      <c r="F453">
        <v>3</v>
      </c>
      <c r="G453">
        <v>1</v>
      </c>
      <c r="H453">
        <v>12</v>
      </c>
      <c r="I453">
        <v>3</v>
      </c>
      <c r="J453" t="s">
        <v>52</v>
      </c>
      <c r="K453">
        <v>15807</v>
      </c>
      <c r="L453">
        <v>16279</v>
      </c>
      <c r="M453">
        <v>370585</v>
      </c>
      <c r="N453">
        <v>291</v>
      </c>
      <c r="O453">
        <v>0</v>
      </c>
      <c r="P453">
        <v>402962</v>
      </c>
      <c r="Q453">
        <v>0</v>
      </c>
      <c r="R453">
        <v>402962</v>
      </c>
      <c r="S453" t="str">
        <f t="shared" si="14"/>
        <v>False</v>
      </c>
      <c r="T453">
        <v>215917</v>
      </c>
      <c r="U453" t="b">
        <f t="shared" si="15"/>
        <v>0</v>
      </c>
      <c r="V453">
        <v>0</v>
      </c>
      <c r="W453">
        <v>0</v>
      </c>
      <c r="X453">
        <v>0</v>
      </c>
      <c r="Y453">
        <v>197888</v>
      </c>
      <c r="Z453">
        <v>413805</v>
      </c>
      <c r="AA453" t="b">
        <f>ABS(T453-Z453)&gt;100000</f>
        <v>1</v>
      </c>
      <c r="AB453">
        <v>-10843</v>
      </c>
      <c r="AC453">
        <v>0</v>
      </c>
      <c r="AD453">
        <v>-10843</v>
      </c>
      <c r="AE453">
        <v>81020</v>
      </c>
      <c r="AF453">
        <v>0</v>
      </c>
      <c r="AG453">
        <v>0</v>
      </c>
      <c r="AH453">
        <v>7254</v>
      </c>
      <c r="AI453">
        <v>88274</v>
      </c>
      <c r="AJ453">
        <v>49793</v>
      </c>
      <c r="AK453">
        <v>0</v>
      </c>
      <c r="AL453">
        <v>0</v>
      </c>
      <c r="AM453">
        <v>0</v>
      </c>
      <c r="AN453">
        <v>49793</v>
      </c>
      <c r="AO453">
        <v>38481</v>
      </c>
      <c r="AQ453">
        <f>K453/R453</f>
        <v>3.9227023888108559E-2</v>
      </c>
    </row>
    <row r="454" spans="1:43" x14ac:dyDescent="0.35">
      <c r="A454" t="s">
        <v>1061</v>
      </c>
      <c r="B454" t="s">
        <v>1062</v>
      </c>
      <c r="C454" t="s">
        <v>38</v>
      </c>
      <c r="D454" t="str">
        <f>IF(P454&lt;=50000,"Extra Small",IF(AND(P454&gt;=50000,P454&lt;250000),"Small",IF(AND(P454&gt;=250000,P454&lt;1000000),"Medium",IF(AND(P454&gt;=1000000,P454&lt;10000000),"Large",IF(AND(P454&gt;=10000000,P454&lt;100000000),"Extra Large",IF(P454&gt;=100000000,"Extra-extra-large"))))))</f>
        <v>Small</v>
      </c>
      <c r="E454" t="s">
        <v>85</v>
      </c>
      <c r="F454">
        <v>1</v>
      </c>
      <c r="G454">
        <v>2</v>
      </c>
      <c r="H454">
        <v>0</v>
      </c>
      <c r="I454">
        <v>2</v>
      </c>
      <c r="J454" t="s">
        <v>56</v>
      </c>
      <c r="K454">
        <v>0</v>
      </c>
      <c r="L454">
        <v>198250</v>
      </c>
      <c r="M454">
        <v>0</v>
      </c>
      <c r="N454">
        <v>0</v>
      </c>
      <c r="O454">
        <v>694</v>
      </c>
      <c r="P454">
        <v>198944</v>
      </c>
      <c r="Q454">
        <v>0</v>
      </c>
      <c r="R454">
        <v>198944</v>
      </c>
      <c r="S454" t="str">
        <f t="shared" si="14"/>
        <v>False</v>
      </c>
      <c r="T454">
        <v>0</v>
      </c>
      <c r="U454" t="b">
        <f t="shared" si="15"/>
        <v>0</v>
      </c>
      <c r="V454">
        <v>0</v>
      </c>
      <c r="W454">
        <v>189000</v>
      </c>
      <c r="X454">
        <v>0</v>
      </c>
      <c r="Y454">
        <v>0</v>
      </c>
      <c r="Z454">
        <v>189000</v>
      </c>
      <c r="AA454" t="b">
        <f>ABS(T454-Z454)&gt;25000</f>
        <v>1</v>
      </c>
      <c r="AB454">
        <v>9944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47586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47586</v>
      </c>
      <c r="AQ454">
        <f>K454/R454</f>
        <v>0</v>
      </c>
    </row>
    <row r="455" spans="1:43" x14ac:dyDescent="0.35">
      <c r="A455" t="s">
        <v>1063</v>
      </c>
      <c r="B455" t="s">
        <v>1064</v>
      </c>
      <c r="C455" t="s">
        <v>38</v>
      </c>
      <c r="D455" t="str">
        <f>IF(P455&lt;=50000,"Extra Small",IF(AND(P455&gt;=50000,P455&lt;250000),"Small",IF(AND(P455&gt;=250000,P455&lt;1000000),"Medium",IF(AND(P455&gt;=1000000,P455&lt;10000000),"Large",IF(AND(P455&gt;=10000000,P455&lt;100000000),"Extra Large",IF(P455&gt;=100000000,"Extra-extra-large"))))))</f>
        <v>Extra Small</v>
      </c>
      <c r="E455" t="s">
        <v>76</v>
      </c>
      <c r="F455">
        <v>0</v>
      </c>
      <c r="G455">
        <v>0</v>
      </c>
      <c r="H455">
        <v>0</v>
      </c>
      <c r="I455">
        <v>0</v>
      </c>
      <c r="J455" t="s">
        <v>57</v>
      </c>
      <c r="K455">
        <v>0</v>
      </c>
      <c r="L455">
        <v>4600</v>
      </c>
      <c r="M455">
        <v>0</v>
      </c>
      <c r="N455">
        <v>0</v>
      </c>
      <c r="O455">
        <v>0</v>
      </c>
      <c r="P455">
        <v>4600</v>
      </c>
      <c r="Q455">
        <v>0</v>
      </c>
      <c r="R455">
        <v>4600</v>
      </c>
      <c r="S455" t="str">
        <f t="shared" si="14"/>
        <v>False</v>
      </c>
      <c r="T455">
        <v>0</v>
      </c>
      <c r="U455" t="e">
        <f t="shared" si="15"/>
        <v>#DIV/0!</v>
      </c>
      <c r="V455">
        <v>0</v>
      </c>
      <c r="W455">
        <v>4600</v>
      </c>
      <c r="X455">
        <v>0</v>
      </c>
      <c r="Y455">
        <v>0</v>
      </c>
      <c r="Z455">
        <v>4600</v>
      </c>
      <c r="AA455" t="b">
        <f>ABS(T455-Z455)&gt;25000</f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Q455">
        <f>K455/R455</f>
        <v>0</v>
      </c>
    </row>
    <row r="456" spans="1:43" x14ac:dyDescent="0.35">
      <c r="A456" t="s">
        <v>1065</v>
      </c>
      <c r="B456" t="s">
        <v>1066</v>
      </c>
      <c r="C456" t="s">
        <v>38</v>
      </c>
      <c r="D456" t="str">
        <f>IF(P456&lt;=50000,"Extra Small",IF(AND(P456&gt;=50000,P456&lt;250000),"Small",IF(AND(P456&gt;=250000,P456&lt;1000000),"Medium",IF(AND(P456&gt;=1000000,P456&lt;10000000),"Large",IF(AND(P456&gt;=10000000,P456&lt;100000000),"Extra Large",IF(P456&gt;=100000000,"Extra-extra-large"))))))</f>
        <v>Extra Small</v>
      </c>
      <c r="E456" t="s">
        <v>47</v>
      </c>
      <c r="F456">
        <v>0</v>
      </c>
      <c r="G456">
        <v>0</v>
      </c>
      <c r="H456">
        <v>0</v>
      </c>
      <c r="I456">
        <v>0</v>
      </c>
      <c r="J456" t="s">
        <v>1067</v>
      </c>
      <c r="K456">
        <v>0</v>
      </c>
      <c r="L456">
        <v>365</v>
      </c>
      <c r="M456">
        <v>0</v>
      </c>
      <c r="N456">
        <v>0</v>
      </c>
      <c r="O456">
        <v>11</v>
      </c>
      <c r="P456">
        <v>376</v>
      </c>
      <c r="Q456">
        <v>2450</v>
      </c>
      <c r="R456">
        <v>2826</v>
      </c>
      <c r="S456" t="str">
        <f t="shared" si="14"/>
        <v>False</v>
      </c>
      <c r="T456">
        <v>0</v>
      </c>
      <c r="U456" t="e">
        <f t="shared" si="15"/>
        <v>#DIV/0!</v>
      </c>
      <c r="V456">
        <v>0</v>
      </c>
      <c r="W456">
        <v>0</v>
      </c>
      <c r="X456">
        <v>0</v>
      </c>
      <c r="Y456">
        <v>2810</v>
      </c>
      <c r="Z456">
        <v>2810</v>
      </c>
      <c r="AA456" t="b">
        <f>ABS(T456-Z456)&gt;25000</f>
        <v>0</v>
      </c>
      <c r="AB456">
        <v>16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2637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2637</v>
      </c>
      <c r="AQ456">
        <f>K456/R456</f>
        <v>0</v>
      </c>
    </row>
    <row r="457" spans="1:43" x14ac:dyDescent="0.35">
      <c r="A457" t="s">
        <v>1068</v>
      </c>
      <c r="B457" t="s">
        <v>1069</v>
      </c>
      <c r="C457" t="s">
        <v>38</v>
      </c>
      <c r="D457" t="str">
        <f>IF(P457&lt;=50000,"Extra Small",IF(AND(P457&gt;=50000,P457&lt;250000),"Small",IF(AND(P457&gt;=250000,P457&lt;1000000),"Medium",IF(AND(P457&gt;=1000000,P457&lt;10000000),"Large",IF(AND(P457&gt;=10000000,P457&lt;100000000),"Extra Large",IF(P457&gt;=100000000,"Extra-extra-large"))))))</f>
        <v>Extra Small</v>
      </c>
      <c r="E457" t="s">
        <v>110</v>
      </c>
      <c r="F457">
        <v>0</v>
      </c>
      <c r="G457">
        <v>0</v>
      </c>
      <c r="H457">
        <v>28</v>
      </c>
      <c r="I457">
        <v>0</v>
      </c>
      <c r="J457" t="s">
        <v>566</v>
      </c>
      <c r="K457">
        <v>0</v>
      </c>
      <c r="L457">
        <v>0</v>
      </c>
      <c r="M457">
        <v>10000</v>
      </c>
      <c r="N457">
        <v>0</v>
      </c>
      <c r="O457">
        <v>0</v>
      </c>
      <c r="P457">
        <v>10000</v>
      </c>
      <c r="Q457">
        <v>0</v>
      </c>
      <c r="R457">
        <v>10000</v>
      </c>
      <c r="S457" t="str">
        <f t="shared" si="14"/>
        <v>False</v>
      </c>
      <c r="T457">
        <v>0</v>
      </c>
      <c r="U457" t="b">
        <f t="shared" si="15"/>
        <v>0</v>
      </c>
      <c r="V457">
        <v>0</v>
      </c>
      <c r="W457">
        <v>0</v>
      </c>
      <c r="X457">
        <v>0</v>
      </c>
      <c r="Y457">
        <v>18157</v>
      </c>
      <c r="Z457">
        <v>18157</v>
      </c>
      <c r="AA457" t="b">
        <f>ABS(T457-Z457)&gt;25000</f>
        <v>0</v>
      </c>
      <c r="AB457">
        <v>-8157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16000</v>
      </c>
      <c r="AJ457">
        <v>0</v>
      </c>
      <c r="AK457">
        <v>0</v>
      </c>
      <c r="AL457">
        <v>0</v>
      </c>
      <c r="AM457">
        <v>0</v>
      </c>
      <c r="AN457">
        <v>4200</v>
      </c>
      <c r="AO457">
        <v>11800</v>
      </c>
      <c r="AQ457">
        <f>K457/R457</f>
        <v>0</v>
      </c>
    </row>
    <row r="458" spans="1:43" x14ac:dyDescent="0.35">
      <c r="A458" t="s">
        <v>1070</v>
      </c>
      <c r="B458" t="s">
        <v>1071</v>
      </c>
      <c r="C458" t="s">
        <v>38</v>
      </c>
      <c r="D458" t="str">
        <f>IF(P458&lt;=50000,"Extra Small",IF(AND(P458&gt;=50000,P458&lt;250000),"Small",IF(AND(P458&gt;=250000,P458&lt;1000000),"Medium",IF(AND(P458&gt;=1000000,P458&lt;10000000),"Large",IF(AND(P458&gt;=10000000,P458&lt;100000000),"Extra Large",IF(P458&gt;=100000000,"Extra-extra-large"))))))</f>
        <v>Small</v>
      </c>
      <c r="E458" t="s">
        <v>85</v>
      </c>
      <c r="F458">
        <v>0</v>
      </c>
      <c r="G458">
        <v>1</v>
      </c>
      <c r="H458">
        <v>2</v>
      </c>
      <c r="I458">
        <v>1.1000000000000001</v>
      </c>
      <c r="J458" t="s">
        <v>130</v>
      </c>
      <c r="K458">
        <v>91128</v>
      </c>
      <c r="L458">
        <v>5120</v>
      </c>
      <c r="M458">
        <v>1834</v>
      </c>
      <c r="N458">
        <v>0</v>
      </c>
      <c r="O458">
        <v>0</v>
      </c>
      <c r="P458">
        <v>98082</v>
      </c>
      <c r="Q458">
        <v>2244</v>
      </c>
      <c r="R458">
        <v>100326</v>
      </c>
      <c r="S458" t="str">
        <f t="shared" si="14"/>
        <v>False</v>
      </c>
      <c r="T458">
        <v>92742</v>
      </c>
      <c r="U458" t="b">
        <f t="shared" si="15"/>
        <v>0</v>
      </c>
      <c r="V458">
        <v>0</v>
      </c>
      <c r="W458">
        <v>0</v>
      </c>
      <c r="X458">
        <v>0</v>
      </c>
      <c r="Y458">
        <v>9491</v>
      </c>
      <c r="Z458">
        <v>102233</v>
      </c>
      <c r="AA458" t="b">
        <f>ABS(T458-Z458)&gt;25000</f>
        <v>0</v>
      </c>
      <c r="AB458">
        <v>-1907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72580</v>
      </c>
      <c r="AJ458">
        <v>0</v>
      </c>
      <c r="AK458">
        <v>0</v>
      </c>
      <c r="AL458">
        <v>0</v>
      </c>
      <c r="AM458">
        <v>0</v>
      </c>
      <c r="AN458">
        <v>30971</v>
      </c>
      <c r="AO458">
        <v>41609</v>
      </c>
      <c r="AQ458">
        <f>K458/R458</f>
        <v>0.90831888044973386</v>
      </c>
    </row>
    <row r="459" spans="1:43" x14ac:dyDescent="0.35">
      <c r="A459" t="s">
        <v>1072</v>
      </c>
      <c r="B459" t="s">
        <v>1073</v>
      </c>
      <c r="C459" t="s">
        <v>38</v>
      </c>
      <c r="D459" t="str">
        <f>IF(P459&lt;=50000,"Extra Small",IF(AND(P459&gt;=50000,P459&lt;250000),"Small",IF(AND(P459&gt;=250000,P459&lt;1000000),"Medium",IF(AND(P459&gt;=1000000,P459&lt;10000000),"Large",IF(AND(P459&gt;=10000000,P459&lt;100000000),"Extra Large",IF(P459&gt;=100000000,"Extra-extra-large"))))))</f>
        <v>Medium</v>
      </c>
      <c r="E459" t="s">
        <v>85</v>
      </c>
      <c r="F459">
        <v>0</v>
      </c>
      <c r="G459">
        <v>0</v>
      </c>
      <c r="H459">
        <v>0</v>
      </c>
      <c r="I459">
        <v>0</v>
      </c>
      <c r="J459" t="s">
        <v>154</v>
      </c>
      <c r="K459">
        <v>0</v>
      </c>
      <c r="L459">
        <v>0</v>
      </c>
      <c r="M459">
        <v>0</v>
      </c>
      <c r="N459">
        <v>164743</v>
      </c>
      <c r="O459">
        <v>142866</v>
      </c>
      <c r="P459">
        <v>307609</v>
      </c>
      <c r="Q459">
        <v>178482</v>
      </c>
      <c r="R459">
        <v>486091</v>
      </c>
      <c r="S459" t="str">
        <f t="shared" si="14"/>
        <v>False</v>
      </c>
      <c r="T459">
        <v>0</v>
      </c>
      <c r="U459" t="e">
        <f t="shared" si="15"/>
        <v>#DIV/0!</v>
      </c>
      <c r="V459">
        <v>0</v>
      </c>
      <c r="W459">
        <v>0</v>
      </c>
      <c r="X459">
        <v>0</v>
      </c>
      <c r="Y459">
        <v>362222</v>
      </c>
      <c r="Z459">
        <v>362222</v>
      </c>
      <c r="AA459" t="b">
        <f>ABS(T459-Z459)&gt;100000</f>
        <v>1</v>
      </c>
      <c r="AB459">
        <v>123869</v>
      </c>
      <c r="AC459">
        <v>0</v>
      </c>
      <c r="AD459">
        <v>123869</v>
      </c>
      <c r="AE459">
        <v>5096786</v>
      </c>
      <c r="AF459">
        <v>0</v>
      </c>
      <c r="AG459">
        <v>0</v>
      </c>
      <c r="AH459">
        <v>3765546</v>
      </c>
      <c r="AI459">
        <v>8862332</v>
      </c>
      <c r="AJ459">
        <v>201606</v>
      </c>
      <c r="AK459">
        <v>0</v>
      </c>
      <c r="AL459">
        <v>0</v>
      </c>
      <c r="AM459">
        <v>0</v>
      </c>
      <c r="AN459">
        <v>201606</v>
      </c>
      <c r="AO459">
        <v>8660726</v>
      </c>
      <c r="AQ459">
        <f>K459/R459</f>
        <v>0</v>
      </c>
    </row>
    <row r="460" spans="1:43" x14ac:dyDescent="0.35">
      <c r="A460" t="s">
        <v>1074</v>
      </c>
      <c r="B460" t="s">
        <v>1075</v>
      </c>
      <c r="C460" t="s">
        <v>38</v>
      </c>
      <c r="D460" t="str">
        <f>IF(P460&lt;=50000,"Extra Small",IF(AND(P460&gt;=50000,P460&lt;250000),"Small",IF(AND(P460&gt;=250000,P460&lt;1000000),"Medium",IF(AND(P460&gt;=1000000,P460&lt;10000000),"Large",IF(AND(P460&gt;=10000000,P460&lt;100000000),"Extra Large",IF(P460&gt;=100000000,"Extra-extra-large"))))))</f>
        <v>Extra Small</v>
      </c>
      <c r="E460" t="s">
        <v>55</v>
      </c>
      <c r="F460">
        <v>0</v>
      </c>
      <c r="G460">
        <v>0</v>
      </c>
      <c r="H460">
        <v>0</v>
      </c>
      <c r="I460">
        <v>0</v>
      </c>
      <c r="J460" t="s">
        <v>102</v>
      </c>
      <c r="K460">
        <v>0</v>
      </c>
      <c r="L460">
        <v>0</v>
      </c>
      <c r="M460">
        <v>0</v>
      </c>
      <c r="N460">
        <v>0</v>
      </c>
      <c r="O460">
        <v>14652</v>
      </c>
      <c r="P460">
        <v>14652</v>
      </c>
      <c r="Q460">
        <v>0</v>
      </c>
      <c r="R460">
        <v>14652</v>
      </c>
      <c r="S460" t="str">
        <f t="shared" si="14"/>
        <v>False</v>
      </c>
      <c r="T460">
        <v>0</v>
      </c>
      <c r="U460" t="e">
        <f t="shared" si="15"/>
        <v>#DIV/0!</v>
      </c>
      <c r="V460">
        <v>0</v>
      </c>
      <c r="W460">
        <v>0</v>
      </c>
      <c r="X460">
        <v>0</v>
      </c>
      <c r="Y460">
        <v>10452</v>
      </c>
      <c r="Z460">
        <v>10452</v>
      </c>
      <c r="AA460" t="b">
        <f>ABS(T460-Z460)&gt;25000</f>
        <v>0</v>
      </c>
      <c r="AB460">
        <v>4200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4200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4200</v>
      </c>
      <c r="AQ460">
        <f>K460/R460</f>
        <v>0</v>
      </c>
    </row>
    <row r="461" spans="1:43" x14ac:dyDescent="0.35">
      <c r="A461" t="s">
        <v>1076</v>
      </c>
      <c r="B461" t="s">
        <v>1077</v>
      </c>
      <c r="C461" t="s">
        <v>38</v>
      </c>
      <c r="D461" t="str">
        <f>IF(P461&lt;=50000,"Extra Small",IF(AND(P461&gt;=50000,P461&lt;250000),"Small",IF(AND(P461&gt;=250000,P461&lt;1000000),"Medium",IF(AND(P461&gt;=1000000,P461&lt;10000000),"Large",IF(AND(P461&gt;=10000000,P461&lt;100000000),"Extra Large",IF(P461&gt;=100000000,"Extra-extra-large"))))))</f>
        <v>Large</v>
      </c>
      <c r="E461" t="s">
        <v>70</v>
      </c>
      <c r="F461">
        <v>1</v>
      </c>
      <c r="G461">
        <v>12</v>
      </c>
      <c r="H461">
        <v>0</v>
      </c>
      <c r="I461">
        <v>7.2</v>
      </c>
      <c r="J461" t="s">
        <v>1078</v>
      </c>
      <c r="K461">
        <v>386286</v>
      </c>
      <c r="L461">
        <v>180149</v>
      </c>
      <c r="M461">
        <v>514297</v>
      </c>
      <c r="N461">
        <v>11749</v>
      </c>
      <c r="O461">
        <v>0</v>
      </c>
      <c r="P461">
        <v>1092481</v>
      </c>
      <c r="Q461">
        <v>0</v>
      </c>
      <c r="R461">
        <v>1092481</v>
      </c>
      <c r="S461" t="str">
        <f t="shared" si="14"/>
        <v>False</v>
      </c>
      <c r="T461">
        <v>467289</v>
      </c>
      <c r="U461" t="b">
        <f t="shared" si="15"/>
        <v>0</v>
      </c>
      <c r="V461">
        <v>0</v>
      </c>
      <c r="W461">
        <v>0</v>
      </c>
      <c r="X461">
        <v>0</v>
      </c>
      <c r="Y461">
        <v>623596</v>
      </c>
      <c r="Z461">
        <v>1090885</v>
      </c>
      <c r="AA461" t="b">
        <f>ABS(T461-Z461)&gt;1000000</f>
        <v>0</v>
      </c>
      <c r="AB461">
        <v>1596</v>
      </c>
      <c r="AC461">
        <v>0</v>
      </c>
      <c r="AD461">
        <v>1596</v>
      </c>
      <c r="AE461">
        <v>705895</v>
      </c>
      <c r="AF461">
        <v>0</v>
      </c>
      <c r="AG461">
        <v>12499</v>
      </c>
      <c r="AH461">
        <v>12499</v>
      </c>
      <c r="AI461">
        <v>718394</v>
      </c>
      <c r="AJ461">
        <v>458380</v>
      </c>
      <c r="AK461">
        <v>0</v>
      </c>
      <c r="AL461">
        <v>104434</v>
      </c>
      <c r="AM461">
        <v>104434</v>
      </c>
      <c r="AN461">
        <v>562814</v>
      </c>
      <c r="AO461">
        <v>155580</v>
      </c>
      <c r="AQ461">
        <f>K461/R461</f>
        <v>0.35358601202217704</v>
      </c>
    </row>
    <row r="462" spans="1:43" x14ac:dyDescent="0.35">
      <c r="A462" t="s">
        <v>1079</v>
      </c>
      <c r="B462" t="s">
        <v>1080</v>
      </c>
      <c r="C462" t="s">
        <v>50</v>
      </c>
      <c r="D462" t="str">
        <f>IF(P462&lt;=50000,"Extra Small",IF(AND(P462&gt;=50000,P462&lt;250000),"Small",IF(AND(P462&gt;=250000,P462&lt;1000000),"Medium",IF(AND(P462&gt;=1000000,P462&lt;10000000),"Large",IF(AND(P462&gt;=10000000,P462&lt;100000000),"Extra Large",IF(P462&gt;=100000000,"Extra-extra-large"))))))</f>
        <v>Extra Large</v>
      </c>
      <c r="E462" t="s">
        <v>110</v>
      </c>
      <c r="F462">
        <v>70</v>
      </c>
      <c r="G462">
        <v>45</v>
      </c>
      <c r="H462">
        <v>26</v>
      </c>
      <c r="I462">
        <v>116</v>
      </c>
      <c r="J462" t="s">
        <v>369</v>
      </c>
      <c r="K462">
        <v>12705061</v>
      </c>
      <c r="L462">
        <v>16702</v>
      </c>
      <c r="M462">
        <v>0</v>
      </c>
      <c r="N462">
        <v>78819</v>
      </c>
      <c r="O462">
        <v>340873</v>
      </c>
      <c r="P462">
        <v>13141455</v>
      </c>
      <c r="Q462">
        <v>0</v>
      </c>
      <c r="R462">
        <v>13141455</v>
      </c>
      <c r="S462" t="str">
        <f t="shared" si="14"/>
        <v>False</v>
      </c>
      <c r="T462">
        <v>8973222</v>
      </c>
      <c r="U462" t="b">
        <f t="shared" si="15"/>
        <v>0</v>
      </c>
      <c r="V462">
        <v>31481</v>
      </c>
      <c r="W462">
        <v>0</v>
      </c>
      <c r="X462">
        <v>0</v>
      </c>
      <c r="Y462">
        <v>3712913</v>
      </c>
      <c r="Z462">
        <v>12717616</v>
      </c>
      <c r="AA462" t="b">
        <f>ABS(T462-Z462)&gt;1000000</f>
        <v>1</v>
      </c>
      <c r="AB462">
        <v>423839</v>
      </c>
      <c r="AC462">
        <v>411150</v>
      </c>
      <c r="AD462">
        <v>834989</v>
      </c>
      <c r="AE462">
        <v>6498144</v>
      </c>
      <c r="AF462">
        <v>0</v>
      </c>
      <c r="AG462">
        <v>4363168</v>
      </c>
      <c r="AH462">
        <v>4363168</v>
      </c>
      <c r="AI462">
        <v>10861312</v>
      </c>
      <c r="AJ462">
        <v>5672406</v>
      </c>
      <c r="AK462">
        <v>225259</v>
      </c>
      <c r="AL462">
        <v>269706</v>
      </c>
      <c r="AM462">
        <v>494965</v>
      </c>
      <c r="AN462">
        <v>6167371</v>
      </c>
      <c r="AO462">
        <v>4693941</v>
      </c>
      <c r="AQ462">
        <f>K462/R462</f>
        <v>0.96679256596777141</v>
      </c>
    </row>
    <row r="463" spans="1:43" x14ac:dyDescent="0.35">
      <c r="A463" t="s">
        <v>1081</v>
      </c>
      <c r="B463" t="s">
        <v>1082</v>
      </c>
      <c r="C463" t="s">
        <v>38</v>
      </c>
      <c r="D463" t="str">
        <f>IF(P463&lt;=50000,"Extra Small",IF(AND(P463&gt;=50000,P463&lt;250000),"Small",IF(AND(P463&gt;=250000,P463&lt;1000000),"Medium",IF(AND(P463&gt;=1000000,P463&lt;10000000),"Large",IF(AND(P463&gt;=10000000,P463&lt;100000000),"Extra Large",IF(P463&gt;=100000000,"Extra-extra-large"))))))</f>
        <v>Medium</v>
      </c>
      <c r="E463" t="s">
        <v>85</v>
      </c>
      <c r="F463">
        <v>1</v>
      </c>
      <c r="G463">
        <v>13</v>
      </c>
      <c r="H463">
        <v>3</v>
      </c>
      <c r="I463">
        <v>7</v>
      </c>
      <c r="J463" t="s">
        <v>1083</v>
      </c>
      <c r="K463">
        <v>380340</v>
      </c>
      <c r="L463">
        <v>54867</v>
      </c>
      <c r="M463">
        <v>13111</v>
      </c>
      <c r="N463">
        <v>0</v>
      </c>
      <c r="O463">
        <v>190872</v>
      </c>
      <c r="P463">
        <v>639190</v>
      </c>
      <c r="Q463">
        <v>0</v>
      </c>
      <c r="R463">
        <v>639190</v>
      </c>
      <c r="S463" t="str">
        <f t="shared" si="14"/>
        <v>False</v>
      </c>
      <c r="T463">
        <v>483001</v>
      </c>
      <c r="U463" t="b">
        <f t="shared" si="15"/>
        <v>0</v>
      </c>
      <c r="V463">
        <v>0</v>
      </c>
      <c r="W463">
        <v>0</v>
      </c>
      <c r="X463">
        <v>0</v>
      </c>
      <c r="Y463">
        <v>117217</v>
      </c>
      <c r="Z463">
        <v>600218</v>
      </c>
      <c r="AA463" t="b">
        <f>ABS(T463-Z463)&gt;100000</f>
        <v>1</v>
      </c>
      <c r="AB463">
        <v>38972</v>
      </c>
      <c r="AC463">
        <v>0</v>
      </c>
      <c r="AD463">
        <v>38972</v>
      </c>
      <c r="AE463">
        <v>551142</v>
      </c>
      <c r="AF463">
        <v>0</v>
      </c>
      <c r="AG463">
        <v>0</v>
      </c>
      <c r="AH463">
        <v>15979</v>
      </c>
      <c r="AI463">
        <v>567121</v>
      </c>
      <c r="AJ463">
        <v>235361</v>
      </c>
      <c r="AK463">
        <v>0</v>
      </c>
      <c r="AL463">
        <v>0</v>
      </c>
      <c r="AM463">
        <v>3680</v>
      </c>
      <c r="AN463">
        <v>239041</v>
      </c>
      <c r="AO463">
        <v>328080</v>
      </c>
      <c r="AQ463">
        <f>K463/R463</f>
        <v>0.59503434033698899</v>
      </c>
    </row>
    <row r="464" spans="1:43" x14ac:dyDescent="0.35">
      <c r="A464" t="s">
        <v>1084</v>
      </c>
      <c r="B464" t="s">
        <v>1085</v>
      </c>
      <c r="C464" t="s">
        <v>38</v>
      </c>
      <c r="D464" t="str">
        <f>IF(P464&lt;=50000,"Extra Small",IF(AND(P464&gt;=50000,P464&lt;250000),"Small",IF(AND(P464&gt;=250000,P464&lt;1000000),"Medium",IF(AND(P464&gt;=1000000,P464&lt;10000000),"Large",IF(AND(P464&gt;=10000000,P464&lt;100000000),"Extra Large",IF(P464&gt;=100000000,"Extra-extra-large"))))))</f>
        <v>Extra Small</v>
      </c>
      <c r="E464" t="s">
        <v>101</v>
      </c>
      <c r="F464">
        <v>0</v>
      </c>
      <c r="G464">
        <v>0</v>
      </c>
      <c r="H464">
        <v>0</v>
      </c>
      <c r="I464">
        <v>0</v>
      </c>
      <c r="J464" t="s">
        <v>281</v>
      </c>
      <c r="K464">
        <v>0</v>
      </c>
      <c r="L464">
        <v>8540</v>
      </c>
      <c r="M464">
        <v>0</v>
      </c>
      <c r="N464">
        <v>0</v>
      </c>
      <c r="O464">
        <v>0</v>
      </c>
      <c r="P464">
        <v>8540</v>
      </c>
      <c r="Q464">
        <v>0</v>
      </c>
      <c r="R464">
        <v>8540</v>
      </c>
      <c r="S464" t="str">
        <f t="shared" si="14"/>
        <v>False</v>
      </c>
      <c r="T464">
        <v>0</v>
      </c>
      <c r="U464" t="e">
        <f t="shared" si="15"/>
        <v>#DIV/0!</v>
      </c>
      <c r="V464">
        <v>0</v>
      </c>
      <c r="W464">
        <v>4700</v>
      </c>
      <c r="X464">
        <v>0</v>
      </c>
      <c r="Y464">
        <v>0</v>
      </c>
      <c r="Z464">
        <v>4700</v>
      </c>
      <c r="AA464" t="b">
        <f>ABS(T464-Z464)&gt;25000</f>
        <v>0</v>
      </c>
      <c r="AB464">
        <v>3840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5015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5015</v>
      </c>
      <c r="AQ464">
        <f>K464/R464</f>
        <v>0</v>
      </c>
    </row>
    <row r="465" spans="1:43" x14ac:dyDescent="0.35">
      <c r="A465" t="s">
        <v>1086</v>
      </c>
      <c r="B465" t="s">
        <v>1087</v>
      </c>
      <c r="C465" t="s">
        <v>38</v>
      </c>
      <c r="D465" t="str">
        <f>IF(P465&lt;=50000,"Extra Small",IF(AND(P465&gt;=50000,P465&lt;250000),"Small",IF(AND(P465&gt;=250000,P465&lt;1000000),"Medium",IF(AND(P465&gt;=1000000,P465&lt;10000000),"Large",IF(AND(P465&gt;=10000000,P465&lt;100000000),"Extra Large",IF(P465&gt;=100000000,"Extra-extra-large"))))))</f>
        <v>Extra Small</v>
      </c>
      <c r="E465" t="s">
        <v>73</v>
      </c>
      <c r="F465">
        <v>0</v>
      </c>
      <c r="G465">
        <v>0</v>
      </c>
      <c r="H465">
        <v>0</v>
      </c>
      <c r="I465">
        <v>0</v>
      </c>
      <c r="J465" t="s">
        <v>269</v>
      </c>
      <c r="K465">
        <v>0</v>
      </c>
      <c r="L465">
        <v>0</v>
      </c>
      <c r="M465">
        <v>0</v>
      </c>
      <c r="N465">
        <v>66</v>
      </c>
      <c r="O465">
        <v>0</v>
      </c>
      <c r="P465">
        <v>66</v>
      </c>
      <c r="Q465">
        <v>0</v>
      </c>
      <c r="R465">
        <v>66</v>
      </c>
      <c r="S465" t="str">
        <f t="shared" si="14"/>
        <v>False</v>
      </c>
      <c r="T465">
        <v>0</v>
      </c>
      <c r="U465" t="e">
        <f t="shared" si="15"/>
        <v>#DIV/0!</v>
      </c>
      <c r="V465">
        <v>0</v>
      </c>
      <c r="W465">
        <v>0</v>
      </c>
      <c r="X465">
        <v>0</v>
      </c>
      <c r="Y465">
        <v>5</v>
      </c>
      <c r="Z465">
        <v>5</v>
      </c>
      <c r="AA465" t="b">
        <f>ABS(T465-Z465)&gt;25000</f>
        <v>0</v>
      </c>
      <c r="AB465">
        <v>61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604884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604884</v>
      </c>
      <c r="AQ465">
        <f>K465/R465</f>
        <v>0</v>
      </c>
    </row>
    <row r="466" spans="1:43" x14ac:dyDescent="0.35">
      <c r="A466" t="s">
        <v>1088</v>
      </c>
      <c r="B466" t="s">
        <v>1089</v>
      </c>
      <c r="C466" t="s">
        <v>38</v>
      </c>
      <c r="D466" t="str">
        <f>IF(P466&lt;=50000,"Extra Small",IF(AND(P466&gt;=50000,P466&lt;250000),"Small",IF(AND(P466&gt;=250000,P466&lt;1000000),"Medium",IF(AND(P466&gt;=1000000,P466&lt;10000000),"Large",IF(AND(P466&gt;=10000000,P466&lt;100000000),"Extra Large",IF(P466&gt;=100000000,"Extra-extra-large"))))))</f>
        <v>Large</v>
      </c>
      <c r="E466" t="s">
        <v>67</v>
      </c>
      <c r="F466">
        <v>1</v>
      </c>
      <c r="G466">
        <v>12</v>
      </c>
      <c r="H466">
        <v>1</v>
      </c>
      <c r="I466">
        <v>6.15</v>
      </c>
      <c r="J466" t="s">
        <v>342</v>
      </c>
      <c r="K466">
        <v>1094085</v>
      </c>
      <c r="L466">
        <v>3127</v>
      </c>
      <c r="M466">
        <v>211930</v>
      </c>
      <c r="N466">
        <v>70599</v>
      </c>
      <c r="O466">
        <v>0</v>
      </c>
      <c r="P466">
        <v>1379741</v>
      </c>
      <c r="Q466">
        <v>23552</v>
      </c>
      <c r="R466">
        <v>1403293</v>
      </c>
      <c r="S466" t="str">
        <f t="shared" si="14"/>
        <v>False</v>
      </c>
      <c r="T466">
        <v>692196</v>
      </c>
      <c r="U466" t="b">
        <f t="shared" si="15"/>
        <v>0</v>
      </c>
      <c r="V466">
        <v>19702</v>
      </c>
      <c r="W466">
        <v>0</v>
      </c>
      <c r="X466">
        <v>0</v>
      </c>
      <c r="Y466">
        <v>541846</v>
      </c>
      <c r="Z466">
        <v>1253744</v>
      </c>
      <c r="AA466" t="b">
        <f>ABS(T466-Z466)&gt;1000000</f>
        <v>0</v>
      </c>
      <c r="AB466">
        <v>149549</v>
      </c>
      <c r="AC466">
        <v>0</v>
      </c>
      <c r="AD466">
        <v>149549</v>
      </c>
      <c r="AE466">
        <v>874130</v>
      </c>
      <c r="AF466">
        <v>0</v>
      </c>
      <c r="AG466">
        <v>1239544</v>
      </c>
      <c r="AH466">
        <v>1239544</v>
      </c>
      <c r="AI466">
        <v>2113674</v>
      </c>
      <c r="AJ466">
        <v>401350</v>
      </c>
      <c r="AK466">
        <v>412220</v>
      </c>
      <c r="AL466">
        <v>17233</v>
      </c>
      <c r="AM466">
        <v>429453</v>
      </c>
      <c r="AN466">
        <v>830803</v>
      </c>
      <c r="AO466">
        <v>1282871</v>
      </c>
      <c r="AQ466">
        <f>K466/R466</f>
        <v>0.77965542477586647</v>
      </c>
    </row>
    <row r="467" spans="1:43" x14ac:dyDescent="0.35">
      <c r="A467" t="s">
        <v>1090</v>
      </c>
      <c r="B467" t="s">
        <v>1091</v>
      </c>
      <c r="C467" t="s">
        <v>50</v>
      </c>
      <c r="D467" t="str">
        <f>IF(P467&lt;=50000,"Extra Small",IF(AND(P467&gt;=50000,P467&lt;250000),"Small",IF(AND(P467&gt;=250000,P467&lt;1000000),"Medium",IF(AND(P467&gt;=1000000,P467&lt;10000000),"Large",IF(AND(P467&gt;=10000000,P467&lt;100000000),"Extra Large",IF(P467&gt;=100000000,"Extra-extra-large"))))))</f>
        <v>Extra Small</v>
      </c>
      <c r="E467" t="s">
        <v>110</v>
      </c>
      <c r="F467">
        <v>0</v>
      </c>
      <c r="G467">
        <v>0</v>
      </c>
      <c r="H467">
        <v>0</v>
      </c>
      <c r="I467">
        <v>0</v>
      </c>
      <c r="J467" t="s">
        <v>44</v>
      </c>
      <c r="K467">
        <v>0</v>
      </c>
      <c r="L467">
        <v>0</v>
      </c>
      <c r="M467">
        <v>292</v>
      </c>
      <c r="N467">
        <v>7417</v>
      </c>
      <c r="O467">
        <v>0</v>
      </c>
      <c r="P467">
        <v>7709</v>
      </c>
      <c r="Q467">
        <v>370000</v>
      </c>
      <c r="R467">
        <v>377709</v>
      </c>
      <c r="S467" t="str">
        <f t="shared" si="14"/>
        <v>False</v>
      </c>
      <c r="T467">
        <v>0</v>
      </c>
      <c r="U467" t="e">
        <f t="shared" si="15"/>
        <v>#DIV/0!</v>
      </c>
      <c r="V467">
        <v>0</v>
      </c>
      <c r="W467">
        <v>0</v>
      </c>
      <c r="X467">
        <v>0</v>
      </c>
      <c r="Y467">
        <v>6224</v>
      </c>
      <c r="Z467">
        <v>6224</v>
      </c>
      <c r="AA467" t="b">
        <f>ABS(T467-Z467)&gt;25000</f>
        <v>0</v>
      </c>
      <c r="AB467">
        <v>371485</v>
      </c>
      <c r="AC467">
        <v>0</v>
      </c>
      <c r="AD467">
        <v>371485</v>
      </c>
      <c r="AE467">
        <v>0</v>
      </c>
      <c r="AF467">
        <v>0</v>
      </c>
      <c r="AG467">
        <v>0</v>
      </c>
      <c r="AH467">
        <v>0</v>
      </c>
      <c r="AI467">
        <v>2624643</v>
      </c>
      <c r="AJ467">
        <v>0</v>
      </c>
      <c r="AK467">
        <v>0</v>
      </c>
      <c r="AL467">
        <v>0</v>
      </c>
      <c r="AM467">
        <v>0</v>
      </c>
      <c r="AN467">
        <v>1467</v>
      </c>
      <c r="AO467">
        <v>2623176</v>
      </c>
      <c r="AQ467">
        <f>K467/R467</f>
        <v>0</v>
      </c>
    </row>
    <row r="468" spans="1:43" x14ac:dyDescent="0.35">
      <c r="A468" t="s">
        <v>1092</v>
      </c>
      <c r="B468" t="s">
        <v>1093</v>
      </c>
      <c r="C468" t="s">
        <v>38</v>
      </c>
      <c r="D468" t="str">
        <f>IF(P468&lt;=50000,"Extra Small",IF(AND(P468&gt;=50000,P468&lt;250000),"Small",IF(AND(P468&gt;=250000,P468&lt;1000000),"Medium",IF(AND(P468&gt;=1000000,P468&lt;10000000),"Large",IF(AND(P468&gt;=10000000,P468&lt;100000000),"Extra Large",IF(P468&gt;=100000000,"Extra-extra-large"))))))</f>
        <v>Small</v>
      </c>
      <c r="E468" t="s">
        <v>85</v>
      </c>
      <c r="F468">
        <v>0</v>
      </c>
      <c r="G468">
        <v>1</v>
      </c>
      <c r="H468">
        <v>0</v>
      </c>
      <c r="I468">
        <v>1</v>
      </c>
      <c r="J468" t="s">
        <v>353</v>
      </c>
      <c r="K468">
        <v>92835</v>
      </c>
      <c r="L468">
        <v>10637</v>
      </c>
      <c r="M468">
        <v>8826</v>
      </c>
      <c r="N468">
        <v>0</v>
      </c>
      <c r="O468">
        <v>0</v>
      </c>
      <c r="P468">
        <v>112298</v>
      </c>
      <c r="Q468">
        <v>0</v>
      </c>
      <c r="R468">
        <v>112298</v>
      </c>
      <c r="S468" t="str">
        <f t="shared" si="14"/>
        <v>False</v>
      </c>
      <c r="T468">
        <v>55689</v>
      </c>
      <c r="U468" t="b">
        <f t="shared" si="15"/>
        <v>0</v>
      </c>
      <c r="V468">
        <v>0</v>
      </c>
      <c r="W468">
        <v>0</v>
      </c>
      <c r="X468">
        <v>0</v>
      </c>
      <c r="Y468">
        <v>40791</v>
      </c>
      <c r="Z468">
        <v>96480</v>
      </c>
      <c r="AA468" t="b">
        <f>ABS(T468-Z468)&gt;25000</f>
        <v>1</v>
      </c>
      <c r="AB468">
        <v>15818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256380</v>
      </c>
      <c r="AJ468">
        <v>0</v>
      </c>
      <c r="AK468">
        <v>0</v>
      </c>
      <c r="AL468">
        <v>0</v>
      </c>
      <c r="AM468">
        <v>0</v>
      </c>
      <c r="AN468">
        <v>3988</v>
      </c>
      <c r="AO468">
        <v>252392</v>
      </c>
      <c r="AQ468">
        <f>K468/R468</f>
        <v>0.82668435769114323</v>
      </c>
    </row>
    <row r="469" spans="1:43" x14ac:dyDescent="0.35">
      <c r="A469" t="s">
        <v>1094</v>
      </c>
      <c r="B469" t="s">
        <v>1095</v>
      </c>
      <c r="C469" t="s">
        <v>50</v>
      </c>
      <c r="D469" t="str">
        <f>IF(P469&lt;=50000,"Extra Small",IF(AND(P469&gt;=50000,P469&lt;250000),"Small",IF(AND(P469&gt;=250000,P469&lt;1000000),"Medium",IF(AND(P469&gt;=1000000,P469&lt;10000000),"Large",IF(AND(P469&gt;=10000000,P469&lt;100000000),"Extra Large",IF(P469&gt;=100000000,"Extra-extra-large"))))))</f>
        <v>Large</v>
      </c>
      <c r="E469" t="s">
        <v>47</v>
      </c>
      <c r="F469">
        <v>18</v>
      </c>
      <c r="G469">
        <v>15</v>
      </c>
      <c r="H469">
        <v>3</v>
      </c>
      <c r="I469">
        <v>30</v>
      </c>
      <c r="J469" t="s">
        <v>172</v>
      </c>
      <c r="K469">
        <v>5465028</v>
      </c>
      <c r="L469">
        <v>93851</v>
      </c>
      <c r="M469">
        <v>41713</v>
      </c>
      <c r="N469">
        <v>35909</v>
      </c>
      <c r="O469">
        <v>30491</v>
      </c>
      <c r="P469">
        <v>5666992</v>
      </c>
      <c r="Q469">
        <v>0</v>
      </c>
      <c r="R469">
        <v>5666992</v>
      </c>
      <c r="S469" t="str">
        <f t="shared" si="14"/>
        <v>False</v>
      </c>
      <c r="T469">
        <v>2671580</v>
      </c>
      <c r="U469" t="b">
        <f t="shared" si="15"/>
        <v>0</v>
      </c>
      <c r="V469">
        <v>0</v>
      </c>
      <c r="W469">
        <v>0</v>
      </c>
      <c r="X469">
        <v>0</v>
      </c>
      <c r="Y469">
        <v>1610991</v>
      </c>
      <c r="Z469">
        <v>4282571</v>
      </c>
      <c r="AA469" t="b">
        <f>ABS(T469-Z469)&gt;1000000</f>
        <v>1</v>
      </c>
      <c r="AB469">
        <v>1384421</v>
      </c>
      <c r="AC469">
        <v>0</v>
      </c>
      <c r="AD469">
        <v>1384421</v>
      </c>
      <c r="AE469">
        <v>3357942</v>
      </c>
      <c r="AF469">
        <v>0</v>
      </c>
      <c r="AG469">
        <v>5244938</v>
      </c>
      <c r="AH469">
        <v>5244938</v>
      </c>
      <c r="AI469">
        <v>8602880</v>
      </c>
      <c r="AJ469">
        <v>295396</v>
      </c>
      <c r="AK469">
        <v>0</v>
      </c>
      <c r="AL469">
        <v>14784</v>
      </c>
      <c r="AM469">
        <v>14784</v>
      </c>
      <c r="AN469">
        <v>310180</v>
      </c>
      <c r="AO469">
        <v>8292700</v>
      </c>
      <c r="AQ469">
        <f>K469/R469</f>
        <v>0.96436134019599817</v>
      </c>
    </row>
    <row r="470" spans="1:43" x14ac:dyDescent="0.35">
      <c r="A470" t="s">
        <v>1096</v>
      </c>
      <c r="B470" t="s">
        <v>1097</v>
      </c>
      <c r="C470" t="s">
        <v>38</v>
      </c>
      <c r="D470" t="str">
        <f>IF(P470&lt;=50000,"Extra Small",IF(AND(P470&gt;=50000,P470&lt;250000),"Small",IF(AND(P470&gt;=250000,P470&lt;1000000),"Medium",IF(AND(P470&gt;=1000000,P470&lt;10000000),"Large",IF(AND(P470&gt;=10000000,P470&lt;100000000),"Extra Large",IF(P470&gt;=100000000,"Extra-extra-large"))))))</f>
        <v>Extra Small</v>
      </c>
      <c r="E470" t="s">
        <v>85</v>
      </c>
      <c r="F470">
        <v>0</v>
      </c>
      <c r="G470">
        <v>0</v>
      </c>
      <c r="H470">
        <v>0</v>
      </c>
      <c r="I470">
        <v>0</v>
      </c>
      <c r="J470" t="s">
        <v>44</v>
      </c>
      <c r="K470">
        <v>0</v>
      </c>
      <c r="L470">
        <v>0</v>
      </c>
      <c r="M470">
        <v>3675</v>
      </c>
      <c r="N470">
        <v>0</v>
      </c>
      <c r="O470">
        <v>0</v>
      </c>
      <c r="P470">
        <v>3675</v>
      </c>
      <c r="Q470">
        <v>0</v>
      </c>
      <c r="R470">
        <v>3675</v>
      </c>
      <c r="S470" t="str">
        <f t="shared" si="14"/>
        <v>False</v>
      </c>
      <c r="T470">
        <v>0</v>
      </c>
      <c r="U470" t="e">
        <f t="shared" si="15"/>
        <v>#DIV/0!</v>
      </c>
      <c r="V470">
        <v>0</v>
      </c>
      <c r="W470">
        <v>4500</v>
      </c>
      <c r="X470">
        <v>0</v>
      </c>
      <c r="Y470">
        <v>1375</v>
      </c>
      <c r="Z470">
        <v>5875</v>
      </c>
      <c r="AA470" t="b">
        <f>ABS(T470-Z470)&gt;25000</f>
        <v>0</v>
      </c>
      <c r="AB470">
        <v>-2200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1535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1535</v>
      </c>
      <c r="AQ470">
        <f>K470/R470</f>
        <v>0</v>
      </c>
    </row>
    <row r="471" spans="1:43" x14ac:dyDescent="0.35">
      <c r="A471" t="s">
        <v>1098</v>
      </c>
      <c r="B471" t="s">
        <v>1099</v>
      </c>
      <c r="C471" t="s">
        <v>50</v>
      </c>
      <c r="D471" t="str">
        <f>IF(P471&lt;=50000,"Extra Small",IF(AND(P471&gt;=50000,P471&lt;250000),"Small",IF(AND(P471&gt;=250000,P471&lt;1000000),"Medium",IF(AND(P471&gt;=1000000,P471&lt;10000000),"Large",IF(AND(P471&gt;=10000000,P471&lt;100000000),"Extra Large",IF(P471&gt;=100000000,"Extra-extra-large"))))))</f>
        <v>Extra Small</v>
      </c>
      <c r="E471" t="s">
        <v>85</v>
      </c>
      <c r="F471">
        <v>0</v>
      </c>
      <c r="G471">
        <v>0</v>
      </c>
      <c r="H471">
        <v>0</v>
      </c>
      <c r="I471">
        <v>0</v>
      </c>
      <c r="J471" t="s">
        <v>130</v>
      </c>
      <c r="K471">
        <v>0</v>
      </c>
      <c r="L471">
        <v>36272</v>
      </c>
      <c r="M471">
        <v>0</v>
      </c>
      <c r="N471">
        <v>0</v>
      </c>
      <c r="O471">
        <v>14</v>
      </c>
      <c r="P471">
        <v>36286</v>
      </c>
      <c r="Q471">
        <v>0</v>
      </c>
      <c r="R471">
        <v>36286</v>
      </c>
      <c r="S471" t="str">
        <f t="shared" si="14"/>
        <v>False</v>
      </c>
      <c r="T471">
        <v>8964</v>
      </c>
      <c r="U471" t="e">
        <f t="shared" si="15"/>
        <v>#DIV/0!</v>
      </c>
      <c r="V471">
        <v>0</v>
      </c>
      <c r="W471">
        <v>0</v>
      </c>
      <c r="X471">
        <v>0</v>
      </c>
      <c r="Y471">
        <v>0</v>
      </c>
      <c r="Z471">
        <v>8964</v>
      </c>
      <c r="AA471" t="b">
        <f>ABS(T471-Z471)&gt;25000</f>
        <v>0</v>
      </c>
      <c r="AB471">
        <v>27322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30848</v>
      </c>
      <c r="AJ471">
        <v>0</v>
      </c>
      <c r="AK471">
        <v>0</v>
      </c>
      <c r="AL471">
        <v>0</v>
      </c>
      <c r="AM471">
        <v>0</v>
      </c>
      <c r="AN471">
        <v>933</v>
      </c>
      <c r="AO471">
        <v>29915</v>
      </c>
      <c r="AQ471">
        <f>K471/R471</f>
        <v>0</v>
      </c>
    </row>
    <row r="472" spans="1:43" x14ac:dyDescent="0.35">
      <c r="A472" t="s">
        <v>1100</v>
      </c>
      <c r="B472" t="s">
        <v>1101</v>
      </c>
      <c r="C472" t="s">
        <v>38</v>
      </c>
      <c r="D472" t="str">
        <f>IF(P472&lt;=50000,"Extra Small",IF(AND(P472&gt;=50000,P472&lt;250000),"Small",IF(AND(P472&gt;=250000,P472&lt;1000000),"Medium",IF(AND(P472&gt;=1000000,P472&lt;10000000),"Large",IF(AND(P472&gt;=10000000,P472&lt;100000000),"Extra Large",IF(P472&gt;=100000000,"Extra-extra-large"))))))</f>
        <v>Extra Small</v>
      </c>
      <c r="E472" t="s">
        <v>76</v>
      </c>
      <c r="F472">
        <v>0</v>
      </c>
      <c r="G472">
        <v>0</v>
      </c>
      <c r="H472">
        <v>0</v>
      </c>
      <c r="I472">
        <v>0</v>
      </c>
      <c r="J472" t="s">
        <v>61</v>
      </c>
      <c r="K472">
        <v>0</v>
      </c>
      <c r="L472">
        <v>800</v>
      </c>
      <c r="M472">
        <v>9631</v>
      </c>
      <c r="N472">
        <v>37</v>
      </c>
      <c r="O472">
        <v>0</v>
      </c>
      <c r="P472">
        <v>10468</v>
      </c>
      <c r="Q472">
        <v>0</v>
      </c>
      <c r="R472">
        <v>10468</v>
      </c>
      <c r="S472" t="str">
        <f t="shared" si="14"/>
        <v>False</v>
      </c>
      <c r="T472">
        <v>0</v>
      </c>
      <c r="U472" t="e">
        <f t="shared" si="15"/>
        <v>#DIV/0!</v>
      </c>
      <c r="V472">
        <v>0</v>
      </c>
      <c r="W472">
        <v>0</v>
      </c>
      <c r="X472">
        <v>0</v>
      </c>
      <c r="Y472">
        <v>4040</v>
      </c>
      <c r="Z472">
        <v>4040</v>
      </c>
      <c r="AA472" t="b">
        <f>ABS(T472-Z472)&gt;25000</f>
        <v>0</v>
      </c>
      <c r="AB472">
        <v>6428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6428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6428</v>
      </c>
      <c r="AQ472">
        <f>K472/R472</f>
        <v>0</v>
      </c>
    </row>
    <row r="473" spans="1:43" x14ac:dyDescent="0.35">
      <c r="A473" t="s">
        <v>1102</v>
      </c>
      <c r="B473" t="s">
        <v>1103</v>
      </c>
      <c r="C473" t="s">
        <v>38</v>
      </c>
      <c r="D473" t="str">
        <f>IF(P473&lt;=50000,"Extra Small",IF(AND(P473&gt;=50000,P473&lt;250000),"Small",IF(AND(P473&gt;=250000,P473&lt;1000000),"Medium",IF(AND(P473&gt;=1000000,P473&lt;10000000),"Large",IF(AND(P473&gt;=10000000,P473&lt;100000000),"Extra Large",IF(P473&gt;=100000000,"Extra-extra-large"))))))</f>
        <v>Medium</v>
      </c>
      <c r="E473" t="s">
        <v>70</v>
      </c>
      <c r="F473">
        <v>0</v>
      </c>
      <c r="G473">
        <v>0</v>
      </c>
      <c r="H473">
        <v>0</v>
      </c>
      <c r="I473">
        <v>0</v>
      </c>
      <c r="J473" t="s">
        <v>353</v>
      </c>
      <c r="K473">
        <v>73364</v>
      </c>
      <c r="L473">
        <v>0</v>
      </c>
      <c r="M473">
        <v>275395</v>
      </c>
      <c r="N473">
        <v>0</v>
      </c>
      <c r="O473">
        <v>0</v>
      </c>
      <c r="P473">
        <v>348759</v>
      </c>
      <c r="Q473">
        <v>0</v>
      </c>
      <c r="R473">
        <v>348759</v>
      </c>
      <c r="S473" t="str">
        <f t="shared" si="14"/>
        <v>False</v>
      </c>
      <c r="T473">
        <v>0</v>
      </c>
      <c r="U473" t="e">
        <f t="shared" si="15"/>
        <v>#DIV/0!</v>
      </c>
      <c r="V473">
        <v>0</v>
      </c>
      <c r="W473">
        <v>0</v>
      </c>
      <c r="X473">
        <v>0</v>
      </c>
      <c r="Y473">
        <v>335792</v>
      </c>
      <c r="Z473">
        <v>335792</v>
      </c>
      <c r="AA473" t="b">
        <f>ABS(T473-Z473)&gt;100000</f>
        <v>1</v>
      </c>
      <c r="AB473">
        <v>12967</v>
      </c>
      <c r="AC473">
        <v>0</v>
      </c>
      <c r="AD473">
        <v>12967</v>
      </c>
      <c r="AE473">
        <v>315385</v>
      </c>
      <c r="AF473">
        <v>0</v>
      </c>
      <c r="AG473">
        <v>0</v>
      </c>
      <c r="AH473">
        <v>0</v>
      </c>
      <c r="AI473">
        <v>315385</v>
      </c>
      <c r="AJ473">
        <v>161210</v>
      </c>
      <c r="AK473">
        <v>0</v>
      </c>
      <c r="AL473">
        <v>0</v>
      </c>
      <c r="AM473">
        <v>0</v>
      </c>
      <c r="AN473">
        <v>161210</v>
      </c>
      <c r="AO473">
        <v>154175</v>
      </c>
      <c r="AQ473">
        <f>K473/R473</f>
        <v>0.21035729543897075</v>
      </c>
    </row>
    <row r="474" spans="1:43" x14ac:dyDescent="0.35">
      <c r="A474" t="s">
        <v>1104</v>
      </c>
      <c r="B474" t="s">
        <v>1105</v>
      </c>
      <c r="C474" t="s">
        <v>50</v>
      </c>
      <c r="D474" t="str">
        <f>IF(P474&lt;=50000,"Extra Small",IF(AND(P474&gt;=50000,P474&lt;250000),"Small",IF(AND(P474&gt;=250000,P474&lt;1000000),"Medium",IF(AND(P474&gt;=1000000,P474&lt;10000000),"Large",IF(AND(P474&gt;=10000000,P474&lt;100000000),"Extra Large",IF(P474&gt;=100000000,"Extra-extra-large"))))))</f>
        <v>Extra Small</v>
      </c>
      <c r="E474" t="s">
        <v>302</v>
      </c>
      <c r="F474">
        <v>0</v>
      </c>
      <c r="G474">
        <v>0</v>
      </c>
      <c r="H474">
        <v>0</v>
      </c>
      <c r="I474">
        <v>0</v>
      </c>
      <c r="J474" t="s">
        <v>57</v>
      </c>
      <c r="K474">
        <v>0</v>
      </c>
      <c r="L474">
        <v>13602</v>
      </c>
      <c r="M474">
        <v>0</v>
      </c>
      <c r="N474">
        <v>197</v>
      </c>
      <c r="O474">
        <v>7856</v>
      </c>
      <c r="P474">
        <v>21655</v>
      </c>
      <c r="Q474">
        <v>0</v>
      </c>
      <c r="R474">
        <v>21655</v>
      </c>
      <c r="S474" t="str">
        <f t="shared" si="14"/>
        <v>False</v>
      </c>
      <c r="T474">
        <v>0</v>
      </c>
      <c r="U474" t="e">
        <f t="shared" si="15"/>
        <v>#DIV/0!</v>
      </c>
      <c r="V474">
        <v>0</v>
      </c>
      <c r="W474">
        <v>0</v>
      </c>
      <c r="X474">
        <v>2073</v>
      </c>
      <c r="Y474">
        <v>15562</v>
      </c>
      <c r="Z474">
        <v>17635</v>
      </c>
      <c r="AA474" t="b">
        <f>ABS(T474-Z474)&gt;25000</f>
        <v>0</v>
      </c>
      <c r="AB474">
        <v>4020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17018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17018</v>
      </c>
      <c r="AQ474">
        <f>K474/R474</f>
        <v>0</v>
      </c>
    </row>
    <row r="475" spans="1:43" x14ac:dyDescent="0.35">
      <c r="A475" t="s">
        <v>1106</v>
      </c>
      <c r="B475" t="s">
        <v>1107</v>
      </c>
      <c r="C475" t="s">
        <v>38</v>
      </c>
      <c r="D475" t="str">
        <f>IF(P475&lt;=50000,"Extra Small",IF(AND(P475&gt;=50000,P475&lt;250000),"Small",IF(AND(P475&gt;=250000,P475&lt;1000000),"Medium",IF(AND(P475&gt;=1000000,P475&lt;10000000),"Large",IF(AND(P475&gt;=10000000,P475&lt;100000000),"Extra Large",IF(P475&gt;=100000000,"Extra-extra-large"))))))</f>
        <v>Small</v>
      </c>
      <c r="E475" t="s">
        <v>110</v>
      </c>
      <c r="F475">
        <v>0</v>
      </c>
      <c r="G475">
        <v>0</v>
      </c>
      <c r="H475">
        <v>0</v>
      </c>
      <c r="I475">
        <v>0</v>
      </c>
      <c r="J475" t="s">
        <v>92</v>
      </c>
      <c r="K475">
        <v>1136</v>
      </c>
      <c r="L475">
        <v>77</v>
      </c>
      <c r="M475">
        <v>92312</v>
      </c>
      <c r="N475">
        <v>1243</v>
      </c>
      <c r="O475">
        <v>0</v>
      </c>
      <c r="P475">
        <v>94768</v>
      </c>
      <c r="Q475">
        <v>0</v>
      </c>
      <c r="R475">
        <v>94768</v>
      </c>
      <c r="S475" t="str">
        <f t="shared" si="14"/>
        <v>False</v>
      </c>
      <c r="T475">
        <v>56423</v>
      </c>
      <c r="U475" t="e">
        <f t="shared" si="15"/>
        <v>#DIV/0!</v>
      </c>
      <c r="V475">
        <v>0</v>
      </c>
      <c r="W475">
        <v>0</v>
      </c>
      <c r="X475">
        <v>0</v>
      </c>
      <c r="Y475">
        <v>0</v>
      </c>
      <c r="Z475">
        <v>56423</v>
      </c>
      <c r="AA475" t="b">
        <f>ABS(T475-Z475)&gt;25000</f>
        <v>0</v>
      </c>
      <c r="AB475">
        <v>38345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151688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151688</v>
      </c>
      <c r="AQ475">
        <f>K475/R475</f>
        <v>1.1987168664528111E-2</v>
      </c>
    </row>
    <row r="476" spans="1:43" x14ac:dyDescent="0.35">
      <c r="A476" t="s">
        <v>1108</v>
      </c>
      <c r="B476" t="s">
        <v>1109</v>
      </c>
      <c r="C476" t="s">
        <v>50</v>
      </c>
      <c r="D476" t="str">
        <f>IF(P476&lt;=50000,"Extra Small",IF(AND(P476&gt;=50000,P476&lt;250000),"Small",IF(AND(P476&gt;=250000,P476&lt;1000000),"Medium",IF(AND(P476&gt;=1000000,P476&lt;10000000),"Large",IF(AND(P476&gt;=10000000,P476&lt;100000000),"Extra Large",IF(P476&gt;=100000000,"Extra-extra-large"))))))</f>
        <v>Extra Small</v>
      </c>
      <c r="E476" t="s">
        <v>110</v>
      </c>
      <c r="F476">
        <v>0</v>
      </c>
      <c r="G476">
        <v>0</v>
      </c>
      <c r="H476">
        <v>0</v>
      </c>
      <c r="I476">
        <v>0</v>
      </c>
      <c r="J476" t="s">
        <v>44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288</v>
      </c>
      <c r="R476">
        <v>288</v>
      </c>
      <c r="S476" t="str">
        <f t="shared" si="14"/>
        <v>False</v>
      </c>
      <c r="T476">
        <v>0</v>
      </c>
      <c r="U476" t="e">
        <f t="shared" si="15"/>
        <v>#DIV/0!</v>
      </c>
      <c r="V476">
        <v>0</v>
      </c>
      <c r="W476">
        <v>0</v>
      </c>
      <c r="X476">
        <v>0</v>
      </c>
      <c r="Y476">
        <v>0</v>
      </c>
      <c r="Z476">
        <v>0</v>
      </c>
      <c r="AA476" t="b">
        <f>ABS(T476-Z476)&gt;25000</f>
        <v>0</v>
      </c>
      <c r="AB476">
        <v>288</v>
      </c>
      <c r="AC476">
        <v>0</v>
      </c>
      <c r="AD476">
        <v>288</v>
      </c>
      <c r="AE476">
        <v>0</v>
      </c>
      <c r="AF476">
        <v>0</v>
      </c>
      <c r="AG476">
        <v>0</v>
      </c>
      <c r="AH476">
        <v>0</v>
      </c>
      <c r="AI476">
        <v>187729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187729</v>
      </c>
      <c r="AQ476">
        <f>K476/R476</f>
        <v>0</v>
      </c>
    </row>
    <row r="477" spans="1:43" x14ac:dyDescent="0.35">
      <c r="A477" t="s">
        <v>1110</v>
      </c>
      <c r="B477" t="s">
        <v>1111</v>
      </c>
      <c r="C477" t="s">
        <v>38</v>
      </c>
      <c r="D477" t="str">
        <f>IF(P477&lt;=50000,"Extra Small",IF(AND(P477&gt;=50000,P477&lt;250000),"Small",IF(AND(P477&gt;=250000,P477&lt;1000000),"Medium",IF(AND(P477&gt;=1000000,P477&lt;10000000),"Large",IF(AND(P477&gt;=10000000,P477&lt;100000000),"Extra Large",IF(P477&gt;=100000000,"Extra-extra-large"))))))</f>
        <v>Small</v>
      </c>
      <c r="E477" t="s">
        <v>110</v>
      </c>
      <c r="F477">
        <v>0</v>
      </c>
      <c r="G477">
        <v>0</v>
      </c>
      <c r="H477">
        <v>0</v>
      </c>
      <c r="I477">
        <v>0</v>
      </c>
      <c r="J477" t="s">
        <v>281</v>
      </c>
      <c r="K477">
        <v>0</v>
      </c>
      <c r="L477">
        <v>0</v>
      </c>
      <c r="M477">
        <v>0</v>
      </c>
      <c r="N477">
        <v>63367</v>
      </c>
      <c r="O477">
        <v>0</v>
      </c>
      <c r="P477">
        <v>63367</v>
      </c>
      <c r="Q477">
        <v>0</v>
      </c>
      <c r="R477">
        <v>63367</v>
      </c>
      <c r="S477" t="str">
        <f t="shared" si="14"/>
        <v>False</v>
      </c>
      <c r="T477">
        <v>0</v>
      </c>
      <c r="U477" t="e">
        <f t="shared" si="15"/>
        <v>#DIV/0!</v>
      </c>
      <c r="V477">
        <v>0</v>
      </c>
      <c r="W477">
        <v>71000</v>
      </c>
      <c r="X477">
        <v>0</v>
      </c>
      <c r="Y477">
        <v>13507</v>
      </c>
      <c r="Z477">
        <v>84507</v>
      </c>
      <c r="AA477" t="b">
        <f>ABS(T477-Z477)&gt;25000</f>
        <v>1</v>
      </c>
      <c r="AB477">
        <v>-21140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573030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573030</v>
      </c>
      <c r="AQ477">
        <f>K477/R477</f>
        <v>0</v>
      </c>
    </row>
    <row r="478" spans="1:43" x14ac:dyDescent="0.35">
      <c r="A478" t="s">
        <v>1112</v>
      </c>
      <c r="B478" t="s">
        <v>1113</v>
      </c>
      <c r="C478" t="s">
        <v>38</v>
      </c>
      <c r="D478" t="str">
        <f>IF(P478&lt;=50000,"Extra Small",IF(AND(P478&gt;=50000,P478&lt;250000),"Small",IF(AND(P478&gt;=250000,P478&lt;1000000),"Medium",IF(AND(P478&gt;=1000000,P478&lt;10000000),"Large",IF(AND(P478&gt;=10000000,P478&lt;100000000),"Extra Large",IF(P478&gt;=100000000,"Extra-extra-large"))))))</f>
        <v>Medium</v>
      </c>
      <c r="E478" t="s">
        <v>43</v>
      </c>
      <c r="F478">
        <v>0</v>
      </c>
      <c r="G478">
        <v>6</v>
      </c>
      <c r="H478">
        <v>7</v>
      </c>
      <c r="I478">
        <v>0</v>
      </c>
      <c r="J478" t="s">
        <v>61</v>
      </c>
      <c r="K478">
        <v>109592</v>
      </c>
      <c r="L478">
        <v>367</v>
      </c>
      <c r="M478">
        <v>149991</v>
      </c>
      <c r="N478">
        <v>0</v>
      </c>
      <c r="O478">
        <v>478</v>
      </c>
      <c r="P478">
        <v>260428</v>
      </c>
      <c r="Q478">
        <v>0</v>
      </c>
      <c r="R478">
        <v>260428</v>
      </c>
      <c r="S478" t="str">
        <f t="shared" si="14"/>
        <v>False</v>
      </c>
      <c r="T478">
        <v>211459</v>
      </c>
      <c r="U478" t="b">
        <f t="shared" si="15"/>
        <v>0</v>
      </c>
      <c r="V478">
        <v>0</v>
      </c>
      <c r="W478">
        <v>2046</v>
      </c>
      <c r="X478">
        <v>0</v>
      </c>
      <c r="Y478">
        <v>72333</v>
      </c>
      <c r="Z478">
        <v>285838</v>
      </c>
      <c r="AA478" t="b">
        <f>ABS(T478-Z478)&gt;100000</f>
        <v>0</v>
      </c>
      <c r="AB478">
        <v>-25410</v>
      </c>
      <c r="AC478">
        <v>0</v>
      </c>
      <c r="AD478">
        <v>-25410</v>
      </c>
      <c r="AE478">
        <v>33860</v>
      </c>
      <c r="AF478">
        <v>0</v>
      </c>
      <c r="AG478">
        <v>0</v>
      </c>
      <c r="AH478">
        <v>18326</v>
      </c>
      <c r="AI478">
        <v>52186</v>
      </c>
      <c r="AJ478">
        <v>26172</v>
      </c>
      <c r="AK478">
        <v>0</v>
      </c>
      <c r="AL478">
        <v>0</v>
      </c>
      <c r="AM478">
        <v>0</v>
      </c>
      <c r="AN478">
        <v>26172</v>
      </c>
      <c r="AO478">
        <v>26014</v>
      </c>
      <c r="AQ478">
        <f>K478/R478</f>
        <v>0.42081496613267388</v>
      </c>
    </row>
    <row r="479" spans="1:43" x14ac:dyDescent="0.35">
      <c r="A479" t="s">
        <v>1114</v>
      </c>
      <c r="B479" t="s">
        <v>1115</v>
      </c>
      <c r="C479" t="s">
        <v>38</v>
      </c>
      <c r="D479" t="str">
        <f>IF(P479&lt;=50000,"Extra Small",IF(AND(P479&gt;=50000,P479&lt;250000),"Small",IF(AND(P479&gt;=250000,P479&lt;1000000),"Medium",IF(AND(P479&gt;=1000000,P479&lt;10000000),"Large",IF(AND(P479&gt;=10000000,P479&lt;100000000),"Extra Large",IF(P479&gt;=100000000,"Extra-extra-large"))))))</f>
        <v>Medium</v>
      </c>
      <c r="E479" t="s">
        <v>43</v>
      </c>
      <c r="F479">
        <v>2</v>
      </c>
      <c r="G479">
        <v>4</v>
      </c>
      <c r="H479">
        <v>0</v>
      </c>
      <c r="I479">
        <v>3.8</v>
      </c>
      <c r="J479" t="s">
        <v>48</v>
      </c>
      <c r="K479">
        <v>384762</v>
      </c>
      <c r="L479">
        <v>0</v>
      </c>
      <c r="M479">
        <v>0</v>
      </c>
      <c r="N479">
        <v>641</v>
      </c>
      <c r="O479">
        <v>45763</v>
      </c>
      <c r="P479">
        <v>431166</v>
      </c>
      <c r="Q479">
        <v>0</v>
      </c>
      <c r="R479">
        <v>431166</v>
      </c>
      <c r="S479" t="str">
        <f t="shared" si="14"/>
        <v>False</v>
      </c>
      <c r="T479">
        <v>301525</v>
      </c>
      <c r="U479" t="b">
        <f t="shared" si="15"/>
        <v>0</v>
      </c>
      <c r="V479">
        <v>0</v>
      </c>
      <c r="W479">
        <v>0</v>
      </c>
      <c r="X479">
        <v>0</v>
      </c>
      <c r="Y479">
        <v>152328</v>
      </c>
      <c r="Z479">
        <v>453853</v>
      </c>
      <c r="AA479" t="b">
        <f>ABS(T479-Z479)&gt;100000</f>
        <v>1</v>
      </c>
      <c r="AB479">
        <v>-22687</v>
      </c>
      <c r="AC479">
        <v>0</v>
      </c>
      <c r="AD479">
        <v>-22687</v>
      </c>
      <c r="AE479">
        <v>280023</v>
      </c>
      <c r="AF479">
        <v>0</v>
      </c>
      <c r="AG479">
        <v>0</v>
      </c>
      <c r="AH479">
        <v>23903</v>
      </c>
      <c r="AI479">
        <v>303926</v>
      </c>
      <c r="AJ479">
        <v>253172</v>
      </c>
      <c r="AK479">
        <v>0</v>
      </c>
      <c r="AL479">
        <v>0</v>
      </c>
      <c r="AM479">
        <v>11089</v>
      </c>
      <c r="AN479">
        <v>264261</v>
      </c>
      <c r="AO479">
        <v>39665</v>
      </c>
      <c r="AQ479">
        <f>K479/R479</f>
        <v>0.89237555836963023</v>
      </c>
    </row>
    <row r="480" spans="1:43" x14ac:dyDescent="0.35">
      <c r="A480" t="s">
        <v>1116</v>
      </c>
      <c r="B480" t="s">
        <v>1117</v>
      </c>
      <c r="C480" t="s">
        <v>38</v>
      </c>
      <c r="D480" t="str">
        <f>IF(P480&lt;=50000,"Extra Small",IF(AND(P480&gt;=50000,P480&lt;250000),"Small",IF(AND(P480&gt;=250000,P480&lt;1000000),"Medium",IF(AND(P480&gt;=1000000,P480&lt;10000000),"Large",IF(AND(P480&gt;=10000000,P480&lt;100000000),"Extra Large",IF(P480&gt;=100000000,"Extra-extra-large"))))))</f>
        <v>Extra Small</v>
      </c>
      <c r="E480" t="s">
        <v>55</v>
      </c>
      <c r="F480">
        <v>0</v>
      </c>
      <c r="G480">
        <v>0</v>
      </c>
      <c r="H480">
        <v>0</v>
      </c>
      <c r="I480">
        <v>0</v>
      </c>
      <c r="J480" t="s">
        <v>717</v>
      </c>
      <c r="K480">
        <v>0</v>
      </c>
      <c r="L480">
        <v>2810</v>
      </c>
      <c r="M480">
        <v>0</v>
      </c>
      <c r="N480">
        <v>50</v>
      </c>
      <c r="O480">
        <v>2</v>
      </c>
      <c r="P480">
        <v>2862</v>
      </c>
      <c r="Q480">
        <v>0</v>
      </c>
      <c r="R480">
        <v>2862</v>
      </c>
      <c r="S480" t="str">
        <f t="shared" si="14"/>
        <v>False</v>
      </c>
      <c r="T480">
        <v>0</v>
      </c>
      <c r="U480" t="e">
        <f t="shared" si="15"/>
        <v>#DIV/0!</v>
      </c>
      <c r="V480">
        <v>0</v>
      </c>
      <c r="W480">
        <v>0</v>
      </c>
      <c r="X480">
        <v>0</v>
      </c>
      <c r="Y480">
        <v>3624</v>
      </c>
      <c r="Z480">
        <v>3624</v>
      </c>
      <c r="AA480" t="b">
        <f>ABS(T480-Z480)&gt;25000</f>
        <v>0</v>
      </c>
      <c r="AB480">
        <v>-762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1641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1641</v>
      </c>
      <c r="AQ480">
        <f>K480/R480</f>
        <v>0</v>
      </c>
    </row>
    <row r="481" spans="1:43" x14ac:dyDescent="0.35">
      <c r="A481" t="s">
        <v>1118</v>
      </c>
      <c r="B481" t="s">
        <v>1119</v>
      </c>
      <c r="C481" t="s">
        <v>38</v>
      </c>
      <c r="D481" t="str">
        <f>IF(P481&lt;=50000,"Extra Small",IF(AND(P481&gt;=50000,P481&lt;250000),"Small",IF(AND(P481&gt;=250000,P481&lt;1000000),"Medium",IF(AND(P481&gt;=1000000,P481&lt;10000000),"Large",IF(AND(P481&gt;=10000000,P481&lt;100000000),"Extra Large",IF(P481&gt;=100000000,"Extra-extra-large"))))))</f>
        <v>Extra Small</v>
      </c>
      <c r="E481" t="s">
        <v>302</v>
      </c>
      <c r="F481">
        <v>0</v>
      </c>
      <c r="G481">
        <v>0</v>
      </c>
      <c r="H481">
        <v>0</v>
      </c>
      <c r="I481">
        <v>0</v>
      </c>
      <c r="J481" t="s">
        <v>56</v>
      </c>
      <c r="K481">
        <v>0</v>
      </c>
      <c r="L481">
        <v>22888</v>
      </c>
      <c r="M481">
        <v>0</v>
      </c>
      <c r="N481">
        <v>0</v>
      </c>
      <c r="O481">
        <v>0</v>
      </c>
      <c r="P481">
        <v>22888</v>
      </c>
      <c r="Q481">
        <v>0</v>
      </c>
      <c r="R481">
        <v>22888</v>
      </c>
      <c r="S481" t="str">
        <f t="shared" si="14"/>
        <v>False</v>
      </c>
      <c r="T481">
        <v>0</v>
      </c>
      <c r="U481" t="e">
        <f t="shared" si="15"/>
        <v>#DIV/0!</v>
      </c>
      <c r="V481">
        <v>0</v>
      </c>
      <c r="W481">
        <v>0</v>
      </c>
      <c r="X481">
        <v>8747</v>
      </c>
      <c r="Y481">
        <v>8605</v>
      </c>
      <c r="Z481">
        <v>17352</v>
      </c>
      <c r="AA481" t="b">
        <f>ABS(T481-Z481)&gt;25000</f>
        <v>0</v>
      </c>
      <c r="AB481">
        <v>5536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28706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28706</v>
      </c>
      <c r="AQ481">
        <f>K481/R481</f>
        <v>0</v>
      </c>
    </row>
    <row r="482" spans="1:43" x14ac:dyDescent="0.35">
      <c r="A482" t="s">
        <v>1120</v>
      </c>
      <c r="B482" t="s">
        <v>1121</v>
      </c>
      <c r="C482" t="s">
        <v>38</v>
      </c>
      <c r="D482" t="str">
        <f>IF(P482&lt;=50000,"Extra Small",IF(AND(P482&gt;=50000,P482&lt;250000),"Small",IF(AND(P482&gt;=250000,P482&lt;1000000),"Medium",IF(AND(P482&gt;=1000000,P482&lt;10000000),"Large",IF(AND(P482&gt;=10000000,P482&lt;100000000),"Extra Large",IF(P482&gt;=100000000,"Extra-extra-large"))))))</f>
        <v>Large</v>
      </c>
      <c r="E482" t="s">
        <v>123</v>
      </c>
      <c r="F482">
        <v>7</v>
      </c>
      <c r="G482">
        <v>2</v>
      </c>
      <c r="H482">
        <v>26</v>
      </c>
      <c r="I482">
        <v>19</v>
      </c>
      <c r="J482" t="s">
        <v>143</v>
      </c>
      <c r="K482">
        <v>0</v>
      </c>
      <c r="L482">
        <v>7610</v>
      </c>
      <c r="M482">
        <v>3159623</v>
      </c>
      <c r="N482">
        <v>6272</v>
      </c>
      <c r="O482">
        <v>2358</v>
      </c>
      <c r="P482">
        <v>3175863</v>
      </c>
      <c r="Q482">
        <v>0</v>
      </c>
      <c r="R482">
        <v>3175863</v>
      </c>
      <c r="S482" t="str">
        <f t="shared" si="14"/>
        <v>False</v>
      </c>
      <c r="T482">
        <v>1192569</v>
      </c>
      <c r="U482" t="b">
        <f t="shared" si="15"/>
        <v>0</v>
      </c>
      <c r="V482">
        <v>4424</v>
      </c>
      <c r="W482">
        <v>65298</v>
      </c>
      <c r="X482">
        <v>0</v>
      </c>
      <c r="Y482">
        <v>1961223</v>
      </c>
      <c r="Z482">
        <v>3223514</v>
      </c>
      <c r="AA482" t="b">
        <f>ABS(T482-Z482)&gt;1000000</f>
        <v>1</v>
      </c>
      <c r="AB482">
        <v>-47651</v>
      </c>
      <c r="AC482">
        <v>0</v>
      </c>
      <c r="AD482">
        <v>-47651</v>
      </c>
      <c r="AE482">
        <v>837195</v>
      </c>
      <c r="AF482">
        <v>1010531</v>
      </c>
      <c r="AG482">
        <v>1131551</v>
      </c>
      <c r="AH482">
        <v>2142082</v>
      </c>
      <c r="AI482">
        <v>2979277</v>
      </c>
      <c r="AJ482">
        <v>479231</v>
      </c>
      <c r="AK482">
        <v>782896</v>
      </c>
      <c r="AL482">
        <v>108684</v>
      </c>
      <c r="AM482">
        <v>891580</v>
      </c>
      <c r="AN482">
        <v>1370811</v>
      </c>
      <c r="AO482">
        <v>1608466</v>
      </c>
      <c r="AQ482">
        <f>K482/R482</f>
        <v>0</v>
      </c>
    </row>
    <row r="483" spans="1:43" x14ac:dyDescent="0.35">
      <c r="A483" t="s">
        <v>1122</v>
      </c>
      <c r="B483" t="s">
        <v>1123</v>
      </c>
      <c r="C483" t="s">
        <v>38</v>
      </c>
      <c r="D483" t="str">
        <f>IF(P483&lt;=50000,"Extra Small",IF(AND(P483&gt;=50000,P483&lt;250000),"Small",IF(AND(P483&gt;=250000,P483&lt;1000000),"Medium",IF(AND(P483&gt;=1000000,P483&lt;10000000),"Large",IF(AND(P483&gt;=10000000,P483&lt;100000000),"Extra Large",IF(P483&gt;=100000000,"Extra-extra-large"))))))</f>
        <v>Medium</v>
      </c>
      <c r="E483" t="s">
        <v>487</v>
      </c>
      <c r="F483">
        <v>4</v>
      </c>
      <c r="G483">
        <v>2</v>
      </c>
      <c r="H483">
        <v>2</v>
      </c>
      <c r="I483">
        <v>6</v>
      </c>
      <c r="J483" t="s">
        <v>92</v>
      </c>
      <c r="K483">
        <v>0</v>
      </c>
      <c r="L483">
        <v>179489</v>
      </c>
      <c r="M483">
        <v>186458</v>
      </c>
      <c r="N483">
        <v>60122</v>
      </c>
      <c r="O483">
        <v>358242</v>
      </c>
      <c r="P483">
        <v>784311</v>
      </c>
      <c r="Q483">
        <v>0</v>
      </c>
      <c r="R483">
        <v>784311</v>
      </c>
      <c r="S483" t="str">
        <f t="shared" si="14"/>
        <v>False</v>
      </c>
      <c r="T483">
        <v>313721</v>
      </c>
      <c r="U483" t="b">
        <f t="shared" si="15"/>
        <v>0</v>
      </c>
      <c r="V483">
        <v>0</v>
      </c>
      <c r="W483">
        <v>0</v>
      </c>
      <c r="X483">
        <v>0</v>
      </c>
      <c r="Y483">
        <v>467894</v>
      </c>
      <c r="Z483">
        <v>781615</v>
      </c>
      <c r="AA483" t="b">
        <f>ABS(T483-Z483)&gt;100000</f>
        <v>1</v>
      </c>
      <c r="AB483">
        <v>2696</v>
      </c>
      <c r="AC483">
        <v>0</v>
      </c>
      <c r="AD483">
        <v>2696</v>
      </c>
      <c r="AE483">
        <v>228121</v>
      </c>
      <c r="AF483">
        <v>0</v>
      </c>
      <c r="AG483">
        <v>0</v>
      </c>
      <c r="AH483">
        <v>1041156</v>
      </c>
      <c r="AI483">
        <v>1269277</v>
      </c>
      <c r="AJ483">
        <v>102719</v>
      </c>
      <c r="AK483">
        <v>0</v>
      </c>
      <c r="AL483">
        <v>0</v>
      </c>
      <c r="AM483">
        <v>13758</v>
      </c>
      <c r="AN483">
        <v>116477</v>
      </c>
      <c r="AO483">
        <v>1152800</v>
      </c>
      <c r="AQ483">
        <f>K483/R483</f>
        <v>0</v>
      </c>
    </row>
    <row r="484" spans="1:43" x14ac:dyDescent="0.35">
      <c r="A484" t="s">
        <v>1124</v>
      </c>
      <c r="B484" t="s">
        <v>1125</v>
      </c>
      <c r="C484" t="s">
        <v>38</v>
      </c>
      <c r="D484" t="str">
        <f>IF(P484&lt;=50000,"Extra Small",IF(AND(P484&gt;=50000,P484&lt;250000),"Small",IF(AND(P484&gt;=250000,P484&lt;1000000),"Medium",IF(AND(P484&gt;=1000000,P484&lt;10000000),"Large",IF(AND(P484&gt;=10000000,P484&lt;100000000),"Extra Large",IF(P484&gt;=100000000,"Extra-extra-large"))))))</f>
        <v>Extra Small</v>
      </c>
      <c r="E484" t="s">
        <v>206</v>
      </c>
      <c r="F484">
        <v>0</v>
      </c>
      <c r="G484">
        <v>1</v>
      </c>
      <c r="H484">
        <v>0</v>
      </c>
      <c r="I484">
        <v>0.3</v>
      </c>
      <c r="J484" t="s">
        <v>95</v>
      </c>
      <c r="K484">
        <v>6000</v>
      </c>
      <c r="L484">
        <v>0</v>
      </c>
      <c r="M484">
        <v>23532</v>
      </c>
      <c r="N484">
        <v>0</v>
      </c>
      <c r="O484">
        <v>8799</v>
      </c>
      <c r="P484">
        <v>38331</v>
      </c>
      <c r="Q484">
        <v>0</v>
      </c>
      <c r="R484">
        <v>38331</v>
      </c>
      <c r="S484" t="str">
        <f t="shared" si="14"/>
        <v>False</v>
      </c>
      <c r="T484">
        <v>18486</v>
      </c>
      <c r="U484" t="b">
        <f t="shared" si="15"/>
        <v>0</v>
      </c>
      <c r="V484">
        <v>0</v>
      </c>
      <c r="W484">
        <v>0</v>
      </c>
      <c r="X484">
        <v>0</v>
      </c>
      <c r="Y484">
        <v>11743</v>
      </c>
      <c r="Z484">
        <v>30229</v>
      </c>
      <c r="AA484" t="b">
        <f>ABS(T484-Z484)&gt;25000</f>
        <v>0</v>
      </c>
      <c r="AB484">
        <v>8102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150000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150000</v>
      </c>
      <c r="AQ484">
        <f>K484/R484</f>
        <v>0.15653126712060733</v>
      </c>
    </row>
    <row r="485" spans="1:43" x14ac:dyDescent="0.35">
      <c r="A485" t="s">
        <v>1126</v>
      </c>
      <c r="B485" t="s">
        <v>1127</v>
      </c>
      <c r="C485" t="s">
        <v>38</v>
      </c>
      <c r="D485" t="str">
        <f>IF(P485&lt;=50000,"Extra Small",IF(AND(P485&gt;=50000,P485&lt;250000),"Small",IF(AND(P485&gt;=250000,P485&lt;1000000),"Medium",IF(AND(P485&gt;=1000000,P485&lt;10000000),"Large",IF(AND(P485&gt;=10000000,P485&lt;100000000),"Extra Large",IF(P485&gt;=100000000,"Extra-extra-large"))))))</f>
        <v>Extra Small</v>
      </c>
      <c r="E485" t="s">
        <v>110</v>
      </c>
      <c r="F485">
        <v>0</v>
      </c>
      <c r="G485">
        <v>0</v>
      </c>
      <c r="H485">
        <v>0</v>
      </c>
      <c r="I485">
        <v>0</v>
      </c>
      <c r="J485" t="s">
        <v>130</v>
      </c>
      <c r="K485">
        <v>0</v>
      </c>
      <c r="L485">
        <v>6994</v>
      </c>
      <c r="M485">
        <v>0</v>
      </c>
      <c r="N485">
        <v>0</v>
      </c>
      <c r="O485">
        <v>547</v>
      </c>
      <c r="P485">
        <v>7541</v>
      </c>
      <c r="Q485">
        <v>0</v>
      </c>
      <c r="R485">
        <v>7541</v>
      </c>
      <c r="S485" t="str">
        <f t="shared" si="14"/>
        <v>False</v>
      </c>
      <c r="T485">
        <v>0</v>
      </c>
      <c r="U485" t="e">
        <f t="shared" si="15"/>
        <v>#DIV/0!</v>
      </c>
      <c r="V485">
        <v>0</v>
      </c>
      <c r="W485">
        <v>2800</v>
      </c>
      <c r="X485">
        <v>0</v>
      </c>
      <c r="Y485">
        <v>4554</v>
      </c>
      <c r="Z485">
        <v>7354</v>
      </c>
      <c r="AA485" t="b">
        <f>ABS(T485-Z485)&gt;25000</f>
        <v>0</v>
      </c>
      <c r="AB485">
        <v>187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50334</v>
      </c>
      <c r="AJ485">
        <v>0</v>
      </c>
      <c r="AK485">
        <v>0</v>
      </c>
      <c r="AL485">
        <v>0</v>
      </c>
      <c r="AM485">
        <v>0</v>
      </c>
      <c r="AN485">
        <v>254</v>
      </c>
      <c r="AO485">
        <v>50080</v>
      </c>
      <c r="AQ485">
        <f>K485/R485</f>
        <v>0</v>
      </c>
    </row>
    <row r="486" spans="1:43" x14ac:dyDescent="0.35">
      <c r="A486" t="s">
        <v>1128</v>
      </c>
      <c r="B486" t="s">
        <v>1129</v>
      </c>
      <c r="C486" t="s">
        <v>38</v>
      </c>
      <c r="D486" t="str">
        <f>IF(P486&lt;=50000,"Extra Small",IF(AND(P486&gt;=50000,P486&lt;250000),"Small",IF(AND(P486&gt;=250000,P486&lt;1000000),"Medium",IF(AND(P486&gt;=1000000,P486&lt;10000000),"Large",IF(AND(P486&gt;=10000000,P486&lt;100000000),"Extra Large",IF(P486&gt;=100000000,"Extra-extra-large"))))))</f>
        <v>Extra Small</v>
      </c>
      <c r="E486" t="s">
        <v>43</v>
      </c>
      <c r="F486">
        <v>0</v>
      </c>
      <c r="G486">
        <v>0</v>
      </c>
      <c r="H486">
        <v>0</v>
      </c>
      <c r="I486">
        <v>0</v>
      </c>
      <c r="J486" t="s">
        <v>44</v>
      </c>
      <c r="K486">
        <v>0</v>
      </c>
      <c r="L486">
        <v>38950</v>
      </c>
      <c r="M486">
        <v>0</v>
      </c>
      <c r="N486">
        <v>201</v>
      </c>
      <c r="O486">
        <v>0</v>
      </c>
      <c r="P486">
        <v>39151</v>
      </c>
      <c r="Q486">
        <v>0</v>
      </c>
      <c r="R486">
        <v>39151</v>
      </c>
      <c r="S486" t="str">
        <f t="shared" si="14"/>
        <v>False</v>
      </c>
      <c r="T486">
        <v>0</v>
      </c>
      <c r="U486" t="e">
        <f t="shared" si="15"/>
        <v>#DIV/0!</v>
      </c>
      <c r="V486">
        <v>0</v>
      </c>
      <c r="W486">
        <v>11881</v>
      </c>
      <c r="X486">
        <v>0</v>
      </c>
      <c r="Y486">
        <v>1481</v>
      </c>
      <c r="Z486">
        <v>13362</v>
      </c>
      <c r="AA486" t="b">
        <f>ABS(T486-Z486)&gt;25000</f>
        <v>0</v>
      </c>
      <c r="AB486">
        <v>25789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158953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158953</v>
      </c>
      <c r="AQ486">
        <f>K486/R486</f>
        <v>0</v>
      </c>
    </row>
    <row r="487" spans="1:43" x14ac:dyDescent="0.35">
      <c r="A487" t="s">
        <v>1130</v>
      </c>
      <c r="B487" t="s">
        <v>1131</v>
      </c>
      <c r="C487" t="s">
        <v>38</v>
      </c>
      <c r="D487" t="str">
        <f>IF(P487&lt;=50000,"Extra Small",IF(AND(P487&gt;=50000,P487&lt;250000),"Small",IF(AND(P487&gt;=250000,P487&lt;1000000),"Medium",IF(AND(P487&gt;=1000000,P487&lt;10000000),"Large",IF(AND(P487&gt;=10000000,P487&lt;100000000),"Extra Large",IF(P487&gt;=100000000,"Extra-extra-large"))))))</f>
        <v>Small</v>
      </c>
      <c r="E487" t="s">
        <v>302</v>
      </c>
      <c r="F487">
        <v>0</v>
      </c>
      <c r="G487">
        <v>0</v>
      </c>
      <c r="H487">
        <v>0</v>
      </c>
      <c r="I487">
        <v>0</v>
      </c>
      <c r="J487" t="s">
        <v>56</v>
      </c>
      <c r="K487">
        <v>13565</v>
      </c>
      <c r="L487">
        <v>39755</v>
      </c>
      <c r="M487">
        <v>0</v>
      </c>
      <c r="N487">
        <v>623</v>
      </c>
      <c r="O487">
        <v>15542</v>
      </c>
      <c r="P487">
        <v>69485</v>
      </c>
      <c r="Q487">
        <v>180</v>
      </c>
      <c r="R487">
        <v>69665</v>
      </c>
      <c r="S487" t="str">
        <f t="shared" si="14"/>
        <v>False</v>
      </c>
      <c r="T487">
        <v>0</v>
      </c>
      <c r="U487" t="e">
        <f t="shared" si="15"/>
        <v>#DIV/0!</v>
      </c>
      <c r="V487">
        <v>0</v>
      </c>
      <c r="W487">
        <v>0</v>
      </c>
      <c r="X487">
        <v>0</v>
      </c>
      <c r="Y487">
        <v>86974</v>
      </c>
      <c r="Z487">
        <v>86974</v>
      </c>
      <c r="AA487" t="b">
        <f>ABS(T487-Z487)&gt;25000</f>
        <v>1</v>
      </c>
      <c r="AB487">
        <v>-17309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178116</v>
      </c>
      <c r="AJ487">
        <v>0</v>
      </c>
      <c r="AK487">
        <v>0</v>
      </c>
      <c r="AL487">
        <v>0</v>
      </c>
      <c r="AM487">
        <v>0</v>
      </c>
      <c r="AN487">
        <v>171900</v>
      </c>
      <c r="AO487">
        <v>6216</v>
      </c>
      <c r="AQ487">
        <f>K487/R487</f>
        <v>0.19471757697552572</v>
      </c>
    </row>
    <row r="488" spans="1:43" x14ac:dyDescent="0.35">
      <c r="A488" t="s">
        <v>1132</v>
      </c>
      <c r="B488" t="s">
        <v>1133</v>
      </c>
      <c r="C488" t="s">
        <v>38</v>
      </c>
      <c r="D488" t="str">
        <f>IF(P488&lt;=50000,"Extra Small",IF(AND(P488&gt;=50000,P488&lt;250000),"Small",IF(AND(P488&gt;=250000,P488&lt;1000000),"Medium",IF(AND(P488&gt;=1000000,P488&lt;10000000),"Large",IF(AND(P488&gt;=10000000,P488&lt;100000000),"Extra Large",IF(P488&gt;=100000000,"Extra-extra-large"))))))</f>
        <v>Extra Small</v>
      </c>
      <c r="E488" t="s">
        <v>49</v>
      </c>
      <c r="F488">
        <v>1</v>
      </c>
      <c r="G488">
        <v>0</v>
      </c>
      <c r="H488">
        <v>0</v>
      </c>
      <c r="I488">
        <v>1</v>
      </c>
      <c r="J488" t="s">
        <v>56</v>
      </c>
      <c r="K488">
        <v>0</v>
      </c>
      <c r="L488">
        <v>15904</v>
      </c>
      <c r="M488">
        <v>0</v>
      </c>
      <c r="N488">
        <v>238</v>
      </c>
      <c r="O488">
        <v>0</v>
      </c>
      <c r="P488">
        <v>16142</v>
      </c>
      <c r="Q488">
        <v>0</v>
      </c>
      <c r="R488">
        <v>16142</v>
      </c>
      <c r="S488" t="str">
        <f t="shared" si="14"/>
        <v>False</v>
      </c>
      <c r="T488">
        <v>5400</v>
      </c>
      <c r="U488" t="b">
        <f t="shared" si="15"/>
        <v>0</v>
      </c>
      <c r="V488">
        <v>0</v>
      </c>
      <c r="W488">
        <v>0</v>
      </c>
      <c r="X488">
        <v>0</v>
      </c>
      <c r="Y488">
        <v>4859</v>
      </c>
      <c r="Z488">
        <v>10259</v>
      </c>
      <c r="AA488" t="b">
        <f>ABS(T488-Z488)&gt;25000</f>
        <v>0</v>
      </c>
      <c r="AB488">
        <v>5883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93114</v>
      </c>
      <c r="AJ488">
        <v>0</v>
      </c>
      <c r="AK488">
        <v>0</v>
      </c>
      <c r="AL488">
        <v>0</v>
      </c>
      <c r="AM488">
        <v>0</v>
      </c>
      <c r="AN488">
        <v>19613</v>
      </c>
      <c r="AO488">
        <v>73501</v>
      </c>
      <c r="AQ488">
        <f>K488/R488</f>
        <v>0</v>
      </c>
    </row>
    <row r="489" spans="1:43" x14ac:dyDescent="0.35">
      <c r="A489" t="s">
        <v>1134</v>
      </c>
      <c r="B489" t="s">
        <v>1135</v>
      </c>
      <c r="C489" t="s">
        <v>38</v>
      </c>
      <c r="D489" t="str">
        <f>IF(P489&lt;=50000,"Extra Small",IF(AND(P489&gt;=50000,P489&lt;250000),"Small",IF(AND(P489&gt;=250000,P489&lt;1000000),"Medium",IF(AND(P489&gt;=1000000,P489&lt;10000000),"Large",IF(AND(P489&gt;=10000000,P489&lt;100000000),"Extra Large",IF(P489&gt;=100000000,"Extra-extra-large"))))))</f>
        <v>Extra Small</v>
      </c>
      <c r="E489" t="s">
        <v>47</v>
      </c>
      <c r="F489">
        <v>0</v>
      </c>
      <c r="G489">
        <v>0</v>
      </c>
      <c r="H489">
        <v>1</v>
      </c>
      <c r="I489">
        <v>0</v>
      </c>
      <c r="J489" t="s">
        <v>56</v>
      </c>
      <c r="K489">
        <v>0</v>
      </c>
      <c r="L489">
        <v>29124</v>
      </c>
      <c r="M489">
        <v>0</v>
      </c>
      <c r="N489">
        <v>413</v>
      </c>
      <c r="O489">
        <v>0</v>
      </c>
      <c r="P489">
        <v>29537</v>
      </c>
      <c r="Q489">
        <v>0</v>
      </c>
      <c r="R489">
        <v>29537</v>
      </c>
      <c r="S489" t="str">
        <f t="shared" si="14"/>
        <v>False</v>
      </c>
      <c r="T489">
        <v>13000</v>
      </c>
      <c r="U489" t="b">
        <f t="shared" si="15"/>
        <v>0</v>
      </c>
      <c r="V489">
        <v>0</v>
      </c>
      <c r="W489">
        <v>0</v>
      </c>
      <c r="X489">
        <v>0</v>
      </c>
      <c r="Y489">
        <v>12000</v>
      </c>
      <c r="Z489">
        <v>25000</v>
      </c>
      <c r="AA489" t="b">
        <f>ABS(T489-Z489)&gt;25000</f>
        <v>0</v>
      </c>
      <c r="AB489">
        <v>4537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130293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130293</v>
      </c>
      <c r="AQ489">
        <f>K489/R489</f>
        <v>0</v>
      </c>
    </row>
    <row r="490" spans="1:43" x14ac:dyDescent="0.35">
      <c r="A490" t="s">
        <v>1137</v>
      </c>
      <c r="B490" t="s">
        <v>1138</v>
      </c>
      <c r="C490" t="s">
        <v>38</v>
      </c>
      <c r="D490" t="str">
        <f>IF(P490&lt;=50000,"Extra Small",IF(AND(P490&gt;=50000,P490&lt;250000),"Small",IF(AND(P490&gt;=250000,P490&lt;1000000),"Medium",IF(AND(P490&gt;=1000000,P490&lt;10000000),"Large",IF(AND(P490&gt;=10000000,P490&lt;100000000),"Extra Large",IF(P490&gt;=100000000,"Extra-extra-large"))))))</f>
        <v>Extra Large</v>
      </c>
      <c r="E490" t="s">
        <v>88</v>
      </c>
      <c r="F490">
        <v>198</v>
      </c>
      <c r="G490">
        <v>133</v>
      </c>
      <c r="H490">
        <v>5</v>
      </c>
      <c r="I490">
        <v>276</v>
      </c>
      <c r="J490" t="s">
        <v>80</v>
      </c>
      <c r="K490">
        <v>34597710</v>
      </c>
      <c r="L490">
        <v>0</v>
      </c>
      <c r="M490">
        <v>1089665</v>
      </c>
      <c r="N490">
        <v>195150</v>
      </c>
      <c r="O490">
        <v>703967</v>
      </c>
      <c r="P490">
        <v>36586492</v>
      </c>
      <c r="Q490">
        <v>0</v>
      </c>
      <c r="R490">
        <v>36586492</v>
      </c>
      <c r="S490" t="str">
        <f t="shared" si="14"/>
        <v>False</v>
      </c>
      <c r="T490">
        <v>16199213</v>
      </c>
      <c r="U490" t="b">
        <f t="shared" si="15"/>
        <v>0</v>
      </c>
      <c r="V490">
        <v>270</v>
      </c>
      <c r="W490">
        <v>31300</v>
      </c>
      <c r="X490">
        <v>0</v>
      </c>
      <c r="Y490">
        <v>18633454</v>
      </c>
      <c r="Z490">
        <v>34864237</v>
      </c>
      <c r="AA490" t="b">
        <f>ABS(T490-Z490)&gt;1000000</f>
        <v>1</v>
      </c>
      <c r="AB490">
        <v>1722255</v>
      </c>
      <c r="AC490">
        <v>0</v>
      </c>
      <c r="AD490">
        <v>1722255</v>
      </c>
      <c r="AE490">
        <v>13466545</v>
      </c>
      <c r="AF490">
        <v>0</v>
      </c>
      <c r="AG490">
        <v>8263148</v>
      </c>
      <c r="AH490">
        <v>8263148</v>
      </c>
      <c r="AI490">
        <v>21729693</v>
      </c>
      <c r="AJ490">
        <v>3076040</v>
      </c>
      <c r="AK490">
        <v>0</v>
      </c>
      <c r="AL490">
        <v>246335</v>
      </c>
      <c r="AM490">
        <v>246335</v>
      </c>
      <c r="AN490">
        <v>3322375</v>
      </c>
      <c r="AO490">
        <v>18407318</v>
      </c>
      <c r="AQ490">
        <f>K490/R490</f>
        <v>0.94564163188971495</v>
      </c>
    </row>
    <row r="491" spans="1:43" x14ac:dyDescent="0.35">
      <c r="A491" t="s">
        <v>1139</v>
      </c>
      <c r="B491" t="s">
        <v>1140</v>
      </c>
      <c r="C491" t="s">
        <v>38</v>
      </c>
      <c r="D491" t="str">
        <f>IF(P491&lt;=50000,"Extra Small",IF(AND(P491&gt;=50000,P491&lt;250000),"Small",IF(AND(P491&gt;=250000,P491&lt;1000000),"Medium",IF(AND(P491&gt;=1000000,P491&lt;10000000),"Large",IF(AND(P491&gt;=10000000,P491&lt;100000000),"Extra Large",IF(P491&gt;=100000000,"Extra-extra-large"))))))</f>
        <v>Medium</v>
      </c>
      <c r="E491" t="s">
        <v>43</v>
      </c>
      <c r="F491">
        <v>1</v>
      </c>
      <c r="G491">
        <v>16</v>
      </c>
      <c r="H491">
        <v>35</v>
      </c>
      <c r="I491">
        <v>6.25</v>
      </c>
      <c r="J491" t="s">
        <v>1141</v>
      </c>
      <c r="K491">
        <v>464354</v>
      </c>
      <c r="L491">
        <v>1396</v>
      </c>
      <c r="M491">
        <v>416248</v>
      </c>
      <c r="N491">
        <v>1565</v>
      </c>
      <c r="O491">
        <v>1128</v>
      </c>
      <c r="P491">
        <v>884691</v>
      </c>
      <c r="Q491">
        <v>0</v>
      </c>
      <c r="R491">
        <v>884691</v>
      </c>
      <c r="S491" t="str">
        <f t="shared" si="14"/>
        <v>False</v>
      </c>
      <c r="T491">
        <v>674478</v>
      </c>
      <c r="U491" t="b">
        <f t="shared" si="15"/>
        <v>0</v>
      </c>
      <c r="V491">
        <v>0</v>
      </c>
      <c r="W491">
        <v>0</v>
      </c>
      <c r="X491">
        <v>0</v>
      </c>
      <c r="Y491">
        <v>99019</v>
      </c>
      <c r="Z491">
        <v>773497</v>
      </c>
      <c r="AA491" t="b">
        <f>ABS(T491-Z491)&gt;100000</f>
        <v>0</v>
      </c>
      <c r="AB491">
        <v>111194</v>
      </c>
      <c r="AC491">
        <v>0</v>
      </c>
      <c r="AD491">
        <v>111194</v>
      </c>
      <c r="AE491">
        <v>490483</v>
      </c>
      <c r="AF491">
        <v>0</v>
      </c>
      <c r="AG491">
        <v>0</v>
      </c>
      <c r="AH491">
        <v>55628</v>
      </c>
      <c r="AI491">
        <v>546111</v>
      </c>
      <c r="AJ491">
        <v>97933</v>
      </c>
      <c r="AK491">
        <v>0</v>
      </c>
      <c r="AL491">
        <v>0</v>
      </c>
      <c r="AM491">
        <v>22171</v>
      </c>
      <c r="AN491">
        <v>120104</v>
      </c>
      <c r="AO491">
        <v>426007</v>
      </c>
      <c r="AQ491">
        <f>K491/R491</f>
        <v>0.52487704746629049</v>
      </c>
    </row>
    <row r="492" spans="1:43" x14ac:dyDescent="0.35">
      <c r="A492" t="s">
        <v>1142</v>
      </c>
      <c r="B492" t="s">
        <v>1143</v>
      </c>
      <c r="C492" t="s">
        <v>38</v>
      </c>
      <c r="D492" t="str">
        <f>IF(P492&lt;=50000,"Extra Small",IF(AND(P492&gt;=50000,P492&lt;250000),"Small",IF(AND(P492&gt;=250000,P492&lt;1000000),"Medium",IF(AND(P492&gt;=1000000,P492&lt;10000000),"Large",IF(AND(P492&gt;=10000000,P492&lt;100000000),"Extra Large",IF(P492&gt;=100000000,"Extra-extra-large"))))))</f>
        <v>Small</v>
      </c>
      <c r="E492" t="s">
        <v>123</v>
      </c>
      <c r="F492">
        <v>0</v>
      </c>
      <c r="G492">
        <v>0</v>
      </c>
      <c r="H492">
        <v>0</v>
      </c>
      <c r="I492">
        <v>0</v>
      </c>
      <c r="J492" t="s">
        <v>187</v>
      </c>
      <c r="K492">
        <v>11000</v>
      </c>
      <c r="L492">
        <v>9724</v>
      </c>
      <c r="M492">
        <v>26631</v>
      </c>
      <c r="N492">
        <v>557</v>
      </c>
      <c r="O492">
        <v>3707</v>
      </c>
      <c r="P492">
        <v>51619</v>
      </c>
      <c r="Q492">
        <v>0</v>
      </c>
      <c r="R492">
        <v>51619</v>
      </c>
      <c r="S492" t="str">
        <f t="shared" si="14"/>
        <v>False</v>
      </c>
      <c r="T492">
        <v>0</v>
      </c>
      <c r="U492" t="e">
        <f t="shared" si="15"/>
        <v>#DIV/0!</v>
      </c>
      <c r="V492">
        <v>0</v>
      </c>
      <c r="W492">
        <v>0</v>
      </c>
      <c r="X492">
        <v>0</v>
      </c>
      <c r="Y492">
        <v>32089</v>
      </c>
      <c r="Z492">
        <v>32089</v>
      </c>
      <c r="AA492" t="b">
        <f>ABS(T492-Z492)&gt;25000</f>
        <v>1</v>
      </c>
      <c r="AB492">
        <v>19530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83900</v>
      </c>
      <c r="AJ492">
        <v>0</v>
      </c>
      <c r="AK492">
        <v>0</v>
      </c>
      <c r="AL492">
        <v>0</v>
      </c>
      <c r="AM492">
        <v>0</v>
      </c>
      <c r="AN492">
        <v>5325</v>
      </c>
      <c r="AO492">
        <v>78575</v>
      </c>
      <c r="AQ492">
        <f>K492/R492</f>
        <v>0.21309982758286677</v>
      </c>
    </row>
    <row r="493" spans="1:43" x14ac:dyDescent="0.35">
      <c r="A493" t="s">
        <v>1144</v>
      </c>
      <c r="B493" t="s">
        <v>1145</v>
      </c>
      <c r="C493" t="s">
        <v>38</v>
      </c>
      <c r="D493" t="str">
        <f>IF(P493&lt;=50000,"Extra Small",IF(AND(P493&gt;=50000,P493&lt;250000),"Small",IF(AND(P493&gt;=250000,P493&lt;1000000),"Medium",IF(AND(P493&gt;=1000000,P493&lt;10000000),"Large",IF(AND(P493&gt;=10000000,P493&lt;100000000),"Extra Large",IF(P493&gt;=100000000,"Extra-extra-large"))))))</f>
        <v>Extra Small</v>
      </c>
      <c r="E493" t="s">
        <v>43</v>
      </c>
      <c r="F493">
        <v>0</v>
      </c>
      <c r="G493">
        <v>0</v>
      </c>
      <c r="H493">
        <v>0</v>
      </c>
      <c r="I493">
        <v>0</v>
      </c>
      <c r="J493" t="s">
        <v>56</v>
      </c>
      <c r="K493">
        <v>0</v>
      </c>
      <c r="L493">
        <v>5646</v>
      </c>
      <c r="M493">
        <v>7530</v>
      </c>
      <c r="N493">
        <v>0</v>
      </c>
      <c r="O493">
        <v>0</v>
      </c>
      <c r="P493">
        <v>13176</v>
      </c>
      <c r="Q493">
        <v>136</v>
      </c>
      <c r="R493">
        <v>13312</v>
      </c>
      <c r="S493" t="str">
        <f t="shared" si="14"/>
        <v>False</v>
      </c>
      <c r="T493">
        <v>25236</v>
      </c>
      <c r="U493" t="e">
        <f t="shared" si="15"/>
        <v>#DIV/0!</v>
      </c>
      <c r="V493">
        <v>0</v>
      </c>
      <c r="W493">
        <v>0</v>
      </c>
      <c r="X493">
        <v>0</v>
      </c>
      <c r="Y493">
        <v>20230</v>
      </c>
      <c r="Z493">
        <v>45466</v>
      </c>
      <c r="AA493" t="b">
        <f>ABS(T493-Z493)&gt;25000</f>
        <v>0</v>
      </c>
      <c r="AB493">
        <v>-32154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129279</v>
      </c>
      <c r="AJ493">
        <v>0</v>
      </c>
      <c r="AK493">
        <v>0</v>
      </c>
      <c r="AL493">
        <v>0</v>
      </c>
      <c r="AM493">
        <v>0</v>
      </c>
      <c r="AN493">
        <v>9400</v>
      </c>
      <c r="AO493">
        <v>119879</v>
      </c>
      <c r="AQ493">
        <f>K493/R493</f>
        <v>0</v>
      </c>
    </row>
    <row r="494" spans="1:43" x14ac:dyDescent="0.35">
      <c r="A494" t="s">
        <v>1146</v>
      </c>
      <c r="B494" t="s">
        <v>1147</v>
      </c>
      <c r="C494" t="s">
        <v>1148</v>
      </c>
      <c r="D494" t="str">
        <f>IF(P494&lt;=50000,"Extra Small",IF(AND(P494&gt;=50000,P494&lt;250000),"Small",IF(AND(P494&gt;=250000,P494&lt;1000000),"Medium",IF(AND(P494&gt;=1000000,P494&lt;10000000),"Large",IF(AND(P494&gt;=10000000,P494&lt;100000000),"Extra Large",IF(P494&gt;=100000000,"Extra-extra-large"))))))</f>
        <v>Extra Small</v>
      </c>
      <c r="E494" t="s">
        <v>1149</v>
      </c>
      <c r="F494">
        <v>0</v>
      </c>
      <c r="G494">
        <v>0</v>
      </c>
      <c r="H494">
        <v>0</v>
      </c>
      <c r="I494">
        <v>0</v>
      </c>
      <c r="J494" t="s">
        <v>172</v>
      </c>
      <c r="K494">
        <v>0</v>
      </c>
      <c r="L494">
        <v>10515</v>
      </c>
      <c r="M494">
        <v>0</v>
      </c>
      <c r="N494">
        <v>6550</v>
      </c>
      <c r="O494">
        <v>29034</v>
      </c>
      <c r="P494">
        <v>46099</v>
      </c>
      <c r="Q494">
        <v>0</v>
      </c>
      <c r="R494">
        <v>46099</v>
      </c>
      <c r="S494" t="str">
        <f t="shared" si="14"/>
        <v>False</v>
      </c>
      <c r="T494">
        <v>0</v>
      </c>
      <c r="U494" t="e">
        <f t="shared" si="15"/>
        <v>#DIV/0!</v>
      </c>
      <c r="V494">
        <v>0</v>
      </c>
      <c r="W494">
        <v>21240</v>
      </c>
      <c r="X494">
        <v>0</v>
      </c>
      <c r="Y494">
        <v>32274</v>
      </c>
      <c r="Z494">
        <v>53514</v>
      </c>
      <c r="AA494" t="b">
        <f>ABS(T494-Z494)&gt;25000</f>
        <v>1</v>
      </c>
      <c r="AB494">
        <v>-7415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164096</v>
      </c>
      <c r="AJ494">
        <v>0</v>
      </c>
      <c r="AK494">
        <v>0</v>
      </c>
      <c r="AL494">
        <v>0</v>
      </c>
      <c r="AM494">
        <v>0</v>
      </c>
      <c r="AN494">
        <v>39900</v>
      </c>
      <c r="AO494">
        <v>124169</v>
      </c>
      <c r="AQ494">
        <f>K494/R494</f>
        <v>0</v>
      </c>
    </row>
    <row r="495" spans="1:43" x14ac:dyDescent="0.35">
      <c r="A495" t="s">
        <v>1150</v>
      </c>
      <c r="B495" t="s">
        <v>1151</v>
      </c>
      <c r="C495" t="s">
        <v>38</v>
      </c>
      <c r="D495" t="str">
        <f>IF(P495&lt;=50000,"Extra Small",IF(AND(P495&gt;=50000,P495&lt;250000),"Small",IF(AND(P495&gt;=250000,P495&lt;1000000),"Medium",IF(AND(P495&gt;=1000000,P495&lt;10000000),"Large",IF(AND(P495&gt;=10000000,P495&lt;100000000),"Extra Large",IF(P495&gt;=100000000,"Extra-extra-large"))))))</f>
        <v>Small</v>
      </c>
      <c r="E495" t="s">
        <v>110</v>
      </c>
      <c r="F495">
        <v>0</v>
      </c>
      <c r="G495">
        <v>0</v>
      </c>
      <c r="H495">
        <v>0</v>
      </c>
      <c r="I495">
        <v>0</v>
      </c>
      <c r="J495" t="s">
        <v>48</v>
      </c>
      <c r="K495">
        <v>0</v>
      </c>
      <c r="L495">
        <v>0</v>
      </c>
      <c r="M495">
        <v>0</v>
      </c>
      <c r="N495">
        <v>0</v>
      </c>
      <c r="O495">
        <v>85257</v>
      </c>
      <c r="P495">
        <v>85257</v>
      </c>
      <c r="Q495">
        <v>58410</v>
      </c>
      <c r="R495">
        <v>143667</v>
      </c>
      <c r="S495" t="str">
        <f t="shared" si="14"/>
        <v>False</v>
      </c>
      <c r="T495">
        <v>0</v>
      </c>
      <c r="U495" t="e">
        <f t="shared" si="15"/>
        <v>#DIV/0!</v>
      </c>
      <c r="V495">
        <v>0</v>
      </c>
      <c r="W495">
        <v>84000</v>
      </c>
      <c r="X495">
        <v>0</v>
      </c>
      <c r="Y495">
        <v>4586</v>
      </c>
      <c r="Z495">
        <v>88586</v>
      </c>
      <c r="AA495" t="b">
        <f>ABS(T495-Z495)&gt;25000</f>
        <v>1</v>
      </c>
      <c r="AB495">
        <v>55081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931440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931440</v>
      </c>
      <c r="AQ495">
        <f>K495/R495</f>
        <v>0</v>
      </c>
    </row>
    <row r="496" spans="1:43" x14ac:dyDescent="0.35">
      <c r="A496" t="s">
        <v>1152</v>
      </c>
      <c r="B496" t="s">
        <v>1153</v>
      </c>
      <c r="C496" t="s">
        <v>50</v>
      </c>
      <c r="D496" t="str">
        <f>IF(P496&lt;=50000,"Extra Small",IF(AND(P496&gt;=50000,P496&lt;250000),"Small",IF(AND(P496&gt;=250000,P496&lt;1000000),"Medium",IF(AND(P496&gt;=1000000,P496&lt;10000000),"Large",IF(AND(P496&gt;=10000000,P496&lt;100000000),"Extra Large",IF(P496&gt;=100000000,"Extra-extra-large"))))))</f>
        <v>Large</v>
      </c>
      <c r="E496" t="s">
        <v>88</v>
      </c>
      <c r="F496">
        <v>29</v>
      </c>
      <c r="G496">
        <v>122</v>
      </c>
      <c r="H496">
        <v>13</v>
      </c>
      <c r="I496">
        <v>81.2</v>
      </c>
      <c r="J496" t="s">
        <v>107</v>
      </c>
      <c r="K496">
        <v>6861273</v>
      </c>
      <c r="L496">
        <v>166</v>
      </c>
      <c r="M496">
        <v>564544</v>
      </c>
      <c r="N496">
        <v>127516</v>
      </c>
      <c r="O496">
        <v>0</v>
      </c>
      <c r="P496">
        <v>7553499</v>
      </c>
      <c r="Q496">
        <v>0</v>
      </c>
      <c r="R496">
        <v>7553499</v>
      </c>
      <c r="S496" t="str">
        <f t="shared" si="14"/>
        <v>False</v>
      </c>
      <c r="T496">
        <v>5036751</v>
      </c>
      <c r="U496" t="b">
        <f t="shared" si="15"/>
        <v>0</v>
      </c>
      <c r="V496">
        <v>0</v>
      </c>
      <c r="W496">
        <v>0</v>
      </c>
      <c r="X496">
        <v>0</v>
      </c>
      <c r="Y496">
        <v>962571</v>
      </c>
      <c r="Z496">
        <v>5999322</v>
      </c>
      <c r="AA496" t="b">
        <f>ABS(T496-Z496)&gt;1000000</f>
        <v>0</v>
      </c>
      <c r="AB496">
        <v>1554177</v>
      </c>
      <c r="AC496">
        <v>0</v>
      </c>
      <c r="AD496">
        <v>1554177</v>
      </c>
      <c r="AE496">
        <v>6413135</v>
      </c>
      <c r="AF496">
        <v>0</v>
      </c>
      <c r="AG496">
        <v>4086920</v>
      </c>
      <c r="AH496">
        <v>4086920</v>
      </c>
      <c r="AI496">
        <v>10500055</v>
      </c>
      <c r="AJ496">
        <v>1198023</v>
      </c>
      <c r="AK496">
        <v>0</v>
      </c>
      <c r="AL496">
        <v>186254</v>
      </c>
      <c r="AM496">
        <v>186254</v>
      </c>
      <c r="AN496">
        <v>1384277</v>
      </c>
      <c r="AO496">
        <v>9115778</v>
      </c>
      <c r="AQ496">
        <f>K496/R496</f>
        <v>0.90835690850028572</v>
      </c>
    </row>
    <row r="497" spans="1:43" x14ac:dyDescent="0.35">
      <c r="A497" t="s">
        <v>1154</v>
      </c>
      <c r="B497" t="s">
        <v>1155</v>
      </c>
      <c r="C497" t="s">
        <v>50</v>
      </c>
      <c r="D497" t="str">
        <f>IF(P497&lt;=50000,"Extra Small",IF(AND(P497&gt;=50000,P497&lt;250000),"Small",IF(AND(P497&gt;=250000,P497&lt;1000000),"Medium",IF(AND(P497&gt;=1000000,P497&lt;10000000),"Large",IF(AND(P497&gt;=10000000,P497&lt;100000000),"Extra Large",IF(P497&gt;=100000000,"Extra-extra-large"))))))</f>
        <v>Extra Small</v>
      </c>
      <c r="E497" t="s">
        <v>110</v>
      </c>
      <c r="F497">
        <v>0</v>
      </c>
      <c r="G497">
        <v>0</v>
      </c>
      <c r="H497">
        <v>0</v>
      </c>
      <c r="I497">
        <v>0</v>
      </c>
      <c r="J497" t="s">
        <v>44</v>
      </c>
      <c r="K497">
        <v>0</v>
      </c>
      <c r="L497">
        <v>0</v>
      </c>
      <c r="M497">
        <v>0</v>
      </c>
      <c r="N497">
        <v>39</v>
      </c>
      <c r="O497">
        <v>0</v>
      </c>
      <c r="P497">
        <v>39</v>
      </c>
      <c r="Q497">
        <v>0</v>
      </c>
      <c r="R497">
        <v>39</v>
      </c>
      <c r="S497" t="str">
        <f t="shared" si="14"/>
        <v>False</v>
      </c>
      <c r="T497">
        <v>0</v>
      </c>
      <c r="U497" t="e">
        <f t="shared" si="15"/>
        <v>#DIV/0!</v>
      </c>
      <c r="V497">
        <v>0</v>
      </c>
      <c r="W497">
        <v>0</v>
      </c>
      <c r="X497">
        <v>0</v>
      </c>
      <c r="Y497">
        <v>1378</v>
      </c>
      <c r="Z497">
        <v>1378</v>
      </c>
      <c r="AA497" t="b">
        <f>ABS(T497-Z497)&gt;25000</f>
        <v>0</v>
      </c>
      <c r="AB497">
        <v>-1339</v>
      </c>
      <c r="AC497">
        <v>0</v>
      </c>
      <c r="AD497">
        <v>-1339</v>
      </c>
      <c r="AE497">
        <v>0</v>
      </c>
      <c r="AF497">
        <v>0</v>
      </c>
      <c r="AG497">
        <v>0</v>
      </c>
      <c r="AH497">
        <v>0</v>
      </c>
      <c r="AI497">
        <v>2100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2100</v>
      </c>
      <c r="AQ497">
        <f>K497/R497</f>
        <v>0</v>
      </c>
    </row>
    <row r="498" spans="1:43" x14ac:dyDescent="0.35">
      <c r="A498" t="s">
        <v>1156</v>
      </c>
      <c r="B498" t="s">
        <v>1157</v>
      </c>
      <c r="C498" t="s">
        <v>38</v>
      </c>
      <c r="D498" t="str">
        <f>IF(P498&lt;=50000,"Extra Small",IF(AND(P498&gt;=50000,P498&lt;250000),"Small",IF(AND(P498&gt;=250000,P498&lt;1000000),"Medium",IF(AND(P498&gt;=1000000,P498&lt;10000000),"Large",IF(AND(P498&gt;=10000000,P498&lt;100000000),"Extra Large",IF(P498&gt;=100000000,"Extra-extra-large"))))))</f>
        <v>Extra Small</v>
      </c>
      <c r="E498" t="s">
        <v>101</v>
      </c>
      <c r="F498">
        <v>0</v>
      </c>
      <c r="G498">
        <v>0</v>
      </c>
      <c r="H498">
        <v>0</v>
      </c>
      <c r="I498">
        <v>0</v>
      </c>
      <c r="J498" t="s">
        <v>154</v>
      </c>
      <c r="K498">
        <v>0</v>
      </c>
      <c r="L498">
        <v>674</v>
      </c>
      <c r="M498">
        <v>0</v>
      </c>
      <c r="N498">
        <v>0</v>
      </c>
      <c r="O498">
        <v>5085</v>
      </c>
      <c r="P498">
        <v>5759</v>
      </c>
      <c r="Q498">
        <v>1112</v>
      </c>
      <c r="R498">
        <v>6871</v>
      </c>
      <c r="S498" t="str">
        <f t="shared" si="14"/>
        <v>False</v>
      </c>
      <c r="T498">
        <v>0</v>
      </c>
      <c r="U498" t="e">
        <f t="shared" si="15"/>
        <v>#DIV/0!</v>
      </c>
      <c r="V498">
        <v>0</v>
      </c>
      <c r="W498">
        <v>0</v>
      </c>
      <c r="X498">
        <v>0</v>
      </c>
      <c r="Y498">
        <v>8127</v>
      </c>
      <c r="Z498">
        <v>8127</v>
      </c>
      <c r="AA498" t="b">
        <f>ABS(T498-Z498)&gt;25000</f>
        <v>0</v>
      </c>
      <c r="AB498">
        <v>-1256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180483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180483</v>
      </c>
      <c r="AQ498">
        <f>K498/R498</f>
        <v>0</v>
      </c>
    </row>
    <row r="499" spans="1:43" x14ac:dyDescent="0.35">
      <c r="A499" t="s">
        <v>1158</v>
      </c>
      <c r="B499" t="s">
        <v>1159</v>
      </c>
      <c r="C499" t="s">
        <v>38</v>
      </c>
      <c r="D499" t="str">
        <f>IF(P499&lt;=50000,"Extra Small",IF(AND(P499&gt;=50000,P499&lt;250000),"Small",IF(AND(P499&gt;=250000,P499&lt;1000000),"Medium",IF(AND(P499&gt;=1000000,P499&lt;10000000),"Large",IF(AND(P499&gt;=10000000,P499&lt;100000000),"Extra Large",IF(P499&gt;=100000000,"Extra-extra-large"))))))</f>
        <v>Extra Large</v>
      </c>
      <c r="E499" t="s">
        <v>51</v>
      </c>
      <c r="F499">
        <v>104</v>
      </c>
      <c r="G499">
        <v>108</v>
      </c>
      <c r="H499">
        <v>58</v>
      </c>
      <c r="I499">
        <v>166</v>
      </c>
      <c r="J499" t="s">
        <v>143</v>
      </c>
      <c r="K499">
        <v>4862411</v>
      </c>
      <c r="L499">
        <v>560843</v>
      </c>
      <c r="M499">
        <v>21917002</v>
      </c>
      <c r="N499">
        <v>162760</v>
      </c>
      <c r="O499">
        <v>1169394</v>
      </c>
      <c r="P499">
        <v>28672410</v>
      </c>
      <c r="Q499">
        <v>4477</v>
      </c>
      <c r="R499">
        <v>28676887</v>
      </c>
      <c r="S499" t="str">
        <f t="shared" si="14"/>
        <v>False</v>
      </c>
      <c r="T499">
        <v>16837872</v>
      </c>
      <c r="U499" t="b">
        <f t="shared" si="15"/>
        <v>0</v>
      </c>
      <c r="V499">
        <v>2408</v>
      </c>
      <c r="W499">
        <v>0</v>
      </c>
      <c r="X499">
        <v>0</v>
      </c>
      <c r="Y499">
        <v>9033129</v>
      </c>
      <c r="Z499">
        <v>25873409</v>
      </c>
      <c r="AA499" t="b">
        <f>ABS(T499-Z499)&gt;1000000</f>
        <v>1</v>
      </c>
      <c r="AB499">
        <v>2803478</v>
      </c>
      <c r="AC499">
        <v>0</v>
      </c>
      <c r="AD499">
        <v>2803478</v>
      </c>
      <c r="AE499">
        <v>6512688</v>
      </c>
      <c r="AF499">
        <v>0</v>
      </c>
      <c r="AG499">
        <v>35451967</v>
      </c>
      <c r="AH499">
        <v>35451967</v>
      </c>
      <c r="AI499">
        <v>41964655</v>
      </c>
      <c r="AJ499">
        <v>6481897</v>
      </c>
      <c r="AK499">
        <v>0</v>
      </c>
      <c r="AL499">
        <v>486680</v>
      </c>
      <c r="AM499">
        <v>486680</v>
      </c>
      <c r="AN499">
        <v>6968577</v>
      </c>
      <c r="AO499">
        <v>34996078</v>
      </c>
      <c r="AQ499">
        <f>K499/R499</f>
        <v>0.16955853681049829</v>
      </c>
    </row>
    <row r="500" spans="1:43" x14ac:dyDescent="0.35">
      <c r="A500" t="s">
        <v>1160</v>
      </c>
      <c r="B500" t="s">
        <v>1161</v>
      </c>
      <c r="C500" t="s">
        <v>50</v>
      </c>
      <c r="D500" t="str">
        <f>IF(P500&lt;=50000,"Extra Small",IF(AND(P500&gt;=50000,P500&lt;250000),"Small",IF(AND(P500&gt;=250000,P500&lt;1000000),"Medium",IF(AND(P500&gt;=1000000,P500&lt;10000000),"Large",IF(AND(P500&gt;=10000000,P500&lt;100000000),"Extra Large",IF(P500&gt;=100000000,"Extra-extra-large"))))))</f>
        <v>Large</v>
      </c>
      <c r="E500" t="s">
        <v>131</v>
      </c>
      <c r="F500">
        <v>1</v>
      </c>
      <c r="G500">
        <v>1</v>
      </c>
      <c r="H500">
        <v>0</v>
      </c>
      <c r="I500">
        <v>1.8</v>
      </c>
      <c r="J500" t="s">
        <v>129</v>
      </c>
      <c r="K500">
        <v>0</v>
      </c>
      <c r="L500">
        <v>0</v>
      </c>
      <c r="M500">
        <v>0</v>
      </c>
      <c r="N500">
        <v>1259760</v>
      </c>
      <c r="O500">
        <v>0</v>
      </c>
      <c r="P500">
        <v>1259760</v>
      </c>
      <c r="Q500">
        <v>0</v>
      </c>
      <c r="R500">
        <v>1259760</v>
      </c>
      <c r="S500" t="str">
        <f t="shared" si="14"/>
        <v>False</v>
      </c>
      <c r="T500">
        <v>213249</v>
      </c>
      <c r="U500" t="b">
        <f t="shared" si="15"/>
        <v>0</v>
      </c>
      <c r="V500">
        <v>0</v>
      </c>
      <c r="W500">
        <v>679602</v>
      </c>
      <c r="X500">
        <v>0</v>
      </c>
      <c r="Y500">
        <v>462088</v>
      </c>
      <c r="Z500">
        <v>1354939</v>
      </c>
      <c r="AA500" t="b">
        <f>ABS(T500-Z500)&gt;1000000</f>
        <v>1</v>
      </c>
      <c r="AB500">
        <v>-95179</v>
      </c>
      <c r="AC500">
        <v>-89891</v>
      </c>
      <c r="AD500">
        <v>-185070</v>
      </c>
      <c r="AE500">
        <v>3151636</v>
      </c>
      <c r="AF500">
        <v>0</v>
      </c>
      <c r="AG500">
        <v>18598350</v>
      </c>
      <c r="AH500">
        <v>18598350</v>
      </c>
      <c r="AI500">
        <v>21749986</v>
      </c>
      <c r="AJ500">
        <v>60981</v>
      </c>
      <c r="AK500">
        <v>0</v>
      </c>
      <c r="AL500">
        <v>0</v>
      </c>
      <c r="AM500">
        <v>0</v>
      </c>
      <c r="AN500">
        <v>60981</v>
      </c>
      <c r="AO500">
        <v>21689005</v>
      </c>
      <c r="AQ500">
        <f>K500/R500</f>
        <v>0</v>
      </c>
    </row>
    <row r="501" spans="1:43" x14ac:dyDescent="0.35">
      <c r="A501" t="s">
        <v>1162</v>
      </c>
      <c r="B501" t="s">
        <v>1163</v>
      </c>
      <c r="C501" t="s">
        <v>38</v>
      </c>
      <c r="D501" t="str">
        <f>IF(P501&lt;=50000,"Extra Small",IF(AND(P501&gt;=50000,P501&lt;250000),"Small",IF(AND(P501&gt;=250000,P501&lt;1000000),"Medium",IF(AND(P501&gt;=1000000,P501&lt;10000000),"Large",IF(AND(P501&gt;=10000000,P501&lt;100000000),"Extra Large",IF(P501&gt;=100000000,"Extra-extra-large"))))))</f>
        <v>Extra Large</v>
      </c>
      <c r="E501" t="s">
        <v>43</v>
      </c>
      <c r="F501">
        <v>300</v>
      </c>
      <c r="G501">
        <v>111</v>
      </c>
      <c r="H501">
        <v>852</v>
      </c>
      <c r="I501">
        <v>372.44</v>
      </c>
      <c r="J501" t="s">
        <v>48</v>
      </c>
      <c r="K501">
        <v>0</v>
      </c>
      <c r="L501">
        <v>0</v>
      </c>
      <c r="M501">
        <v>82183041</v>
      </c>
      <c r="N501">
        <v>34827</v>
      </c>
      <c r="O501">
        <v>538065</v>
      </c>
      <c r="P501">
        <v>82755933</v>
      </c>
      <c r="Q501">
        <v>1965675</v>
      </c>
      <c r="R501">
        <v>84721608</v>
      </c>
      <c r="S501" t="str">
        <f t="shared" si="14"/>
        <v>False</v>
      </c>
      <c r="T501">
        <v>53038181</v>
      </c>
      <c r="U501" t="b">
        <f t="shared" si="15"/>
        <v>0</v>
      </c>
      <c r="V501">
        <v>14952</v>
      </c>
      <c r="W501">
        <v>0</v>
      </c>
      <c r="X501">
        <v>0</v>
      </c>
      <c r="Y501">
        <v>31610392</v>
      </c>
      <c r="Z501">
        <v>84663525</v>
      </c>
      <c r="AA501" t="b">
        <f>ABS(T501-Z501)&gt;1000000</f>
        <v>1</v>
      </c>
      <c r="AB501">
        <v>58083</v>
      </c>
      <c r="AC501">
        <v>0</v>
      </c>
      <c r="AD501">
        <v>58083</v>
      </c>
      <c r="AE501">
        <v>36626861</v>
      </c>
      <c r="AF501">
        <v>0</v>
      </c>
      <c r="AG501">
        <v>55353367</v>
      </c>
      <c r="AH501">
        <v>55353367</v>
      </c>
      <c r="AI501">
        <v>91980228</v>
      </c>
      <c r="AJ501">
        <v>27718228</v>
      </c>
      <c r="AK501">
        <v>0</v>
      </c>
      <c r="AL501">
        <v>1215486</v>
      </c>
      <c r="AM501">
        <v>1215486</v>
      </c>
      <c r="AN501">
        <v>28933714</v>
      </c>
      <c r="AO501">
        <v>63046514</v>
      </c>
      <c r="AQ501">
        <f>K501/R501</f>
        <v>0</v>
      </c>
    </row>
    <row r="502" spans="1:43" x14ac:dyDescent="0.35">
      <c r="A502" t="s">
        <v>1164</v>
      </c>
      <c r="B502" t="s">
        <v>1165</v>
      </c>
      <c r="C502" t="s">
        <v>38</v>
      </c>
      <c r="D502" t="str">
        <f>IF(P502&lt;=50000,"Extra Small",IF(AND(P502&gt;=50000,P502&lt;250000),"Small",IF(AND(P502&gt;=250000,P502&lt;1000000),"Medium",IF(AND(P502&gt;=1000000,P502&lt;10000000),"Large",IF(AND(P502&gt;=10000000,P502&lt;100000000),"Extra Large",IF(P502&gt;=100000000,"Extra-extra-large"))))))</f>
        <v>Extra Small</v>
      </c>
      <c r="E502" t="s">
        <v>73</v>
      </c>
      <c r="F502">
        <v>0</v>
      </c>
      <c r="G502">
        <v>0</v>
      </c>
      <c r="H502">
        <v>0</v>
      </c>
      <c r="I502">
        <v>0</v>
      </c>
      <c r="J502" t="s">
        <v>130</v>
      </c>
      <c r="K502">
        <v>0</v>
      </c>
      <c r="L502">
        <v>370</v>
      </c>
      <c r="M502">
        <v>0</v>
      </c>
      <c r="N502">
        <v>3714</v>
      </c>
      <c r="O502">
        <v>0</v>
      </c>
      <c r="P502">
        <v>4084</v>
      </c>
      <c r="Q502">
        <v>0</v>
      </c>
      <c r="R502">
        <v>4084</v>
      </c>
      <c r="S502" t="str">
        <f t="shared" si="14"/>
        <v>False</v>
      </c>
      <c r="T502">
        <v>0</v>
      </c>
      <c r="U502" t="e">
        <f t="shared" si="15"/>
        <v>#DIV/0!</v>
      </c>
      <c r="V502">
        <v>0</v>
      </c>
      <c r="W502">
        <v>92</v>
      </c>
      <c r="X502">
        <v>0</v>
      </c>
      <c r="Y502">
        <v>12019</v>
      </c>
      <c r="Z502">
        <v>12111</v>
      </c>
      <c r="AA502" t="b">
        <f>ABS(T502-Z502)&gt;25000</f>
        <v>0</v>
      </c>
      <c r="AB502">
        <v>-8027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7145504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7145504</v>
      </c>
      <c r="AQ502">
        <f>K502/R502</f>
        <v>0</v>
      </c>
    </row>
    <row r="503" spans="1:43" x14ac:dyDescent="0.35">
      <c r="A503" t="s">
        <v>1166</v>
      </c>
      <c r="B503" t="s">
        <v>1167</v>
      </c>
      <c r="C503" t="s">
        <v>50</v>
      </c>
      <c r="D503" t="str">
        <f>IF(P503&lt;=50000,"Extra Small",IF(AND(P503&gt;=50000,P503&lt;250000),"Small",IF(AND(P503&gt;=250000,P503&lt;1000000),"Medium",IF(AND(P503&gt;=1000000,P503&lt;10000000),"Large",IF(AND(P503&gt;=10000000,P503&lt;100000000),"Extra Large",IF(P503&gt;=100000000,"Extra-extra-large"))))))</f>
        <v>Large</v>
      </c>
      <c r="E503" t="s">
        <v>70</v>
      </c>
      <c r="F503">
        <v>3</v>
      </c>
      <c r="G503">
        <v>2</v>
      </c>
      <c r="H503">
        <v>0</v>
      </c>
      <c r="I503">
        <v>3</v>
      </c>
      <c r="J503" t="s">
        <v>48</v>
      </c>
      <c r="K503">
        <v>0</v>
      </c>
      <c r="L503">
        <v>0</v>
      </c>
      <c r="M503">
        <v>1334464</v>
      </c>
      <c r="N503">
        <v>0</v>
      </c>
      <c r="O503">
        <v>38574</v>
      </c>
      <c r="P503">
        <v>1373038</v>
      </c>
      <c r="Q503">
        <v>0</v>
      </c>
      <c r="R503">
        <v>1373038</v>
      </c>
      <c r="S503" t="str">
        <f t="shared" si="14"/>
        <v>False</v>
      </c>
      <c r="T503">
        <v>648267</v>
      </c>
      <c r="U503" t="b">
        <f t="shared" si="15"/>
        <v>0</v>
      </c>
      <c r="V503">
        <v>0</v>
      </c>
      <c r="W503">
        <v>0</v>
      </c>
      <c r="X503">
        <v>0</v>
      </c>
      <c r="Y503">
        <v>952191</v>
      </c>
      <c r="Z503">
        <v>1600458</v>
      </c>
      <c r="AA503" t="b">
        <f>ABS(T503-Z503)&gt;1000000</f>
        <v>0</v>
      </c>
      <c r="AB503">
        <v>-227420</v>
      </c>
      <c r="AC503">
        <v>0</v>
      </c>
      <c r="AD503">
        <v>-227420</v>
      </c>
      <c r="AE503">
        <v>209416</v>
      </c>
      <c r="AF503">
        <v>0</v>
      </c>
      <c r="AG503">
        <v>159600</v>
      </c>
      <c r="AH503">
        <v>159600</v>
      </c>
      <c r="AI503">
        <v>369016</v>
      </c>
      <c r="AJ503">
        <v>77302</v>
      </c>
      <c r="AK503">
        <v>0</v>
      </c>
      <c r="AL503">
        <v>0</v>
      </c>
      <c r="AM503">
        <v>0</v>
      </c>
      <c r="AN503">
        <v>77302</v>
      </c>
      <c r="AO503">
        <v>291714</v>
      </c>
      <c r="AQ503">
        <f>K503/R503</f>
        <v>0</v>
      </c>
    </row>
    <row r="504" spans="1:43" x14ac:dyDescent="0.35">
      <c r="A504" t="s">
        <v>1168</v>
      </c>
      <c r="B504" t="s">
        <v>1169</v>
      </c>
      <c r="C504" t="s">
        <v>38</v>
      </c>
      <c r="D504" t="str">
        <f>IF(P504&lt;=50000,"Extra Small",IF(AND(P504&gt;=50000,P504&lt;250000),"Small",IF(AND(P504&gt;=250000,P504&lt;1000000),"Medium",IF(AND(P504&gt;=1000000,P504&lt;10000000),"Large",IF(AND(P504&gt;=10000000,P504&lt;100000000),"Extra Large",IF(P504&gt;=100000000,"Extra-extra-large"))))))</f>
        <v>Large</v>
      </c>
      <c r="E504" t="s">
        <v>88</v>
      </c>
      <c r="F504">
        <v>160</v>
      </c>
      <c r="G504">
        <v>7</v>
      </c>
      <c r="H504">
        <v>0</v>
      </c>
      <c r="I504">
        <v>163</v>
      </c>
      <c r="J504" t="s">
        <v>48</v>
      </c>
      <c r="K504">
        <v>114128</v>
      </c>
      <c r="L504">
        <v>0</v>
      </c>
      <c r="M504">
        <v>5841458</v>
      </c>
      <c r="N504">
        <v>4091</v>
      </c>
      <c r="O504">
        <v>260289</v>
      </c>
      <c r="P504">
        <v>6219966</v>
      </c>
      <c r="Q504">
        <v>0</v>
      </c>
      <c r="R504">
        <v>6219966</v>
      </c>
      <c r="S504" t="str">
        <f t="shared" si="14"/>
        <v>False</v>
      </c>
      <c r="T504">
        <v>5528379</v>
      </c>
      <c r="U504" t="b">
        <f t="shared" si="15"/>
        <v>0</v>
      </c>
      <c r="V504">
        <v>13067</v>
      </c>
      <c r="W504">
        <v>0</v>
      </c>
      <c r="X504">
        <v>0</v>
      </c>
      <c r="Y504">
        <v>556283</v>
      </c>
      <c r="Z504">
        <v>6097729</v>
      </c>
      <c r="AA504" t="b">
        <f>ABS(T504-Z504)&gt;1000000</f>
        <v>0</v>
      </c>
      <c r="AB504">
        <v>122237</v>
      </c>
      <c r="AC504">
        <v>0</v>
      </c>
      <c r="AD504">
        <v>122237</v>
      </c>
      <c r="AE504">
        <v>1296023</v>
      </c>
      <c r="AF504">
        <v>0</v>
      </c>
      <c r="AG504">
        <v>29559</v>
      </c>
      <c r="AH504">
        <v>29559</v>
      </c>
      <c r="AI504">
        <v>1325582</v>
      </c>
      <c r="AJ504">
        <v>450008</v>
      </c>
      <c r="AK504">
        <v>0</v>
      </c>
      <c r="AL504">
        <v>0</v>
      </c>
      <c r="AM504">
        <v>0</v>
      </c>
      <c r="AN504">
        <v>450008</v>
      </c>
      <c r="AO504">
        <v>875574</v>
      </c>
      <c r="AQ504">
        <f>K504/R504</f>
        <v>1.8348653352767523E-2</v>
      </c>
    </row>
    <row r="505" spans="1:43" x14ac:dyDescent="0.35">
      <c r="A505" t="s">
        <v>1170</v>
      </c>
      <c r="B505" t="s">
        <v>1171</v>
      </c>
      <c r="C505" t="s">
        <v>38</v>
      </c>
      <c r="D505" t="str">
        <f>IF(P505&lt;=50000,"Extra Small",IF(AND(P505&gt;=50000,P505&lt;250000),"Small",IF(AND(P505&gt;=250000,P505&lt;1000000),"Medium",IF(AND(P505&gt;=1000000,P505&lt;10000000),"Large",IF(AND(P505&gt;=10000000,P505&lt;100000000),"Extra Large",IF(P505&gt;=100000000,"Extra-extra-large"))))))</f>
        <v>Medium</v>
      </c>
      <c r="E505" t="s">
        <v>85</v>
      </c>
      <c r="F505">
        <v>2</v>
      </c>
      <c r="G505">
        <v>1</v>
      </c>
      <c r="H505">
        <v>0</v>
      </c>
      <c r="I505">
        <v>2</v>
      </c>
      <c r="J505" t="s">
        <v>154</v>
      </c>
      <c r="K505">
        <v>0</v>
      </c>
      <c r="L505">
        <v>0</v>
      </c>
      <c r="M505">
        <v>540053</v>
      </c>
      <c r="N505">
        <v>5248</v>
      </c>
      <c r="O505">
        <v>0</v>
      </c>
      <c r="P505">
        <v>545301</v>
      </c>
      <c r="Q505">
        <v>0</v>
      </c>
      <c r="R505">
        <v>545301</v>
      </c>
      <c r="S505" t="str">
        <f t="shared" si="14"/>
        <v>False</v>
      </c>
      <c r="T505">
        <v>220520</v>
      </c>
      <c r="U505" t="b">
        <f t="shared" si="15"/>
        <v>0</v>
      </c>
      <c r="V505">
        <v>0</v>
      </c>
      <c r="W505">
        <v>0</v>
      </c>
      <c r="X505">
        <v>0</v>
      </c>
      <c r="Y505">
        <v>379639</v>
      </c>
      <c r="Z505">
        <v>600159</v>
      </c>
      <c r="AA505" t="b">
        <f>ABS(T505-Z505)&gt;100000</f>
        <v>1</v>
      </c>
      <c r="AB505">
        <v>-54858</v>
      </c>
      <c r="AC505">
        <v>0</v>
      </c>
      <c r="AD505">
        <v>-54858</v>
      </c>
      <c r="AE505">
        <v>364067</v>
      </c>
      <c r="AF505">
        <v>0</v>
      </c>
      <c r="AG505">
        <v>0</v>
      </c>
      <c r="AH505">
        <v>5733</v>
      </c>
      <c r="AI505">
        <v>369800</v>
      </c>
      <c r="AJ505">
        <v>167422</v>
      </c>
      <c r="AK505">
        <v>0</v>
      </c>
      <c r="AL505">
        <v>0</v>
      </c>
      <c r="AM505">
        <v>0</v>
      </c>
      <c r="AN505">
        <v>167422</v>
      </c>
      <c r="AO505">
        <v>202378</v>
      </c>
      <c r="AQ505">
        <f>K505/R505</f>
        <v>0</v>
      </c>
    </row>
    <row r="506" spans="1:43" x14ac:dyDescent="0.35">
      <c r="A506" t="s">
        <v>1172</v>
      </c>
      <c r="B506" t="s">
        <v>1173</v>
      </c>
      <c r="C506" t="s">
        <v>38</v>
      </c>
      <c r="D506" t="str">
        <f>IF(P506&lt;=50000,"Extra Small",IF(AND(P506&gt;=50000,P506&lt;250000),"Small",IF(AND(P506&gt;=250000,P506&lt;1000000),"Medium",IF(AND(P506&gt;=1000000,P506&lt;10000000),"Large",IF(AND(P506&gt;=10000000,P506&lt;100000000),"Extra Large",IF(P506&gt;=100000000,"Extra-extra-large"))))))</f>
        <v>Large</v>
      </c>
      <c r="E506" t="s">
        <v>76</v>
      </c>
      <c r="F506">
        <v>6</v>
      </c>
      <c r="G506">
        <v>1</v>
      </c>
      <c r="H506">
        <v>1</v>
      </c>
      <c r="I506">
        <v>6.66</v>
      </c>
      <c r="J506" t="s">
        <v>48</v>
      </c>
      <c r="K506">
        <v>1027265</v>
      </c>
      <c r="L506">
        <v>0</v>
      </c>
      <c r="M506">
        <v>75736</v>
      </c>
      <c r="N506">
        <v>23456</v>
      </c>
      <c r="O506">
        <v>0</v>
      </c>
      <c r="P506">
        <v>1126457</v>
      </c>
      <c r="Q506">
        <v>0</v>
      </c>
      <c r="R506">
        <v>1126457</v>
      </c>
      <c r="S506" t="str">
        <f t="shared" si="14"/>
        <v>False</v>
      </c>
      <c r="T506">
        <v>664226</v>
      </c>
      <c r="U506" t="b">
        <f t="shared" si="15"/>
        <v>0</v>
      </c>
      <c r="V506">
        <v>0</v>
      </c>
      <c r="W506">
        <v>0</v>
      </c>
      <c r="X506">
        <v>0</v>
      </c>
      <c r="Y506">
        <v>311667</v>
      </c>
      <c r="Z506">
        <v>975893</v>
      </c>
      <c r="AA506" t="b">
        <f>ABS(T506-Z506)&gt;1000000</f>
        <v>0</v>
      </c>
      <c r="AB506">
        <v>150564</v>
      </c>
      <c r="AC506">
        <v>30003</v>
      </c>
      <c r="AD506">
        <v>180567</v>
      </c>
      <c r="AE506">
        <v>1485091</v>
      </c>
      <c r="AF506">
        <v>0</v>
      </c>
      <c r="AG506">
        <v>0</v>
      </c>
      <c r="AH506">
        <v>0</v>
      </c>
      <c r="AI506">
        <v>1485091</v>
      </c>
      <c r="AJ506">
        <v>378707</v>
      </c>
      <c r="AK506">
        <v>0</v>
      </c>
      <c r="AL506">
        <v>0</v>
      </c>
      <c r="AM506">
        <v>0</v>
      </c>
      <c r="AN506">
        <v>378707</v>
      </c>
      <c r="AO506">
        <v>1106384</v>
      </c>
      <c r="AQ506">
        <f>K506/R506</f>
        <v>0.91194337644490642</v>
      </c>
    </row>
    <row r="507" spans="1:43" x14ac:dyDescent="0.35">
      <c r="A507" t="s">
        <v>1174</v>
      </c>
      <c r="B507" t="s">
        <v>1175</v>
      </c>
      <c r="C507" t="s">
        <v>38</v>
      </c>
      <c r="D507" t="str">
        <f>IF(P507&lt;=50000,"Extra Small",IF(AND(P507&gt;=50000,P507&lt;250000),"Small",IF(AND(P507&gt;=250000,P507&lt;1000000),"Medium",IF(AND(P507&gt;=1000000,P507&lt;10000000),"Large",IF(AND(P507&gt;=10000000,P507&lt;100000000),"Extra Large",IF(P507&gt;=100000000,"Extra-extra-large"))))))</f>
        <v>Medium</v>
      </c>
      <c r="E507" t="s">
        <v>51</v>
      </c>
      <c r="F507">
        <v>0</v>
      </c>
      <c r="G507">
        <v>0</v>
      </c>
      <c r="H507">
        <v>0</v>
      </c>
      <c r="I507">
        <v>0</v>
      </c>
      <c r="J507" t="s">
        <v>48</v>
      </c>
      <c r="K507">
        <v>0</v>
      </c>
      <c r="L507">
        <v>705014</v>
      </c>
      <c r="M507">
        <v>0</v>
      </c>
      <c r="N507">
        <v>6733</v>
      </c>
      <c r="O507">
        <v>4</v>
      </c>
      <c r="P507">
        <v>711751</v>
      </c>
      <c r="Q507">
        <v>0</v>
      </c>
      <c r="R507">
        <v>711751</v>
      </c>
      <c r="S507" t="str">
        <f t="shared" si="14"/>
        <v>False</v>
      </c>
      <c r="T507">
        <v>0</v>
      </c>
      <c r="U507" t="e">
        <f t="shared" si="15"/>
        <v>#DIV/0!</v>
      </c>
      <c r="V507">
        <v>0</v>
      </c>
      <c r="W507">
        <v>1000000</v>
      </c>
      <c r="X507">
        <v>0</v>
      </c>
      <c r="Y507">
        <v>4463</v>
      </c>
      <c r="Z507">
        <v>1004463</v>
      </c>
      <c r="AA507" t="b">
        <f>ABS(T507-Z507)&gt;100000</f>
        <v>1</v>
      </c>
      <c r="AB507">
        <v>-292712</v>
      </c>
      <c r="AC507">
        <v>0</v>
      </c>
      <c r="AD507">
        <v>-292712</v>
      </c>
      <c r="AE507">
        <v>1099714</v>
      </c>
      <c r="AF507">
        <v>0</v>
      </c>
      <c r="AG507">
        <v>0</v>
      </c>
      <c r="AH507">
        <v>100</v>
      </c>
      <c r="AI507">
        <v>1099814</v>
      </c>
      <c r="AJ507">
        <v>1518</v>
      </c>
      <c r="AK507">
        <v>0</v>
      </c>
      <c r="AL507">
        <v>0</v>
      </c>
      <c r="AM507">
        <v>0</v>
      </c>
      <c r="AN507">
        <v>1518</v>
      </c>
      <c r="AO507">
        <v>1098296</v>
      </c>
      <c r="AQ507">
        <f>K507/R507</f>
        <v>0</v>
      </c>
    </row>
    <row r="508" spans="1:43" x14ac:dyDescent="0.35">
      <c r="A508" t="s">
        <v>1176</v>
      </c>
      <c r="B508" t="s">
        <v>1177</v>
      </c>
      <c r="C508" t="s">
        <v>38</v>
      </c>
      <c r="D508" t="str">
        <f>IF(P508&lt;=50000,"Extra Small",IF(AND(P508&gt;=50000,P508&lt;250000),"Small",IF(AND(P508&gt;=250000,P508&lt;1000000),"Medium",IF(AND(P508&gt;=1000000,P508&lt;10000000),"Large",IF(AND(P508&gt;=10000000,P508&lt;100000000),"Extra Large",IF(P508&gt;=100000000,"Extra-extra-large"))))))</f>
        <v>Medium</v>
      </c>
      <c r="E508" t="s">
        <v>43</v>
      </c>
      <c r="F508">
        <v>0</v>
      </c>
      <c r="G508">
        <v>11</v>
      </c>
      <c r="H508">
        <v>0</v>
      </c>
      <c r="I508">
        <v>4.21</v>
      </c>
      <c r="J508" t="s">
        <v>92</v>
      </c>
      <c r="K508">
        <v>225341</v>
      </c>
      <c r="L508">
        <v>0</v>
      </c>
      <c r="M508">
        <v>113032</v>
      </c>
      <c r="N508">
        <v>0</v>
      </c>
      <c r="O508">
        <v>24099</v>
      </c>
      <c r="P508">
        <v>362472</v>
      </c>
      <c r="Q508">
        <v>0</v>
      </c>
      <c r="R508">
        <v>362472</v>
      </c>
      <c r="S508" t="str">
        <f t="shared" si="14"/>
        <v>False</v>
      </c>
      <c r="T508">
        <v>313713</v>
      </c>
      <c r="U508" t="b">
        <f t="shared" si="15"/>
        <v>0</v>
      </c>
      <c r="V508">
        <v>0</v>
      </c>
      <c r="W508">
        <v>0</v>
      </c>
      <c r="X508">
        <v>0</v>
      </c>
      <c r="Y508">
        <v>45920</v>
      </c>
      <c r="Z508">
        <v>359633</v>
      </c>
      <c r="AA508" t="b">
        <f>ABS(T508-Z508)&gt;100000</f>
        <v>0</v>
      </c>
      <c r="AB508">
        <v>2839</v>
      </c>
      <c r="AC508">
        <v>0</v>
      </c>
      <c r="AD508">
        <v>2839</v>
      </c>
      <c r="AE508">
        <v>418530</v>
      </c>
      <c r="AF508">
        <v>0</v>
      </c>
      <c r="AG508">
        <v>0</v>
      </c>
      <c r="AH508">
        <v>132377</v>
      </c>
      <c r="AI508">
        <v>550907</v>
      </c>
      <c r="AJ508">
        <v>17295</v>
      </c>
      <c r="AK508">
        <v>0</v>
      </c>
      <c r="AL508">
        <v>0</v>
      </c>
      <c r="AM508">
        <v>188075</v>
      </c>
      <c r="AN508">
        <v>205370</v>
      </c>
      <c r="AO508">
        <v>345537</v>
      </c>
      <c r="AQ508">
        <f>K508/R508</f>
        <v>0.62167836412191835</v>
      </c>
    </row>
    <row r="509" spans="1:43" x14ac:dyDescent="0.35">
      <c r="A509" t="s">
        <v>1178</v>
      </c>
      <c r="B509" t="s">
        <v>1179</v>
      </c>
      <c r="C509" t="s">
        <v>38</v>
      </c>
      <c r="D509" t="str">
        <f>IF(P509&lt;=50000,"Extra Small",IF(AND(P509&gt;=50000,P509&lt;250000),"Small",IF(AND(P509&gt;=250000,P509&lt;1000000),"Medium",IF(AND(P509&gt;=1000000,P509&lt;10000000),"Large",IF(AND(P509&gt;=10000000,P509&lt;100000000),"Extra Large",IF(P509&gt;=100000000,"Extra-extra-large"))))))</f>
        <v>Small</v>
      </c>
      <c r="E509" t="s">
        <v>43</v>
      </c>
      <c r="F509">
        <v>0</v>
      </c>
      <c r="G509">
        <v>0</v>
      </c>
      <c r="H509">
        <v>60</v>
      </c>
      <c r="I509">
        <v>0</v>
      </c>
      <c r="J509" t="s">
        <v>172</v>
      </c>
      <c r="K509">
        <v>79456</v>
      </c>
      <c r="L509">
        <v>852</v>
      </c>
      <c r="M509">
        <v>125205</v>
      </c>
      <c r="N509">
        <v>0</v>
      </c>
      <c r="O509">
        <v>0</v>
      </c>
      <c r="P509">
        <v>205513</v>
      </c>
      <c r="Q509">
        <v>4674</v>
      </c>
      <c r="R509">
        <v>210187</v>
      </c>
      <c r="S509" t="str">
        <f t="shared" si="14"/>
        <v>False</v>
      </c>
      <c r="T509">
        <v>113820</v>
      </c>
      <c r="U509" t="b">
        <f t="shared" si="15"/>
        <v>0</v>
      </c>
      <c r="V509">
        <v>0</v>
      </c>
      <c r="W509">
        <v>0</v>
      </c>
      <c r="X509">
        <v>0</v>
      </c>
      <c r="Y509">
        <v>91039</v>
      </c>
      <c r="Z509">
        <v>204859</v>
      </c>
      <c r="AA509" t="b">
        <f>ABS(T509-Z509)&gt;25000</f>
        <v>1</v>
      </c>
      <c r="AB509">
        <v>5328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77561</v>
      </c>
      <c r="AJ509">
        <v>0</v>
      </c>
      <c r="AK509">
        <v>0</v>
      </c>
      <c r="AL509">
        <v>0</v>
      </c>
      <c r="AM509">
        <v>0</v>
      </c>
      <c r="AN509">
        <v>132214</v>
      </c>
      <c r="AO509">
        <v>-54653</v>
      </c>
      <c r="AQ509">
        <f>K509/R509</f>
        <v>0.37802528224866427</v>
      </c>
    </row>
    <row r="510" spans="1:43" x14ac:dyDescent="0.35">
      <c r="A510" t="s">
        <v>1180</v>
      </c>
      <c r="B510" t="s">
        <v>1181</v>
      </c>
      <c r="C510" t="s">
        <v>38</v>
      </c>
      <c r="D510" t="str">
        <f>IF(P510&lt;=50000,"Extra Small",IF(AND(P510&gt;=50000,P510&lt;250000),"Small",IF(AND(P510&gt;=250000,P510&lt;1000000),"Medium",IF(AND(P510&gt;=1000000,P510&lt;10000000),"Large",IF(AND(P510&gt;=10000000,P510&lt;100000000),"Extra Large",IF(P510&gt;=100000000,"Extra-extra-large"))))))</f>
        <v>Medium</v>
      </c>
      <c r="E510" t="s">
        <v>110</v>
      </c>
      <c r="F510">
        <v>0</v>
      </c>
      <c r="G510">
        <v>2</v>
      </c>
      <c r="H510">
        <v>0</v>
      </c>
      <c r="I510">
        <v>0</v>
      </c>
      <c r="J510" t="s">
        <v>269</v>
      </c>
      <c r="K510">
        <v>0</v>
      </c>
      <c r="L510">
        <v>2500</v>
      </c>
      <c r="M510">
        <v>341075</v>
      </c>
      <c r="N510">
        <v>14394</v>
      </c>
      <c r="O510">
        <v>0</v>
      </c>
      <c r="P510">
        <v>357969</v>
      </c>
      <c r="Q510">
        <v>0</v>
      </c>
      <c r="R510">
        <v>357969</v>
      </c>
      <c r="S510" t="str">
        <f t="shared" si="14"/>
        <v>False</v>
      </c>
      <c r="T510">
        <v>9304</v>
      </c>
      <c r="U510" t="b">
        <f t="shared" si="15"/>
        <v>0</v>
      </c>
      <c r="V510">
        <v>0</v>
      </c>
      <c r="W510">
        <v>10328</v>
      </c>
      <c r="X510">
        <v>17000</v>
      </c>
      <c r="Y510">
        <v>302529</v>
      </c>
      <c r="Z510">
        <v>339161</v>
      </c>
      <c r="AA510" t="b">
        <f>ABS(T510-Z510)&gt;100000</f>
        <v>1</v>
      </c>
      <c r="AB510">
        <v>18808</v>
      </c>
      <c r="AC510">
        <v>0</v>
      </c>
      <c r="AD510">
        <v>18808</v>
      </c>
      <c r="AE510">
        <v>3187869</v>
      </c>
      <c r="AF510">
        <v>0</v>
      </c>
      <c r="AG510">
        <v>0</v>
      </c>
      <c r="AH510">
        <v>2750426</v>
      </c>
      <c r="AI510">
        <v>5938295</v>
      </c>
      <c r="AJ510">
        <v>5513</v>
      </c>
      <c r="AK510">
        <v>0</v>
      </c>
      <c r="AL510">
        <v>0</v>
      </c>
      <c r="AM510">
        <v>8899</v>
      </c>
      <c r="AN510">
        <v>14412</v>
      </c>
      <c r="AO510">
        <v>5923883</v>
      </c>
      <c r="AQ510">
        <f>K510/R510</f>
        <v>0</v>
      </c>
    </row>
    <row r="511" spans="1:43" x14ac:dyDescent="0.35">
      <c r="A511" t="s">
        <v>1182</v>
      </c>
      <c r="B511" t="s">
        <v>1183</v>
      </c>
      <c r="C511" t="s">
        <v>38</v>
      </c>
      <c r="D511" t="str">
        <f>IF(P511&lt;=50000,"Extra Small",IF(AND(P511&gt;=50000,P511&lt;250000),"Small",IF(AND(P511&gt;=250000,P511&lt;1000000),"Medium",IF(AND(P511&gt;=1000000,P511&lt;10000000),"Large",IF(AND(P511&gt;=10000000,P511&lt;100000000),"Extra Large",IF(P511&gt;=100000000,"Extra-extra-large"))))))</f>
        <v>Medium</v>
      </c>
      <c r="E511" t="s">
        <v>85</v>
      </c>
      <c r="F511">
        <v>2</v>
      </c>
      <c r="G511">
        <v>8</v>
      </c>
      <c r="H511">
        <v>0</v>
      </c>
      <c r="I511">
        <v>7</v>
      </c>
      <c r="J511" t="s">
        <v>278</v>
      </c>
      <c r="K511">
        <v>242591</v>
      </c>
      <c r="L511">
        <v>113575</v>
      </c>
      <c r="M511">
        <v>55934</v>
      </c>
      <c r="N511">
        <v>459</v>
      </c>
      <c r="O511">
        <v>178781</v>
      </c>
      <c r="P511">
        <v>591340</v>
      </c>
      <c r="Q511">
        <v>0</v>
      </c>
      <c r="R511">
        <v>591340</v>
      </c>
      <c r="S511" t="str">
        <f t="shared" si="14"/>
        <v>False</v>
      </c>
      <c r="T511">
        <v>496015</v>
      </c>
      <c r="U511" t="b">
        <f t="shared" si="15"/>
        <v>0</v>
      </c>
      <c r="V511">
        <v>0</v>
      </c>
      <c r="W511">
        <v>34717</v>
      </c>
      <c r="X511">
        <v>0</v>
      </c>
      <c r="Y511">
        <v>173969</v>
      </c>
      <c r="Z511">
        <v>704701</v>
      </c>
      <c r="AA511" t="b">
        <f>ABS(T511-Z511)&gt;100000</f>
        <v>1</v>
      </c>
      <c r="AB511">
        <v>-113361</v>
      </c>
      <c r="AC511">
        <v>0</v>
      </c>
      <c r="AD511">
        <v>-113361</v>
      </c>
      <c r="AE511">
        <v>355641</v>
      </c>
      <c r="AF511">
        <v>0</v>
      </c>
      <c r="AG511">
        <v>0</v>
      </c>
      <c r="AH511">
        <v>27820</v>
      </c>
      <c r="AI511">
        <v>383461</v>
      </c>
      <c r="AJ511">
        <v>206556</v>
      </c>
      <c r="AK511">
        <v>0</v>
      </c>
      <c r="AL511">
        <v>0</v>
      </c>
      <c r="AM511">
        <v>0</v>
      </c>
      <c r="AN511">
        <v>206556</v>
      </c>
      <c r="AO511">
        <v>176905</v>
      </c>
      <c r="AQ511">
        <f>K511/R511</f>
        <v>0.410239456150438</v>
      </c>
    </row>
    <row r="512" spans="1:43" x14ac:dyDescent="0.35">
      <c r="A512" t="s">
        <v>1184</v>
      </c>
      <c r="B512" t="s">
        <v>1185</v>
      </c>
      <c r="C512" t="s">
        <v>38</v>
      </c>
      <c r="D512" t="str">
        <f>IF(P512&lt;=50000,"Extra Small",IF(AND(P512&gt;=50000,P512&lt;250000),"Small",IF(AND(P512&gt;=250000,P512&lt;1000000),"Medium",IF(AND(P512&gt;=1000000,P512&lt;10000000),"Large",IF(AND(P512&gt;=10000000,P512&lt;100000000),"Extra Large",IF(P512&gt;=100000000,"Extra-extra-large"))))))</f>
        <v>Medium</v>
      </c>
      <c r="E512" t="s">
        <v>85</v>
      </c>
      <c r="F512">
        <v>0</v>
      </c>
      <c r="G512">
        <v>0</v>
      </c>
      <c r="H512">
        <v>0</v>
      </c>
      <c r="I512">
        <v>0</v>
      </c>
      <c r="J512" t="s">
        <v>95</v>
      </c>
      <c r="K512">
        <v>0</v>
      </c>
      <c r="L512">
        <v>255804</v>
      </c>
      <c r="M512">
        <v>71702</v>
      </c>
      <c r="N512">
        <v>29052</v>
      </c>
      <c r="O512">
        <v>12084</v>
      </c>
      <c r="P512">
        <v>368642</v>
      </c>
      <c r="Q512">
        <v>7681</v>
      </c>
      <c r="R512">
        <v>376323</v>
      </c>
      <c r="S512" t="str">
        <f t="shared" si="14"/>
        <v>False</v>
      </c>
      <c r="T512">
        <v>0</v>
      </c>
      <c r="U512" t="e">
        <f t="shared" si="15"/>
        <v>#DIV/0!</v>
      </c>
      <c r="V512">
        <v>0</v>
      </c>
      <c r="W512">
        <v>18860</v>
      </c>
      <c r="X512">
        <v>0</v>
      </c>
      <c r="Y512">
        <v>74100</v>
      </c>
      <c r="Z512">
        <v>92960</v>
      </c>
      <c r="AA512" t="b">
        <f>ABS(T512-Z512)&gt;100000</f>
        <v>0</v>
      </c>
      <c r="AB512">
        <v>283363</v>
      </c>
      <c r="AC512">
        <v>0</v>
      </c>
      <c r="AD512">
        <v>283363</v>
      </c>
      <c r="AE512">
        <v>380576</v>
      </c>
      <c r="AF512">
        <v>0</v>
      </c>
      <c r="AG512">
        <v>0</v>
      </c>
      <c r="AH512">
        <v>1397272</v>
      </c>
      <c r="AI512">
        <v>1777848</v>
      </c>
      <c r="AJ512">
        <v>208237</v>
      </c>
      <c r="AK512">
        <v>0</v>
      </c>
      <c r="AL512">
        <v>0</v>
      </c>
      <c r="AM512">
        <v>400000</v>
      </c>
      <c r="AN512">
        <v>608237</v>
      </c>
      <c r="AO512">
        <v>1169611</v>
      </c>
      <c r="AQ512">
        <f>K512/R512</f>
        <v>0</v>
      </c>
    </row>
    <row r="513" spans="1:43" x14ac:dyDescent="0.35">
      <c r="A513" t="s">
        <v>1186</v>
      </c>
      <c r="B513" t="s">
        <v>1187</v>
      </c>
      <c r="C513" t="s">
        <v>38</v>
      </c>
      <c r="D513" t="str">
        <f>IF(P513&lt;=50000,"Extra Small",IF(AND(P513&gt;=50000,P513&lt;250000),"Small",IF(AND(P513&gt;=250000,P513&lt;1000000),"Medium",IF(AND(P513&gt;=1000000,P513&lt;10000000),"Large",IF(AND(P513&gt;=10000000,P513&lt;100000000),"Extra Large",IF(P513&gt;=100000000,"Extra-extra-large"))))))</f>
        <v>Small</v>
      </c>
      <c r="E513" t="s">
        <v>123</v>
      </c>
      <c r="F513">
        <v>0</v>
      </c>
      <c r="G513">
        <v>0</v>
      </c>
      <c r="H513">
        <v>0</v>
      </c>
      <c r="I513">
        <v>0</v>
      </c>
      <c r="J513" t="s">
        <v>353</v>
      </c>
      <c r="K513">
        <v>21545</v>
      </c>
      <c r="L513">
        <v>12305</v>
      </c>
      <c r="M513">
        <v>21595</v>
      </c>
      <c r="N513">
        <v>5030</v>
      </c>
      <c r="O513">
        <v>9138</v>
      </c>
      <c r="P513">
        <v>69613</v>
      </c>
      <c r="Q513">
        <v>0</v>
      </c>
      <c r="R513">
        <v>69613</v>
      </c>
      <c r="S513" t="str">
        <f t="shared" si="14"/>
        <v>False</v>
      </c>
      <c r="T513">
        <v>0</v>
      </c>
      <c r="U513" t="e">
        <f t="shared" si="15"/>
        <v>#DIV/0!</v>
      </c>
      <c r="V513">
        <v>0</v>
      </c>
      <c r="W513">
        <v>0</v>
      </c>
      <c r="X513">
        <v>0</v>
      </c>
      <c r="Y513">
        <v>38840</v>
      </c>
      <c r="Z513">
        <v>38840</v>
      </c>
      <c r="AA513" t="b">
        <f>ABS(T513-Z513)&gt;25000</f>
        <v>1</v>
      </c>
      <c r="AB513">
        <v>30773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520000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520000</v>
      </c>
      <c r="AQ513">
        <f>K513/R513</f>
        <v>0.30949678939278585</v>
      </c>
    </row>
    <row r="514" spans="1:43" x14ac:dyDescent="0.35">
      <c r="A514" t="s">
        <v>1188</v>
      </c>
      <c r="B514" t="s">
        <v>1189</v>
      </c>
      <c r="C514" t="s">
        <v>38</v>
      </c>
      <c r="D514" t="str">
        <f>IF(P514&lt;=50000,"Extra Small",IF(AND(P514&gt;=50000,P514&lt;250000),"Small",IF(AND(P514&gt;=250000,P514&lt;1000000),"Medium",IF(AND(P514&gt;=1000000,P514&lt;10000000),"Large",IF(AND(P514&gt;=10000000,P514&lt;100000000),"Extra Large",IF(P514&gt;=100000000,"Extra-extra-large"))))))</f>
        <v>Large</v>
      </c>
      <c r="E514" t="s">
        <v>43</v>
      </c>
      <c r="F514">
        <v>28</v>
      </c>
      <c r="G514">
        <v>8</v>
      </c>
      <c r="H514">
        <v>1</v>
      </c>
      <c r="I514">
        <v>33.5</v>
      </c>
      <c r="J514" t="s">
        <v>1052</v>
      </c>
      <c r="K514">
        <v>0</v>
      </c>
      <c r="L514">
        <v>0</v>
      </c>
      <c r="M514">
        <v>9092089</v>
      </c>
      <c r="N514">
        <v>113459</v>
      </c>
      <c r="O514">
        <v>0</v>
      </c>
      <c r="P514">
        <v>9205548</v>
      </c>
      <c r="Q514">
        <v>0</v>
      </c>
      <c r="R514">
        <v>9205548</v>
      </c>
      <c r="S514" t="str">
        <f t="shared" si="14"/>
        <v>False</v>
      </c>
      <c r="T514">
        <v>4045287</v>
      </c>
      <c r="U514" t="b">
        <f t="shared" si="15"/>
        <v>0</v>
      </c>
      <c r="V514">
        <v>55046</v>
      </c>
      <c r="W514">
        <v>0</v>
      </c>
      <c r="X514">
        <v>0</v>
      </c>
      <c r="Y514">
        <v>4847806</v>
      </c>
      <c r="Z514">
        <v>8948139</v>
      </c>
      <c r="AA514" t="b">
        <f>ABS(T514-Z514)&gt;1000000</f>
        <v>1</v>
      </c>
      <c r="AB514">
        <v>257409</v>
      </c>
      <c r="AC514">
        <v>0</v>
      </c>
      <c r="AD514">
        <v>257409</v>
      </c>
      <c r="AE514">
        <v>7435484</v>
      </c>
      <c r="AF514">
        <v>0</v>
      </c>
      <c r="AG514">
        <v>426026</v>
      </c>
      <c r="AH514">
        <v>426026</v>
      </c>
      <c r="AI514">
        <v>7861510</v>
      </c>
      <c r="AJ514">
        <v>3631575</v>
      </c>
      <c r="AK514">
        <v>0</v>
      </c>
      <c r="AL514">
        <v>58135</v>
      </c>
      <c r="AM514">
        <v>58135</v>
      </c>
      <c r="AN514">
        <v>3689710</v>
      </c>
      <c r="AO514">
        <v>4171800</v>
      </c>
      <c r="AQ514">
        <f>K514/R514</f>
        <v>0</v>
      </c>
    </row>
    <row r="515" spans="1:43" x14ac:dyDescent="0.35">
      <c r="A515" t="s">
        <v>1190</v>
      </c>
      <c r="B515" t="s">
        <v>1191</v>
      </c>
      <c r="C515" t="s">
        <v>38</v>
      </c>
      <c r="D515" t="str">
        <f>IF(P515&lt;=50000,"Extra Small",IF(AND(P515&gt;=50000,P515&lt;250000),"Small",IF(AND(P515&gt;=250000,P515&lt;1000000),"Medium",IF(AND(P515&gt;=1000000,P515&lt;10000000),"Large",IF(AND(P515&gt;=10000000,P515&lt;100000000),"Extra Large",IF(P515&gt;=100000000,"Extra-extra-large"))))))</f>
        <v>Small</v>
      </c>
      <c r="E515" t="s">
        <v>55</v>
      </c>
      <c r="F515">
        <v>0</v>
      </c>
      <c r="G515">
        <v>0</v>
      </c>
      <c r="H515">
        <v>0</v>
      </c>
      <c r="I515">
        <v>0</v>
      </c>
      <c r="J515" t="s">
        <v>48</v>
      </c>
      <c r="K515">
        <v>0</v>
      </c>
      <c r="L515">
        <v>0</v>
      </c>
      <c r="M515">
        <v>0</v>
      </c>
      <c r="N515">
        <v>75984</v>
      </c>
      <c r="O515">
        <v>0</v>
      </c>
      <c r="P515">
        <v>75984</v>
      </c>
      <c r="Q515">
        <v>0</v>
      </c>
      <c r="R515">
        <v>75984</v>
      </c>
      <c r="S515" t="str">
        <f t="shared" ref="S515:S578" si="16">IF(ABS(P515+Q515-K515-R515&gt;25000),"True","False")</f>
        <v>False</v>
      </c>
      <c r="T515">
        <v>0</v>
      </c>
      <c r="U515" t="e">
        <f t="shared" ref="U515:U578" si="17">T515/(F515+G515+H515)&gt;300000</f>
        <v>#DIV/0!</v>
      </c>
      <c r="V515">
        <v>0</v>
      </c>
      <c r="W515">
        <v>0</v>
      </c>
      <c r="X515">
        <v>0</v>
      </c>
      <c r="Y515">
        <v>40650</v>
      </c>
      <c r="Z515">
        <v>40650</v>
      </c>
      <c r="AA515" t="b">
        <f>ABS(T515-Z515)&gt;25000</f>
        <v>1</v>
      </c>
      <c r="AB515">
        <v>35334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2249594</v>
      </c>
      <c r="AJ515">
        <v>0</v>
      </c>
      <c r="AK515">
        <v>0</v>
      </c>
      <c r="AL515">
        <v>0</v>
      </c>
      <c r="AM515">
        <v>0</v>
      </c>
      <c r="AN515">
        <v>38979</v>
      </c>
      <c r="AO515">
        <v>2210615</v>
      </c>
      <c r="AQ515">
        <f>K515/R515</f>
        <v>0</v>
      </c>
    </row>
    <row r="516" spans="1:43" x14ac:dyDescent="0.35">
      <c r="A516" t="s">
        <v>1192</v>
      </c>
      <c r="B516" t="s">
        <v>1193</v>
      </c>
      <c r="C516" t="s">
        <v>38</v>
      </c>
      <c r="D516" t="str">
        <f>IF(P516&lt;=50000,"Extra Small",IF(AND(P516&gt;=50000,P516&lt;250000),"Small",IF(AND(P516&gt;=250000,P516&lt;1000000),"Medium",IF(AND(P516&gt;=1000000,P516&lt;10000000),"Large",IF(AND(P516&gt;=10000000,P516&lt;100000000),"Extra Large",IF(P516&gt;=100000000,"Extra-extra-large"))))))</f>
        <v>Extra Small</v>
      </c>
      <c r="E516" t="s">
        <v>39</v>
      </c>
      <c r="F516">
        <v>0</v>
      </c>
      <c r="G516">
        <v>0</v>
      </c>
      <c r="H516">
        <v>0</v>
      </c>
      <c r="I516">
        <v>0</v>
      </c>
      <c r="J516" t="s">
        <v>56</v>
      </c>
      <c r="K516">
        <v>0</v>
      </c>
      <c r="L516">
        <v>30557</v>
      </c>
      <c r="M516">
        <v>0</v>
      </c>
      <c r="N516">
        <v>0</v>
      </c>
      <c r="O516">
        <v>0</v>
      </c>
      <c r="P516">
        <v>30557</v>
      </c>
      <c r="Q516">
        <v>0</v>
      </c>
      <c r="R516">
        <v>30557</v>
      </c>
      <c r="S516" t="str">
        <f t="shared" si="16"/>
        <v>False</v>
      </c>
      <c r="T516">
        <v>0</v>
      </c>
      <c r="U516" t="e">
        <f t="shared" si="17"/>
        <v>#DIV/0!</v>
      </c>
      <c r="V516">
        <v>0</v>
      </c>
      <c r="W516">
        <v>275</v>
      </c>
      <c r="X516">
        <v>220</v>
      </c>
      <c r="Y516">
        <v>28156</v>
      </c>
      <c r="Z516">
        <v>28651</v>
      </c>
      <c r="AA516" t="b">
        <f>ABS(T516-Z516)&gt;25000</f>
        <v>1</v>
      </c>
      <c r="AB516">
        <v>1906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777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777</v>
      </c>
      <c r="AQ516">
        <f>K516/R516</f>
        <v>0</v>
      </c>
    </row>
    <row r="517" spans="1:43" x14ac:dyDescent="0.35">
      <c r="A517" t="s">
        <v>1194</v>
      </c>
      <c r="B517" t="s">
        <v>1195</v>
      </c>
      <c r="C517" t="s">
        <v>38</v>
      </c>
      <c r="D517" t="str">
        <f>IF(P517&lt;=50000,"Extra Small",IF(AND(P517&gt;=50000,P517&lt;250000),"Small",IF(AND(P517&gt;=250000,P517&lt;1000000),"Medium",IF(AND(P517&gt;=1000000,P517&lt;10000000),"Large",IF(AND(P517&gt;=10000000,P517&lt;100000000),"Extra Large",IF(P517&gt;=100000000,"Extra-extra-large"))))))</f>
        <v>Extra Small</v>
      </c>
      <c r="E517" t="s">
        <v>123</v>
      </c>
      <c r="F517">
        <v>0</v>
      </c>
      <c r="G517">
        <v>0</v>
      </c>
      <c r="H517">
        <v>4</v>
      </c>
      <c r="I517">
        <v>0</v>
      </c>
      <c r="J517" t="s">
        <v>281</v>
      </c>
      <c r="K517">
        <v>0</v>
      </c>
      <c r="L517">
        <v>1371</v>
      </c>
      <c r="M517">
        <v>0</v>
      </c>
      <c r="N517">
        <v>0</v>
      </c>
      <c r="O517">
        <v>0</v>
      </c>
      <c r="P517">
        <v>1371</v>
      </c>
      <c r="Q517">
        <v>0</v>
      </c>
      <c r="R517">
        <v>1371</v>
      </c>
      <c r="S517" t="str">
        <f t="shared" si="16"/>
        <v>False</v>
      </c>
      <c r="T517">
        <v>0</v>
      </c>
      <c r="U517" t="b">
        <f t="shared" si="17"/>
        <v>0</v>
      </c>
      <c r="V517">
        <v>0</v>
      </c>
      <c r="W517">
        <v>0</v>
      </c>
      <c r="X517">
        <v>0</v>
      </c>
      <c r="Y517">
        <v>1187</v>
      </c>
      <c r="Z517">
        <v>1187</v>
      </c>
      <c r="AA517" t="b">
        <f>ABS(T517-Z517)&gt;25000</f>
        <v>0</v>
      </c>
      <c r="AB517">
        <v>184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11742</v>
      </c>
      <c r="AJ517">
        <v>0</v>
      </c>
      <c r="AK517">
        <v>0</v>
      </c>
      <c r="AL517">
        <v>0</v>
      </c>
      <c r="AM517">
        <v>0</v>
      </c>
      <c r="AN517">
        <v>3443</v>
      </c>
      <c r="AO517">
        <v>8299</v>
      </c>
      <c r="AQ517">
        <f>K517/R517</f>
        <v>0</v>
      </c>
    </row>
    <row r="518" spans="1:43" x14ac:dyDescent="0.35">
      <c r="A518" t="s">
        <v>1196</v>
      </c>
      <c r="B518" t="s">
        <v>1197</v>
      </c>
      <c r="C518" t="s">
        <v>38</v>
      </c>
      <c r="D518" t="str">
        <f>IF(P518&lt;=50000,"Extra Small",IF(AND(P518&gt;=50000,P518&lt;250000),"Small",IF(AND(P518&gt;=250000,P518&lt;1000000),"Medium",IF(AND(P518&gt;=1000000,P518&lt;10000000),"Large",IF(AND(P518&gt;=10000000,P518&lt;100000000),"Extra Large",IF(P518&gt;=100000000,"Extra-extra-large"))))))</f>
        <v>Medium</v>
      </c>
      <c r="E518" t="s">
        <v>73</v>
      </c>
      <c r="F518">
        <v>3</v>
      </c>
      <c r="G518">
        <v>2</v>
      </c>
      <c r="H518">
        <v>2</v>
      </c>
      <c r="I518">
        <v>4</v>
      </c>
      <c r="J518" t="s">
        <v>107</v>
      </c>
      <c r="K518">
        <v>0</v>
      </c>
      <c r="L518">
        <v>347000</v>
      </c>
      <c r="M518">
        <v>50432</v>
      </c>
      <c r="N518">
        <v>13487</v>
      </c>
      <c r="O518">
        <v>0</v>
      </c>
      <c r="P518">
        <v>410919</v>
      </c>
      <c r="Q518">
        <v>0</v>
      </c>
      <c r="R518">
        <v>410919</v>
      </c>
      <c r="S518" t="str">
        <f t="shared" si="16"/>
        <v>False</v>
      </c>
      <c r="T518">
        <v>338375</v>
      </c>
      <c r="U518" t="b">
        <f t="shared" si="17"/>
        <v>0</v>
      </c>
      <c r="V518">
        <v>0</v>
      </c>
      <c r="W518">
        <v>25860</v>
      </c>
      <c r="X518">
        <v>0</v>
      </c>
      <c r="Y518">
        <v>20725</v>
      </c>
      <c r="Z518">
        <v>384960</v>
      </c>
      <c r="AA518" t="b">
        <f>ABS(T518-Z518)&gt;100000</f>
        <v>0</v>
      </c>
      <c r="AB518">
        <v>25959</v>
      </c>
      <c r="AC518">
        <v>0</v>
      </c>
      <c r="AD518">
        <v>25959</v>
      </c>
      <c r="AE518">
        <v>19089</v>
      </c>
      <c r="AF518">
        <v>0</v>
      </c>
      <c r="AG518">
        <v>0</v>
      </c>
      <c r="AH518">
        <v>254895</v>
      </c>
      <c r="AI518">
        <v>273984</v>
      </c>
      <c r="AJ518">
        <v>16041</v>
      </c>
      <c r="AK518">
        <v>0</v>
      </c>
      <c r="AL518">
        <v>0</v>
      </c>
      <c r="AM518">
        <v>0</v>
      </c>
      <c r="AN518">
        <v>16041</v>
      </c>
      <c r="AO518">
        <v>257943</v>
      </c>
      <c r="AQ518">
        <f>K518/R518</f>
        <v>0</v>
      </c>
    </row>
    <row r="519" spans="1:43" x14ac:dyDescent="0.35">
      <c r="A519" t="s">
        <v>1198</v>
      </c>
      <c r="B519" t="s">
        <v>1199</v>
      </c>
      <c r="C519" t="s">
        <v>38</v>
      </c>
      <c r="D519" t="str">
        <f>IF(P519&lt;=50000,"Extra Small",IF(AND(P519&gt;=50000,P519&lt;250000),"Small",IF(AND(P519&gt;=250000,P519&lt;1000000),"Medium",IF(AND(P519&gt;=1000000,P519&lt;10000000),"Large",IF(AND(P519&gt;=10000000,P519&lt;100000000),"Extra Large",IF(P519&gt;=100000000,"Extra-extra-large"))))))</f>
        <v>Small</v>
      </c>
      <c r="E519" t="s">
        <v>76</v>
      </c>
      <c r="F519">
        <v>0</v>
      </c>
      <c r="G519">
        <v>2</v>
      </c>
      <c r="H519">
        <v>0</v>
      </c>
      <c r="I519">
        <v>300</v>
      </c>
      <c r="J519" t="s">
        <v>129</v>
      </c>
      <c r="K519">
        <v>102700</v>
      </c>
      <c r="L519">
        <v>1199</v>
      </c>
      <c r="M519">
        <v>39964</v>
      </c>
      <c r="N519">
        <v>0</v>
      </c>
      <c r="O519">
        <v>1054</v>
      </c>
      <c r="P519">
        <v>144917</v>
      </c>
      <c r="Q519">
        <v>0</v>
      </c>
      <c r="R519">
        <v>144917</v>
      </c>
      <c r="S519" t="str">
        <f t="shared" si="16"/>
        <v>False</v>
      </c>
      <c r="T519">
        <v>40870</v>
      </c>
      <c r="U519" t="b">
        <f t="shared" si="17"/>
        <v>0</v>
      </c>
      <c r="V519">
        <v>0</v>
      </c>
      <c r="W519">
        <v>0</v>
      </c>
      <c r="X519">
        <v>0</v>
      </c>
      <c r="Y519">
        <v>41571</v>
      </c>
      <c r="Z519">
        <v>82441</v>
      </c>
      <c r="AA519" t="b">
        <f>ABS(T519-Z519)&gt;25000</f>
        <v>1</v>
      </c>
      <c r="AB519">
        <v>62476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62476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62476</v>
      </c>
      <c r="AQ519">
        <f>K519/R519</f>
        <v>0.70868152114658733</v>
      </c>
    </row>
    <row r="520" spans="1:43" x14ac:dyDescent="0.35">
      <c r="A520" t="s">
        <v>1200</v>
      </c>
      <c r="B520" t="s">
        <v>1201</v>
      </c>
      <c r="C520" t="s">
        <v>50</v>
      </c>
      <c r="D520" t="str">
        <f>IF(P520&lt;=50000,"Extra Small",IF(AND(P520&gt;=50000,P520&lt;250000),"Small",IF(AND(P520&gt;=250000,P520&lt;1000000),"Medium",IF(AND(P520&gt;=1000000,P520&lt;10000000),"Large",IF(AND(P520&gt;=10000000,P520&lt;100000000),"Extra Large",IF(P520&gt;=100000000,"Extra-extra-large"))))))</f>
        <v>Large</v>
      </c>
      <c r="E520" t="s">
        <v>98</v>
      </c>
      <c r="F520">
        <v>1</v>
      </c>
      <c r="G520">
        <v>1</v>
      </c>
      <c r="H520">
        <v>0</v>
      </c>
      <c r="I520">
        <v>1</v>
      </c>
      <c r="J520" t="s">
        <v>48</v>
      </c>
      <c r="K520">
        <v>2614944</v>
      </c>
      <c r="L520">
        <v>0</v>
      </c>
      <c r="M520">
        <v>2063943</v>
      </c>
      <c r="N520">
        <v>120684</v>
      </c>
      <c r="O520">
        <v>2768533</v>
      </c>
      <c r="P520">
        <v>7568104</v>
      </c>
      <c r="Q520">
        <v>0</v>
      </c>
      <c r="R520">
        <v>7568104</v>
      </c>
      <c r="S520" t="str">
        <f t="shared" si="16"/>
        <v>False</v>
      </c>
      <c r="T520">
        <v>1294907</v>
      </c>
      <c r="U520" t="b">
        <f t="shared" si="17"/>
        <v>1</v>
      </c>
      <c r="V520">
        <v>0</v>
      </c>
      <c r="W520">
        <v>3529248</v>
      </c>
      <c r="X520">
        <v>0</v>
      </c>
      <c r="Y520">
        <v>2743949</v>
      </c>
      <c r="Z520">
        <v>7568104</v>
      </c>
      <c r="AA520" t="b">
        <f>ABS(T520-Z520)&gt;1000000</f>
        <v>1</v>
      </c>
      <c r="AB520">
        <v>0</v>
      </c>
      <c r="AC520">
        <v>0</v>
      </c>
      <c r="AD520">
        <v>0</v>
      </c>
      <c r="AE520">
        <v>7755164</v>
      </c>
      <c r="AF520">
        <v>0</v>
      </c>
      <c r="AG520">
        <v>0</v>
      </c>
      <c r="AH520">
        <v>0</v>
      </c>
      <c r="AI520">
        <v>7755164</v>
      </c>
      <c r="AJ520">
        <v>6555114</v>
      </c>
      <c r="AK520">
        <v>0</v>
      </c>
      <c r="AL520">
        <v>0</v>
      </c>
      <c r="AM520">
        <v>0</v>
      </c>
      <c r="AN520">
        <v>6555114</v>
      </c>
      <c r="AO520">
        <v>1200050</v>
      </c>
      <c r="AQ520">
        <f>K520/R520</f>
        <v>0.34552167887756302</v>
      </c>
    </row>
    <row r="521" spans="1:43" x14ac:dyDescent="0.35">
      <c r="A521" t="s">
        <v>1202</v>
      </c>
      <c r="B521" t="s">
        <v>1203</v>
      </c>
      <c r="C521" t="s">
        <v>38</v>
      </c>
      <c r="D521" t="str">
        <f>IF(P521&lt;=50000,"Extra Small",IF(AND(P521&gt;=50000,P521&lt;250000),"Small",IF(AND(P521&gt;=250000,P521&lt;1000000),"Medium",IF(AND(P521&gt;=1000000,P521&lt;10000000),"Large",IF(AND(P521&gt;=10000000,P521&lt;100000000),"Extra Large",IF(P521&gt;=100000000,"Extra-extra-large"))))))</f>
        <v>Medium</v>
      </c>
      <c r="E521" t="s">
        <v>39</v>
      </c>
      <c r="F521">
        <v>3</v>
      </c>
      <c r="G521">
        <v>2</v>
      </c>
      <c r="H521">
        <v>0</v>
      </c>
      <c r="I521">
        <v>16</v>
      </c>
      <c r="J521" t="s">
        <v>44</v>
      </c>
      <c r="K521">
        <v>0</v>
      </c>
      <c r="L521">
        <v>38750</v>
      </c>
      <c r="M521">
        <v>322106</v>
      </c>
      <c r="N521">
        <v>0</v>
      </c>
      <c r="O521">
        <v>0</v>
      </c>
      <c r="P521">
        <v>360856</v>
      </c>
      <c r="Q521">
        <v>0</v>
      </c>
      <c r="R521">
        <v>360856</v>
      </c>
      <c r="S521" t="str">
        <f t="shared" si="16"/>
        <v>False</v>
      </c>
      <c r="T521">
        <v>22086</v>
      </c>
      <c r="U521" t="b">
        <f t="shared" si="17"/>
        <v>0</v>
      </c>
      <c r="V521">
        <v>0</v>
      </c>
      <c r="W521">
        <v>0</v>
      </c>
      <c r="X521">
        <v>0</v>
      </c>
      <c r="Y521">
        <v>182529</v>
      </c>
      <c r="Z521">
        <v>204615</v>
      </c>
      <c r="AA521" t="b">
        <f>ABS(T521-Z521)&gt;100000</f>
        <v>1</v>
      </c>
      <c r="AB521">
        <v>156241</v>
      </c>
      <c r="AC521">
        <v>0</v>
      </c>
      <c r="AD521">
        <v>156241</v>
      </c>
      <c r="AE521">
        <v>44134</v>
      </c>
      <c r="AF521">
        <v>0</v>
      </c>
      <c r="AG521">
        <v>0</v>
      </c>
      <c r="AH521">
        <v>421154</v>
      </c>
      <c r="AI521">
        <v>465288</v>
      </c>
      <c r="AJ521">
        <v>3475</v>
      </c>
      <c r="AK521">
        <v>0</v>
      </c>
      <c r="AL521">
        <v>0</v>
      </c>
      <c r="AM521">
        <v>170000</v>
      </c>
      <c r="AN521">
        <v>173475</v>
      </c>
      <c r="AO521">
        <v>291813</v>
      </c>
      <c r="AQ521">
        <f>K521/R521</f>
        <v>0</v>
      </c>
    </row>
    <row r="522" spans="1:43" x14ac:dyDescent="0.35">
      <c r="A522" t="s">
        <v>1204</v>
      </c>
      <c r="B522" t="s">
        <v>1205</v>
      </c>
      <c r="C522" t="s">
        <v>38</v>
      </c>
      <c r="D522" t="str">
        <f>IF(P522&lt;=50000,"Extra Small",IF(AND(P522&gt;=50000,P522&lt;250000),"Small",IF(AND(P522&gt;=250000,P522&lt;1000000),"Medium",IF(AND(P522&gt;=1000000,P522&lt;10000000),"Large",IF(AND(P522&gt;=10000000,P522&lt;100000000),"Extra Large",IF(P522&gt;=100000000,"Extra-extra-large"))))))</f>
        <v>Small</v>
      </c>
      <c r="E522" t="s">
        <v>43</v>
      </c>
      <c r="F522">
        <v>0</v>
      </c>
      <c r="G522">
        <v>6</v>
      </c>
      <c r="H522">
        <v>6</v>
      </c>
      <c r="I522">
        <v>0</v>
      </c>
      <c r="J522" t="s">
        <v>61</v>
      </c>
      <c r="K522">
        <v>179859</v>
      </c>
      <c r="L522">
        <v>3000</v>
      </c>
      <c r="M522">
        <v>47307</v>
      </c>
      <c r="N522">
        <v>0</v>
      </c>
      <c r="O522">
        <v>9000</v>
      </c>
      <c r="P522">
        <v>239166</v>
      </c>
      <c r="Q522">
        <v>0</v>
      </c>
      <c r="R522">
        <v>239166</v>
      </c>
      <c r="S522" t="str">
        <f t="shared" si="16"/>
        <v>False</v>
      </c>
      <c r="T522">
        <v>198882</v>
      </c>
      <c r="U522" t="b">
        <f t="shared" si="17"/>
        <v>0</v>
      </c>
      <c r="V522">
        <v>0</v>
      </c>
      <c r="W522">
        <v>0</v>
      </c>
      <c r="X522">
        <v>0</v>
      </c>
      <c r="Y522">
        <v>63823</v>
      </c>
      <c r="Z522">
        <v>262705</v>
      </c>
      <c r="AA522" t="b">
        <f>ABS(T522-Z522)&gt;25000</f>
        <v>1</v>
      </c>
      <c r="AB522">
        <v>-23539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187817</v>
      </c>
      <c r="AJ522">
        <v>0</v>
      </c>
      <c r="AK522">
        <v>0</v>
      </c>
      <c r="AL522">
        <v>0</v>
      </c>
      <c r="AM522">
        <v>0</v>
      </c>
      <c r="AN522">
        <v>79853</v>
      </c>
      <c r="AO522">
        <v>107964</v>
      </c>
      <c r="AQ522">
        <f>K522/R522</f>
        <v>0.75202578961892574</v>
      </c>
    </row>
    <row r="523" spans="1:43" x14ac:dyDescent="0.35">
      <c r="A523" t="s">
        <v>1206</v>
      </c>
      <c r="B523" t="s">
        <v>1207</v>
      </c>
      <c r="C523" t="s">
        <v>38</v>
      </c>
      <c r="D523" t="str">
        <f>IF(P523&lt;=50000,"Extra Small",IF(AND(P523&gt;=50000,P523&lt;250000),"Small",IF(AND(P523&gt;=250000,P523&lt;1000000),"Medium",IF(AND(P523&gt;=1000000,P523&lt;10000000),"Large",IF(AND(P523&gt;=10000000,P523&lt;100000000),"Extra Large",IF(P523&gt;=100000000,"Extra-extra-large"))))))</f>
        <v>Small</v>
      </c>
      <c r="E523" t="s">
        <v>76</v>
      </c>
      <c r="F523">
        <v>0</v>
      </c>
      <c r="G523">
        <v>1</v>
      </c>
      <c r="H523">
        <v>0</v>
      </c>
      <c r="I523">
        <v>0.6</v>
      </c>
      <c r="J523" t="s">
        <v>154</v>
      </c>
      <c r="K523">
        <v>0</v>
      </c>
      <c r="L523">
        <v>117800</v>
      </c>
      <c r="M523">
        <v>0</v>
      </c>
      <c r="N523">
        <v>604</v>
      </c>
      <c r="O523">
        <v>0</v>
      </c>
      <c r="P523">
        <v>118404</v>
      </c>
      <c r="Q523">
        <v>0</v>
      </c>
      <c r="R523">
        <v>118404</v>
      </c>
      <c r="S523" t="str">
        <f t="shared" si="16"/>
        <v>False</v>
      </c>
      <c r="T523">
        <v>61935</v>
      </c>
      <c r="U523" t="b">
        <f t="shared" si="17"/>
        <v>0</v>
      </c>
      <c r="V523">
        <v>0</v>
      </c>
      <c r="W523">
        <v>0</v>
      </c>
      <c r="X523">
        <v>0</v>
      </c>
      <c r="Y523">
        <v>41481</v>
      </c>
      <c r="Z523">
        <v>103416</v>
      </c>
      <c r="AA523" t="b">
        <f>ABS(T523-Z523)&gt;25000</f>
        <v>1</v>
      </c>
      <c r="AB523">
        <v>14988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115397</v>
      </c>
      <c r="AJ523">
        <v>0</v>
      </c>
      <c r="AK523">
        <v>0</v>
      </c>
      <c r="AL523">
        <v>0</v>
      </c>
      <c r="AM523">
        <v>0</v>
      </c>
      <c r="AN523">
        <v>54187</v>
      </c>
      <c r="AO523">
        <v>61210</v>
      </c>
      <c r="AQ523">
        <f>K523/R523</f>
        <v>0</v>
      </c>
    </row>
    <row r="524" spans="1:43" x14ac:dyDescent="0.35">
      <c r="A524" t="s">
        <v>1208</v>
      </c>
      <c r="B524" t="s">
        <v>1209</v>
      </c>
      <c r="C524" t="s">
        <v>50</v>
      </c>
      <c r="D524" t="str">
        <f>IF(P524&lt;=50000,"Extra Small",IF(AND(P524&gt;=50000,P524&lt;250000),"Small",IF(AND(P524&gt;=250000,P524&lt;1000000),"Medium",IF(AND(P524&gt;=1000000,P524&lt;10000000),"Large",IF(AND(P524&gt;=10000000,P524&lt;100000000),"Extra Large",IF(P524&gt;=100000000,"Extra-extra-large"))))))</f>
        <v>Medium</v>
      </c>
      <c r="E524" t="s">
        <v>85</v>
      </c>
      <c r="F524">
        <v>1</v>
      </c>
      <c r="G524">
        <v>0</v>
      </c>
      <c r="H524">
        <v>1</v>
      </c>
      <c r="I524">
        <v>1.5</v>
      </c>
      <c r="J524" t="s">
        <v>44</v>
      </c>
      <c r="K524">
        <v>0</v>
      </c>
      <c r="L524">
        <v>0</v>
      </c>
      <c r="M524">
        <v>0</v>
      </c>
      <c r="N524">
        <v>0</v>
      </c>
      <c r="O524">
        <v>659963</v>
      </c>
      <c r="P524">
        <v>659963</v>
      </c>
      <c r="Q524">
        <v>0</v>
      </c>
      <c r="R524">
        <v>659963</v>
      </c>
      <c r="S524" t="str">
        <f t="shared" si="16"/>
        <v>False</v>
      </c>
      <c r="T524">
        <v>181508</v>
      </c>
      <c r="U524" t="b">
        <f t="shared" si="17"/>
        <v>0</v>
      </c>
      <c r="V524">
        <v>0</v>
      </c>
      <c r="W524">
        <v>143276</v>
      </c>
      <c r="X524">
        <v>0</v>
      </c>
      <c r="Y524">
        <v>241339</v>
      </c>
      <c r="Z524">
        <v>566123</v>
      </c>
      <c r="AA524" t="b">
        <f>ABS(T524-Z524)&gt;100000</f>
        <v>1</v>
      </c>
      <c r="AB524">
        <v>93840</v>
      </c>
      <c r="AC524">
        <v>0</v>
      </c>
      <c r="AD524">
        <v>93840</v>
      </c>
      <c r="AE524">
        <v>12583139</v>
      </c>
      <c r="AF524">
        <v>0</v>
      </c>
      <c r="AG524">
        <v>0</v>
      </c>
      <c r="AH524">
        <v>9645851</v>
      </c>
      <c r="AI524">
        <v>22228990</v>
      </c>
      <c r="AJ524">
        <v>0</v>
      </c>
      <c r="AK524">
        <v>0</v>
      </c>
      <c r="AL524">
        <v>0</v>
      </c>
      <c r="AM524">
        <v>40533</v>
      </c>
      <c r="AN524">
        <v>40533</v>
      </c>
      <c r="AO524">
        <v>22188457</v>
      </c>
      <c r="AQ524">
        <f>K524/R524</f>
        <v>0</v>
      </c>
    </row>
    <row r="525" spans="1:43" x14ac:dyDescent="0.35">
      <c r="A525" t="s">
        <v>1210</v>
      </c>
      <c r="B525" t="s">
        <v>1211</v>
      </c>
      <c r="C525" t="s">
        <v>38</v>
      </c>
      <c r="D525" t="str">
        <f>IF(P525&lt;=50000,"Extra Small",IF(AND(P525&gt;=50000,P525&lt;250000),"Small",IF(AND(P525&gt;=250000,P525&lt;1000000),"Medium",IF(AND(P525&gt;=1000000,P525&lt;10000000),"Large",IF(AND(P525&gt;=10000000,P525&lt;100000000),"Extra Large",IF(P525&gt;=100000000,"Extra-extra-large"))))))</f>
        <v>Extra Small</v>
      </c>
      <c r="E525" t="s">
        <v>51</v>
      </c>
      <c r="F525">
        <v>0</v>
      </c>
      <c r="G525">
        <v>0</v>
      </c>
      <c r="H525">
        <v>0</v>
      </c>
      <c r="I525">
        <v>0</v>
      </c>
      <c r="J525" t="s">
        <v>44</v>
      </c>
      <c r="K525">
        <v>0</v>
      </c>
      <c r="L525">
        <v>0</v>
      </c>
      <c r="M525">
        <v>0</v>
      </c>
      <c r="N525">
        <v>28442</v>
      </c>
      <c r="O525">
        <v>0</v>
      </c>
      <c r="P525">
        <v>28442</v>
      </c>
      <c r="Q525">
        <v>0</v>
      </c>
      <c r="R525">
        <v>28442</v>
      </c>
      <c r="S525" t="str">
        <f t="shared" si="16"/>
        <v>False</v>
      </c>
      <c r="T525">
        <v>0</v>
      </c>
      <c r="U525" t="e">
        <f t="shared" si="17"/>
        <v>#DIV/0!</v>
      </c>
      <c r="V525">
        <v>0</v>
      </c>
      <c r="W525">
        <v>0</v>
      </c>
      <c r="X525">
        <v>0</v>
      </c>
      <c r="Y525">
        <v>22193</v>
      </c>
      <c r="Z525">
        <v>22193</v>
      </c>
      <c r="AA525" t="b">
        <f>ABS(T525-Z525)&gt;25000</f>
        <v>0</v>
      </c>
      <c r="AB525">
        <v>6249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612332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612332</v>
      </c>
      <c r="AQ525">
        <f>K525/R525</f>
        <v>0</v>
      </c>
    </row>
    <row r="526" spans="1:43" x14ac:dyDescent="0.35">
      <c r="A526" t="s">
        <v>1212</v>
      </c>
      <c r="B526" t="s">
        <v>1213</v>
      </c>
      <c r="C526" t="s">
        <v>38</v>
      </c>
      <c r="D526" t="str">
        <f>IF(P526&lt;=50000,"Extra Small",IF(AND(P526&gt;=50000,P526&lt;250000),"Small",IF(AND(P526&gt;=250000,P526&lt;1000000),"Medium",IF(AND(P526&gt;=1000000,P526&lt;10000000),"Large",IF(AND(P526&gt;=10000000,P526&lt;100000000),"Extra Large",IF(P526&gt;=100000000,"Extra-extra-large"))))))</f>
        <v>Large</v>
      </c>
      <c r="E526" t="s">
        <v>43</v>
      </c>
      <c r="F526">
        <v>4</v>
      </c>
      <c r="G526">
        <v>4</v>
      </c>
      <c r="H526">
        <v>0</v>
      </c>
      <c r="I526">
        <v>5.8</v>
      </c>
      <c r="J526" t="s">
        <v>48</v>
      </c>
      <c r="K526">
        <v>242075</v>
      </c>
      <c r="L526">
        <v>426384</v>
      </c>
      <c r="M526">
        <v>683407</v>
      </c>
      <c r="N526">
        <v>3284</v>
      </c>
      <c r="O526">
        <v>117020</v>
      </c>
      <c r="P526">
        <v>1472170</v>
      </c>
      <c r="Q526">
        <v>0</v>
      </c>
      <c r="R526">
        <v>1472170</v>
      </c>
      <c r="S526" t="str">
        <f t="shared" si="16"/>
        <v>False</v>
      </c>
      <c r="T526">
        <v>528082</v>
      </c>
      <c r="U526" t="b">
        <f t="shared" si="17"/>
        <v>0</v>
      </c>
      <c r="V526">
        <v>18268</v>
      </c>
      <c r="W526">
        <v>146150</v>
      </c>
      <c r="X526">
        <v>0</v>
      </c>
      <c r="Y526">
        <v>624442</v>
      </c>
      <c r="Z526">
        <v>1316942</v>
      </c>
      <c r="AA526" t="b">
        <f>ABS(T526-Z526)&gt;1000000</f>
        <v>0</v>
      </c>
      <c r="AB526">
        <v>155228</v>
      </c>
      <c r="AC526">
        <v>0</v>
      </c>
      <c r="AD526">
        <v>155228</v>
      </c>
      <c r="AE526">
        <v>821747</v>
      </c>
      <c r="AF526">
        <v>0</v>
      </c>
      <c r="AG526">
        <v>2746327</v>
      </c>
      <c r="AH526">
        <v>2746327</v>
      </c>
      <c r="AI526">
        <v>3568074</v>
      </c>
      <c r="AJ526">
        <v>499577</v>
      </c>
      <c r="AK526">
        <v>287831</v>
      </c>
      <c r="AL526">
        <v>96564</v>
      </c>
      <c r="AM526">
        <v>384395</v>
      </c>
      <c r="AN526">
        <v>883972</v>
      </c>
      <c r="AO526">
        <v>2684102</v>
      </c>
      <c r="AQ526">
        <f>K526/R526</f>
        <v>0.16443413464477608</v>
      </c>
    </row>
    <row r="527" spans="1:43" x14ac:dyDescent="0.35">
      <c r="A527" t="s">
        <v>1214</v>
      </c>
      <c r="B527" t="s">
        <v>1215</v>
      </c>
      <c r="C527" t="s">
        <v>38</v>
      </c>
      <c r="D527" t="str">
        <f>IF(P527&lt;=50000,"Extra Small",IF(AND(P527&gt;=50000,P527&lt;250000),"Small",IF(AND(P527&gt;=250000,P527&lt;1000000),"Medium",IF(AND(P527&gt;=1000000,P527&lt;10000000),"Large",IF(AND(P527&gt;=10000000,P527&lt;100000000),"Extra Large",IF(P527&gt;=100000000,"Extra-extra-large"))))))</f>
        <v>Extra Large</v>
      </c>
      <c r="E527" t="s">
        <v>302</v>
      </c>
      <c r="F527">
        <v>32</v>
      </c>
      <c r="G527">
        <v>14</v>
      </c>
      <c r="H527">
        <v>1</v>
      </c>
      <c r="I527">
        <v>41.2</v>
      </c>
      <c r="J527" t="s">
        <v>1216</v>
      </c>
      <c r="K527">
        <v>9323778</v>
      </c>
      <c r="L527">
        <v>2034547</v>
      </c>
      <c r="M527">
        <v>0</v>
      </c>
      <c r="N527">
        <v>160860</v>
      </c>
      <c r="O527">
        <v>24402</v>
      </c>
      <c r="P527">
        <v>11543587</v>
      </c>
      <c r="Q527">
        <v>0</v>
      </c>
      <c r="R527">
        <v>11543587</v>
      </c>
      <c r="S527" t="str">
        <f t="shared" si="16"/>
        <v>False</v>
      </c>
      <c r="T527">
        <v>4201166</v>
      </c>
      <c r="U527" t="b">
        <f t="shared" si="17"/>
        <v>0</v>
      </c>
      <c r="V527">
        <v>0</v>
      </c>
      <c r="W527">
        <v>0</v>
      </c>
      <c r="X527">
        <v>5510322</v>
      </c>
      <c r="Y527">
        <v>2085692</v>
      </c>
      <c r="Z527">
        <v>11797180</v>
      </c>
      <c r="AA527" t="b">
        <f>ABS(T527-Z527)&gt;1000000</f>
        <v>1</v>
      </c>
      <c r="AB527">
        <v>-253593</v>
      </c>
      <c r="AC527">
        <v>0</v>
      </c>
      <c r="AD527">
        <v>-253593</v>
      </c>
      <c r="AE527">
        <v>8043649</v>
      </c>
      <c r="AF527">
        <v>0</v>
      </c>
      <c r="AG527">
        <v>299750</v>
      </c>
      <c r="AH527">
        <v>299750</v>
      </c>
      <c r="AI527">
        <v>8343399</v>
      </c>
      <c r="AJ527">
        <v>7928983</v>
      </c>
      <c r="AK527">
        <v>0</v>
      </c>
      <c r="AL527">
        <v>34108</v>
      </c>
      <c r="AM527">
        <v>34108</v>
      </c>
      <c r="AN527">
        <v>7963091</v>
      </c>
      <c r="AO527">
        <v>380308</v>
      </c>
      <c r="AQ527">
        <f>K527/R527</f>
        <v>0.80770197339873651</v>
      </c>
    </row>
    <row r="528" spans="1:43" x14ac:dyDescent="0.35">
      <c r="A528" t="s">
        <v>1217</v>
      </c>
      <c r="B528" t="s">
        <v>1218</v>
      </c>
      <c r="C528" t="s">
        <v>38</v>
      </c>
      <c r="D528" t="str">
        <f>IF(P528&lt;=50000,"Extra Small",IF(AND(P528&gt;=50000,P528&lt;250000),"Small",IF(AND(P528&gt;=250000,P528&lt;1000000),"Medium",IF(AND(P528&gt;=1000000,P528&lt;10000000),"Large",IF(AND(P528&gt;=10000000,P528&lt;100000000),"Extra Large",IF(P528&gt;=100000000,"Extra-extra-large"))))))</f>
        <v>Medium</v>
      </c>
      <c r="E528" t="s">
        <v>110</v>
      </c>
      <c r="F528">
        <v>2</v>
      </c>
      <c r="G528">
        <v>6</v>
      </c>
      <c r="H528">
        <v>1</v>
      </c>
      <c r="I528">
        <v>5.4</v>
      </c>
      <c r="J528" t="s">
        <v>129</v>
      </c>
      <c r="K528">
        <v>637692</v>
      </c>
      <c r="L528">
        <v>0</v>
      </c>
      <c r="M528">
        <v>5100</v>
      </c>
      <c r="N528">
        <v>2877</v>
      </c>
      <c r="O528">
        <v>0</v>
      </c>
      <c r="P528">
        <v>645669</v>
      </c>
      <c r="Q528">
        <v>0</v>
      </c>
      <c r="R528">
        <v>645669</v>
      </c>
      <c r="S528" t="str">
        <f t="shared" si="16"/>
        <v>False</v>
      </c>
      <c r="T528">
        <v>390380</v>
      </c>
      <c r="U528" t="b">
        <f t="shared" si="17"/>
        <v>0</v>
      </c>
      <c r="V528">
        <v>0</v>
      </c>
      <c r="W528">
        <v>0</v>
      </c>
      <c r="X528">
        <v>0</v>
      </c>
      <c r="Y528">
        <v>260818</v>
      </c>
      <c r="Z528">
        <v>651198</v>
      </c>
      <c r="AA528" t="b">
        <f>ABS(T528-Z528)&gt;100000</f>
        <v>1</v>
      </c>
      <c r="AB528">
        <v>-5529</v>
      </c>
      <c r="AC528">
        <v>0</v>
      </c>
      <c r="AD528">
        <v>-5529</v>
      </c>
      <c r="AE528">
        <v>259888</v>
      </c>
      <c r="AF528">
        <v>0</v>
      </c>
      <c r="AG528">
        <v>0</v>
      </c>
      <c r="AH528">
        <v>55912</v>
      </c>
      <c r="AI528">
        <v>315800</v>
      </c>
      <c r="AJ528">
        <v>63013</v>
      </c>
      <c r="AK528">
        <v>0</v>
      </c>
      <c r="AL528">
        <v>0</v>
      </c>
      <c r="AM528">
        <v>70043</v>
      </c>
      <c r="AN528">
        <v>133056</v>
      </c>
      <c r="AO528">
        <v>182744</v>
      </c>
      <c r="AQ528">
        <f>K528/R528</f>
        <v>0.98764537247413153</v>
      </c>
    </row>
    <row r="529" spans="1:43" x14ac:dyDescent="0.35">
      <c r="A529" t="s">
        <v>1219</v>
      </c>
      <c r="B529" t="s">
        <v>1220</v>
      </c>
      <c r="C529" t="s">
        <v>38</v>
      </c>
      <c r="D529" t="str">
        <f>IF(P529&lt;=50000,"Extra Small",IF(AND(P529&gt;=50000,P529&lt;250000),"Small",IF(AND(P529&gt;=250000,P529&lt;1000000),"Medium",IF(AND(P529&gt;=1000000,P529&lt;10000000),"Large",IF(AND(P529&gt;=10000000,P529&lt;100000000),"Extra Large",IF(P529&gt;=100000000,"Extra-extra-large"))))))</f>
        <v>Large</v>
      </c>
      <c r="E529" t="s">
        <v>123</v>
      </c>
      <c r="F529">
        <v>20</v>
      </c>
      <c r="G529">
        <v>9</v>
      </c>
      <c r="H529">
        <v>8</v>
      </c>
      <c r="I529">
        <v>25</v>
      </c>
      <c r="J529" t="s">
        <v>107</v>
      </c>
      <c r="K529">
        <v>2892565</v>
      </c>
      <c r="L529">
        <v>3197</v>
      </c>
      <c r="M529">
        <v>0</v>
      </c>
      <c r="N529">
        <v>10430</v>
      </c>
      <c r="O529">
        <v>313779</v>
      </c>
      <c r="P529">
        <v>3219971</v>
      </c>
      <c r="Q529">
        <v>0</v>
      </c>
      <c r="R529">
        <v>3219971</v>
      </c>
      <c r="S529" t="str">
        <f t="shared" si="16"/>
        <v>False</v>
      </c>
      <c r="T529">
        <v>2307665</v>
      </c>
      <c r="U529" t="b">
        <f t="shared" si="17"/>
        <v>0</v>
      </c>
      <c r="V529">
        <v>0</v>
      </c>
      <c r="W529">
        <v>0</v>
      </c>
      <c r="X529">
        <v>0</v>
      </c>
      <c r="Y529">
        <v>768490</v>
      </c>
      <c r="Z529">
        <v>3076155</v>
      </c>
      <c r="AA529" t="b">
        <f>ABS(T529-Z529)&gt;1000000</f>
        <v>0</v>
      </c>
      <c r="AB529">
        <v>143816</v>
      </c>
      <c r="AC529">
        <v>0</v>
      </c>
      <c r="AD529">
        <v>143816</v>
      </c>
      <c r="AE529">
        <v>1072013</v>
      </c>
      <c r="AF529">
        <v>0</v>
      </c>
      <c r="AG529">
        <v>1875851</v>
      </c>
      <c r="AH529">
        <v>1875851</v>
      </c>
      <c r="AI529">
        <v>2947864</v>
      </c>
      <c r="AJ529">
        <v>955032</v>
      </c>
      <c r="AK529">
        <v>0</v>
      </c>
      <c r="AL529">
        <v>50783</v>
      </c>
      <c r="AM529">
        <v>50783</v>
      </c>
      <c r="AN529">
        <v>1005815</v>
      </c>
      <c r="AO529">
        <v>1942049</v>
      </c>
      <c r="AQ529">
        <f>K529/R529</f>
        <v>0.89832020226269116</v>
      </c>
    </row>
    <row r="530" spans="1:43" x14ac:dyDescent="0.35">
      <c r="A530" t="s">
        <v>1221</v>
      </c>
      <c r="B530" t="s">
        <v>1222</v>
      </c>
      <c r="C530" t="s">
        <v>38</v>
      </c>
      <c r="D530" t="str">
        <f>IF(P530&lt;=50000,"Extra Small",IF(AND(P530&gt;=50000,P530&lt;250000),"Small",IF(AND(P530&gt;=250000,P530&lt;1000000),"Medium",IF(AND(P530&gt;=1000000,P530&lt;10000000),"Large",IF(AND(P530&gt;=10000000,P530&lt;100000000),"Extra Large",IF(P530&gt;=100000000,"Extra-extra-large"))))))</f>
        <v>Extra Small</v>
      </c>
      <c r="E530" t="s">
        <v>85</v>
      </c>
      <c r="F530">
        <v>0</v>
      </c>
      <c r="G530">
        <v>0</v>
      </c>
      <c r="H530">
        <v>0</v>
      </c>
      <c r="I530">
        <v>0</v>
      </c>
      <c r="J530" t="s">
        <v>92</v>
      </c>
      <c r="K530">
        <v>0</v>
      </c>
      <c r="L530">
        <v>13444</v>
      </c>
      <c r="M530">
        <v>9463</v>
      </c>
      <c r="N530">
        <v>4</v>
      </c>
      <c r="O530">
        <v>0</v>
      </c>
      <c r="P530">
        <v>22911</v>
      </c>
      <c r="Q530">
        <v>0</v>
      </c>
      <c r="R530">
        <v>22911</v>
      </c>
      <c r="S530" t="str">
        <f t="shared" si="16"/>
        <v>False</v>
      </c>
      <c r="T530">
        <v>0</v>
      </c>
      <c r="U530" t="e">
        <f t="shared" si="17"/>
        <v>#DIV/0!</v>
      </c>
      <c r="V530">
        <v>0</v>
      </c>
      <c r="W530">
        <v>0</v>
      </c>
      <c r="X530">
        <v>22386</v>
      </c>
      <c r="Y530">
        <v>1566</v>
      </c>
      <c r="Z530">
        <v>23952</v>
      </c>
      <c r="AA530" t="b">
        <f>ABS(T530-Z530)&gt;25000</f>
        <v>0</v>
      </c>
      <c r="AB530">
        <v>-1041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6376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6376</v>
      </c>
      <c r="AQ530">
        <f>K530/R530</f>
        <v>0</v>
      </c>
    </row>
    <row r="531" spans="1:43" x14ac:dyDescent="0.35">
      <c r="A531" t="s">
        <v>1224</v>
      </c>
      <c r="B531" t="s">
        <v>1225</v>
      </c>
      <c r="C531" t="s">
        <v>38</v>
      </c>
      <c r="D531" t="str">
        <f>IF(P531&lt;=50000,"Extra Small",IF(AND(P531&gt;=50000,P531&lt;250000),"Small",IF(AND(P531&gt;=250000,P531&lt;1000000),"Medium",IF(AND(P531&gt;=1000000,P531&lt;10000000),"Large",IF(AND(P531&gt;=10000000,P531&lt;100000000),"Extra Large",IF(P531&gt;=100000000,"Extra-extra-large"))))))</f>
        <v>Large</v>
      </c>
      <c r="E531" t="s">
        <v>43</v>
      </c>
      <c r="F531">
        <v>10</v>
      </c>
      <c r="G531">
        <v>6</v>
      </c>
      <c r="H531">
        <v>4</v>
      </c>
      <c r="I531">
        <v>16.03</v>
      </c>
      <c r="J531" t="s">
        <v>56</v>
      </c>
      <c r="K531">
        <v>94497</v>
      </c>
      <c r="L531">
        <v>0</v>
      </c>
      <c r="M531">
        <v>1183429</v>
      </c>
      <c r="N531">
        <v>3310</v>
      </c>
      <c r="O531">
        <v>17642</v>
      </c>
      <c r="P531">
        <v>1298878</v>
      </c>
      <c r="Q531">
        <v>0</v>
      </c>
      <c r="R531">
        <v>1298878</v>
      </c>
      <c r="S531" t="str">
        <f t="shared" si="16"/>
        <v>False</v>
      </c>
      <c r="T531">
        <v>1035631</v>
      </c>
      <c r="U531" t="b">
        <f t="shared" si="17"/>
        <v>0</v>
      </c>
      <c r="V531">
        <v>0</v>
      </c>
      <c r="W531">
        <v>0</v>
      </c>
      <c r="X531">
        <v>0</v>
      </c>
      <c r="Y531">
        <v>223707</v>
      </c>
      <c r="Z531">
        <v>1259338</v>
      </c>
      <c r="AA531" t="b">
        <f>ABS(T531-Z531)&gt;1000000</f>
        <v>0</v>
      </c>
      <c r="AB531">
        <v>39540</v>
      </c>
      <c r="AC531">
        <v>0</v>
      </c>
      <c r="AD531">
        <v>39540</v>
      </c>
      <c r="AE531">
        <v>460276</v>
      </c>
      <c r="AF531">
        <v>0</v>
      </c>
      <c r="AG531">
        <v>76809</v>
      </c>
      <c r="AH531">
        <v>76809</v>
      </c>
      <c r="AI531">
        <v>537085</v>
      </c>
      <c r="AJ531">
        <v>255943</v>
      </c>
      <c r="AK531">
        <v>0</v>
      </c>
      <c r="AL531">
        <v>23596</v>
      </c>
      <c r="AM531">
        <v>23596</v>
      </c>
      <c r="AN531">
        <v>279539</v>
      </c>
      <c r="AO531">
        <v>257546</v>
      </c>
      <c r="AQ531">
        <f>K531/R531</f>
        <v>7.2752791255221813E-2</v>
      </c>
    </row>
    <row r="532" spans="1:43" x14ac:dyDescent="0.35">
      <c r="A532" t="s">
        <v>1226</v>
      </c>
      <c r="B532" t="s">
        <v>1227</v>
      </c>
      <c r="C532" t="s">
        <v>38</v>
      </c>
      <c r="D532" t="str">
        <f>IF(P532&lt;=50000,"Extra Small",IF(AND(P532&gt;=50000,P532&lt;250000),"Small",IF(AND(P532&gt;=250000,P532&lt;1000000),"Medium",IF(AND(P532&gt;=1000000,P532&lt;10000000),"Large",IF(AND(P532&gt;=10000000,P532&lt;100000000),"Extra Large",IF(P532&gt;=100000000,"Extra-extra-large"))))))</f>
        <v>Extra Small</v>
      </c>
      <c r="E532" t="s">
        <v>70</v>
      </c>
      <c r="F532">
        <v>0</v>
      </c>
      <c r="G532">
        <v>0</v>
      </c>
      <c r="H532">
        <v>0</v>
      </c>
      <c r="I532">
        <v>0</v>
      </c>
      <c r="J532" t="s">
        <v>92</v>
      </c>
      <c r="K532">
        <v>0</v>
      </c>
      <c r="L532">
        <v>3496</v>
      </c>
      <c r="M532">
        <v>5715</v>
      </c>
      <c r="N532">
        <v>0</v>
      </c>
      <c r="O532">
        <v>0</v>
      </c>
      <c r="P532">
        <v>9211</v>
      </c>
      <c r="Q532">
        <v>0</v>
      </c>
      <c r="R532">
        <v>9211</v>
      </c>
      <c r="S532" t="str">
        <f t="shared" si="16"/>
        <v>False</v>
      </c>
      <c r="T532">
        <v>0</v>
      </c>
      <c r="U532" t="e">
        <f t="shared" si="17"/>
        <v>#DIV/0!</v>
      </c>
      <c r="V532">
        <v>0</v>
      </c>
      <c r="W532">
        <v>0</v>
      </c>
      <c r="X532">
        <v>0</v>
      </c>
      <c r="Y532">
        <v>10726</v>
      </c>
      <c r="Z532">
        <v>10726</v>
      </c>
      <c r="AA532" t="b">
        <f>ABS(T532-Z532)&gt;25000</f>
        <v>0</v>
      </c>
      <c r="AB532">
        <v>-1515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11192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11192</v>
      </c>
      <c r="AQ532">
        <f>K532/R532</f>
        <v>0</v>
      </c>
    </row>
    <row r="533" spans="1:43" x14ac:dyDescent="0.35">
      <c r="A533" t="s">
        <v>1228</v>
      </c>
      <c r="B533" t="s">
        <v>1229</v>
      </c>
      <c r="C533" t="s">
        <v>38</v>
      </c>
      <c r="D533" t="str">
        <f>IF(P533&lt;=50000,"Extra Small",IF(AND(P533&gt;=50000,P533&lt;250000),"Small",IF(AND(P533&gt;=250000,P533&lt;1000000),"Medium",IF(AND(P533&gt;=1000000,P533&lt;10000000),"Large",IF(AND(P533&gt;=10000000,P533&lt;100000000),"Extra Large",IF(P533&gt;=100000000,"Extra-extra-large"))))))</f>
        <v>Medium</v>
      </c>
      <c r="E533" t="s">
        <v>85</v>
      </c>
      <c r="F533">
        <v>2</v>
      </c>
      <c r="G533">
        <v>3</v>
      </c>
      <c r="H533">
        <v>3</v>
      </c>
      <c r="I533">
        <v>3.41</v>
      </c>
      <c r="J533" t="s">
        <v>107</v>
      </c>
      <c r="K533">
        <v>98280</v>
      </c>
      <c r="L533">
        <v>11696</v>
      </c>
      <c r="M533">
        <v>210126</v>
      </c>
      <c r="N533">
        <v>0</v>
      </c>
      <c r="O533">
        <v>0</v>
      </c>
      <c r="P533">
        <v>320102</v>
      </c>
      <c r="Q533">
        <v>0</v>
      </c>
      <c r="R533">
        <v>320102</v>
      </c>
      <c r="S533" t="str">
        <f t="shared" si="16"/>
        <v>False</v>
      </c>
      <c r="T533">
        <v>198914</v>
      </c>
      <c r="U533" t="b">
        <f t="shared" si="17"/>
        <v>0</v>
      </c>
      <c r="V533">
        <v>0</v>
      </c>
      <c r="W533">
        <v>0</v>
      </c>
      <c r="X533">
        <v>0</v>
      </c>
      <c r="Y533">
        <v>102234</v>
      </c>
      <c r="Z533">
        <v>301148</v>
      </c>
      <c r="AA533" t="b">
        <f>ABS(T533-Z533)&gt;100000</f>
        <v>1</v>
      </c>
      <c r="AB533">
        <v>18954</v>
      </c>
      <c r="AC533">
        <v>0</v>
      </c>
      <c r="AD533">
        <v>18954</v>
      </c>
      <c r="AE533">
        <v>292795</v>
      </c>
      <c r="AF533">
        <v>0</v>
      </c>
      <c r="AG533">
        <v>0</v>
      </c>
      <c r="AH533">
        <v>87911</v>
      </c>
      <c r="AI533">
        <v>380706</v>
      </c>
      <c r="AJ533">
        <v>125746</v>
      </c>
      <c r="AK533">
        <v>0</v>
      </c>
      <c r="AL533">
        <v>0</v>
      </c>
      <c r="AM533">
        <v>22521</v>
      </c>
      <c r="AN533">
        <v>148267</v>
      </c>
      <c r="AO533">
        <v>232439</v>
      </c>
      <c r="AQ533">
        <f>K533/R533</f>
        <v>0.30702713510068663</v>
      </c>
    </row>
    <row r="534" spans="1:43" x14ac:dyDescent="0.35">
      <c r="A534" t="s">
        <v>1230</v>
      </c>
      <c r="B534" t="s">
        <v>1231</v>
      </c>
      <c r="C534" t="s">
        <v>38</v>
      </c>
      <c r="D534" t="str">
        <f>IF(P534&lt;=50000,"Extra Small",IF(AND(P534&gt;=50000,P534&lt;250000),"Small",IF(AND(P534&gt;=250000,P534&lt;1000000),"Medium",IF(AND(P534&gt;=1000000,P534&lt;10000000),"Large",IF(AND(P534&gt;=10000000,P534&lt;100000000),"Extra Large",IF(P534&gt;=100000000,"Extra-extra-large"))))))</f>
        <v>Small</v>
      </c>
      <c r="E534" t="s">
        <v>123</v>
      </c>
      <c r="F534">
        <v>0</v>
      </c>
      <c r="G534">
        <v>3</v>
      </c>
      <c r="H534">
        <v>0</v>
      </c>
      <c r="I534">
        <v>6.12</v>
      </c>
      <c r="J534" t="s">
        <v>92</v>
      </c>
      <c r="K534">
        <v>174168</v>
      </c>
      <c r="L534">
        <v>17713</v>
      </c>
      <c r="M534">
        <v>0</v>
      </c>
      <c r="N534">
        <v>2041</v>
      </c>
      <c r="O534">
        <v>0</v>
      </c>
      <c r="P534">
        <v>193922</v>
      </c>
      <c r="Q534">
        <v>0</v>
      </c>
      <c r="R534">
        <v>193922</v>
      </c>
      <c r="S534" t="str">
        <f t="shared" si="16"/>
        <v>False</v>
      </c>
      <c r="T534">
        <v>110617</v>
      </c>
      <c r="U534" t="b">
        <f t="shared" si="17"/>
        <v>0</v>
      </c>
      <c r="V534">
        <v>0</v>
      </c>
      <c r="W534">
        <v>10000</v>
      </c>
      <c r="X534">
        <v>0</v>
      </c>
      <c r="Y534">
        <v>0</v>
      </c>
      <c r="Z534">
        <v>120617</v>
      </c>
      <c r="AA534" t="b">
        <f>ABS(T534-Z534)&gt;25000</f>
        <v>0</v>
      </c>
      <c r="AB534">
        <v>73305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126469</v>
      </c>
      <c r="AJ534">
        <v>0</v>
      </c>
      <c r="AK534">
        <v>0</v>
      </c>
      <c r="AL534">
        <v>0</v>
      </c>
      <c r="AM534">
        <v>0</v>
      </c>
      <c r="AN534">
        <v>33157</v>
      </c>
      <c r="AO534">
        <v>93312</v>
      </c>
      <c r="AQ534">
        <f>K534/R534</f>
        <v>0.8981343014201586</v>
      </c>
    </row>
    <row r="535" spans="1:43" x14ac:dyDescent="0.35">
      <c r="A535" t="s">
        <v>1232</v>
      </c>
      <c r="B535" t="s">
        <v>1233</v>
      </c>
      <c r="C535" t="s">
        <v>38</v>
      </c>
      <c r="D535" t="str">
        <f>IF(P535&lt;=50000,"Extra Small",IF(AND(P535&gt;=50000,P535&lt;250000),"Small",IF(AND(P535&gt;=250000,P535&lt;1000000),"Medium",IF(AND(P535&gt;=1000000,P535&lt;10000000),"Large",IF(AND(P535&gt;=10000000,P535&lt;100000000),"Extra Large",IF(P535&gt;=100000000,"Extra-extra-large"))))))</f>
        <v>Extra Small</v>
      </c>
      <c r="E535" t="s">
        <v>85</v>
      </c>
      <c r="F535">
        <v>0</v>
      </c>
      <c r="G535">
        <v>0</v>
      </c>
      <c r="H535">
        <v>0</v>
      </c>
      <c r="I535">
        <v>0</v>
      </c>
      <c r="J535" t="s">
        <v>1234</v>
      </c>
      <c r="K535">
        <v>975</v>
      </c>
      <c r="L535">
        <v>1143</v>
      </c>
      <c r="M535">
        <v>2805</v>
      </c>
      <c r="N535">
        <v>0</v>
      </c>
      <c r="O535">
        <v>13962</v>
      </c>
      <c r="P535">
        <v>18885</v>
      </c>
      <c r="Q535">
        <v>0</v>
      </c>
      <c r="R535">
        <v>18885</v>
      </c>
      <c r="S535" t="str">
        <f t="shared" si="16"/>
        <v>False</v>
      </c>
      <c r="T535">
        <v>0</v>
      </c>
      <c r="U535" t="e">
        <f t="shared" si="17"/>
        <v>#DIV/0!</v>
      </c>
      <c r="V535">
        <v>0</v>
      </c>
      <c r="W535">
        <v>0</v>
      </c>
      <c r="X535">
        <v>0</v>
      </c>
      <c r="Y535">
        <v>12918</v>
      </c>
      <c r="Z535">
        <v>12918</v>
      </c>
      <c r="AA535" t="b">
        <f>ABS(T535-Z535)&gt;25000</f>
        <v>0</v>
      </c>
      <c r="AB535">
        <v>5967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128813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128813</v>
      </c>
      <c r="AQ535">
        <f>K535/R535</f>
        <v>5.1628276409849086E-2</v>
      </c>
    </row>
    <row r="536" spans="1:43" x14ac:dyDescent="0.35">
      <c r="A536" t="s">
        <v>1235</v>
      </c>
      <c r="B536" t="s">
        <v>1236</v>
      </c>
      <c r="C536" t="s">
        <v>38</v>
      </c>
      <c r="D536" t="str">
        <f>IF(P536&lt;=50000,"Extra Small",IF(AND(P536&gt;=50000,P536&lt;250000),"Small",IF(AND(P536&gt;=250000,P536&lt;1000000),"Medium",IF(AND(P536&gt;=1000000,P536&lt;10000000),"Large",IF(AND(P536&gt;=10000000,P536&lt;100000000),"Extra Large",IF(P536&gt;=100000000,"Extra-extra-large"))))))</f>
        <v>Large</v>
      </c>
      <c r="E536" t="s">
        <v>43</v>
      </c>
      <c r="F536">
        <v>58</v>
      </c>
      <c r="G536">
        <v>53</v>
      </c>
      <c r="H536">
        <v>13</v>
      </c>
      <c r="I536">
        <v>97</v>
      </c>
      <c r="J536" t="s">
        <v>104</v>
      </c>
      <c r="K536">
        <v>6648603</v>
      </c>
      <c r="L536">
        <v>8690</v>
      </c>
      <c r="M536">
        <v>1263576</v>
      </c>
      <c r="N536">
        <v>3960</v>
      </c>
      <c r="O536">
        <v>236320</v>
      </c>
      <c r="P536">
        <v>8161149</v>
      </c>
      <c r="Q536">
        <v>19500</v>
      </c>
      <c r="R536">
        <v>8180649</v>
      </c>
      <c r="S536" t="str">
        <f t="shared" si="16"/>
        <v>False</v>
      </c>
      <c r="T536">
        <v>5804649</v>
      </c>
      <c r="U536" t="b">
        <f t="shared" si="17"/>
        <v>0</v>
      </c>
      <c r="V536">
        <v>259312</v>
      </c>
      <c r="W536">
        <v>130</v>
      </c>
      <c r="X536">
        <v>0</v>
      </c>
      <c r="Y536">
        <v>2086634</v>
      </c>
      <c r="Z536">
        <v>8150725</v>
      </c>
      <c r="AA536" t="b">
        <f>ABS(T536-Z536)&gt;1000000</f>
        <v>1</v>
      </c>
      <c r="AB536">
        <v>29924</v>
      </c>
      <c r="AC536">
        <v>0</v>
      </c>
      <c r="AD536">
        <v>29924</v>
      </c>
      <c r="AE536">
        <v>1686675</v>
      </c>
      <c r="AF536">
        <v>0</v>
      </c>
      <c r="AG536">
        <v>9529515</v>
      </c>
      <c r="AH536">
        <v>9529515</v>
      </c>
      <c r="AI536">
        <v>11216190</v>
      </c>
      <c r="AJ536">
        <v>1513349</v>
      </c>
      <c r="AK536">
        <v>4790215</v>
      </c>
      <c r="AL536">
        <v>239000</v>
      </c>
      <c r="AM536">
        <v>5029215</v>
      </c>
      <c r="AN536">
        <v>6542564</v>
      </c>
      <c r="AO536">
        <v>4673626</v>
      </c>
      <c r="AQ536">
        <f>K536/R536</f>
        <v>0.8127231714745371</v>
      </c>
    </row>
    <row r="537" spans="1:43" x14ac:dyDescent="0.35">
      <c r="A537" t="s">
        <v>1237</v>
      </c>
      <c r="B537" t="s">
        <v>1238</v>
      </c>
      <c r="C537" t="s">
        <v>38</v>
      </c>
      <c r="D537" t="str">
        <f>IF(P537&lt;=50000,"Extra Small",IF(AND(P537&gt;=50000,P537&lt;250000),"Small",IF(AND(P537&gt;=250000,P537&lt;1000000),"Medium",IF(AND(P537&gt;=1000000,P537&lt;10000000),"Large",IF(AND(P537&gt;=10000000,P537&lt;100000000),"Extra Large",IF(P537&gt;=100000000,"Extra-extra-large"))))))</f>
        <v>Small</v>
      </c>
      <c r="E537" t="s">
        <v>67</v>
      </c>
      <c r="F537">
        <v>1</v>
      </c>
      <c r="G537">
        <v>2</v>
      </c>
      <c r="H537">
        <v>0</v>
      </c>
      <c r="I537">
        <v>2</v>
      </c>
      <c r="J537" t="s">
        <v>281</v>
      </c>
      <c r="K537">
        <v>0</v>
      </c>
      <c r="L537">
        <v>0</v>
      </c>
      <c r="M537">
        <v>143993</v>
      </c>
      <c r="N537">
        <v>0</v>
      </c>
      <c r="O537">
        <v>3695</v>
      </c>
      <c r="P537">
        <v>147688</v>
      </c>
      <c r="Q537">
        <v>0</v>
      </c>
      <c r="R537">
        <v>147688</v>
      </c>
      <c r="S537" t="str">
        <f t="shared" si="16"/>
        <v>False</v>
      </c>
      <c r="T537">
        <v>82500</v>
      </c>
      <c r="U537" t="b">
        <f t="shared" si="17"/>
        <v>0</v>
      </c>
      <c r="V537">
        <v>0</v>
      </c>
      <c r="W537">
        <v>0</v>
      </c>
      <c r="X537">
        <v>0</v>
      </c>
      <c r="Y537">
        <v>79169</v>
      </c>
      <c r="Z537">
        <v>161669</v>
      </c>
      <c r="AA537" t="b">
        <f>ABS(T537-Z537)&gt;25000</f>
        <v>1</v>
      </c>
      <c r="AB537">
        <v>-13981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110736</v>
      </c>
      <c r="AJ537">
        <v>0</v>
      </c>
      <c r="AK537">
        <v>0</v>
      </c>
      <c r="AL537">
        <v>0</v>
      </c>
      <c r="AM537">
        <v>0</v>
      </c>
      <c r="AN537">
        <v>4065</v>
      </c>
      <c r="AO537">
        <v>106671</v>
      </c>
      <c r="AQ537">
        <f>K537/R537</f>
        <v>0</v>
      </c>
    </row>
    <row r="538" spans="1:43" x14ac:dyDescent="0.35">
      <c r="A538" t="s">
        <v>1239</v>
      </c>
      <c r="B538" t="s">
        <v>1240</v>
      </c>
      <c r="C538" t="s">
        <v>38</v>
      </c>
      <c r="D538" t="str">
        <f>IF(P538&lt;=50000,"Extra Small",IF(AND(P538&gt;=50000,P538&lt;250000),"Small",IF(AND(P538&gt;=250000,P538&lt;1000000),"Medium",IF(AND(P538&gt;=1000000,P538&lt;10000000),"Large",IF(AND(P538&gt;=10000000,P538&lt;100000000),"Extra Large",IF(P538&gt;=100000000,"Extra-extra-large"))))))</f>
        <v>Small</v>
      </c>
      <c r="E538" t="s">
        <v>85</v>
      </c>
      <c r="F538">
        <v>0</v>
      </c>
      <c r="G538">
        <v>1</v>
      </c>
      <c r="H538">
        <v>0</v>
      </c>
      <c r="I538">
        <v>0.7</v>
      </c>
      <c r="J538" t="s">
        <v>154</v>
      </c>
      <c r="K538">
        <v>83700</v>
      </c>
      <c r="L538">
        <v>0</v>
      </c>
      <c r="M538">
        <v>3400</v>
      </c>
      <c r="N538">
        <v>878</v>
      </c>
      <c r="O538">
        <v>10144</v>
      </c>
      <c r="P538">
        <v>98122</v>
      </c>
      <c r="Q538">
        <v>0</v>
      </c>
      <c r="R538">
        <v>98122</v>
      </c>
      <c r="S538" t="str">
        <f t="shared" si="16"/>
        <v>False</v>
      </c>
      <c r="T538">
        <v>65161</v>
      </c>
      <c r="U538" t="b">
        <f t="shared" si="17"/>
        <v>0</v>
      </c>
      <c r="V538">
        <v>0</v>
      </c>
      <c r="W538">
        <v>0</v>
      </c>
      <c r="X538">
        <v>0</v>
      </c>
      <c r="Y538">
        <v>22934</v>
      </c>
      <c r="Z538">
        <v>88095</v>
      </c>
      <c r="AA538" t="b">
        <f>ABS(T538-Z538)&gt;25000</f>
        <v>0</v>
      </c>
      <c r="AB538">
        <v>10027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110154</v>
      </c>
      <c r="AJ538">
        <v>0</v>
      </c>
      <c r="AK538">
        <v>0</v>
      </c>
      <c r="AL538">
        <v>0</v>
      </c>
      <c r="AM538">
        <v>0</v>
      </c>
      <c r="AN538">
        <v>63329</v>
      </c>
      <c r="AO538">
        <v>46825</v>
      </c>
      <c r="AQ538">
        <f>K538/R538</f>
        <v>0.8530197101567436</v>
      </c>
    </row>
    <row r="539" spans="1:43" x14ac:dyDescent="0.35">
      <c r="A539" t="s">
        <v>1241</v>
      </c>
      <c r="B539" t="s">
        <v>1242</v>
      </c>
      <c r="C539" t="s">
        <v>50</v>
      </c>
      <c r="D539" t="str">
        <f>IF(P539&lt;=50000,"Extra Small",IF(AND(P539&gt;=50000,P539&lt;250000),"Small",IF(AND(P539&gt;=250000,P539&lt;1000000),"Medium",IF(AND(P539&gt;=1000000,P539&lt;10000000),"Large",IF(AND(P539&gt;=10000000,P539&lt;100000000),"Extra Large",IF(P539&gt;=100000000,"Extra-extra-large"))))))</f>
        <v>Small</v>
      </c>
      <c r="E539" t="s">
        <v>85</v>
      </c>
      <c r="F539">
        <v>0</v>
      </c>
      <c r="G539">
        <v>11</v>
      </c>
      <c r="H539">
        <v>0</v>
      </c>
      <c r="I539">
        <v>0</v>
      </c>
      <c r="J539" t="s">
        <v>143</v>
      </c>
      <c r="K539">
        <v>80691</v>
      </c>
      <c r="L539">
        <v>0</v>
      </c>
      <c r="M539">
        <v>28985</v>
      </c>
      <c r="N539">
        <v>206</v>
      </c>
      <c r="O539">
        <v>9544</v>
      </c>
      <c r="P539">
        <v>119426</v>
      </c>
      <c r="Q539">
        <v>0</v>
      </c>
      <c r="R539">
        <v>119426</v>
      </c>
      <c r="S539" t="str">
        <f t="shared" si="16"/>
        <v>False</v>
      </c>
      <c r="T539">
        <v>98781</v>
      </c>
      <c r="U539" t="b">
        <f t="shared" si="17"/>
        <v>0</v>
      </c>
      <c r="V539">
        <v>0</v>
      </c>
      <c r="W539">
        <v>0</v>
      </c>
      <c r="X539">
        <v>0</v>
      </c>
      <c r="Y539">
        <v>19457</v>
      </c>
      <c r="Z539">
        <v>118238</v>
      </c>
      <c r="AA539" t="b">
        <f>ABS(T539-Z539)&gt;25000</f>
        <v>0</v>
      </c>
      <c r="AB539">
        <v>1188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42939</v>
      </c>
      <c r="AJ539">
        <v>0</v>
      </c>
      <c r="AK539">
        <v>0</v>
      </c>
      <c r="AL539">
        <v>0</v>
      </c>
      <c r="AM539">
        <v>0</v>
      </c>
      <c r="AN539">
        <v>10493</v>
      </c>
      <c r="AO539">
        <v>32446</v>
      </c>
      <c r="AQ539">
        <f>K539/R539</f>
        <v>0.67565689213404112</v>
      </c>
    </row>
    <row r="540" spans="1:43" x14ac:dyDescent="0.35">
      <c r="A540" t="s">
        <v>1243</v>
      </c>
      <c r="B540" t="s">
        <v>1244</v>
      </c>
      <c r="C540" t="s">
        <v>38</v>
      </c>
      <c r="D540" t="str">
        <f>IF(P540&lt;=50000,"Extra Small",IF(AND(P540&gt;=50000,P540&lt;250000),"Small",IF(AND(P540&gt;=250000,P540&lt;1000000),"Medium",IF(AND(P540&gt;=1000000,P540&lt;10000000),"Large",IF(AND(P540&gt;=10000000,P540&lt;100000000),"Extra Large",IF(P540&gt;=100000000,"Extra-extra-large"))))))</f>
        <v>Small</v>
      </c>
      <c r="E540" t="s">
        <v>39</v>
      </c>
      <c r="F540">
        <v>0</v>
      </c>
      <c r="G540">
        <v>0</v>
      </c>
      <c r="H540">
        <v>0</v>
      </c>
      <c r="I540">
        <v>0</v>
      </c>
      <c r="J540" t="s">
        <v>130</v>
      </c>
      <c r="K540">
        <v>0</v>
      </c>
      <c r="L540">
        <v>103590</v>
      </c>
      <c r="M540">
        <v>0</v>
      </c>
      <c r="N540">
        <v>0</v>
      </c>
      <c r="O540">
        <v>6319</v>
      </c>
      <c r="P540">
        <v>109909</v>
      </c>
      <c r="Q540">
        <v>0</v>
      </c>
      <c r="R540">
        <v>109909</v>
      </c>
      <c r="S540" t="str">
        <f t="shared" si="16"/>
        <v>False</v>
      </c>
      <c r="T540">
        <v>0</v>
      </c>
      <c r="U540" t="e">
        <f t="shared" si="17"/>
        <v>#DIV/0!</v>
      </c>
      <c r="V540">
        <v>0</v>
      </c>
      <c r="W540">
        <v>104698</v>
      </c>
      <c r="X540">
        <v>5796</v>
      </c>
      <c r="Y540">
        <v>1632</v>
      </c>
      <c r="Z540">
        <v>112126</v>
      </c>
      <c r="AA540" t="b">
        <f>ABS(T540-Z540)&gt;25000</f>
        <v>1</v>
      </c>
      <c r="AB540">
        <v>-2217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142297</v>
      </c>
      <c r="AJ540">
        <v>0</v>
      </c>
      <c r="AK540">
        <v>0</v>
      </c>
      <c r="AL540">
        <v>0</v>
      </c>
      <c r="AM540">
        <v>0</v>
      </c>
      <c r="AN540">
        <v>125728</v>
      </c>
      <c r="AO540">
        <v>16569</v>
      </c>
      <c r="AQ540">
        <f>K540/R540</f>
        <v>0</v>
      </c>
    </row>
    <row r="541" spans="1:43" x14ac:dyDescent="0.35">
      <c r="A541" t="s">
        <v>1245</v>
      </c>
      <c r="B541" t="s">
        <v>1246</v>
      </c>
      <c r="C541" t="s">
        <v>38</v>
      </c>
      <c r="D541" t="str">
        <f>IF(P541&lt;=50000,"Extra Small",IF(AND(P541&gt;=50000,P541&lt;250000),"Small",IF(AND(P541&gt;=250000,P541&lt;1000000),"Medium",IF(AND(P541&gt;=1000000,P541&lt;10000000),"Large",IF(AND(P541&gt;=10000000,P541&lt;100000000),"Extra Large",IF(P541&gt;=100000000,"Extra-extra-large"))))))</f>
        <v>Large</v>
      </c>
      <c r="E541" t="s">
        <v>73</v>
      </c>
      <c r="F541">
        <v>0</v>
      </c>
      <c r="G541">
        <v>0</v>
      </c>
      <c r="H541">
        <v>0</v>
      </c>
      <c r="I541">
        <v>0</v>
      </c>
      <c r="J541" t="s">
        <v>56</v>
      </c>
      <c r="K541">
        <v>0</v>
      </c>
      <c r="L541">
        <v>0</v>
      </c>
      <c r="M541">
        <v>3813029</v>
      </c>
      <c r="N541">
        <v>32411</v>
      </c>
      <c r="O541">
        <v>1816894</v>
      </c>
      <c r="P541">
        <v>5662334</v>
      </c>
      <c r="Q541">
        <v>0</v>
      </c>
      <c r="R541">
        <v>5662334</v>
      </c>
      <c r="S541" t="str">
        <f t="shared" si="16"/>
        <v>False</v>
      </c>
      <c r="T541">
        <v>0</v>
      </c>
      <c r="U541" t="e">
        <f t="shared" si="17"/>
        <v>#DIV/0!</v>
      </c>
      <c r="V541">
        <v>108437</v>
      </c>
      <c r="W541">
        <v>0</v>
      </c>
      <c r="X541">
        <v>0</v>
      </c>
      <c r="Y541">
        <v>4935764</v>
      </c>
      <c r="Z541">
        <v>5044201</v>
      </c>
      <c r="AA541" t="b">
        <f>ABS(T541-Z541)&gt;1000000</f>
        <v>1</v>
      </c>
      <c r="AB541">
        <v>618133</v>
      </c>
      <c r="AC541">
        <v>3012806</v>
      </c>
      <c r="AD541">
        <v>3630939</v>
      </c>
      <c r="AE541">
        <v>6397746</v>
      </c>
      <c r="AF541">
        <v>0</v>
      </c>
      <c r="AG541">
        <v>87222967</v>
      </c>
      <c r="AH541">
        <v>87222967</v>
      </c>
      <c r="AI541">
        <v>93620713</v>
      </c>
      <c r="AJ541">
        <v>3956379</v>
      </c>
      <c r="AK541">
        <v>3009469</v>
      </c>
      <c r="AL541">
        <v>0</v>
      </c>
      <c r="AM541">
        <v>3009469</v>
      </c>
      <c r="AN541">
        <v>6965848</v>
      </c>
      <c r="AO541">
        <v>86654865</v>
      </c>
      <c r="AQ541">
        <f>K541/R541</f>
        <v>0</v>
      </c>
    </row>
    <row r="542" spans="1:43" x14ac:dyDescent="0.35">
      <c r="A542" t="s">
        <v>1247</v>
      </c>
      <c r="B542" t="s">
        <v>1248</v>
      </c>
      <c r="C542" t="s">
        <v>38</v>
      </c>
      <c r="D542" t="str">
        <f>IF(P542&lt;=50000,"Extra Small",IF(AND(P542&gt;=50000,P542&lt;250000),"Small",IF(AND(P542&gt;=250000,P542&lt;1000000),"Medium",IF(AND(P542&gt;=1000000,P542&lt;10000000),"Large",IF(AND(P542&gt;=10000000,P542&lt;100000000),"Extra Large",IF(P542&gt;=100000000,"Extra-extra-large"))))))</f>
        <v>Extra Small</v>
      </c>
      <c r="E542" t="s">
        <v>73</v>
      </c>
      <c r="F542">
        <v>0</v>
      </c>
      <c r="G542">
        <v>0</v>
      </c>
      <c r="H542">
        <v>0</v>
      </c>
      <c r="I542">
        <v>0</v>
      </c>
      <c r="J542" t="s">
        <v>57</v>
      </c>
      <c r="K542">
        <v>0</v>
      </c>
      <c r="L542">
        <v>36602</v>
      </c>
      <c r="M542">
        <v>0</v>
      </c>
      <c r="N542">
        <v>0</v>
      </c>
      <c r="O542">
        <v>123</v>
      </c>
      <c r="P542">
        <v>36725</v>
      </c>
      <c r="Q542">
        <v>0</v>
      </c>
      <c r="R542">
        <v>36725</v>
      </c>
      <c r="S542" t="str">
        <f t="shared" si="16"/>
        <v>False</v>
      </c>
      <c r="T542">
        <v>0</v>
      </c>
      <c r="U542" t="e">
        <f t="shared" si="17"/>
        <v>#DIV/0!</v>
      </c>
      <c r="V542">
        <v>0</v>
      </c>
      <c r="W542">
        <v>32753</v>
      </c>
      <c r="X542">
        <v>0</v>
      </c>
      <c r="Y542">
        <v>4502</v>
      </c>
      <c r="Z542">
        <v>37255</v>
      </c>
      <c r="AA542" t="b">
        <f>ABS(T542-Z542)&gt;25000</f>
        <v>1</v>
      </c>
      <c r="AB542">
        <v>-530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33211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33211</v>
      </c>
      <c r="AQ542">
        <f>K542/R542</f>
        <v>0</v>
      </c>
    </row>
    <row r="543" spans="1:43" x14ac:dyDescent="0.35">
      <c r="A543" t="s">
        <v>1249</v>
      </c>
      <c r="B543" t="s">
        <v>1250</v>
      </c>
      <c r="C543" t="s">
        <v>38</v>
      </c>
      <c r="D543" t="str">
        <f>IF(P543&lt;=50000,"Extra Small",IF(AND(P543&gt;=50000,P543&lt;250000),"Small",IF(AND(P543&gt;=250000,P543&lt;1000000),"Medium",IF(AND(P543&gt;=1000000,P543&lt;10000000),"Large",IF(AND(P543&gt;=10000000,P543&lt;100000000),"Extra Large",IF(P543&gt;=100000000,"Extra-extra-large"))))))</f>
        <v>Extra Small</v>
      </c>
      <c r="E543" t="s">
        <v>110</v>
      </c>
      <c r="F543">
        <v>0</v>
      </c>
      <c r="G543">
        <v>0</v>
      </c>
      <c r="H543">
        <v>0</v>
      </c>
      <c r="I543">
        <v>0</v>
      </c>
      <c r="J543" t="s">
        <v>40</v>
      </c>
      <c r="K543">
        <v>0</v>
      </c>
      <c r="L543">
        <v>7750</v>
      </c>
      <c r="M543">
        <v>0</v>
      </c>
      <c r="N543">
        <v>0</v>
      </c>
      <c r="O543">
        <v>0</v>
      </c>
      <c r="P543">
        <v>7750</v>
      </c>
      <c r="Q543">
        <v>0</v>
      </c>
      <c r="R543">
        <v>7750</v>
      </c>
      <c r="S543" t="str">
        <f t="shared" si="16"/>
        <v>False</v>
      </c>
      <c r="T543">
        <v>0</v>
      </c>
      <c r="U543" t="e">
        <f t="shared" si="17"/>
        <v>#DIV/0!</v>
      </c>
      <c r="V543">
        <v>0</v>
      </c>
      <c r="W543">
        <v>0</v>
      </c>
      <c r="X543">
        <v>0</v>
      </c>
      <c r="Y543">
        <v>7255</v>
      </c>
      <c r="Z543">
        <v>7255</v>
      </c>
      <c r="AA543" t="b">
        <f>ABS(T543-Z543)&gt;25000</f>
        <v>0</v>
      </c>
      <c r="AB543">
        <v>495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2690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2690</v>
      </c>
      <c r="AQ543">
        <f>K543/R543</f>
        <v>0</v>
      </c>
    </row>
    <row r="544" spans="1:43" x14ac:dyDescent="0.35">
      <c r="A544" t="s">
        <v>1251</v>
      </c>
      <c r="B544" t="s">
        <v>1252</v>
      </c>
      <c r="C544" t="s">
        <v>38</v>
      </c>
      <c r="D544" t="str">
        <f>IF(P544&lt;=50000,"Extra Small",IF(AND(P544&gt;=50000,P544&lt;250000),"Small",IF(AND(P544&gt;=250000,P544&lt;1000000),"Medium",IF(AND(P544&gt;=1000000,P544&lt;10000000),"Large",IF(AND(P544&gt;=10000000,P544&lt;100000000),"Extra Large",IF(P544&gt;=100000000,"Extra-extra-large"))))))</f>
        <v>Extra Small</v>
      </c>
      <c r="E544" t="s">
        <v>76</v>
      </c>
      <c r="F544">
        <v>0</v>
      </c>
      <c r="G544">
        <v>0</v>
      </c>
      <c r="H544">
        <v>0</v>
      </c>
      <c r="I544">
        <v>0</v>
      </c>
      <c r="J544" t="s">
        <v>103</v>
      </c>
      <c r="K544">
        <v>0</v>
      </c>
      <c r="L544">
        <v>11901</v>
      </c>
      <c r="M544">
        <v>0</v>
      </c>
      <c r="N544">
        <v>0</v>
      </c>
      <c r="O544">
        <v>0</v>
      </c>
      <c r="P544">
        <v>11901</v>
      </c>
      <c r="Q544">
        <v>1</v>
      </c>
      <c r="R544">
        <v>11902</v>
      </c>
      <c r="S544" t="str">
        <f t="shared" si="16"/>
        <v>False</v>
      </c>
      <c r="T544">
        <v>0</v>
      </c>
      <c r="U544" t="e">
        <f t="shared" si="17"/>
        <v>#DIV/0!</v>
      </c>
      <c r="V544">
        <v>0</v>
      </c>
      <c r="W544">
        <v>0</v>
      </c>
      <c r="X544">
        <v>0</v>
      </c>
      <c r="Y544">
        <v>13670</v>
      </c>
      <c r="Z544">
        <v>13670</v>
      </c>
      <c r="AA544" t="b">
        <f>ABS(T544-Z544)&gt;25000</f>
        <v>0</v>
      </c>
      <c r="AB544">
        <v>-1768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806</v>
      </c>
      <c r="AJ544">
        <v>0</v>
      </c>
      <c r="AK544">
        <v>0</v>
      </c>
      <c r="AL544">
        <v>0</v>
      </c>
      <c r="AM544">
        <v>0</v>
      </c>
      <c r="AN544">
        <v>2574</v>
      </c>
      <c r="AO544">
        <v>-1768</v>
      </c>
      <c r="AQ544">
        <f>K544/R544</f>
        <v>0</v>
      </c>
    </row>
    <row r="545" spans="1:43" x14ac:dyDescent="0.35">
      <c r="A545" t="s">
        <v>1253</v>
      </c>
      <c r="B545" t="s">
        <v>1254</v>
      </c>
      <c r="C545" t="s">
        <v>38</v>
      </c>
      <c r="D545" t="str">
        <f>IF(P545&lt;=50000,"Extra Small",IF(AND(P545&gt;=50000,P545&lt;250000),"Small",IF(AND(P545&gt;=250000,P545&lt;1000000),"Medium",IF(AND(P545&gt;=1000000,P545&lt;10000000),"Large",IF(AND(P545&gt;=10000000,P545&lt;100000000),"Extra Large",IF(P545&gt;=100000000,"Extra-extra-large"))))))</f>
        <v>Large</v>
      </c>
      <c r="E545" t="s">
        <v>110</v>
      </c>
      <c r="F545">
        <v>7</v>
      </c>
      <c r="G545">
        <v>18</v>
      </c>
      <c r="H545">
        <v>0</v>
      </c>
      <c r="I545">
        <v>7</v>
      </c>
      <c r="J545" t="s">
        <v>1223</v>
      </c>
      <c r="K545">
        <v>1785801</v>
      </c>
      <c r="L545">
        <v>0</v>
      </c>
      <c r="M545">
        <v>200</v>
      </c>
      <c r="N545">
        <v>6635</v>
      </c>
      <c r="O545">
        <v>0</v>
      </c>
      <c r="P545">
        <v>1792636</v>
      </c>
      <c r="Q545">
        <v>0</v>
      </c>
      <c r="R545">
        <v>1792636</v>
      </c>
      <c r="S545" t="str">
        <f t="shared" si="16"/>
        <v>False</v>
      </c>
      <c r="T545">
        <v>918898</v>
      </c>
      <c r="U545" t="b">
        <f t="shared" si="17"/>
        <v>0</v>
      </c>
      <c r="V545">
        <v>40688</v>
      </c>
      <c r="W545">
        <v>0</v>
      </c>
      <c r="X545">
        <v>0</v>
      </c>
      <c r="Y545">
        <v>749811</v>
      </c>
      <c r="Z545">
        <v>1709397</v>
      </c>
      <c r="AA545" t="b">
        <f>ABS(T545-Z545)&gt;1000000</f>
        <v>0</v>
      </c>
      <c r="AB545">
        <v>83239</v>
      </c>
      <c r="AC545">
        <v>0</v>
      </c>
      <c r="AD545">
        <v>83239</v>
      </c>
      <c r="AE545">
        <v>540357</v>
      </c>
      <c r="AF545">
        <v>0</v>
      </c>
      <c r="AG545">
        <v>1606355</v>
      </c>
      <c r="AH545">
        <v>1606355</v>
      </c>
      <c r="AI545">
        <v>2146712</v>
      </c>
      <c r="AJ545">
        <v>453016</v>
      </c>
      <c r="AK545">
        <v>1029033</v>
      </c>
      <c r="AL545">
        <v>5037</v>
      </c>
      <c r="AM545">
        <v>1034070</v>
      </c>
      <c r="AN545">
        <v>1487086</v>
      </c>
      <c r="AO545">
        <v>659626</v>
      </c>
      <c r="AQ545">
        <f>K545/R545</f>
        <v>0.9961871791038448</v>
      </c>
    </row>
    <row r="546" spans="1:43" x14ac:dyDescent="0.35">
      <c r="A546" t="s">
        <v>1255</v>
      </c>
      <c r="B546" t="s">
        <v>1256</v>
      </c>
      <c r="C546" t="s">
        <v>38</v>
      </c>
      <c r="D546" t="str">
        <f>IF(P546&lt;=50000,"Extra Small",IF(AND(P546&gt;=50000,P546&lt;250000),"Small",IF(AND(P546&gt;=250000,P546&lt;1000000),"Medium",IF(AND(P546&gt;=1000000,P546&lt;10000000),"Large",IF(AND(P546&gt;=10000000,P546&lt;100000000),"Extra Large",IF(P546&gt;=100000000,"Extra-extra-large"))))))</f>
        <v>Small</v>
      </c>
      <c r="E546" t="s">
        <v>85</v>
      </c>
      <c r="F546">
        <v>0</v>
      </c>
      <c r="G546">
        <v>0</v>
      </c>
      <c r="H546">
        <v>0</v>
      </c>
      <c r="I546">
        <v>0</v>
      </c>
      <c r="J546" t="s">
        <v>48</v>
      </c>
      <c r="K546">
        <v>0</v>
      </c>
      <c r="L546">
        <v>0</v>
      </c>
      <c r="M546">
        <v>0</v>
      </c>
      <c r="N546">
        <v>198524</v>
      </c>
      <c r="O546">
        <v>0</v>
      </c>
      <c r="P546">
        <v>198524</v>
      </c>
      <c r="Q546">
        <v>0</v>
      </c>
      <c r="R546">
        <v>198524</v>
      </c>
      <c r="S546" t="str">
        <f t="shared" si="16"/>
        <v>False</v>
      </c>
      <c r="T546">
        <v>0</v>
      </c>
      <c r="U546" t="e">
        <f t="shared" si="17"/>
        <v>#DIV/0!</v>
      </c>
      <c r="V546">
        <v>0</v>
      </c>
      <c r="W546">
        <v>75180</v>
      </c>
      <c r="X546">
        <v>0</v>
      </c>
      <c r="Y546">
        <v>19401</v>
      </c>
      <c r="Z546">
        <v>94581</v>
      </c>
      <c r="AA546" t="b">
        <f>ABS(T546-Z546)&gt;25000</f>
        <v>1</v>
      </c>
      <c r="AB546">
        <v>103943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1596487</v>
      </c>
      <c r="AJ546">
        <v>0</v>
      </c>
      <c r="AK546">
        <v>0</v>
      </c>
      <c r="AL546">
        <v>0</v>
      </c>
      <c r="AM546">
        <v>0</v>
      </c>
      <c r="AN546">
        <v>3985</v>
      </c>
      <c r="AO546">
        <v>1592502</v>
      </c>
      <c r="AQ546">
        <f>K546/R546</f>
        <v>0</v>
      </c>
    </row>
    <row r="547" spans="1:43" x14ac:dyDescent="0.35">
      <c r="A547" t="s">
        <v>1257</v>
      </c>
      <c r="B547" t="s">
        <v>1258</v>
      </c>
      <c r="C547" t="s">
        <v>38</v>
      </c>
      <c r="D547" t="str">
        <f>IF(P547&lt;=50000,"Extra Small",IF(AND(P547&gt;=50000,P547&lt;250000),"Small",IF(AND(P547&gt;=250000,P547&lt;1000000),"Medium",IF(AND(P547&gt;=1000000,P547&lt;10000000),"Large",IF(AND(P547&gt;=10000000,P547&lt;100000000),"Extra Large",IF(P547&gt;=100000000,"Extra-extra-large"))))))</f>
        <v>Large</v>
      </c>
      <c r="E547" t="s">
        <v>55</v>
      </c>
      <c r="F547">
        <v>0</v>
      </c>
      <c r="G547">
        <v>1</v>
      </c>
      <c r="H547">
        <v>0</v>
      </c>
      <c r="I547">
        <v>0</v>
      </c>
      <c r="J547" t="s">
        <v>687</v>
      </c>
      <c r="K547">
        <v>1622192</v>
      </c>
      <c r="L547">
        <v>360</v>
      </c>
      <c r="M547">
        <v>136819</v>
      </c>
      <c r="N547">
        <v>0</v>
      </c>
      <c r="O547">
        <v>0</v>
      </c>
      <c r="P547">
        <v>1759371</v>
      </c>
      <c r="Q547">
        <v>0</v>
      </c>
      <c r="R547">
        <v>1759371</v>
      </c>
      <c r="S547" t="str">
        <f t="shared" si="16"/>
        <v>False</v>
      </c>
      <c r="T547">
        <v>49991</v>
      </c>
      <c r="U547" t="b">
        <f t="shared" si="17"/>
        <v>0</v>
      </c>
      <c r="V547">
        <v>0</v>
      </c>
      <c r="W547">
        <v>0</v>
      </c>
      <c r="X547">
        <v>0</v>
      </c>
      <c r="Y547">
        <v>0</v>
      </c>
      <c r="Z547">
        <v>49991</v>
      </c>
      <c r="AA547" t="b">
        <f>ABS(T547-Z547)&gt;1000000</f>
        <v>0</v>
      </c>
      <c r="AB547">
        <v>1709380</v>
      </c>
      <c r="AC547">
        <v>0</v>
      </c>
      <c r="AD547">
        <v>1709380</v>
      </c>
      <c r="AE547">
        <v>518141</v>
      </c>
      <c r="AF547">
        <v>0</v>
      </c>
      <c r="AG547">
        <v>453463</v>
      </c>
      <c r="AH547">
        <v>453463</v>
      </c>
      <c r="AI547">
        <v>971604</v>
      </c>
      <c r="AJ547">
        <v>2935</v>
      </c>
      <c r="AK547">
        <v>0</v>
      </c>
      <c r="AL547">
        <v>0</v>
      </c>
      <c r="AM547">
        <v>0</v>
      </c>
      <c r="AN547">
        <v>2935</v>
      </c>
      <c r="AO547">
        <v>968669</v>
      </c>
      <c r="AQ547">
        <f>K547/R547</f>
        <v>0.92202952077759603</v>
      </c>
    </row>
    <row r="548" spans="1:43" x14ac:dyDescent="0.35">
      <c r="A548" t="s">
        <v>1259</v>
      </c>
      <c r="B548" t="s">
        <v>1260</v>
      </c>
      <c r="C548" t="s">
        <v>38</v>
      </c>
      <c r="D548" t="str">
        <f>IF(P548&lt;=50000,"Extra Small",IF(AND(P548&gt;=50000,P548&lt;250000),"Small",IF(AND(P548&gt;=250000,P548&lt;1000000),"Medium",IF(AND(P548&gt;=1000000,P548&lt;10000000),"Large",IF(AND(P548&gt;=10000000,P548&lt;100000000),"Extra Large",IF(P548&gt;=100000000,"Extra-extra-large"))))))</f>
        <v>Large</v>
      </c>
      <c r="E548" t="s">
        <v>67</v>
      </c>
      <c r="F548">
        <v>1</v>
      </c>
      <c r="G548">
        <v>4</v>
      </c>
      <c r="H548">
        <v>23</v>
      </c>
      <c r="I548">
        <v>9</v>
      </c>
      <c r="J548" t="s">
        <v>256</v>
      </c>
      <c r="K548">
        <v>0</v>
      </c>
      <c r="L548">
        <v>0</v>
      </c>
      <c r="M548">
        <v>2293567</v>
      </c>
      <c r="N548">
        <v>0</v>
      </c>
      <c r="O548">
        <v>0</v>
      </c>
      <c r="P548">
        <v>2293567</v>
      </c>
      <c r="Q548">
        <v>0</v>
      </c>
      <c r="R548">
        <v>2293567</v>
      </c>
      <c r="S548" t="str">
        <f t="shared" si="16"/>
        <v>False</v>
      </c>
      <c r="T548">
        <v>908901</v>
      </c>
      <c r="U548" t="b">
        <f t="shared" si="17"/>
        <v>0</v>
      </c>
      <c r="V548">
        <v>0</v>
      </c>
      <c r="W548">
        <v>0</v>
      </c>
      <c r="X548">
        <v>0</v>
      </c>
      <c r="Y548">
        <v>1396235</v>
      </c>
      <c r="Z548">
        <v>2305136</v>
      </c>
      <c r="AA548" t="b">
        <f>ABS(T548-Z548)&gt;1000000</f>
        <v>1</v>
      </c>
      <c r="AB548">
        <v>-11569</v>
      </c>
      <c r="AC548">
        <v>0</v>
      </c>
      <c r="AD548">
        <v>-11569</v>
      </c>
      <c r="AE548">
        <v>351235</v>
      </c>
      <c r="AF548">
        <v>0</v>
      </c>
      <c r="AG548">
        <v>0</v>
      </c>
      <c r="AH548">
        <v>0</v>
      </c>
      <c r="AI548">
        <v>351235</v>
      </c>
      <c r="AJ548">
        <v>283354</v>
      </c>
      <c r="AK548">
        <v>0</v>
      </c>
      <c r="AL548">
        <v>0</v>
      </c>
      <c r="AM548">
        <v>0</v>
      </c>
      <c r="AN548">
        <v>283354</v>
      </c>
      <c r="AO548">
        <v>67881</v>
      </c>
      <c r="AQ548">
        <f>K548/R548</f>
        <v>0</v>
      </c>
    </row>
    <row r="549" spans="1:43" x14ac:dyDescent="0.35">
      <c r="A549" t="s">
        <v>1261</v>
      </c>
      <c r="B549" t="s">
        <v>1262</v>
      </c>
      <c r="C549" t="s">
        <v>38</v>
      </c>
      <c r="D549" t="str">
        <f>IF(P549&lt;=50000,"Extra Small",IF(AND(P549&gt;=50000,P549&lt;250000),"Small",IF(AND(P549&gt;=250000,P549&lt;1000000),"Medium",IF(AND(P549&gt;=1000000,P549&lt;10000000),"Large",IF(AND(P549&gt;=10000000,P549&lt;100000000),"Extra Large",IF(P549&gt;=100000000,"Extra-extra-large"))))))</f>
        <v>Medium</v>
      </c>
      <c r="E549" t="s">
        <v>85</v>
      </c>
      <c r="F549">
        <v>0</v>
      </c>
      <c r="G549">
        <v>2</v>
      </c>
      <c r="H549">
        <v>10</v>
      </c>
      <c r="I549">
        <v>5</v>
      </c>
      <c r="J549" t="s">
        <v>113</v>
      </c>
      <c r="K549">
        <v>195387</v>
      </c>
      <c r="L549">
        <v>0</v>
      </c>
      <c r="M549">
        <v>279374</v>
      </c>
      <c r="N549">
        <v>3347</v>
      </c>
      <c r="O549">
        <v>0</v>
      </c>
      <c r="P549">
        <v>478108</v>
      </c>
      <c r="Q549">
        <v>0</v>
      </c>
      <c r="R549">
        <v>478108</v>
      </c>
      <c r="S549" t="str">
        <f t="shared" si="16"/>
        <v>False</v>
      </c>
      <c r="T549">
        <v>267147</v>
      </c>
      <c r="U549" t="b">
        <f t="shared" si="17"/>
        <v>0</v>
      </c>
      <c r="V549">
        <v>0</v>
      </c>
      <c r="W549">
        <v>20271</v>
      </c>
      <c r="X549">
        <v>0</v>
      </c>
      <c r="Y549">
        <v>147907</v>
      </c>
      <c r="Z549">
        <v>435325</v>
      </c>
      <c r="AA549" t="b">
        <f>ABS(T549-Z549)&gt;100000</f>
        <v>1</v>
      </c>
      <c r="AB549">
        <v>42783</v>
      </c>
      <c r="AC549">
        <v>0</v>
      </c>
      <c r="AD549">
        <v>42783</v>
      </c>
      <c r="AE549">
        <v>280799</v>
      </c>
      <c r="AF549">
        <v>0</v>
      </c>
      <c r="AG549">
        <v>0</v>
      </c>
      <c r="AH549">
        <v>0</v>
      </c>
      <c r="AI549">
        <v>280799</v>
      </c>
      <c r="AJ549">
        <v>49300</v>
      </c>
      <c r="AK549">
        <v>0</v>
      </c>
      <c r="AL549">
        <v>0</v>
      </c>
      <c r="AM549">
        <v>0</v>
      </c>
      <c r="AN549">
        <v>49300</v>
      </c>
      <c r="AO549">
        <v>231499</v>
      </c>
      <c r="AQ549">
        <f>K549/R549</f>
        <v>0.40866707940465336</v>
      </c>
    </row>
    <row r="550" spans="1:43" x14ac:dyDescent="0.35">
      <c r="A550" t="s">
        <v>1263</v>
      </c>
      <c r="B550" t="s">
        <v>1264</v>
      </c>
      <c r="C550" t="s">
        <v>38</v>
      </c>
      <c r="D550" t="str">
        <f>IF(P550&lt;=50000,"Extra Small",IF(AND(P550&gt;=50000,P550&lt;250000),"Small",IF(AND(P550&gt;=250000,P550&lt;1000000),"Medium",IF(AND(P550&gt;=1000000,P550&lt;10000000),"Large",IF(AND(P550&gt;=10000000,P550&lt;100000000),"Extra Large",IF(P550&gt;=100000000,"Extra-extra-large"))))))</f>
        <v>Extra Small</v>
      </c>
      <c r="E550" t="s">
        <v>39</v>
      </c>
      <c r="F550">
        <v>0</v>
      </c>
      <c r="G550">
        <v>0</v>
      </c>
      <c r="H550">
        <v>0</v>
      </c>
      <c r="I550">
        <v>0</v>
      </c>
      <c r="J550" t="s">
        <v>339</v>
      </c>
      <c r="K550">
        <v>0</v>
      </c>
      <c r="L550">
        <v>18110</v>
      </c>
      <c r="M550">
        <v>0</v>
      </c>
      <c r="N550">
        <v>0</v>
      </c>
      <c r="O550">
        <v>4</v>
      </c>
      <c r="P550">
        <v>18114</v>
      </c>
      <c r="Q550">
        <v>0</v>
      </c>
      <c r="R550">
        <v>18114</v>
      </c>
      <c r="S550" t="str">
        <f t="shared" si="16"/>
        <v>False</v>
      </c>
      <c r="T550">
        <v>0</v>
      </c>
      <c r="U550" t="e">
        <f t="shared" si="17"/>
        <v>#DIV/0!</v>
      </c>
      <c r="V550">
        <v>0</v>
      </c>
      <c r="W550">
        <v>12000</v>
      </c>
      <c r="X550">
        <v>4000</v>
      </c>
      <c r="Y550">
        <v>176</v>
      </c>
      <c r="Z550">
        <v>16176</v>
      </c>
      <c r="AA550" t="b">
        <f>ABS(T550-Z550)&gt;25000</f>
        <v>0</v>
      </c>
      <c r="AB550">
        <v>1938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2712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2712</v>
      </c>
      <c r="AQ550">
        <f>K550/R550</f>
        <v>0</v>
      </c>
    </row>
    <row r="551" spans="1:43" x14ac:dyDescent="0.35">
      <c r="A551" t="s">
        <v>1265</v>
      </c>
      <c r="B551" t="s">
        <v>1266</v>
      </c>
      <c r="C551" t="s">
        <v>50</v>
      </c>
      <c r="D551" t="str">
        <f>IF(P551&lt;=50000,"Extra Small",IF(AND(P551&gt;=50000,P551&lt;250000),"Small",IF(AND(P551&gt;=250000,P551&lt;1000000),"Medium",IF(AND(P551&gt;=1000000,P551&lt;10000000),"Large",IF(AND(P551&gt;=10000000,P551&lt;100000000),"Extra Large",IF(P551&gt;=100000000,"Extra-extra-large"))))))</f>
        <v>Small</v>
      </c>
      <c r="E551" t="s">
        <v>110</v>
      </c>
      <c r="F551">
        <v>0</v>
      </c>
      <c r="G551">
        <v>0</v>
      </c>
      <c r="H551">
        <v>1</v>
      </c>
      <c r="I551">
        <v>0.57999999999999996</v>
      </c>
      <c r="J551" t="s">
        <v>386</v>
      </c>
      <c r="K551">
        <v>0</v>
      </c>
      <c r="L551">
        <v>18445</v>
      </c>
      <c r="M551">
        <v>0</v>
      </c>
      <c r="N551">
        <v>2239</v>
      </c>
      <c r="O551">
        <v>80854</v>
      </c>
      <c r="P551">
        <v>101538</v>
      </c>
      <c r="Q551">
        <v>0</v>
      </c>
      <c r="R551">
        <v>101538</v>
      </c>
      <c r="S551" t="str">
        <f t="shared" si="16"/>
        <v>False</v>
      </c>
      <c r="T551">
        <v>39982</v>
      </c>
      <c r="U551" t="b">
        <f t="shared" si="17"/>
        <v>0</v>
      </c>
      <c r="V551">
        <v>0</v>
      </c>
      <c r="W551">
        <v>12178</v>
      </c>
      <c r="X551">
        <v>0</v>
      </c>
      <c r="Y551">
        <v>52575</v>
      </c>
      <c r="Z551">
        <v>104735</v>
      </c>
      <c r="AA551" t="b">
        <f>ABS(T551-Z551)&gt;25000</f>
        <v>1</v>
      </c>
      <c r="AB551">
        <v>-3197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115593</v>
      </c>
      <c r="AJ551">
        <v>0</v>
      </c>
      <c r="AK551">
        <v>0</v>
      </c>
      <c r="AL551">
        <v>0</v>
      </c>
      <c r="AM551">
        <v>0</v>
      </c>
      <c r="AN551">
        <v>1756</v>
      </c>
      <c r="AO551">
        <v>113837</v>
      </c>
      <c r="AQ551">
        <f>K551/R551</f>
        <v>0</v>
      </c>
    </row>
    <row r="552" spans="1:43" x14ac:dyDescent="0.35">
      <c r="A552" t="s">
        <v>1267</v>
      </c>
      <c r="B552" t="s">
        <v>1268</v>
      </c>
      <c r="C552" t="s">
        <v>38</v>
      </c>
      <c r="D552" t="str">
        <f>IF(P552&lt;=50000,"Extra Small",IF(AND(P552&gt;=50000,P552&lt;250000),"Small",IF(AND(P552&gt;=250000,P552&lt;1000000),"Medium",IF(AND(P552&gt;=1000000,P552&lt;10000000),"Large",IF(AND(P552&gt;=10000000,P552&lt;100000000),"Extra Large",IF(P552&gt;=100000000,"Extra-extra-large"))))))</f>
        <v>Small</v>
      </c>
      <c r="E552" t="s">
        <v>101</v>
      </c>
      <c r="F552">
        <v>1</v>
      </c>
      <c r="G552">
        <v>0</v>
      </c>
      <c r="H552">
        <v>0</v>
      </c>
      <c r="I552">
        <v>1</v>
      </c>
      <c r="J552" t="s">
        <v>40</v>
      </c>
      <c r="K552">
        <v>0</v>
      </c>
      <c r="L552">
        <v>167142</v>
      </c>
      <c r="M552">
        <v>0</v>
      </c>
      <c r="N552">
        <v>2303</v>
      </c>
      <c r="O552">
        <v>0</v>
      </c>
      <c r="P552">
        <v>169445</v>
      </c>
      <c r="Q552">
        <v>0</v>
      </c>
      <c r="R552">
        <v>169445</v>
      </c>
      <c r="S552" t="str">
        <f t="shared" si="16"/>
        <v>False</v>
      </c>
      <c r="T552">
        <v>0</v>
      </c>
      <c r="U552" t="b">
        <f t="shared" si="17"/>
        <v>0</v>
      </c>
      <c r="V552">
        <v>0</v>
      </c>
      <c r="W552">
        <v>103503</v>
      </c>
      <c r="X552">
        <v>0</v>
      </c>
      <c r="Y552">
        <v>2615</v>
      </c>
      <c r="Z552">
        <v>106118</v>
      </c>
      <c r="AA552" t="b">
        <f>ABS(T552-Z552)&gt;25000</f>
        <v>1</v>
      </c>
      <c r="AB552">
        <v>63327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377191</v>
      </c>
      <c r="AJ552">
        <v>0</v>
      </c>
      <c r="AK552">
        <v>0</v>
      </c>
      <c r="AL552">
        <v>0</v>
      </c>
      <c r="AM552">
        <v>0</v>
      </c>
      <c r="AN552">
        <v>10113</v>
      </c>
      <c r="AO552">
        <v>367078</v>
      </c>
      <c r="AQ552">
        <f>K552/R552</f>
        <v>0</v>
      </c>
    </row>
    <row r="553" spans="1:43" x14ac:dyDescent="0.35">
      <c r="A553" t="s">
        <v>1269</v>
      </c>
      <c r="B553" t="s">
        <v>1270</v>
      </c>
      <c r="C553" t="s">
        <v>50</v>
      </c>
      <c r="D553" t="str">
        <f>IF(P553&lt;=50000,"Extra Small",IF(AND(P553&gt;=50000,P553&lt;250000),"Small",IF(AND(P553&gt;=250000,P553&lt;1000000),"Medium",IF(AND(P553&gt;=1000000,P553&lt;10000000),"Large",IF(AND(P553&gt;=10000000,P553&lt;100000000),"Extra Large",IF(P553&gt;=100000000,"Extra-extra-large"))))))</f>
        <v>Large</v>
      </c>
      <c r="E553" t="s">
        <v>73</v>
      </c>
      <c r="F553">
        <v>9</v>
      </c>
      <c r="G553">
        <v>22</v>
      </c>
      <c r="H553">
        <v>0</v>
      </c>
      <c r="I553">
        <v>26</v>
      </c>
      <c r="J553" t="s">
        <v>61</v>
      </c>
      <c r="K553">
        <v>2851594</v>
      </c>
      <c r="L553">
        <v>250</v>
      </c>
      <c r="M553">
        <v>0</v>
      </c>
      <c r="N553">
        <v>14767</v>
      </c>
      <c r="O553">
        <v>45991</v>
      </c>
      <c r="P553">
        <v>2912602</v>
      </c>
      <c r="Q553">
        <v>0</v>
      </c>
      <c r="R553">
        <v>2912602</v>
      </c>
      <c r="S553" t="str">
        <f t="shared" si="16"/>
        <v>False</v>
      </c>
      <c r="T553">
        <v>2220182</v>
      </c>
      <c r="U553" t="b">
        <f t="shared" si="17"/>
        <v>0</v>
      </c>
      <c r="V553">
        <v>0</v>
      </c>
      <c r="W553">
        <v>158435</v>
      </c>
      <c r="X553">
        <v>0</v>
      </c>
      <c r="Y553">
        <v>554246</v>
      </c>
      <c r="Z553">
        <v>2932863</v>
      </c>
      <c r="AA553" t="b">
        <f>ABS(T553-Z553)&gt;1000000</f>
        <v>0</v>
      </c>
      <c r="AB553">
        <v>-20261</v>
      </c>
      <c r="AC553">
        <v>0</v>
      </c>
      <c r="AD553">
        <v>-20261</v>
      </c>
      <c r="AE553">
        <v>1366461</v>
      </c>
      <c r="AF553">
        <v>0</v>
      </c>
      <c r="AG553">
        <v>1859623</v>
      </c>
      <c r="AH553">
        <v>1859623</v>
      </c>
      <c r="AI553">
        <v>3226084</v>
      </c>
      <c r="AJ553">
        <v>1184563</v>
      </c>
      <c r="AK553">
        <v>52298</v>
      </c>
      <c r="AL553">
        <v>0</v>
      </c>
      <c r="AM553">
        <v>52298</v>
      </c>
      <c r="AN553">
        <v>1236861</v>
      </c>
      <c r="AO553">
        <v>1989223</v>
      </c>
      <c r="AQ553">
        <f>K553/R553</f>
        <v>0.97905378077746286</v>
      </c>
    </row>
    <row r="554" spans="1:43" x14ac:dyDescent="0.35">
      <c r="A554" t="s">
        <v>1271</v>
      </c>
      <c r="B554" t="s">
        <v>1272</v>
      </c>
      <c r="C554" t="s">
        <v>50</v>
      </c>
      <c r="D554" t="str">
        <f>IF(P554&lt;=50000,"Extra Small",IF(AND(P554&gt;=50000,P554&lt;250000),"Small",IF(AND(P554&gt;=250000,P554&lt;1000000),"Medium",IF(AND(P554&gt;=1000000,P554&lt;10000000),"Large",IF(AND(P554&gt;=10000000,P554&lt;100000000),"Extra Large",IF(P554&gt;=100000000,"Extra-extra-large"))))))</f>
        <v>Extra Small</v>
      </c>
      <c r="E554" t="s">
        <v>110</v>
      </c>
      <c r="F554">
        <v>0</v>
      </c>
      <c r="G554">
        <v>0</v>
      </c>
      <c r="H554">
        <v>0</v>
      </c>
      <c r="I554">
        <v>0</v>
      </c>
      <c r="J554" t="s">
        <v>44</v>
      </c>
      <c r="K554">
        <v>0</v>
      </c>
      <c r="L554">
        <v>0</v>
      </c>
      <c r="M554">
        <v>0</v>
      </c>
      <c r="N554">
        <v>403</v>
      </c>
      <c r="O554">
        <v>0</v>
      </c>
      <c r="P554">
        <v>403</v>
      </c>
      <c r="Q554">
        <v>0</v>
      </c>
      <c r="R554">
        <v>403</v>
      </c>
      <c r="S554" t="str">
        <f t="shared" si="16"/>
        <v>False</v>
      </c>
      <c r="T554">
        <v>0</v>
      </c>
      <c r="U554" t="e">
        <f t="shared" si="17"/>
        <v>#DIV/0!</v>
      </c>
      <c r="V554">
        <v>0</v>
      </c>
      <c r="W554">
        <v>0</v>
      </c>
      <c r="X554">
        <v>0</v>
      </c>
      <c r="Y554">
        <v>0</v>
      </c>
      <c r="Z554">
        <v>0</v>
      </c>
      <c r="AA554" t="b">
        <f>ABS(T554-Z554)&gt;25000</f>
        <v>0</v>
      </c>
      <c r="AB554">
        <v>403</v>
      </c>
      <c r="AC554">
        <v>0</v>
      </c>
      <c r="AD554">
        <v>403</v>
      </c>
      <c r="AE554">
        <v>0</v>
      </c>
      <c r="AF554">
        <v>0</v>
      </c>
      <c r="AG554">
        <v>0</v>
      </c>
      <c r="AH554">
        <v>0</v>
      </c>
      <c r="AI554">
        <v>21208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21208</v>
      </c>
      <c r="AQ554">
        <f>K554/R554</f>
        <v>0</v>
      </c>
    </row>
    <row r="555" spans="1:43" x14ac:dyDescent="0.35">
      <c r="A555" t="s">
        <v>1273</v>
      </c>
      <c r="B555" t="s">
        <v>1274</v>
      </c>
      <c r="C555" t="s">
        <v>38</v>
      </c>
      <c r="D555" t="str">
        <f>IF(P555&lt;=50000,"Extra Small",IF(AND(P555&gt;=50000,P555&lt;250000),"Small",IF(AND(P555&gt;=250000,P555&lt;1000000),"Medium",IF(AND(P555&gt;=1000000,P555&lt;10000000),"Large",IF(AND(P555&gt;=10000000,P555&lt;100000000),"Extra Large",IF(P555&gt;=100000000,"Extra-extra-large"))))))</f>
        <v>Small</v>
      </c>
      <c r="E555" t="s">
        <v>302</v>
      </c>
      <c r="F555">
        <v>3</v>
      </c>
      <c r="G555">
        <v>0</v>
      </c>
      <c r="H555">
        <v>0</v>
      </c>
      <c r="I555">
        <v>3</v>
      </c>
      <c r="J555" t="s">
        <v>40</v>
      </c>
      <c r="K555">
        <v>0</v>
      </c>
      <c r="L555">
        <v>41162</v>
      </c>
      <c r="M555">
        <v>0</v>
      </c>
      <c r="N555">
        <v>0</v>
      </c>
      <c r="O555">
        <v>13336</v>
      </c>
      <c r="P555">
        <v>54498</v>
      </c>
      <c r="Q555">
        <v>0</v>
      </c>
      <c r="R555">
        <v>54498</v>
      </c>
      <c r="S555" t="str">
        <f t="shared" si="16"/>
        <v>False</v>
      </c>
      <c r="T555">
        <v>22424</v>
      </c>
      <c r="U555" t="b">
        <f t="shared" si="17"/>
        <v>0</v>
      </c>
      <c r="V555">
        <v>0</v>
      </c>
      <c r="W555">
        <v>0</v>
      </c>
      <c r="X555">
        <v>0</v>
      </c>
      <c r="Y555">
        <v>12538</v>
      </c>
      <c r="Z555">
        <v>34962</v>
      </c>
      <c r="AA555" t="b">
        <f>ABS(T555-Z555)&gt;25000</f>
        <v>0</v>
      </c>
      <c r="AB555">
        <v>19536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42479</v>
      </c>
      <c r="AJ555">
        <v>0</v>
      </c>
      <c r="AK555">
        <v>0</v>
      </c>
      <c r="AL555">
        <v>0</v>
      </c>
      <c r="AM555">
        <v>0</v>
      </c>
      <c r="AN555">
        <v>52812</v>
      </c>
      <c r="AO555">
        <v>-10333</v>
      </c>
      <c r="AQ555">
        <f>K555/R555</f>
        <v>0</v>
      </c>
    </row>
    <row r="556" spans="1:43" x14ac:dyDescent="0.35">
      <c r="A556" t="s">
        <v>1275</v>
      </c>
      <c r="B556" t="s">
        <v>1276</v>
      </c>
      <c r="C556" t="s">
        <v>50</v>
      </c>
      <c r="D556" t="str">
        <f>IF(P556&lt;=50000,"Extra Small",IF(AND(P556&gt;=50000,P556&lt;250000),"Small",IF(AND(P556&gt;=250000,P556&lt;1000000),"Medium",IF(AND(P556&gt;=1000000,P556&lt;10000000),"Large",IF(AND(P556&gt;=10000000,P556&lt;100000000),"Extra Large",IF(P556&gt;=100000000,"Extra-extra-large"))))))</f>
        <v>Extra Small</v>
      </c>
      <c r="E556" t="s">
        <v>131</v>
      </c>
      <c r="F556">
        <v>0</v>
      </c>
      <c r="G556">
        <v>0</v>
      </c>
      <c r="H556">
        <v>0</v>
      </c>
      <c r="I556">
        <v>0</v>
      </c>
      <c r="J556" t="s">
        <v>48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23308</v>
      </c>
      <c r="R556">
        <v>23308</v>
      </c>
      <c r="S556" t="str">
        <f t="shared" si="16"/>
        <v>False</v>
      </c>
      <c r="T556">
        <v>0</v>
      </c>
      <c r="U556" t="e">
        <f t="shared" si="17"/>
        <v>#DIV/0!</v>
      </c>
      <c r="V556">
        <v>0</v>
      </c>
      <c r="W556">
        <v>18000</v>
      </c>
      <c r="X556">
        <v>0</v>
      </c>
      <c r="Y556">
        <v>1474</v>
      </c>
      <c r="Z556">
        <v>19474</v>
      </c>
      <c r="AA556" t="b">
        <f>ABS(T556-Z556)&gt;25000</f>
        <v>0</v>
      </c>
      <c r="AB556">
        <v>3834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1164855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1164855</v>
      </c>
      <c r="AQ556">
        <f>K556/R556</f>
        <v>0</v>
      </c>
    </row>
    <row r="557" spans="1:43" x14ac:dyDescent="0.35">
      <c r="A557" t="s">
        <v>1277</v>
      </c>
      <c r="B557" t="s">
        <v>1278</v>
      </c>
      <c r="C557" t="s">
        <v>38</v>
      </c>
      <c r="D557" t="str">
        <f>IF(P557&lt;=50000,"Extra Small",IF(AND(P557&gt;=50000,P557&lt;250000),"Small",IF(AND(P557&gt;=250000,P557&lt;1000000),"Medium",IF(AND(P557&gt;=1000000,P557&lt;10000000),"Large",IF(AND(P557&gt;=10000000,P557&lt;100000000),"Extra Large",IF(P557&gt;=100000000,"Extra-extra-large"))))))</f>
        <v>Large</v>
      </c>
      <c r="E557" t="s">
        <v>43</v>
      </c>
      <c r="F557">
        <v>15</v>
      </c>
      <c r="G557">
        <v>28</v>
      </c>
      <c r="H557">
        <v>0</v>
      </c>
      <c r="I557">
        <v>25</v>
      </c>
      <c r="J557" t="s">
        <v>143</v>
      </c>
      <c r="K557">
        <v>1467654</v>
      </c>
      <c r="L557">
        <v>91658</v>
      </c>
      <c r="M557">
        <v>4083398</v>
      </c>
      <c r="N557">
        <v>30538</v>
      </c>
      <c r="O557">
        <v>150035</v>
      </c>
      <c r="P557">
        <v>5823283</v>
      </c>
      <c r="Q557">
        <v>0</v>
      </c>
      <c r="R557">
        <v>5823283</v>
      </c>
      <c r="S557" t="str">
        <f t="shared" si="16"/>
        <v>False</v>
      </c>
      <c r="T557">
        <v>2627896</v>
      </c>
      <c r="U557" t="b">
        <f t="shared" si="17"/>
        <v>0</v>
      </c>
      <c r="V557">
        <v>3815</v>
      </c>
      <c r="W557">
        <v>0</v>
      </c>
      <c r="X557">
        <v>0</v>
      </c>
      <c r="Y557">
        <v>3115234</v>
      </c>
      <c r="Z557">
        <v>5746945</v>
      </c>
      <c r="AA557" t="b">
        <f>ABS(T557-Z557)&gt;1000000</f>
        <v>1</v>
      </c>
      <c r="AB557">
        <v>76338</v>
      </c>
      <c r="AC557">
        <v>0</v>
      </c>
      <c r="AD557">
        <v>76338</v>
      </c>
      <c r="AE557">
        <v>5049091</v>
      </c>
      <c r="AF557">
        <v>0</v>
      </c>
      <c r="AG557">
        <v>22403918</v>
      </c>
      <c r="AH557">
        <v>22403918</v>
      </c>
      <c r="AI557">
        <v>27453009</v>
      </c>
      <c r="AJ557">
        <v>2516852</v>
      </c>
      <c r="AK557">
        <v>150000</v>
      </c>
      <c r="AL557">
        <v>97823</v>
      </c>
      <c r="AM557">
        <v>247823</v>
      </c>
      <c r="AN557">
        <v>2764675</v>
      </c>
      <c r="AO557">
        <v>24688334</v>
      </c>
      <c r="AQ557">
        <f>K557/R557</f>
        <v>0.25203205820496788</v>
      </c>
    </row>
    <row r="558" spans="1:43" x14ac:dyDescent="0.35">
      <c r="A558" t="s">
        <v>1279</v>
      </c>
      <c r="B558" t="s">
        <v>1280</v>
      </c>
      <c r="C558" t="s">
        <v>38</v>
      </c>
      <c r="D558" t="str">
        <f>IF(P558&lt;=50000,"Extra Small",IF(AND(P558&gt;=50000,P558&lt;250000),"Small",IF(AND(P558&gt;=250000,P558&lt;1000000),"Medium",IF(AND(P558&gt;=1000000,P558&lt;10000000),"Large",IF(AND(P558&gt;=10000000,P558&lt;100000000),"Extra Large",IF(P558&gt;=100000000,"Extra-extra-large"))))))</f>
        <v>Large</v>
      </c>
      <c r="E558" t="s">
        <v>73</v>
      </c>
      <c r="F558">
        <v>8</v>
      </c>
      <c r="G558">
        <v>7</v>
      </c>
      <c r="H558">
        <v>1</v>
      </c>
      <c r="I558">
        <v>12.2</v>
      </c>
      <c r="J558" t="s">
        <v>472</v>
      </c>
      <c r="K558">
        <v>1542233</v>
      </c>
      <c r="L558">
        <v>200</v>
      </c>
      <c r="M558">
        <v>346638</v>
      </c>
      <c r="N558">
        <v>52272</v>
      </c>
      <c r="O558">
        <v>0</v>
      </c>
      <c r="P558">
        <v>1941343</v>
      </c>
      <c r="Q558">
        <v>0</v>
      </c>
      <c r="R558">
        <v>1941343</v>
      </c>
      <c r="S558" t="str">
        <f t="shared" si="16"/>
        <v>False</v>
      </c>
      <c r="T558">
        <v>1283343</v>
      </c>
      <c r="U558" t="b">
        <f t="shared" si="17"/>
        <v>0</v>
      </c>
      <c r="V558">
        <v>0</v>
      </c>
      <c r="W558">
        <v>0</v>
      </c>
      <c r="X558">
        <v>0</v>
      </c>
      <c r="Y558">
        <v>610682</v>
      </c>
      <c r="Z558">
        <v>1894025</v>
      </c>
      <c r="AA558" t="b">
        <f>ABS(T558-Z558)&gt;1000000</f>
        <v>0</v>
      </c>
      <c r="AB558">
        <v>47318</v>
      </c>
      <c r="AC558">
        <v>0</v>
      </c>
      <c r="AD558">
        <v>47318</v>
      </c>
      <c r="AE558">
        <v>2475341</v>
      </c>
      <c r="AF558">
        <v>0</v>
      </c>
      <c r="AG558">
        <v>840</v>
      </c>
      <c r="AH558">
        <v>840</v>
      </c>
      <c r="AI558">
        <v>2476181</v>
      </c>
      <c r="AJ558">
        <v>1240256</v>
      </c>
      <c r="AK558">
        <v>0</v>
      </c>
      <c r="AL558">
        <v>0</v>
      </c>
      <c r="AM558">
        <v>0</v>
      </c>
      <c r="AN558">
        <v>1240256</v>
      </c>
      <c r="AO558">
        <v>1235925</v>
      </c>
      <c r="AQ558">
        <f>K558/R558</f>
        <v>0.79441551544472044</v>
      </c>
    </row>
    <row r="559" spans="1:43" x14ac:dyDescent="0.35">
      <c r="A559" t="s">
        <v>1281</v>
      </c>
      <c r="B559" t="s">
        <v>1282</v>
      </c>
      <c r="C559" t="s">
        <v>38</v>
      </c>
      <c r="D559" t="str">
        <f>IF(P559&lt;=50000,"Extra Small",IF(AND(P559&gt;=50000,P559&lt;250000),"Small",IF(AND(P559&gt;=250000,P559&lt;1000000),"Medium",IF(AND(P559&gt;=1000000,P559&lt;10000000),"Large",IF(AND(P559&gt;=10000000,P559&lt;100000000),"Extra Large",IF(P559&gt;=100000000,"Extra-extra-large"))))))</f>
        <v>Medium</v>
      </c>
      <c r="E559" t="s">
        <v>85</v>
      </c>
      <c r="F559">
        <v>0</v>
      </c>
      <c r="G559">
        <v>12</v>
      </c>
      <c r="H559">
        <v>0</v>
      </c>
      <c r="I559">
        <v>1.22</v>
      </c>
      <c r="J559" t="s">
        <v>92</v>
      </c>
      <c r="K559">
        <v>50000</v>
      </c>
      <c r="L559">
        <v>0</v>
      </c>
      <c r="M559">
        <v>9253</v>
      </c>
      <c r="N559">
        <v>2915</v>
      </c>
      <c r="O559">
        <v>245825</v>
      </c>
      <c r="P559">
        <v>307993</v>
      </c>
      <c r="Q559">
        <v>0</v>
      </c>
      <c r="R559">
        <v>307993</v>
      </c>
      <c r="S559" t="str">
        <f t="shared" si="16"/>
        <v>False</v>
      </c>
      <c r="T559">
        <v>156264</v>
      </c>
      <c r="U559" t="b">
        <f t="shared" si="17"/>
        <v>0</v>
      </c>
      <c r="V559">
        <v>0</v>
      </c>
      <c r="W559">
        <v>1000</v>
      </c>
      <c r="X559">
        <v>0</v>
      </c>
      <c r="Y559">
        <v>123372</v>
      </c>
      <c r="Z559">
        <v>280636</v>
      </c>
      <c r="AA559" t="b">
        <f>ABS(T559-Z559)&gt;100000</f>
        <v>1</v>
      </c>
      <c r="AB559">
        <v>27357</v>
      </c>
      <c r="AC559">
        <v>0</v>
      </c>
      <c r="AD559">
        <v>27357</v>
      </c>
      <c r="AE559">
        <v>517812</v>
      </c>
      <c r="AF559">
        <v>0</v>
      </c>
      <c r="AG559">
        <v>0</v>
      </c>
      <c r="AH559">
        <v>77566</v>
      </c>
      <c r="AI559">
        <v>595378</v>
      </c>
      <c r="AJ559">
        <v>282887</v>
      </c>
      <c r="AK559">
        <v>0</v>
      </c>
      <c r="AL559">
        <v>0</v>
      </c>
      <c r="AM559">
        <v>23243</v>
      </c>
      <c r="AN559">
        <v>306130</v>
      </c>
      <c r="AO559">
        <v>289248</v>
      </c>
      <c r="AQ559">
        <f>K559/R559</f>
        <v>0.16234135191384219</v>
      </c>
    </row>
    <row r="560" spans="1:43" x14ac:dyDescent="0.35">
      <c r="A560" t="s">
        <v>1283</v>
      </c>
      <c r="B560" t="s">
        <v>1284</v>
      </c>
      <c r="C560" t="s">
        <v>50</v>
      </c>
      <c r="D560" t="str">
        <f>IF(P560&lt;=50000,"Extra Small",IF(AND(P560&gt;=50000,P560&lt;250000),"Small",IF(AND(P560&gt;=250000,P560&lt;1000000),"Medium",IF(AND(P560&gt;=1000000,P560&lt;10000000),"Large",IF(AND(P560&gt;=10000000,P560&lt;100000000),"Extra Large",IF(P560&gt;=100000000,"Extra-extra-large"))))))</f>
        <v>Large</v>
      </c>
      <c r="E560" t="s">
        <v>110</v>
      </c>
      <c r="F560">
        <v>5</v>
      </c>
      <c r="G560">
        <v>9</v>
      </c>
      <c r="H560">
        <v>6</v>
      </c>
      <c r="I560">
        <v>11.6</v>
      </c>
      <c r="J560" t="s">
        <v>1285</v>
      </c>
      <c r="K560">
        <v>180215</v>
      </c>
      <c r="L560">
        <v>1365116</v>
      </c>
      <c r="M560">
        <v>87619</v>
      </c>
      <c r="N560">
        <v>6351</v>
      </c>
      <c r="O560">
        <v>706182</v>
      </c>
      <c r="P560">
        <v>2345483</v>
      </c>
      <c r="Q560">
        <v>0</v>
      </c>
      <c r="R560">
        <v>2345483</v>
      </c>
      <c r="S560" t="str">
        <f t="shared" si="16"/>
        <v>False</v>
      </c>
      <c r="T560">
        <v>760426</v>
      </c>
      <c r="U560" t="b">
        <f t="shared" si="17"/>
        <v>0</v>
      </c>
      <c r="V560">
        <v>0</v>
      </c>
      <c r="W560">
        <v>310921</v>
      </c>
      <c r="X560">
        <v>0</v>
      </c>
      <c r="Y560">
        <v>826793</v>
      </c>
      <c r="Z560">
        <v>1898140</v>
      </c>
      <c r="AA560" t="b">
        <f>ABS(T560-Z560)&gt;1000000</f>
        <v>1</v>
      </c>
      <c r="AB560">
        <v>447343</v>
      </c>
      <c r="AC560">
        <v>0</v>
      </c>
      <c r="AD560">
        <v>447343</v>
      </c>
      <c r="AE560">
        <v>1655902</v>
      </c>
      <c r="AF560">
        <v>0</v>
      </c>
      <c r="AG560">
        <v>3760605</v>
      </c>
      <c r="AH560">
        <v>3760605</v>
      </c>
      <c r="AI560">
        <v>5416507</v>
      </c>
      <c r="AJ560">
        <v>677640</v>
      </c>
      <c r="AK560">
        <v>0</v>
      </c>
      <c r="AL560">
        <v>11877</v>
      </c>
      <c r="AM560">
        <v>11877</v>
      </c>
      <c r="AN560">
        <v>689517</v>
      </c>
      <c r="AO560">
        <v>4726990</v>
      </c>
      <c r="AQ560">
        <f>K560/R560</f>
        <v>7.6834920568599308E-2</v>
      </c>
    </row>
    <row r="561" spans="1:43" x14ac:dyDescent="0.35">
      <c r="A561" t="s">
        <v>1286</v>
      </c>
      <c r="B561" t="s">
        <v>1287</v>
      </c>
      <c r="C561" t="s">
        <v>38</v>
      </c>
      <c r="D561" t="str">
        <f>IF(P561&lt;=50000,"Extra Small",IF(AND(P561&gt;=50000,P561&lt;250000),"Small",IF(AND(P561&gt;=250000,P561&lt;1000000),"Medium",IF(AND(P561&gt;=1000000,P561&lt;10000000),"Large",IF(AND(P561&gt;=10000000,P561&lt;100000000),"Extra Large",IF(P561&gt;=100000000,"Extra-extra-large"))))))</f>
        <v>Large</v>
      </c>
      <c r="E561" t="s">
        <v>85</v>
      </c>
      <c r="F561">
        <v>12</v>
      </c>
      <c r="G561">
        <v>2</v>
      </c>
      <c r="H561">
        <v>0</v>
      </c>
      <c r="I561">
        <v>13.4</v>
      </c>
      <c r="J561" t="s">
        <v>48</v>
      </c>
      <c r="K561">
        <v>0</v>
      </c>
      <c r="L561">
        <v>0</v>
      </c>
      <c r="M561">
        <v>3240350</v>
      </c>
      <c r="N561">
        <v>103539</v>
      </c>
      <c r="O561">
        <v>0</v>
      </c>
      <c r="P561">
        <v>3343889</v>
      </c>
      <c r="Q561">
        <v>0</v>
      </c>
      <c r="R561">
        <v>3343889</v>
      </c>
      <c r="S561" t="str">
        <f t="shared" si="16"/>
        <v>False</v>
      </c>
      <c r="T561">
        <v>1458890</v>
      </c>
      <c r="U561" t="b">
        <f t="shared" si="17"/>
        <v>0</v>
      </c>
      <c r="V561">
        <v>0</v>
      </c>
      <c r="W561">
        <v>0</v>
      </c>
      <c r="X561">
        <v>0</v>
      </c>
      <c r="Y561">
        <v>1706125</v>
      </c>
      <c r="Z561">
        <v>3165015</v>
      </c>
      <c r="AA561" t="b">
        <f>ABS(T561-Z561)&gt;1000000</f>
        <v>1</v>
      </c>
      <c r="AB561">
        <v>178874</v>
      </c>
      <c r="AC561">
        <v>0</v>
      </c>
      <c r="AD561">
        <v>178874</v>
      </c>
      <c r="AE561">
        <v>4642144</v>
      </c>
      <c r="AF561">
        <v>0</v>
      </c>
      <c r="AG561">
        <v>216728</v>
      </c>
      <c r="AH561">
        <v>216728</v>
      </c>
      <c r="AI561">
        <v>4858872</v>
      </c>
      <c r="AJ561">
        <v>1995517</v>
      </c>
      <c r="AK561">
        <v>0</v>
      </c>
      <c r="AL561">
        <v>106873</v>
      </c>
      <c r="AM561">
        <v>106873</v>
      </c>
      <c r="AN561">
        <v>2102390</v>
      </c>
      <c r="AO561">
        <v>2756482</v>
      </c>
      <c r="AQ561">
        <f>K561/R561</f>
        <v>0</v>
      </c>
    </row>
    <row r="562" spans="1:43" x14ac:dyDescent="0.35">
      <c r="A562" t="s">
        <v>1288</v>
      </c>
      <c r="B562" t="s">
        <v>1289</v>
      </c>
      <c r="C562" t="s">
        <v>38</v>
      </c>
      <c r="D562" t="str">
        <f>IF(P562&lt;=50000,"Extra Small",IF(AND(P562&gt;=50000,P562&lt;250000),"Small",IF(AND(P562&gt;=250000,P562&lt;1000000),"Medium",IF(AND(P562&gt;=1000000,P562&lt;10000000),"Large",IF(AND(P562&gt;=10000000,P562&lt;100000000),"Extra Large",IF(P562&gt;=100000000,"Extra-extra-large"))))))</f>
        <v>Large</v>
      </c>
      <c r="E562" t="s">
        <v>43</v>
      </c>
      <c r="F562">
        <v>0</v>
      </c>
      <c r="G562">
        <v>13</v>
      </c>
      <c r="H562">
        <v>17</v>
      </c>
      <c r="I562">
        <v>23.75</v>
      </c>
      <c r="J562" t="s">
        <v>143</v>
      </c>
      <c r="K562">
        <v>1067976</v>
      </c>
      <c r="L562">
        <v>37832</v>
      </c>
      <c r="M562">
        <v>467375</v>
      </c>
      <c r="N562">
        <v>13614</v>
      </c>
      <c r="O562">
        <v>3328</v>
      </c>
      <c r="P562">
        <v>1590125</v>
      </c>
      <c r="Q562">
        <v>0</v>
      </c>
      <c r="R562">
        <v>1590125</v>
      </c>
      <c r="S562" t="str">
        <f t="shared" si="16"/>
        <v>False</v>
      </c>
      <c r="T562">
        <v>1006655</v>
      </c>
      <c r="U562" t="b">
        <f t="shared" si="17"/>
        <v>0</v>
      </c>
      <c r="V562">
        <v>182</v>
      </c>
      <c r="W562">
        <v>663</v>
      </c>
      <c r="X562">
        <v>0</v>
      </c>
      <c r="Y562">
        <v>559451</v>
      </c>
      <c r="Z562">
        <v>1566951</v>
      </c>
      <c r="AA562" t="b">
        <f>ABS(T562-Z562)&gt;1000000</f>
        <v>0</v>
      </c>
      <c r="AB562">
        <v>23174</v>
      </c>
      <c r="AC562">
        <v>569660</v>
      </c>
      <c r="AD562">
        <v>592834</v>
      </c>
      <c r="AE562">
        <v>938466</v>
      </c>
      <c r="AF562">
        <v>0</v>
      </c>
      <c r="AG562">
        <v>1309420</v>
      </c>
      <c r="AH562">
        <v>1309420</v>
      </c>
      <c r="AI562">
        <v>2247886</v>
      </c>
      <c r="AJ562">
        <v>291571</v>
      </c>
      <c r="AK562">
        <v>25047</v>
      </c>
      <c r="AL562">
        <v>0</v>
      </c>
      <c r="AM562">
        <v>25047</v>
      </c>
      <c r="AN562">
        <v>316618</v>
      </c>
      <c r="AO562">
        <v>1931268</v>
      </c>
      <c r="AQ562">
        <f>K562/R562</f>
        <v>0.67163021775017684</v>
      </c>
    </row>
    <row r="563" spans="1:43" x14ac:dyDescent="0.35">
      <c r="A563" t="s">
        <v>1290</v>
      </c>
      <c r="B563" t="s">
        <v>1291</v>
      </c>
      <c r="C563" t="s">
        <v>38</v>
      </c>
      <c r="D563" t="str">
        <f>IF(P563&lt;=50000,"Extra Small",IF(AND(P563&gt;=50000,P563&lt;250000),"Small",IF(AND(P563&gt;=250000,P563&lt;1000000),"Medium",IF(AND(P563&gt;=1000000,P563&lt;10000000),"Large",IF(AND(P563&gt;=10000000,P563&lt;100000000),"Extra Large",IF(P563&gt;=100000000,"Extra-extra-large"))))))</f>
        <v>Extra Small</v>
      </c>
      <c r="E563" t="s">
        <v>43</v>
      </c>
      <c r="F563">
        <v>0</v>
      </c>
      <c r="G563">
        <v>0</v>
      </c>
      <c r="H563">
        <v>0</v>
      </c>
      <c r="I563">
        <v>0</v>
      </c>
      <c r="J563" t="s">
        <v>56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11045</v>
      </c>
      <c r="R563">
        <v>11045</v>
      </c>
      <c r="S563" t="str">
        <f t="shared" si="16"/>
        <v>False</v>
      </c>
      <c r="T563">
        <v>0</v>
      </c>
      <c r="U563" t="e">
        <f t="shared" si="17"/>
        <v>#DIV/0!</v>
      </c>
      <c r="V563">
        <v>0</v>
      </c>
      <c r="W563">
        <v>500</v>
      </c>
      <c r="X563">
        <v>0</v>
      </c>
      <c r="Y563">
        <v>12458</v>
      </c>
      <c r="Z563">
        <v>12958</v>
      </c>
      <c r="AA563" t="b">
        <f>ABS(T563-Z563)&gt;25000</f>
        <v>0</v>
      </c>
      <c r="AB563">
        <v>-1913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15926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15926</v>
      </c>
      <c r="AQ563">
        <f>K563/R563</f>
        <v>0</v>
      </c>
    </row>
    <row r="564" spans="1:43" x14ac:dyDescent="0.35">
      <c r="A564" t="s">
        <v>1292</v>
      </c>
      <c r="B564" t="s">
        <v>1293</v>
      </c>
      <c r="C564" t="s">
        <v>38</v>
      </c>
      <c r="D564" t="str">
        <f>IF(P564&lt;=50000,"Extra Small",IF(AND(P564&gt;=50000,P564&lt;250000),"Small",IF(AND(P564&gt;=250000,P564&lt;1000000),"Medium",IF(AND(P564&gt;=1000000,P564&lt;10000000),"Large",IF(AND(P564&gt;=10000000,P564&lt;100000000),"Extra Large",IF(P564&gt;=100000000,"Extra-extra-large"))))))</f>
        <v>Medium</v>
      </c>
      <c r="E564" t="s">
        <v>85</v>
      </c>
      <c r="F564">
        <v>0</v>
      </c>
      <c r="G564">
        <v>6</v>
      </c>
      <c r="H564">
        <v>5</v>
      </c>
      <c r="I564">
        <v>2.6</v>
      </c>
      <c r="J564" t="s">
        <v>103</v>
      </c>
      <c r="K564">
        <v>209875</v>
      </c>
      <c r="L564">
        <v>0</v>
      </c>
      <c r="M564">
        <v>97199</v>
      </c>
      <c r="N564">
        <v>0</v>
      </c>
      <c r="O564">
        <v>213783</v>
      </c>
      <c r="P564">
        <v>520857</v>
      </c>
      <c r="Q564">
        <v>0</v>
      </c>
      <c r="R564">
        <v>520857</v>
      </c>
      <c r="S564" t="str">
        <f t="shared" si="16"/>
        <v>False</v>
      </c>
      <c r="T564">
        <v>243023</v>
      </c>
      <c r="U564" t="b">
        <f t="shared" si="17"/>
        <v>0</v>
      </c>
      <c r="V564">
        <v>0</v>
      </c>
      <c r="W564">
        <v>0</v>
      </c>
      <c r="X564">
        <v>0</v>
      </c>
      <c r="Y564">
        <v>233320</v>
      </c>
      <c r="Z564">
        <v>476343</v>
      </c>
      <c r="AA564" t="b">
        <f>ABS(T564-Z564)&gt;100000</f>
        <v>1</v>
      </c>
      <c r="AB564">
        <v>44514</v>
      </c>
      <c r="AC564">
        <v>0</v>
      </c>
      <c r="AD564">
        <v>44514</v>
      </c>
      <c r="AE564">
        <v>239066</v>
      </c>
      <c r="AF564">
        <v>0</v>
      </c>
      <c r="AG564">
        <v>0</v>
      </c>
      <c r="AH564">
        <v>15595</v>
      </c>
      <c r="AI564">
        <v>254661</v>
      </c>
      <c r="AJ564">
        <v>107661</v>
      </c>
      <c r="AK564">
        <v>0</v>
      </c>
      <c r="AL564">
        <v>0</v>
      </c>
      <c r="AM564">
        <v>33510</v>
      </c>
      <c r="AN564">
        <v>141171</v>
      </c>
      <c r="AO564">
        <v>113490</v>
      </c>
      <c r="AQ564">
        <f>K564/R564</f>
        <v>0.40294169032959143</v>
      </c>
    </row>
    <row r="565" spans="1:43" x14ac:dyDescent="0.35">
      <c r="A565" t="s">
        <v>1294</v>
      </c>
      <c r="B565" t="s">
        <v>1295</v>
      </c>
      <c r="C565" t="s">
        <v>38</v>
      </c>
      <c r="D565" t="str">
        <f>IF(P565&lt;=50000,"Extra Small",IF(AND(P565&gt;=50000,P565&lt;250000),"Small",IF(AND(P565&gt;=250000,P565&lt;1000000),"Medium",IF(AND(P565&gt;=1000000,P565&lt;10000000),"Large",IF(AND(P565&gt;=10000000,P565&lt;100000000),"Extra Large",IF(P565&gt;=100000000,"Extra-extra-large"))))))</f>
        <v>Small</v>
      </c>
      <c r="E565" t="s">
        <v>110</v>
      </c>
      <c r="F565">
        <v>0</v>
      </c>
      <c r="G565">
        <v>0</v>
      </c>
      <c r="H565">
        <v>0</v>
      </c>
      <c r="I565">
        <v>0</v>
      </c>
      <c r="J565" t="s">
        <v>44</v>
      </c>
      <c r="K565">
        <v>0</v>
      </c>
      <c r="L565">
        <v>203779</v>
      </c>
      <c r="M565">
        <v>0</v>
      </c>
      <c r="N565">
        <v>0</v>
      </c>
      <c r="O565">
        <v>0</v>
      </c>
      <c r="P565">
        <v>203779</v>
      </c>
      <c r="Q565">
        <v>0</v>
      </c>
      <c r="R565">
        <v>203779</v>
      </c>
      <c r="S565" t="str">
        <f t="shared" si="16"/>
        <v>False</v>
      </c>
      <c r="T565">
        <v>0</v>
      </c>
      <c r="U565" t="e">
        <f t="shared" si="17"/>
        <v>#DIV/0!</v>
      </c>
      <c r="V565">
        <v>0</v>
      </c>
      <c r="W565">
        <v>203779</v>
      </c>
      <c r="X565">
        <v>0</v>
      </c>
      <c r="Y565">
        <v>0</v>
      </c>
      <c r="Z565">
        <v>203779</v>
      </c>
      <c r="AA565" t="b">
        <f>ABS(T565-Z565)&gt;25000</f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3000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3000</v>
      </c>
      <c r="AQ565">
        <f>K565/R565</f>
        <v>0</v>
      </c>
    </row>
    <row r="566" spans="1:43" x14ac:dyDescent="0.35">
      <c r="A566" t="s">
        <v>1296</v>
      </c>
      <c r="B566" t="s">
        <v>1297</v>
      </c>
      <c r="C566" t="s">
        <v>38</v>
      </c>
      <c r="D566" t="str">
        <f>IF(P566&lt;=50000,"Extra Small",IF(AND(P566&gt;=50000,P566&lt;250000),"Small",IF(AND(P566&gt;=250000,P566&lt;1000000),"Medium",IF(AND(P566&gt;=1000000,P566&lt;10000000),"Large",IF(AND(P566&gt;=10000000,P566&lt;100000000),"Extra Large",IF(P566&gt;=100000000,"Extra-extra-large"))))))</f>
        <v>Large</v>
      </c>
      <c r="E566" t="s">
        <v>73</v>
      </c>
      <c r="F566">
        <v>14</v>
      </c>
      <c r="G566">
        <v>7</v>
      </c>
      <c r="H566">
        <v>16</v>
      </c>
      <c r="I566">
        <v>20</v>
      </c>
      <c r="J566" t="s">
        <v>48</v>
      </c>
      <c r="K566">
        <v>16875</v>
      </c>
      <c r="L566">
        <v>0</v>
      </c>
      <c r="M566">
        <v>3517486</v>
      </c>
      <c r="N566">
        <v>10380</v>
      </c>
      <c r="O566">
        <v>386</v>
      </c>
      <c r="P566">
        <v>3545127</v>
      </c>
      <c r="Q566">
        <v>0</v>
      </c>
      <c r="R566">
        <v>3545127</v>
      </c>
      <c r="S566" t="str">
        <f t="shared" si="16"/>
        <v>False</v>
      </c>
      <c r="T566">
        <v>1985355</v>
      </c>
      <c r="U566" t="b">
        <f t="shared" si="17"/>
        <v>0</v>
      </c>
      <c r="V566">
        <v>0</v>
      </c>
      <c r="W566">
        <v>5090</v>
      </c>
      <c r="X566">
        <v>0</v>
      </c>
      <c r="Y566">
        <v>1560701</v>
      </c>
      <c r="Z566">
        <v>3551146</v>
      </c>
      <c r="AA566" t="b">
        <f>ABS(T566-Z566)&gt;1000000</f>
        <v>1</v>
      </c>
      <c r="AB566">
        <v>-6019</v>
      </c>
      <c r="AC566">
        <v>0</v>
      </c>
      <c r="AD566">
        <v>-6019</v>
      </c>
      <c r="AE566">
        <v>813832</v>
      </c>
      <c r="AF566">
        <v>0</v>
      </c>
      <c r="AG566">
        <v>5268539</v>
      </c>
      <c r="AH566">
        <v>5268539</v>
      </c>
      <c r="AI566">
        <v>6082371</v>
      </c>
      <c r="AJ566">
        <v>365612</v>
      </c>
      <c r="AK566">
        <v>0</v>
      </c>
      <c r="AL566">
        <v>32212</v>
      </c>
      <c r="AM566">
        <v>32212</v>
      </c>
      <c r="AN566">
        <v>397824</v>
      </c>
      <c r="AO566">
        <v>5684547</v>
      </c>
      <c r="AQ566">
        <f>K566/R566</f>
        <v>4.7600551404787476E-3</v>
      </c>
    </row>
    <row r="567" spans="1:43" x14ac:dyDescent="0.35">
      <c r="A567" t="s">
        <v>1298</v>
      </c>
      <c r="B567" t="s">
        <v>1299</v>
      </c>
      <c r="C567" t="s">
        <v>50</v>
      </c>
      <c r="D567" t="str">
        <f>IF(P567&lt;=50000,"Extra Small",IF(AND(P567&gt;=50000,P567&lt;250000),"Small",IF(AND(P567&gt;=250000,P567&lt;1000000),"Medium",IF(AND(P567&gt;=1000000,P567&lt;10000000),"Large",IF(AND(P567&gt;=10000000,P567&lt;100000000),"Extra Large",IF(P567&gt;=100000000,"Extra-extra-large"))))))</f>
        <v>Extra Small</v>
      </c>
      <c r="E567" t="s">
        <v>123</v>
      </c>
      <c r="F567">
        <v>0</v>
      </c>
      <c r="G567">
        <v>0</v>
      </c>
      <c r="H567">
        <v>0</v>
      </c>
      <c r="I567">
        <v>0</v>
      </c>
      <c r="J567" t="s">
        <v>57</v>
      </c>
      <c r="K567">
        <v>35339</v>
      </c>
      <c r="L567">
        <v>1030</v>
      </c>
      <c r="M567">
        <v>3696</v>
      </c>
      <c r="N567">
        <v>1234</v>
      </c>
      <c r="O567">
        <v>0</v>
      </c>
      <c r="P567">
        <v>41299</v>
      </c>
      <c r="Q567">
        <v>0</v>
      </c>
      <c r="R567">
        <v>41299</v>
      </c>
      <c r="S567" t="str">
        <f t="shared" si="16"/>
        <v>False</v>
      </c>
      <c r="T567">
        <v>2125</v>
      </c>
      <c r="U567" t="e">
        <f t="shared" si="17"/>
        <v>#DIV/0!</v>
      </c>
      <c r="V567">
        <v>0</v>
      </c>
      <c r="W567">
        <v>35339</v>
      </c>
      <c r="X567">
        <v>0</v>
      </c>
      <c r="Y567">
        <v>2125</v>
      </c>
      <c r="Z567">
        <v>39589</v>
      </c>
      <c r="AA567" t="b">
        <f>ABS(T567-Z567)&gt;25000</f>
        <v>1</v>
      </c>
      <c r="AB567">
        <v>1710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3343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3343</v>
      </c>
      <c r="AQ567">
        <f>K567/R567</f>
        <v>0.85568657836751494</v>
      </c>
    </row>
    <row r="568" spans="1:43" x14ac:dyDescent="0.35">
      <c r="A568" t="s">
        <v>1300</v>
      </c>
      <c r="B568" t="s">
        <v>1301</v>
      </c>
      <c r="C568" t="s">
        <v>50</v>
      </c>
      <c r="D568" t="str">
        <f>IF(P568&lt;=50000,"Extra Small",IF(AND(P568&gt;=50000,P568&lt;250000),"Small",IF(AND(P568&gt;=250000,P568&lt;1000000),"Medium",IF(AND(P568&gt;=1000000,P568&lt;10000000),"Large",IF(AND(P568&gt;=10000000,P568&lt;100000000),"Extra Large",IF(P568&gt;=100000000,"Extra-extra-large"))))))</f>
        <v>Small</v>
      </c>
      <c r="E568" t="s">
        <v>85</v>
      </c>
      <c r="F568">
        <v>0</v>
      </c>
      <c r="G568">
        <v>0</v>
      </c>
      <c r="H568">
        <v>0</v>
      </c>
      <c r="I568">
        <v>0</v>
      </c>
      <c r="J568" t="s">
        <v>92</v>
      </c>
      <c r="K568">
        <v>0</v>
      </c>
      <c r="L568">
        <v>214623</v>
      </c>
      <c r="M568">
        <v>365</v>
      </c>
      <c r="N568">
        <v>0</v>
      </c>
      <c r="O568">
        <v>23</v>
      </c>
      <c r="P568">
        <v>215011</v>
      </c>
      <c r="Q568">
        <v>0</v>
      </c>
      <c r="R568">
        <v>215011</v>
      </c>
      <c r="S568" t="str">
        <f t="shared" si="16"/>
        <v>False</v>
      </c>
      <c r="T568">
        <v>0</v>
      </c>
      <c r="U568" t="e">
        <f t="shared" si="17"/>
        <v>#DIV/0!</v>
      </c>
      <c r="V568">
        <v>0</v>
      </c>
      <c r="W568">
        <v>0</v>
      </c>
      <c r="X568">
        <v>190688</v>
      </c>
      <c r="Y568">
        <v>25769</v>
      </c>
      <c r="Z568">
        <v>216457</v>
      </c>
      <c r="AA568" t="b">
        <f>ABS(T568-Z568)&gt;25000</f>
        <v>1</v>
      </c>
      <c r="AB568">
        <v>-1446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14260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14260</v>
      </c>
      <c r="AQ568">
        <f>K568/R568</f>
        <v>0</v>
      </c>
    </row>
    <row r="569" spans="1:43" x14ac:dyDescent="0.35">
      <c r="A569" t="s">
        <v>1302</v>
      </c>
      <c r="B569" t="s">
        <v>1303</v>
      </c>
      <c r="C569" t="s">
        <v>50</v>
      </c>
      <c r="D569" t="str">
        <f>IF(P569&lt;=50000,"Extra Small",IF(AND(P569&gt;=50000,P569&lt;250000),"Small",IF(AND(P569&gt;=250000,P569&lt;1000000),"Medium",IF(AND(P569&gt;=1000000,P569&lt;10000000),"Large",IF(AND(P569&gt;=10000000,P569&lt;100000000),"Extra Large",IF(P569&gt;=100000000,"Extra-extra-large"))))))</f>
        <v>Large</v>
      </c>
      <c r="E569" t="s">
        <v>47</v>
      </c>
      <c r="F569">
        <v>21</v>
      </c>
      <c r="G569">
        <v>8</v>
      </c>
      <c r="H569">
        <v>19</v>
      </c>
      <c r="I569">
        <v>27.25</v>
      </c>
      <c r="J569" t="s">
        <v>1304</v>
      </c>
      <c r="K569">
        <v>686883</v>
      </c>
      <c r="L569">
        <v>189320</v>
      </c>
      <c r="M569">
        <v>5349967</v>
      </c>
      <c r="N569">
        <v>104721</v>
      </c>
      <c r="O569">
        <v>46477</v>
      </c>
      <c r="P569">
        <v>6377368</v>
      </c>
      <c r="Q569">
        <v>0</v>
      </c>
      <c r="R569">
        <v>6377368</v>
      </c>
      <c r="S569" t="str">
        <f t="shared" si="16"/>
        <v>False</v>
      </c>
      <c r="T569">
        <v>4273257</v>
      </c>
      <c r="U569" t="b">
        <f t="shared" si="17"/>
        <v>0</v>
      </c>
      <c r="V569">
        <v>0</v>
      </c>
      <c r="W569">
        <v>120803</v>
      </c>
      <c r="X569">
        <v>0</v>
      </c>
      <c r="Y569">
        <v>2066335</v>
      </c>
      <c r="Z569">
        <v>6460395</v>
      </c>
      <c r="AA569" t="b">
        <f>ABS(T569-Z569)&gt;1000000</f>
        <v>1</v>
      </c>
      <c r="AB569">
        <v>-83027</v>
      </c>
      <c r="AC569">
        <v>0</v>
      </c>
      <c r="AD569">
        <v>-83027</v>
      </c>
      <c r="AE569">
        <v>7809518</v>
      </c>
      <c r="AF569">
        <v>0</v>
      </c>
      <c r="AG569">
        <v>288112</v>
      </c>
      <c r="AH569">
        <v>288112</v>
      </c>
      <c r="AI569">
        <v>8097630</v>
      </c>
      <c r="AJ569">
        <v>2015354</v>
      </c>
      <c r="AK569">
        <v>0</v>
      </c>
      <c r="AL569">
        <v>59976</v>
      </c>
      <c r="AM569">
        <v>59976</v>
      </c>
      <c r="AN569">
        <v>2075330</v>
      </c>
      <c r="AO569">
        <v>6022300</v>
      </c>
      <c r="AQ569">
        <f>K569/R569</f>
        <v>0.10770634531361527</v>
      </c>
    </row>
    <row r="570" spans="1:43" x14ac:dyDescent="0.35">
      <c r="A570" t="s">
        <v>1305</v>
      </c>
      <c r="B570" t="s">
        <v>1306</v>
      </c>
      <c r="C570" t="s">
        <v>38</v>
      </c>
      <c r="D570" t="str">
        <f>IF(P570&lt;=50000,"Extra Small",IF(AND(P570&gt;=50000,P570&lt;250000),"Small",IF(AND(P570&gt;=250000,P570&lt;1000000),"Medium",IF(AND(P570&gt;=1000000,P570&lt;10000000),"Large",IF(AND(P570&gt;=10000000,P570&lt;100000000),"Extra Large",IF(P570&gt;=100000000,"Extra-extra-large"))))))</f>
        <v>Extra Small</v>
      </c>
      <c r="E570" t="s">
        <v>487</v>
      </c>
      <c r="F570">
        <v>0</v>
      </c>
      <c r="G570">
        <v>0</v>
      </c>
      <c r="H570">
        <v>0</v>
      </c>
      <c r="I570">
        <v>0</v>
      </c>
      <c r="J570" t="s">
        <v>44</v>
      </c>
      <c r="K570">
        <v>0</v>
      </c>
      <c r="L570">
        <v>29245</v>
      </c>
      <c r="M570">
        <v>0</v>
      </c>
      <c r="N570">
        <v>14</v>
      </c>
      <c r="O570">
        <v>0</v>
      </c>
      <c r="P570">
        <v>29259</v>
      </c>
      <c r="Q570">
        <v>0</v>
      </c>
      <c r="R570">
        <v>29259</v>
      </c>
      <c r="S570" t="str">
        <f t="shared" si="16"/>
        <v>False</v>
      </c>
      <c r="T570">
        <v>0</v>
      </c>
      <c r="U570" t="e">
        <f t="shared" si="17"/>
        <v>#DIV/0!</v>
      </c>
      <c r="V570">
        <v>0</v>
      </c>
      <c r="W570">
        <v>32751</v>
      </c>
      <c r="X570">
        <v>0</v>
      </c>
      <c r="Y570">
        <v>457</v>
      </c>
      <c r="Z570">
        <v>33208</v>
      </c>
      <c r="AA570" t="b">
        <f>ABS(T570-Z570)&gt;25000</f>
        <v>1</v>
      </c>
      <c r="AB570">
        <v>-3949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38914</v>
      </c>
      <c r="AJ570">
        <v>0</v>
      </c>
      <c r="AK570">
        <v>0</v>
      </c>
      <c r="AL570">
        <v>0</v>
      </c>
      <c r="AM570">
        <v>0</v>
      </c>
      <c r="AN570">
        <v>400</v>
      </c>
      <c r="AO570">
        <v>38514</v>
      </c>
      <c r="AQ570">
        <f>K570/R570</f>
        <v>0</v>
      </c>
    </row>
    <row r="571" spans="1:43" x14ac:dyDescent="0.35">
      <c r="A571" t="s">
        <v>1307</v>
      </c>
      <c r="B571" t="s">
        <v>1308</v>
      </c>
      <c r="C571" t="s">
        <v>50</v>
      </c>
      <c r="D571" t="str">
        <f>IF(P571&lt;=50000,"Extra Small",IF(AND(P571&gt;=50000,P571&lt;250000),"Small",IF(AND(P571&gt;=250000,P571&lt;1000000),"Medium",IF(AND(P571&gt;=1000000,P571&lt;10000000),"Large",IF(AND(P571&gt;=10000000,P571&lt;100000000),"Extra Large",IF(P571&gt;=100000000,"Extra-extra-large"))))))</f>
        <v>Large</v>
      </c>
      <c r="E571" t="s">
        <v>302</v>
      </c>
      <c r="F571">
        <v>2</v>
      </c>
      <c r="G571">
        <v>2</v>
      </c>
      <c r="H571">
        <v>0</v>
      </c>
      <c r="I571">
        <v>3.01</v>
      </c>
      <c r="J571" t="s">
        <v>130</v>
      </c>
      <c r="K571">
        <v>0</v>
      </c>
      <c r="L571">
        <v>994155</v>
      </c>
      <c r="M571">
        <v>0</v>
      </c>
      <c r="N571">
        <v>1904</v>
      </c>
      <c r="O571">
        <v>71325</v>
      </c>
      <c r="P571">
        <v>1067384</v>
      </c>
      <c r="Q571">
        <v>0</v>
      </c>
      <c r="R571">
        <v>1067384</v>
      </c>
      <c r="S571" t="str">
        <f t="shared" si="16"/>
        <v>False</v>
      </c>
      <c r="T571">
        <v>417872</v>
      </c>
      <c r="U571" t="b">
        <f t="shared" si="17"/>
        <v>0</v>
      </c>
      <c r="V571">
        <v>0</v>
      </c>
      <c r="W571">
        <v>0</v>
      </c>
      <c r="X571">
        <v>800000</v>
      </c>
      <c r="Y571">
        <v>98610</v>
      </c>
      <c r="Z571">
        <v>1316482</v>
      </c>
      <c r="AA571" t="b">
        <f>ABS(T571-Z571)&gt;1000000</f>
        <v>0</v>
      </c>
      <c r="AB571">
        <v>-249098</v>
      </c>
      <c r="AC571">
        <v>0</v>
      </c>
      <c r="AD571">
        <v>-249098</v>
      </c>
      <c r="AE571">
        <v>145850</v>
      </c>
      <c r="AF571">
        <v>0</v>
      </c>
      <c r="AG571">
        <v>1059</v>
      </c>
      <c r="AH571">
        <v>1059</v>
      </c>
      <c r="AI571">
        <v>146909</v>
      </c>
      <c r="AJ571">
        <v>32349</v>
      </c>
      <c r="AK571">
        <v>0</v>
      </c>
      <c r="AL571">
        <v>0</v>
      </c>
      <c r="AM571">
        <v>0</v>
      </c>
      <c r="AN571">
        <v>32349</v>
      </c>
      <c r="AO571">
        <v>114560</v>
      </c>
      <c r="AQ571">
        <f>K571/R571</f>
        <v>0</v>
      </c>
    </row>
    <row r="572" spans="1:43" x14ac:dyDescent="0.35">
      <c r="A572" t="s">
        <v>1309</v>
      </c>
      <c r="B572" t="s">
        <v>1310</v>
      </c>
      <c r="C572" t="s">
        <v>38</v>
      </c>
      <c r="D572" t="str">
        <f>IF(P572&lt;=50000,"Extra Small",IF(AND(P572&gt;=50000,P572&lt;250000),"Small",IF(AND(P572&gt;=250000,P572&lt;1000000),"Medium",IF(AND(P572&gt;=1000000,P572&lt;10000000),"Large",IF(AND(P572&gt;=10000000,P572&lt;100000000),"Extra Large",IF(P572&gt;=100000000,"Extra-extra-large"))))))</f>
        <v>Extra Small</v>
      </c>
      <c r="E572" t="s">
        <v>43</v>
      </c>
      <c r="F572">
        <v>0</v>
      </c>
      <c r="G572">
        <v>0</v>
      </c>
      <c r="H572">
        <v>0</v>
      </c>
      <c r="I572">
        <v>0</v>
      </c>
      <c r="J572" t="s">
        <v>56</v>
      </c>
      <c r="K572">
        <v>0</v>
      </c>
      <c r="L572">
        <v>0</v>
      </c>
      <c r="M572">
        <v>0</v>
      </c>
      <c r="N572">
        <v>54</v>
      </c>
      <c r="O572">
        <v>28344</v>
      </c>
      <c r="P572">
        <v>28398</v>
      </c>
      <c r="Q572">
        <v>0</v>
      </c>
      <c r="R572">
        <v>28398</v>
      </c>
      <c r="S572" t="str">
        <f t="shared" si="16"/>
        <v>False</v>
      </c>
      <c r="T572">
        <v>0</v>
      </c>
      <c r="U572" t="e">
        <f t="shared" si="17"/>
        <v>#DIV/0!</v>
      </c>
      <c r="V572">
        <v>0</v>
      </c>
      <c r="W572">
        <v>3493</v>
      </c>
      <c r="X572">
        <v>0</v>
      </c>
      <c r="Y572">
        <v>22170</v>
      </c>
      <c r="Z572">
        <v>25663</v>
      </c>
      <c r="AA572" t="b">
        <f>ABS(T572-Z572)&gt;25000</f>
        <v>1</v>
      </c>
      <c r="AB572">
        <v>2735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29738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29738</v>
      </c>
      <c r="AQ572">
        <f>K572/R572</f>
        <v>0</v>
      </c>
    </row>
    <row r="573" spans="1:43" x14ac:dyDescent="0.35">
      <c r="A573" t="s">
        <v>1311</v>
      </c>
      <c r="B573" t="s">
        <v>1312</v>
      </c>
      <c r="C573" t="s">
        <v>38</v>
      </c>
      <c r="D573" t="str">
        <f>IF(P573&lt;=50000,"Extra Small",IF(AND(P573&gt;=50000,P573&lt;250000),"Small",IF(AND(P573&gt;=250000,P573&lt;1000000),"Medium",IF(AND(P573&gt;=1000000,P573&lt;10000000),"Large",IF(AND(P573&gt;=10000000,P573&lt;100000000),"Extra Large",IF(P573&gt;=100000000,"Extra-extra-large"))))))</f>
        <v>Large</v>
      </c>
      <c r="E573" t="s">
        <v>88</v>
      </c>
      <c r="F573">
        <v>2</v>
      </c>
      <c r="G573">
        <v>25</v>
      </c>
      <c r="H573">
        <v>0</v>
      </c>
      <c r="I573">
        <v>15</v>
      </c>
      <c r="J573" t="s">
        <v>44</v>
      </c>
      <c r="K573">
        <v>1781825</v>
      </c>
      <c r="L573">
        <v>22090</v>
      </c>
      <c r="M573">
        <v>8327</v>
      </c>
      <c r="N573">
        <v>0</v>
      </c>
      <c r="O573">
        <v>14400</v>
      </c>
      <c r="P573">
        <v>1826642</v>
      </c>
      <c r="Q573">
        <v>0</v>
      </c>
      <c r="R573">
        <v>1826642</v>
      </c>
      <c r="S573" t="str">
        <f t="shared" si="16"/>
        <v>False</v>
      </c>
      <c r="T573">
        <v>1278596</v>
      </c>
      <c r="U573" t="b">
        <f t="shared" si="17"/>
        <v>0</v>
      </c>
      <c r="V573">
        <v>7918</v>
      </c>
      <c r="W573">
        <v>0</v>
      </c>
      <c r="X573">
        <v>0</v>
      </c>
      <c r="Y573">
        <v>470818</v>
      </c>
      <c r="Z573">
        <v>1757332</v>
      </c>
      <c r="AA573" t="b">
        <f>ABS(T573-Z573)&gt;1000000</f>
        <v>0</v>
      </c>
      <c r="AB573">
        <v>69310</v>
      </c>
      <c r="AC573">
        <v>0</v>
      </c>
      <c r="AD573">
        <v>69310</v>
      </c>
      <c r="AE573">
        <v>194155</v>
      </c>
      <c r="AF573">
        <v>0</v>
      </c>
      <c r="AG573">
        <v>0</v>
      </c>
      <c r="AH573">
        <v>0</v>
      </c>
      <c r="AI573">
        <v>194155</v>
      </c>
      <c r="AJ573">
        <v>400514</v>
      </c>
      <c r="AK573">
        <v>0</v>
      </c>
      <c r="AL573">
        <v>0</v>
      </c>
      <c r="AM573">
        <v>0</v>
      </c>
      <c r="AN573">
        <v>400514</v>
      </c>
      <c r="AO573">
        <v>-206359</v>
      </c>
      <c r="AQ573">
        <f>K573/R573</f>
        <v>0.975464814670855</v>
      </c>
    </row>
    <row r="574" spans="1:43" x14ac:dyDescent="0.35">
      <c r="A574" t="s">
        <v>1313</v>
      </c>
      <c r="B574" t="s">
        <v>1314</v>
      </c>
      <c r="C574" t="s">
        <v>38</v>
      </c>
      <c r="D574" t="str">
        <f>IF(P574&lt;=50000,"Extra Small",IF(AND(P574&gt;=50000,P574&lt;250000),"Small",IF(AND(P574&gt;=250000,P574&lt;1000000),"Medium",IF(AND(P574&gt;=1000000,P574&lt;10000000),"Large",IF(AND(P574&gt;=10000000,P574&lt;100000000),"Extra Large",IF(P574&gt;=100000000,"Extra-extra-large"))))))</f>
        <v>Large</v>
      </c>
      <c r="E574" t="s">
        <v>51</v>
      </c>
      <c r="F574">
        <v>4</v>
      </c>
      <c r="G574">
        <v>12</v>
      </c>
      <c r="H574">
        <v>3</v>
      </c>
      <c r="I574">
        <v>9</v>
      </c>
      <c r="J574" t="s">
        <v>278</v>
      </c>
      <c r="K574">
        <v>1131838</v>
      </c>
      <c r="L574">
        <v>32980</v>
      </c>
      <c r="M574">
        <v>116795</v>
      </c>
      <c r="N574">
        <v>2751</v>
      </c>
      <c r="O574">
        <v>142</v>
      </c>
      <c r="P574">
        <v>1284506</v>
      </c>
      <c r="Q574">
        <v>0</v>
      </c>
      <c r="R574">
        <v>1284506</v>
      </c>
      <c r="S574" t="str">
        <f t="shared" si="16"/>
        <v>False</v>
      </c>
      <c r="T574">
        <v>793182</v>
      </c>
      <c r="U574" t="b">
        <f t="shared" si="17"/>
        <v>0</v>
      </c>
      <c r="V574">
        <v>0</v>
      </c>
      <c r="W574">
        <v>0</v>
      </c>
      <c r="X574">
        <v>0</v>
      </c>
      <c r="Y574">
        <v>397999</v>
      </c>
      <c r="Z574">
        <v>1191181</v>
      </c>
      <c r="AA574" t="b">
        <f>ABS(T574-Z574)&gt;1000000</f>
        <v>0</v>
      </c>
      <c r="AB574">
        <v>93325</v>
      </c>
      <c r="AC574">
        <v>0</v>
      </c>
      <c r="AD574">
        <v>93325</v>
      </c>
      <c r="AE574">
        <v>858482</v>
      </c>
      <c r="AF574">
        <v>0</v>
      </c>
      <c r="AG574">
        <v>84746</v>
      </c>
      <c r="AH574">
        <v>84746</v>
      </c>
      <c r="AI574">
        <v>943228</v>
      </c>
      <c r="AJ574">
        <v>498446</v>
      </c>
      <c r="AK574">
        <v>0</v>
      </c>
      <c r="AL574">
        <v>11437</v>
      </c>
      <c r="AM574">
        <v>11437</v>
      </c>
      <c r="AN574">
        <v>509883</v>
      </c>
      <c r="AO574">
        <v>433345</v>
      </c>
      <c r="AQ574">
        <f>K574/R574</f>
        <v>0.88114652636889201</v>
      </c>
    </row>
    <row r="575" spans="1:43" x14ac:dyDescent="0.35">
      <c r="A575" t="s">
        <v>1315</v>
      </c>
      <c r="B575" t="s">
        <v>1316</v>
      </c>
      <c r="C575" t="s">
        <v>38</v>
      </c>
      <c r="D575" t="str">
        <f>IF(P575&lt;=50000,"Extra Small",IF(AND(P575&gt;=50000,P575&lt;250000),"Small",IF(AND(P575&gt;=250000,P575&lt;1000000),"Medium",IF(AND(P575&gt;=1000000,P575&lt;10000000),"Large",IF(AND(P575&gt;=10000000,P575&lt;100000000),"Extra Large",IF(P575&gt;=100000000,"Extra-extra-large"))))))</f>
        <v>Small</v>
      </c>
      <c r="E575" t="s">
        <v>85</v>
      </c>
      <c r="F575">
        <v>0</v>
      </c>
      <c r="G575">
        <v>1</v>
      </c>
      <c r="H575">
        <v>0</v>
      </c>
      <c r="I575">
        <v>0.2</v>
      </c>
      <c r="J575" t="s">
        <v>56</v>
      </c>
      <c r="K575">
        <v>0</v>
      </c>
      <c r="L575">
        <v>36855</v>
      </c>
      <c r="M575">
        <v>0</v>
      </c>
      <c r="N575">
        <v>15851</v>
      </c>
      <c r="O575">
        <v>0</v>
      </c>
      <c r="P575">
        <v>52706</v>
      </c>
      <c r="Q575">
        <v>0</v>
      </c>
      <c r="R575">
        <v>52706</v>
      </c>
      <c r="S575" t="str">
        <f t="shared" si="16"/>
        <v>False</v>
      </c>
      <c r="T575">
        <v>20466</v>
      </c>
      <c r="U575" t="b">
        <f t="shared" si="17"/>
        <v>0</v>
      </c>
      <c r="V575">
        <v>0</v>
      </c>
      <c r="W575">
        <v>17109</v>
      </c>
      <c r="X575">
        <v>0</v>
      </c>
      <c r="Y575">
        <v>11126</v>
      </c>
      <c r="Z575">
        <v>48701</v>
      </c>
      <c r="AA575" t="b">
        <f>ABS(T575-Z575)&gt;25000</f>
        <v>1</v>
      </c>
      <c r="AB575">
        <v>4005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409253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409253</v>
      </c>
      <c r="AQ575">
        <f>K575/R575</f>
        <v>0</v>
      </c>
    </row>
    <row r="576" spans="1:43" x14ac:dyDescent="0.35">
      <c r="A576" t="s">
        <v>1317</v>
      </c>
      <c r="B576" t="s">
        <v>1318</v>
      </c>
      <c r="C576" t="s">
        <v>38</v>
      </c>
      <c r="D576" t="str">
        <f>IF(P576&lt;=50000,"Extra Small",IF(AND(P576&gt;=50000,P576&lt;250000),"Small",IF(AND(P576&gt;=250000,P576&lt;1000000),"Medium",IF(AND(P576&gt;=1000000,P576&lt;10000000),"Large",IF(AND(P576&gt;=10000000,P576&lt;100000000),"Extra Large",IF(P576&gt;=100000000,"Extra-extra-large"))))))</f>
        <v>Medium</v>
      </c>
      <c r="E576" t="s">
        <v>85</v>
      </c>
      <c r="F576">
        <v>0</v>
      </c>
      <c r="G576">
        <v>0</v>
      </c>
      <c r="H576">
        <v>0</v>
      </c>
      <c r="I576">
        <v>0</v>
      </c>
      <c r="J576" t="s">
        <v>102</v>
      </c>
      <c r="K576">
        <v>0</v>
      </c>
      <c r="L576">
        <v>364448</v>
      </c>
      <c r="M576">
        <v>0</v>
      </c>
      <c r="N576">
        <v>4802</v>
      </c>
      <c r="O576">
        <v>0</v>
      </c>
      <c r="P576">
        <v>369250</v>
      </c>
      <c r="Q576">
        <v>0</v>
      </c>
      <c r="R576">
        <v>369250</v>
      </c>
      <c r="S576" t="str">
        <f t="shared" si="16"/>
        <v>False</v>
      </c>
      <c r="T576">
        <v>0</v>
      </c>
      <c r="U576" t="e">
        <f t="shared" si="17"/>
        <v>#DIV/0!</v>
      </c>
      <c r="V576">
        <v>0</v>
      </c>
      <c r="W576">
        <v>0</v>
      </c>
      <c r="X576">
        <v>157853</v>
      </c>
      <c r="Y576">
        <v>5347</v>
      </c>
      <c r="Z576">
        <v>163200</v>
      </c>
      <c r="AA576" t="b">
        <f>ABS(T576-Z576)&gt;100000</f>
        <v>1</v>
      </c>
      <c r="AB576">
        <v>206050</v>
      </c>
      <c r="AC576">
        <v>0</v>
      </c>
      <c r="AD576">
        <v>206050</v>
      </c>
      <c r="AE576">
        <v>472173</v>
      </c>
      <c r="AF576">
        <v>0</v>
      </c>
      <c r="AG576">
        <v>0</v>
      </c>
      <c r="AH576">
        <v>0</v>
      </c>
      <c r="AI576">
        <v>472173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472173</v>
      </c>
      <c r="AQ576">
        <f>K576/R576</f>
        <v>0</v>
      </c>
    </row>
    <row r="577" spans="1:43" x14ac:dyDescent="0.35">
      <c r="A577" t="s">
        <v>1319</v>
      </c>
      <c r="B577" t="s">
        <v>1320</v>
      </c>
      <c r="C577" t="s">
        <v>38</v>
      </c>
      <c r="D577" t="str">
        <f>IF(P577&lt;=50000,"Extra Small",IF(AND(P577&gt;=50000,P577&lt;250000),"Small",IF(AND(P577&gt;=250000,P577&lt;1000000),"Medium",IF(AND(P577&gt;=1000000,P577&lt;10000000),"Large",IF(AND(P577&gt;=10000000,P577&lt;100000000),"Extra Large",IF(P577&gt;=100000000,"Extra-extra-large"))))))</f>
        <v>Extra Small</v>
      </c>
      <c r="E577" t="s">
        <v>110</v>
      </c>
      <c r="F577">
        <v>0</v>
      </c>
      <c r="G577">
        <v>0</v>
      </c>
      <c r="H577">
        <v>0</v>
      </c>
      <c r="I577">
        <v>0</v>
      </c>
      <c r="J577" t="s">
        <v>281</v>
      </c>
      <c r="K577">
        <v>0</v>
      </c>
      <c r="L577">
        <v>0</v>
      </c>
      <c r="M577">
        <v>1848</v>
      </c>
      <c r="N577">
        <v>0</v>
      </c>
      <c r="O577">
        <v>0</v>
      </c>
      <c r="P577">
        <v>1848</v>
      </c>
      <c r="Q577">
        <v>0</v>
      </c>
      <c r="R577">
        <v>1848</v>
      </c>
      <c r="S577" t="str">
        <f t="shared" si="16"/>
        <v>False</v>
      </c>
      <c r="T577">
        <v>0</v>
      </c>
      <c r="U577" t="e">
        <f t="shared" si="17"/>
        <v>#DIV/0!</v>
      </c>
      <c r="V577">
        <v>0</v>
      </c>
      <c r="W577">
        <v>0</v>
      </c>
      <c r="X577">
        <v>0</v>
      </c>
      <c r="Y577">
        <v>0</v>
      </c>
      <c r="Z577">
        <v>0</v>
      </c>
      <c r="AA577" t="b">
        <f>ABS(T577-Z577)&gt;25000</f>
        <v>0</v>
      </c>
      <c r="AB577">
        <v>1848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195513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195513</v>
      </c>
      <c r="AQ577">
        <f>K577/R577</f>
        <v>0</v>
      </c>
    </row>
    <row r="578" spans="1:43" x14ac:dyDescent="0.35">
      <c r="A578" t="s">
        <v>1321</v>
      </c>
      <c r="B578" t="s">
        <v>1322</v>
      </c>
      <c r="C578" t="s">
        <v>38</v>
      </c>
      <c r="D578" t="str">
        <f>IF(P578&lt;=50000,"Extra Small",IF(AND(P578&gt;=50000,P578&lt;250000),"Small",IF(AND(P578&gt;=250000,P578&lt;1000000),"Medium",IF(AND(P578&gt;=1000000,P578&lt;10000000),"Large",IF(AND(P578&gt;=10000000,P578&lt;100000000),"Extra Large",IF(P578&gt;=100000000,"Extra-extra-large"))))))</f>
        <v>Medium</v>
      </c>
      <c r="E578" t="s">
        <v>43</v>
      </c>
      <c r="F578">
        <v>2</v>
      </c>
      <c r="G578">
        <v>3</v>
      </c>
      <c r="H578">
        <v>1</v>
      </c>
      <c r="I578">
        <v>3</v>
      </c>
      <c r="J578" t="s">
        <v>48</v>
      </c>
      <c r="K578">
        <v>186133</v>
      </c>
      <c r="L578">
        <v>0</v>
      </c>
      <c r="M578">
        <v>109195</v>
      </c>
      <c r="N578">
        <v>0</v>
      </c>
      <c r="O578">
        <v>8694</v>
      </c>
      <c r="P578">
        <v>304022</v>
      </c>
      <c r="Q578">
        <v>0</v>
      </c>
      <c r="R578">
        <v>304022</v>
      </c>
      <c r="S578" t="str">
        <f t="shared" si="16"/>
        <v>False</v>
      </c>
      <c r="T578">
        <v>238917</v>
      </c>
      <c r="U578" t="b">
        <f t="shared" si="17"/>
        <v>0</v>
      </c>
      <c r="V578">
        <v>0</v>
      </c>
      <c r="W578">
        <v>0</v>
      </c>
      <c r="X578">
        <v>0</v>
      </c>
      <c r="Y578">
        <v>64252</v>
      </c>
      <c r="Z578">
        <v>303169</v>
      </c>
      <c r="AA578" t="b">
        <f>ABS(T578-Z578)&gt;100000</f>
        <v>0</v>
      </c>
      <c r="AB578">
        <v>853</v>
      </c>
      <c r="AC578">
        <v>0</v>
      </c>
      <c r="AD578">
        <v>853</v>
      </c>
      <c r="AE578">
        <v>180653</v>
      </c>
      <c r="AF578">
        <v>0</v>
      </c>
      <c r="AG578">
        <v>0</v>
      </c>
      <c r="AH578">
        <v>19323</v>
      </c>
      <c r="AI578">
        <v>199976</v>
      </c>
      <c r="AJ578">
        <v>79660</v>
      </c>
      <c r="AK578">
        <v>0</v>
      </c>
      <c r="AL578">
        <v>0</v>
      </c>
      <c r="AM578">
        <v>0</v>
      </c>
      <c r="AN578">
        <v>79660</v>
      </c>
      <c r="AO578">
        <v>120316</v>
      </c>
      <c r="AQ578">
        <f>K578/R578</f>
        <v>0.61223529876127381</v>
      </c>
    </row>
    <row r="579" spans="1:43" x14ac:dyDescent="0.35">
      <c r="A579" t="s">
        <v>1323</v>
      </c>
      <c r="B579" t="s">
        <v>1324</v>
      </c>
      <c r="C579" t="s">
        <v>38</v>
      </c>
      <c r="D579" t="str">
        <f>IF(P579&lt;=50000,"Extra Small",IF(AND(P579&gt;=50000,P579&lt;250000),"Small",IF(AND(P579&gt;=250000,P579&lt;1000000),"Medium",IF(AND(P579&gt;=1000000,P579&lt;10000000),"Large",IF(AND(P579&gt;=10000000,P579&lt;100000000),"Extra Large",IF(P579&gt;=100000000,"Extra-extra-large"))))))</f>
        <v>Small</v>
      </c>
      <c r="E579" t="s">
        <v>110</v>
      </c>
      <c r="F579">
        <v>0</v>
      </c>
      <c r="G579">
        <v>0</v>
      </c>
      <c r="H579">
        <v>0</v>
      </c>
      <c r="I579">
        <v>0</v>
      </c>
      <c r="J579" t="s">
        <v>48</v>
      </c>
      <c r="K579">
        <v>0</v>
      </c>
      <c r="L579">
        <v>50000</v>
      </c>
      <c r="M579">
        <v>0</v>
      </c>
      <c r="N579">
        <v>47191</v>
      </c>
      <c r="O579">
        <v>0</v>
      </c>
      <c r="P579">
        <v>97191</v>
      </c>
      <c r="Q579">
        <v>0</v>
      </c>
      <c r="R579">
        <v>97191</v>
      </c>
      <c r="S579" t="str">
        <f t="shared" ref="S579:S642" si="18">IF(ABS(P579+Q579-K579-R579&gt;25000),"True","False")</f>
        <v>False</v>
      </c>
      <c r="T579">
        <v>0</v>
      </c>
      <c r="U579" t="e">
        <f t="shared" ref="U579:U642" si="19">T579/(F579+G579+H579)&gt;300000</f>
        <v>#DIV/0!</v>
      </c>
      <c r="V579">
        <v>0</v>
      </c>
      <c r="W579">
        <v>40000</v>
      </c>
      <c r="X579">
        <v>0</v>
      </c>
      <c r="Y579">
        <v>2860</v>
      </c>
      <c r="Z579">
        <v>42860</v>
      </c>
      <c r="AA579" t="b">
        <f>ABS(T579-Z579)&gt;25000</f>
        <v>1</v>
      </c>
      <c r="AB579">
        <v>54331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831075</v>
      </c>
      <c r="AJ579">
        <v>0</v>
      </c>
      <c r="AK579">
        <v>0</v>
      </c>
      <c r="AL579">
        <v>0</v>
      </c>
      <c r="AM579">
        <v>0</v>
      </c>
      <c r="AN579">
        <v>550</v>
      </c>
      <c r="AO579">
        <v>830525</v>
      </c>
      <c r="AQ579">
        <f>K579/R579</f>
        <v>0</v>
      </c>
    </row>
    <row r="580" spans="1:43" x14ac:dyDescent="0.35">
      <c r="A580" t="s">
        <v>1325</v>
      </c>
      <c r="B580" t="s">
        <v>1326</v>
      </c>
      <c r="C580" t="s">
        <v>50</v>
      </c>
      <c r="D580" t="str">
        <f>IF(P580&lt;=50000,"Extra Small",IF(AND(P580&gt;=50000,P580&lt;250000),"Small",IF(AND(P580&gt;=250000,P580&lt;1000000),"Medium",IF(AND(P580&gt;=1000000,P580&lt;10000000),"Large",IF(AND(P580&gt;=10000000,P580&lt;100000000),"Extra Large",IF(P580&gt;=100000000,"Extra-extra-large"))))))</f>
        <v>Extra Small</v>
      </c>
      <c r="E580" t="s">
        <v>110</v>
      </c>
      <c r="F580">
        <v>0</v>
      </c>
      <c r="G580">
        <v>0</v>
      </c>
      <c r="H580">
        <v>0</v>
      </c>
      <c r="I580">
        <v>0</v>
      </c>
      <c r="J580" t="s">
        <v>44</v>
      </c>
      <c r="K580">
        <v>0</v>
      </c>
      <c r="L580">
        <v>0</v>
      </c>
      <c r="M580">
        <v>0</v>
      </c>
      <c r="N580">
        <v>58</v>
      </c>
      <c r="O580">
        <v>0</v>
      </c>
      <c r="P580">
        <v>58</v>
      </c>
      <c r="Q580">
        <v>0</v>
      </c>
      <c r="R580">
        <v>58</v>
      </c>
      <c r="S580" t="str">
        <f t="shared" si="18"/>
        <v>False</v>
      </c>
      <c r="T580">
        <v>0</v>
      </c>
      <c r="U580" t="e">
        <f t="shared" si="19"/>
        <v>#DIV/0!</v>
      </c>
      <c r="V580">
        <v>0</v>
      </c>
      <c r="W580">
        <v>0</v>
      </c>
      <c r="X580">
        <v>0</v>
      </c>
      <c r="Y580">
        <v>11279</v>
      </c>
      <c r="Z580">
        <v>11279</v>
      </c>
      <c r="AA580" t="b">
        <f>ABS(T580-Z580)&gt;25000</f>
        <v>0</v>
      </c>
      <c r="AB580">
        <v>-11221</v>
      </c>
      <c r="AC580">
        <v>0</v>
      </c>
      <c r="AD580">
        <v>-11221</v>
      </c>
      <c r="AE580">
        <v>0</v>
      </c>
      <c r="AF580">
        <v>0</v>
      </c>
      <c r="AG580">
        <v>0</v>
      </c>
      <c r="AH580">
        <v>0</v>
      </c>
      <c r="AI580">
        <v>167958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167958</v>
      </c>
      <c r="AQ580">
        <f>K580/R580</f>
        <v>0</v>
      </c>
    </row>
    <row r="581" spans="1:43" x14ac:dyDescent="0.35">
      <c r="A581" t="s">
        <v>1327</v>
      </c>
      <c r="B581" t="s">
        <v>1328</v>
      </c>
      <c r="C581" t="s">
        <v>38</v>
      </c>
      <c r="D581" t="str">
        <f>IF(P581&lt;=50000,"Extra Small",IF(AND(P581&gt;=50000,P581&lt;250000),"Small",IF(AND(P581&gt;=250000,P581&lt;1000000),"Medium",IF(AND(P581&gt;=1000000,P581&lt;10000000),"Large",IF(AND(P581&gt;=10000000,P581&lt;100000000),"Extra Large",IF(P581&gt;=100000000,"Extra-extra-large"))))))</f>
        <v>Extra Small</v>
      </c>
      <c r="E581" t="s">
        <v>110</v>
      </c>
      <c r="F581">
        <v>0</v>
      </c>
      <c r="G581">
        <v>0</v>
      </c>
      <c r="H581">
        <v>0</v>
      </c>
      <c r="I581">
        <v>0</v>
      </c>
      <c r="J581" t="s">
        <v>130</v>
      </c>
      <c r="K581">
        <v>0</v>
      </c>
      <c r="L581">
        <v>6767</v>
      </c>
      <c r="M581">
        <v>0</v>
      </c>
      <c r="N581">
        <v>1587</v>
      </c>
      <c r="O581">
        <v>0</v>
      </c>
      <c r="P581">
        <v>8354</v>
      </c>
      <c r="Q581">
        <v>0</v>
      </c>
      <c r="R581">
        <v>8354</v>
      </c>
      <c r="S581" t="str">
        <f t="shared" si="18"/>
        <v>False</v>
      </c>
      <c r="T581">
        <v>25438</v>
      </c>
      <c r="U581" t="e">
        <f t="shared" si="19"/>
        <v>#DIV/0!</v>
      </c>
      <c r="V581">
        <v>0</v>
      </c>
      <c r="W581">
        <v>0</v>
      </c>
      <c r="X581">
        <v>0</v>
      </c>
      <c r="Y581">
        <v>20223</v>
      </c>
      <c r="Z581">
        <v>45661</v>
      </c>
      <c r="AA581" t="b">
        <f>ABS(T581-Z581)&gt;25000</f>
        <v>0</v>
      </c>
      <c r="AB581">
        <v>-37307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179961</v>
      </c>
      <c r="AJ581">
        <v>0</v>
      </c>
      <c r="AK581">
        <v>0</v>
      </c>
      <c r="AL581">
        <v>0</v>
      </c>
      <c r="AM581">
        <v>0</v>
      </c>
      <c r="AN581">
        <v>287147</v>
      </c>
      <c r="AO581">
        <v>-107186</v>
      </c>
      <c r="AQ581">
        <f>K581/R581</f>
        <v>0</v>
      </c>
    </row>
    <row r="582" spans="1:43" x14ac:dyDescent="0.35">
      <c r="A582" t="s">
        <v>1329</v>
      </c>
      <c r="B582" t="s">
        <v>1330</v>
      </c>
      <c r="C582" t="s">
        <v>38</v>
      </c>
      <c r="D582" t="str">
        <f>IF(P582&lt;=50000,"Extra Small",IF(AND(P582&gt;=50000,P582&lt;250000),"Small",IF(AND(P582&gt;=250000,P582&lt;1000000),"Medium",IF(AND(P582&gt;=1000000,P582&lt;10000000),"Large",IF(AND(P582&gt;=10000000,P582&lt;100000000),"Extra Large",IF(P582&gt;=100000000,"Extra-extra-large"))))))</f>
        <v>Large</v>
      </c>
      <c r="E582" t="s">
        <v>43</v>
      </c>
      <c r="F582">
        <v>42</v>
      </c>
      <c r="G582">
        <v>10</v>
      </c>
      <c r="H582">
        <v>3</v>
      </c>
      <c r="I582">
        <v>52</v>
      </c>
      <c r="J582" t="s">
        <v>48</v>
      </c>
      <c r="K582">
        <v>1444414</v>
      </c>
      <c r="L582">
        <v>0</v>
      </c>
      <c r="M582">
        <v>2493803</v>
      </c>
      <c r="N582">
        <v>29960</v>
      </c>
      <c r="O582">
        <v>7843</v>
      </c>
      <c r="P582">
        <v>3976020</v>
      </c>
      <c r="Q582">
        <v>0</v>
      </c>
      <c r="R582">
        <v>3976020</v>
      </c>
      <c r="S582" t="str">
        <f t="shared" si="18"/>
        <v>False</v>
      </c>
      <c r="T582">
        <v>3248558</v>
      </c>
      <c r="U582" t="b">
        <f t="shared" si="19"/>
        <v>0</v>
      </c>
      <c r="V582">
        <v>0</v>
      </c>
      <c r="W582">
        <v>608</v>
      </c>
      <c r="X582">
        <v>0</v>
      </c>
      <c r="Y582">
        <v>678283</v>
      </c>
      <c r="Z582">
        <v>3927449</v>
      </c>
      <c r="AA582" t="b">
        <f>ABS(T582-Z582)&gt;1000000</f>
        <v>0</v>
      </c>
      <c r="AB582">
        <v>48571</v>
      </c>
      <c r="AC582">
        <v>0</v>
      </c>
      <c r="AD582">
        <v>48571</v>
      </c>
      <c r="AE582">
        <v>1025992</v>
      </c>
      <c r="AF582">
        <v>0</v>
      </c>
      <c r="AG582">
        <v>375429</v>
      </c>
      <c r="AH582">
        <v>375429</v>
      </c>
      <c r="AI582">
        <v>1401421</v>
      </c>
      <c r="AJ582">
        <v>890005</v>
      </c>
      <c r="AK582">
        <v>0</v>
      </c>
      <c r="AL582">
        <v>0</v>
      </c>
      <c r="AM582">
        <v>0</v>
      </c>
      <c r="AN582">
        <v>890005</v>
      </c>
      <c r="AO582">
        <v>511416</v>
      </c>
      <c r="AQ582">
        <f>K582/R582</f>
        <v>0.36328137182408538</v>
      </c>
    </row>
    <row r="583" spans="1:43" x14ac:dyDescent="0.35">
      <c r="A583" t="s">
        <v>1331</v>
      </c>
      <c r="B583" t="s">
        <v>1332</v>
      </c>
      <c r="C583" t="s">
        <v>38</v>
      </c>
      <c r="D583" t="str">
        <f>IF(P583&lt;=50000,"Extra Small",IF(AND(P583&gt;=50000,P583&lt;250000),"Small",IF(AND(P583&gt;=250000,P583&lt;1000000),"Medium",IF(AND(P583&gt;=1000000,P583&lt;10000000),"Large",IF(AND(P583&gt;=10000000,P583&lt;100000000),"Extra Large",IF(P583&gt;=100000000,"Extra-extra-large"))))))</f>
        <v>Medium</v>
      </c>
      <c r="E583" t="s">
        <v>39</v>
      </c>
      <c r="F583">
        <v>0</v>
      </c>
      <c r="G583">
        <v>5</v>
      </c>
      <c r="H583">
        <v>1</v>
      </c>
      <c r="I583">
        <v>2.66</v>
      </c>
      <c r="J583" t="s">
        <v>281</v>
      </c>
      <c r="K583">
        <v>0</v>
      </c>
      <c r="L583">
        <v>656912</v>
      </c>
      <c r="M583">
        <v>0</v>
      </c>
      <c r="N583">
        <v>881</v>
      </c>
      <c r="O583">
        <v>41319</v>
      </c>
      <c r="P583">
        <v>699112</v>
      </c>
      <c r="Q583">
        <v>0</v>
      </c>
      <c r="R583">
        <v>699112</v>
      </c>
      <c r="S583" t="str">
        <f t="shared" si="18"/>
        <v>False</v>
      </c>
      <c r="T583">
        <v>257796</v>
      </c>
      <c r="U583" t="b">
        <f t="shared" si="19"/>
        <v>0</v>
      </c>
      <c r="V583">
        <v>0</v>
      </c>
      <c r="W583">
        <v>51185</v>
      </c>
      <c r="X583">
        <v>111548</v>
      </c>
      <c r="Y583">
        <v>279903</v>
      </c>
      <c r="Z583">
        <v>700432</v>
      </c>
      <c r="AA583" t="b">
        <f>ABS(T583-Z583)&gt;100000</f>
        <v>1</v>
      </c>
      <c r="AB583">
        <v>-1320</v>
      </c>
      <c r="AC583">
        <v>0</v>
      </c>
      <c r="AD583">
        <v>-1320</v>
      </c>
      <c r="AE583">
        <v>189630</v>
      </c>
      <c r="AF583">
        <v>0</v>
      </c>
      <c r="AG583">
        <v>0</v>
      </c>
      <c r="AH583">
        <v>1832846</v>
      </c>
      <c r="AI583">
        <v>2022476</v>
      </c>
      <c r="AJ583">
        <v>28036</v>
      </c>
      <c r="AK583">
        <v>0</v>
      </c>
      <c r="AL583">
        <v>0</v>
      </c>
      <c r="AM583">
        <v>8427</v>
      </c>
      <c r="AN583">
        <v>36463</v>
      </c>
      <c r="AO583">
        <v>1986013</v>
      </c>
      <c r="AQ583">
        <f>K583/R583</f>
        <v>0</v>
      </c>
    </row>
    <row r="584" spans="1:43" x14ac:dyDescent="0.35">
      <c r="A584" t="s">
        <v>1333</v>
      </c>
      <c r="B584" t="s">
        <v>1334</v>
      </c>
      <c r="C584" t="s">
        <v>38</v>
      </c>
      <c r="D584" t="str">
        <f>IF(P584&lt;=50000,"Extra Small",IF(AND(P584&gt;=50000,P584&lt;250000),"Small",IF(AND(P584&gt;=250000,P584&lt;1000000),"Medium",IF(AND(P584&gt;=1000000,P584&lt;10000000),"Large",IF(AND(P584&gt;=10000000,P584&lt;100000000),"Extra Large",IF(P584&gt;=100000000,"Extra-extra-large"))))))</f>
        <v>Small</v>
      </c>
      <c r="E584" t="s">
        <v>39</v>
      </c>
      <c r="F584">
        <v>0</v>
      </c>
      <c r="G584">
        <v>0</v>
      </c>
      <c r="H584">
        <v>0</v>
      </c>
      <c r="I584">
        <v>0</v>
      </c>
      <c r="J584" t="s">
        <v>92</v>
      </c>
      <c r="K584">
        <v>0</v>
      </c>
      <c r="L584">
        <v>197926</v>
      </c>
      <c r="M584">
        <v>8152</v>
      </c>
      <c r="N584">
        <v>0</v>
      </c>
      <c r="O584">
        <v>3830</v>
      </c>
      <c r="P584">
        <v>209908</v>
      </c>
      <c r="Q584">
        <v>0</v>
      </c>
      <c r="R584">
        <v>209908</v>
      </c>
      <c r="S584" t="str">
        <f t="shared" si="18"/>
        <v>False</v>
      </c>
      <c r="T584">
        <v>0</v>
      </c>
      <c r="U584" t="e">
        <f t="shared" si="19"/>
        <v>#DIV/0!</v>
      </c>
      <c r="V584">
        <v>0</v>
      </c>
      <c r="W584">
        <v>5000</v>
      </c>
      <c r="X584">
        <v>24000</v>
      </c>
      <c r="Y584">
        <v>49248</v>
      </c>
      <c r="Z584">
        <v>78248</v>
      </c>
      <c r="AA584" t="b">
        <f>ABS(T584-Z584)&gt;25000</f>
        <v>1</v>
      </c>
      <c r="AB584">
        <v>131660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3439245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3439245</v>
      </c>
      <c r="AQ584">
        <f>K584/R584</f>
        <v>0</v>
      </c>
    </row>
    <row r="585" spans="1:43" x14ac:dyDescent="0.35">
      <c r="A585" t="s">
        <v>1335</v>
      </c>
      <c r="B585" t="s">
        <v>1336</v>
      </c>
      <c r="C585" t="s">
        <v>38</v>
      </c>
      <c r="D585" t="str">
        <f>IF(P585&lt;=50000,"Extra Small",IF(AND(P585&gt;=50000,P585&lt;250000),"Small",IF(AND(P585&gt;=250000,P585&lt;1000000),"Medium",IF(AND(P585&gt;=1000000,P585&lt;10000000),"Large",IF(AND(P585&gt;=10000000,P585&lt;100000000),"Extra Large",IF(P585&gt;=100000000,"Extra-extra-large"))))))</f>
        <v>Extra Large</v>
      </c>
      <c r="E585" t="s">
        <v>73</v>
      </c>
      <c r="F585">
        <v>155</v>
      </c>
      <c r="G585">
        <v>204</v>
      </c>
      <c r="H585">
        <v>46</v>
      </c>
      <c r="I585">
        <v>323.41000000000003</v>
      </c>
      <c r="J585" t="s">
        <v>1337</v>
      </c>
      <c r="K585">
        <v>40757318</v>
      </c>
      <c r="L585">
        <v>1800899</v>
      </c>
      <c r="M585">
        <v>5720935</v>
      </c>
      <c r="N585">
        <v>647263</v>
      </c>
      <c r="O585">
        <v>793795</v>
      </c>
      <c r="P585">
        <v>49720210</v>
      </c>
      <c r="Q585">
        <v>3496</v>
      </c>
      <c r="R585">
        <v>49723706</v>
      </c>
      <c r="S585" t="str">
        <f t="shared" si="18"/>
        <v>False</v>
      </c>
      <c r="T585">
        <v>27158886</v>
      </c>
      <c r="U585" t="b">
        <f t="shared" si="19"/>
        <v>0</v>
      </c>
      <c r="V585">
        <v>242870</v>
      </c>
      <c r="W585">
        <v>0</v>
      </c>
      <c r="X585">
        <v>0</v>
      </c>
      <c r="Y585">
        <v>24475570</v>
      </c>
      <c r="Z585">
        <v>51877326</v>
      </c>
      <c r="AA585" t="b">
        <f>ABS(T585-Z585)&gt;1000000</f>
        <v>1</v>
      </c>
      <c r="AB585">
        <v>-2153620</v>
      </c>
      <c r="AC585">
        <v>3506913</v>
      </c>
      <c r="AD585">
        <v>1353293</v>
      </c>
      <c r="AE585">
        <v>24088803</v>
      </c>
      <c r="AF585">
        <v>52158867</v>
      </c>
      <c r="AG585">
        <v>0</v>
      </c>
      <c r="AH585">
        <v>52158867</v>
      </c>
      <c r="AI585">
        <v>76247670</v>
      </c>
      <c r="AJ585">
        <v>27410537</v>
      </c>
      <c r="AK585">
        <v>976301</v>
      </c>
      <c r="AL585">
        <v>0</v>
      </c>
      <c r="AM585">
        <v>976301</v>
      </c>
      <c r="AN585">
        <v>28386838</v>
      </c>
      <c r="AO585">
        <v>47860832</v>
      </c>
      <c r="AQ585">
        <f>K585/R585</f>
        <v>0.81967579005474778</v>
      </c>
    </row>
    <row r="586" spans="1:43" x14ac:dyDescent="0.35">
      <c r="A586" t="s">
        <v>1338</v>
      </c>
      <c r="B586" t="s">
        <v>1339</v>
      </c>
      <c r="C586" t="s">
        <v>38</v>
      </c>
      <c r="D586" t="str">
        <f>IF(P586&lt;=50000,"Extra Small",IF(AND(P586&gt;=50000,P586&lt;250000),"Small",IF(AND(P586&gt;=250000,P586&lt;1000000),"Medium",IF(AND(P586&gt;=1000000,P586&lt;10000000),"Large",IF(AND(P586&gt;=10000000,P586&lt;100000000),"Extra Large",IF(P586&gt;=100000000,"Extra-extra-large"))))))</f>
        <v>Extra Large</v>
      </c>
      <c r="E586" t="s">
        <v>140</v>
      </c>
      <c r="F586">
        <v>0</v>
      </c>
      <c r="G586">
        <v>0</v>
      </c>
      <c r="H586">
        <v>0</v>
      </c>
      <c r="I586">
        <v>0</v>
      </c>
      <c r="J586" t="s">
        <v>48</v>
      </c>
      <c r="K586">
        <v>0</v>
      </c>
      <c r="L586">
        <v>0</v>
      </c>
      <c r="M586">
        <v>13660082</v>
      </c>
      <c r="N586">
        <v>0</v>
      </c>
      <c r="O586">
        <v>0</v>
      </c>
      <c r="P586">
        <v>13660082</v>
      </c>
      <c r="Q586">
        <v>0</v>
      </c>
      <c r="R586">
        <v>13660082</v>
      </c>
      <c r="S586" t="str">
        <f t="shared" si="18"/>
        <v>False</v>
      </c>
      <c r="T586">
        <v>9234020</v>
      </c>
      <c r="U586" t="e">
        <f t="shared" si="19"/>
        <v>#DIV/0!</v>
      </c>
      <c r="V586">
        <v>110687</v>
      </c>
      <c r="W586">
        <v>0</v>
      </c>
      <c r="X586">
        <v>0</v>
      </c>
      <c r="Y586">
        <v>5355183</v>
      </c>
      <c r="Z586">
        <v>14699890</v>
      </c>
      <c r="AA586" t="b">
        <f>ABS(T586-Z586)&gt;1000000</f>
        <v>1</v>
      </c>
      <c r="AB586">
        <v>-1039808</v>
      </c>
      <c r="AC586">
        <v>0</v>
      </c>
      <c r="AD586">
        <v>-1039808</v>
      </c>
      <c r="AE586">
        <v>1741628</v>
      </c>
      <c r="AF586">
        <v>0</v>
      </c>
      <c r="AG586">
        <v>932437</v>
      </c>
      <c r="AH586">
        <v>932437</v>
      </c>
      <c r="AI586">
        <v>2674065</v>
      </c>
      <c r="AJ586">
        <v>2172680</v>
      </c>
      <c r="AK586">
        <v>2814112</v>
      </c>
      <c r="AL586">
        <v>1321910</v>
      </c>
      <c r="AM586">
        <v>4136022</v>
      </c>
      <c r="AN586">
        <v>6308702</v>
      </c>
      <c r="AO586">
        <v>-3634637</v>
      </c>
      <c r="AQ586">
        <f>K586/R586</f>
        <v>0</v>
      </c>
    </row>
    <row r="587" spans="1:43" x14ac:dyDescent="0.35">
      <c r="A587" t="s">
        <v>1340</v>
      </c>
      <c r="B587" t="s">
        <v>1341</v>
      </c>
      <c r="C587" t="s">
        <v>38</v>
      </c>
      <c r="D587" t="str">
        <f>IF(P587&lt;=50000,"Extra Small",IF(AND(P587&gt;=50000,P587&lt;250000),"Small",IF(AND(P587&gt;=250000,P587&lt;1000000),"Medium",IF(AND(P587&gt;=1000000,P587&lt;10000000),"Large",IF(AND(P587&gt;=10000000,P587&lt;100000000),"Extra Large",IF(P587&gt;=100000000,"Extra-extra-large"))))))</f>
        <v>Extra Small</v>
      </c>
      <c r="E587" t="s">
        <v>88</v>
      </c>
      <c r="F587">
        <v>0</v>
      </c>
      <c r="G587">
        <v>1</v>
      </c>
      <c r="H587">
        <v>0</v>
      </c>
      <c r="I587">
        <v>0</v>
      </c>
      <c r="J587" t="s">
        <v>269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1</v>
      </c>
      <c r="S587" t="str">
        <f t="shared" si="18"/>
        <v>False</v>
      </c>
      <c r="T587">
        <v>0</v>
      </c>
      <c r="U587" t="b">
        <f t="shared" si="19"/>
        <v>0</v>
      </c>
      <c r="V587">
        <v>0</v>
      </c>
      <c r="W587">
        <v>0</v>
      </c>
      <c r="X587">
        <v>0</v>
      </c>
      <c r="Y587">
        <v>291</v>
      </c>
      <c r="Z587">
        <v>291</v>
      </c>
      <c r="AA587" t="b">
        <f>ABS(T587-Z587)&gt;25000</f>
        <v>0</v>
      </c>
      <c r="AB587">
        <v>-290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14040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14040</v>
      </c>
      <c r="AQ587">
        <f>K587/R587</f>
        <v>0</v>
      </c>
    </row>
    <row r="588" spans="1:43" x14ac:dyDescent="0.35">
      <c r="A588" t="s">
        <v>1342</v>
      </c>
      <c r="B588" t="s">
        <v>1343</v>
      </c>
      <c r="C588" t="s">
        <v>50</v>
      </c>
      <c r="D588" t="str">
        <f>IF(P588&lt;=50000,"Extra Small",IF(AND(P588&gt;=50000,P588&lt;250000),"Small",IF(AND(P588&gt;=250000,P588&lt;1000000),"Medium",IF(AND(P588&gt;=1000000,P588&lt;10000000),"Large",IF(AND(P588&gt;=10000000,P588&lt;100000000),"Extra Large",IF(P588&gt;=100000000,"Extra-extra-large"))))))</f>
        <v>Extra Small</v>
      </c>
      <c r="E588" t="s">
        <v>110</v>
      </c>
      <c r="F588">
        <v>0</v>
      </c>
      <c r="G588">
        <v>0</v>
      </c>
      <c r="H588">
        <v>0</v>
      </c>
      <c r="I588">
        <v>0</v>
      </c>
      <c r="J588" t="s">
        <v>44</v>
      </c>
      <c r="K588">
        <v>0</v>
      </c>
      <c r="L588">
        <v>616</v>
      </c>
      <c r="M588">
        <v>0</v>
      </c>
      <c r="N588">
        <v>0</v>
      </c>
      <c r="O588">
        <v>0</v>
      </c>
      <c r="P588">
        <v>616</v>
      </c>
      <c r="Q588">
        <v>0</v>
      </c>
      <c r="R588">
        <v>616</v>
      </c>
      <c r="S588" t="str">
        <f t="shared" si="18"/>
        <v>False</v>
      </c>
      <c r="T588">
        <v>0</v>
      </c>
      <c r="U588" t="e">
        <f t="shared" si="19"/>
        <v>#DIV/0!</v>
      </c>
      <c r="V588">
        <v>0</v>
      </c>
      <c r="W588">
        <v>0</v>
      </c>
      <c r="X588">
        <v>0</v>
      </c>
      <c r="Y588">
        <v>736</v>
      </c>
      <c r="Z588">
        <v>736</v>
      </c>
      <c r="AA588" t="b">
        <f>ABS(T588-Z588)&gt;25000</f>
        <v>0</v>
      </c>
      <c r="AB588">
        <v>-120</v>
      </c>
      <c r="AC588">
        <v>0</v>
      </c>
      <c r="AD588">
        <v>-120</v>
      </c>
      <c r="AE588">
        <v>0</v>
      </c>
      <c r="AF588">
        <v>0</v>
      </c>
      <c r="AG588">
        <v>0</v>
      </c>
      <c r="AH588">
        <v>0</v>
      </c>
      <c r="AI588">
        <v>71949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71949</v>
      </c>
      <c r="AQ588">
        <f>K588/R588</f>
        <v>0</v>
      </c>
    </row>
    <row r="589" spans="1:43" x14ac:dyDescent="0.35">
      <c r="A589" t="s">
        <v>1344</v>
      </c>
      <c r="B589" t="s">
        <v>1345</v>
      </c>
      <c r="C589" t="s">
        <v>38</v>
      </c>
      <c r="D589" t="str">
        <f>IF(P589&lt;=50000,"Extra Small",IF(AND(P589&gt;=50000,P589&lt;250000),"Small",IF(AND(P589&gt;=250000,P589&lt;1000000),"Medium",IF(AND(P589&gt;=1000000,P589&lt;10000000),"Large",IF(AND(P589&gt;=10000000,P589&lt;100000000),"Extra Large",IF(P589&gt;=100000000,"Extra-extra-large"))))))</f>
        <v>Extra Small</v>
      </c>
      <c r="E589" t="s">
        <v>43</v>
      </c>
      <c r="F589">
        <v>0</v>
      </c>
      <c r="G589">
        <v>0</v>
      </c>
      <c r="H589">
        <v>0</v>
      </c>
      <c r="I589">
        <v>0</v>
      </c>
      <c r="J589" t="s">
        <v>48</v>
      </c>
      <c r="K589">
        <v>11167</v>
      </c>
      <c r="L589">
        <v>5326</v>
      </c>
      <c r="M589">
        <v>0</v>
      </c>
      <c r="N589">
        <v>0</v>
      </c>
      <c r="O589">
        <v>0</v>
      </c>
      <c r="P589">
        <v>16493</v>
      </c>
      <c r="Q589">
        <v>0</v>
      </c>
      <c r="R589">
        <v>16493</v>
      </c>
      <c r="S589" t="str">
        <f t="shared" si="18"/>
        <v>False</v>
      </c>
      <c r="T589">
        <v>0</v>
      </c>
      <c r="U589" t="e">
        <f t="shared" si="19"/>
        <v>#DIV/0!</v>
      </c>
      <c r="V589">
        <v>0</v>
      </c>
      <c r="W589">
        <v>0</v>
      </c>
      <c r="X589">
        <v>0</v>
      </c>
      <c r="Y589">
        <v>9556</v>
      </c>
      <c r="Z589">
        <v>9556</v>
      </c>
      <c r="AA589" t="b">
        <f>ABS(T589-Z589)&gt;25000</f>
        <v>0</v>
      </c>
      <c r="AB589">
        <v>6937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72994</v>
      </c>
      <c r="AJ589">
        <v>0</v>
      </c>
      <c r="AK589">
        <v>0</v>
      </c>
      <c r="AL589">
        <v>0</v>
      </c>
      <c r="AM589">
        <v>0</v>
      </c>
      <c r="AN589">
        <v>65507</v>
      </c>
      <c r="AO589">
        <v>7487</v>
      </c>
      <c r="AQ589">
        <f>K589/R589</f>
        <v>0.67707512277936099</v>
      </c>
    </row>
    <row r="590" spans="1:43" x14ac:dyDescent="0.35">
      <c r="A590" t="s">
        <v>1346</v>
      </c>
      <c r="B590" t="s">
        <v>1347</v>
      </c>
      <c r="C590" t="s">
        <v>38</v>
      </c>
      <c r="D590" t="str">
        <f>IF(P590&lt;=50000,"Extra Small",IF(AND(P590&gt;=50000,P590&lt;250000),"Small",IF(AND(P590&gt;=250000,P590&lt;1000000),"Medium",IF(AND(P590&gt;=1000000,P590&lt;10000000),"Large",IF(AND(P590&gt;=10000000,P590&lt;100000000),"Extra Large",IF(P590&gt;=100000000,"Extra-extra-large"))))))</f>
        <v>Small</v>
      </c>
      <c r="E590" t="s">
        <v>85</v>
      </c>
      <c r="F590">
        <v>0</v>
      </c>
      <c r="G590">
        <v>0</v>
      </c>
      <c r="H590">
        <v>0</v>
      </c>
      <c r="I590">
        <v>0</v>
      </c>
      <c r="J590" t="s">
        <v>44</v>
      </c>
      <c r="K590">
        <v>0</v>
      </c>
      <c r="L590">
        <v>101000</v>
      </c>
      <c r="M590">
        <v>0</v>
      </c>
      <c r="N590">
        <v>0</v>
      </c>
      <c r="O590">
        <v>0</v>
      </c>
      <c r="P590">
        <v>101000</v>
      </c>
      <c r="Q590">
        <v>0</v>
      </c>
      <c r="R590">
        <v>101000</v>
      </c>
      <c r="S590" t="str">
        <f t="shared" si="18"/>
        <v>False</v>
      </c>
      <c r="T590">
        <v>0</v>
      </c>
      <c r="U590" t="e">
        <f t="shared" si="19"/>
        <v>#DIV/0!</v>
      </c>
      <c r="V590">
        <v>0</v>
      </c>
      <c r="W590">
        <v>0</v>
      </c>
      <c r="X590">
        <v>0</v>
      </c>
      <c r="Y590">
        <v>89505</v>
      </c>
      <c r="Z590">
        <v>89505</v>
      </c>
      <c r="AA590" t="b">
        <f>ABS(T590-Z590)&gt;25000</f>
        <v>1</v>
      </c>
      <c r="AB590">
        <v>11495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11495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11495</v>
      </c>
      <c r="AQ590">
        <f>K590/R590</f>
        <v>0</v>
      </c>
    </row>
    <row r="591" spans="1:43" x14ac:dyDescent="0.35">
      <c r="A591" t="s">
        <v>1348</v>
      </c>
      <c r="B591" t="s">
        <v>1349</v>
      </c>
      <c r="C591" t="s">
        <v>50</v>
      </c>
      <c r="D591" t="str">
        <f>IF(P591&lt;=50000,"Extra Small",IF(AND(P591&gt;=50000,P591&lt;250000),"Small",IF(AND(P591&gt;=250000,P591&lt;1000000),"Medium",IF(AND(P591&gt;=1000000,P591&lt;10000000),"Large",IF(AND(P591&gt;=10000000,P591&lt;100000000),"Extra Large",IF(P591&gt;=100000000,"Extra-extra-large"))))))</f>
        <v>Extra Small</v>
      </c>
      <c r="E591" t="s">
        <v>110</v>
      </c>
      <c r="F591">
        <v>0</v>
      </c>
      <c r="G591">
        <v>0</v>
      </c>
      <c r="H591">
        <v>0</v>
      </c>
      <c r="I591">
        <v>0</v>
      </c>
      <c r="J591" t="s">
        <v>233</v>
      </c>
      <c r="K591">
        <v>0</v>
      </c>
      <c r="L591">
        <v>21885</v>
      </c>
      <c r="M591">
        <v>0</v>
      </c>
      <c r="N591">
        <v>389</v>
      </c>
      <c r="O591">
        <v>0</v>
      </c>
      <c r="P591">
        <v>22274</v>
      </c>
      <c r="Q591">
        <v>0</v>
      </c>
      <c r="R591">
        <v>22274</v>
      </c>
      <c r="S591" t="str">
        <f t="shared" si="18"/>
        <v>False</v>
      </c>
      <c r="T591">
        <v>0</v>
      </c>
      <c r="U591" t="e">
        <f t="shared" si="19"/>
        <v>#DIV/0!</v>
      </c>
      <c r="V591">
        <v>0</v>
      </c>
      <c r="W591">
        <v>0</v>
      </c>
      <c r="X591">
        <v>0</v>
      </c>
      <c r="Y591">
        <v>10824</v>
      </c>
      <c r="Z591">
        <v>10824</v>
      </c>
      <c r="AA591" t="b">
        <f>ABS(T591-Z591)&gt;25000</f>
        <v>0</v>
      </c>
      <c r="AB591">
        <v>11450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109221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109221</v>
      </c>
      <c r="AQ591">
        <f>K591/R591</f>
        <v>0</v>
      </c>
    </row>
    <row r="592" spans="1:43" x14ac:dyDescent="0.35">
      <c r="A592" t="s">
        <v>1350</v>
      </c>
      <c r="B592" t="s">
        <v>1351</v>
      </c>
      <c r="C592" t="s">
        <v>38</v>
      </c>
      <c r="D592" t="str">
        <f>IF(P592&lt;=50000,"Extra Small",IF(AND(P592&gt;=50000,P592&lt;250000),"Small",IF(AND(P592&gt;=250000,P592&lt;1000000),"Medium",IF(AND(P592&gt;=1000000,P592&lt;10000000),"Large",IF(AND(P592&gt;=10000000,P592&lt;100000000),"Extra Large",IF(P592&gt;=100000000,"Extra-extra-large"))))))</f>
        <v>Small</v>
      </c>
      <c r="E592" t="s">
        <v>39</v>
      </c>
      <c r="F592">
        <v>1</v>
      </c>
      <c r="G592">
        <v>1</v>
      </c>
      <c r="H592">
        <v>0</v>
      </c>
      <c r="I592">
        <v>1</v>
      </c>
      <c r="J592" t="s">
        <v>103</v>
      </c>
      <c r="K592">
        <v>0</v>
      </c>
      <c r="L592">
        <v>243550</v>
      </c>
      <c r="M592">
        <v>0</v>
      </c>
      <c r="N592">
        <v>0</v>
      </c>
      <c r="O592">
        <v>0</v>
      </c>
      <c r="P592">
        <v>243550</v>
      </c>
      <c r="Q592">
        <v>0</v>
      </c>
      <c r="R592">
        <v>243550</v>
      </c>
      <c r="S592" t="str">
        <f t="shared" si="18"/>
        <v>False</v>
      </c>
      <c r="T592">
        <v>57436</v>
      </c>
      <c r="U592" t="b">
        <f t="shared" si="19"/>
        <v>0</v>
      </c>
      <c r="V592">
        <v>0</v>
      </c>
      <c r="W592">
        <v>0</v>
      </c>
      <c r="X592">
        <v>0</v>
      </c>
      <c r="Y592">
        <v>146670</v>
      </c>
      <c r="Z592">
        <v>204106</v>
      </c>
      <c r="AA592" t="b">
        <f>ABS(T592-Z592)&gt;25000</f>
        <v>1</v>
      </c>
      <c r="AB592">
        <v>39444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145207</v>
      </c>
      <c r="AJ592">
        <v>0</v>
      </c>
      <c r="AK592">
        <v>0</v>
      </c>
      <c r="AL592">
        <v>0</v>
      </c>
      <c r="AM592">
        <v>0</v>
      </c>
      <c r="AN592">
        <v>12036</v>
      </c>
      <c r="AO592">
        <v>133171</v>
      </c>
      <c r="AQ592">
        <f>K592/R592</f>
        <v>0</v>
      </c>
    </row>
    <row r="593" spans="1:43" x14ac:dyDescent="0.35">
      <c r="A593" t="s">
        <v>1352</v>
      </c>
      <c r="B593" t="s">
        <v>1353</v>
      </c>
      <c r="C593" t="s">
        <v>38</v>
      </c>
      <c r="D593" t="str">
        <f>IF(P593&lt;=50000,"Extra Small",IF(AND(P593&gt;=50000,P593&lt;250000),"Small",IF(AND(P593&gt;=250000,P593&lt;1000000),"Medium",IF(AND(P593&gt;=1000000,P593&lt;10000000),"Large",IF(AND(P593&gt;=10000000,P593&lt;100000000),"Extra Large",IF(P593&gt;=100000000,"Extra-extra-large"))))))</f>
        <v>Large</v>
      </c>
      <c r="E593" t="s">
        <v>67</v>
      </c>
      <c r="F593">
        <v>5</v>
      </c>
      <c r="G593">
        <v>90</v>
      </c>
      <c r="H593">
        <v>10</v>
      </c>
      <c r="I593">
        <v>61.87</v>
      </c>
      <c r="J593" t="s">
        <v>92</v>
      </c>
      <c r="K593">
        <v>4067754</v>
      </c>
      <c r="L593">
        <v>2923</v>
      </c>
      <c r="M593">
        <v>1818637</v>
      </c>
      <c r="N593">
        <v>178941</v>
      </c>
      <c r="O593">
        <v>0</v>
      </c>
      <c r="P593">
        <v>6068255</v>
      </c>
      <c r="Q593">
        <v>0</v>
      </c>
      <c r="R593">
        <v>6068255</v>
      </c>
      <c r="S593" t="str">
        <f t="shared" si="18"/>
        <v>False</v>
      </c>
      <c r="T593">
        <v>4538068</v>
      </c>
      <c r="U593" t="b">
        <f t="shared" si="19"/>
        <v>0</v>
      </c>
      <c r="V593">
        <v>46939</v>
      </c>
      <c r="W593">
        <v>0</v>
      </c>
      <c r="X593">
        <v>0</v>
      </c>
      <c r="Y593">
        <v>1751986</v>
      </c>
      <c r="Z593">
        <v>6336993</v>
      </c>
      <c r="AA593" t="b">
        <f>ABS(T593-Z593)&gt;1000000</f>
        <v>1</v>
      </c>
      <c r="AB593">
        <v>-268738</v>
      </c>
      <c r="AC593">
        <v>0</v>
      </c>
      <c r="AD593">
        <v>-268738</v>
      </c>
      <c r="AE593">
        <v>6683167</v>
      </c>
      <c r="AF593">
        <v>0</v>
      </c>
      <c r="AG593">
        <v>12244628</v>
      </c>
      <c r="AH593">
        <v>12244628</v>
      </c>
      <c r="AI593">
        <v>18927795</v>
      </c>
      <c r="AJ593">
        <v>12870453</v>
      </c>
      <c r="AK593">
        <v>0</v>
      </c>
      <c r="AL593">
        <v>80279</v>
      </c>
      <c r="AM593">
        <v>80279</v>
      </c>
      <c r="AN593">
        <v>12950732</v>
      </c>
      <c r="AO593">
        <v>5977063</v>
      </c>
      <c r="AQ593">
        <f>K593/R593</f>
        <v>0.67033339897548805</v>
      </c>
    </row>
    <row r="594" spans="1:43" x14ac:dyDescent="0.35">
      <c r="A594" t="s">
        <v>1354</v>
      </c>
      <c r="B594" t="s">
        <v>1355</v>
      </c>
      <c r="C594" t="s">
        <v>38</v>
      </c>
      <c r="D594" t="str">
        <f>IF(P594&lt;=50000,"Extra Small",IF(AND(P594&gt;=50000,P594&lt;250000),"Small",IF(AND(P594&gt;=250000,P594&lt;1000000),"Medium",IF(AND(P594&gt;=1000000,P594&lt;10000000),"Large",IF(AND(P594&gt;=10000000,P594&lt;100000000),"Extra Large",IF(P594&gt;=100000000,"Extra-extra-large"))))))</f>
        <v>Medium</v>
      </c>
      <c r="E594" t="s">
        <v>43</v>
      </c>
      <c r="F594">
        <v>0</v>
      </c>
      <c r="G594">
        <v>7</v>
      </c>
      <c r="H594">
        <v>9</v>
      </c>
      <c r="I594">
        <v>9.85</v>
      </c>
      <c r="J594" t="s">
        <v>48</v>
      </c>
      <c r="K594">
        <v>42369</v>
      </c>
      <c r="L594">
        <v>4155</v>
      </c>
      <c r="M594">
        <v>704435</v>
      </c>
      <c r="N594">
        <v>2183</v>
      </c>
      <c r="O594">
        <v>4856</v>
      </c>
      <c r="P594">
        <v>757998</v>
      </c>
      <c r="Q594">
        <v>0</v>
      </c>
      <c r="R594">
        <v>757998</v>
      </c>
      <c r="S594" t="str">
        <f t="shared" si="18"/>
        <v>False</v>
      </c>
      <c r="T594">
        <v>720254</v>
      </c>
      <c r="U594" t="b">
        <f t="shared" si="19"/>
        <v>0</v>
      </c>
      <c r="V594">
        <v>0</v>
      </c>
      <c r="W594">
        <v>0</v>
      </c>
      <c r="X594">
        <v>0</v>
      </c>
      <c r="Y594">
        <v>69644</v>
      </c>
      <c r="Z594">
        <v>789898</v>
      </c>
      <c r="AA594" t="b">
        <f>ABS(T594-Z594)&gt;100000</f>
        <v>0</v>
      </c>
      <c r="AB594">
        <v>-31900</v>
      </c>
      <c r="AC594">
        <v>0</v>
      </c>
      <c r="AD594">
        <v>-31900</v>
      </c>
      <c r="AE594">
        <v>145079</v>
      </c>
      <c r="AF594">
        <v>0</v>
      </c>
      <c r="AG594">
        <v>0</v>
      </c>
      <c r="AH594">
        <v>98603</v>
      </c>
      <c r="AI594">
        <v>243682</v>
      </c>
      <c r="AJ594">
        <v>217679</v>
      </c>
      <c r="AK594">
        <v>0</v>
      </c>
      <c r="AL594">
        <v>0</v>
      </c>
      <c r="AM594">
        <v>0</v>
      </c>
      <c r="AN594">
        <v>217679</v>
      </c>
      <c r="AO594">
        <v>26003</v>
      </c>
      <c r="AQ594">
        <f>K594/R594</f>
        <v>5.5895925846770042E-2</v>
      </c>
    </row>
    <row r="595" spans="1:43" x14ac:dyDescent="0.35">
      <c r="A595" t="s">
        <v>1356</v>
      </c>
      <c r="B595" t="s">
        <v>1357</v>
      </c>
      <c r="C595" t="s">
        <v>38</v>
      </c>
      <c r="D595" t="str">
        <f>IF(P595&lt;=50000,"Extra Small",IF(AND(P595&gt;=50000,P595&lt;250000),"Small",IF(AND(P595&gt;=250000,P595&lt;1000000),"Medium",IF(AND(P595&gt;=1000000,P595&lt;10000000),"Large",IF(AND(P595&gt;=10000000,P595&lt;100000000),"Extra Large",IF(P595&gt;=100000000,"Extra-extra-large"))))))</f>
        <v>Medium</v>
      </c>
      <c r="E595" t="s">
        <v>43</v>
      </c>
      <c r="F595">
        <v>1</v>
      </c>
      <c r="G595">
        <v>6</v>
      </c>
      <c r="H595">
        <v>0</v>
      </c>
      <c r="I595">
        <v>3.3</v>
      </c>
      <c r="J595" t="s">
        <v>92</v>
      </c>
      <c r="K595">
        <v>188935</v>
      </c>
      <c r="L595">
        <v>0</v>
      </c>
      <c r="M595">
        <v>130338</v>
      </c>
      <c r="N595">
        <v>4809</v>
      </c>
      <c r="O595">
        <v>251</v>
      </c>
      <c r="P595">
        <v>324333</v>
      </c>
      <c r="Q595">
        <v>0</v>
      </c>
      <c r="R595">
        <v>324333</v>
      </c>
      <c r="S595" t="str">
        <f t="shared" si="18"/>
        <v>False</v>
      </c>
      <c r="T595">
        <v>271004</v>
      </c>
      <c r="U595" t="b">
        <f t="shared" si="19"/>
        <v>0</v>
      </c>
      <c r="V595">
        <v>0</v>
      </c>
      <c r="W595">
        <v>0</v>
      </c>
      <c r="X595">
        <v>0</v>
      </c>
      <c r="Y595">
        <v>55997</v>
      </c>
      <c r="Z595">
        <v>327001</v>
      </c>
      <c r="AA595" t="b">
        <f>ABS(T595-Z595)&gt;100000</f>
        <v>0</v>
      </c>
      <c r="AB595">
        <v>-2668</v>
      </c>
      <c r="AC595">
        <v>0</v>
      </c>
      <c r="AD595">
        <v>-2668</v>
      </c>
      <c r="AE595">
        <v>324432</v>
      </c>
      <c r="AF595">
        <v>0</v>
      </c>
      <c r="AG595">
        <v>0</v>
      </c>
      <c r="AH595">
        <v>0</v>
      </c>
      <c r="AI595">
        <v>324432</v>
      </c>
      <c r="AJ595">
        <v>240198</v>
      </c>
      <c r="AK595">
        <v>0</v>
      </c>
      <c r="AL595">
        <v>0</v>
      </c>
      <c r="AM595">
        <v>0</v>
      </c>
      <c r="AN595">
        <v>240198</v>
      </c>
      <c r="AO595">
        <v>84234</v>
      </c>
      <c r="AQ595">
        <f>K595/R595</f>
        <v>0.58253400054881865</v>
      </c>
    </row>
    <row r="596" spans="1:43" x14ac:dyDescent="0.35">
      <c r="A596" t="s">
        <v>1358</v>
      </c>
      <c r="B596" t="s">
        <v>1359</v>
      </c>
      <c r="C596" t="s">
        <v>50</v>
      </c>
      <c r="D596" t="str">
        <f>IF(P596&lt;=50000,"Extra Small",IF(AND(P596&gt;=50000,P596&lt;250000),"Small",IF(AND(P596&gt;=250000,P596&lt;1000000),"Medium",IF(AND(P596&gt;=1000000,P596&lt;10000000),"Large",IF(AND(P596&gt;=10000000,P596&lt;100000000),"Extra Large",IF(P596&gt;=100000000,"Extra-extra-large"))))))</f>
        <v>Extra Small</v>
      </c>
      <c r="E596" t="s">
        <v>39</v>
      </c>
      <c r="F596">
        <v>0</v>
      </c>
      <c r="G596">
        <v>0</v>
      </c>
      <c r="H596">
        <v>0</v>
      </c>
      <c r="I596">
        <v>0</v>
      </c>
      <c r="J596" t="s">
        <v>269</v>
      </c>
      <c r="K596">
        <v>0</v>
      </c>
      <c r="L596">
        <v>2700</v>
      </c>
      <c r="M596">
        <v>0</v>
      </c>
      <c r="N596">
        <v>269</v>
      </c>
      <c r="O596">
        <v>0</v>
      </c>
      <c r="P596">
        <v>2969</v>
      </c>
      <c r="Q596">
        <v>0</v>
      </c>
      <c r="R596">
        <v>2969</v>
      </c>
      <c r="S596" t="str">
        <f t="shared" si="18"/>
        <v>False</v>
      </c>
      <c r="T596">
        <v>0</v>
      </c>
      <c r="U596" t="e">
        <f t="shared" si="19"/>
        <v>#DIV/0!</v>
      </c>
      <c r="V596">
        <v>0</v>
      </c>
      <c r="W596">
        <v>0</v>
      </c>
      <c r="X596">
        <v>0</v>
      </c>
      <c r="Y596">
        <v>329</v>
      </c>
      <c r="Z596">
        <v>329</v>
      </c>
      <c r="AA596" t="b">
        <f>ABS(T596-Z596)&gt;25000</f>
        <v>0</v>
      </c>
      <c r="AB596">
        <v>2640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90980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90980</v>
      </c>
      <c r="AQ596">
        <f>K596/R596</f>
        <v>0</v>
      </c>
    </row>
    <row r="597" spans="1:43" x14ac:dyDescent="0.35">
      <c r="A597" t="s">
        <v>1360</v>
      </c>
      <c r="B597" t="s">
        <v>1361</v>
      </c>
      <c r="C597" t="s">
        <v>50</v>
      </c>
      <c r="D597" t="str">
        <f>IF(P597&lt;=50000,"Extra Small",IF(AND(P597&gt;=50000,P597&lt;250000),"Small",IF(AND(P597&gt;=250000,P597&lt;1000000),"Medium",IF(AND(P597&gt;=1000000,P597&lt;10000000),"Large",IF(AND(P597&gt;=10000000,P597&lt;100000000),"Extra Large",IF(P597&gt;=100000000,"Extra-extra-large"))))))</f>
        <v>Extra Small</v>
      </c>
      <c r="E597" t="s">
        <v>67</v>
      </c>
      <c r="F597">
        <v>0</v>
      </c>
      <c r="G597">
        <v>0</v>
      </c>
      <c r="H597">
        <v>5</v>
      </c>
      <c r="I597">
        <v>0</v>
      </c>
      <c r="J597" t="s">
        <v>44</v>
      </c>
      <c r="K597">
        <v>0</v>
      </c>
      <c r="L597">
        <v>0</v>
      </c>
      <c r="M597">
        <v>0</v>
      </c>
      <c r="N597">
        <v>8237</v>
      </c>
      <c r="O597">
        <v>0</v>
      </c>
      <c r="P597">
        <v>8237</v>
      </c>
      <c r="Q597">
        <v>0</v>
      </c>
      <c r="R597">
        <v>8237</v>
      </c>
      <c r="S597" t="str">
        <f t="shared" si="18"/>
        <v>False</v>
      </c>
      <c r="T597">
        <v>0</v>
      </c>
      <c r="U597" t="b">
        <f t="shared" si="19"/>
        <v>0</v>
      </c>
      <c r="V597">
        <v>0</v>
      </c>
      <c r="W597">
        <v>0</v>
      </c>
      <c r="X597">
        <v>0</v>
      </c>
      <c r="Y597">
        <v>660</v>
      </c>
      <c r="Z597">
        <v>660</v>
      </c>
      <c r="AA597" t="b">
        <f>ABS(T597-Z597)&gt;25000</f>
        <v>0</v>
      </c>
      <c r="AB597">
        <v>7577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524379</v>
      </c>
      <c r="AJ597">
        <v>0</v>
      </c>
      <c r="AK597">
        <v>0</v>
      </c>
      <c r="AL597">
        <v>0</v>
      </c>
      <c r="AM597">
        <v>0</v>
      </c>
      <c r="AN597">
        <v>6220</v>
      </c>
      <c r="AO597">
        <v>518159</v>
      </c>
      <c r="AQ597">
        <f>K597/R597</f>
        <v>0</v>
      </c>
    </row>
    <row r="598" spans="1:43" x14ac:dyDescent="0.35">
      <c r="A598" t="s">
        <v>1362</v>
      </c>
      <c r="B598" t="s">
        <v>1363</v>
      </c>
      <c r="C598" t="s">
        <v>38</v>
      </c>
      <c r="D598" t="str">
        <f>IF(P598&lt;=50000,"Extra Small",IF(AND(P598&gt;=50000,P598&lt;250000),"Small",IF(AND(P598&gt;=250000,P598&lt;1000000),"Medium",IF(AND(P598&gt;=1000000,P598&lt;10000000),"Large",IF(AND(P598&gt;=10000000,P598&lt;100000000),"Extra Large",IF(P598&gt;=100000000,"Extra-extra-large"))))))</f>
        <v>Extra Small</v>
      </c>
      <c r="E598" t="s">
        <v>43</v>
      </c>
      <c r="F598">
        <v>0</v>
      </c>
      <c r="G598">
        <v>0</v>
      </c>
      <c r="H598">
        <v>1</v>
      </c>
      <c r="I598">
        <v>1</v>
      </c>
      <c r="J598" t="s">
        <v>95</v>
      </c>
      <c r="K598">
        <v>0</v>
      </c>
      <c r="L598">
        <v>686</v>
      </c>
      <c r="M598">
        <v>0</v>
      </c>
      <c r="N598">
        <v>2194</v>
      </c>
      <c r="O598">
        <v>925</v>
      </c>
      <c r="P598">
        <v>3805</v>
      </c>
      <c r="Q598">
        <v>0</v>
      </c>
      <c r="R598">
        <v>3805</v>
      </c>
      <c r="S598" t="str">
        <f t="shared" si="18"/>
        <v>False</v>
      </c>
      <c r="T598">
        <v>5000</v>
      </c>
      <c r="U598" t="b">
        <f t="shared" si="19"/>
        <v>0</v>
      </c>
      <c r="V598">
        <v>0</v>
      </c>
      <c r="W598">
        <v>0</v>
      </c>
      <c r="X598">
        <v>0</v>
      </c>
      <c r="Y598">
        <v>2913</v>
      </c>
      <c r="Z598">
        <v>7913</v>
      </c>
      <c r="AA598" t="b">
        <f>ABS(T598-Z598)&gt;25000</f>
        <v>0</v>
      </c>
      <c r="AB598">
        <v>-4108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146428</v>
      </c>
      <c r="AJ598">
        <v>0</v>
      </c>
      <c r="AK598">
        <v>0</v>
      </c>
      <c r="AL598">
        <v>0</v>
      </c>
      <c r="AM598">
        <v>0</v>
      </c>
      <c r="AN598">
        <v>615</v>
      </c>
      <c r="AO598">
        <v>145813</v>
      </c>
      <c r="AQ598">
        <f>K598/R598</f>
        <v>0</v>
      </c>
    </row>
    <row r="599" spans="1:43" x14ac:dyDescent="0.35">
      <c r="A599" t="s">
        <v>1364</v>
      </c>
      <c r="B599" t="s">
        <v>1365</v>
      </c>
      <c r="C599" t="s">
        <v>38</v>
      </c>
      <c r="D599" t="str">
        <f>IF(P599&lt;=50000,"Extra Small",IF(AND(P599&gt;=50000,P599&lt;250000),"Small",IF(AND(P599&gt;=250000,P599&lt;1000000),"Medium",IF(AND(P599&gt;=1000000,P599&lt;10000000),"Large",IF(AND(P599&gt;=10000000,P599&lt;100000000),"Extra Large",IF(P599&gt;=100000000,"Extra-extra-large"))))))</f>
        <v>Extra Small</v>
      </c>
      <c r="E599" t="s">
        <v>487</v>
      </c>
      <c r="F599">
        <v>0</v>
      </c>
      <c r="G599">
        <v>2</v>
      </c>
      <c r="H599">
        <v>0</v>
      </c>
      <c r="I599">
        <v>0.1</v>
      </c>
      <c r="J599" t="s">
        <v>107</v>
      </c>
      <c r="K599">
        <v>0</v>
      </c>
      <c r="L599">
        <v>9000</v>
      </c>
      <c r="M599">
        <v>0</v>
      </c>
      <c r="N599">
        <v>18</v>
      </c>
      <c r="O599">
        <v>0</v>
      </c>
      <c r="P599">
        <v>9018</v>
      </c>
      <c r="Q599">
        <v>0</v>
      </c>
      <c r="R599">
        <v>9018</v>
      </c>
      <c r="S599" t="str">
        <f t="shared" si="18"/>
        <v>False</v>
      </c>
      <c r="T599">
        <v>0</v>
      </c>
      <c r="U599" t="b">
        <f t="shared" si="19"/>
        <v>0</v>
      </c>
      <c r="V599">
        <v>0</v>
      </c>
      <c r="W599">
        <v>5000</v>
      </c>
      <c r="X599">
        <v>0</v>
      </c>
      <c r="Y599">
        <v>0</v>
      </c>
      <c r="Z599">
        <v>5000</v>
      </c>
      <c r="AA599" t="b">
        <f>ABS(T599-Z599)&gt;25000</f>
        <v>0</v>
      </c>
      <c r="AB599">
        <v>4018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4070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4070</v>
      </c>
      <c r="AQ599">
        <f>K599/R599</f>
        <v>0</v>
      </c>
    </row>
    <row r="600" spans="1:43" x14ac:dyDescent="0.35">
      <c r="A600" t="s">
        <v>1366</v>
      </c>
      <c r="B600" t="s">
        <v>1367</v>
      </c>
      <c r="C600" t="s">
        <v>38</v>
      </c>
      <c r="D600" t="str">
        <f>IF(P600&lt;=50000,"Extra Small",IF(AND(P600&gt;=50000,P600&lt;250000),"Small",IF(AND(P600&gt;=250000,P600&lt;1000000),"Medium",IF(AND(P600&gt;=1000000,P600&lt;10000000),"Large",IF(AND(P600&gt;=10000000,P600&lt;100000000),"Extra Large",IF(P600&gt;=100000000,"Extra-extra-large"))))))</f>
        <v>Small</v>
      </c>
      <c r="E600" t="s">
        <v>131</v>
      </c>
      <c r="F600">
        <v>0</v>
      </c>
      <c r="G600">
        <v>1</v>
      </c>
      <c r="H600">
        <v>0</v>
      </c>
      <c r="I600">
        <v>0.4</v>
      </c>
      <c r="J600" t="s">
        <v>80</v>
      </c>
      <c r="K600">
        <v>0</v>
      </c>
      <c r="L600">
        <v>160120</v>
      </c>
      <c r="M600">
        <v>0</v>
      </c>
      <c r="N600">
        <v>29552</v>
      </c>
      <c r="O600">
        <v>20793</v>
      </c>
      <c r="P600">
        <v>210465</v>
      </c>
      <c r="Q600">
        <v>3525</v>
      </c>
      <c r="R600">
        <v>213990</v>
      </c>
      <c r="S600" t="str">
        <f t="shared" si="18"/>
        <v>False</v>
      </c>
      <c r="T600">
        <v>25683</v>
      </c>
      <c r="U600" t="b">
        <f t="shared" si="19"/>
        <v>0</v>
      </c>
      <c r="V600">
        <v>0</v>
      </c>
      <c r="W600">
        <v>28092</v>
      </c>
      <c r="X600">
        <v>0</v>
      </c>
      <c r="Y600">
        <v>54253</v>
      </c>
      <c r="Z600">
        <v>108028</v>
      </c>
      <c r="AA600" t="b">
        <f>ABS(T600-Z600)&gt;25000</f>
        <v>1</v>
      </c>
      <c r="AB600">
        <v>105962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701056</v>
      </c>
      <c r="AJ600">
        <v>0</v>
      </c>
      <c r="AK600">
        <v>0</v>
      </c>
      <c r="AL600">
        <v>0</v>
      </c>
      <c r="AM600">
        <v>0</v>
      </c>
      <c r="AN600">
        <v>4325</v>
      </c>
      <c r="AO600">
        <v>696731</v>
      </c>
      <c r="AQ600">
        <f>K600/R600</f>
        <v>0</v>
      </c>
    </row>
    <row r="601" spans="1:43" x14ac:dyDescent="0.35">
      <c r="A601" t="s">
        <v>1368</v>
      </c>
      <c r="B601" t="s">
        <v>1369</v>
      </c>
      <c r="C601" t="s">
        <v>38</v>
      </c>
      <c r="D601" t="str">
        <f>IF(P601&lt;=50000,"Extra Small",IF(AND(P601&gt;=50000,P601&lt;250000),"Small",IF(AND(P601&gt;=250000,P601&lt;1000000),"Medium",IF(AND(P601&gt;=1000000,P601&lt;10000000),"Large",IF(AND(P601&gt;=10000000,P601&lt;100000000),"Extra Large",IF(P601&gt;=100000000,"Extra-extra-large"))))))</f>
        <v>Extra Small</v>
      </c>
      <c r="E601" t="s">
        <v>43</v>
      </c>
      <c r="F601">
        <v>0</v>
      </c>
      <c r="G601">
        <v>4</v>
      </c>
      <c r="H601">
        <v>0</v>
      </c>
      <c r="I601">
        <v>1.25</v>
      </c>
      <c r="J601" t="s">
        <v>129</v>
      </c>
      <c r="K601">
        <v>0</v>
      </c>
      <c r="L601">
        <v>11429</v>
      </c>
      <c r="M601">
        <v>36179</v>
      </c>
      <c r="N601">
        <v>10</v>
      </c>
      <c r="O601">
        <v>369</v>
      </c>
      <c r="P601">
        <v>47987</v>
      </c>
      <c r="Q601">
        <v>12739</v>
      </c>
      <c r="R601">
        <v>60726</v>
      </c>
      <c r="S601" t="str">
        <f t="shared" si="18"/>
        <v>False</v>
      </c>
      <c r="T601">
        <v>397</v>
      </c>
      <c r="U601" t="b">
        <f t="shared" si="19"/>
        <v>0</v>
      </c>
      <c r="V601">
        <v>0</v>
      </c>
      <c r="W601">
        <v>1</v>
      </c>
      <c r="X601">
        <v>0</v>
      </c>
      <c r="Y601">
        <v>49856</v>
      </c>
      <c r="Z601">
        <v>50254</v>
      </c>
      <c r="AA601" t="b">
        <f>ABS(T601-Z601)&gt;25000</f>
        <v>1</v>
      </c>
      <c r="AB601">
        <v>10472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40118</v>
      </c>
      <c r="AJ601">
        <v>0</v>
      </c>
      <c r="AK601">
        <v>0</v>
      </c>
      <c r="AL601">
        <v>0</v>
      </c>
      <c r="AM601">
        <v>0</v>
      </c>
      <c r="AN601">
        <v>1289</v>
      </c>
      <c r="AO601">
        <v>38829</v>
      </c>
      <c r="AQ601">
        <f>K601/R601</f>
        <v>0</v>
      </c>
    </row>
    <row r="602" spans="1:43" x14ac:dyDescent="0.35">
      <c r="A602" t="s">
        <v>1370</v>
      </c>
      <c r="B602" t="s">
        <v>1371</v>
      </c>
      <c r="C602" t="s">
        <v>38</v>
      </c>
      <c r="D602" t="str">
        <f>IF(P602&lt;=50000,"Extra Small",IF(AND(P602&gt;=50000,P602&lt;250000),"Small",IF(AND(P602&gt;=250000,P602&lt;1000000),"Medium",IF(AND(P602&gt;=1000000,P602&lt;10000000),"Large",IF(AND(P602&gt;=10000000,P602&lt;100000000),"Extra Large",IF(P602&gt;=100000000,"Extra-extra-large"))))))</f>
        <v>Large</v>
      </c>
      <c r="E602" t="s">
        <v>67</v>
      </c>
      <c r="F602">
        <v>14</v>
      </c>
      <c r="G602">
        <v>101</v>
      </c>
      <c r="H602">
        <v>43</v>
      </c>
      <c r="I602">
        <v>94.6</v>
      </c>
      <c r="J602" t="s">
        <v>1372</v>
      </c>
      <c r="K602">
        <v>5390313</v>
      </c>
      <c r="L602">
        <v>22427</v>
      </c>
      <c r="M602">
        <v>4188883</v>
      </c>
      <c r="N602">
        <v>100309</v>
      </c>
      <c r="O602">
        <v>180909</v>
      </c>
      <c r="P602">
        <v>9882841</v>
      </c>
      <c r="Q602">
        <v>0</v>
      </c>
      <c r="R602">
        <v>9882841</v>
      </c>
      <c r="S602" t="str">
        <f t="shared" si="18"/>
        <v>False</v>
      </c>
      <c r="T602">
        <v>7357821</v>
      </c>
      <c r="U602" t="b">
        <f t="shared" si="19"/>
        <v>0</v>
      </c>
      <c r="V602">
        <v>58755</v>
      </c>
      <c r="W602">
        <v>0</v>
      </c>
      <c r="X602">
        <v>0</v>
      </c>
      <c r="Y602">
        <v>3371475</v>
      </c>
      <c r="Z602">
        <v>10788051</v>
      </c>
      <c r="AA602" t="b">
        <f>ABS(T602-Z602)&gt;1000000</f>
        <v>1</v>
      </c>
      <c r="AB602">
        <v>-905210</v>
      </c>
      <c r="AC602">
        <v>0</v>
      </c>
      <c r="AD602">
        <v>-905210</v>
      </c>
      <c r="AE602">
        <v>9927100</v>
      </c>
      <c r="AF602">
        <v>0</v>
      </c>
      <c r="AG602">
        <v>53278157</v>
      </c>
      <c r="AH602">
        <v>53278157</v>
      </c>
      <c r="AI602">
        <v>63205257</v>
      </c>
      <c r="AJ602">
        <v>1951692</v>
      </c>
      <c r="AK602">
        <v>0</v>
      </c>
      <c r="AL602">
        <v>38962197</v>
      </c>
      <c r="AM602">
        <v>38962197</v>
      </c>
      <c r="AN602">
        <v>40913889</v>
      </c>
      <c r="AO602">
        <v>22291368</v>
      </c>
      <c r="AQ602">
        <f>K602/R602</f>
        <v>0.54542140261084848</v>
      </c>
    </row>
    <row r="603" spans="1:43" x14ac:dyDescent="0.35">
      <c r="A603" t="s">
        <v>1373</v>
      </c>
      <c r="B603" t="s">
        <v>1374</v>
      </c>
      <c r="C603" t="s">
        <v>38</v>
      </c>
      <c r="D603" t="str">
        <f>IF(P603&lt;=50000,"Extra Small",IF(AND(P603&gt;=50000,P603&lt;250000),"Small",IF(AND(P603&gt;=250000,P603&lt;1000000),"Medium",IF(AND(P603&gt;=1000000,P603&lt;10000000),"Large",IF(AND(P603&gt;=10000000,P603&lt;100000000),"Extra Large",IF(P603&gt;=100000000,"Extra-extra-large"))))))</f>
        <v>Medium</v>
      </c>
      <c r="E603" t="s">
        <v>43</v>
      </c>
      <c r="F603">
        <v>0</v>
      </c>
      <c r="G603">
        <v>6</v>
      </c>
      <c r="H603">
        <v>0</v>
      </c>
      <c r="I603">
        <v>3.42</v>
      </c>
      <c r="J603" t="s">
        <v>465</v>
      </c>
      <c r="K603">
        <v>150014</v>
      </c>
      <c r="L603">
        <v>0</v>
      </c>
      <c r="M603">
        <v>107969</v>
      </c>
      <c r="N603">
        <v>4833</v>
      </c>
      <c r="O603">
        <v>20229</v>
      </c>
      <c r="P603">
        <v>283045</v>
      </c>
      <c r="Q603">
        <v>870</v>
      </c>
      <c r="R603">
        <v>283915</v>
      </c>
      <c r="S603" t="str">
        <f t="shared" si="18"/>
        <v>False</v>
      </c>
      <c r="T603">
        <v>274859</v>
      </c>
      <c r="U603" t="b">
        <f t="shared" si="19"/>
        <v>0</v>
      </c>
      <c r="V603">
        <v>0</v>
      </c>
      <c r="W603">
        <v>0</v>
      </c>
      <c r="X603">
        <v>0</v>
      </c>
      <c r="Y603">
        <v>48199</v>
      </c>
      <c r="Z603">
        <v>323058</v>
      </c>
      <c r="AA603" t="b">
        <f>ABS(T603-Z603)&gt;100000</f>
        <v>0</v>
      </c>
      <c r="AB603">
        <v>-39143</v>
      </c>
      <c r="AC603">
        <v>0</v>
      </c>
      <c r="AD603">
        <v>-39143</v>
      </c>
      <c r="AE603">
        <v>300887</v>
      </c>
      <c r="AF603">
        <v>0</v>
      </c>
      <c r="AG603">
        <v>0</v>
      </c>
      <c r="AH603">
        <v>18690</v>
      </c>
      <c r="AI603">
        <v>319577</v>
      </c>
      <c r="AJ603">
        <v>29037</v>
      </c>
      <c r="AK603">
        <v>0</v>
      </c>
      <c r="AL603">
        <v>0</v>
      </c>
      <c r="AM603">
        <v>76435</v>
      </c>
      <c r="AN603">
        <v>105472</v>
      </c>
      <c r="AO603">
        <v>214105</v>
      </c>
      <c r="AQ603">
        <f>K603/R603</f>
        <v>0.52837645069827233</v>
      </c>
    </row>
    <row r="604" spans="1:43" x14ac:dyDescent="0.35">
      <c r="A604" t="s">
        <v>1375</v>
      </c>
      <c r="B604" t="s">
        <v>1376</v>
      </c>
      <c r="C604" t="s">
        <v>50</v>
      </c>
      <c r="D604" t="str">
        <f>IF(P604&lt;=50000,"Extra Small",IF(AND(P604&gt;=50000,P604&lt;250000),"Small",IF(AND(P604&gt;=250000,P604&lt;1000000),"Medium",IF(AND(P604&gt;=1000000,P604&lt;10000000),"Large",IF(AND(P604&gt;=10000000,P604&lt;100000000),"Extra Large",IF(P604&gt;=100000000,"Extra-extra-large"))))))</f>
        <v>Medium</v>
      </c>
      <c r="E604" t="s">
        <v>43</v>
      </c>
      <c r="F604">
        <v>0</v>
      </c>
      <c r="G604">
        <v>0</v>
      </c>
      <c r="H604">
        <v>0</v>
      </c>
      <c r="I604">
        <v>0</v>
      </c>
      <c r="J604" t="s">
        <v>48</v>
      </c>
      <c r="K604">
        <v>0</v>
      </c>
      <c r="L604">
        <v>0</v>
      </c>
      <c r="M604">
        <v>615192</v>
      </c>
      <c r="N604">
        <v>0</v>
      </c>
      <c r="O604">
        <v>0</v>
      </c>
      <c r="P604">
        <v>615192</v>
      </c>
      <c r="Q604">
        <v>0</v>
      </c>
      <c r="R604">
        <v>615192</v>
      </c>
      <c r="S604" t="str">
        <f t="shared" si="18"/>
        <v>False</v>
      </c>
      <c r="T604">
        <v>0</v>
      </c>
      <c r="U604" t="e">
        <f t="shared" si="19"/>
        <v>#DIV/0!</v>
      </c>
      <c r="V604">
        <v>0</v>
      </c>
      <c r="W604">
        <v>0</v>
      </c>
      <c r="X604">
        <v>0</v>
      </c>
      <c r="Y604">
        <v>242148</v>
      </c>
      <c r="Z604">
        <v>242148</v>
      </c>
      <c r="AA604" t="b">
        <f>ABS(T604-Z604)&gt;100000</f>
        <v>1</v>
      </c>
      <c r="AB604">
        <v>373044</v>
      </c>
      <c r="AC604">
        <v>0</v>
      </c>
      <c r="AD604">
        <v>373044</v>
      </c>
      <c r="AE604">
        <v>1493183</v>
      </c>
      <c r="AF604">
        <v>0</v>
      </c>
      <c r="AG604">
        <v>0</v>
      </c>
      <c r="AH604">
        <v>0</v>
      </c>
      <c r="AI604">
        <v>1493183</v>
      </c>
      <c r="AJ604">
        <v>12063</v>
      </c>
      <c r="AK604">
        <v>0</v>
      </c>
      <c r="AL604">
        <v>0</v>
      </c>
      <c r="AM604">
        <v>0</v>
      </c>
      <c r="AN604">
        <v>12063</v>
      </c>
      <c r="AO604">
        <v>1481120</v>
      </c>
      <c r="AQ604">
        <f>K604/R604</f>
        <v>0</v>
      </c>
    </row>
    <row r="605" spans="1:43" x14ac:dyDescent="0.35">
      <c r="A605" t="s">
        <v>1377</v>
      </c>
      <c r="B605" t="s">
        <v>1378</v>
      </c>
      <c r="C605" t="s">
        <v>50</v>
      </c>
      <c r="D605" t="str">
        <f>IF(P605&lt;=50000,"Extra Small",IF(AND(P605&gt;=50000,P605&lt;250000),"Small",IF(AND(P605&gt;=250000,P605&lt;1000000),"Medium",IF(AND(P605&gt;=1000000,P605&lt;10000000),"Large",IF(AND(P605&gt;=10000000,P605&lt;100000000),"Extra Large",IF(P605&gt;=100000000,"Extra-extra-large"))))))</f>
        <v>Medium</v>
      </c>
      <c r="E605" t="s">
        <v>110</v>
      </c>
      <c r="F605">
        <v>0</v>
      </c>
      <c r="G605">
        <v>9</v>
      </c>
      <c r="H605">
        <v>3</v>
      </c>
      <c r="I605">
        <v>4.3</v>
      </c>
      <c r="J605" t="s">
        <v>1136</v>
      </c>
      <c r="K605">
        <v>209422</v>
      </c>
      <c r="L605">
        <v>1832</v>
      </c>
      <c r="M605">
        <v>244827</v>
      </c>
      <c r="N605">
        <v>3395</v>
      </c>
      <c r="O605">
        <v>9985</v>
      </c>
      <c r="P605">
        <v>469461</v>
      </c>
      <c r="Q605">
        <v>0</v>
      </c>
      <c r="R605">
        <v>469461</v>
      </c>
      <c r="S605" t="str">
        <f t="shared" si="18"/>
        <v>False</v>
      </c>
      <c r="T605">
        <v>373149</v>
      </c>
      <c r="U605" t="b">
        <f t="shared" si="19"/>
        <v>0</v>
      </c>
      <c r="V605">
        <v>0</v>
      </c>
      <c r="W605">
        <v>61260</v>
      </c>
      <c r="X605">
        <v>0</v>
      </c>
      <c r="Y605">
        <v>34526</v>
      </c>
      <c r="Z605">
        <v>468935</v>
      </c>
      <c r="AA605" t="b">
        <f>ABS(T605-Z605)&gt;100000</f>
        <v>0</v>
      </c>
      <c r="AB605">
        <v>526</v>
      </c>
      <c r="AC605">
        <v>0</v>
      </c>
      <c r="AD605">
        <v>526</v>
      </c>
      <c r="AE605">
        <v>266509</v>
      </c>
      <c r="AF605">
        <v>0</v>
      </c>
      <c r="AG605">
        <v>0</v>
      </c>
      <c r="AH605">
        <v>26936</v>
      </c>
      <c r="AI605">
        <v>293445</v>
      </c>
      <c r="AJ605">
        <v>146668</v>
      </c>
      <c r="AK605">
        <v>0</v>
      </c>
      <c r="AL605">
        <v>0</v>
      </c>
      <c r="AM605">
        <v>45101</v>
      </c>
      <c r="AN605">
        <v>191769</v>
      </c>
      <c r="AO605">
        <v>101676</v>
      </c>
      <c r="AQ605">
        <f>K605/R605</f>
        <v>0.44609030356089219</v>
      </c>
    </row>
    <row r="606" spans="1:43" x14ac:dyDescent="0.35">
      <c r="A606" t="s">
        <v>1379</v>
      </c>
      <c r="B606" t="s">
        <v>1380</v>
      </c>
      <c r="C606" t="s">
        <v>38</v>
      </c>
      <c r="D606" t="str">
        <f>IF(P606&lt;=50000,"Extra Small",IF(AND(P606&gt;=50000,P606&lt;250000),"Small",IF(AND(P606&gt;=250000,P606&lt;1000000),"Medium",IF(AND(P606&gt;=1000000,P606&lt;10000000),"Large",IF(AND(P606&gt;=10000000,P606&lt;100000000),"Extra Large",IF(P606&gt;=100000000,"Extra-extra-large"))))))</f>
        <v>Extra Small</v>
      </c>
      <c r="E606" t="s">
        <v>131</v>
      </c>
      <c r="F606">
        <v>0</v>
      </c>
      <c r="G606">
        <v>0</v>
      </c>
      <c r="H606">
        <v>0</v>
      </c>
      <c r="I606">
        <v>0</v>
      </c>
      <c r="J606" t="s">
        <v>40</v>
      </c>
      <c r="K606">
        <v>0</v>
      </c>
      <c r="L606">
        <v>0</v>
      </c>
      <c r="M606">
        <v>0</v>
      </c>
      <c r="N606">
        <v>8616</v>
      </c>
      <c r="O606">
        <v>3518</v>
      </c>
      <c r="P606">
        <v>12134</v>
      </c>
      <c r="Q606">
        <v>0</v>
      </c>
      <c r="R606">
        <v>12134</v>
      </c>
      <c r="S606" t="str">
        <f t="shared" si="18"/>
        <v>False</v>
      </c>
      <c r="T606">
        <v>12</v>
      </c>
      <c r="U606" t="e">
        <f t="shared" si="19"/>
        <v>#DIV/0!</v>
      </c>
      <c r="V606">
        <v>0</v>
      </c>
      <c r="W606">
        <v>105605</v>
      </c>
      <c r="X606">
        <v>0</v>
      </c>
      <c r="Y606">
        <v>5226</v>
      </c>
      <c r="Z606">
        <v>110843</v>
      </c>
      <c r="AA606" t="b">
        <f>ABS(T606-Z606)&gt;25000</f>
        <v>1</v>
      </c>
      <c r="AB606">
        <v>-98709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473385</v>
      </c>
      <c r="AJ606">
        <v>0</v>
      </c>
      <c r="AK606">
        <v>0</v>
      </c>
      <c r="AL606">
        <v>0</v>
      </c>
      <c r="AM606">
        <v>0</v>
      </c>
      <c r="AN606">
        <v>98709</v>
      </c>
      <c r="AO606">
        <v>374676</v>
      </c>
      <c r="AQ606">
        <f>K606/R606</f>
        <v>0</v>
      </c>
    </row>
    <row r="607" spans="1:43" x14ac:dyDescent="0.35">
      <c r="A607" t="s">
        <v>1381</v>
      </c>
      <c r="B607" t="s">
        <v>1382</v>
      </c>
      <c r="C607" t="s">
        <v>38</v>
      </c>
      <c r="D607" t="str">
        <f>IF(P607&lt;=50000,"Extra Small",IF(AND(P607&gt;=50000,P607&lt;250000),"Small",IF(AND(P607&gt;=250000,P607&lt;1000000),"Medium",IF(AND(P607&gt;=1000000,P607&lt;10000000),"Large",IF(AND(P607&gt;=10000000,P607&lt;100000000),"Extra Large",IF(P607&gt;=100000000,"Extra-extra-large"))))))</f>
        <v>Medium</v>
      </c>
      <c r="E607" t="s">
        <v>487</v>
      </c>
      <c r="F607">
        <v>0</v>
      </c>
      <c r="G607">
        <v>0</v>
      </c>
      <c r="H607">
        <v>0</v>
      </c>
      <c r="I607">
        <v>0</v>
      </c>
      <c r="J607" t="s">
        <v>56</v>
      </c>
      <c r="K607">
        <v>0</v>
      </c>
      <c r="L607">
        <v>278356</v>
      </c>
      <c r="M607">
        <v>0</v>
      </c>
      <c r="N607">
        <v>0</v>
      </c>
      <c r="O607">
        <v>0</v>
      </c>
      <c r="P607">
        <v>278356</v>
      </c>
      <c r="Q607">
        <v>0</v>
      </c>
      <c r="R607">
        <v>278356</v>
      </c>
      <c r="S607" t="str">
        <f t="shared" si="18"/>
        <v>False</v>
      </c>
      <c r="T607">
        <v>0</v>
      </c>
      <c r="U607" t="e">
        <f t="shared" si="19"/>
        <v>#DIV/0!</v>
      </c>
      <c r="V607">
        <v>0</v>
      </c>
      <c r="W607">
        <v>64428</v>
      </c>
      <c r="X607">
        <v>0</v>
      </c>
      <c r="Y607">
        <v>9293</v>
      </c>
      <c r="Z607">
        <v>73721</v>
      </c>
      <c r="AA607" t="b">
        <f>ABS(T607-Z607)&gt;100000</f>
        <v>0</v>
      </c>
      <c r="AB607">
        <v>204635</v>
      </c>
      <c r="AC607">
        <v>0</v>
      </c>
      <c r="AD607">
        <v>204635</v>
      </c>
      <c r="AE607">
        <v>237675</v>
      </c>
      <c r="AF607">
        <v>0</v>
      </c>
      <c r="AG607">
        <v>0</v>
      </c>
      <c r="AH607">
        <v>0</v>
      </c>
      <c r="AI607">
        <v>237675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237675</v>
      </c>
      <c r="AQ607">
        <f>K607/R607</f>
        <v>0</v>
      </c>
    </row>
    <row r="608" spans="1:43" x14ac:dyDescent="0.35">
      <c r="A608" t="s">
        <v>1383</v>
      </c>
      <c r="B608" t="s">
        <v>1384</v>
      </c>
      <c r="C608" t="s">
        <v>38</v>
      </c>
      <c r="D608" t="str">
        <f>IF(P608&lt;=50000,"Extra Small",IF(AND(P608&gt;=50000,P608&lt;250000),"Small",IF(AND(P608&gt;=250000,P608&lt;1000000),"Medium",IF(AND(P608&gt;=1000000,P608&lt;10000000),"Large",IF(AND(P608&gt;=10000000,P608&lt;100000000),"Extra Large",IF(P608&gt;=100000000,"Extra-extra-large"))))))</f>
        <v>Small</v>
      </c>
      <c r="E608" t="s">
        <v>85</v>
      </c>
      <c r="F608">
        <v>0</v>
      </c>
      <c r="G608">
        <v>6</v>
      </c>
      <c r="H608">
        <v>0</v>
      </c>
      <c r="I608">
        <v>1.1100000000000001</v>
      </c>
      <c r="J608" t="s">
        <v>1385</v>
      </c>
      <c r="K608">
        <v>55454</v>
      </c>
      <c r="L608">
        <v>22182</v>
      </c>
      <c r="M608">
        <v>160588</v>
      </c>
      <c r="N608">
        <v>33</v>
      </c>
      <c r="O608">
        <v>0</v>
      </c>
      <c r="P608">
        <v>238257</v>
      </c>
      <c r="Q608">
        <v>0</v>
      </c>
      <c r="R608">
        <v>238257</v>
      </c>
      <c r="S608" t="str">
        <f t="shared" si="18"/>
        <v>False</v>
      </c>
      <c r="T608">
        <v>98451</v>
      </c>
      <c r="U608" t="b">
        <f t="shared" si="19"/>
        <v>0</v>
      </c>
      <c r="V608">
        <v>0</v>
      </c>
      <c r="W608">
        <v>0</v>
      </c>
      <c r="X608">
        <v>0</v>
      </c>
      <c r="Y608">
        <v>136338</v>
      </c>
      <c r="Z608">
        <v>234789</v>
      </c>
      <c r="AA608" t="b">
        <f>ABS(T608-Z608)&gt;25000</f>
        <v>1</v>
      </c>
      <c r="AB608">
        <v>3468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170095</v>
      </c>
      <c r="AJ608">
        <v>0</v>
      </c>
      <c r="AK608">
        <v>0</v>
      </c>
      <c r="AL608">
        <v>0</v>
      </c>
      <c r="AM608">
        <v>0</v>
      </c>
      <c r="AN608">
        <v>57511</v>
      </c>
      <c r="AO608">
        <v>112584</v>
      </c>
      <c r="AQ608">
        <f>K608/R608</f>
        <v>0.23274867055322615</v>
      </c>
    </row>
    <row r="609" spans="1:43" x14ac:dyDescent="0.35">
      <c r="A609" t="s">
        <v>1386</v>
      </c>
      <c r="B609" t="s">
        <v>1387</v>
      </c>
      <c r="C609" t="s">
        <v>38</v>
      </c>
      <c r="D609" t="str">
        <f>IF(P609&lt;=50000,"Extra Small",IF(AND(P609&gt;=50000,P609&lt;250000),"Small",IF(AND(P609&gt;=250000,P609&lt;1000000),"Medium",IF(AND(P609&gt;=1000000,P609&lt;10000000),"Large",IF(AND(P609&gt;=10000000,P609&lt;100000000),"Extra Large",IF(P609&gt;=100000000,"Extra-extra-large"))))))</f>
        <v>Extra Large</v>
      </c>
      <c r="E609" t="s">
        <v>110</v>
      </c>
      <c r="F609">
        <v>51</v>
      </c>
      <c r="G609">
        <v>139</v>
      </c>
      <c r="H609">
        <v>52</v>
      </c>
      <c r="I609">
        <v>160</v>
      </c>
      <c r="J609" t="s">
        <v>278</v>
      </c>
      <c r="K609">
        <v>14440705</v>
      </c>
      <c r="L609">
        <v>725802</v>
      </c>
      <c r="M609">
        <v>12000</v>
      </c>
      <c r="N609">
        <v>487977</v>
      </c>
      <c r="O609">
        <v>152177</v>
      </c>
      <c r="P609">
        <v>15818661</v>
      </c>
      <c r="Q609">
        <v>2145821</v>
      </c>
      <c r="R609">
        <v>17964482</v>
      </c>
      <c r="S609" t="str">
        <f t="shared" si="18"/>
        <v>False</v>
      </c>
      <c r="T609">
        <v>12796822</v>
      </c>
      <c r="U609" t="b">
        <f t="shared" si="19"/>
        <v>0</v>
      </c>
      <c r="V609">
        <v>0</v>
      </c>
      <c r="W609">
        <v>0</v>
      </c>
      <c r="X609">
        <v>0</v>
      </c>
      <c r="Y609">
        <v>3349348</v>
      </c>
      <c r="Z609">
        <v>16146170</v>
      </c>
      <c r="AA609" t="b">
        <f>ABS(T609-Z609)&gt;1000000</f>
        <v>1</v>
      </c>
      <c r="AB609">
        <v>1818312</v>
      </c>
      <c r="AC609">
        <v>1084931</v>
      </c>
      <c r="AD609">
        <v>2903243</v>
      </c>
      <c r="AE609">
        <v>6477021</v>
      </c>
      <c r="AF609">
        <v>0</v>
      </c>
      <c r="AG609">
        <v>23576495</v>
      </c>
      <c r="AH609">
        <v>23576495</v>
      </c>
      <c r="AI609">
        <v>30053516</v>
      </c>
      <c r="AJ609">
        <v>1691983</v>
      </c>
      <c r="AK609">
        <v>1942888</v>
      </c>
      <c r="AL609">
        <v>0</v>
      </c>
      <c r="AM609">
        <v>1942888</v>
      </c>
      <c r="AN609">
        <v>3634871</v>
      </c>
      <c r="AO609">
        <v>26418645</v>
      </c>
      <c r="AQ609">
        <f>K609/R609</f>
        <v>0.8038475587551035</v>
      </c>
    </row>
    <row r="610" spans="1:43" x14ac:dyDescent="0.35">
      <c r="A610" t="s">
        <v>1388</v>
      </c>
      <c r="B610" t="s">
        <v>1389</v>
      </c>
      <c r="C610" t="s">
        <v>38</v>
      </c>
      <c r="D610" t="str">
        <f>IF(P610&lt;=50000,"Extra Small",IF(AND(P610&gt;=50000,P610&lt;250000),"Small",IF(AND(P610&gt;=250000,P610&lt;1000000),"Medium",IF(AND(P610&gt;=1000000,P610&lt;10000000),"Large",IF(AND(P610&gt;=10000000,P610&lt;100000000),"Extra Large",IF(P610&gt;=100000000,"Extra-extra-large"))))))</f>
        <v>Large</v>
      </c>
      <c r="E610" t="s">
        <v>70</v>
      </c>
      <c r="F610">
        <v>2</v>
      </c>
      <c r="G610">
        <v>10</v>
      </c>
      <c r="H610">
        <v>0</v>
      </c>
      <c r="I610">
        <v>16.8</v>
      </c>
      <c r="J610" t="s">
        <v>1390</v>
      </c>
      <c r="K610">
        <v>142390</v>
      </c>
      <c r="L610">
        <v>417123</v>
      </c>
      <c r="M610">
        <v>340339</v>
      </c>
      <c r="N610">
        <v>2881</v>
      </c>
      <c r="O610">
        <v>336288</v>
      </c>
      <c r="P610">
        <v>1239021</v>
      </c>
      <c r="Q610">
        <v>118479</v>
      </c>
      <c r="R610">
        <v>1357500</v>
      </c>
      <c r="S610" t="str">
        <f t="shared" si="18"/>
        <v>False</v>
      </c>
      <c r="T610">
        <v>725726</v>
      </c>
      <c r="U610" t="b">
        <f t="shared" si="19"/>
        <v>0</v>
      </c>
      <c r="V610">
        <v>0</v>
      </c>
      <c r="W610">
        <v>60000</v>
      </c>
      <c r="X610">
        <v>0</v>
      </c>
      <c r="Y610">
        <v>633544</v>
      </c>
      <c r="Z610">
        <v>1419270</v>
      </c>
      <c r="AA610" t="b">
        <f>ABS(T610-Z610)&gt;1000000</f>
        <v>0</v>
      </c>
      <c r="AB610">
        <v>-61770</v>
      </c>
      <c r="AC610">
        <v>0</v>
      </c>
      <c r="AD610">
        <v>-61770</v>
      </c>
      <c r="AE610">
        <v>176078</v>
      </c>
      <c r="AF610">
        <v>5234623</v>
      </c>
      <c r="AG610">
        <v>0</v>
      </c>
      <c r="AH610">
        <v>5234623</v>
      </c>
      <c r="AI610">
        <v>5410701</v>
      </c>
      <c r="AJ610">
        <v>383121</v>
      </c>
      <c r="AK610">
        <v>151412</v>
      </c>
      <c r="AL610">
        <v>0</v>
      </c>
      <c r="AM610">
        <v>151412</v>
      </c>
      <c r="AN610">
        <v>534533</v>
      </c>
      <c r="AO610">
        <v>4876168</v>
      </c>
      <c r="AQ610">
        <f>K610/R610</f>
        <v>0.10489134438305708</v>
      </c>
    </row>
    <row r="611" spans="1:43" x14ac:dyDescent="0.35">
      <c r="A611" t="s">
        <v>1391</v>
      </c>
      <c r="B611" t="s">
        <v>1392</v>
      </c>
      <c r="C611" t="s">
        <v>38</v>
      </c>
      <c r="D611" t="str">
        <f>IF(P611&lt;=50000,"Extra Small",IF(AND(P611&gt;=50000,P611&lt;250000),"Small",IF(AND(P611&gt;=250000,P611&lt;1000000),"Medium",IF(AND(P611&gt;=1000000,P611&lt;10000000),"Large",IF(AND(P611&gt;=10000000,P611&lt;100000000),"Extra Large",IF(P611&gt;=100000000,"Extra-extra-large"))))))</f>
        <v>Large</v>
      </c>
      <c r="E611" t="s">
        <v>51</v>
      </c>
      <c r="F611">
        <v>19</v>
      </c>
      <c r="G611">
        <v>45</v>
      </c>
      <c r="H611">
        <v>33</v>
      </c>
      <c r="I611">
        <v>42</v>
      </c>
      <c r="J611" t="s">
        <v>172</v>
      </c>
      <c r="K611">
        <v>3658441</v>
      </c>
      <c r="L611">
        <v>23417</v>
      </c>
      <c r="M611">
        <v>2048463</v>
      </c>
      <c r="N611">
        <v>9997</v>
      </c>
      <c r="O611">
        <v>86706</v>
      </c>
      <c r="P611">
        <v>5827024</v>
      </c>
      <c r="Q611">
        <v>593840</v>
      </c>
      <c r="R611">
        <v>6420864</v>
      </c>
      <c r="S611" t="str">
        <f t="shared" si="18"/>
        <v>False</v>
      </c>
      <c r="T611">
        <v>4265491</v>
      </c>
      <c r="U611" t="b">
        <f t="shared" si="19"/>
        <v>0</v>
      </c>
      <c r="V611">
        <v>64583</v>
      </c>
      <c r="W611">
        <v>0</v>
      </c>
      <c r="X611">
        <v>0</v>
      </c>
      <c r="Y611">
        <v>1520659</v>
      </c>
      <c r="Z611">
        <v>5850733</v>
      </c>
      <c r="AA611" t="b">
        <f>ABS(T611-Z611)&gt;1000000</f>
        <v>1</v>
      </c>
      <c r="AB611">
        <v>570131</v>
      </c>
      <c r="AC611">
        <v>0</v>
      </c>
      <c r="AD611">
        <v>570131</v>
      </c>
      <c r="AE611">
        <v>1673264</v>
      </c>
      <c r="AF611">
        <v>0</v>
      </c>
      <c r="AG611">
        <v>7999636</v>
      </c>
      <c r="AH611">
        <v>7999636</v>
      </c>
      <c r="AI611">
        <v>9672900</v>
      </c>
      <c r="AJ611">
        <v>209460</v>
      </c>
      <c r="AK611">
        <v>1264326</v>
      </c>
      <c r="AL611">
        <v>0</v>
      </c>
      <c r="AM611">
        <v>1264326</v>
      </c>
      <c r="AN611">
        <v>1473786</v>
      </c>
      <c r="AO611">
        <v>8199114</v>
      </c>
      <c r="AQ611">
        <f>K611/R611</f>
        <v>0.56977394319518371</v>
      </c>
    </row>
    <row r="612" spans="1:43" x14ac:dyDescent="0.35">
      <c r="A612" t="s">
        <v>1393</v>
      </c>
      <c r="B612" t="s">
        <v>1394</v>
      </c>
      <c r="C612" t="s">
        <v>38</v>
      </c>
      <c r="D612" t="str">
        <f>IF(P612&lt;=50000,"Extra Small",IF(AND(P612&gt;=50000,P612&lt;250000),"Small",IF(AND(P612&gt;=250000,P612&lt;1000000),"Medium",IF(AND(P612&gt;=1000000,P612&lt;10000000),"Large",IF(AND(P612&gt;=10000000,P612&lt;100000000),"Extra Large",IF(P612&gt;=100000000,"Extra-extra-large"))))))</f>
        <v>Medium</v>
      </c>
      <c r="E612" t="s">
        <v>43</v>
      </c>
      <c r="F612">
        <v>0</v>
      </c>
      <c r="G612">
        <v>10</v>
      </c>
      <c r="H612">
        <v>1</v>
      </c>
      <c r="I612">
        <v>4.8</v>
      </c>
      <c r="J612" t="s">
        <v>566</v>
      </c>
      <c r="K612">
        <v>213402</v>
      </c>
      <c r="L612">
        <v>14372</v>
      </c>
      <c r="M612">
        <v>200</v>
      </c>
      <c r="N612">
        <v>5363</v>
      </c>
      <c r="O612">
        <v>165361</v>
      </c>
      <c r="P612">
        <v>398698</v>
      </c>
      <c r="Q612">
        <v>0</v>
      </c>
      <c r="R612">
        <v>398698</v>
      </c>
      <c r="S612" t="str">
        <f t="shared" si="18"/>
        <v>False</v>
      </c>
      <c r="T612">
        <v>310628</v>
      </c>
      <c r="U612" t="b">
        <f t="shared" si="19"/>
        <v>0</v>
      </c>
      <c r="V612">
        <v>0</v>
      </c>
      <c r="W612">
        <v>1832</v>
      </c>
      <c r="X612">
        <v>0</v>
      </c>
      <c r="Y612">
        <v>63566</v>
      </c>
      <c r="Z612">
        <v>376026</v>
      </c>
      <c r="AA612" t="b">
        <f>ABS(T612-Z612)&gt;100000</f>
        <v>0</v>
      </c>
      <c r="AB612">
        <v>22672</v>
      </c>
      <c r="AC612">
        <v>0</v>
      </c>
      <c r="AD612">
        <v>22672</v>
      </c>
      <c r="AE612">
        <v>349395</v>
      </c>
      <c r="AF612">
        <v>0</v>
      </c>
      <c r="AG612">
        <v>0</v>
      </c>
      <c r="AH612">
        <v>0</v>
      </c>
      <c r="AI612">
        <v>349395</v>
      </c>
      <c r="AJ612">
        <v>4583</v>
      </c>
      <c r="AK612">
        <v>0</v>
      </c>
      <c r="AL612">
        <v>0</v>
      </c>
      <c r="AM612">
        <v>0</v>
      </c>
      <c r="AN612">
        <v>4583</v>
      </c>
      <c r="AO612">
        <v>344812</v>
      </c>
      <c r="AQ612">
        <f>K612/R612</f>
        <v>0.53524722973278016</v>
      </c>
    </row>
    <row r="613" spans="1:43" x14ac:dyDescent="0.35">
      <c r="A613" t="s">
        <v>1395</v>
      </c>
      <c r="B613" t="s">
        <v>1396</v>
      </c>
      <c r="C613" t="s">
        <v>50</v>
      </c>
      <c r="D613" t="str">
        <f>IF(P613&lt;=50000,"Extra Small",IF(AND(P613&gt;=50000,P613&lt;250000),"Small",IF(AND(P613&gt;=250000,P613&lt;1000000),"Medium",IF(AND(P613&gt;=1000000,P613&lt;10000000),"Large",IF(AND(P613&gt;=10000000,P613&lt;100000000),"Extra Large",IF(P613&gt;=100000000,"Extra-extra-large"))))))</f>
        <v>Medium</v>
      </c>
      <c r="E613" t="s">
        <v>110</v>
      </c>
      <c r="F613">
        <v>0</v>
      </c>
      <c r="G613">
        <v>7</v>
      </c>
      <c r="H613">
        <v>0</v>
      </c>
      <c r="I613">
        <v>2.64</v>
      </c>
      <c r="J613" t="s">
        <v>955</v>
      </c>
      <c r="K613">
        <v>0</v>
      </c>
      <c r="L613">
        <v>60818</v>
      </c>
      <c r="M613">
        <v>392704</v>
      </c>
      <c r="N613">
        <v>15080</v>
      </c>
      <c r="O613">
        <v>23545</v>
      </c>
      <c r="P613">
        <v>492147</v>
      </c>
      <c r="Q613">
        <v>0</v>
      </c>
      <c r="R613">
        <v>492147</v>
      </c>
      <c r="S613" t="str">
        <f t="shared" si="18"/>
        <v>False</v>
      </c>
      <c r="T613">
        <v>342587</v>
      </c>
      <c r="U613" t="b">
        <f t="shared" si="19"/>
        <v>0</v>
      </c>
      <c r="V613">
        <v>0</v>
      </c>
      <c r="W613">
        <v>0</v>
      </c>
      <c r="X613">
        <v>0</v>
      </c>
      <c r="Y613">
        <v>290743</v>
      </c>
      <c r="Z613">
        <v>633330</v>
      </c>
      <c r="AA613" t="b">
        <f>ABS(T613-Z613)&gt;100000</f>
        <v>1</v>
      </c>
      <c r="AB613">
        <v>-141183</v>
      </c>
      <c r="AC613">
        <v>0</v>
      </c>
      <c r="AD613">
        <v>-141183</v>
      </c>
      <c r="AE613">
        <v>1116469</v>
      </c>
      <c r="AF613">
        <v>0</v>
      </c>
      <c r="AG613">
        <v>0</v>
      </c>
      <c r="AH613">
        <v>142904</v>
      </c>
      <c r="AI613">
        <v>1259373</v>
      </c>
      <c r="AJ613">
        <v>90339</v>
      </c>
      <c r="AK613">
        <v>0</v>
      </c>
      <c r="AL613">
        <v>0</v>
      </c>
      <c r="AM613">
        <v>31446</v>
      </c>
      <c r="AN613">
        <v>121785</v>
      </c>
      <c r="AO613">
        <v>1137588</v>
      </c>
      <c r="AQ613">
        <f>K613/R613</f>
        <v>0</v>
      </c>
    </row>
    <row r="614" spans="1:43" x14ac:dyDescent="0.35">
      <c r="A614" t="s">
        <v>1397</v>
      </c>
      <c r="B614" t="s">
        <v>1398</v>
      </c>
      <c r="C614" t="s">
        <v>38</v>
      </c>
      <c r="D614" t="str">
        <f>IF(P614&lt;=50000,"Extra Small",IF(AND(P614&gt;=50000,P614&lt;250000),"Small",IF(AND(P614&gt;=250000,P614&lt;1000000),"Medium",IF(AND(P614&gt;=1000000,P614&lt;10000000),"Large",IF(AND(P614&gt;=10000000,P614&lt;100000000),"Extra Large",IF(P614&gt;=100000000,"Extra-extra-large"))))))</f>
        <v>Extra Large</v>
      </c>
      <c r="E614" t="s">
        <v>43</v>
      </c>
      <c r="F614">
        <v>67</v>
      </c>
      <c r="G614">
        <v>5</v>
      </c>
      <c r="H614">
        <v>337</v>
      </c>
      <c r="I614">
        <v>115</v>
      </c>
      <c r="J614" t="s">
        <v>1399</v>
      </c>
      <c r="K614">
        <v>6683510</v>
      </c>
      <c r="L614">
        <v>622574</v>
      </c>
      <c r="M614">
        <v>6024151</v>
      </c>
      <c r="N614">
        <v>473849</v>
      </c>
      <c r="O614">
        <v>1891739</v>
      </c>
      <c r="P614">
        <v>15695823</v>
      </c>
      <c r="Q614">
        <v>0</v>
      </c>
      <c r="R614">
        <v>15695823</v>
      </c>
      <c r="S614" t="str">
        <f t="shared" si="18"/>
        <v>False</v>
      </c>
      <c r="T614">
        <v>7386175</v>
      </c>
      <c r="U614" t="b">
        <f t="shared" si="19"/>
        <v>0</v>
      </c>
      <c r="V614">
        <v>0</v>
      </c>
      <c r="W614">
        <v>0</v>
      </c>
      <c r="X614">
        <v>0</v>
      </c>
      <c r="Y614">
        <v>8316904</v>
      </c>
      <c r="Z614">
        <v>15703079</v>
      </c>
      <c r="AA614" t="b">
        <f>ABS(T614-Z614)&gt;1000000</f>
        <v>1</v>
      </c>
      <c r="AB614">
        <v>-7256</v>
      </c>
      <c r="AC614">
        <v>0</v>
      </c>
      <c r="AD614">
        <v>-7256</v>
      </c>
      <c r="AE614">
        <v>23859068</v>
      </c>
      <c r="AF614">
        <v>0</v>
      </c>
      <c r="AG614">
        <v>4061404</v>
      </c>
      <c r="AH614">
        <v>4061404</v>
      </c>
      <c r="AI614">
        <v>27920472</v>
      </c>
      <c r="AJ614">
        <v>19700050</v>
      </c>
      <c r="AK614">
        <v>0</v>
      </c>
      <c r="AL614">
        <v>65728</v>
      </c>
      <c r="AM614">
        <v>65728</v>
      </c>
      <c r="AN614">
        <v>19765778</v>
      </c>
      <c r="AO614">
        <v>8154694</v>
      </c>
      <c r="AQ614">
        <f>K614/R614</f>
        <v>0.42581456225646785</v>
      </c>
    </row>
    <row r="615" spans="1:43" x14ac:dyDescent="0.35">
      <c r="A615" t="s">
        <v>1400</v>
      </c>
      <c r="B615" t="s">
        <v>1401</v>
      </c>
      <c r="C615" t="s">
        <v>38</v>
      </c>
      <c r="D615" t="str">
        <f>IF(P615&lt;=50000,"Extra Small",IF(AND(P615&gt;=50000,P615&lt;250000),"Small",IF(AND(P615&gt;=250000,P615&lt;1000000),"Medium",IF(AND(P615&gt;=1000000,P615&lt;10000000),"Large",IF(AND(P615&gt;=10000000,P615&lt;100000000),"Extra Large",IF(P615&gt;=100000000,"Extra-extra-large"))))))</f>
        <v>Large</v>
      </c>
      <c r="E615" t="s">
        <v>98</v>
      </c>
      <c r="F615">
        <v>17</v>
      </c>
      <c r="G615">
        <v>11</v>
      </c>
      <c r="H615">
        <v>6</v>
      </c>
      <c r="I615">
        <v>22.38</v>
      </c>
      <c r="J615" t="s">
        <v>48</v>
      </c>
      <c r="K615">
        <v>56112</v>
      </c>
      <c r="L615">
        <v>0</v>
      </c>
      <c r="M615">
        <v>3436511</v>
      </c>
      <c r="N615">
        <v>71382</v>
      </c>
      <c r="O615">
        <v>0</v>
      </c>
      <c r="P615">
        <v>3564005</v>
      </c>
      <c r="Q615">
        <v>0</v>
      </c>
      <c r="R615">
        <v>3564005</v>
      </c>
      <c r="S615" t="str">
        <f t="shared" si="18"/>
        <v>False</v>
      </c>
      <c r="T615">
        <v>2233453</v>
      </c>
      <c r="U615" t="b">
        <f t="shared" si="19"/>
        <v>0</v>
      </c>
      <c r="V615">
        <v>0</v>
      </c>
      <c r="W615">
        <v>209573</v>
      </c>
      <c r="X615">
        <v>0</v>
      </c>
      <c r="Y615">
        <v>504160</v>
      </c>
      <c r="Z615">
        <v>2947186</v>
      </c>
      <c r="AA615" t="b">
        <f>ABS(T615-Z615)&gt;1000000</f>
        <v>0</v>
      </c>
      <c r="AB615">
        <v>616819</v>
      </c>
      <c r="AC615">
        <v>0</v>
      </c>
      <c r="AD615">
        <v>616819</v>
      </c>
      <c r="AE615">
        <v>9375600</v>
      </c>
      <c r="AF615">
        <v>0</v>
      </c>
      <c r="AG615">
        <v>14251</v>
      </c>
      <c r="AH615">
        <v>14251</v>
      </c>
      <c r="AI615">
        <v>9389851</v>
      </c>
      <c r="AJ615">
        <v>5626815</v>
      </c>
      <c r="AK615">
        <v>0</v>
      </c>
      <c r="AL615">
        <v>19791</v>
      </c>
      <c r="AM615">
        <v>19791</v>
      </c>
      <c r="AN615">
        <v>5646606</v>
      </c>
      <c r="AO615">
        <v>3743245</v>
      </c>
      <c r="AQ615">
        <f>K615/R615</f>
        <v>1.5744085656445486E-2</v>
      </c>
    </row>
    <row r="616" spans="1:43" x14ac:dyDescent="0.35">
      <c r="A616" t="s">
        <v>1402</v>
      </c>
      <c r="B616" t="s">
        <v>1403</v>
      </c>
      <c r="C616" t="s">
        <v>38</v>
      </c>
      <c r="D616" t="str">
        <f>IF(P616&lt;=50000,"Extra Small",IF(AND(P616&gt;=50000,P616&lt;250000),"Small",IF(AND(P616&gt;=250000,P616&lt;1000000),"Medium",IF(AND(P616&gt;=1000000,P616&lt;10000000),"Large",IF(AND(P616&gt;=10000000,P616&lt;100000000),"Extra Large",IF(P616&gt;=100000000,"Extra-extra-large"))))))</f>
        <v>Large</v>
      </c>
      <c r="E616" t="s">
        <v>55</v>
      </c>
      <c r="F616">
        <v>17</v>
      </c>
      <c r="G616">
        <v>57</v>
      </c>
      <c r="H616">
        <v>36</v>
      </c>
      <c r="I616">
        <v>59.74</v>
      </c>
      <c r="J616" t="s">
        <v>57</v>
      </c>
      <c r="K616">
        <v>4175780</v>
      </c>
      <c r="L616">
        <v>52904</v>
      </c>
      <c r="M616">
        <v>1155232</v>
      </c>
      <c r="N616">
        <v>31783</v>
      </c>
      <c r="O616">
        <v>77722</v>
      </c>
      <c r="P616">
        <v>5493421</v>
      </c>
      <c r="Q616">
        <v>24203</v>
      </c>
      <c r="R616">
        <v>5517624</v>
      </c>
      <c r="S616" t="str">
        <f t="shared" si="18"/>
        <v>False</v>
      </c>
      <c r="T616">
        <v>3561853</v>
      </c>
      <c r="U616" t="b">
        <f t="shared" si="19"/>
        <v>0</v>
      </c>
      <c r="V616">
        <v>5248</v>
      </c>
      <c r="W616">
        <v>0</v>
      </c>
      <c r="X616">
        <v>0</v>
      </c>
      <c r="Y616">
        <v>1422967</v>
      </c>
      <c r="Z616">
        <v>4990068</v>
      </c>
      <c r="AA616" t="b">
        <f>ABS(T616-Z616)&gt;1000000</f>
        <v>1</v>
      </c>
      <c r="AB616">
        <v>527556</v>
      </c>
      <c r="AC616">
        <v>0</v>
      </c>
      <c r="AD616">
        <v>527556</v>
      </c>
      <c r="AE616">
        <v>2502803</v>
      </c>
      <c r="AF616">
        <v>0</v>
      </c>
      <c r="AG616">
        <v>5071551</v>
      </c>
      <c r="AH616">
        <v>5071551</v>
      </c>
      <c r="AI616">
        <v>7574354</v>
      </c>
      <c r="AJ616">
        <v>688636</v>
      </c>
      <c r="AK616">
        <v>0</v>
      </c>
      <c r="AL616">
        <v>31914</v>
      </c>
      <c r="AM616">
        <v>31914</v>
      </c>
      <c r="AN616">
        <v>720550</v>
      </c>
      <c r="AO616">
        <v>6853804</v>
      </c>
      <c r="AQ616">
        <f>K616/R616</f>
        <v>0.75680764039013892</v>
      </c>
    </row>
    <row r="617" spans="1:43" x14ac:dyDescent="0.35">
      <c r="A617" t="s">
        <v>1404</v>
      </c>
      <c r="B617" t="s">
        <v>1405</v>
      </c>
      <c r="C617" t="s">
        <v>50</v>
      </c>
      <c r="D617" t="str">
        <f>IF(P617&lt;=50000,"Extra Small",IF(AND(P617&gt;=50000,P617&lt;250000),"Small",IF(AND(P617&gt;=250000,P617&lt;1000000),"Medium",IF(AND(P617&gt;=1000000,P617&lt;10000000),"Large",IF(AND(P617&gt;=10000000,P617&lt;100000000),"Extra Large",IF(P617&gt;=100000000,"Extra-extra-large"))))))</f>
        <v>Large</v>
      </c>
      <c r="E617" t="s">
        <v>73</v>
      </c>
      <c r="F617">
        <v>21</v>
      </c>
      <c r="G617">
        <v>7</v>
      </c>
      <c r="H617">
        <v>5</v>
      </c>
      <c r="I617">
        <v>26.3</v>
      </c>
      <c r="J617" t="s">
        <v>48</v>
      </c>
      <c r="K617">
        <v>1952462</v>
      </c>
      <c r="L617">
        <v>0</v>
      </c>
      <c r="M617">
        <v>7528160</v>
      </c>
      <c r="N617">
        <v>0</v>
      </c>
      <c r="O617">
        <v>0</v>
      </c>
      <c r="P617">
        <v>9480622</v>
      </c>
      <c r="Q617">
        <v>0</v>
      </c>
      <c r="R617">
        <v>9480622</v>
      </c>
      <c r="S617" t="str">
        <f t="shared" si="18"/>
        <v>False</v>
      </c>
      <c r="T617">
        <v>2359653</v>
      </c>
      <c r="U617" t="b">
        <f t="shared" si="19"/>
        <v>0</v>
      </c>
      <c r="V617">
        <v>298257</v>
      </c>
      <c r="W617">
        <v>0</v>
      </c>
      <c r="X617">
        <v>0</v>
      </c>
      <c r="Y617">
        <v>3860643</v>
      </c>
      <c r="Z617">
        <v>6518553</v>
      </c>
      <c r="AA617" t="b">
        <f>ABS(T617-Z617)&gt;1000000</f>
        <v>1</v>
      </c>
      <c r="AB617">
        <v>2962069</v>
      </c>
      <c r="AC617">
        <v>0</v>
      </c>
      <c r="AD617">
        <v>2962069</v>
      </c>
      <c r="AE617">
        <v>9510556</v>
      </c>
      <c r="AF617">
        <v>0</v>
      </c>
      <c r="AG617">
        <v>35761154</v>
      </c>
      <c r="AH617">
        <v>35761154</v>
      </c>
      <c r="AI617">
        <v>45271710</v>
      </c>
      <c r="AJ617">
        <v>6809569</v>
      </c>
      <c r="AK617">
        <v>0</v>
      </c>
      <c r="AL617">
        <v>53868</v>
      </c>
      <c r="AM617">
        <v>53868</v>
      </c>
      <c r="AN617">
        <v>6863437</v>
      </c>
      <c r="AO617">
        <v>38408273</v>
      </c>
      <c r="AQ617">
        <f>K617/R617</f>
        <v>0.20594239491881439</v>
      </c>
    </row>
    <row r="618" spans="1:43" x14ac:dyDescent="0.35">
      <c r="A618" t="s">
        <v>1406</v>
      </c>
      <c r="B618" t="s">
        <v>1407</v>
      </c>
      <c r="C618" t="s">
        <v>38</v>
      </c>
      <c r="D618" t="str">
        <f>IF(P618&lt;=50000,"Extra Small",IF(AND(P618&gt;=50000,P618&lt;250000),"Small",IF(AND(P618&gt;=250000,P618&lt;1000000),"Medium",IF(AND(P618&gt;=1000000,P618&lt;10000000),"Large",IF(AND(P618&gt;=10000000,P618&lt;100000000),"Extra Large",IF(P618&gt;=100000000,"Extra-extra-large"))))))</f>
        <v>Medium</v>
      </c>
      <c r="E618" t="s">
        <v>85</v>
      </c>
      <c r="F618">
        <v>6</v>
      </c>
      <c r="G618">
        <v>2</v>
      </c>
      <c r="H618">
        <v>5</v>
      </c>
      <c r="I618">
        <v>7</v>
      </c>
      <c r="J618" t="s">
        <v>264</v>
      </c>
      <c r="K618">
        <v>819001</v>
      </c>
      <c r="L618">
        <v>42560</v>
      </c>
      <c r="M618">
        <v>0</v>
      </c>
      <c r="N618">
        <v>2138</v>
      </c>
      <c r="O618">
        <v>24754</v>
      </c>
      <c r="P618">
        <v>888453</v>
      </c>
      <c r="Q618">
        <v>0</v>
      </c>
      <c r="R618">
        <v>888453</v>
      </c>
      <c r="S618" t="str">
        <f t="shared" si="18"/>
        <v>False</v>
      </c>
      <c r="T618">
        <v>503482</v>
      </c>
      <c r="U618" t="b">
        <f t="shared" si="19"/>
        <v>0</v>
      </c>
      <c r="V618">
        <v>0</v>
      </c>
      <c r="W618">
        <v>0</v>
      </c>
      <c r="X618">
        <v>0</v>
      </c>
      <c r="Y618">
        <v>362811</v>
      </c>
      <c r="Z618">
        <v>866293</v>
      </c>
      <c r="AA618" t="b">
        <f>ABS(T618-Z618)&gt;100000</f>
        <v>1</v>
      </c>
      <c r="AB618">
        <v>22160</v>
      </c>
      <c r="AC618">
        <v>0</v>
      </c>
      <c r="AD618">
        <v>22160</v>
      </c>
      <c r="AE618">
        <v>538028</v>
      </c>
      <c r="AF618">
        <v>0</v>
      </c>
      <c r="AG618">
        <v>0</v>
      </c>
      <c r="AH618">
        <v>262769</v>
      </c>
      <c r="AI618">
        <v>800797</v>
      </c>
      <c r="AJ618">
        <v>259639</v>
      </c>
      <c r="AK618">
        <v>0</v>
      </c>
      <c r="AL618">
        <v>0</v>
      </c>
      <c r="AM618">
        <v>19560</v>
      </c>
      <c r="AN618">
        <v>279199</v>
      </c>
      <c r="AO618">
        <v>521598</v>
      </c>
      <c r="AQ618">
        <f>K618/R618</f>
        <v>0.92182816648714117</v>
      </c>
    </row>
    <row r="619" spans="1:43" x14ac:dyDescent="0.35">
      <c r="A619" t="s">
        <v>1408</v>
      </c>
      <c r="B619" t="s">
        <v>1409</v>
      </c>
      <c r="C619" t="s">
        <v>38</v>
      </c>
      <c r="D619" t="str">
        <f>IF(P619&lt;=50000,"Extra Small",IF(AND(P619&gt;=50000,P619&lt;250000),"Small",IF(AND(P619&gt;=250000,P619&lt;1000000),"Medium",IF(AND(P619&gt;=1000000,P619&lt;10000000),"Large",IF(AND(P619&gt;=10000000,P619&lt;100000000),"Extra Large",IF(P619&gt;=100000000,"Extra-extra-large"))))))</f>
        <v>Extra Small</v>
      </c>
      <c r="E619" t="s">
        <v>43</v>
      </c>
      <c r="F619">
        <v>0</v>
      </c>
      <c r="G619">
        <v>0</v>
      </c>
      <c r="H619">
        <v>0</v>
      </c>
      <c r="I619">
        <v>0</v>
      </c>
      <c r="J619" t="s">
        <v>57</v>
      </c>
      <c r="K619">
        <v>6500</v>
      </c>
      <c r="L619">
        <v>0</v>
      </c>
      <c r="M619">
        <v>570</v>
      </c>
      <c r="N619">
        <v>0</v>
      </c>
      <c r="O619">
        <v>690</v>
      </c>
      <c r="P619">
        <v>7760</v>
      </c>
      <c r="Q619">
        <v>0</v>
      </c>
      <c r="R619">
        <v>7760</v>
      </c>
      <c r="S619" t="str">
        <f t="shared" si="18"/>
        <v>False</v>
      </c>
      <c r="T619">
        <v>0</v>
      </c>
      <c r="U619" t="e">
        <f t="shared" si="19"/>
        <v>#DIV/0!</v>
      </c>
      <c r="V619">
        <v>0</v>
      </c>
      <c r="W619">
        <v>0</v>
      </c>
      <c r="X619">
        <v>0</v>
      </c>
      <c r="Y619">
        <v>554</v>
      </c>
      <c r="Z619">
        <v>554</v>
      </c>
      <c r="AA619" t="b">
        <f>ABS(T619-Z619)&gt;25000</f>
        <v>0</v>
      </c>
      <c r="AB619">
        <v>7206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9500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9500</v>
      </c>
      <c r="AQ619">
        <f>K619/R619</f>
        <v>0.83762886597938147</v>
      </c>
    </row>
    <row r="620" spans="1:43" x14ac:dyDescent="0.35">
      <c r="A620" t="s">
        <v>1410</v>
      </c>
      <c r="B620" t="s">
        <v>1411</v>
      </c>
      <c r="C620" t="s">
        <v>38</v>
      </c>
      <c r="D620" t="str">
        <f>IF(P620&lt;=50000,"Extra Small",IF(AND(P620&gt;=50000,P620&lt;250000),"Small",IF(AND(P620&gt;=250000,P620&lt;1000000),"Medium",IF(AND(P620&gt;=1000000,P620&lt;10000000),"Large",IF(AND(P620&gt;=10000000,P620&lt;100000000),"Extra Large",IF(P620&gt;=100000000,"Extra-extra-large"))))))</f>
        <v>Small</v>
      </c>
      <c r="E620" t="s">
        <v>67</v>
      </c>
      <c r="F620">
        <v>0</v>
      </c>
      <c r="G620">
        <v>0</v>
      </c>
      <c r="H620">
        <v>4</v>
      </c>
      <c r="I620">
        <v>0</v>
      </c>
      <c r="J620" t="s">
        <v>92</v>
      </c>
      <c r="K620">
        <v>12458</v>
      </c>
      <c r="L620">
        <v>0</v>
      </c>
      <c r="M620">
        <v>0</v>
      </c>
      <c r="N620">
        <v>0</v>
      </c>
      <c r="O620">
        <v>67431</v>
      </c>
      <c r="P620">
        <v>79889</v>
      </c>
      <c r="Q620">
        <v>0</v>
      </c>
      <c r="R620">
        <v>79889</v>
      </c>
      <c r="S620" t="str">
        <f t="shared" si="18"/>
        <v>False</v>
      </c>
      <c r="T620">
        <v>32115</v>
      </c>
      <c r="U620" t="b">
        <f t="shared" si="19"/>
        <v>0</v>
      </c>
      <c r="V620">
        <v>0</v>
      </c>
      <c r="W620">
        <v>0</v>
      </c>
      <c r="X620">
        <v>0</v>
      </c>
      <c r="Y620">
        <v>38468</v>
      </c>
      <c r="Z620">
        <v>70583</v>
      </c>
      <c r="AA620" t="b">
        <f>ABS(T620-Z620)&gt;25000</f>
        <v>1</v>
      </c>
      <c r="AB620">
        <v>9306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27000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27000</v>
      </c>
      <c r="AQ620">
        <f>K620/R620</f>
        <v>0.15594136864900049</v>
      </c>
    </row>
    <row r="621" spans="1:43" x14ac:dyDescent="0.35">
      <c r="A621" t="s">
        <v>1412</v>
      </c>
      <c r="B621" t="s">
        <v>1413</v>
      </c>
      <c r="C621" t="s">
        <v>50</v>
      </c>
      <c r="D621" t="str">
        <f>IF(P621&lt;=50000,"Extra Small",IF(AND(P621&gt;=50000,P621&lt;250000),"Small",IF(AND(P621&gt;=250000,P621&lt;1000000),"Medium",IF(AND(P621&gt;=1000000,P621&lt;10000000),"Large",IF(AND(P621&gt;=10000000,P621&lt;100000000),"Extra Large",IF(P621&gt;=100000000,"Extra-extra-large"))))))</f>
        <v>Extra Large</v>
      </c>
      <c r="E621" t="s">
        <v>73</v>
      </c>
      <c r="F621">
        <v>22</v>
      </c>
      <c r="G621">
        <v>3</v>
      </c>
      <c r="H621">
        <v>2</v>
      </c>
      <c r="I621">
        <v>24.4</v>
      </c>
      <c r="J621" t="s">
        <v>48</v>
      </c>
      <c r="K621">
        <v>510891</v>
      </c>
      <c r="L621">
        <v>0</v>
      </c>
      <c r="M621">
        <v>14046601</v>
      </c>
      <c r="N621">
        <v>0</v>
      </c>
      <c r="O621">
        <v>0</v>
      </c>
      <c r="P621">
        <v>14557492</v>
      </c>
      <c r="Q621">
        <v>0</v>
      </c>
      <c r="R621">
        <v>14557492</v>
      </c>
      <c r="S621" t="str">
        <f t="shared" si="18"/>
        <v>False</v>
      </c>
      <c r="T621">
        <v>2025417</v>
      </c>
      <c r="U621" t="b">
        <f t="shared" si="19"/>
        <v>0</v>
      </c>
      <c r="V621">
        <v>221072</v>
      </c>
      <c r="W621">
        <v>0</v>
      </c>
      <c r="X621">
        <v>0</v>
      </c>
      <c r="Y621">
        <v>10067537</v>
      </c>
      <c r="Z621">
        <v>12314026</v>
      </c>
      <c r="AA621" t="b">
        <f>ABS(T621-Z621)&gt;1000000</f>
        <v>1</v>
      </c>
      <c r="AB621">
        <v>2243466</v>
      </c>
      <c r="AC621">
        <v>1140617</v>
      </c>
      <c r="AD621">
        <v>3384083</v>
      </c>
      <c r="AE621">
        <v>6618388</v>
      </c>
      <c r="AF621">
        <v>0</v>
      </c>
      <c r="AG621">
        <v>17054812</v>
      </c>
      <c r="AH621">
        <v>17054812</v>
      </c>
      <c r="AI621">
        <v>23673200</v>
      </c>
      <c r="AJ621">
        <v>9646580</v>
      </c>
      <c r="AK621">
        <v>350000</v>
      </c>
      <c r="AL621">
        <v>142207</v>
      </c>
      <c r="AM621">
        <v>492207</v>
      </c>
      <c r="AN621">
        <v>10138787</v>
      </c>
      <c r="AO621">
        <v>13534413</v>
      </c>
      <c r="AQ621">
        <f>K621/R621</f>
        <v>3.5094712743101629E-2</v>
      </c>
    </row>
    <row r="622" spans="1:43" x14ac:dyDescent="0.35">
      <c r="A622" t="s">
        <v>1414</v>
      </c>
      <c r="B622" t="s">
        <v>1415</v>
      </c>
      <c r="C622" t="s">
        <v>38</v>
      </c>
      <c r="D622" t="str">
        <f>IF(P622&lt;=50000,"Extra Small",IF(AND(P622&gt;=50000,P622&lt;250000),"Small",IF(AND(P622&gt;=250000,P622&lt;1000000),"Medium",IF(AND(P622&gt;=1000000,P622&lt;10000000),"Large",IF(AND(P622&gt;=10000000,P622&lt;100000000),"Extra Large",IF(P622&gt;=100000000,"Extra-extra-large"))))))</f>
        <v>Extra Small</v>
      </c>
      <c r="E622" t="s">
        <v>76</v>
      </c>
      <c r="F622">
        <v>0</v>
      </c>
      <c r="G622">
        <v>0</v>
      </c>
      <c r="H622">
        <v>0</v>
      </c>
      <c r="I622">
        <v>0</v>
      </c>
      <c r="J622" t="s">
        <v>80</v>
      </c>
      <c r="K622">
        <v>0</v>
      </c>
      <c r="L622">
        <v>9523</v>
      </c>
      <c r="M622">
        <v>0</v>
      </c>
      <c r="N622">
        <v>0</v>
      </c>
      <c r="O622">
        <v>14421</v>
      </c>
      <c r="P622">
        <v>23944</v>
      </c>
      <c r="Q622">
        <v>0</v>
      </c>
      <c r="R622">
        <v>23944</v>
      </c>
      <c r="S622" t="str">
        <f t="shared" si="18"/>
        <v>False</v>
      </c>
      <c r="T622">
        <v>0</v>
      </c>
      <c r="U622" t="e">
        <f t="shared" si="19"/>
        <v>#DIV/0!</v>
      </c>
      <c r="V622">
        <v>0</v>
      </c>
      <c r="W622">
        <v>0</v>
      </c>
      <c r="X622">
        <v>0</v>
      </c>
      <c r="Y622">
        <v>21428</v>
      </c>
      <c r="Z622">
        <v>21428</v>
      </c>
      <c r="AA622" t="b">
        <f>ABS(T622-Z622)&gt;25000</f>
        <v>0</v>
      </c>
      <c r="AB622">
        <v>2516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Q622">
        <f>K622/R622</f>
        <v>0</v>
      </c>
    </row>
    <row r="623" spans="1:43" x14ac:dyDescent="0.35">
      <c r="A623" t="s">
        <v>1416</v>
      </c>
      <c r="B623" t="s">
        <v>1417</v>
      </c>
      <c r="C623" t="s">
        <v>38</v>
      </c>
      <c r="D623" t="str">
        <f>IF(P623&lt;=50000,"Extra Small",IF(AND(P623&gt;=50000,P623&lt;250000),"Small",IF(AND(P623&gt;=250000,P623&lt;1000000),"Medium",IF(AND(P623&gt;=1000000,P623&lt;10000000),"Large",IF(AND(P623&gt;=10000000,P623&lt;100000000),"Extra Large",IF(P623&gt;=100000000,"Extra-extra-large"))))))</f>
        <v>Large</v>
      </c>
      <c r="E623" t="s">
        <v>110</v>
      </c>
      <c r="F623">
        <v>12</v>
      </c>
      <c r="G623">
        <v>6</v>
      </c>
      <c r="H623">
        <v>42</v>
      </c>
      <c r="I623">
        <v>36.96</v>
      </c>
      <c r="J623" t="s">
        <v>48</v>
      </c>
      <c r="K623">
        <v>415212</v>
      </c>
      <c r="L623">
        <v>0</v>
      </c>
      <c r="M623">
        <v>2860183</v>
      </c>
      <c r="N623">
        <v>20219</v>
      </c>
      <c r="O623">
        <v>2472</v>
      </c>
      <c r="P623">
        <v>3298086</v>
      </c>
      <c r="Q623">
        <v>0</v>
      </c>
      <c r="R623">
        <v>3298086</v>
      </c>
      <c r="S623" t="str">
        <f t="shared" si="18"/>
        <v>False</v>
      </c>
      <c r="T623">
        <v>2364020</v>
      </c>
      <c r="U623" t="b">
        <f t="shared" si="19"/>
        <v>0</v>
      </c>
      <c r="V623">
        <v>0</v>
      </c>
      <c r="W623">
        <v>0</v>
      </c>
      <c r="X623">
        <v>0</v>
      </c>
      <c r="Y623">
        <v>628448</v>
      </c>
      <c r="Z623">
        <v>2992468</v>
      </c>
      <c r="AA623" t="b">
        <f>ABS(T623-Z623)&gt;1000000</f>
        <v>0</v>
      </c>
      <c r="AB623">
        <v>305618</v>
      </c>
      <c r="AC623">
        <v>0</v>
      </c>
      <c r="AD623">
        <v>305618</v>
      </c>
      <c r="AE623">
        <v>1268851</v>
      </c>
      <c r="AF623">
        <v>0</v>
      </c>
      <c r="AG623">
        <v>17477</v>
      </c>
      <c r="AH623">
        <v>17477</v>
      </c>
      <c r="AI623">
        <v>1286328</v>
      </c>
      <c r="AJ623">
        <v>509093</v>
      </c>
      <c r="AK623">
        <v>0</v>
      </c>
      <c r="AL623">
        <v>0</v>
      </c>
      <c r="AM623">
        <v>0</v>
      </c>
      <c r="AN623">
        <v>509093</v>
      </c>
      <c r="AO623">
        <v>777235</v>
      </c>
      <c r="AQ623">
        <f>K623/R623</f>
        <v>0.12589483718738687</v>
      </c>
    </row>
    <row r="624" spans="1:43" x14ac:dyDescent="0.35">
      <c r="A624" t="s">
        <v>1418</v>
      </c>
      <c r="B624" t="s">
        <v>1419</v>
      </c>
      <c r="C624" t="s">
        <v>38</v>
      </c>
      <c r="D624" t="str">
        <f>IF(P624&lt;=50000,"Extra Small",IF(AND(P624&gt;=50000,P624&lt;250000),"Small",IF(AND(P624&gt;=250000,P624&lt;1000000),"Medium",IF(AND(P624&gt;=1000000,P624&lt;10000000),"Large",IF(AND(P624&gt;=10000000,P624&lt;100000000),"Extra Large",IF(P624&gt;=100000000,"Extra-extra-large"))))))</f>
        <v>Small</v>
      </c>
      <c r="E624" t="s">
        <v>110</v>
      </c>
      <c r="F624">
        <v>0</v>
      </c>
      <c r="G624">
        <v>0</v>
      </c>
      <c r="H624">
        <v>0</v>
      </c>
      <c r="I624">
        <v>0</v>
      </c>
      <c r="J624" t="s">
        <v>1420</v>
      </c>
      <c r="K624">
        <v>70823</v>
      </c>
      <c r="L624">
        <v>3847</v>
      </c>
      <c r="M624">
        <v>19430</v>
      </c>
      <c r="N624">
        <v>0</v>
      </c>
      <c r="O624">
        <v>0</v>
      </c>
      <c r="P624">
        <v>94100</v>
      </c>
      <c r="Q624">
        <v>0</v>
      </c>
      <c r="R624">
        <v>94100</v>
      </c>
      <c r="S624" t="str">
        <f t="shared" si="18"/>
        <v>False</v>
      </c>
      <c r="T624">
        <v>0</v>
      </c>
      <c r="U624" t="e">
        <f t="shared" si="19"/>
        <v>#DIV/0!</v>
      </c>
      <c r="V624">
        <v>0</v>
      </c>
      <c r="W624">
        <v>0</v>
      </c>
      <c r="X624">
        <v>0</v>
      </c>
      <c r="Y624">
        <v>99442</v>
      </c>
      <c r="Z624">
        <v>99442</v>
      </c>
      <c r="AA624" t="b">
        <f>ABS(T624-Z624)&gt;25000</f>
        <v>1</v>
      </c>
      <c r="AB624">
        <v>-5342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20000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20000</v>
      </c>
      <c r="AQ624">
        <f>K624/R624</f>
        <v>0.75263549415515407</v>
      </c>
    </row>
    <row r="625" spans="1:43" x14ac:dyDescent="0.35">
      <c r="A625" t="s">
        <v>1421</v>
      </c>
      <c r="B625" t="s">
        <v>1422</v>
      </c>
      <c r="C625" t="s">
        <v>38</v>
      </c>
      <c r="D625" t="str">
        <f>IF(P625&lt;=50000,"Extra Small",IF(AND(P625&gt;=50000,P625&lt;250000),"Small",IF(AND(P625&gt;=250000,P625&lt;1000000),"Medium",IF(AND(P625&gt;=1000000,P625&lt;10000000),"Large",IF(AND(P625&gt;=10000000,P625&lt;100000000),"Extra Large",IF(P625&gt;=100000000,"Extra-extra-large"))))))</f>
        <v>Large</v>
      </c>
      <c r="E625" t="s">
        <v>43</v>
      </c>
      <c r="F625">
        <v>5</v>
      </c>
      <c r="G625">
        <v>19</v>
      </c>
      <c r="H625">
        <v>28</v>
      </c>
      <c r="I625">
        <v>22.55</v>
      </c>
      <c r="J625" t="s">
        <v>281</v>
      </c>
      <c r="K625">
        <v>1158693</v>
      </c>
      <c r="L625">
        <v>0</v>
      </c>
      <c r="M625">
        <v>0</v>
      </c>
      <c r="N625">
        <v>0</v>
      </c>
      <c r="O625">
        <v>582448</v>
      </c>
      <c r="P625">
        <v>1741141</v>
      </c>
      <c r="Q625">
        <v>0</v>
      </c>
      <c r="R625">
        <v>1741141</v>
      </c>
      <c r="S625" t="str">
        <f t="shared" si="18"/>
        <v>False</v>
      </c>
      <c r="T625">
        <v>1417308</v>
      </c>
      <c r="U625" t="b">
        <f t="shared" si="19"/>
        <v>0</v>
      </c>
      <c r="V625">
        <v>0</v>
      </c>
      <c r="W625">
        <v>0</v>
      </c>
      <c r="X625">
        <v>0</v>
      </c>
      <c r="Y625">
        <v>362373</v>
      </c>
      <c r="Z625">
        <v>1779681</v>
      </c>
      <c r="AA625" t="b">
        <f>ABS(T625-Z625)&gt;1000000</f>
        <v>0</v>
      </c>
      <c r="AB625">
        <v>-38540</v>
      </c>
      <c r="AC625">
        <v>0</v>
      </c>
      <c r="AD625">
        <v>-38540</v>
      </c>
      <c r="AE625">
        <v>320722</v>
      </c>
      <c r="AF625">
        <v>0</v>
      </c>
      <c r="AG625">
        <v>1727424</v>
      </c>
      <c r="AH625">
        <v>1727424</v>
      </c>
      <c r="AI625">
        <v>2048146</v>
      </c>
      <c r="AJ625">
        <v>363521</v>
      </c>
      <c r="AK625">
        <v>0</v>
      </c>
      <c r="AL625">
        <v>75803</v>
      </c>
      <c r="AM625">
        <v>75803</v>
      </c>
      <c r="AN625">
        <v>439324</v>
      </c>
      <c r="AO625">
        <v>1608822</v>
      </c>
      <c r="AQ625">
        <f>K625/R625</f>
        <v>0.66547913121338254</v>
      </c>
    </row>
    <row r="626" spans="1:43" x14ac:dyDescent="0.35">
      <c r="A626" t="s">
        <v>1423</v>
      </c>
      <c r="B626" t="s">
        <v>1424</v>
      </c>
      <c r="C626" t="s">
        <v>38</v>
      </c>
      <c r="D626" t="str">
        <f>IF(P626&lt;=50000,"Extra Small",IF(AND(P626&gt;=50000,P626&lt;250000),"Small",IF(AND(P626&gt;=250000,P626&lt;1000000),"Medium",IF(AND(P626&gt;=1000000,P626&lt;10000000),"Large",IF(AND(P626&gt;=10000000,P626&lt;100000000),"Extra Large",IF(P626&gt;=100000000,"Extra-extra-large"))))))</f>
        <v>Extra Small</v>
      </c>
      <c r="E626" t="s">
        <v>55</v>
      </c>
      <c r="F626">
        <v>0</v>
      </c>
      <c r="G626">
        <v>0</v>
      </c>
      <c r="H626">
        <v>0</v>
      </c>
      <c r="I626">
        <v>0</v>
      </c>
      <c r="J626" t="s">
        <v>143</v>
      </c>
      <c r="K626">
        <v>0</v>
      </c>
      <c r="L626">
        <v>5783</v>
      </c>
      <c r="M626">
        <v>583</v>
      </c>
      <c r="N626">
        <v>0</v>
      </c>
      <c r="O626">
        <v>0</v>
      </c>
      <c r="P626">
        <v>6366</v>
      </c>
      <c r="Q626">
        <v>0</v>
      </c>
      <c r="R626">
        <v>6366</v>
      </c>
      <c r="S626" t="str">
        <f t="shared" si="18"/>
        <v>False</v>
      </c>
      <c r="T626">
        <v>0</v>
      </c>
      <c r="U626" t="e">
        <f t="shared" si="19"/>
        <v>#DIV/0!</v>
      </c>
      <c r="V626">
        <v>0</v>
      </c>
      <c r="W626">
        <v>0</v>
      </c>
      <c r="X626">
        <v>0</v>
      </c>
      <c r="Y626">
        <v>10644</v>
      </c>
      <c r="Z626">
        <v>10644</v>
      </c>
      <c r="AA626" t="b">
        <f>ABS(T626-Z626)&gt;25000</f>
        <v>0</v>
      </c>
      <c r="AB626">
        <v>-4278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23982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23982</v>
      </c>
      <c r="AQ626">
        <f>K626/R626</f>
        <v>0</v>
      </c>
    </row>
    <row r="627" spans="1:43" x14ac:dyDescent="0.35">
      <c r="A627" t="s">
        <v>1425</v>
      </c>
      <c r="B627" t="s">
        <v>1426</v>
      </c>
      <c r="C627" t="s">
        <v>38</v>
      </c>
      <c r="D627" t="str">
        <f>IF(P627&lt;=50000,"Extra Small",IF(AND(P627&gt;=50000,P627&lt;250000),"Small",IF(AND(P627&gt;=250000,P627&lt;1000000),"Medium",IF(AND(P627&gt;=1000000,P627&lt;10000000),"Large",IF(AND(P627&gt;=10000000,P627&lt;100000000),"Extra Large",IF(P627&gt;=100000000,"Extra-extra-large"))))))</f>
        <v>Small</v>
      </c>
      <c r="E627" t="s">
        <v>131</v>
      </c>
      <c r="F627">
        <v>0</v>
      </c>
      <c r="G627">
        <v>1</v>
      </c>
      <c r="H627">
        <v>0</v>
      </c>
      <c r="I627">
        <v>0.65</v>
      </c>
      <c r="J627" t="s">
        <v>52</v>
      </c>
      <c r="K627">
        <v>0</v>
      </c>
      <c r="L627">
        <v>83991</v>
      </c>
      <c r="M627">
        <v>0</v>
      </c>
      <c r="N627">
        <v>1214</v>
      </c>
      <c r="O627">
        <v>9000</v>
      </c>
      <c r="P627">
        <v>94205</v>
      </c>
      <c r="Q627">
        <v>14216</v>
      </c>
      <c r="R627">
        <v>108421</v>
      </c>
      <c r="S627" t="str">
        <f t="shared" si="18"/>
        <v>False</v>
      </c>
      <c r="T627">
        <v>68065</v>
      </c>
      <c r="U627" t="b">
        <f t="shared" si="19"/>
        <v>0</v>
      </c>
      <c r="V627">
        <v>0</v>
      </c>
      <c r="W627">
        <v>54340</v>
      </c>
      <c r="X627">
        <v>0</v>
      </c>
      <c r="Y627">
        <v>28839</v>
      </c>
      <c r="Z627">
        <v>151244</v>
      </c>
      <c r="AA627" t="b">
        <f>ABS(T627-Z627)&gt;25000</f>
        <v>1</v>
      </c>
      <c r="AB627">
        <v>-42823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62159</v>
      </c>
      <c r="AJ627">
        <v>0</v>
      </c>
      <c r="AK627">
        <v>0</v>
      </c>
      <c r="AL627">
        <v>0</v>
      </c>
      <c r="AM627">
        <v>0</v>
      </c>
      <c r="AN627">
        <v>16070</v>
      </c>
      <c r="AO627">
        <v>46089</v>
      </c>
      <c r="AQ627">
        <f>K627/R627</f>
        <v>0</v>
      </c>
    </row>
    <row r="628" spans="1:43" x14ac:dyDescent="0.35">
      <c r="A628" t="s">
        <v>1427</v>
      </c>
      <c r="B628" t="s">
        <v>1428</v>
      </c>
      <c r="C628" t="s">
        <v>38</v>
      </c>
      <c r="D628" t="str">
        <f>IF(P628&lt;=50000,"Extra Small",IF(AND(P628&gt;=50000,P628&lt;250000),"Small",IF(AND(P628&gt;=250000,P628&lt;1000000),"Medium",IF(AND(P628&gt;=1000000,P628&lt;10000000),"Large",IF(AND(P628&gt;=10000000,P628&lt;100000000),"Extra Large",IF(P628&gt;=100000000,"Extra-extra-large"))))))</f>
        <v>Large</v>
      </c>
      <c r="E628" t="s">
        <v>43</v>
      </c>
      <c r="F628">
        <v>4</v>
      </c>
      <c r="G628">
        <v>10</v>
      </c>
      <c r="H628">
        <v>5</v>
      </c>
      <c r="I628">
        <v>10</v>
      </c>
      <c r="J628" t="s">
        <v>102</v>
      </c>
      <c r="K628">
        <v>72705</v>
      </c>
      <c r="L628">
        <v>0</v>
      </c>
      <c r="M628">
        <v>948664</v>
      </c>
      <c r="N628">
        <v>1108</v>
      </c>
      <c r="O628">
        <v>82225</v>
      </c>
      <c r="P628">
        <v>1104702</v>
      </c>
      <c r="Q628">
        <v>0</v>
      </c>
      <c r="R628">
        <v>1104702</v>
      </c>
      <c r="S628" t="str">
        <f t="shared" si="18"/>
        <v>False</v>
      </c>
      <c r="T628">
        <v>985664</v>
      </c>
      <c r="U628" t="b">
        <f t="shared" si="19"/>
        <v>0</v>
      </c>
      <c r="V628">
        <v>0</v>
      </c>
      <c r="W628">
        <v>576</v>
      </c>
      <c r="X628">
        <v>0</v>
      </c>
      <c r="Y628">
        <v>161211</v>
      </c>
      <c r="Z628">
        <v>1147451</v>
      </c>
      <c r="AA628" t="b">
        <f>ABS(T628-Z628)&gt;1000000</f>
        <v>0</v>
      </c>
      <c r="AB628">
        <v>-42749</v>
      </c>
      <c r="AC628">
        <v>0</v>
      </c>
      <c r="AD628">
        <v>-42749</v>
      </c>
      <c r="AE628">
        <v>304969</v>
      </c>
      <c r="AF628">
        <v>0</v>
      </c>
      <c r="AG628">
        <v>0</v>
      </c>
      <c r="AH628">
        <v>0</v>
      </c>
      <c r="AI628">
        <v>304969</v>
      </c>
      <c r="AJ628">
        <v>140067</v>
      </c>
      <c r="AK628">
        <v>0</v>
      </c>
      <c r="AL628">
        <v>0</v>
      </c>
      <c r="AM628">
        <v>0</v>
      </c>
      <c r="AN628">
        <v>140067</v>
      </c>
      <c r="AO628">
        <v>164902</v>
      </c>
      <c r="AQ628">
        <f>K628/R628</f>
        <v>6.5814129059239501E-2</v>
      </c>
    </row>
    <row r="629" spans="1:43" x14ac:dyDescent="0.35">
      <c r="A629" t="s">
        <v>1429</v>
      </c>
      <c r="B629" t="s">
        <v>1430</v>
      </c>
      <c r="C629" t="s">
        <v>38</v>
      </c>
      <c r="D629" t="str">
        <f>IF(P629&lt;=50000,"Extra Small",IF(AND(P629&gt;=50000,P629&lt;250000),"Small",IF(AND(P629&gt;=250000,P629&lt;1000000),"Medium",IF(AND(P629&gt;=1000000,P629&lt;10000000),"Large",IF(AND(P629&gt;=10000000,P629&lt;100000000),"Extra Large",IF(P629&gt;=100000000,"Extra-extra-large"))))))</f>
        <v>Small</v>
      </c>
      <c r="E629" t="s">
        <v>302</v>
      </c>
      <c r="F629">
        <v>0</v>
      </c>
      <c r="G629">
        <v>0</v>
      </c>
      <c r="H629">
        <v>0</v>
      </c>
      <c r="I629">
        <v>0</v>
      </c>
      <c r="J629" t="s">
        <v>40</v>
      </c>
      <c r="K629">
        <v>0</v>
      </c>
      <c r="L629">
        <v>218822</v>
      </c>
      <c r="M629">
        <v>23105</v>
      </c>
      <c r="N629">
        <v>0</v>
      </c>
      <c r="O629">
        <v>851</v>
      </c>
      <c r="P629">
        <v>242778</v>
      </c>
      <c r="Q629">
        <v>0</v>
      </c>
      <c r="R629">
        <v>242778</v>
      </c>
      <c r="S629" t="str">
        <f t="shared" si="18"/>
        <v>False</v>
      </c>
      <c r="T629">
        <v>0</v>
      </c>
      <c r="U629" t="e">
        <f t="shared" si="19"/>
        <v>#DIV/0!</v>
      </c>
      <c r="V629">
        <v>0</v>
      </c>
      <c r="W629">
        <v>0</v>
      </c>
      <c r="X629">
        <v>211184</v>
      </c>
      <c r="Y629">
        <v>8651</v>
      </c>
      <c r="Z629">
        <v>219835</v>
      </c>
      <c r="AA629" t="b">
        <f>ABS(T629-Z629)&gt;25000</f>
        <v>1</v>
      </c>
      <c r="AB629">
        <v>22943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49980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49980</v>
      </c>
      <c r="AQ629">
        <f>K629/R629</f>
        <v>0</v>
      </c>
    </row>
    <row r="630" spans="1:43" x14ac:dyDescent="0.35">
      <c r="A630" t="s">
        <v>1431</v>
      </c>
      <c r="B630" t="s">
        <v>1432</v>
      </c>
      <c r="C630" t="s">
        <v>38</v>
      </c>
      <c r="D630" t="str">
        <f>IF(P630&lt;=50000,"Extra Small",IF(AND(P630&gt;=50000,P630&lt;250000),"Small",IF(AND(P630&gt;=250000,P630&lt;1000000),"Medium",IF(AND(P630&gt;=1000000,P630&lt;10000000),"Large",IF(AND(P630&gt;=10000000,P630&lt;100000000),"Extra Large",IF(P630&gt;=100000000,"Extra-extra-large"))))))</f>
        <v>Extra Small</v>
      </c>
      <c r="E630" t="s">
        <v>55</v>
      </c>
      <c r="F630">
        <v>0</v>
      </c>
      <c r="G630">
        <v>0</v>
      </c>
      <c r="H630">
        <v>0</v>
      </c>
      <c r="I630">
        <v>0</v>
      </c>
      <c r="J630" t="s">
        <v>92</v>
      </c>
      <c r="K630">
        <v>0</v>
      </c>
      <c r="L630">
        <v>8230</v>
      </c>
      <c r="M630">
        <v>36475</v>
      </c>
      <c r="N630">
        <v>59</v>
      </c>
      <c r="O630">
        <v>1320</v>
      </c>
      <c r="P630">
        <v>46084</v>
      </c>
      <c r="Q630">
        <v>0</v>
      </c>
      <c r="R630">
        <v>46084</v>
      </c>
      <c r="S630" t="str">
        <f t="shared" si="18"/>
        <v>False</v>
      </c>
      <c r="T630">
        <v>0</v>
      </c>
      <c r="U630" t="e">
        <f t="shared" si="19"/>
        <v>#DIV/0!</v>
      </c>
      <c r="V630">
        <v>0</v>
      </c>
      <c r="W630">
        <v>0</v>
      </c>
      <c r="X630">
        <v>33755</v>
      </c>
      <c r="Y630">
        <v>9371</v>
      </c>
      <c r="Z630">
        <v>43126</v>
      </c>
      <c r="AA630" t="b">
        <f>ABS(T630-Z630)&gt;25000</f>
        <v>1</v>
      </c>
      <c r="AB630">
        <v>2958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529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529</v>
      </c>
      <c r="AQ630">
        <f>K630/R630</f>
        <v>0</v>
      </c>
    </row>
    <row r="631" spans="1:43" x14ac:dyDescent="0.35">
      <c r="A631" t="s">
        <v>1433</v>
      </c>
      <c r="B631" t="s">
        <v>1434</v>
      </c>
      <c r="C631" t="s">
        <v>50</v>
      </c>
      <c r="D631" t="str">
        <f>IF(P631&lt;=50000,"Extra Small",IF(AND(P631&gt;=50000,P631&lt;250000),"Small",IF(AND(P631&gt;=250000,P631&lt;1000000),"Medium",IF(AND(P631&gt;=1000000,P631&lt;10000000),"Large",IF(AND(P631&gt;=10000000,P631&lt;100000000),"Extra Large",IF(P631&gt;=100000000,"Extra-extra-large"))))))</f>
        <v>Medium</v>
      </c>
      <c r="E631" t="s">
        <v>39</v>
      </c>
      <c r="F631">
        <v>1</v>
      </c>
      <c r="G631">
        <v>0</v>
      </c>
      <c r="H631">
        <v>0</v>
      </c>
      <c r="I631">
        <v>0</v>
      </c>
      <c r="J631" t="s">
        <v>52</v>
      </c>
      <c r="K631">
        <v>0</v>
      </c>
      <c r="L631">
        <v>391024</v>
      </c>
      <c r="M631">
        <v>0</v>
      </c>
      <c r="N631">
        <v>0</v>
      </c>
      <c r="O631">
        <v>32068</v>
      </c>
      <c r="P631">
        <v>423092</v>
      </c>
      <c r="Q631">
        <v>0</v>
      </c>
      <c r="R631">
        <v>423092</v>
      </c>
      <c r="S631" t="str">
        <f t="shared" si="18"/>
        <v>False</v>
      </c>
      <c r="T631">
        <v>13632</v>
      </c>
      <c r="U631" t="b">
        <f t="shared" si="19"/>
        <v>0</v>
      </c>
      <c r="V631">
        <v>0</v>
      </c>
      <c r="W631">
        <v>0</v>
      </c>
      <c r="X631">
        <v>2970</v>
      </c>
      <c r="Y631">
        <v>233081</v>
      </c>
      <c r="Z631">
        <v>249683</v>
      </c>
      <c r="AA631" t="b">
        <f>ABS(T631-Z631)&gt;100000</f>
        <v>1</v>
      </c>
      <c r="AB631">
        <v>173409</v>
      </c>
      <c r="AC631">
        <v>0</v>
      </c>
      <c r="AD631">
        <v>173409</v>
      </c>
      <c r="AE631">
        <v>35389</v>
      </c>
      <c r="AF631">
        <v>0</v>
      </c>
      <c r="AG631">
        <v>0</v>
      </c>
      <c r="AH631">
        <v>3721884</v>
      </c>
      <c r="AI631">
        <v>3757273</v>
      </c>
      <c r="AJ631">
        <v>193029</v>
      </c>
      <c r="AK631">
        <v>0</v>
      </c>
      <c r="AL631">
        <v>0</v>
      </c>
      <c r="AM631">
        <v>1805744</v>
      </c>
      <c r="AN631">
        <v>1998773</v>
      </c>
      <c r="AO631">
        <v>1758500</v>
      </c>
      <c r="AQ631">
        <f>K631/R631</f>
        <v>0</v>
      </c>
    </row>
    <row r="632" spans="1:43" x14ac:dyDescent="0.35">
      <c r="A632" t="s">
        <v>1435</v>
      </c>
      <c r="B632" t="s">
        <v>1436</v>
      </c>
      <c r="C632" t="s">
        <v>38</v>
      </c>
      <c r="D632" t="str">
        <f>IF(P632&lt;=50000,"Extra Small",IF(AND(P632&gt;=50000,P632&lt;250000),"Small",IF(AND(P632&gt;=250000,P632&lt;1000000),"Medium",IF(AND(P632&gt;=1000000,P632&lt;10000000),"Large",IF(AND(P632&gt;=10000000,P632&lt;100000000),"Extra Large",IF(P632&gt;=100000000,"Extra-extra-large"))))))</f>
        <v>Large</v>
      </c>
      <c r="E632" t="s">
        <v>55</v>
      </c>
      <c r="F632">
        <v>2</v>
      </c>
      <c r="G632">
        <v>17</v>
      </c>
      <c r="H632">
        <v>2</v>
      </c>
      <c r="I632">
        <v>13.21</v>
      </c>
      <c r="J632" t="s">
        <v>95</v>
      </c>
      <c r="K632">
        <v>1565818</v>
      </c>
      <c r="L632">
        <v>15773</v>
      </c>
      <c r="M632">
        <v>246499</v>
      </c>
      <c r="N632">
        <v>29070</v>
      </c>
      <c r="O632">
        <v>69016</v>
      </c>
      <c r="P632">
        <v>1926176</v>
      </c>
      <c r="Q632">
        <v>46467</v>
      </c>
      <c r="R632">
        <v>1972643</v>
      </c>
      <c r="S632" t="str">
        <f t="shared" si="18"/>
        <v>False</v>
      </c>
      <c r="T632">
        <v>1131739</v>
      </c>
      <c r="U632" t="b">
        <f t="shared" si="19"/>
        <v>0</v>
      </c>
      <c r="V632">
        <v>0</v>
      </c>
      <c r="W632">
        <v>0</v>
      </c>
      <c r="X632">
        <v>0</v>
      </c>
      <c r="Y632">
        <v>668884</v>
      </c>
      <c r="Z632">
        <v>1800623</v>
      </c>
      <c r="AA632" t="b">
        <f>ABS(T632-Z632)&gt;1000000</f>
        <v>0</v>
      </c>
      <c r="AB632">
        <v>172020</v>
      </c>
      <c r="AC632">
        <v>0</v>
      </c>
      <c r="AD632">
        <v>172020</v>
      </c>
      <c r="AE632">
        <v>1665151</v>
      </c>
      <c r="AF632">
        <v>0</v>
      </c>
      <c r="AG632">
        <v>119890</v>
      </c>
      <c r="AH632">
        <v>119890</v>
      </c>
      <c r="AI632">
        <v>1785041</v>
      </c>
      <c r="AJ632">
        <v>731017</v>
      </c>
      <c r="AK632">
        <v>0</v>
      </c>
      <c r="AL632">
        <v>19268</v>
      </c>
      <c r="AM632">
        <v>19268</v>
      </c>
      <c r="AN632">
        <v>750285</v>
      </c>
      <c r="AO632">
        <v>1034756</v>
      </c>
      <c r="AQ632">
        <f>K632/R632</f>
        <v>0.79376653555661114</v>
      </c>
    </row>
    <row r="633" spans="1:43" x14ac:dyDescent="0.35">
      <c r="A633" t="s">
        <v>1437</v>
      </c>
      <c r="B633" t="s">
        <v>1438</v>
      </c>
      <c r="C633" t="s">
        <v>38</v>
      </c>
      <c r="D633" t="str">
        <f>IF(P633&lt;=50000,"Extra Small",IF(AND(P633&gt;=50000,P633&lt;250000),"Small",IF(AND(P633&gt;=250000,P633&lt;1000000),"Medium",IF(AND(P633&gt;=1000000,P633&lt;10000000),"Large",IF(AND(P633&gt;=10000000,P633&lt;100000000),"Extra Large",IF(P633&gt;=100000000,"Extra-extra-large"))))))</f>
        <v>Extra Large</v>
      </c>
      <c r="E633" t="s">
        <v>85</v>
      </c>
      <c r="F633">
        <v>0</v>
      </c>
      <c r="G633">
        <v>0</v>
      </c>
      <c r="H633">
        <v>3</v>
      </c>
      <c r="I633">
        <v>2</v>
      </c>
      <c r="J633" t="s">
        <v>107</v>
      </c>
      <c r="K633">
        <v>0</v>
      </c>
      <c r="L633">
        <v>7250010</v>
      </c>
      <c r="M633">
        <v>0</v>
      </c>
      <c r="N633">
        <v>6217565</v>
      </c>
      <c r="O633">
        <v>0</v>
      </c>
      <c r="P633">
        <v>13467575</v>
      </c>
      <c r="Q633">
        <v>980940</v>
      </c>
      <c r="R633">
        <v>14448515</v>
      </c>
      <c r="S633" t="str">
        <f t="shared" si="18"/>
        <v>False</v>
      </c>
      <c r="T633">
        <v>0</v>
      </c>
      <c r="U633" t="b">
        <f t="shared" si="19"/>
        <v>0</v>
      </c>
      <c r="V633">
        <v>0</v>
      </c>
      <c r="W633">
        <v>1172530</v>
      </c>
      <c r="X633">
        <v>2805000</v>
      </c>
      <c r="Y633">
        <v>877844</v>
      </c>
      <c r="Z633">
        <v>4855374</v>
      </c>
      <c r="AA633" t="b">
        <f>ABS(T633-Z633)&gt;1000000</f>
        <v>1</v>
      </c>
      <c r="AB633">
        <v>9593141</v>
      </c>
      <c r="AC633">
        <v>2282841</v>
      </c>
      <c r="AD633">
        <v>11875982</v>
      </c>
      <c r="AE633">
        <v>76491916</v>
      </c>
      <c r="AF633">
        <v>0</v>
      </c>
      <c r="AG633">
        <v>15023668</v>
      </c>
      <c r="AH633">
        <v>15023668</v>
      </c>
      <c r="AI633">
        <v>91515584</v>
      </c>
      <c r="AJ633">
        <v>127311</v>
      </c>
      <c r="AK633">
        <v>0</v>
      </c>
      <c r="AL633">
        <v>0</v>
      </c>
      <c r="AM633">
        <v>0</v>
      </c>
      <c r="AN633">
        <v>127311</v>
      </c>
      <c r="AO633">
        <v>91388273</v>
      </c>
      <c r="AQ633">
        <f>K633/R633</f>
        <v>0</v>
      </c>
    </row>
    <row r="634" spans="1:43" x14ac:dyDescent="0.35">
      <c r="A634" t="s">
        <v>1439</v>
      </c>
      <c r="B634" t="s">
        <v>1440</v>
      </c>
      <c r="C634" t="s">
        <v>38</v>
      </c>
      <c r="D634" t="str">
        <f>IF(P634&lt;=50000,"Extra Small",IF(AND(P634&gt;=50000,P634&lt;250000),"Small",IF(AND(P634&gt;=250000,P634&lt;1000000),"Medium",IF(AND(P634&gt;=1000000,P634&lt;10000000),"Large",IF(AND(P634&gt;=10000000,P634&lt;100000000),"Extra Large",IF(P634&gt;=100000000,"Extra-extra-large"))))))</f>
        <v>Medium</v>
      </c>
      <c r="E634" t="s">
        <v>85</v>
      </c>
      <c r="F634">
        <v>1</v>
      </c>
      <c r="G634">
        <v>4</v>
      </c>
      <c r="H634">
        <v>0</v>
      </c>
      <c r="I634">
        <v>3.08</v>
      </c>
      <c r="J634" t="s">
        <v>1390</v>
      </c>
      <c r="K634">
        <v>293303</v>
      </c>
      <c r="L634">
        <v>0</v>
      </c>
      <c r="M634">
        <v>119953</v>
      </c>
      <c r="N634">
        <v>1947</v>
      </c>
      <c r="O634">
        <v>82306</v>
      </c>
      <c r="P634">
        <v>497509</v>
      </c>
      <c r="Q634">
        <v>0</v>
      </c>
      <c r="R634">
        <v>497509</v>
      </c>
      <c r="S634" t="str">
        <f t="shared" si="18"/>
        <v>False</v>
      </c>
      <c r="T634">
        <v>252145</v>
      </c>
      <c r="U634" t="b">
        <f t="shared" si="19"/>
        <v>0</v>
      </c>
      <c r="V634">
        <v>0</v>
      </c>
      <c r="W634">
        <v>0</v>
      </c>
      <c r="X634">
        <v>0</v>
      </c>
      <c r="Y634">
        <v>284735</v>
      </c>
      <c r="Z634">
        <v>536880</v>
      </c>
      <c r="AA634" t="b">
        <f>ABS(T634-Z634)&gt;100000</f>
        <v>1</v>
      </c>
      <c r="AB634">
        <v>-39371</v>
      </c>
      <c r="AC634">
        <v>0</v>
      </c>
      <c r="AD634">
        <v>-39371</v>
      </c>
      <c r="AE634">
        <v>172423</v>
      </c>
      <c r="AF634">
        <v>0</v>
      </c>
      <c r="AG634">
        <v>0</v>
      </c>
      <c r="AH634">
        <v>26659</v>
      </c>
      <c r="AI634">
        <v>199082</v>
      </c>
      <c r="AJ634">
        <v>80613</v>
      </c>
      <c r="AK634">
        <v>0</v>
      </c>
      <c r="AL634">
        <v>0</v>
      </c>
      <c r="AM634">
        <v>10770</v>
      </c>
      <c r="AN634">
        <v>91383</v>
      </c>
      <c r="AO634">
        <v>107699</v>
      </c>
      <c r="AQ634">
        <f>K634/R634</f>
        <v>0.58954310374284691</v>
      </c>
    </row>
    <row r="635" spans="1:43" x14ac:dyDescent="0.35">
      <c r="A635" t="s">
        <v>1441</v>
      </c>
      <c r="B635" t="s">
        <v>1442</v>
      </c>
      <c r="C635" t="s">
        <v>38</v>
      </c>
      <c r="D635" t="str">
        <f>IF(P635&lt;=50000,"Extra Small",IF(AND(P635&gt;=50000,P635&lt;250000),"Small",IF(AND(P635&gt;=250000,P635&lt;1000000),"Medium",IF(AND(P635&gt;=1000000,P635&lt;10000000),"Large",IF(AND(P635&gt;=10000000,P635&lt;100000000),"Extra Large",IF(P635&gt;=100000000,"Extra-extra-large"))))))</f>
        <v>Small</v>
      </c>
      <c r="E635" t="s">
        <v>43</v>
      </c>
      <c r="F635">
        <v>0</v>
      </c>
      <c r="G635">
        <v>0</v>
      </c>
      <c r="H635">
        <v>3</v>
      </c>
      <c r="I635">
        <v>0.4</v>
      </c>
      <c r="J635" t="s">
        <v>92</v>
      </c>
      <c r="K635">
        <v>45500</v>
      </c>
      <c r="L635">
        <v>0</v>
      </c>
      <c r="M635">
        <v>26943</v>
      </c>
      <c r="N635">
        <v>3728</v>
      </c>
      <c r="O635">
        <v>0</v>
      </c>
      <c r="P635">
        <v>76171</v>
      </c>
      <c r="Q635">
        <v>0</v>
      </c>
      <c r="R635">
        <v>76171</v>
      </c>
      <c r="S635" t="str">
        <f t="shared" si="18"/>
        <v>False</v>
      </c>
      <c r="T635">
        <v>45027</v>
      </c>
      <c r="U635" t="b">
        <f t="shared" si="19"/>
        <v>0</v>
      </c>
      <c r="V635">
        <v>0</v>
      </c>
      <c r="W635">
        <v>7500</v>
      </c>
      <c r="X635">
        <v>0</v>
      </c>
      <c r="Y635">
        <v>46212</v>
      </c>
      <c r="Z635">
        <v>98739</v>
      </c>
      <c r="AA635" t="b">
        <f>ABS(T635-Z635)&gt;25000</f>
        <v>1</v>
      </c>
      <c r="AB635">
        <v>-22568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184515</v>
      </c>
      <c r="AJ635">
        <v>0</v>
      </c>
      <c r="AK635">
        <v>0</v>
      </c>
      <c r="AL635">
        <v>0</v>
      </c>
      <c r="AM635">
        <v>0</v>
      </c>
      <c r="AN635">
        <v>7727</v>
      </c>
      <c r="AO635">
        <v>176788</v>
      </c>
      <c r="AQ635">
        <f>K635/R635</f>
        <v>0.59734019508736924</v>
      </c>
    </row>
    <row r="636" spans="1:43" x14ac:dyDescent="0.35">
      <c r="A636" t="s">
        <v>1443</v>
      </c>
      <c r="B636" t="s">
        <v>1444</v>
      </c>
      <c r="C636" t="s">
        <v>38</v>
      </c>
      <c r="D636" t="str">
        <f>IF(P636&lt;=50000,"Extra Small",IF(AND(P636&gt;=50000,P636&lt;250000),"Small",IF(AND(P636&gt;=250000,P636&lt;1000000),"Medium",IF(AND(P636&gt;=1000000,P636&lt;10000000),"Large",IF(AND(P636&gt;=10000000,P636&lt;100000000),"Extra Large",IF(P636&gt;=100000000,"Extra-extra-large"))))))</f>
        <v>Extra Small</v>
      </c>
      <c r="E636" t="s">
        <v>85</v>
      </c>
      <c r="F636">
        <v>0</v>
      </c>
      <c r="G636">
        <v>0</v>
      </c>
      <c r="H636">
        <v>0</v>
      </c>
      <c r="I636">
        <v>0</v>
      </c>
      <c r="J636" t="s">
        <v>256</v>
      </c>
      <c r="K636">
        <v>0</v>
      </c>
      <c r="L636">
        <v>35246</v>
      </c>
      <c r="M636">
        <v>0</v>
      </c>
      <c r="N636">
        <v>0</v>
      </c>
      <c r="O636">
        <v>0</v>
      </c>
      <c r="P636">
        <v>35246</v>
      </c>
      <c r="Q636">
        <v>0</v>
      </c>
      <c r="R636">
        <v>35246</v>
      </c>
      <c r="S636" t="str">
        <f t="shared" si="18"/>
        <v>False</v>
      </c>
      <c r="T636">
        <v>0</v>
      </c>
      <c r="U636" t="e">
        <f t="shared" si="19"/>
        <v>#DIV/0!</v>
      </c>
      <c r="V636">
        <v>0</v>
      </c>
      <c r="W636">
        <v>0</v>
      </c>
      <c r="X636">
        <v>0</v>
      </c>
      <c r="Y636">
        <v>71867</v>
      </c>
      <c r="Z636">
        <v>71867</v>
      </c>
      <c r="AA636" t="b">
        <f>ABS(T636-Z636)&gt;25000</f>
        <v>1</v>
      </c>
      <c r="AB636">
        <v>-36621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13412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13412</v>
      </c>
      <c r="AQ636">
        <f>K636/R636</f>
        <v>0</v>
      </c>
    </row>
    <row r="637" spans="1:43" x14ac:dyDescent="0.35">
      <c r="A637" t="s">
        <v>1446</v>
      </c>
      <c r="B637" t="s">
        <v>1447</v>
      </c>
      <c r="C637" t="s">
        <v>38</v>
      </c>
      <c r="D637" t="str">
        <f>IF(P637&lt;=50000,"Extra Small",IF(AND(P637&gt;=50000,P637&lt;250000),"Small",IF(AND(P637&gt;=250000,P637&lt;1000000),"Medium",IF(AND(P637&gt;=1000000,P637&lt;10000000),"Large",IF(AND(P637&gt;=10000000,P637&lt;100000000),"Extra Large",IF(P637&gt;=100000000,"Extra-extra-large"))))))</f>
        <v>Extra Small</v>
      </c>
      <c r="E637" t="s">
        <v>43</v>
      </c>
      <c r="F637">
        <v>0</v>
      </c>
      <c r="G637">
        <v>0</v>
      </c>
      <c r="H637">
        <v>0</v>
      </c>
      <c r="I637">
        <v>0</v>
      </c>
      <c r="J637" t="s">
        <v>103</v>
      </c>
      <c r="K637">
        <v>0</v>
      </c>
      <c r="L637">
        <v>10</v>
      </c>
      <c r="M637">
        <v>54</v>
      </c>
      <c r="N637">
        <v>10334</v>
      </c>
      <c r="O637">
        <v>0</v>
      </c>
      <c r="P637">
        <v>10398</v>
      </c>
      <c r="Q637">
        <v>0</v>
      </c>
      <c r="R637">
        <v>10398</v>
      </c>
      <c r="S637" t="str">
        <f t="shared" si="18"/>
        <v>False</v>
      </c>
      <c r="T637">
        <v>0</v>
      </c>
      <c r="U637" t="e">
        <f t="shared" si="19"/>
        <v>#DIV/0!</v>
      </c>
      <c r="V637">
        <v>0</v>
      </c>
      <c r="W637">
        <v>0</v>
      </c>
      <c r="X637">
        <v>0</v>
      </c>
      <c r="Y637">
        <v>37986</v>
      </c>
      <c r="Z637">
        <v>37986</v>
      </c>
      <c r="AA637" t="b">
        <f>ABS(T637-Z637)&gt;25000</f>
        <v>1</v>
      </c>
      <c r="AB637">
        <v>-27588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297800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297800</v>
      </c>
      <c r="AQ637">
        <f>K637/R637</f>
        <v>0</v>
      </c>
    </row>
    <row r="638" spans="1:43" x14ac:dyDescent="0.35">
      <c r="A638" t="s">
        <v>1448</v>
      </c>
      <c r="B638" t="s">
        <v>1449</v>
      </c>
      <c r="C638" t="s">
        <v>38</v>
      </c>
      <c r="D638" t="str">
        <f>IF(P638&lt;=50000,"Extra Small",IF(AND(P638&gt;=50000,P638&lt;250000),"Small",IF(AND(P638&gt;=250000,P638&lt;1000000),"Medium",IF(AND(P638&gt;=1000000,P638&lt;10000000),"Large",IF(AND(P638&gt;=10000000,P638&lt;100000000),"Extra Large",IF(P638&gt;=100000000,"Extra-extra-large"))))))</f>
        <v>Medium</v>
      </c>
      <c r="E638" t="s">
        <v>43</v>
      </c>
      <c r="F638">
        <v>2</v>
      </c>
      <c r="G638">
        <v>3</v>
      </c>
      <c r="H638">
        <v>15</v>
      </c>
      <c r="I638">
        <v>3.6</v>
      </c>
      <c r="J638" t="s">
        <v>1450</v>
      </c>
      <c r="K638">
        <v>238138</v>
      </c>
      <c r="L638">
        <v>1704</v>
      </c>
      <c r="M638">
        <v>260756</v>
      </c>
      <c r="N638">
        <v>1921</v>
      </c>
      <c r="O638">
        <v>615</v>
      </c>
      <c r="P638">
        <v>503134</v>
      </c>
      <c r="Q638">
        <v>0</v>
      </c>
      <c r="R638">
        <v>503134</v>
      </c>
      <c r="S638" t="str">
        <f t="shared" si="18"/>
        <v>False</v>
      </c>
      <c r="T638">
        <v>291036</v>
      </c>
      <c r="U638" t="b">
        <f t="shared" si="19"/>
        <v>0</v>
      </c>
      <c r="V638">
        <v>0</v>
      </c>
      <c r="W638">
        <v>0</v>
      </c>
      <c r="X638">
        <v>0</v>
      </c>
      <c r="Y638">
        <v>209793</v>
      </c>
      <c r="Z638">
        <v>500829</v>
      </c>
      <c r="AA638" t="b">
        <f>ABS(T638-Z638)&gt;100000</f>
        <v>1</v>
      </c>
      <c r="AB638">
        <v>2305</v>
      </c>
      <c r="AC638">
        <v>0</v>
      </c>
      <c r="AD638">
        <v>2305</v>
      </c>
      <c r="AE638">
        <v>157047</v>
      </c>
      <c r="AF638">
        <v>0</v>
      </c>
      <c r="AG638">
        <v>0</v>
      </c>
      <c r="AH638">
        <v>83338</v>
      </c>
      <c r="AI638">
        <v>240385</v>
      </c>
      <c r="AJ638">
        <v>138621</v>
      </c>
      <c r="AK638">
        <v>0</v>
      </c>
      <c r="AL638">
        <v>0</v>
      </c>
      <c r="AM638">
        <v>0</v>
      </c>
      <c r="AN638">
        <v>138621</v>
      </c>
      <c r="AO638">
        <v>101764</v>
      </c>
      <c r="AQ638">
        <f>K638/R638</f>
        <v>0.47330929732437083</v>
      </c>
    </row>
    <row r="639" spans="1:43" x14ac:dyDescent="0.35">
      <c r="A639" t="s">
        <v>1451</v>
      </c>
      <c r="B639" t="s">
        <v>1452</v>
      </c>
      <c r="C639" t="s">
        <v>38</v>
      </c>
      <c r="D639" t="str">
        <f>IF(P639&lt;=50000,"Extra Small",IF(AND(P639&gt;=50000,P639&lt;250000),"Small",IF(AND(P639&gt;=250000,P639&lt;1000000),"Medium",IF(AND(P639&gt;=1000000,P639&lt;10000000),"Large",IF(AND(P639&gt;=10000000,P639&lt;100000000),"Extra Large",IF(P639&gt;=100000000,"Extra-extra-large"))))))</f>
        <v>Small</v>
      </c>
      <c r="E639" t="s">
        <v>110</v>
      </c>
      <c r="F639">
        <v>0</v>
      </c>
      <c r="G639">
        <v>0</v>
      </c>
      <c r="H639">
        <v>0</v>
      </c>
      <c r="I639">
        <v>0</v>
      </c>
      <c r="J639" t="s">
        <v>40</v>
      </c>
      <c r="K639">
        <v>0</v>
      </c>
      <c r="L639">
        <v>6750</v>
      </c>
      <c r="M639">
        <v>0</v>
      </c>
      <c r="N639">
        <v>68371</v>
      </c>
      <c r="O639">
        <v>78378</v>
      </c>
      <c r="P639">
        <v>153499</v>
      </c>
      <c r="Q639">
        <v>46589</v>
      </c>
      <c r="R639">
        <v>200088</v>
      </c>
      <c r="S639" t="str">
        <f t="shared" si="18"/>
        <v>False</v>
      </c>
      <c r="T639">
        <v>0</v>
      </c>
      <c r="U639" t="e">
        <f t="shared" si="19"/>
        <v>#DIV/0!</v>
      </c>
      <c r="V639">
        <v>0</v>
      </c>
      <c r="W639">
        <v>0</v>
      </c>
      <c r="X639">
        <v>0</v>
      </c>
      <c r="Y639">
        <v>3772</v>
      </c>
      <c r="Z639">
        <v>3772</v>
      </c>
      <c r="AA639" t="b">
        <f>ABS(T639-Z639)&gt;25000</f>
        <v>0</v>
      </c>
      <c r="AB639">
        <v>196316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1124889</v>
      </c>
      <c r="AJ639">
        <v>0</v>
      </c>
      <c r="AK639">
        <v>0</v>
      </c>
      <c r="AL639">
        <v>0</v>
      </c>
      <c r="AM639">
        <v>0</v>
      </c>
      <c r="AN639">
        <v>2000</v>
      </c>
      <c r="AO639">
        <v>1122889</v>
      </c>
      <c r="AQ639">
        <f>K639/R639</f>
        <v>0</v>
      </c>
    </row>
    <row r="640" spans="1:43" x14ac:dyDescent="0.35">
      <c r="A640" t="s">
        <v>1453</v>
      </c>
      <c r="B640" t="s">
        <v>1454</v>
      </c>
      <c r="C640" t="s">
        <v>38</v>
      </c>
      <c r="D640" t="str">
        <f>IF(P640&lt;=50000,"Extra Small",IF(AND(P640&gt;=50000,P640&lt;250000),"Small",IF(AND(P640&gt;=250000,P640&lt;1000000),"Medium",IF(AND(P640&gt;=1000000,P640&lt;10000000),"Large",IF(AND(P640&gt;=10000000,P640&lt;100000000),"Extra Large",IF(P640&gt;=100000000,"Extra-extra-large"))))))</f>
        <v>Extra Small</v>
      </c>
      <c r="E640" t="s">
        <v>131</v>
      </c>
      <c r="F640">
        <v>0</v>
      </c>
      <c r="G640">
        <v>0</v>
      </c>
      <c r="H640">
        <v>0</v>
      </c>
      <c r="I640">
        <v>0</v>
      </c>
      <c r="J640" t="s">
        <v>56</v>
      </c>
      <c r="K640">
        <v>0</v>
      </c>
      <c r="L640">
        <v>1200</v>
      </c>
      <c r="M640">
        <v>3203</v>
      </c>
      <c r="N640">
        <v>786</v>
      </c>
      <c r="O640">
        <v>0</v>
      </c>
      <c r="P640">
        <v>5189</v>
      </c>
      <c r="Q640">
        <v>0</v>
      </c>
      <c r="R640">
        <v>5189</v>
      </c>
      <c r="S640" t="str">
        <f t="shared" si="18"/>
        <v>False</v>
      </c>
      <c r="T640">
        <v>0</v>
      </c>
      <c r="U640" t="e">
        <f t="shared" si="19"/>
        <v>#DIV/0!</v>
      </c>
      <c r="V640">
        <v>0</v>
      </c>
      <c r="W640">
        <v>2271</v>
      </c>
      <c r="X640">
        <v>0</v>
      </c>
      <c r="Y640">
        <v>2513</v>
      </c>
      <c r="Z640">
        <v>4784</v>
      </c>
      <c r="AA640" t="b">
        <f>ABS(T640-Z640)&gt;25000</f>
        <v>0</v>
      </c>
      <c r="AB640">
        <v>405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124657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124657</v>
      </c>
      <c r="AQ640">
        <f>K640/R640</f>
        <v>0</v>
      </c>
    </row>
    <row r="641" spans="1:43" x14ac:dyDescent="0.35">
      <c r="A641" t="s">
        <v>1455</v>
      </c>
      <c r="B641" t="s">
        <v>1456</v>
      </c>
      <c r="C641" t="s">
        <v>50</v>
      </c>
      <c r="D641" t="str">
        <f>IF(P641&lt;=50000,"Extra Small",IF(AND(P641&gt;=50000,P641&lt;250000),"Small",IF(AND(P641&gt;=250000,P641&lt;1000000),"Medium",IF(AND(P641&gt;=1000000,P641&lt;10000000),"Large",IF(AND(P641&gt;=10000000,P641&lt;100000000),"Extra Large",IF(P641&gt;=100000000,"Extra-extra-large"))))))</f>
        <v>Small</v>
      </c>
      <c r="E641" t="s">
        <v>330</v>
      </c>
      <c r="F641">
        <v>0</v>
      </c>
      <c r="G641">
        <v>0</v>
      </c>
      <c r="H641">
        <v>0</v>
      </c>
      <c r="I641">
        <v>0</v>
      </c>
      <c r="J641" t="s">
        <v>104</v>
      </c>
      <c r="K641">
        <v>0</v>
      </c>
      <c r="L641">
        <v>0</v>
      </c>
      <c r="M641">
        <v>123766</v>
      </c>
      <c r="N641">
        <v>1994</v>
      </c>
      <c r="O641">
        <v>6454</v>
      </c>
      <c r="P641">
        <v>132214</v>
      </c>
      <c r="Q641">
        <v>0</v>
      </c>
      <c r="R641">
        <v>132214</v>
      </c>
      <c r="S641" t="str">
        <f t="shared" si="18"/>
        <v>False</v>
      </c>
      <c r="T641">
        <v>0</v>
      </c>
      <c r="U641" t="e">
        <f t="shared" si="19"/>
        <v>#DIV/0!</v>
      </c>
      <c r="V641">
        <v>0</v>
      </c>
      <c r="W641">
        <v>0</v>
      </c>
      <c r="X641">
        <v>0</v>
      </c>
      <c r="Y641">
        <v>142966</v>
      </c>
      <c r="Z641">
        <v>142966</v>
      </c>
      <c r="AA641" t="b">
        <f>ABS(T641-Z641)&gt;25000</f>
        <v>1</v>
      </c>
      <c r="AB641">
        <v>-10752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541028</v>
      </c>
      <c r="AJ641">
        <v>0</v>
      </c>
      <c r="AK641">
        <v>0</v>
      </c>
      <c r="AL641">
        <v>0</v>
      </c>
      <c r="AM641">
        <v>0</v>
      </c>
      <c r="AN641">
        <v>112331</v>
      </c>
      <c r="AO641">
        <v>428697</v>
      </c>
      <c r="AQ641">
        <f>K641/R641</f>
        <v>0</v>
      </c>
    </row>
    <row r="642" spans="1:43" x14ac:dyDescent="0.35">
      <c r="A642" t="s">
        <v>1457</v>
      </c>
      <c r="B642" t="s">
        <v>1458</v>
      </c>
      <c r="C642" t="s">
        <v>38</v>
      </c>
      <c r="D642" t="str">
        <f>IF(P642&lt;=50000,"Extra Small",IF(AND(P642&gt;=50000,P642&lt;250000),"Small",IF(AND(P642&gt;=250000,P642&lt;1000000),"Medium",IF(AND(P642&gt;=1000000,P642&lt;10000000),"Large",IF(AND(P642&gt;=10000000,P642&lt;100000000),"Extra Large",IF(P642&gt;=100000000,"Extra-extra-large"))))))</f>
        <v>Large</v>
      </c>
      <c r="E642" t="s">
        <v>43</v>
      </c>
      <c r="F642">
        <v>12</v>
      </c>
      <c r="G642">
        <v>7</v>
      </c>
      <c r="H642">
        <v>1</v>
      </c>
      <c r="I642">
        <v>16.260000000000002</v>
      </c>
      <c r="J642" t="s">
        <v>48</v>
      </c>
      <c r="K642">
        <v>640051</v>
      </c>
      <c r="L642">
        <v>0</v>
      </c>
      <c r="M642">
        <v>795029</v>
      </c>
      <c r="N642">
        <v>5458</v>
      </c>
      <c r="O642">
        <v>16163</v>
      </c>
      <c r="P642">
        <v>1456701</v>
      </c>
      <c r="Q642">
        <v>0</v>
      </c>
      <c r="R642">
        <v>1456701</v>
      </c>
      <c r="S642" t="str">
        <f t="shared" si="18"/>
        <v>False</v>
      </c>
      <c r="T642">
        <v>1382582</v>
      </c>
      <c r="U642" t="b">
        <f t="shared" si="19"/>
        <v>0</v>
      </c>
      <c r="V642">
        <v>0</v>
      </c>
      <c r="W642">
        <v>0</v>
      </c>
      <c r="X642">
        <v>0</v>
      </c>
      <c r="Y642">
        <v>180688</v>
      </c>
      <c r="Z642">
        <v>1563270</v>
      </c>
      <c r="AA642" t="b">
        <f>ABS(T642-Z642)&gt;1000000</f>
        <v>0</v>
      </c>
      <c r="AB642">
        <v>-106569</v>
      </c>
      <c r="AC642">
        <v>0</v>
      </c>
      <c r="AD642">
        <v>-106569</v>
      </c>
      <c r="AE642">
        <v>393694</v>
      </c>
      <c r="AF642">
        <v>7779</v>
      </c>
      <c r="AG642">
        <v>54094</v>
      </c>
      <c r="AH642">
        <v>61873</v>
      </c>
      <c r="AI642">
        <v>455567</v>
      </c>
      <c r="AJ642">
        <v>394991</v>
      </c>
      <c r="AK642">
        <v>7779</v>
      </c>
      <c r="AL642">
        <v>7982</v>
      </c>
      <c r="AM642">
        <v>15761</v>
      </c>
      <c r="AN642">
        <v>410752</v>
      </c>
      <c r="AO642">
        <v>44815</v>
      </c>
      <c r="AQ642">
        <f>K642/R642</f>
        <v>0.43938392298762752</v>
      </c>
    </row>
    <row r="643" spans="1:43" x14ac:dyDescent="0.35">
      <c r="A643" t="s">
        <v>1459</v>
      </c>
      <c r="B643" t="s">
        <v>1460</v>
      </c>
      <c r="C643" t="s">
        <v>50</v>
      </c>
      <c r="D643" t="str">
        <f>IF(P643&lt;=50000,"Extra Small",IF(AND(P643&gt;=50000,P643&lt;250000),"Small",IF(AND(P643&gt;=250000,P643&lt;1000000),"Medium",IF(AND(P643&gt;=1000000,P643&lt;10000000),"Large",IF(AND(P643&gt;=10000000,P643&lt;100000000),"Extra Large",IF(P643&gt;=100000000,"Extra-extra-large"))))))</f>
        <v>Medium</v>
      </c>
      <c r="E643" t="s">
        <v>85</v>
      </c>
      <c r="F643">
        <v>0</v>
      </c>
      <c r="G643">
        <v>5</v>
      </c>
      <c r="H643">
        <v>1</v>
      </c>
      <c r="I643">
        <v>2.1</v>
      </c>
      <c r="J643" t="s">
        <v>1083</v>
      </c>
      <c r="K643">
        <v>110461</v>
      </c>
      <c r="L643">
        <v>2759</v>
      </c>
      <c r="M643">
        <v>217715</v>
      </c>
      <c r="N643">
        <v>2392</v>
      </c>
      <c r="O643">
        <v>31021</v>
      </c>
      <c r="P643">
        <v>364348</v>
      </c>
      <c r="Q643">
        <v>0</v>
      </c>
      <c r="R643">
        <v>364348</v>
      </c>
      <c r="S643" t="str">
        <f t="shared" ref="S643:S706" si="20">IF(ABS(P643+Q643-K643-R643&gt;25000),"True","False")</f>
        <v>False</v>
      </c>
      <c r="T643">
        <v>188042</v>
      </c>
      <c r="U643" t="b">
        <f t="shared" ref="U643:U706" si="21">T643/(F643+G643+H643)&gt;300000</f>
        <v>0</v>
      </c>
      <c r="V643">
        <v>0</v>
      </c>
      <c r="W643">
        <v>2455</v>
      </c>
      <c r="X643">
        <v>0</v>
      </c>
      <c r="Y643">
        <v>154325</v>
      </c>
      <c r="Z643">
        <v>344822</v>
      </c>
      <c r="AA643" t="b">
        <f>ABS(T643-Z643)&gt;100000</f>
        <v>1</v>
      </c>
      <c r="AB643">
        <v>19526</v>
      </c>
      <c r="AC643">
        <v>0</v>
      </c>
      <c r="AD643">
        <v>19526</v>
      </c>
      <c r="AE643">
        <v>229553</v>
      </c>
      <c r="AF643">
        <v>0</v>
      </c>
      <c r="AG643">
        <v>0</v>
      </c>
      <c r="AH643">
        <v>23009</v>
      </c>
      <c r="AI643">
        <v>252562</v>
      </c>
      <c r="AJ643">
        <v>115332</v>
      </c>
      <c r="AK643">
        <v>0</v>
      </c>
      <c r="AL643">
        <v>0</v>
      </c>
      <c r="AM643">
        <v>0</v>
      </c>
      <c r="AN643">
        <v>115332</v>
      </c>
      <c r="AO643">
        <v>137230</v>
      </c>
      <c r="AQ643">
        <f>K643/R643</f>
        <v>0.30317443762556678</v>
      </c>
    </row>
    <row r="644" spans="1:43" x14ac:dyDescent="0.35">
      <c r="A644" t="s">
        <v>1461</v>
      </c>
      <c r="B644" t="s">
        <v>1462</v>
      </c>
      <c r="C644" t="s">
        <v>38</v>
      </c>
      <c r="D644" t="str">
        <f>IF(P644&lt;=50000,"Extra Small",IF(AND(P644&gt;=50000,P644&lt;250000),"Small",IF(AND(P644&gt;=250000,P644&lt;1000000),"Medium",IF(AND(P644&gt;=1000000,P644&lt;10000000),"Large",IF(AND(P644&gt;=10000000,P644&lt;100000000),"Extra Large",IF(P644&gt;=100000000,"Extra-extra-large"))))))</f>
        <v>Extra Small</v>
      </c>
      <c r="E644" t="s">
        <v>51</v>
      </c>
      <c r="F644">
        <v>0</v>
      </c>
      <c r="G644">
        <v>0</v>
      </c>
      <c r="H644">
        <v>0</v>
      </c>
      <c r="I644">
        <v>0</v>
      </c>
      <c r="J644" t="s">
        <v>56</v>
      </c>
      <c r="K644">
        <v>0</v>
      </c>
      <c r="L644">
        <v>14180</v>
      </c>
      <c r="M644">
        <v>0</v>
      </c>
      <c r="N644">
        <v>0</v>
      </c>
      <c r="O644">
        <v>31</v>
      </c>
      <c r="P644">
        <v>14211</v>
      </c>
      <c r="Q644">
        <v>0</v>
      </c>
      <c r="R644">
        <v>14211</v>
      </c>
      <c r="S644" t="str">
        <f t="shared" si="20"/>
        <v>False</v>
      </c>
      <c r="T644">
        <v>0</v>
      </c>
      <c r="U644" t="e">
        <f t="shared" si="21"/>
        <v>#DIV/0!</v>
      </c>
      <c r="V644">
        <v>0</v>
      </c>
      <c r="W644">
        <v>0</v>
      </c>
      <c r="X644">
        <v>10893</v>
      </c>
      <c r="Y644">
        <v>0</v>
      </c>
      <c r="Z644">
        <v>10893</v>
      </c>
      <c r="AA644" t="b">
        <f>ABS(T644-Z644)&gt;25000</f>
        <v>0</v>
      </c>
      <c r="AB644">
        <v>3318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16117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16117</v>
      </c>
      <c r="AQ644">
        <f>K644/R644</f>
        <v>0</v>
      </c>
    </row>
    <row r="645" spans="1:43" x14ac:dyDescent="0.35">
      <c r="A645" t="s">
        <v>1463</v>
      </c>
      <c r="B645" t="s">
        <v>1464</v>
      </c>
      <c r="C645" t="s">
        <v>38</v>
      </c>
      <c r="D645" t="str">
        <f>IF(P645&lt;=50000,"Extra Small",IF(AND(P645&gt;=50000,P645&lt;250000),"Small",IF(AND(P645&gt;=250000,P645&lt;1000000),"Medium",IF(AND(P645&gt;=1000000,P645&lt;10000000),"Large",IF(AND(P645&gt;=10000000,P645&lt;100000000),"Extra Large",IF(P645&gt;=100000000,"Extra-extra-large"))))))</f>
        <v>Small</v>
      </c>
      <c r="E645" t="s">
        <v>110</v>
      </c>
      <c r="F645">
        <v>0</v>
      </c>
      <c r="G645">
        <v>0</v>
      </c>
      <c r="H645">
        <v>0</v>
      </c>
      <c r="I645">
        <v>0</v>
      </c>
      <c r="J645" t="s">
        <v>89</v>
      </c>
      <c r="K645">
        <v>0</v>
      </c>
      <c r="L645">
        <v>32933</v>
      </c>
      <c r="M645">
        <v>87418</v>
      </c>
      <c r="N645">
        <v>412</v>
      </c>
      <c r="O645">
        <v>0</v>
      </c>
      <c r="P645">
        <v>120763</v>
      </c>
      <c r="Q645">
        <v>0</v>
      </c>
      <c r="R645">
        <v>120763</v>
      </c>
      <c r="S645" t="str">
        <f t="shared" si="20"/>
        <v>False</v>
      </c>
      <c r="T645">
        <v>0</v>
      </c>
      <c r="U645" t="e">
        <f t="shared" si="21"/>
        <v>#DIV/0!</v>
      </c>
      <c r="V645">
        <v>0</v>
      </c>
      <c r="W645">
        <v>0</v>
      </c>
      <c r="X645">
        <v>0</v>
      </c>
      <c r="Y645">
        <v>105615</v>
      </c>
      <c r="Z645">
        <v>105615</v>
      </c>
      <c r="AA645" t="b">
        <f>ABS(T645-Z645)&gt;25000</f>
        <v>1</v>
      </c>
      <c r="AB645">
        <v>15148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743243</v>
      </c>
      <c r="AJ645">
        <v>0</v>
      </c>
      <c r="AK645">
        <v>0</v>
      </c>
      <c r="AL645">
        <v>0</v>
      </c>
      <c r="AM645">
        <v>0</v>
      </c>
      <c r="AN645">
        <v>995</v>
      </c>
      <c r="AO645">
        <v>742248</v>
      </c>
      <c r="AQ645">
        <f>K645/R645</f>
        <v>0</v>
      </c>
    </row>
    <row r="646" spans="1:43" x14ac:dyDescent="0.35">
      <c r="A646" t="s">
        <v>1465</v>
      </c>
      <c r="B646" t="s">
        <v>1466</v>
      </c>
      <c r="C646" t="s">
        <v>38</v>
      </c>
      <c r="D646" t="str">
        <f>IF(P646&lt;=50000,"Extra Small",IF(AND(P646&gt;=50000,P646&lt;250000),"Small",IF(AND(P646&gt;=250000,P646&lt;1000000),"Medium",IF(AND(P646&gt;=1000000,P646&lt;10000000),"Large",IF(AND(P646&gt;=10000000,P646&lt;100000000),"Extra Large",IF(P646&gt;=100000000,"Extra-extra-large"))))))</f>
        <v>Extra Small</v>
      </c>
      <c r="E646" t="s">
        <v>302</v>
      </c>
      <c r="F646">
        <v>0</v>
      </c>
      <c r="G646">
        <v>0</v>
      </c>
      <c r="H646">
        <v>0</v>
      </c>
      <c r="I646">
        <v>0</v>
      </c>
      <c r="J646" t="s">
        <v>92</v>
      </c>
      <c r="K646">
        <v>3626</v>
      </c>
      <c r="L646">
        <v>5395</v>
      </c>
      <c r="M646">
        <v>9231</v>
      </c>
      <c r="N646">
        <v>605</v>
      </c>
      <c r="O646">
        <v>170</v>
      </c>
      <c r="P646">
        <v>19027</v>
      </c>
      <c r="Q646">
        <v>0</v>
      </c>
      <c r="R646">
        <v>19027</v>
      </c>
      <c r="S646" t="str">
        <f t="shared" si="20"/>
        <v>False</v>
      </c>
      <c r="T646">
        <v>0</v>
      </c>
      <c r="U646" t="e">
        <f t="shared" si="21"/>
        <v>#DIV/0!</v>
      </c>
      <c r="V646">
        <v>0</v>
      </c>
      <c r="W646">
        <v>300</v>
      </c>
      <c r="X646">
        <v>6426</v>
      </c>
      <c r="Y646">
        <v>10568</v>
      </c>
      <c r="Z646">
        <v>17294</v>
      </c>
      <c r="AA646" t="b">
        <f>ABS(T646-Z646)&gt;25000</f>
        <v>0</v>
      </c>
      <c r="AB646">
        <v>1733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56406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56406</v>
      </c>
      <c r="AQ646">
        <f>K646/R646</f>
        <v>0.19057129342513271</v>
      </c>
    </row>
    <row r="647" spans="1:43" x14ac:dyDescent="0.35">
      <c r="A647" t="s">
        <v>1467</v>
      </c>
      <c r="B647" t="s">
        <v>1468</v>
      </c>
      <c r="C647" t="s">
        <v>50</v>
      </c>
      <c r="D647" t="str">
        <f>IF(P647&lt;=50000,"Extra Small",IF(AND(P647&gt;=50000,P647&lt;250000),"Small",IF(AND(P647&gt;=250000,P647&lt;1000000),"Medium",IF(AND(P647&gt;=1000000,P647&lt;10000000),"Large",IF(AND(P647&gt;=10000000,P647&lt;100000000),"Extra Large",IF(P647&gt;=100000000,"Extra-extra-large"))))))</f>
        <v>Extra Small</v>
      </c>
      <c r="E647" t="s">
        <v>110</v>
      </c>
      <c r="F647">
        <v>0</v>
      </c>
      <c r="G647">
        <v>0</v>
      </c>
      <c r="H647">
        <v>0</v>
      </c>
      <c r="I647">
        <v>0</v>
      </c>
      <c r="J647" t="s">
        <v>44</v>
      </c>
      <c r="K647">
        <v>0</v>
      </c>
      <c r="L647">
        <v>2000</v>
      </c>
      <c r="M647">
        <v>0</v>
      </c>
      <c r="N647">
        <v>0</v>
      </c>
      <c r="O647">
        <v>0</v>
      </c>
      <c r="P647">
        <v>2000</v>
      </c>
      <c r="Q647">
        <v>0</v>
      </c>
      <c r="R647">
        <v>2000</v>
      </c>
      <c r="S647" t="str">
        <f t="shared" si="20"/>
        <v>False</v>
      </c>
      <c r="T647">
        <v>0</v>
      </c>
      <c r="U647" t="e">
        <f t="shared" si="21"/>
        <v>#DIV/0!</v>
      </c>
      <c r="V647">
        <v>0</v>
      </c>
      <c r="W647">
        <v>0</v>
      </c>
      <c r="X647">
        <v>0</v>
      </c>
      <c r="Y647">
        <v>1761</v>
      </c>
      <c r="Z647">
        <v>1761</v>
      </c>
      <c r="AA647" t="b">
        <f>ABS(T647-Z647)&gt;25000</f>
        <v>0</v>
      </c>
      <c r="AB647">
        <v>239</v>
      </c>
      <c r="AC647">
        <v>0</v>
      </c>
      <c r="AD647">
        <v>239</v>
      </c>
      <c r="AE647">
        <v>0</v>
      </c>
      <c r="AF647">
        <v>0</v>
      </c>
      <c r="AG647">
        <v>0</v>
      </c>
      <c r="AH647">
        <v>0</v>
      </c>
      <c r="AI647">
        <v>2046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2046</v>
      </c>
      <c r="AQ647">
        <f>K647/R647</f>
        <v>0</v>
      </c>
    </row>
    <row r="648" spans="1:43" x14ac:dyDescent="0.35">
      <c r="A648" t="s">
        <v>1469</v>
      </c>
      <c r="B648" t="s">
        <v>1470</v>
      </c>
      <c r="C648" t="s">
        <v>38</v>
      </c>
      <c r="D648" t="str">
        <f>IF(P648&lt;=50000,"Extra Small",IF(AND(P648&gt;=50000,P648&lt;250000),"Small",IF(AND(P648&gt;=250000,P648&lt;1000000),"Medium",IF(AND(P648&gt;=1000000,P648&lt;10000000),"Large",IF(AND(P648&gt;=10000000,P648&lt;100000000),"Extra Large",IF(P648&gt;=100000000,"Extra-extra-large"))))))</f>
        <v>Small</v>
      </c>
      <c r="E648" t="s">
        <v>85</v>
      </c>
      <c r="F648">
        <v>0</v>
      </c>
      <c r="G648">
        <v>2</v>
      </c>
      <c r="H648">
        <v>1</v>
      </c>
      <c r="I648">
        <v>1</v>
      </c>
      <c r="J648" t="s">
        <v>172</v>
      </c>
      <c r="K648">
        <v>57390</v>
      </c>
      <c r="L648">
        <v>7447</v>
      </c>
      <c r="M648">
        <v>35563</v>
      </c>
      <c r="N648">
        <v>6</v>
      </c>
      <c r="O648">
        <v>0</v>
      </c>
      <c r="P648">
        <v>100406</v>
      </c>
      <c r="Q648">
        <v>0</v>
      </c>
      <c r="R648">
        <v>100406</v>
      </c>
      <c r="S648" t="str">
        <f t="shared" si="20"/>
        <v>False</v>
      </c>
      <c r="T648">
        <v>75239</v>
      </c>
      <c r="U648" t="b">
        <f t="shared" si="21"/>
        <v>0</v>
      </c>
      <c r="V648">
        <v>0</v>
      </c>
      <c r="W648">
        <v>0</v>
      </c>
      <c r="X648">
        <v>0</v>
      </c>
      <c r="Y648">
        <v>23772</v>
      </c>
      <c r="Z648">
        <v>99011</v>
      </c>
      <c r="AA648" t="b">
        <f>ABS(T648-Z648)&gt;25000</f>
        <v>0</v>
      </c>
      <c r="AB648">
        <v>1395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20832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20832</v>
      </c>
      <c r="AQ648">
        <f>K648/R648</f>
        <v>0.57157938768599481</v>
      </c>
    </row>
    <row r="649" spans="1:43" x14ac:dyDescent="0.35">
      <c r="A649" t="s">
        <v>1471</v>
      </c>
      <c r="B649" t="s">
        <v>1472</v>
      </c>
      <c r="C649" t="s">
        <v>38</v>
      </c>
      <c r="D649" t="str">
        <f>IF(P649&lt;=50000,"Extra Small",IF(AND(P649&gt;=50000,P649&lt;250000),"Small",IF(AND(P649&gt;=250000,P649&lt;1000000),"Medium",IF(AND(P649&gt;=1000000,P649&lt;10000000),"Large",IF(AND(P649&gt;=10000000,P649&lt;100000000),"Extra Large",IF(P649&gt;=100000000,"Extra-extra-large"))))))</f>
        <v>Small</v>
      </c>
      <c r="E649" t="s">
        <v>55</v>
      </c>
      <c r="F649">
        <v>1</v>
      </c>
      <c r="G649">
        <v>1</v>
      </c>
      <c r="H649">
        <v>0</v>
      </c>
      <c r="I649">
        <v>1.4</v>
      </c>
      <c r="J649" t="s">
        <v>256</v>
      </c>
      <c r="K649">
        <v>0</v>
      </c>
      <c r="L649">
        <v>145379</v>
      </c>
      <c r="M649">
        <v>0</v>
      </c>
      <c r="N649">
        <v>0</v>
      </c>
      <c r="O649">
        <v>38489</v>
      </c>
      <c r="P649">
        <v>183868</v>
      </c>
      <c r="Q649">
        <v>0</v>
      </c>
      <c r="R649">
        <v>183868</v>
      </c>
      <c r="S649" t="str">
        <f t="shared" si="20"/>
        <v>False</v>
      </c>
      <c r="T649">
        <v>56681</v>
      </c>
      <c r="U649" t="b">
        <f t="shared" si="21"/>
        <v>0</v>
      </c>
      <c r="V649">
        <v>0</v>
      </c>
      <c r="W649">
        <v>0</v>
      </c>
      <c r="X649">
        <v>0</v>
      </c>
      <c r="Y649">
        <v>94606</v>
      </c>
      <c r="Z649">
        <v>151287</v>
      </c>
      <c r="AA649" t="b">
        <f>ABS(T649-Z649)&gt;25000</f>
        <v>1</v>
      </c>
      <c r="AB649">
        <v>32581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144224</v>
      </c>
      <c r="AJ649">
        <v>0</v>
      </c>
      <c r="AK649">
        <v>0</v>
      </c>
      <c r="AL649">
        <v>0</v>
      </c>
      <c r="AM649">
        <v>0</v>
      </c>
      <c r="AN649">
        <v>3107</v>
      </c>
      <c r="AO649">
        <v>141117</v>
      </c>
      <c r="AQ649">
        <f>K649/R649</f>
        <v>0</v>
      </c>
    </row>
    <row r="650" spans="1:43" x14ac:dyDescent="0.35">
      <c r="A650" t="s">
        <v>1473</v>
      </c>
      <c r="B650" t="s">
        <v>1474</v>
      </c>
      <c r="C650" t="s">
        <v>50</v>
      </c>
      <c r="D650" t="str">
        <f>IF(P650&lt;=50000,"Extra Small",IF(AND(P650&gt;=50000,P650&lt;250000),"Small",IF(AND(P650&gt;=250000,P650&lt;1000000),"Medium",IF(AND(P650&gt;=1000000,P650&lt;10000000),"Large",IF(AND(P650&gt;=10000000,P650&lt;100000000),"Extra Large",IF(P650&gt;=100000000,"Extra-extra-large"))))))</f>
        <v>Extra Small</v>
      </c>
      <c r="E650" t="s">
        <v>55</v>
      </c>
      <c r="F650">
        <v>0</v>
      </c>
      <c r="G650">
        <v>0</v>
      </c>
      <c r="H650">
        <v>0</v>
      </c>
      <c r="I650">
        <v>0</v>
      </c>
      <c r="J650" t="s">
        <v>1475</v>
      </c>
      <c r="K650">
        <v>0</v>
      </c>
      <c r="L650">
        <v>0</v>
      </c>
      <c r="M650">
        <v>1475</v>
      </c>
      <c r="N650">
        <v>0</v>
      </c>
      <c r="O650">
        <v>0</v>
      </c>
      <c r="P650">
        <v>1475</v>
      </c>
      <c r="Q650">
        <v>0</v>
      </c>
      <c r="R650">
        <v>1475</v>
      </c>
      <c r="S650" t="str">
        <f t="shared" si="20"/>
        <v>False</v>
      </c>
      <c r="T650">
        <v>0</v>
      </c>
      <c r="U650" t="e">
        <f t="shared" si="21"/>
        <v>#DIV/0!</v>
      </c>
      <c r="V650">
        <v>0</v>
      </c>
      <c r="W650">
        <v>0</v>
      </c>
      <c r="X650">
        <v>0</v>
      </c>
      <c r="Y650">
        <v>2</v>
      </c>
      <c r="Z650">
        <v>2</v>
      </c>
      <c r="AA650" t="b">
        <f>ABS(T650-Z650)&gt;25000</f>
        <v>0</v>
      </c>
      <c r="AB650">
        <v>1473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Q650">
        <f>K650/R650</f>
        <v>0</v>
      </c>
    </row>
    <row r="651" spans="1:43" x14ac:dyDescent="0.35">
      <c r="A651" t="s">
        <v>1476</v>
      </c>
      <c r="B651" t="s">
        <v>1477</v>
      </c>
      <c r="C651" t="s">
        <v>38</v>
      </c>
      <c r="D651" t="str">
        <f>IF(P651&lt;=50000,"Extra Small",IF(AND(P651&gt;=50000,P651&lt;250000),"Small",IF(AND(P651&gt;=250000,P651&lt;1000000),"Medium",IF(AND(P651&gt;=1000000,P651&lt;10000000),"Large",IF(AND(P651&gt;=10000000,P651&lt;100000000),"Extra Large",IF(P651&gt;=100000000,"Extra-extra-large"))))))</f>
        <v>Extra Small</v>
      </c>
      <c r="E651" t="s">
        <v>101</v>
      </c>
      <c r="F651">
        <v>0</v>
      </c>
      <c r="G651">
        <v>0</v>
      </c>
      <c r="H651">
        <v>0</v>
      </c>
      <c r="I651">
        <v>0</v>
      </c>
      <c r="J651" t="s">
        <v>92</v>
      </c>
      <c r="K651">
        <v>5000</v>
      </c>
      <c r="L651">
        <v>7859</v>
      </c>
      <c r="M651">
        <v>907</v>
      </c>
      <c r="N651">
        <v>0</v>
      </c>
      <c r="O651">
        <v>0</v>
      </c>
      <c r="P651">
        <v>13766</v>
      </c>
      <c r="Q651">
        <v>0</v>
      </c>
      <c r="R651">
        <v>13766</v>
      </c>
      <c r="S651" t="str">
        <f t="shared" si="20"/>
        <v>False</v>
      </c>
      <c r="T651">
        <v>0</v>
      </c>
      <c r="U651" t="e">
        <f t="shared" si="21"/>
        <v>#DIV/0!</v>
      </c>
      <c r="V651">
        <v>0</v>
      </c>
      <c r="W651">
        <v>0</v>
      </c>
      <c r="X651">
        <v>0</v>
      </c>
      <c r="Y651">
        <v>7355</v>
      </c>
      <c r="Z651">
        <v>7355</v>
      </c>
      <c r="AA651" t="b">
        <f>ABS(T651-Z651)&gt;25000</f>
        <v>0</v>
      </c>
      <c r="AB651">
        <v>6411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13976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13976</v>
      </c>
      <c r="AQ651">
        <f>K651/R651</f>
        <v>0.36321371494987653</v>
      </c>
    </row>
    <row r="652" spans="1:43" x14ac:dyDescent="0.35">
      <c r="A652" t="s">
        <v>1478</v>
      </c>
      <c r="B652" t="s">
        <v>1479</v>
      </c>
      <c r="C652" t="s">
        <v>38</v>
      </c>
      <c r="D652" t="str">
        <f>IF(P652&lt;=50000,"Extra Small",IF(AND(P652&gt;=50000,P652&lt;250000),"Small",IF(AND(P652&gt;=250000,P652&lt;1000000),"Medium",IF(AND(P652&gt;=1000000,P652&lt;10000000),"Large",IF(AND(P652&gt;=10000000,P652&lt;100000000),"Extra Large",IF(P652&gt;=100000000,"Extra-extra-large"))))))</f>
        <v>Large</v>
      </c>
      <c r="E652" t="s">
        <v>110</v>
      </c>
      <c r="F652">
        <v>2</v>
      </c>
      <c r="G652">
        <v>0</v>
      </c>
      <c r="H652">
        <v>3</v>
      </c>
      <c r="I652">
        <v>7</v>
      </c>
      <c r="J652" t="s">
        <v>48</v>
      </c>
      <c r="K652">
        <v>1600000</v>
      </c>
      <c r="L652">
        <v>0</v>
      </c>
      <c r="M652">
        <v>0</v>
      </c>
      <c r="N652">
        <v>0</v>
      </c>
      <c r="O652">
        <v>0</v>
      </c>
      <c r="P652">
        <v>1600000</v>
      </c>
      <c r="Q652">
        <v>0</v>
      </c>
      <c r="R652">
        <v>1600000</v>
      </c>
      <c r="S652" t="str">
        <f t="shared" si="20"/>
        <v>False</v>
      </c>
      <c r="T652">
        <v>0</v>
      </c>
      <c r="U652" t="b">
        <f t="shared" si="21"/>
        <v>0</v>
      </c>
      <c r="V652">
        <v>0</v>
      </c>
      <c r="W652">
        <v>0</v>
      </c>
      <c r="X652">
        <v>0</v>
      </c>
      <c r="Y652">
        <v>1227557</v>
      </c>
      <c r="Z652">
        <v>1227557</v>
      </c>
      <c r="AA652" t="b">
        <f>ABS(T652-Z652)&gt;1000000</f>
        <v>1</v>
      </c>
      <c r="AB652">
        <v>372443</v>
      </c>
      <c r="AC652">
        <v>0</v>
      </c>
      <c r="AD652">
        <v>372443</v>
      </c>
      <c r="AE652">
        <v>1151346</v>
      </c>
      <c r="AF652">
        <v>0</v>
      </c>
      <c r="AG652">
        <v>0</v>
      </c>
      <c r="AH652">
        <v>0</v>
      </c>
      <c r="AI652">
        <v>1151346</v>
      </c>
      <c r="AJ652">
        <v>449903</v>
      </c>
      <c r="AK652">
        <v>0</v>
      </c>
      <c r="AL652">
        <v>0</v>
      </c>
      <c r="AM652">
        <v>0</v>
      </c>
      <c r="AN652">
        <v>449903</v>
      </c>
      <c r="AO652">
        <v>701443</v>
      </c>
      <c r="AQ652">
        <f>K652/R652</f>
        <v>1</v>
      </c>
    </row>
    <row r="653" spans="1:43" x14ac:dyDescent="0.35">
      <c r="A653" t="s">
        <v>1480</v>
      </c>
      <c r="B653" t="s">
        <v>1481</v>
      </c>
      <c r="C653" t="s">
        <v>38</v>
      </c>
      <c r="D653" t="str">
        <f>IF(P653&lt;=50000,"Extra Small",IF(AND(P653&gt;=50000,P653&lt;250000),"Small",IF(AND(P653&gt;=250000,P653&lt;1000000),"Medium",IF(AND(P653&gt;=1000000,P653&lt;10000000),"Large",IF(AND(P653&gt;=10000000,P653&lt;100000000),"Extra Large",IF(P653&gt;=100000000,"Extra-extra-large"))))))</f>
        <v>Small</v>
      </c>
      <c r="E653" t="s">
        <v>55</v>
      </c>
      <c r="F653">
        <v>0</v>
      </c>
      <c r="G653">
        <v>0</v>
      </c>
      <c r="H653">
        <v>3</v>
      </c>
      <c r="I653">
        <v>0.2</v>
      </c>
      <c r="J653" t="s">
        <v>92</v>
      </c>
      <c r="K653">
        <v>0</v>
      </c>
      <c r="L653">
        <v>0</v>
      </c>
      <c r="M653">
        <v>107763</v>
      </c>
      <c r="N653">
        <v>0</v>
      </c>
      <c r="O653">
        <v>0</v>
      </c>
      <c r="P653">
        <v>107763</v>
      </c>
      <c r="Q653">
        <v>0</v>
      </c>
      <c r="R653">
        <v>107763</v>
      </c>
      <c r="S653" t="str">
        <f t="shared" si="20"/>
        <v>False</v>
      </c>
      <c r="T653">
        <v>26310</v>
      </c>
      <c r="U653" t="b">
        <f t="shared" si="21"/>
        <v>0</v>
      </c>
      <c r="V653">
        <v>0</v>
      </c>
      <c r="W653">
        <v>4000</v>
      </c>
      <c r="X653">
        <v>0</v>
      </c>
      <c r="Y653">
        <v>101405</v>
      </c>
      <c r="Z653">
        <v>131715</v>
      </c>
      <c r="AA653" t="b">
        <f>ABS(T653-Z653)&gt;25000</f>
        <v>1</v>
      </c>
      <c r="AB653">
        <v>-23952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112203</v>
      </c>
      <c r="AJ653">
        <v>0</v>
      </c>
      <c r="AK653">
        <v>0</v>
      </c>
      <c r="AL653">
        <v>0</v>
      </c>
      <c r="AM653">
        <v>0</v>
      </c>
      <c r="AN653">
        <v>172061</v>
      </c>
      <c r="AO653">
        <v>-59858</v>
      </c>
      <c r="AQ653">
        <f>K653/R653</f>
        <v>0</v>
      </c>
    </row>
    <row r="654" spans="1:43" x14ac:dyDescent="0.35">
      <c r="A654" t="s">
        <v>1482</v>
      </c>
      <c r="B654" t="s">
        <v>1483</v>
      </c>
      <c r="C654" t="s">
        <v>38</v>
      </c>
      <c r="D654" t="str">
        <f>IF(P654&lt;=50000,"Extra Small",IF(AND(P654&gt;=50000,P654&lt;250000),"Small",IF(AND(P654&gt;=250000,P654&lt;1000000),"Medium",IF(AND(P654&gt;=1000000,P654&lt;10000000),"Large",IF(AND(P654&gt;=10000000,P654&lt;100000000),"Extra Large",IF(P654&gt;=100000000,"Extra-extra-large"))))))</f>
        <v>Extra Small</v>
      </c>
      <c r="E654" t="s">
        <v>110</v>
      </c>
      <c r="F654">
        <v>0</v>
      </c>
      <c r="G654">
        <v>0</v>
      </c>
      <c r="H654">
        <v>0</v>
      </c>
      <c r="I654">
        <v>0</v>
      </c>
      <c r="J654" t="s">
        <v>92</v>
      </c>
      <c r="K654">
        <v>0</v>
      </c>
      <c r="L654">
        <v>0</v>
      </c>
      <c r="M654">
        <v>7222</v>
      </c>
      <c r="N654">
        <v>0</v>
      </c>
      <c r="O654">
        <v>0</v>
      </c>
      <c r="P654">
        <v>7222</v>
      </c>
      <c r="Q654">
        <v>0</v>
      </c>
      <c r="R654">
        <v>7222</v>
      </c>
      <c r="S654" t="str">
        <f t="shared" si="20"/>
        <v>False</v>
      </c>
      <c r="T654">
        <v>0</v>
      </c>
      <c r="U654" t="e">
        <f t="shared" si="21"/>
        <v>#DIV/0!</v>
      </c>
      <c r="V654">
        <v>0</v>
      </c>
      <c r="W654">
        <v>2552</v>
      </c>
      <c r="X654">
        <v>0</v>
      </c>
      <c r="Y654">
        <v>4613</v>
      </c>
      <c r="Z654">
        <v>7165</v>
      </c>
      <c r="AA654" t="b">
        <f>ABS(T654-Z654)&gt;25000</f>
        <v>0</v>
      </c>
      <c r="AB654">
        <v>57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4329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4329</v>
      </c>
      <c r="AQ654">
        <f>K654/R654</f>
        <v>0</v>
      </c>
    </row>
    <row r="655" spans="1:43" x14ac:dyDescent="0.35">
      <c r="A655" t="s">
        <v>1484</v>
      </c>
      <c r="B655" t="s">
        <v>1485</v>
      </c>
      <c r="C655" t="s">
        <v>50</v>
      </c>
      <c r="D655" t="str">
        <f>IF(P655&lt;=50000,"Extra Small",IF(AND(P655&gt;=50000,P655&lt;250000),"Small",IF(AND(P655&gt;=250000,P655&lt;1000000),"Medium",IF(AND(P655&gt;=1000000,P655&lt;10000000),"Large",IF(AND(P655&gt;=10000000,P655&lt;100000000),"Extra Large",IF(P655&gt;=100000000,"Extra-extra-large"))))))</f>
        <v>Small</v>
      </c>
      <c r="E655" t="s">
        <v>110</v>
      </c>
      <c r="F655">
        <v>0</v>
      </c>
      <c r="G655">
        <v>1</v>
      </c>
      <c r="H655">
        <v>3</v>
      </c>
      <c r="I655">
        <v>0</v>
      </c>
      <c r="J655" t="s">
        <v>143</v>
      </c>
      <c r="K655">
        <v>129442</v>
      </c>
      <c r="L655">
        <v>10120</v>
      </c>
      <c r="M655">
        <v>97919</v>
      </c>
      <c r="N655">
        <v>4</v>
      </c>
      <c r="O655">
        <v>0</v>
      </c>
      <c r="P655">
        <v>237485</v>
      </c>
      <c r="Q655">
        <v>0</v>
      </c>
      <c r="R655">
        <v>237485</v>
      </c>
      <c r="S655" t="str">
        <f t="shared" si="20"/>
        <v>False</v>
      </c>
      <c r="T655">
        <v>156927</v>
      </c>
      <c r="U655" t="b">
        <f t="shared" si="21"/>
        <v>0</v>
      </c>
      <c r="V655">
        <v>0</v>
      </c>
      <c r="W655">
        <v>0</v>
      </c>
      <c r="X655">
        <v>0</v>
      </c>
      <c r="Y655">
        <v>86727</v>
      </c>
      <c r="Z655">
        <v>243654</v>
      </c>
      <c r="AA655" t="b">
        <f>ABS(T655-Z655)&gt;25000</f>
        <v>1</v>
      </c>
      <c r="AB655">
        <v>-6169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120116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120116</v>
      </c>
      <c r="AQ655">
        <f>K655/R655</f>
        <v>0.54505337179190261</v>
      </c>
    </row>
    <row r="656" spans="1:43" x14ac:dyDescent="0.35">
      <c r="A656" t="s">
        <v>1486</v>
      </c>
      <c r="B656" t="s">
        <v>1487</v>
      </c>
      <c r="C656" t="s">
        <v>38</v>
      </c>
      <c r="D656" t="str">
        <f>IF(P656&lt;=50000,"Extra Small",IF(AND(P656&gt;=50000,P656&lt;250000),"Small",IF(AND(P656&gt;=250000,P656&lt;1000000),"Medium",IF(AND(P656&gt;=1000000,P656&lt;10000000),"Large",IF(AND(P656&gt;=10000000,P656&lt;100000000),"Extra Large",IF(P656&gt;=100000000,"Extra-extra-large"))))))</f>
        <v>Large</v>
      </c>
      <c r="E656" t="s">
        <v>123</v>
      </c>
      <c r="F656">
        <v>1</v>
      </c>
      <c r="G656">
        <v>0</v>
      </c>
      <c r="H656">
        <v>1</v>
      </c>
      <c r="I656">
        <v>1</v>
      </c>
      <c r="J656" t="s">
        <v>256</v>
      </c>
      <c r="K656">
        <v>0</v>
      </c>
      <c r="L656">
        <v>1556492</v>
      </c>
      <c r="M656">
        <v>0</v>
      </c>
      <c r="N656">
        <v>0</v>
      </c>
      <c r="O656">
        <v>0</v>
      </c>
      <c r="P656">
        <v>1556492</v>
      </c>
      <c r="Q656">
        <v>0</v>
      </c>
      <c r="R656">
        <v>1556492</v>
      </c>
      <c r="S656" t="str">
        <f t="shared" si="20"/>
        <v>False</v>
      </c>
      <c r="T656">
        <v>63357</v>
      </c>
      <c r="U656" t="b">
        <f t="shared" si="21"/>
        <v>0</v>
      </c>
      <c r="V656">
        <v>0</v>
      </c>
      <c r="W656">
        <v>9000</v>
      </c>
      <c r="X656">
        <v>1111115</v>
      </c>
      <c r="Y656">
        <v>255433</v>
      </c>
      <c r="Z656">
        <v>1438905</v>
      </c>
      <c r="AA656" t="b">
        <f>ABS(T656-Z656)&gt;1000000</f>
        <v>1</v>
      </c>
      <c r="AB656">
        <v>117587</v>
      </c>
      <c r="AC656">
        <v>0</v>
      </c>
      <c r="AD656">
        <v>117587</v>
      </c>
      <c r="AE656">
        <v>200624</v>
      </c>
      <c r="AF656">
        <v>0</v>
      </c>
      <c r="AG656">
        <v>33733</v>
      </c>
      <c r="AH656">
        <v>33733</v>
      </c>
      <c r="AI656">
        <v>234357</v>
      </c>
      <c r="AJ656">
        <v>11085</v>
      </c>
      <c r="AK656">
        <v>0</v>
      </c>
      <c r="AL656">
        <v>0</v>
      </c>
      <c r="AM656">
        <v>0</v>
      </c>
      <c r="AN656">
        <v>11085</v>
      </c>
      <c r="AO656">
        <v>223272</v>
      </c>
      <c r="AQ656">
        <f>K656/R656</f>
        <v>0</v>
      </c>
    </row>
    <row r="657" spans="1:43" x14ac:dyDescent="0.35">
      <c r="A657" t="s">
        <v>1488</v>
      </c>
      <c r="B657" t="s">
        <v>1489</v>
      </c>
      <c r="C657" t="s">
        <v>38</v>
      </c>
      <c r="D657" t="str">
        <f>IF(P657&lt;=50000,"Extra Small",IF(AND(P657&gt;=50000,P657&lt;250000),"Small",IF(AND(P657&gt;=250000,P657&lt;1000000),"Medium",IF(AND(P657&gt;=1000000,P657&lt;10000000),"Large",IF(AND(P657&gt;=10000000,P657&lt;100000000),"Extra Large",IF(P657&gt;=100000000,"Extra-extra-large"))))))</f>
        <v>Small</v>
      </c>
      <c r="E657" t="s">
        <v>55</v>
      </c>
      <c r="F657">
        <v>1</v>
      </c>
      <c r="G657">
        <v>2</v>
      </c>
      <c r="H657">
        <v>0</v>
      </c>
      <c r="I657">
        <v>0</v>
      </c>
      <c r="J657" t="s">
        <v>103</v>
      </c>
      <c r="K657">
        <v>54000</v>
      </c>
      <c r="L657">
        <v>10398</v>
      </c>
      <c r="M657">
        <v>58274</v>
      </c>
      <c r="N657">
        <v>0</v>
      </c>
      <c r="O657">
        <v>0</v>
      </c>
      <c r="P657">
        <v>122672</v>
      </c>
      <c r="Q657">
        <v>0</v>
      </c>
      <c r="R657">
        <v>122672</v>
      </c>
      <c r="S657" t="str">
        <f t="shared" si="20"/>
        <v>False</v>
      </c>
      <c r="T657">
        <v>53479</v>
      </c>
      <c r="U657" t="b">
        <f t="shared" si="21"/>
        <v>0</v>
      </c>
      <c r="V657">
        <v>0</v>
      </c>
      <c r="W657">
        <v>0</v>
      </c>
      <c r="X657">
        <v>0</v>
      </c>
      <c r="Y657">
        <v>63861</v>
      </c>
      <c r="Z657">
        <v>117340</v>
      </c>
      <c r="AA657" t="b">
        <f>ABS(T657-Z657)&gt;25000</f>
        <v>1</v>
      </c>
      <c r="AB657">
        <v>5332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12493</v>
      </c>
      <c r="AJ657">
        <v>0</v>
      </c>
      <c r="AK657">
        <v>0</v>
      </c>
      <c r="AL657">
        <v>0</v>
      </c>
      <c r="AM657">
        <v>0</v>
      </c>
      <c r="AN657">
        <v>7611</v>
      </c>
      <c r="AO657">
        <v>4882</v>
      </c>
      <c r="AQ657">
        <f>K657/R657</f>
        <v>0.44019825224990217</v>
      </c>
    </row>
    <row r="658" spans="1:43" x14ac:dyDescent="0.35">
      <c r="A658" t="s">
        <v>1490</v>
      </c>
      <c r="B658" t="s">
        <v>1491</v>
      </c>
      <c r="C658" t="s">
        <v>38</v>
      </c>
      <c r="D658" t="str">
        <f>IF(P658&lt;=50000,"Extra Small",IF(AND(P658&gt;=50000,P658&lt;250000),"Small",IF(AND(P658&gt;=250000,P658&lt;1000000),"Medium",IF(AND(P658&gt;=1000000,P658&lt;10000000),"Large",IF(AND(P658&gt;=10000000,P658&lt;100000000),"Extra Large",IF(P658&gt;=100000000,"Extra-extra-large"))))))</f>
        <v>Extra Small</v>
      </c>
      <c r="E658" t="s">
        <v>85</v>
      </c>
      <c r="F658">
        <v>0</v>
      </c>
      <c r="G658">
        <v>0</v>
      </c>
      <c r="H658">
        <v>0</v>
      </c>
      <c r="I658">
        <v>0</v>
      </c>
      <c r="J658" t="s">
        <v>281</v>
      </c>
      <c r="K658">
        <v>0</v>
      </c>
      <c r="L658">
        <v>5656</v>
      </c>
      <c r="M658">
        <v>0</v>
      </c>
      <c r="N658">
        <v>37915</v>
      </c>
      <c r="O658">
        <v>0</v>
      </c>
      <c r="P658">
        <v>43571</v>
      </c>
      <c r="Q658">
        <v>0</v>
      </c>
      <c r="R658">
        <v>43571</v>
      </c>
      <c r="S658" t="str">
        <f t="shared" si="20"/>
        <v>False</v>
      </c>
      <c r="T658">
        <v>0</v>
      </c>
      <c r="U658" t="e">
        <f t="shared" si="21"/>
        <v>#DIV/0!</v>
      </c>
      <c r="V658">
        <v>0</v>
      </c>
      <c r="W658">
        <v>87100</v>
      </c>
      <c r="X658">
        <v>0</v>
      </c>
      <c r="Y658">
        <v>5656</v>
      </c>
      <c r="Z658">
        <v>92756</v>
      </c>
      <c r="AA658" t="b">
        <f>ABS(T658-Z658)&gt;25000</f>
        <v>1</v>
      </c>
      <c r="AB658">
        <v>-49185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1691060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1691060</v>
      </c>
      <c r="AQ658">
        <f>K658/R658</f>
        <v>0</v>
      </c>
    </row>
    <row r="659" spans="1:43" x14ac:dyDescent="0.35">
      <c r="A659" t="s">
        <v>1492</v>
      </c>
      <c r="B659" t="s">
        <v>1493</v>
      </c>
      <c r="C659" t="s">
        <v>38</v>
      </c>
      <c r="D659" t="str">
        <f>IF(P659&lt;=50000,"Extra Small",IF(AND(P659&gt;=50000,P659&lt;250000),"Small",IF(AND(P659&gt;=250000,P659&lt;1000000),"Medium",IF(AND(P659&gt;=1000000,P659&lt;10000000),"Large",IF(AND(P659&gt;=10000000,P659&lt;100000000),"Extra Large",IF(P659&gt;=100000000,"Extra-extra-large"))))))</f>
        <v>Large</v>
      </c>
      <c r="E659" t="s">
        <v>43</v>
      </c>
      <c r="F659">
        <v>11</v>
      </c>
      <c r="G659">
        <v>12</v>
      </c>
      <c r="H659">
        <v>6</v>
      </c>
      <c r="I659">
        <v>15.92</v>
      </c>
      <c r="J659" t="s">
        <v>56</v>
      </c>
      <c r="K659">
        <v>674470</v>
      </c>
      <c r="L659">
        <v>1628</v>
      </c>
      <c r="M659">
        <v>607774</v>
      </c>
      <c r="N659">
        <v>0</v>
      </c>
      <c r="O659">
        <v>1163</v>
      </c>
      <c r="P659">
        <v>1285035</v>
      </c>
      <c r="Q659">
        <v>0</v>
      </c>
      <c r="R659">
        <v>1285035</v>
      </c>
      <c r="S659" t="str">
        <f t="shared" si="20"/>
        <v>False</v>
      </c>
      <c r="T659">
        <v>1087325</v>
      </c>
      <c r="U659" t="b">
        <f t="shared" si="21"/>
        <v>0</v>
      </c>
      <c r="V659">
        <v>0</v>
      </c>
      <c r="W659">
        <v>351430</v>
      </c>
      <c r="X659">
        <v>0</v>
      </c>
      <c r="Y659">
        <v>214233</v>
      </c>
      <c r="Z659">
        <v>1652988</v>
      </c>
      <c r="AA659" t="b">
        <f>ABS(T659-Z659)&gt;1000000</f>
        <v>0</v>
      </c>
      <c r="AB659">
        <v>-367953</v>
      </c>
      <c r="AC659">
        <v>0</v>
      </c>
      <c r="AD659">
        <v>-367953</v>
      </c>
      <c r="AE659">
        <v>317814</v>
      </c>
      <c r="AF659">
        <v>0</v>
      </c>
      <c r="AG659">
        <v>0</v>
      </c>
      <c r="AH659">
        <v>0</v>
      </c>
      <c r="AI659">
        <v>317814</v>
      </c>
      <c r="AJ659">
        <v>148648</v>
      </c>
      <c r="AK659">
        <v>0</v>
      </c>
      <c r="AL659">
        <v>0</v>
      </c>
      <c r="AM659">
        <v>0</v>
      </c>
      <c r="AN659">
        <v>148648</v>
      </c>
      <c r="AO659">
        <v>169166</v>
      </c>
      <c r="AQ659">
        <f>K659/R659</f>
        <v>0.52486508149583477</v>
      </c>
    </row>
    <row r="660" spans="1:43" x14ac:dyDescent="0.35">
      <c r="A660" t="s">
        <v>1494</v>
      </c>
      <c r="B660" t="s">
        <v>1495</v>
      </c>
      <c r="C660" t="s">
        <v>38</v>
      </c>
      <c r="D660" t="str">
        <f>IF(P660&lt;=50000,"Extra Small",IF(AND(P660&gt;=50000,P660&lt;250000),"Small",IF(AND(P660&gt;=250000,P660&lt;1000000),"Medium",IF(AND(P660&gt;=1000000,P660&lt;10000000),"Large",IF(AND(P660&gt;=10000000,P660&lt;100000000),"Extra Large",IF(P660&gt;=100000000,"Extra-extra-large"))))))</f>
        <v>Extra Small</v>
      </c>
      <c r="E660" t="s">
        <v>206</v>
      </c>
      <c r="F660">
        <v>0</v>
      </c>
      <c r="G660">
        <v>0</v>
      </c>
      <c r="H660">
        <v>0</v>
      </c>
      <c r="I660">
        <v>0</v>
      </c>
      <c r="J660" t="s">
        <v>92</v>
      </c>
      <c r="K660">
        <v>0</v>
      </c>
      <c r="L660">
        <v>894</v>
      </c>
      <c r="M660">
        <v>19769</v>
      </c>
      <c r="N660">
        <v>0</v>
      </c>
      <c r="O660">
        <v>1871</v>
      </c>
      <c r="P660">
        <v>22534</v>
      </c>
      <c r="Q660">
        <v>0</v>
      </c>
      <c r="R660">
        <v>22534</v>
      </c>
      <c r="S660" t="str">
        <f t="shared" si="20"/>
        <v>False</v>
      </c>
      <c r="T660">
        <v>0</v>
      </c>
      <c r="U660" t="e">
        <f t="shared" si="21"/>
        <v>#DIV/0!</v>
      </c>
      <c r="V660">
        <v>0</v>
      </c>
      <c r="W660">
        <v>0</v>
      </c>
      <c r="X660">
        <v>0</v>
      </c>
      <c r="Y660">
        <v>23690</v>
      </c>
      <c r="Z660">
        <v>23690</v>
      </c>
      <c r="AA660" t="b">
        <f>ABS(T660-Z660)&gt;25000</f>
        <v>0</v>
      </c>
      <c r="AB660">
        <v>-1156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74353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74353</v>
      </c>
      <c r="AQ660">
        <f>K660/R660</f>
        <v>0</v>
      </c>
    </row>
    <row r="661" spans="1:43" x14ac:dyDescent="0.35">
      <c r="A661" t="s">
        <v>1496</v>
      </c>
      <c r="B661" t="s">
        <v>1497</v>
      </c>
      <c r="C661" t="s">
        <v>38</v>
      </c>
      <c r="D661" t="str">
        <f>IF(P661&lt;=50000,"Extra Small",IF(AND(P661&gt;=50000,P661&lt;250000),"Small",IF(AND(P661&gt;=250000,P661&lt;1000000),"Medium",IF(AND(P661&gt;=1000000,P661&lt;10000000),"Large",IF(AND(P661&gt;=10000000,P661&lt;100000000),"Extra Large",IF(P661&gt;=100000000,"Extra-extra-large"))))))</f>
        <v>Extra Small</v>
      </c>
      <c r="E661" t="s">
        <v>39</v>
      </c>
      <c r="F661">
        <v>0</v>
      </c>
      <c r="G661">
        <v>0</v>
      </c>
      <c r="H661">
        <v>0</v>
      </c>
      <c r="I661">
        <v>0</v>
      </c>
      <c r="J661" t="s">
        <v>154</v>
      </c>
      <c r="K661">
        <v>1500</v>
      </c>
      <c r="L661">
        <v>15635</v>
      </c>
      <c r="M661">
        <v>0</v>
      </c>
      <c r="N661">
        <v>0</v>
      </c>
      <c r="O661">
        <v>0</v>
      </c>
      <c r="P661">
        <v>17135</v>
      </c>
      <c r="Q661">
        <v>0</v>
      </c>
      <c r="R661">
        <v>17135</v>
      </c>
      <c r="S661" t="str">
        <f t="shared" si="20"/>
        <v>False</v>
      </c>
      <c r="T661">
        <v>0</v>
      </c>
      <c r="U661" t="e">
        <f t="shared" si="21"/>
        <v>#DIV/0!</v>
      </c>
      <c r="V661">
        <v>0</v>
      </c>
      <c r="W661">
        <v>0</v>
      </c>
      <c r="X661">
        <v>0</v>
      </c>
      <c r="Y661">
        <v>15885</v>
      </c>
      <c r="Z661">
        <v>15885</v>
      </c>
      <c r="AA661" t="b">
        <f>ABS(T661-Z661)&gt;25000</f>
        <v>0</v>
      </c>
      <c r="AB661">
        <v>1250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4219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4219</v>
      </c>
      <c r="AQ661">
        <f>K661/R661</f>
        <v>8.7540122556171579E-2</v>
      </c>
    </row>
    <row r="662" spans="1:43" x14ac:dyDescent="0.35">
      <c r="A662" t="s">
        <v>1498</v>
      </c>
      <c r="B662" t="s">
        <v>1499</v>
      </c>
      <c r="C662" t="s">
        <v>50</v>
      </c>
      <c r="D662" t="str">
        <f>IF(P662&lt;=50000,"Extra Small",IF(AND(P662&gt;=50000,P662&lt;250000),"Small",IF(AND(P662&gt;=250000,P662&lt;1000000),"Medium",IF(AND(P662&gt;=1000000,P662&lt;10000000),"Large",IF(AND(P662&gt;=10000000,P662&lt;100000000),"Extra Large",IF(P662&gt;=100000000,"Extra-extra-large"))))))</f>
        <v>Extra Small</v>
      </c>
      <c r="E662" t="s">
        <v>110</v>
      </c>
      <c r="F662">
        <v>0</v>
      </c>
      <c r="G662">
        <v>0</v>
      </c>
      <c r="H662">
        <v>0</v>
      </c>
      <c r="I662">
        <v>0</v>
      </c>
      <c r="J662" t="s">
        <v>44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3250</v>
      </c>
      <c r="R662">
        <v>3250</v>
      </c>
      <c r="S662" t="str">
        <f t="shared" si="20"/>
        <v>False</v>
      </c>
      <c r="T662">
        <v>0</v>
      </c>
      <c r="U662" t="e">
        <f t="shared" si="21"/>
        <v>#DIV/0!</v>
      </c>
      <c r="V662">
        <v>0</v>
      </c>
      <c r="W662">
        <v>0</v>
      </c>
      <c r="X662">
        <v>0</v>
      </c>
      <c r="Y662">
        <v>2827</v>
      </c>
      <c r="Z662">
        <v>2827</v>
      </c>
      <c r="AA662" t="b">
        <f>ABS(T662-Z662)&gt;25000</f>
        <v>0</v>
      </c>
      <c r="AB662">
        <v>423</v>
      </c>
      <c r="AC662">
        <v>0</v>
      </c>
      <c r="AD662">
        <v>423</v>
      </c>
      <c r="AE662">
        <v>0</v>
      </c>
      <c r="AF662">
        <v>0</v>
      </c>
      <c r="AG662">
        <v>0</v>
      </c>
      <c r="AH662">
        <v>0</v>
      </c>
      <c r="AI662">
        <v>88883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88883</v>
      </c>
      <c r="AQ662">
        <f>K662/R662</f>
        <v>0</v>
      </c>
    </row>
    <row r="663" spans="1:43" x14ac:dyDescent="0.35">
      <c r="A663" t="s">
        <v>1500</v>
      </c>
      <c r="B663" t="s">
        <v>1501</v>
      </c>
      <c r="C663" t="s">
        <v>38</v>
      </c>
      <c r="D663" t="str">
        <f>IF(P663&lt;=50000,"Extra Small",IF(AND(P663&gt;=50000,P663&lt;250000),"Small",IF(AND(P663&gt;=250000,P663&lt;1000000),"Medium",IF(AND(P663&gt;=1000000,P663&lt;10000000),"Large",IF(AND(P663&gt;=10000000,P663&lt;100000000),"Extra Large",IF(P663&gt;=100000000,"Extra-extra-large"))))))</f>
        <v>Large</v>
      </c>
      <c r="E663" t="s">
        <v>131</v>
      </c>
      <c r="F663">
        <v>0</v>
      </c>
      <c r="G663">
        <v>0</v>
      </c>
      <c r="H663">
        <v>0</v>
      </c>
      <c r="I663">
        <v>0</v>
      </c>
      <c r="J663" t="s">
        <v>48</v>
      </c>
      <c r="K663">
        <v>0</v>
      </c>
      <c r="L663">
        <v>5263133</v>
      </c>
      <c r="M663">
        <v>0</v>
      </c>
      <c r="N663">
        <v>332271</v>
      </c>
      <c r="O663">
        <v>335</v>
      </c>
      <c r="P663">
        <v>5595739</v>
      </c>
      <c r="Q663">
        <v>0</v>
      </c>
      <c r="R663">
        <v>5595739</v>
      </c>
      <c r="S663" t="str">
        <f t="shared" si="20"/>
        <v>False</v>
      </c>
      <c r="T663">
        <v>0</v>
      </c>
      <c r="U663" t="e">
        <f t="shared" si="21"/>
        <v>#DIV/0!</v>
      </c>
      <c r="V663">
        <v>0</v>
      </c>
      <c r="W663">
        <v>228585</v>
      </c>
      <c r="X663">
        <v>0</v>
      </c>
      <c r="Y663">
        <v>88770</v>
      </c>
      <c r="Z663">
        <v>317355</v>
      </c>
      <c r="AA663" t="b">
        <f>ABS(T663-Z663)&gt;1000000</f>
        <v>0</v>
      </c>
      <c r="AB663">
        <v>5278384</v>
      </c>
      <c r="AC663">
        <v>0</v>
      </c>
      <c r="AD663">
        <v>5278384</v>
      </c>
      <c r="AE663">
        <v>5365208</v>
      </c>
      <c r="AF663">
        <v>0</v>
      </c>
      <c r="AG663">
        <v>3879311</v>
      </c>
      <c r="AH663">
        <v>3879311</v>
      </c>
      <c r="AI663">
        <v>9244519</v>
      </c>
      <c r="AJ663">
        <v>16106</v>
      </c>
      <c r="AK663">
        <v>0</v>
      </c>
      <c r="AL663">
        <v>0</v>
      </c>
      <c r="AM663">
        <v>0</v>
      </c>
      <c r="AN663">
        <v>16106</v>
      </c>
      <c r="AO663">
        <v>9228413</v>
      </c>
      <c r="AQ663">
        <f>K663/R663</f>
        <v>0</v>
      </c>
    </row>
    <row r="664" spans="1:43" x14ac:dyDescent="0.35">
      <c r="A664" t="s">
        <v>1502</v>
      </c>
      <c r="B664" t="s">
        <v>1503</v>
      </c>
      <c r="C664" t="s">
        <v>38</v>
      </c>
      <c r="D664" t="str">
        <f>IF(P664&lt;=50000,"Extra Small",IF(AND(P664&gt;=50000,P664&lt;250000),"Small",IF(AND(P664&gt;=250000,P664&lt;1000000),"Medium",IF(AND(P664&gt;=1000000,P664&lt;10000000),"Large",IF(AND(P664&gt;=10000000,P664&lt;100000000),"Extra Large",IF(P664&gt;=100000000,"Extra-extra-large"))))))</f>
        <v>Extra Small</v>
      </c>
      <c r="E664" t="s">
        <v>51</v>
      </c>
      <c r="F664">
        <v>0</v>
      </c>
      <c r="G664">
        <v>0</v>
      </c>
      <c r="H664">
        <v>0</v>
      </c>
      <c r="I664">
        <v>0</v>
      </c>
      <c r="J664" t="s">
        <v>143</v>
      </c>
      <c r="K664">
        <v>0</v>
      </c>
      <c r="L664">
        <v>1</v>
      </c>
      <c r="M664">
        <v>33643</v>
      </c>
      <c r="N664">
        <v>514</v>
      </c>
      <c r="O664">
        <v>0</v>
      </c>
      <c r="P664">
        <v>34158</v>
      </c>
      <c r="Q664">
        <v>0</v>
      </c>
      <c r="R664">
        <v>34158</v>
      </c>
      <c r="S664" t="str">
        <f t="shared" si="20"/>
        <v>False</v>
      </c>
      <c r="T664">
        <v>0</v>
      </c>
      <c r="U664" t="e">
        <f t="shared" si="21"/>
        <v>#DIV/0!</v>
      </c>
      <c r="V664">
        <v>0</v>
      </c>
      <c r="W664">
        <v>8177</v>
      </c>
      <c r="X664">
        <v>0</v>
      </c>
      <c r="Y664">
        <v>26668</v>
      </c>
      <c r="Z664">
        <v>34845</v>
      </c>
      <c r="AA664" t="b">
        <f>ABS(T664-Z664)&gt;25000</f>
        <v>1</v>
      </c>
      <c r="AB664">
        <v>-687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35111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35111</v>
      </c>
      <c r="AQ664">
        <f>K664/R664</f>
        <v>0</v>
      </c>
    </row>
    <row r="665" spans="1:43" x14ac:dyDescent="0.35">
      <c r="A665" t="s">
        <v>1504</v>
      </c>
      <c r="B665" t="s">
        <v>1505</v>
      </c>
      <c r="C665" t="s">
        <v>38</v>
      </c>
      <c r="D665" t="str">
        <f>IF(P665&lt;=50000,"Extra Small",IF(AND(P665&gt;=50000,P665&lt;250000),"Small",IF(AND(P665&gt;=250000,P665&lt;1000000),"Medium",IF(AND(P665&gt;=1000000,P665&lt;10000000),"Large",IF(AND(P665&gt;=10000000,P665&lt;100000000),"Extra Large",IF(P665&gt;=100000000,"Extra-extra-large"))))))</f>
        <v>Medium</v>
      </c>
      <c r="E665" t="s">
        <v>43</v>
      </c>
      <c r="F665">
        <v>0</v>
      </c>
      <c r="G665">
        <v>11</v>
      </c>
      <c r="H665">
        <v>5</v>
      </c>
      <c r="I665">
        <v>6.11</v>
      </c>
      <c r="J665" t="s">
        <v>278</v>
      </c>
      <c r="K665">
        <v>264489</v>
      </c>
      <c r="L665">
        <v>0</v>
      </c>
      <c r="M665">
        <v>304035</v>
      </c>
      <c r="N665">
        <v>0</v>
      </c>
      <c r="O665">
        <v>0</v>
      </c>
      <c r="P665">
        <v>568524</v>
      </c>
      <c r="Q665">
        <v>0</v>
      </c>
      <c r="R665">
        <v>568524</v>
      </c>
      <c r="S665" t="str">
        <f t="shared" si="20"/>
        <v>False</v>
      </c>
      <c r="T665">
        <v>434892</v>
      </c>
      <c r="U665" t="b">
        <f t="shared" si="21"/>
        <v>0</v>
      </c>
      <c r="V665">
        <v>0</v>
      </c>
      <c r="W665">
        <v>0</v>
      </c>
      <c r="X665">
        <v>0</v>
      </c>
      <c r="Y665">
        <v>96275</v>
      </c>
      <c r="Z665">
        <v>531167</v>
      </c>
      <c r="AA665" t="b">
        <f>ABS(T665-Z665)&gt;100000</f>
        <v>0</v>
      </c>
      <c r="AB665">
        <v>37357</v>
      </c>
      <c r="AC665">
        <v>0</v>
      </c>
      <c r="AD665">
        <v>37357</v>
      </c>
      <c r="AE665">
        <v>339106</v>
      </c>
      <c r="AF665">
        <v>0</v>
      </c>
      <c r="AG665">
        <v>0</v>
      </c>
      <c r="AH665">
        <v>35387</v>
      </c>
      <c r="AI665">
        <v>374493</v>
      </c>
      <c r="AJ665">
        <v>23808</v>
      </c>
      <c r="AK665">
        <v>0</v>
      </c>
      <c r="AL665">
        <v>0</v>
      </c>
      <c r="AM665">
        <v>199191</v>
      </c>
      <c r="AN665">
        <v>222999</v>
      </c>
      <c r="AO665">
        <v>151494</v>
      </c>
      <c r="AQ665">
        <f>K665/R665</f>
        <v>0.46522046562678093</v>
      </c>
    </row>
    <row r="666" spans="1:43" x14ac:dyDescent="0.35">
      <c r="A666" t="s">
        <v>1506</v>
      </c>
      <c r="B666" t="s">
        <v>1507</v>
      </c>
      <c r="C666" t="s">
        <v>38</v>
      </c>
      <c r="D666" t="str">
        <f>IF(P666&lt;=50000,"Extra Small",IF(AND(P666&gt;=50000,P666&lt;250000),"Small",IF(AND(P666&gt;=250000,P666&lt;1000000),"Medium",IF(AND(P666&gt;=1000000,P666&lt;10000000),"Large",IF(AND(P666&gt;=10000000,P666&lt;100000000),"Extra Large",IF(P666&gt;=100000000,"Extra-extra-large"))))))</f>
        <v>Large</v>
      </c>
      <c r="E666" t="s">
        <v>43</v>
      </c>
      <c r="F666">
        <v>6</v>
      </c>
      <c r="G666">
        <v>17</v>
      </c>
      <c r="H666">
        <v>3</v>
      </c>
      <c r="I666">
        <v>14</v>
      </c>
      <c r="J666" t="s">
        <v>269</v>
      </c>
      <c r="K666">
        <v>36263</v>
      </c>
      <c r="L666">
        <v>0</v>
      </c>
      <c r="M666">
        <v>1534780</v>
      </c>
      <c r="N666">
        <v>3307</v>
      </c>
      <c r="O666">
        <v>44216</v>
      </c>
      <c r="P666">
        <v>1618566</v>
      </c>
      <c r="Q666">
        <v>0</v>
      </c>
      <c r="R666">
        <v>1618566</v>
      </c>
      <c r="S666" t="str">
        <f t="shared" si="20"/>
        <v>False</v>
      </c>
      <c r="T666">
        <v>1401226</v>
      </c>
      <c r="U666" t="b">
        <f t="shared" si="21"/>
        <v>0</v>
      </c>
      <c r="V666">
        <v>0</v>
      </c>
      <c r="W666">
        <v>0</v>
      </c>
      <c r="X666">
        <v>0</v>
      </c>
      <c r="Y666">
        <v>323631</v>
      </c>
      <c r="Z666">
        <v>1724857</v>
      </c>
      <c r="AA666" t="b">
        <f>ABS(T666-Z666)&gt;1000000</f>
        <v>0</v>
      </c>
      <c r="AB666">
        <v>-106291</v>
      </c>
      <c r="AC666">
        <v>0</v>
      </c>
      <c r="AD666">
        <v>-106291</v>
      </c>
      <c r="AE666">
        <v>450327</v>
      </c>
      <c r="AF666">
        <v>0</v>
      </c>
      <c r="AG666">
        <v>862471</v>
      </c>
      <c r="AH666">
        <v>862471</v>
      </c>
      <c r="AI666">
        <v>1312798</v>
      </c>
      <c r="AJ666">
        <v>111819</v>
      </c>
      <c r="AK666">
        <v>0</v>
      </c>
      <c r="AL666">
        <v>138885</v>
      </c>
      <c r="AM666">
        <v>138885</v>
      </c>
      <c r="AN666">
        <v>250704</v>
      </c>
      <c r="AO666">
        <v>1062094</v>
      </c>
      <c r="AQ666">
        <f>K666/R666</f>
        <v>2.2404399944148091E-2</v>
      </c>
    </row>
    <row r="667" spans="1:43" x14ac:dyDescent="0.35">
      <c r="A667" t="s">
        <v>1508</v>
      </c>
      <c r="B667" t="s">
        <v>1509</v>
      </c>
      <c r="C667" t="s">
        <v>38</v>
      </c>
      <c r="D667" t="str">
        <f>IF(P667&lt;=50000,"Extra Small",IF(AND(P667&gt;=50000,P667&lt;250000),"Small",IF(AND(P667&gt;=250000,P667&lt;1000000),"Medium",IF(AND(P667&gt;=1000000,P667&lt;10000000),"Large",IF(AND(P667&gt;=10000000,P667&lt;100000000),"Extra Large",IF(P667&gt;=100000000,"Extra-extra-large"))))))</f>
        <v>Small</v>
      </c>
      <c r="E667" t="s">
        <v>131</v>
      </c>
      <c r="F667">
        <v>0</v>
      </c>
      <c r="G667">
        <v>0</v>
      </c>
      <c r="H667">
        <v>0</v>
      </c>
      <c r="I667">
        <v>0</v>
      </c>
      <c r="J667" t="s">
        <v>48</v>
      </c>
      <c r="K667">
        <v>0</v>
      </c>
      <c r="L667">
        <v>0</v>
      </c>
      <c r="M667">
        <v>0</v>
      </c>
      <c r="N667">
        <v>204639</v>
      </c>
      <c r="O667">
        <v>0</v>
      </c>
      <c r="P667">
        <v>204639</v>
      </c>
      <c r="Q667">
        <v>0</v>
      </c>
      <c r="R667">
        <v>204639</v>
      </c>
      <c r="S667" t="str">
        <f t="shared" si="20"/>
        <v>False</v>
      </c>
      <c r="T667">
        <v>0</v>
      </c>
      <c r="U667" t="e">
        <f t="shared" si="21"/>
        <v>#DIV/0!</v>
      </c>
      <c r="V667">
        <v>0</v>
      </c>
      <c r="W667">
        <v>208300</v>
      </c>
      <c r="X667">
        <v>0</v>
      </c>
      <c r="Y667">
        <v>53068</v>
      </c>
      <c r="Z667">
        <v>261368</v>
      </c>
      <c r="AA667" t="b">
        <f>ABS(T667-Z667)&gt;25000</f>
        <v>1</v>
      </c>
      <c r="AB667">
        <v>-56729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4527253</v>
      </c>
      <c r="AJ667">
        <v>0</v>
      </c>
      <c r="AK667">
        <v>0</v>
      </c>
      <c r="AL667">
        <v>0</v>
      </c>
      <c r="AM667">
        <v>0</v>
      </c>
      <c r="AN667">
        <v>43561</v>
      </c>
      <c r="AO667">
        <v>4483692</v>
      </c>
      <c r="AQ667">
        <f>K667/R667</f>
        <v>0</v>
      </c>
    </row>
    <row r="668" spans="1:43" x14ac:dyDescent="0.35">
      <c r="A668" t="s">
        <v>1510</v>
      </c>
      <c r="B668" t="s">
        <v>1511</v>
      </c>
      <c r="C668" t="s">
        <v>50</v>
      </c>
      <c r="D668" t="str">
        <f>IF(P668&lt;=50000,"Extra Small",IF(AND(P668&gt;=50000,P668&lt;250000),"Small",IF(AND(P668&gt;=250000,P668&lt;1000000),"Medium",IF(AND(P668&gt;=1000000,P668&lt;10000000),"Large",IF(AND(P668&gt;=10000000,P668&lt;100000000),"Extra Large",IF(P668&gt;=100000000,"Extra-extra-large"))))))</f>
        <v>Extra Small</v>
      </c>
      <c r="E668" t="s">
        <v>110</v>
      </c>
      <c r="F668">
        <v>0</v>
      </c>
      <c r="G668">
        <v>0</v>
      </c>
      <c r="H668">
        <v>0</v>
      </c>
      <c r="I668">
        <v>0</v>
      </c>
      <c r="J668" t="s">
        <v>44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 t="str">
        <f t="shared" si="20"/>
        <v>False</v>
      </c>
      <c r="T668">
        <v>0</v>
      </c>
      <c r="U668" t="e">
        <f t="shared" si="21"/>
        <v>#DIV/0!</v>
      </c>
      <c r="V668">
        <v>0</v>
      </c>
      <c r="W668">
        <v>0</v>
      </c>
      <c r="X668">
        <v>0</v>
      </c>
      <c r="Y668">
        <v>0</v>
      </c>
      <c r="Z668">
        <v>0</v>
      </c>
      <c r="AA668" t="b">
        <f>ABS(T668-Z668)&gt;25000</f>
        <v>0</v>
      </c>
      <c r="AB668">
        <v>1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633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633</v>
      </c>
      <c r="AQ668">
        <f>K668/R668</f>
        <v>0</v>
      </c>
    </row>
    <row r="669" spans="1:43" x14ac:dyDescent="0.35">
      <c r="A669" t="s">
        <v>1512</v>
      </c>
      <c r="B669" t="s">
        <v>1513</v>
      </c>
      <c r="C669" t="s">
        <v>38</v>
      </c>
      <c r="D669" t="str">
        <f>IF(P669&lt;=50000,"Extra Small",IF(AND(P669&gt;=50000,P669&lt;250000),"Small",IF(AND(P669&gt;=250000,P669&lt;1000000),"Medium",IF(AND(P669&gt;=1000000,P669&lt;10000000),"Large",IF(AND(P669&gt;=10000000,P669&lt;100000000),"Extra Large",IF(P669&gt;=100000000,"Extra-extra-large"))))))</f>
        <v>Large</v>
      </c>
      <c r="E669" t="s">
        <v>55</v>
      </c>
      <c r="F669">
        <v>3</v>
      </c>
      <c r="G669">
        <v>5</v>
      </c>
      <c r="H669">
        <v>4</v>
      </c>
      <c r="I669">
        <v>6</v>
      </c>
      <c r="J669" t="s">
        <v>107</v>
      </c>
      <c r="K669">
        <v>1076054</v>
      </c>
      <c r="L669">
        <v>0</v>
      </c>
      <c r="M669">
        <v>0</v>
      </c>
      <c r="N669">
        <v>16235</v>
      </c>
      <c r="O669">
        <v>0</v>
      </c>
      <c r="P669">
        <v>1092289</v>
      </c>
      <c r="Q669">
        <v>0</v>
      </c>
      <c r="R669">
        <v>1092289</v>
      </c>
      <c r="S669" t="str">
        <f t="shared" si="20"/>
        <v>False</v>
      </c>
      <c r="T669">
        <v>654520</v>
      </c>
      <c r="U669" t="b">
        <f t="shared" si="21"/>
        <v>0</v>
      </c>
      <c r="V669">
        <v>0</v>
      </c>
      <c r="W669">
        <v>0</v>
      </c>
      <c r="X669">
        <v>0</v>
      </c>
      <c r="Y669">
        <v>194827</v>
      </c>
      <c r="Z669">
        <v>849347</v>
      </c>
      <c r="AA669" t="b">
        <f>ABS(T669-Z669)&gt;1000000</f>
        <v>0</v>
      </c>
      <c r="AB669">
        <v>242942</v>
      </c>
      <c r="AC669">
        <v>0</v>
      </c>
      <c r="AD669">
        <v>242942</v>
      </c>
      <c r="AE669">
        <v>1132523</v>
      </c>
      <c r="AF669">
        <v>0</v>
      </c>
      <c r="AG669">
        <v>780680</v>
      </c>
      <c r="AH669">
        <v>780680</v>
      </c>
      <c r="AI669">
        <v>1913203</v>
      </c>
      <c r="AJ669">
        <v>105416</v>
      </c>
      <c r="AK669">
        <v>0</v>
      </c>
      <c r="AL669">
        <v>39245</v>
      </c>
      <c r="AM669">
        <v>39245</v>
      </c>
      <c r="AN669">
        <v>144661</v>
      </c>
      <c r="AO669">
        <v>1768542</v>
      </c>
      <c r="AQ669">
        <f>K669/R669</f>
        <v>0.98513671748044707</v>
      </c>
    </row>
    <row r="670" spans="1:43" x14ac:dyDescent="0.35">
      <c r="A670" t="s">
        <v>1514</v>
      </c>
      <c r="B670" t="s">
        <v>1515</v>
      </c>
      <c r="C670" t="s">
        <v>38</v>
      </c>
      <c r="D670" t="str">
        <f>IF(P670&lt;=50000,"Extra Small",IF(AND(P670&gt;=50000,P670&lt;250000),"Small",IF(AND(P670&gt;=250000,P670&lt;1000000),"Medium",IF(AND(P670&gt;=1000000,P670&lt;10000000),"Large",IF(AND(P670&gt;=10000000,P670&lt;100000000),"Extra Large",IF(P670&gt;=100000000,"Extra-extra-large"))))))</f>
        <v>Extra Large</v>
      </c>
      <c r="E670" t="s">
        <v>55</v>
      </c>
      <c r="F670">
        <v>44</v>
      </c>
      <c r="G670">
        <v>93</v>
      </c>
      <c r="H670">
        <v>63</v>
      </c>
      <c r="I670">
        <v>104</v>
      </c>
      <c r="J670" t="s">
        <v>342</v>
      </c>
      <c r="K670">
        <v>11204130</v>
      </c>
      <c r="L670">
        <v>200</v>
      </c>
      <c r="M670">
        <v>1371335</v>
      </c>
      <c r="N670">
        <v>91011</v>
      </c>
      <c r="O670">
        <v>116383</v>
      </c>
      <c r="P670">
        <v>12783059</v>
      </c>
      <c r="Q670">
        <v>0</v>
      </c>
      <c r="R670">
        <v>12783059</v>
      </c>
      <c r="S670" t="str">
        <f t="shared" si="20"/>
        <v>False</v>
      </c>
      <c r="T670">
        <v>10018698</v>
      </c>
      <c r="U670" t="b">
        <f t="shared" si="21"/>
        <v>0</v>
      </c>
      <c r="V670">
        <v>0</v>
      </c>
      <c r="W670">
        <v>0</v>
      </c>
      <c r="X670">
        <v>0</v>
      </c>
      <c r="Y670">
        <v>1965917</v>
      </c>
      <c r="Z670">
        <v>11984615</v>
      </c>
      <c r="AA670" t="b">
        <f>ABS(T670-Z670)&gt;1000000</f>
        <v>1</v>
      </c>
      <c r="AB670">
        <v>798444</v>
      </c>
      <c r="AC670">
        <v>0</v>
      </c>
      <c r="AD670">
        <v>798444</v>
      </c>
      <c r="AE670">
        <v>6205441</v>
      </c>
      <c r="AF670">
        <v>0</v>
      </c>
      <c r="AG670">
        <v>573013</v>
      </c>
      <c r="AH670">
        <v>573013</v>
      </c>
      <c r="AI670">
        <v>6778454</v>
      </c>
      <c r="AJ670">
        <v>2701175</v>
      </c>
      <c r="AK670">
        <v>0</v>
      </c>
      <c r="AL670">
        <v>291977</v>
      </c>
      <c r="AM670">
        <v>291977</v>
      </c>
      <c r="AN670">
        <v>2993152</v>
      </c>
      <c r="AO670">
        <v>3785302</v>
      </c>
      <c r="AQ670">
        <f>K670/R670</f>
        <v>0.87648269479159879</v>
      </c>
    </row>
    <row r="671" spans="1:43" x14ac:dyDescent="0.35">
      <c r="A671" t="s">
        <v>1516</v>
      </c>
      <c r="B671" t="s">
        <v>1517</v>
      </c>
      <c r="C671" t="s">
        <v>38</v>
      </c>
      <c r="D671" t="str">
        <f>IF(P671&lt;=50000,"Extra Small",IF(AND(P671&gt;=50000,P671&lt;250000),"Small",IF(AND(P671&gt;=250000,P671&lt;1000000),"Medium",IF(AND(P671&gt;=1000000,P671&lt;10000000),"Large",IF(AND(P671&gt;=10000000,P671&lt;100000000),"Extra Large",IF(P671&gt;=100000000,"Extra-extra-large"))))))</f>
        <v>Large</v>
      </c>
      <c r="E671" t="s">
        <v>123</v>
      </c>
      <c r="F671">
        <v>0</v>
      </c>
      <c r="G671">
        <v>1</v>
      </c>
      <c r="H671">
        <v>1</v>
      </c>
      <c r="I671">
        <v>0.8</v>
      </c>
      <c r="J671" t="s">
        <v>353</v>
      </c>
      <c r="K671">
        <v>950000</v>
      </c>
      <c r="L671">
        <v>53506</v>
      </c>
      <c r="M671">
        <v>364340</v>
      </c>
      <c r="N671">
        <v>18282</v>
      </c>
      <c r="O671">
        <v>49153</v>
      </c>
      <c r="P671">
        <v>1435281</v>
      </c>
      <c r="Q671">
        <v>2059</v>
      </c>
      <c r="R671">
        <v>1437340</v>
      </c>
      <c r="S671" t="str">
        <f t="shared" si="20"/>
        <v>False</v>
      </c>
      <c r="T671">
        <v>62263</v>
      </c>
      <c r="U671" t="b">
        <f t="shared" si="21"/>
        <v>0</v>
      </c>
      <c r="V671">
        <v>0</v>
      </c>
      <c r="W671">
        <v>0</v>
      </c>
      <c r="X671">
        <v>0</v>
      </c>
      <c r="Y671">
        <v>350256</v>
      </c>
      <c r="Z671">
        <v>412519</v>
      </c>
      <c r="AA671" t="b">
        <f>ABS(T671-Z671)&gt;1000000</f>
        <v>0</v>
      </c>
      <c r="AB671">
        <v>1024821</v>
      </c>
      <c r="AC671">
        <v>0</v>
      </c>
      <c r="AD671">
        <v>1024821</v>
      </c>
      <c r="AE671">
        <v>1917209</v>
      </c>
      <c r="AF671">
        <v>0</v>
      </c>
      <c r="AG671">
        <v>692935</v>
      </c>
      <c r="AH671">
        <v>692935</v>
      </c>
      <c r="AI671">
        <v>2610144</v>
      </c>
      <c r="AJ671">
        <v>88002</v>
      </c>
      <c r="AK671">
        <v>0</v>
      </c>
      <c r="AL671">
        <v>0</v>
      </c>
      <c r="AM671">
        <v>0</v>
      </c>
      <c r="AN671">
        <v>88002</v>
      </c>
      <c r="AO671">
        <v>2522142</v>
      </c>
      <c r="AQ671">
        <f>K671/R671</f>
        <v>0.66094313106154423</v>
      </c>
    </row>
    <row r="672" spans="1:43" x14ac:dyDescent="0.35">
      <c r="A672" t="s">
        <v>1518</v>
      </c>
      <c r="B672" t="s">
        <v>1519</v>
      </c>
      <c r="C672" t="s">
        <v>38</v>
      </c>
      <c r="D672" t="str">
        <f>IF(P672&lt;=50000,"Extra Small",IF(AND(P672&gt;=50000,P672&lt;250000),"Small",IF(AND(P672&gt;=250000,P672&lt;1000000),"Medium",IF(AND(P672&gt;=1000000,P672&lt;10000000),"Large",IF(AND(P672&gt;=10000000,P672&lt;100000000),"Extra Large",IF(P672&gt;=100000000,"Extra-extra-large"))))))</f>
        <v>Medium</v>
      </c>
      <c r="E672" t="s">
        <v>43</v>
      </c>
      <c r="F672">
        <v>0</v>
      </c>
      <c r="G672">
        <v>12</v>
      </c>
      <c r="H672">
        <v>0</v>
      </c>
      <c r="I672">
        <v>6.03</v>
      </c>
      <c r="J672" t="s">
        <v>187</v>
      </c>
      <c r="K672">
        <v>156679</v>
      </c>
      <c r="L672">
        <v>14838</v>
      </c>
      <c r="M672">
        <v>349134</v>
      </c>
      <c r="N672">
        <v>5161</v>
      </c>
      <c r="O672">
        <v>0</v>
      </c>
      <c r="P672">
        <v>525812</v>
      </c>
      <c r="Q672">
        <v>3493</v>
      </c>
      <c r="R672">
        <v>529305</v>
      </c>
      <c r="S672" t="str">
        <f t="shared" si="20"/>
        <v>False</v>
      </c>
      <c r="T672">
        <v>410299</v>
      </c>
      <c r="U672" t="b">
        <f t="shared" si="21"/>
        <v>0</v>
      </c>
      <c r="V672">
        <v>0</v>
      </c>
      <c r="W672">
        <v>0</v>
      </c>
      <c r="X672">
        <v>0</v>
      </c>
      <c r="Y672">
        <v>116360</v>
      </c>
      <c r="Z672">
        <v>526659</v>
      </c>
      <c r="AA672" t="b">
        <f>ABS(T672-Z672)&gt;100000</f>
        <v>1</v>
      </c>
      <c r="AB672">
        <v>2646</v>
      </c>
      <c r="AC672">
        <v>0</v>
      </c>
      <c r="AD672">
        <v>2646</v>
      </c>
      <c r="AE672">
        <v>444695</v>
      </c>
      <c r="AF672">
        <v>0</v>
      </c>
      <c r="AG672">
        <v>0</v>
      </c>
      <c r="AH672">
        <v>743509</v>
      </c>
      <c r="AI672">
        <v>1188204</v>
      </c>
      <c r="AJ672">
        <v>211290</v>
      </c>
      <c r="AK672">
        <v>0</v>
      </c>
      <c r="AL672">
        <v>0</v>
      </c>
      <c r="AM672">
        <v>41861</v>
      </c>
      <c r="AN672">
        <v>253151</v>
      </c>
      <c r="AO672">
        <v>935053</v>
      </c>
      <c r="AQ672">
        <f>K672/R672</f>
        <v>0.29600891735388857</v>
      </c>
    </row>
    <row r="673" spans="1:43" x14ac:dyDescent="0.35">
      <c r="A673" t="s">
        <v>1520</v>
      </c>
      <c r="B673" t="s">
        <v>1521</v>
      </c>
      <c r="C673" t="s">
        <v>38</v>
      </c>
      <c r="D673" t="str">
        <f>IF(P673&lt;=50000,"Extra Small",IF(AND(P673&gt;=50000,P673&lt;250000),"Small",IF(AND(P673&gt;=250000,P673&lt;1000000),"Medium",IF(AND(P673&gt;=1000000,P673&lt;10000000),"Large",IF(AND(P673&gt;=10000000,P673&lt;100000000),"Extra Large",IF(P673&gt;=100000000,"Extra-extra-large"))))))</f>
        <v>Medium</v>
      </c>
      <c r="E673" t="s">
        <v>131</v>
      </c>
      <c r="F673">
        <v>0</v>
      </c>
      <c r="G673">
        <v>0</v>
      </c>
      <c r="H673">
        <v>0</v>
      </c>
      <c r="I673">
        <v>0</v>
      </c>
      <c r="J673" t="s">
        <v>48</v>
      </c>
      <c r="K673">
        <v>0</v>
      </c>
      <c r="L673">
        <v>500000</v>
      </c>
      <c r="M673">
        <v>0</v>
      </c>
      <c r="N673">
        <v>76200</v>
      </c>
      <c r="O673">
        <v>0</v>
      </c>
      <c r="P673">
        <v>576200</v>
      </c>
      <c r="Q673">
        <v>30568</v>
      </c>
      <c r="R673">
        <v>606768</v>
      </c>
      <c r="S673" t="str">
        <f t="shared" si="20"/>
        <v>False</v>
      </c>
      <c r="T673">
        <v>0</v>
      </c>
      <c r="U673" t="e">
        <f t="shared" si="21"/>
        <v>#DIV/0!</v>
      </c>
      <c r="V673">
        <v>0</v>
      </c>
      <c r="W673">
        <v>57000</v>
      </c>
      <c r="X673">
        <v>0</v>
      </c>
      <c r="Y673">
        <v>6316</v>
      </c>
      <c r="Z673">
        <v>63316</v>
      </c>
      <c r="AA673" t="b">
        <f>ABS(T673-Z673)&gt;100000</f>
        <v>0</v>
      </c>
      <c r="AB673">
        <v>543452</v>
      </c>
      <c r="AC673">
        <v>0</v>
      </c>
      <c r="AD673">
        <v>543452</v>
      </c>
      <c r="AE673">
        <v>1678179</v>
      </c>
      <c r="AF673">
        <v>0</v>
      </c>
      <c r="AG673">
        <v>0</v>
      </c>
      <c r="AH673">
        <v>0</v>
      </c>
      <c r="AI673">
        <v>1678179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1678179</v>
      </c>
      <c r="AQ673">
        <f>K673/R673</f>
        <v>0</v>
      </c>
    </row>
    <row r="674" spans="1:43" x14ac:dyDescent="0.35">
      <c r="A674" t="s">
        <v>1522</v>
      </c>
      <c r="B674" t="s">
        <v>1523</v>
      </c>
      <c r="C674" t="s">
        <v>38</v>
      </c>
      <c r="D674" t="str">
        <f>IF(P674&lt;=50000,"Extra Small",IF(AND(P674&gt;=50000,P674&lt;250000),"Small",IF(AND(P674&gt;=250000,P674&lt;1000000),"Medium",IF(AND(P674&gt;=1000000,P674&lt;10000000),"Large",IF(AND(P674&gt;=10000000,P674&lt;100000000),"Extra Large",IF(P674&gt;=100000000,"Extra-extra-large"))))))</f>
        <v>Large</v>
      </c>
      <c r="E674" t="s">
        <v>110</v>
      </c>
      <c r="F674">
        <v>8</v>
      </c>
      <c r="G674">
        <v>7</v>
      </c>
      <c r="H674">
        <v>12</v>
      </c>
      <c r="I674">
        <v>17.07</v>
      </c>
      <c r="J674" t="s">
        <v>905</v>
      </c>
      <c r="K674">
        <v>0</v>
      </c>
      <c r="L674">
        <v>2189023</v>
      </c>
      <c r="M674">
        <v>69603</v>
      </c>
      <c r="N674">
        <v>412937</v>
      </c>
      <c r="O674">
        <v>925</v>
      </c>
      <c r="P674">
        <v>2672488</v>
      </c>
      <c r="Q674">
        <v>76309</v>
      </c>
      <c r="R674">
        <v>2748797</v>
      </c>
      <c r="S674" t="str">
        <f t="shared" si="20"/>
        <v>False</v>
      </c>
      <c r="T674">
        <v>1442427</v>
      </c>
      <c r="U674" t="b">
        <f t="shared" si="21"/>
        <v>0</v>
      </c>
      <c r="V674">
        <v>0</v>
      </c>
      <c r="W674">
        <v>0</v>
      </c>
      <c r="X674">
        <v>0</v>
      </c>
      <c r="Y674">
        <v>798542</v>
      </c>
      <c r="Z674">
        <v>2240969</v>
      </c>
      <c r="AA674" t="b">
        <f>ABS(T674-Z674)&gt;1000000</f>
        <v>0</v>
      </c>
      <c r="AB674">
        <v>507828</v>
      </c>
      <c r="AC674">
        <v>-234169</v>
      </c>
      <c r="AD674">
        <v>273659</v>
      </c>
      <c r="AE674">
        <v>5806416</v>
      </c>
      <c r="AF674">
        <v>0</v>
      </c>
      <c r="AG674">
        <v>12236831</v>
      </c>
      <c r="AH674">
        <v>12236831</v>
      </c>
      <c r="AI674">
        <v>18043247</v>
      </c>
      <c r="AJ674">
        <v>739452</v>
      </c>
      <c r="AK674">
        <v>0</v>
      </c>
      <c r="AL674">
        <v>61417</v>
      </c>
      <c r="AM674">
        <v>61417</v>
      </c>
      <c r="AN674">
        <v>800869</v>
      </c>
      <c r="AO674">
        <v>17242378</v>
      </c>
      <c r="AQ674">
        <f>K674/R674</f>
        <v>0</v>
      </c>
    </row>
    <row r="675" spans="1:43" x14ac:dyDescent="0.35">
      <c r="A675" t="s">
        <v>1524</v>
      </c>
      <c r="B675" t="s">
        <v>1525</v>
      </c>
      <c r="C675" t="s">
        <v>50</v>
      </c>
      <c r="D675" t="str">
        <f>IF(P675&lt;=50000,"Extra Small",IF(AND(P675&gt;=50000,P675&lt;250000),"Small",IF(AND(P675&gt;=250000,P675&lt;1000000),"Medium",IF(AND(P675&gt;=1000000,P675&lt;10000000),"Large",IF(AND(P675&gt;=10000000,P675&lt;100000000),"Extra Large",IF(P675&gt;=100000000,"Extra-extra-large"))))))</f>
        <v>Large</v>
      </c>
      <c r="E675" t="s">
        <v>39</v>
      </c>
      <c r="F675">
        <v>5</v>
      </c>
      <c r="G675">
        <v>1</v>
      </c>
      <c r="H675">
        <v>3</v>
      </c>
      <c r="I675">
        <v>6</v>
      </c>
      <c r="J675" t="s">
        <v>1526</v>
      </c>
      <c r="K675">
        <v>0</v>
      </c>
      <c r="L675">
        <v>262564</v>
      </c>
      <c r="M675">
        <v>556256</v>
      </c>
      <c r="N675">
        <v>149972</v>
      </c>
      <c r="O675">
        <v>1360626</v>
      </c>
      <c r="P675">
        <v>2329418</v>
      </c>
      <c r="Q675">
        <v>0</v>
      </c>
      <c r="R675">
        <v>2329418</v>
      </c>
      <c r="S675" t="str">
        <f t="shared" si="20"/>
        <v>False</v>
      </c>
      <c r="T675">
        <v>234229</v>
      </c>
      <c r="U675" t="b">
        <f t="shared" si="21"/>
        <v>0</v>
      </c>
      <c r="V675">
        <v>0</v>
      </c>
      <c r="W675">
        <v>49728</v>
      </c>
      <c r="X675">
        <v>91844</v>
      </c>
      <c r="Y675">
        <v>2038321</v>
      </c>
      <c r="Z675">
        <v>2414122</v>
      </c>
      <c r="AA675" t="b">
        <f>ABS(T675-Z675)&gt;1000000</f>
        <v>1</v>
      </c>
      <c r="AB675">
        <v>-84704</v>
      </c>
      <c r="AC675">
        <v>-7716</v>
      </c>
      <c r="AD675">
        <v>-92420</v>
      </c>
      <c r="AE675">
        <v>2559599</v>
      </c>
      <c r="AF675">
        <v>0</v>
      </c>
      <c r="AG675">
        <v>7990352</v>
      </c>
      <c r="AH675">
        <v>7990352</v>
      </c>
      <c r="AI675">
        <v>10549951</v>
      </c>
      <c r="AJ675">
        <v>975529</v>
      </c>
      <c r="AK675">
        <v>0</v>
      </c>
      <c r="AL675">
        <v>572505</v>
      </c>
      <c r="AM675">
        <v>572505</v>
      </c>
      <c r="AN675">
        <v>1548034</v>
      </c>
      <c r="AO675">
        <v>9001917</v>
      </c>
      <c r="AQ675">
        <f>K675/R675</f>
        <v>0</v>
      </c>
    </row>
    <row r="676" spans="1:43" x14ac:dyDescent="0.35">
      <c r="A676" t="s">
        <v>1527</v>
      </c>
      <c r="B676" t="s">
        <v>1528</v>
      </c>
      <c r="C676" t="s">
        <v>38</v>
      </c>
      <c r="D676" t="str">
        <f>IF(P676&lt;=50000,"Extra Small",IF(AND(P676&gt;=50000,P676&lt;250000),"Small",IF(AND(P676&gt;=250000,P676&lt;1000000),"Medium",IF(AND(P676&gt;=1000000,P676&lt;10000000),"Large",IF(AND(P676&gt;=10000000,P676&lt;100000000),"Extra Large",IF(P676&gt;=100000000,"Extra-extra-large"))))))</f>
        <v>Small</v>
      </c>
      <c r="E676" t="s">
        <v>67</v>
      </c>
      <c r="F676">
        <v>0</v>
      </c>
      <c r="G676">
        <v>0</v>
      </c>
      <c r="H676">
        <v>0</v>
      </c>
      <c r="I676">
        <v>0</v>
      </c>
      <c r="J676" t="s">
        <v>259</v>
      </c>
      <c r="K676">
        <v>12029</v>
      </c>
      <c r="L676">
        <v>5400</v>
      </c>
      <c r="M676">
        <v>52512</v>
      </c>
      <c r="N676">
        <v>0</v>
      </c>
      <c r="O676">
        <v>15000</v>
      </c>
      <c r="P676">
        <v>84941</v>
      </c>
      <c r="Q676">
        <v>0</v>
      </c>
      <c r="R676">
        <v>84941</v>
      </c>
      <c r="S676" t="str">
        <f t="shared" si="20"/>
        <v>False</v>
      </c>
      <c r="T676">
        <v>0</v>
      </c>
      <c r="U676" t="e">
        <f t="shared" si="21"/>
        <v>#DIV/0!</v>
      </c>
      <c r="V676">
        <v>0</v>
      </c>
      <c r="W676">
        <v>0</v>
      </c>
      <c r="X676">
        <v>0</v>
      </c>
      <c r="Y676">
        <v>83556</v>
      </c>
      <c r="Z676">
        <v>83556</v>
      </c>
      <c r="AA676" t="b">
        <f>ABS(T676-Z676)&gt;25000</f>
        <v>1</v>
      </c>
      <c r="AB676">
        <v>1385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850000</v>
      </c>
      <c r="AJ676">
        <v>0</v>
      </c>
      <c r="AK676">
        <v>0</v>
      </c>
      <c r="AL676">
        <v>0</v>
      </c>
      <c r="AM676">
        <v>0</v>
      </c>
      <c r="AN676">
        <v>61946</v>
      </c>
      <c r="AO676">
        <v>788054</v>
      </c>
      <c r="AQ676">
        <f>K676/R676</f>
        <v>0.14161594518548168</v>
      </c>
    </row>
    <row r="677" spans="1:43" x14ac:dyDescent="0.35">
      <c r="A677" t="s">
        <v>1529</v>
      </c>
      <c r="B677" t="s">
        <v>1530</v>
      </c>
      <c r="C677" t="s">
        <v>38</v>
      </c>
      <c r="D677" t="str">
        <f>IF(P677&lt;=50000,"Extra Small",IF(AND(P677&gt;=50000,P677&lt;250000),"Small",IF(AND(P677&gt;=250000,P677&lt;1000000),"Medium",IF(AND(P677&gt;=1000000,P677&lt;10000000),"Large",IF(AND(P677&gt;=10000000,P677&lt;100000000),"Extra Large",IF(P677&gt;=100000000,"Extra-extra-large"))))))</f>
        <v>Extra Large</v>
      </c>
      <c r="E677" t="s">
        <v>47</v>
      </c>
      <c r="F677">
        <v>182</v>
      </c>
      <c r="G677">
        <v>166</v>
      </c>
      <c r="H677">
        <v>451</v>
      </c>
      <c r="I677">
        <v>299</v>
      </c>
      <c r="J677" t="s">
        <v>801</v>
      </c>
      <c r="K677">
        <v>9928834</v>
      </c>
      <c r="L677">
        <v>457927</v>
      </c>
      <c r="M677">
        <v>34806965</v>
      </c>
      <c r="N677">
        <v>154357</v>
      </c>
      <c r="O677">
        <v>945928</v>
      </c>
      <c r="P677">
        <v>46294011</v>
      </c>
      <c r="Q677">
        <v>0</v>
      </c>
      <c r="R677">
        <v>46294011</v>
      </c>
      <c r="S677" t="str">
        <f t="shared" si="20"/>
        <v>False</v>
      </c>
      <c r="T677">
        <v>29726840</v>
      </c>
      <c r="U677" t="b">
        <f t="shared" si="21"/>
        <v>0</v>
      </c>
      <c r="V677">
        <v>118571</v>
      </c>
      <c r="W677">
        <v>0</v>
      </c>
      <c r="X677">
        <v>0</v>
      </c>
      <c r="Y677">
        <v>13793344</v>
      </c>
      <c r="Z677">
        <v>43638755</v>
      </c>
      <c r="AA677" t="b">
        <f>ABS(T677-Z677)&gt;1000000</f>
        <v>1</v>
      </c>
      <c r="AB677">
        <v>2655256</v>
      </c>
      <c r="AC677">
        <v>0</v>
      </c>
      <c r="AD677">
        <v>2655256</v>
      </c>
      <c r="AE677">
        <v>8931227</v>
      </c>
      <c r="AF677">
        <v>0</v>
      </c>
      <c r="AG677">
        <v>58421865</v>
      </c>
      <c r="AH677">
        <v>58421865</v>
      </c>
      <c r="AI677">
        <v>67353092</v>
      </c>
      <c r="AJ677">
        <v>8024627</v>
      </c>
      <c r="AK677">
        <v>1500000</v>
      </c>
      <c r="AL677">
        <v>466533</v>
      </c>
      <c r="AM677">
        <v>1966533</v>
      </c>
      <c r="AN677">
        <v>9991160</v>
      </c>
      <c r="AO677">
        <v>57361932</v>
      </c>
      <c r="AQ677">
        <f>K677/R677</f>
        <v>0.21447340132182541</v>
      </c>
    </row>
    <row r="678" spans="1:43" x14ac:dyDescent="0.35">
      <c r="A678" t="s">
        <v>1531</v>
      </c>
      <c r="B678" t="s">
        <v>1532</v>
      </c>
      <c r="C678" t="s">
        <v>38</v>
      </c>
      <c r="D678" t="str">
        <f>IF(P678&lt;=50000,"Extra Small",IF(AND(P678&gt;=50000,P678&lt;250000),"Small",IF(AND(P678&gt;=250000,P678&lt;1000000),"Medium",IF(AND(P678&gt;=1000000,P678&lt;10000000),"Large",IF(AND(P678&gt;=10000000,P678&lt;100000000),"Extra Large",IF(P678&gt;=100000000,"Extra-extra-large"))))))</f>
        <v>Small</v>
      </c>
      <c r="E678" t="s">
        <v>302</v>
      </c>
      <c r="F678">
        <v>0</v>
      </c>
      <c r="G678">
        <v>0</v>
      </c>
      <c r="H678">
        <v>0</v>
      </c>
      <c r="I678">
        <v>0</v>
      </c>
      <c r="J678" t="s">
        <v>269</v>
      </c>
      <c r="K678">
        <v>0</v>
      </c>
      <c r="L678">
        <v>59301</v>
      </c>
      <c r="M678">
        <v>0</v>
      </c>
      <c r="N678">
        <v>600</v>
      </c>
      <c r="O678">
        <v>0</v>
      </c>
      <c r="P678">
        <v>59901</v>
      </c>
      <c r="Q678">
        <v>0</v>
      </c>
      <c r="R678">
        <v>59901</v>
      </c>
      <c r="S678" t="str">
        <f t="shared" si="20"/>
        <v>False</v>
      </c>
      <c r="T678">
        <v>0</v>
      </c>
      <c r="U678" t="e">
        <f t="shared" si="21"/>
        <v>#DIV/0!</v>
      </c>
      <c r="V678">
        <v>0</v>
      </c>
      <c r="W678">
        <v>0</v>
      </c>
      <c r="X678">
        <v>63696</v>
      </c>
      <c r="Y678">
        <v>0</v>
      </c>
      <c r="Z678">
        <v>63696</v>
      </c>
      <c r="AA678" t="b">
        <f>ABS(T678-Z678)&gt;25000</f>
        <v>1</v>
      </c>
      <c r="AB678">
        <v>-3795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38190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38190</v>
      </c>
      <c r="AQ678">
        <f>K678/R678</f>
        <v>0</v>
      </c>
    </row>
    <row r="679" spans="1:43" x14ac:dyDescent="0.35">
      <c r="A679" t="s">
        <v>1533</v>
      </c>
      <c r="B679" t="s">
        <v>1534</v>
      </c>
      <c r="C679" t="s">
        <v>38</v>
      </c>
      <c r="D679" t="str">
        <f>IF(P679&lt;=50000,"Extra Small",IF(AND(P679&gt;=50000,P679&lt;250000),"Small",IF(AND(P679&gt;=250000,P679&lt;1000000),"Medium",IF(AND(P679&gt;=1000000,P679&lt;10000000),"Large",IF(AND(P679&gt;=10000000,P679&lt;100000000),"Extra Large",IF(P679&gt;=100000000,"Extra-extra-large"))))))</f>
        <v>Large</v>
      </c>
      <c r="E679" t="s">
        <v>85</v>
      </c>
      <c r="F679">
        <v>9</v>
      </c>
      <c r="G679">
        <v>16</v>
      </c>
      <c r="H679">
        <v>5</v>
      </c>
      <c r="I679">
        <v>14.7</v>
      </c>
      <c r="J679" t="s">
        <v>1136</v>
      </c>
      <c r="K679">
        <v>1811385</v>
      </c>
      <c r="L679">
        <v>34185</v>
      </c>
      <c r="M679">
        <v>635409</v>
      </c>
      <c r="N679">
        <v>12151</v>
      </c>
      <c r="O679">
        <v>49419</v>
      </c>
      <c r="P679">
        <v>2542549</v>
      </c>
      <c r="Q679">
        <v>0</v>
      </c>
      <c r="R679">
        <v>2542549</v>
      </c>
      <c r="S679" t="str">
        <f t="shared" si="20"/>
        <v>False</v>
      </c>
      <c r="T679">
        <v>1596376</v>
      </c>
      <c r="U679" t="b">
        <f t="shared" si="21"/>
        <v>0</v>
      </c>
      <c r="V679">
        <v>0</v>
      </c>
      <c r="W679">
        <v>0</v>
      </c>
      <c r="X679">
        <v>0</v>
      </c>
      <c r="Y679">
        <v>1027438</v>
      </c>
      <c r="Z679">
        <v>2623814</v>
      </c>
      <c r="AA679" t="b">
        <f>ABS(T679-Z679)&gt;1000000</f>
        <v>1</v>
      </c>
      <c r="AB679">
        <v>-81265</v>
      </c>
      <c r="AC679">
        <v>0</v>
      </c>
      <c r="AD679">
        <v>-81265</v>
      </c>
      <c r="AE679">
        <v>874289</v>
      </c>
      <c r="AF679">
        <v>0</v>
      </c>
      <c r="AG679">
        <v>248207</v>
      </c>
      <c r="AH679">
        <v>248207</v>
      </c>
      <c r="AI679">
        <v>1122496</v>
      </c>
      <c r="AJ679">
        <v>398717</v>
      </c>
      <c r="AK679">
        <v>0</v>
      </c>
      <c r="AL679">
        <v>19335</v>
      </c>
      <c r="AM679">
        <v>19335</v>
      </c>
      <c r="AN679">
        <v>418052</v>
      </c>
      <c r="AO679">
        <v>704444</v>
      </c>
      <c r="AQ679">
        <f>K679/R679</f>
        <v>0.71242874768588527</v>
      </c>
    </row>
    <row r="680" spans="1:43" x14ac:dyDescent="0.35">
      <c r="A680" t="s">
        <v>1535</v>
      </c>
      <c r="B680" t="s">
        <v>1536</v>
      </c>
      <c r="C680" t="s">
        <v>38</v>
      </c>
      <c r="D680" t="str">
        <f>IF(P680&lt;=50000,"Extra Small",IF(AND(P680&gt;=50000,P680&lt;250000),"Small",IF(AND(P680&gt;=250000,P680&lt;1000000),"Medium",IF(AND(P680&gt;=1000000,P680&lt;10000000),"Large",IF(AND(P680&gt;=10000000,P680&lt;100000000),"Extra Large",IF(P680&gt;=100000000,"Extra-extra-large"))))))</f>
        <v>Large</v>
      </c>
      <c r="E680" t="s">
        <v>88</v>
      </c>
      <c r="F680">
        <v>10</v>
      </c>
      <c r="G680">
        <v>14</v>
      </c>
      <c r="H680">
        <v>4</v>
      </c>
      <c r="I680">
        <v>18.600000000000001</v>
      </c>
      <c r="J680" t="s">
        <v>48</v>
      </c>
      <c r="K680">
        <v>1594003</v>
      </c>
      <c r="L680">
        <v>0</v>
      </c>
      <c r="M680">
        <v>1014972</v>
      </c>
      <c r="N680">
        <v>14909</v>
      </c>
      <c r="O680">
        <v>36022</v>
      </c>
      <c r="P680">
        <v>2659906</v>
      </c>
      <c r="Q680">
        <v>0</v>
      </c>
      <c r="R680">
        <v>2659906</v>
      </c>
      <c r="S680" t="str">
        <f t="shared" si="20"/>
        <v>False</v>
      </c>
      <c r="T680">
        <v>1255466</v>
      </c>
      <c r="U680" t="b">
        <f t="shared" si="21"/>
        <v>0</v>
      </c>
      <c r="V680">
        <v>0</v>
      </c>
      <c r="W680">
        <v>0</v>
      </c>
      <c r="X680">
        <v>0</v>
      </c>
      <c r="Y680">
        <v>1118754</v>
      </c>
      <c r="Z680">
        <v>2374220</v>
      </c>
      <c r="AA680" t="b">
        <f>ABS(T680-Z680)&gt;1000000</f>
        <v>1</v>
      </c>
      <c r="AB680">
        <v>285686</v>
      </c>
      <c r="AC680">
        <v>-14619</v>
      </c>
      <c r="AD680">
        <v>271067</v>
      </c>
      <c r="AE680">
        <v>1577953</v>
      </c>
      <c r="AF680">
        <v>0</v>
      </c>
      <c r="AG680">
        <v>754417</v>
      </c>
      <c r="AH680">
        <v>754417</v>
      </c>
      <c r="AI680">
        <v>2332370</v>
      </c>
      <c r="AJ680">
        <v>538796</v>
      </c>
      <c r="AK680">
        <v>0</v>
      </c>
      <c r="AL680">
        <v>17407</v>
      </c>
      <c r="AM680">
        <v>17407</v>
      </c>
      <c r="AN680">
        <v>556203</v>
      </c>
      <c r="AO680">
        <v>1776167</v>
      </c>
      <c r="AQ680">
        <f>K680/R680</f>
        <v>0.59927042534585806</v>
      </c>
    </row>
    <row r="681" spans="1:43" x14ac:dyDescent="0.35">
      <c r="A681" t="s">
        <v>1537</v>
      </c>
      <c r="B681" t="s">
        <v>1538</v>
      </c>
      <c r="C681" t="s">
        <v>38</v>
      </c>
      <c r="D681" t="str">
        <f>IF(P681&lt;=50000,"Extra Small",IF(AND(P681&gt;=50000,P681&lt;250000),"Small",IF(AND(P681&gt;=250000,P681&lt;1000000),"Medium",IF(AND(P681&gt;=1000000,P681&lt;10000000),"Large",IF(AND(P681&gt;=10000000,P681&lt;100000000),"Extra Large",IF(P681&gt;=100000000,"Extra-extra-large"))))))</f>
        <v>Medium</v>
      </c>
      <c r="E681" t="s">
        <v>131</v>
      </c>
      <c r="F681">
        <v>0</v>
      </c>
      <c r="G681">
        <v>0</v>
      </c>
      <c r="H681">
        <v>0</v>
      </c>
      <c r="I681">
        <v>0</v>
      </c>
      <c r="J681" t="s">
        <v>48</v>
      </c>
      <c r="K681">
        <v>0</v>
      </c>
      <c r="L681">
        <v>0</v>
      </c>
      <c r="M681">
        <v>0</v>
      </c>
      <c r="N681">
        <v>521410</v>
      </c>
      <c r="O681">
        <v>0</v>
      </c>
      <c r="P681">
        <v>521410</v>
      </c>
      <c r="Q681">
        <v>0</v>
      </c>
      <c r="R681">
        <v>521410</v>
      </c>
      <c r="S681" t="str">
        <f t="shared" si="20"/>
        <v>False</v>
      </c>
      <c r="T681">
        <v>0</v>
      </c>
      <c r="U681" t="e">
        <f t="shared" si="21"/>
        <v>#DIV/0!</v>
      </c>
      <c r="V681">
        <v>0</v>
      </c>
      <c r="W681">
        <v>338835</v>
      </c>
      <c r="X681">
        <v>0</v>
      </c>
      <c r="Y681">
        <v>760154</v>
      </c>
      <c r="Z681">
        <v>1098989</v>
      </c>
      <c r="AA681" t="b">
        <f>ABS(T681-Z681)&gt;100000</f>
        <v>1</v>
      </c>
      <c r="AB681">
        <v>-577579</v>
      </c>
      <c r="AC681">
        <v>0</v>
      </c>
      <c r="AD681">
        <v>-577579</v>
      </c>
      <c r="AE681">
        <v>7389862</v>
      </c>
      <c r="AF681">
        <v>0</v>
      </c>
      <c r="AG681">
        <v>0</v>
      </c>
      <c r="AH681">
        <v>0</v>
      </c>
      <c r="AI681">
        <v>7389862</v>
      </c>
      <c r="AJ681">
        <v>250700</v>
      </c>
      <c r="AK681">
        <v>0</v>
      </c>
      <c r="AL681">
        <v>0</v>
      </c>
      <c r="AM681">
        <v>0</v>
      </c>
      <c r="AN681">
        <v>250700</v>
      </c>
      <c r="AO681">
        <v>7139162</v>
      </c>
      <c r="AQ681">
        <f>K681/R681</f>
        <v>0</v>
      </c>
    </row>
    <row r="682" spans="1:43" x14ac:dyDescent="0.35">
      <c r="A682" t="s">
        <v>1539</v>
      </c>
      <c r="B682" t="s">
        <v>1540</v>
      </c>
      <c r="C682" t="s">
        <v>50</v>
      </c>
      <c r="D682" t="str">
        <f>IF(P682&lt;=50000,"Extra Small",IF(AND(P682&gt;=50000,P682&lt;250000),"Small",IF(AND(P682&gt;=250000,P682&lt;1000000),"Medium",IF(AND(P682&gt;=1000000,P682&lt;10000000),"Large",IF(AND(P682&gt;=10000000,P682&lt;100000000),"Extra Large",IF(P682&gt;=100000000,"Extra-extra-large"))))))</f>
        <v>Small</v>
      </c>
      <c r="E682" t="s">
        <v>110</v>
      </c>
      <c r="F682">
        <v>0</v>
      </c>
      <c r="G682">
        <v>1</v>
      </c>
      <c r="H682">
        <v>0</v>
      </c>
      <c r="I682">
        <v>0</v>
      </c>
      <c r="J682" t="s">
        <v>52</v>
      </c>
      <c r="K682">
        <v>71753</v>
      </c>
      <c r="L682">
        <v>8913</v>
      </c>
      <c r="M682">
        <v>0</v>
      </c>
      <c r="N682">
        <v>0</v>
      </c>
      <c r="O682">
        <v>716</v>
      </c>
      <c r="P682">
        <v>81382</v>
      </c>
      <c r="Q682">
        <v>0</v>
      </c>
      <c r="R682">
        <v>81382</v>
      </c>
      <c r="S682" t="str">
        <f t="shared" si="20"/>
        <v>False</v>
      </c>
      <c r="T682">
        <v>31026</v>
      </c>
      <c r="U682" t="b">
        <f t="shared" si="21"/>
        <v>0</v>
      </c>
      <c r="V682">
        <v>0</v>
      </c>
      <c r="W682">
        <v>17997</v>
      </c>
      <c r="X682">
        <v>0</v>
      </c>
      <c r="Y682">
        <v>14107</v>
      </c>
      <c r="Z682">
        <v>63130</v>
      </c>
      <c r="AA682" t="b">
        <f>ABS(T682-Z682)&gt;25000</f>
        <v>1</v>
      </c>
      <c r="AB682">
        <v>18252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47921</v>
      </c>
      <c r="AJ682">
        <v>0</v>
      </c>
      <c r="AK682">
        <v>0</v>
      </c>
      <c r="AL682">
        <v>0</v>
      </c>
      <c r="AM682">
        <v>0</v>
      </c>
      <c r="AN682">
        <v>7771</v>
      </c>
      <c r="AO682">
        <v>40150</v>
      </c>
      <c r="AQ682">
        <f>K682/R682</f>
        <v>0.88168145290113298</v>
      </c>
    </row>
    <row r="683" spans="1:43" x14ac:dyDescent="0.35">
      <c r="A683" t="s">
        <v>1541</v>
      </c>
      <c r="B683" t="s">
        <v>1542</v>
      </c>
      <c r="C683" t="s">
        <v>50</v>
      </c>
      <c r="D683" t="str">
        <f>IF(P683&lt;=50000,"Extra Small",IF(AND(P683&gt;=50000,P683&lt;250000),"Small",IF(AND(P683&gt;=250000,P683&lt;1000000),"Medium",IF(AND(P683&gt;=1000000,P683&lt;10000000),"Large",IF(AND(P683&gt;=10000000,P683&lt;100000000),"Extra Large",IF(P683&gt;=100000000,"Extra-extra-large"))))))</f>
        <v>Extra Small</v>
      </c>
      <c r="E683" t="s">
        <v>43</v>
      </c>
      <c r="F683">
        <v>0</v>
      </c>
      <c r="G683">
        <v>0</v>
      </c>
      <c r="H683">
        <v>0</v>
      </c>
      <c r="I683">
        <v>0</v>
      </c>
      <c r="J683" t="s">
        <v>656</v>
      </c>
      <c r="K683">
        <v>590</v>
      </c>
      <c r="L683">
        <v>0</v>
      </c>
      <c r="M683">
        <v>0</v>
      </c>
      <c r="N683">
        <v>0</v>
      </c>
      <c r="O683">
        <v>9722</v>
      </c>
      <c r="P683">
        <v>10312</v>
      </c>
      <c r="Q683">
        <v>0</v>
      </c>
      <c r="R683">
        <v>10312</v>
      </c>
      <c r="S683" t="str">
        <f t="shared" si="20"/>
        <v>False</v>
      </c>
      <c r="T683">
        <v>0</v>
      </c>
      <c r="U683" t="e">
        <f t="shared" si="21"/>
        <v>#DIV/0!</v>
      </c>
      <c r="V683">
        <v>0</v>
      </c>
      <c r="W683">
        <v>0</v>
      </c>
      <c r="X683">
        <v>0</v>
      </c>
      <c r="Y683">
        <v>5616</v>
      </c>
      <c r="Z683">
        <v>5616</v>
      </c>
      <c r="AA683" t="b">
        <f>ABS(T683-Z683)&gt;25000</f>
        <v>0</v>
      </c>
      <c r="AB683">
        <v>4696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22960</v>
      </c>
      <c r="AJ683">
        <v>0</v>
      </c>
      <c r="AK683">
        <v>0</v>
      </c>
      <c r="AL683">
        <v>0</v>
      </c>
      <c r="AM683">
        <v>0</v>
      </c>
      <c r="AN683">
        <v>21</v>
      </c>
      <c r="AO683">
        <v>22939</v>
      </c>
      <c r="AQ683">
        <f>K683/R683</f>
        <v>5.7214895267649342E-2</v>
      </c>
    </row>
    <row r="684" spans="1:43" x14ac:dyDescent="0.35">
      <c r="A684" t="s">
        <v>1543</v>
      </c>
      <c r="B684" t="s">
        <v>1544</v>
      </c>
      <c r="C684" t="s">
        <v>38</v>
      </c>
      <c r="D684" t="str">
        <f>IF(P684&lt;=50000,"Extra Small",IF(AND(P684&gt;=50000,P684&lt;250000),"Small",IF(AND(P684&gt;=250000,P684&lt;1000000),"Medium",IF(AND(P684&gt;=1000000,P684&lt;10000000),"Large",IF(AND(P684&gt;=10000000,P684&lt;100000000),"Extra Large",IF(P684&gt;=100000000,"Extra-extra-large"))))))</f>
        <v>Extra Small</v>
      </c>
      <c r="E684" t="s">
        <v>67</v>
      </c>
      <c r="F684">
        <v>0</v>
      </c>
      <c r="G684">
        <v>0</v>
      </c>
      <c r="H684">
        <v>0</v>
      </c>
      <c r="I684">
        <v>0</v>
      </c>
      <c r="J684" t="s">
        <v>92</v>
      </c>
      <c r="K684">
        <v>25825</v>
      </c>
      <c r="L684">
        <v>7408</v>
      </c>
      <c r="M684">
        <v>13567</v>
      </c>
      <c r="N684">
        <v>0</v>
      </c>
      <c r="O684">
        <v>0</v>
      </c>
      <c r="P684">
        <v>46800</v>
      </c>
      <c r="Q684">
        <v>0</v>
      </c>
      <c r="R684">
        <v>46800</v>
      </c>
      <c r="S684" t="str">
        <f t="shared" si="20"/>
        <v>False</v>
      </c>
      <c r="T684">
        <v>0</v>
      </c>
      <c r="U684" t="e">
        <f t="shared" si="21"/>
        <v>#DIV/0!</v>
      </c>
      <c r="V684">
        <v>0</v>
      </c>
      <c r="W684">
        <v>25825</v>
      </c>
      <c r="X684">
        <v>0</v>
      </c>
      <c r="Y684">
        <v>23759</v>
      </c>
      <c r="Z684">
        <v>49584</v>
      </c>
      <c r="AA684" t="b">
        <f>ABS(T684-Z684)&gt;25000</f>
        <v>1</v>
      </c>
      <c r="AB684">
        <v>-2784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35719</v>
      </c>
      <c r="AJ684">
        <v>0</v>
      </c>
      <c r="AK684">
        <v>0</v>
      </c>
      <c r="AL684">
        <v>0</v>
      </c>
      <c r="AM684">
        <v>0</v>
      </c>
      <c r="AN684">
        <v>22825</v>
      </c>
      <c r="AO684">
        <v>12894</v>
      </c>
      <c r="AQ684">
        <f>K684/R684</f>
        <v>0.55181623931623935</v>
      </c>
    </row>
    <row r="685" spans="1:43" x14ac:dyDescent="0.35">
      <c r="A685" t="s">
        <v>1545</v>
      </c>
      <c r="B685" t="s">
        <v>1546</v>
      </c>
      <c r="C685" t="s">
        <v>50</v>
      </c>
      <c r="D685" t="str">
        <f>IF(P685&lt;=50000,"Extra Small",IF(AND(P685&gt;=50000,P685&lt;250000),"Small",IF(AND(P685&gt;=250000,P685&lt;1000000),"Medium",IF(AND(P685&gt;=1000000,P685&lt;10000000),"Large",IF(AND(P685&gt;=10000000,P685&lt;100000000),"Extra Large",IF(P685&gt;=100000000,"Extra-extra-large"))))))</f>
        <v>Large</v>
      </c>
      <c r="E685" t="s">
        <v>164</v>
      </c>
      <c r="F685">
        <v>4</v>
      </c>
      <c r="G685">
        <v>1</v>
      </c>
      <c r="H685">
        <v>0</v>
      </c>
      <c r="I685">
        <v>4</v>
      </c>
      <c r="J685" t="s">
        <v>92</v>
      </c>
      <c r="K685">
        <v>0</v>
      </c>
      <c r="L685">
        <v>1381670</v>
      </c>
      <c r="M685">
        <v>48489</v>
      </c>
      <c r="N685">
        <v>2920</v>
      </c>
      <c r="O685">
        <v>33673</v>
      </c>
      <c r="P685">
        <v>1466752</v>
      </c>
      <c r="Q685">
        <v>0</v>
      </c>
      <c r="R685">
        <v>1466752</v>
      </c>
      <c r="S685" t="str">
        <f t="shared" si="20"/>
        <v>False</v>
      </c>
      <c r="T685">
        <v>251812</v>
      </c>
      <c r="U685" t="b">
        <f t="shared" si="21"/>
        <v>0</v>
      </c>
      <c r="V685">
        <v>0</v>
      </c>
      <c r="W685">
        <v>21143</v>
      </c>
      <c r="X685">
        <v>274743</v>
      </c>
      <c r="Y685">
        <v>361973</v>
      </c>
      <c r="Z685">
        <v>909671</v>
      </c>
      <c r="AA685" t="b">
        <f>ABS(T685-Z685)&gt;1000000</f>
        <v>0</v>
      </c>
      <c r="AB685">
        <v>557081</v>
      </c>
      <c r="AC685">
        <v>0</v>
      </c>
      <c r="AD685">
        <v>557081</v>
      </c>
      <c r="AE685">
        <v>1820061</v>
      </c>
      <c r="AF685">
        <v>0</v>
      </c>
      <c r="AG685">
        <v>27179</v>
      </c>
      <c r="AH685">
        <v>27179</v>
      </c>
      <c r="AI685">
        <v>1847240</v>
      </c>
      <c r="AJ685">
        <v>236764</v>
      </c>
      <c r="AK685">
        <v>0</v>
      </c>
      <c r="AL685">
        <v>0</v>
      </c>
      <c r="AM685">
        <v>0</v>
      </c>
      <c r="AN685">
        <v>236764</v>
      </c>
      <c r="AO685">
        <v>1610476</v>
      </c>
      <c r="AQ685">
        <f>K685/R685</f>
        <v>0</v>
      </c>
    </row>
    <row r="686" spans="1:43" x14ac:dyDescent="0.35">
      <c r="A686" t="s">
        <v>1547</v>
      </c>
      <c r="B686" t="s">
        <v>1548</v>
      </c>
      <c r="C686" t="s">
        <v>38</v>
      </c>
      <c r="D686" t="str">
        <f>IF(P686&lt;=50000,"Extra Small",IF(AND(P686&gt;=50000,P686&lt;250000),"Small",IF(AND(P686&gt;=250000,P686&lt;1000000),"Medium",IF(AND(P686&gt;=1000000,P686&lt;10000000),"Large",IF(AND(P686&gt;=10000000,P686&lt;100000000),"Extra Large",IF(P686&gt;=100000000,"Extra-extra-large"))))))</f>
        <v>Large</v>
      </c>
      <c r="E686" t="s">
        <v>43</v>
      </c>
      <c r="F686">
        <v>15</v>
      </c>
      <c r="G686">
        <v>28</v>
      </c>
      <c r="H686">
        <v>0</v>
      </c>
      <c r="I686">
        <v>21</v>
      </c>
      <c r="J686" t="s">
        <v>56</v>
      </c>
      <c r="K686">
        <v>2750348</v>
      </c>
      <c r="L686">
        <v>0</v>
      </c>
      <c r="M686">
        <v>262899</v>
      </c>
      <c r="N686">
        <v>0</v>
      </c>
      <c r="O686">
        <v>21235</v>
      </c>
      <c r="P686">
        <v>3034482</v>
      </c>
      <c r="Q686">
        <v>0</v>
      </c>
      <c r="R686">
        <v>3034482</v>
      </c>
      <c r="S686" t="str">
        <f t="shared" si="20"/>
        <v>False</v>
      </c>
      <c r="T686">
        <v>2075806</v>
      </c>
      <c r="U686" t="b">
        <f t="shared" si="21"/>
        <v>0</v>
      </c>
      <c r="V686">
        <v>48651</v>
      </c>
      <c r="W686">
        <v>0</v>
      </c>
      <c r="X686">
        <v>0</v>
      </c>
      <c r="Y686">
        <v>652964</v>
      </c>
      <c r="Z686">
        <v>2777421</v>
      </c>
      <c r="AA686" t="b">
        <f>ABS(T686-Z686)&gt;1000000</f>
        <v>0</v>
      </c>
      <c r="AB686">
        <v>257061</v>
      </c>
      <c r="AC686">
        <v>0</v>
      </c>
      <c r="AD686">
        <v>257061</v>
      </c>
      <c r="AE686">
        <v>722975</v>
      </c>
      <c r="AF686">
        <v>0</v>
      </c>
      <c r="AG686">
        <v>1828329</v>
      </c>
      <c r="AH686">
        <v>1828329</v>
      </c>
      <c r="AI686">
        <v>2551304</v>
      </c>
      <c r="AJ686">
        <v>932812</v>
      </c>
      <c r="AK686">
        <v>157971</v>
      </c>
      <c r="AL686">
        <v>160060</v>
      </c>
      <c r="AM686">
        <v>318031</v>
      </c>
      <c r="AN686">
        <v>1250843</v>
      </c>
      <c r="AO686">
        <v>1300461</v>
      </c>
      <c r="AQ686">
        <f>K686/R686</f>
        <v>0.90636490840940898</v>
      </c>
    </row>
    <row r="687" spans="1:43" x14ac:dyDescent="0.35">
      <c r="A687" t="s">
        <v>1549</v>
      </c>
      <c r="B687" t="s">
        <v>1550</v>
      </c>
      <c r="C687" t="s">
        <v>38</v>
      </c>
      <c r="D687" t="str">
        <f>IF(P687&lt;=50000,"Extra Small",IF(AND(P687&gt;=50000,P687&lt;250000),"Small",IF(AND(P687&gt;=250000,P687&lt;1000000),"Medium",IF(AND(P687&gt;=1000000,P687&lt;10000000),"Large",IF(AND(P687&gt;=10000000,P687&lt;100000000),"Extra Large",IF(P687&gt;=100000000,"Extra-extra-large"))))))</f>
        <v>Large</v>
      </c>
      <c r="E687" t="s">
        <v>49</v>
      </c>
      <c r="F687">
        <v>8</v>
      </c>
      <c r="G687">
        <v>11</v>
      </c>
      <c r="H687">
        <v>5</v>
      </c>
      <c r="I687">
        <v>16.16</v>
      </c>
      <c r="J687" t="s">
        <v>48</v>
      </c>
      <c r="K687">
        <v>0</v>
      </c>
      <c r="L687">
        <v>0</v>
      </c>
      <c r="M687">
        <v>2696365</v>
      </c>
      <c r="N687">
        <v>0</v>
      </c>
      <c r="O687">
        <v>0</v>
      </c>
      <c r="P687">
        <v>2696365</v>
      </c>
      <c r="Q687">
        <v>0</v>
      </c>
      <c r="R687">
        <v>2696365</v>
      </c>
      <c r="S687" t="str">
        <f t="shared" si="20"/>
        <v>False</v>
      </c>
      <c r="T687">
        <v>1668906</v>
      </c>
      <c r="U687" t="b">
        <f t="shared" si="21"/>
        <v>0</v>
      </c>
      <c r="V687">
        <v>0</v>
      </c>
      <c r="W687">
        <v>0</v>
      </c>
      <c r="X687">
        <v>0</v>
      </c>
      <c r="Y687">
        <v>897606</v>
      </c>
      <c r="Z687">
        <v>2566512</v>
      </c>
      <c r="AA687" t="b">
        <f>ABS(T687-Z687)&gt;1000000</f>
        <v>0</v>
      </c>
      <c r="AB687">
        <v>129853</v>
      </c>
      <c r="AC687">
        <v>0</v>
      </c>
      <c r="AD687">
        <v>129853</v>
      </c>
      <c r="AE687">
        <v>407142</v>
      </c>
      <c r="AF687">
        <v>0</v>
      </c>
      <c r="AG687">
        <v>155870</v>
      </c>
      <c r="AH687">
        <v>155870</v>
      </c>
      <c r="AI687">
        <v>563012</v>
      </c>
      <c r="AJ687">
        <v>155198</v>
      </c>
      <c r="AK687">
        <v>0</v>
      </c>
      <c r="AL687">
        <v>65354</v>
      </c>
      <c r="AM687">
        <v>65354</v>
      </c>
      <c r="AN687">
        <v>220552</v>
      </c>
      <c r="AO687">
        <v>342460</v>
      </c>
      <c r="AQ687">
        <f>K687/R687</f>
        <v>0</v>
      </c>
    </row>
    <row r="688" spans="1:43" x14ac:dyDescent="0.35">
      <c r="A688" t="s">
        <v>1551</v>
      </c>
      <c r="B688" t="s">
        <v>1552</v>
      </c>
      <c r="C688" t="s">
        <v>38</v>
      </c>
      <c r="D688" t="str">
        <f>IF(P688&lt;=50000,"Extra Small",IF(AND(P688&gt;=50000,P688&lt;250000),"Small",IF(AND(P688&gt;=250000,P688&lt;1000000),"Medium",IF(AND(P688&gt;=1000000,P688&lt;10000000),"Large",IF(AND(P688&gt;=10000000,P688&lt;100000000),"Extra Large",IF(P688&gt;=100000000,"Extra-extra-large"))))))</f>
        <v>Extra Large</v>
      </c>
      <c r="E688" t="s">
        <v>47</v>
      </c>
      <c r="F688">
        <v>0</v>
      </c>
      <c r="G688">
        <v>0</v>
      </c>
      <c r="H688">
        <v>0</v>
      </c>
      <c r="I688">
        <v>0</v>
      </c>
      <c r="J688" t="s">
        <v>104</v>
      </c>
      <c r="K688">
        <v>3580288</v>
      </c>
      <c r="L688">
        <v>0</v>
      </c>
      <c r="M688">
        <v>27536283</v>
      </c>
      <c r="N688">
        <v>230648</v>
      </c>
      <c r="O688">
        <v>296317</v>
      </c>
      <c r="P688">
        <v>31643536</v>
      </c>
      <c r="Q688">
        <v>0</v>
      </c>
      <c r="R688">
        <v>31643536</v>
      </c>
      <c r="S688" t="str">
        <f t="shared" si="20"/>
        <v>False</v>
      </c>
      <c r="T688">
        <v>0</v>
      </c>
      <c r="U688" t="e">
        <f t="shared" si="21"/>
        <v>#DIV/0!</v>
      </c>
      <c r="V688">
        <v>7492515</v>
      </c>
      <c r="W688">
        <v>0</v>
      </c>
      <c r="X688">
        <v>0</v>
      </c>
      <c r="Y688">
        <v>24829234</v>
      </c>
      <c r="Z688">
        <v>32321749</v>
      </c>
      <c r="AA688" t="b">
        <f>ABS(T688-Z688)&gt;1000000</f>
        <v>1</v>
      </c>
      <c r="AB688">
        <v>-678213</v>
      </c>
      <c r="AC688">
        <v>-5239729</v>
      </c>
      <c r="AD688">
        <v>-5917942</v>
      </c>
      <c r="AE688">
        <v>6138762</v>
      </c>
      <c r="AF688">
        <v>0</v>
      </c>
      <c r="AG688">
        <v>231166997</v>
      </c>
      <c r="AH688">
        <v>231166997</v>
      </c>
      <c r="AI688">
        <v>237305759</v>
      </c>
      <c r="AJ688">
        <v>3316536</v>
      </c>
      <c r="AK688">
        <v>127250244</v>
      </c>
      <c r="AL688">
        <v>0</v>
      </c>
      <c r="AM688">
        <v>127250244</v>
      </c>
      <c r="AN688">
        <v>130566780</v>
      </c>
      <c r="AO688">
        <v>106738979</v>
      </c>
      <c r="AQ688">
        <f>K688/R688</f>
        <v>0.11314437172887379</v>
      </c>
    </row>
    <row r="689" spans="1:43" x14ac:dyDescent="0.35">
      <c r="A689" t="s">
        <v>1553</v>
      </c>
      <c r="B689" t="s">
        <v>1554</v>
      </c>
      <c r="C689" t="s">
        <v>38</v>
      </c>
      <c r="D689" t="str">
        <f>IF(P689&lt;=50000,"Extra Small",IF(AND(P689&gt;=50000,P689&lt;250000),"Small",IF(AND(P689&gt;=250000,P689&lt;1000000),"Medium",IF(AND(P689&gt;=1000000,P689&lt;10000000),"Large",IF(AND(P689&gt;=10000000,P689&lt;100000000),"Extra Large",IF(P689&gt;=100000000,"Extra-extra-large"))))))</f>
        <v>Extra Small</v>
      </c>
      <c r="E689" t="s">
        <v>70</v>
      </c>
      <c r="F689">
        <v>0</v>
      </c>
      <c r="G689">
        <v>0</v>
      </c>
      <c r="H689">
        <v>0</v>
      </c>
      <c r="I689">
        <v>0</v>
      </c>
      <c r="J689" t="s">
        <v>56</v>
      </c>
      <c r="K689">
        <v>0</v>
      </c>
      <c r="L689">
        <v>0</v>
      </c>
      <c r="M689">
        <v>0</v>
      </c>
      <c r="N689">
        <v>0</v>
      </c>
      <c r="O689">
        <v>35019</v>
      </c>
      <c r="P689">
        <v>35019</v>
      </c>
      <c r="Q689">
        <v>0</v>
      </c>
      <c r="R689">
        <v>35019</v>
      </c>
      <c r="S689" t="str">
        <f t="shared" si="20"/>
        <v>False</v>
      </c>
      <c r="T689">
        <v>0</v>
      </c>
      <c r="U689" t="e">
        <f t="shared" si="21"/>
        <v>#DIV/0!</v>
      </c>
      <c r="V689">
        <v>0</v>
      </c>
      <c r="W689">
        <v>0</v>
      </c>
      <c r="X689">
        <v>0</v>
      </c>
      <c r="Y689">
        <v>28189</v>
      </c>
      <c r="Z689">
        <v>28189</v>
      </c>
      <c r="AA689" t="b">
        <f>ABS(T689-Z689)&gt;25000</f>
        <v>1</v>
      </c>
      <c r="AB689">
        <v>6830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25927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25927</v>
      </c>
      <c r="AQ689">
        <f>K689/R689</f>
        <v>0</v>
      </c>
    </row>
    <row r="690" spans="1:43" x14ac:dyDescent="0.35">
      <c r="A690" t="s">
        <v>1555</v>
      </c>
      <c r="B690" t="s">
        <v>1556</v>
      </c>
      <c r="C690" t="s">
        <v>50</v>
      </c>
      <c r="D690" t="str">
        <f>IF(P690&lt;=50000,"Extra Small",IF(AND(P690&gt;=50000,P690&lt;250000),"Small",IF(AND(P690&gt;=250000,P690&lt;1000000),"Medium",IF(AND(P690&gt;=1000000,P690&lt;10000000),"Large",IF(AND(P690&gt;=10000000,P690&lt;100000000),"Extra Large",IF(P690&gt;=100000000,"Extra-extra-large"))))))</f>
        <v>Medium</v>
      </c>
      <c r="E690" t="s">
        <v>67</v>
      </c>
      <c r="F690">
        <v>7</v>
      </c>
      <c r="G690">
        <v>6</v>
      </c>
      <c r="H690">
        <v>3</v>
      </c>
      <c r="I690">
        <v>11</v>
      </c>
      <c r="J690" t="s">
        <v>107</v>
      </c>
      <c r="K690">
        <v>389794</v>
      </c>
      <c r="L690">
        <v>933</v>
      </c>
      <c r="M690">
        <v>381577</v>
      </c>
      <c r="N690">
        <v>307</v>
      </c>
      <c r="O690">
        <v>2640</v>
      </c>
      <c r="P690">
        <v>775251</v>
      </c>
      <c r="Q690">
        <v>0</v>
      </c>
      <c r="R690">
        <v>775251</v>
      </c>
      <c r="S690" t="str">
        <f t="shared" si="20"/>
        <v>False</v>
      </c>
      <c r="T690">
        <v>625854</v>
      </c>
      <c r="U690" t="b">
        <f t="shared" si="21"/>
        <v>0</v>
      </c>
      <c r="V690">
        <v>0</v>
      </c>
      <c r="W690">
        <v>283</v>
      </c>
      <c r="X690">
        <v>0</v>
      </c>
      <c r="Y690">
        <v>214849</v>
      </c>
      <c r="Z690">
        <v>840986</v>
      </c>
      <c r="AA690" t="b">
        <f>ABS(T690-Z690)&gt;100000</f>
        <v>1</v>
      </c>
      <c r="AB690">
        <v>-65735</v>
      </c>
      <c r="AC690">
        <v>0</v>
      </c>
      <c r="AD690">
        <v>-65735</v>
      </c>
      <c r="AE690">
        <v>63818</v>
      </c>
      <c r="AF690">
        <v>0</v>
      </c>
      <c r="AG690">
        <v>0</v>
      </c>
      <c r="AH690">
        <v>8211</v>
      </c>
      <c r="AI690">
        <v>72029</v>
      </c>
      <c r="AJ690">
        <v>128212</v>
      </c>
      <c r="AK690">
        <v>0</v>
      </c>
      <c r="AL690">
        <v>0</v>
      </c>
      <c r="AM690">
        <v>87000</v>
      </c>
      <c r="AN690">
        <v>215212</v>
      </c>
      <c r="AO690">
        <v>-143183</v>
      </c>
      <c r="AQ690">
        <f>K690/R690</f>
        <v>0.50279715859766705</v>
      </c>
    </row>
    <row r="691" spans="1:43" x14ac:dyDescent="0.35">
      <c r="A691" t="s">
        <v>1557</v>
      </c>
      <c r="B691" t="s">
        <v>1558</v>
      </c>
      <c r="C691" t="s">
        <v>50</v>
      </c>
      <c r="D691" t="str">
        <f>IF(P691&lt;=50000,"Extra Small",IF(AND(P691&gt;=50000,P691&lt;250000),"Small",IF(AND(P691&gt;=250000,P691&lt;1000000),"Medium",IF(AND(P691&gt;=1000000,P691&lt;10000000),"Large",IF(AND(P691&gt;=10000000,P691&lt;100000000),"Extra Large",IF(P691&gt;=100000000,"Extra-extra-large"))))))</f>
        <v>Medium</v>
      </c>
      <c r="E691" t="s">
        <v>85</v>
      </c>
      <c r="F691">
        <v>1</v>
      </c>
      <c r="G691">
        <v>5</v>
      </c>
      <c r="H691">
        <v>0</v>
      </c>
      <c r="I691">
        <v>2</v>
      </c>
      <c r="J691" t="s">
        <v>48</v>
      </c>
      <c r="K691">
        <v>423653</v>
      </c>
      <c r="L691">
        <v>10000</v>
      </c>
      <c r="M691">
        <v>0</v>
      </c>
      <c r="N691">
        <v>15171</v>
      </c>
      <c r="O691">
        <v>238137</v>
      </c>
      <c r="P691">
        <v>686961</v>
      </c>
      <c r="Q691">
        <v>0</v>
      </c>
      <c r="R691">
        <v>686961</v>
      </c>
      <c r="S691" t="str">
        <f t="shared" si="20"/>
        <v>False</v>
      </c>
      <c r="T691">
        <v>249450</v>
      </c>
      <c r="U691" t="b">
        <f t="shared" si="21"/>
        <v>0</v>
      </c>
      <c r="V691">
        <v>0</v>
      </c>
      <c r="W691">
        <v>0</v>
      </c>
      <c r="X691">
        <v>318320</v>
      </c>
      <c r="Y691">
        <v>56187</v>
      </c>
      <c r="Z691">
        <v>623957</v>
      </c>
      <c r="AA691" t="b">
        <f>ABS(T691-Z691)&gt;100000</f>
        <v>1</v>
      </c>
      <c r="AB691">
        <v>63004</v>
      </c>
      <c r="AC691">
        <v>0</v>
      </c>
      <c r="AD691">
        <v>63004</v>
      </c>
      <c r="AE691">
        <v>824595</v>
      </c>
      <c r="AF691">
        <v>0</v>
      </c>
      <c r="AG691">
        <v>0</v>
      </c>
      <c r="AH691">
        <v>1987</v>
      </c>
      <c r="AI691">
        <v>826582</v>
      </c>
      <c r="AJ691">
        <v>673108</v>
      </c>
      <c r="AK691">
        <v>0</v>
      </c>
      <c r="AL691">
        <v>0</v>
      </c>
      <c r="AM691">
        <v>876</v>
      </c>
      <c r="AN691">
        <v>673984</v>
      </c>
      <c r="AO691">
        <v>152598</v>
      </c>
      <c r="AQ691">
        <f>K691/R691</f>
        <v>0.6167060429922514</v>
      </c>
    </row>
    <row r="692" spans="1:43" x14ac:dyDescent="0.35">
      <c r="A692" t="s">
        <v>1559</v>
      </c>
      <c r="B692" t="s">
        <v>1560</v>
      </c>
      <c r="C692" t="s">
        <v>38</v>
      </c>
      <c r="D692" t="str">
        <f>IF(P692&lt;=50000,"Extra Small",IF(AND(P692&gt;=50000,P692&lt;250000),"Small",IF(AND(P692&gt;=250000,P692&lt;1000000),"Medium",IF(AND(P692&gt;=1000000,P692&lt;10000000),"Large",IF(AND(P692&gt;=10000000,P692&lt;100000000),"Extra Large",IF(P692&gt;=100000000,"Extra-extra-large"))))))</f>
        <v>Extra Small</v>
      </c>
      <c r="E692" t="s">
        <v>67</v>
      </c>
      <c r="F692">
        <v>0</v>
      </c>
      <c r="G692">
        <v>0</v>
      </c>
      <c r="H692">
        <v>0</v>
      </c>
      <c r="I692">
        <v>0</v>
      </c>
      <c r="J692" t="s">
        <v>278</v>
      </c>
      <c r="K692">
        <v>0</v>
      </c>
      <c r="L692">
        <v>600</v>
      </c>
      <c r="M692">
        <v>0</v>
      </c>
      <c r="N692">
        <v>5270</v>
      </c>
      <c r="O692">
        <v>20720</v>
      </c>
      <c r="P692">
        <v>26590</v>
      </c>
      <c r="Q692">
        <v>0</v>
      </c>
      <c r="R692">
        <v>26590</v>
      </c>
      <c r="S692" t="str">
        <f t="shared" si="20"/>
        <v>False</v>
      </c>
      <c r="T692">
        <v>0</v>
      </c>
      <c r="U692" t="e">
        <f t="shared" si="21"/>
        <v>#DIV/0!</v>
      </c>
      <c r="V692">
        <v>0</v>
      </c>
      <c r="W692">
        <v>0</v>
      </c>
      <c r="X692">
        <v>0</v>
      </c>
      <c r="Y692">
        <v>42660</v>
      </c>
      <c r="Z692">
        <v>42660</v>
      </c>
      <c r="AA692" t="b">
        <f>ABS(T692-Z692)&gt;25000</f>
        <v>1</v>
      </c>
      <c r="AB692">
        <v>-16070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264380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264380</v>
      </c>
      <c r="AQ692">
        <f>K692/R692</f>
        <v>0</v>
      </c>
    </row>
    <row r="693" spans="1:43" x14ac:dyDescent="0.35">
      <c r="A693" t="s">
        <v>1561</v>
      </c>
      <c r="B693" t="s">
        <v>1562</v>
      </c>
      <c r="C693" t="s">
        <v>50</v>
      </c>
      <c r="D693" t="str">
        <f>IF(P693&lt;=50000,"Extra Small",IF(AND(P693&gt;=50000,P693&lt;250000),"Small",IF(AND(P693&gt;=250000,P693&lt;1000000),"Medium",IF(AND(P693&gt;=1000000,P693&lt;10000000),"Large",IF(AND(P693&gt;=10000000,P693&lt;100000000),"Extra Large",IF(P693&gt;=100000000,"Extra-extra-large"))))))</f>
        <v>Small</v>
      </c>
      <c r="E693" t="s">
        <v>73</v>
      </c>
      <c r="F693">
        <v>0</v>
      </c>
      <c r="G693">
        <v>0</v>
      </c>
      <c r="H693">
        <v>0</v>
      </c>
      <c r="I693">
        <v>0</v>
      </c>
      <c r="J693" t="s">
        <v>44</v>
      </c>
      <c r="K693">
        <v>0</v>
      </c>
      <c r="L693">
        <v>0</v>
      </c>
      <c r="M693">
        <v>0</v>
      </c>
      <c r="N693">
        <v>0</v>
      </c>
      <c r="O693">
        <v>222516</v>
      </c>
      <c r="P693">
        <v>222516</v>
      </c>
      <c r="Q693">
        <v>0</v>
      </c>
      <c r="R693">
        <v>222516</v>
      </c>
      <c r="S693" t="str">
        <f t="shared" si="20"/>
        <v>False</v>
      </c>
      <c r="T693">
        <v>0</v>
      </c>
      <c r="U693" t="e">
        <f t="shared" si="21"/>
        <v>#DIV/0!</v>
      </c>
      <c r="V693">
        <v>0</v>
      </c>
      <c r="W693">
        <v>0</v>
      </c>
      <c r="X693">
        <v>0</v>
      </c>
      <c r="Y693">
        <v>241673</v>
      </c>
      <c r="Z693">
        <v>241673</v>
      </c>
      <c r="AA693" t="b">
        <f>ABS(T693-Z693)&gt;25000</f>
        <v>1</v>
      </c>
      <c r="AB693">
        <v>-19157</v>
      </c>
      <c r="AC693">
        <v>0</v>
      </c>
      <c r="AD693">
        <v>-19157</v>
      </c>
      <c r="AE693">
        <v>0</v>
      </c>
      <c r="AF693">
        <v>0</v>
      </c>
      <c r="AG693">
        <v>0</v>
      </c>
      <c r="AH693">
        <v>0</v>
      </c>
      <c r="AI693">
        <v>89054</v>
      </c>
      <c r="AJ693">
        <v>0</v>
      </c>
      <c r="AK693">
        <v>0</v>
      </c>
      <c r="AL693">
        <v>0</v>
      </c>
      <c r="AM693">
        <v>0</v>
      </c>
      <c r="AN693">
        <v>3900</v>
      </c>
      <c r="AO693">
        <v>85154</v>
      </c>
      <c r="AQ693">
        <f>K693/R693</f>
        <v>0</v>
      </c>
    </row>
    <row r="694" spans="1:43" x14ac:dyDescent="0.35">
      <c r="A694" t="s">
        <v>1563</v>
      </c>
      <c r="B694" t="s">
        <v>1564</v>
      </c>
      <c r="C694" t="s">
        <v>38</v>
      </c>
      <c r="D694" t="str">
        <f>IF(P694&lt;=50000,"Extra Small",IF(AND(P694&gt;=50000,P694&lt;250000),"Small",IF(AND(P694&gt;=250000,P694&lt;1000000),"Medium",IF(AND(P694&gt;=1000000,P694&lt;10000000),"Large",IF(AND(P694&gt;=10000000,P694&lt;100000000),"Extra Large",IF(P694&gt;=100000000,"Extra-extra-large"))))))</f>
        <v>Small</v>
      </c>
      <c r="E694" t="s">
        <v>70</v>
      </c>
      <c r="F694">
        <v>0</v>
      </c>
      <c r="G694">
        <v>1</v>
      </c>
      <c r="H694">
        <v>1</v>
      </c>
      <c r="I694">
        <v>0.55000000000000004</v>
      </c>
      <c r="J694" t="s">
        <v>104</v>
      </c>
      <c r="K694">
        <v>59081</v>
      </c>
      <c r="L694">
        <v>1564</v>
      </c>
      <c r="M694">
        <v>48331</v>
      </c>
      <c r="N694">
        <v>6148</v>
      </c>
      <c r="O694">
        <v>625</v>
      </c>
      <c r="P694">
        <v>115749</v>
      </c>
      <c r="Q694">
        <v>0</v>
      </c>
      <c r="R694">
        <v>115749</v>
      </c>
      <c r="S694" t="str">
        <f t="shared" si="20"/>
        <v>False</v>
      </c>
      <c r="T694">
        <v>43319</v>
      </c>
      <c r="U694" t="b">
        <f t="shared" si="21"/>
        <v>0</v>
      </c>
      <c r="V694">
        <v>0</v>
      </c>
      <c r="W694">
        <v>0</v>
      </c>
      <c r="X694">
        <v>0</v>
      </c>
      <c r="Y694">
        <v>87280</v>
      </c>
      <c r="Z694">
        <v>130599</v>
      </c>
      <c r="AA694" t="b">
        <f>ABS(T694-Z694)&gt;25000</f>
        <v>1</v>
      </c>
      <c r="AB694">
        <v>-14850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330967</v>
      </c>
      <c r="AJ694">
        <v>0</v>
      </c>
      <c r="AK694">
        <v>0</v>
      </c>
      <c r="AL694">
        <v>0</v>
      </c>
      <c r="AM694">
        <v>0</v>
      </c>
      <c r="AN694">
        <v>61493</v>
      </c>
      <c r="AO694">
        <v>269474</v>
      </c>
      <c r="AQ694">
        <f>K694/R694</f>
        <v>0.51042341618502107</v>
      </c>
    </row>
    <row r="695" spans="1:43" x14ac:dyDescent="0.35">
      <c r="A695" t="s">
        <v>1565</v>
      </c>
      <c r="B695" t="s">
        <v>1566</v>
      </c>
      <c r="C695" t="s">
        <v>38</v>
      </c>
      <c r="D695" t="str">
        <f>IF(P695&lt;=50000,"Extra Small",IF(AND(P695&gt;=50000,P695&lt;250000),"Small",IF(AND(P695&gt;=250000,P695&lt;1000000),"Medium",IF(AND(P695&gt;=1000000,P695&lt;10000000),"Large",IF(AND(P695&gt;=10000000,P695&lt;100000000),"Extra Large",IF(P695&gt;=100000000,"Extra-extra-large"))))))</f>
        <v>Extra Small</v>
      </c>
      <c r="E695" t="s">
        <v>39</v>
      </c>
      <c r="F695">
        <v>0</v>
      </c>
      <c r="G695">
        <v>0</v>
      </c>
      <c r="H695">
        <v>0</v>
      </c>
      <c r="I695">
        <v>0</v>
      </c>
      <c r="J695" t="s">
        <v>56</v>
      </c>
      <c r="K695">
        <v>0</v>
      </c>
      <c r="L695">
        <v>3815</v>
      </c>
      <c r="M695">
        <v>7187</v>
      </c>
      <c r="N695">
        <v>452</v>
      </c>
      <c r="O695">
        <v>0</v>
      </c>
      <c r="P695">
        <v>11454</v>
      </c>
      <c r="Q695">
        <v>0</v>
      </c>
      <c r="R695">
        <v>11454</v>
      </c>
      <c r="S695" t="str">
        <f t="shared" si="20"/>
        <v>False</v>
      </c>
      <c r="T695">
        <v>0</v>
      </c>
      <c r="U695" t="e">
        <f t="shared" si="21"/>
        <v>#DIV/0!</v>
      </c>
      <c r="V695">
        <v>0</v>
      </c>
      <c r="W695">
        <v>0</v>
      </c>
      <c r="X695">
        <v>0</v>
      </c>
      <c r="Y695">
        <v>4604</v>
      </c>
      <c r="Z695">
        <v>4604</v>
      </c>
      <c r="AA695" t="b">
        <f>ABS(T695-Z695)&gt;25000</f>
        <v>0</v>
      </c>
      <c r="AB695">
        <v>6850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34846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34846</v>
      </c>
      <c r="AQ695">
        <f>K695/R695</f>
        <v>0</v>
      </c>
    </row>
    <row r="696" spans="1:43" x14ac:dyDescent="0.35">
      <c r="A696" t="s">
        <v>1567</v>
      </c>
      <c r="B696" t="s">
        <v>1568</v>
      </c>
      <c r="C696" t="s">
        <v>50</v>
      </c>
      <c r="D696" t="str">
        <f>IF(P696&lt;=50000,"Extra Small",IF(AND(P696&gt;=50000,P696&lt;250000),"Small",IF(AND(P696&gt;=250000,P696&lt;1000000),"Medium",IF(AND(P696&gt;=1000000,P696&lt;10000000),"Large",IF(AND(P696&gt;=10000000,P696&lt;100000000),"Extra Large",IF(P696&gt;=100000000,"Extra-extra-large"))))))</f>
        <v>Medium</v>
      </c>
      <c r="E696" t="s">
        <v>39</v>
      </c>
      <c r="F696">
        <v>0</v>
      </c>
      <c r="G696">
        <v>0</v>
      </c>
      <c r="H696">
        <v>0</v>
      </c>
      <c r="I696">
        <v>0</v>
      </c>
      <c r="J696" t="s">
        <v>142</v>
      </c>
      <c r="K696">
        <v>17160</v>
      </c>
      <c r="L696">
        <v>95496</v>
      </c>
      <c r="M696">
        <v>0</v>
      </c>
      <c r="N696">
        <v>0</v>
      </c>
      <c r="O696">
        <v>164106</v>
      </c>
      <c r="P696">
        <v>276762</v>
      </c>
      <c r="Q696">
        <v>0</v>
      </c>
      <c r="R696">
        <v>276762</v>
      </c>
      <c r="S696" t="str">
        <f t="shared" si="20"/>
        <v>False</v>
      </c>
      <c r="T696">
        <v>0</v>
      </c>
      <c r="U696" t="e">
        <f t="shared" si="21"/>
        <v>#DIV/0!</v>
      </c>
      <c r="V696">
        <v>0</v>
      </c>
      <c r="W696">
        <v>0</v>
      </c>
      <c r="X696">
        <v>0</v>
      </c>
      <c r="Y696">
        <v>201923</v>
      </c>
      <c r="Z696">
        <v>201923</v>
      </c>
      <c r="AA696" t="b">
        <f>ABS(T696-Z696)&gt;100000</f>
        <v>1</v>
      </c>
      <c r="AB696">
        <v>74839</v>
      </c>
      <c r="AC696">
        <v>0</v>
      </c>
      <c r="AD696">
        <v>74839</v>
      </c>
      <c r="AE696">
        <v>155023</v>
      </c>
      <c r="AF696">
        <v>0</v>
      </c>
      <c r="AG696">
        <v>0</v>
      </c>
      <c r="AH696">
        <v>2202947</v>
      </c>
      <c r="AI696">
        <v>2357970</v>
      </c>
      <c r="AJ696">
        <v>507</v>
      </c>
      <c r="AK696">
        <v>0</v>
      </c>
      <c r="AL696">
        <v>0</v>
      </c>
      <c r="AM696">
        <v>593204</v>
      </c>
      <c r="AN696">
        <v>593711</v>
      </c>
      <c r="AO696">
        <v>1764259</v>
      </c>
      <c r="AQ696">
        <f>K696/R696</f>
        <v>6.2002731588874198E-2</v>
      </c>
    </row>
    <row r="697" spans="1:43" x14ac:dyDescent="0.35">
      <c r="A697" t="s">
        <v>1569</v>
      </c>
      <c r="B697" t="s">
        <v>1570</v>
      </c>
      <c r="C697" t="s">
        <v>50</v>
      </c>
      <c r="D697" t="str">
        <f>IF(P697&lt;=50000,"Extra Small",IF(AND(P697&gt;=50000,P697&lt;250000),"Small",IF(AND(P697&gt;=250000,P697&lt;1000000),"Medium",IF(AND(P697&gt;=1000000,P697&lt;10000000),"Large",IF(AND(P697&gt;=10000000,P697&lt;100000000),"Extra Large",IF(P697&gt;=100000000,"Extra-extra-large"))))))</f>
        <v>Small</v>
      </c>
      <c r="E697" t="s">
        <v>47</v>
      </c>
      <c r="F697">
        <v>0</v>
      </c>
      <c r="G697">
        <v>0</v>
      </c>
      <c r="H697">
        <v>0</v>
      </c>
      <c r="I697">
        <v>0</v>
      </c>
      <c r="J697" t="s">
        <v>172</v>
      </c>
      <c r="K697">
        <v>0</v>
      </c>
      <c r="L697">
        <v>101127</v>
      </c>
      <c r="M697">
        <v>0</v>
      </c>
      <c r="N697">
        <v>6226</v>
      </c>
      <c r="O697">
        <v>9274</v>
      </c>
      <c r="P697">
        <v>116627</v>
      </c>
      <c r="Q697">
        <v>254</v>
      </c>
      <c r="R697">
        <v>116881</v>
      </c>
      <c r="S697" t="str">
        <f t="shared" si="20"/>
        <v>False</v>
      </c>
      <c r="T697">
        <v>0</v>
      </c>
      <c r="U697" t="e">
        <f t="shared" si="21"/>
        <v>#DIV/0!</v>
      </c>
      <c r="V697">
        <v>0</v>
      </c>
      <c r="W697">
        <v>28960</v>
      </c>
      <c r="X697">
        <v>0</v>
      </c>
      <c r="Y697">
        <v>11799</v>
      </c>
      <c r="Z697">
        <v>40759</v>
      </c>
      <c r="AA697" t="b">
        <f>ABS(T697-Z697)&gt;25000</f>
        <v>1</v>
      </c>
      <c r="AB697">
        <v>76122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257220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257220</v>
      </c>
      <c r="AQ697">
        <f>K697/R697</f>
        <v>0</v>
      </c>
    </row>
    <row r="698" spans="1:43" x14ac:dyDescent="0.35">
      <c r="A698" t="s">
        <v>1571</v>
      </c>
      <c r="B698" t="s">
        <v>1572</v>
      </c>
      <c r="C698" t="s">
        <v>38</v>
      </c>
      <c r="D698" t="str">
        <f>IF(P698&lt;=50000,"Extra Small",IF(AND(P698&gt;=50000,P698&lt;250000),"Small",IF(AND(P698&gt;=250000,P698&lt;1000000),"Medium",IF(AND(P698&gt;=1000000,P698&lt;10000000),"Large",IF(AND(P698&gt;=10000000,P698&lt;100000000),"Extra Large",IF(P698&gt;=100000000,"Extra-extra-large"))))))</f>
        <v>Small</v>
      </c>
      <c r="E698" t="s">
        <v>85</v>
      </c>
      <c r="F698">
        <v>0</v>
      </c>
      <c r="G698">
        <v>0</v>
      </c>
      <c r="H698">
        <v>0</v>
      </c>
      <c r="I698">
        <v>0</v>
      </c>
      <c r="J698" t="s">
        <v>40</v>
      </c>
      <c r="K698">
        <v>0</v>
      </c>
      <c r="L698">
        <v>23201</v>
      </c>
      <c r="M698">
        <v>0</v>
      </c>
      <c r="N698">
        <v>0</v>
      </c>
      <c r="O698">
        <v>65091</v>
      </c>
      <c r="P698">
        <v>88292</v>
      </c>
      <c r="Q698">
        <v>0</v>
      </c>
      <c r="R698">
        <v>88292</v>
      </c>
      <c r="S698" t="str">
        <f t="shared" si="20"/>
        <v>False</v>
      </c>
      <c r="T698">
        <v>0</v>
      </c>
      <c r="U698" t="e">
        <f t="shared" si="21"/>
        <v>#DIV/0!</v>
      </c>
      <c r="V698">
        <v>0</v>
      </c>
      <c r="W698">
        <v>0</v>
      </c>
      <c r="X698">
        <v>0</v>
      </c>
      <c r="Y698">
        <v>96473</v>
      </c>
      <c r="Z698">
        <v>96473</v>
      </c>
      <c r="AA698" t="b">
        <f>ABS(T698-Z698)&gt;25000</f>
        <v>1</v>
      </c>
      <c r="AB698">
        <v>-8181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22657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22657</v>
      </c>
      <c r="AQ698">
        <f>K698/R698</f>
        <v>0</v>
      </c>
    </row>
    <row r="699" spans="1:43" x14ac:dyDescent="0.35">
      <c r="A699" t="s">
        <v>1573</v>
      </c>
      <c r="B699" t="s">
        <v>1574</v>
      </c>
      <c r="C699" t="s">
        <v>50</v>
      </c>
      <c r="D699" t="str">
        <f>IF(P699&lt;=50000,"Extra Small",IF(AND(P699&gt;=50000,P699&lt;250000),"Small",IF(AND(P699&gt;=250000,P699&lt;1000000),"Medium",IF(AND(P699&gt;=1000000,P699&lt;10000000),"Large",IF(AND(P699&gt;=10000000,P699&lt;100000000),"Extra Large",IF(P699&gt;=100000000,"Extra-extra-large"))))))</f>
        <v>Medium</v>
      </c>
      <c r="E699" t="s">
        <v>76</v>
      </c>
      <c r="F699">
        <v>0</v>
      </c>
      <c r="G699">
        <v>6</v>
      </c>
      <c r="H699">
        <v>0</v>
      </c>
      <c r="I699">
        <v>3</v>
      </c>
      <c r="J699" t="s">
        <v>52</v>
      </c>
      <c r="K699">
        <v>47166</v>
      </c>
      <c r="L699">
        <v>252494</v>
      </c>
      <c r="M699">
        <v>2365</v>
      </c>
      <c r="N699">
        <v>818</v>
      </c>
      <c r="O699">
        <v>15358</v>
      </c>
      <c r="P699">
        <v>318201</v>
      </c>
      <c r="Q699">
        <v>0</v>
      </c>
      <c r="R699">
        <v>318201</v>
      </c>
      <c r="S699" t="str">
        <f t="shared" si="20"/>
        <v>False</v>
      </c>
      <c r="T699">
        <v>139669</v>
      </c>
      <c r="U699" t="b">
        <f t="shared" si="21"/>
        <v>0</v>
      </c>
      <c r="V699">
        <v>0</v>
      </c>
      <c r="W699">
        <v>0</v>
      </c>
      <c r="X699">
        <v>0</v>
      </c>
      <c r="Y699">
        <v>54500</v>
      </c>
      <c r="Z699">
        <v>194169</v>
      </c>
      <c r="AA699" t="b">
        <f>ABS(T699-Z699)&gt;100000</f>
        <v>0</v>
      </c>
      <c r="AB699">
        <v>124032</v>
      </c>
      <c r="AC699">
        <v>0</v>
      </c>
      <c r="AD699">
        <v>124032</v>
      </c>
      <c r="AE699">
        <v>694763</v>
      </c>
      <c r="AF699">
        <v>0</v>
      </c>
      <c r="AG699">
        <v>0</v>
      </c>
      <c r="AH699">
        <v>5028</v>
      </c>
      <c r="AI699">
        <v>699791</v>
      </c>
      <c r="AJ699">
        <v>452802</v>
      </c>
      <c r="AK699">
        <v>0</v>
      </c>
      <c r="AL699">
        <v>0</v>
      </c>
      <c r="AM699">
        <v>0</v>
      </c>
      <c r="AN699">
        <v>452802</v>
      </c>
      <c r="AO699">
        <v>246989</v>
      </c>
      <c r="AQ699">
        <f>K699/R699</f>
        <v>0.14822706402556873</v>
      </c>
    </row>
    <row r="700" spans="1:43" x14ac:dyDescent="0.35">
      <c r="A700" t="s">
        <v>1575</v>
      </c>
      <c r="B700" t="s">
        <v>1576</v>
      </c>
      <c r="C700" t="s">
        <v>38</v>
      </c>
      <c r="D700" t="str">
        <f>IF(P700&lt;=50000,"Extra Small",IF(AND(P700&gt;=50000,P700&lt;250000),"Small",IF(AND(P700&gt;=250000,P700&lt;1000000),"Medium",IF(AND(P700&gt;=1000000,P700&lt;10000000),"Large",IF(AND(P700&gt;=10000000,P700&lt;100000000),"Extra Large",IF(P700&gt;=100000000,"Extra-extra-large"))))))</f>
        <v>Large</v>
      </c>
      <c r="E700" t="s">
        <v>110</v>
      </c>
      <c r="F700">
        <v>16</v>
      </c>
      <c r="G700">
        <v>47</v>
      </c>
      <c r="H700">
        <v>12</v>
      </c>
      <c r="I700">
        <v>55.9</v>
      </c>
      <c r="J700" t="s">
        <v>1577</v>
      </c>
      <c r="K700">
        <v>1961363</v>
      </c>
      <c r="L700">
        <v>28866</v>
      </c>
      <c r="M700">
        <v>758965</v>
      </c>
      <c r="N700">
        <v>464</v>
      </c>
      <c r="O700">
        <v>22750</v>
      </c>
      <c r="P700">
        <v>2772408</v>
      </c>
      <c r="Q700">
        <v>0</v>
      </c>
      <c r="R700">
        <v>2772408</v>
      </c>
      <c r="S700" t="str">
        <f t="shared" si="20"/>
        <v>False</v>
      </c>
      <c r="T700">
        <v>2256687</v>
      </c>
      <c r="U700" t="b">
        <f t="shared" si="21"/>
        <v>0</v>
      </c>
      <c r="V700">
        <v>1354</v>
      </c>
      <c r="W700">
        <v>0</v>
      </c>
      <c r="X700">
        <v>0</v>
      </c>
      <c r="Y700">
        <v>698696</v>
      </c>
      <c r="Z700">
        <v>2956737</v>
      </c>
      <c r="AA700" t="b">
        <f>ABS(T700-Z700)&gt;1000000</f>
        <v>0</v>
      </c>
      <c r="AB700">
        <v>-184329</v>
      </c>
      <c r="AC700">
        <v>0</v>
      </c>
      <c r="AD700">
        <v>-184329</v>
      </c>
      <c r="AE700">
        <v>294273</v>
      </c>
      <c r="AF700">
        <v>0</v>
      </c>
      <c r="AG700">
        <v>5262303</v>
      </c>
      <c r="AH700">
        <v>5262303</v>
      </c>
      <c r="AI700">
        <v>5556576</v>
      </c>
      <c r="AJ700">
        <v>892387</v>
      </c>
      <c r="AK700">
        <v>0</v>
      </c>
      <c r="AL700">
        <v>12501</v>
      </c>
      <c r="AM700">
        <v>12501</v>
      </c>
      <c r="AN700">
        <v>904888</v>
      </c>
      <c r="AO700">
        <v>4651688</v>
      </c>
      <c r="AQ700">
        <f>K700/R700</f>
        <v>0.70745828175362357</v>
      </c>
    </row>
    <row r="701" spans="1:43" x14ac:dyDescent="0.35">
      <c r="A701" t="s">
        <v>1578</v>
      </c>
      <c r="B701" t="s">
        <v>1579</v>
      </c>
      <c r="C701" t="s">
        <v>38</v>
      </c>
      <c r="D701" t="str">
        <f>IF(P701&lt;=50000,"Extra Small",IF(AND(P701&gt;=50000,P701&lt;250000),"Small",IF(AND(P701&gt;=250000,P701&lt;1000000),"Medium",IF(AND(P701&gt;=1000000,P701&lt;10000000),"Large",IF(AND(P701&gt;=10000000,P701&lt;100000000),"Extra Large",IF(P701&gt;=100000000,"Extra-extra-large"))))))</f>
        <v>Small</v>
      </c>
      <c r="E701" t="s">
        <v>85</v>
      </c>
      <c r="F701">
        <v>0</v>
      </c>
      <c r="G701">
        <v>6</v>
      </c>
      <c r="H701">
        <v>0</v>
      </c>
      <c r="I701">
        <v>1.7</v>
      </c>
      <c r="J701" t="s">
        <v>130</v>
      </c>
      <c r="K701">
        <v>100226</v>
      </c>
      <c r="L701">
        <v>1775</v>
      </c>
      <c r="M701">
        <v>68247</v>
      </c>
      <c r="N701">
        <v>541</v>
      </c>
      <c r="O701">
        <v>0</v>
      </c>
      <c r="P701">
        <v>170789</v>
      </c>
      <c r="Q701">
        <v>0</v>
      </c>
      <c r="R701">
        <v>170789</v>
      </c>
      <c r="S701" t="str">
        <f t="shared" si="20"/>
        <v>False</v>
      </c>
      <c r="T701">
        <v>135716</v>
      </c>
      <c r="U701" t="b">
        <f t="shared" si="21"/>
        <v>0</v>
      </c>
      <c r="V701">
        <v>0</v>
      </c>
      <c r="W701">
        <v>0</v>
      </c>
      <c r="X701">
        <v>0</v>
      </c>
      <c r="Y701">
        <v>25972</v>
      </c>
      <c r="Z701">
        <v>161688</v>
      </c>
      <c r="AA701" t="b">
        <f>ABS(T701-Z701)&gt;25000</f>
        <v>1</v>
      </c>
      <c r="AB701">
        <v>9101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101340</v>
      </c>
      <c r="AJ701">
        <v>0</v>
      </c>
      <c r="AK701">
        <v>0</v>
      </c>
      <c r="AL701">
        <v>0</v>
      </c>
      <c r="AM701">
        <v>0</v>
      </c>
      <c r="AN701">
        <v>30101</v>
      </c>
      <c r="AO701">
        <v>71239</v>
      </c>
      <c r="AQ701">
        <f>K701/R701</f>
        <v>0.58684107290282161</v>
      </c>
    </row>
    <row r="702" spans="1:43" x14ac:dyDescent="0.35">
      <c r="A702" t="s">
        <v>1580</v>
      </c>
      <c r="B702" t="s">
        <v>1581</v>
      </c>
      <c r="C702" t="s">
        <v>50</v>
      </c>
      <c r="D702" t="str">
        <f>IF(P702&lt;=50000,"Extra Small",IF(AND(P702&gt;=50000,P702&lt;250000),"Small",IF(AND(P702&gt;=250000,P702&lt;1000000),"Medium",IF(AND(P702&gt;=1000000,P702&lt;10000000),"Large",IF(AND(P702&gt;=10000000,P702&lt;100000000),"Extra Large",IF(P702&gt;=100000000,"Extra-extra-large"))))))</f>
        <v>Large</v>
      </c>
      <c r="E702" t="s">
        <v>67</v>
      </c>
      <c r="F702">
        <v>3</v>
      </c>
      <c r="G702">
        <v>152</v>
      </c>
      <c r="H702">
        <v>37</v>
      </c>
      <c r="I702">
        <v>102</v>
      </c>
      <c r="J702" t="s">
        <v>52</v>
      </c>
      <c r="K702">
        <v>6141582</v>
      </c>
      <c r="L702">
        <v>41603</v>
      </c>
      <c r="M702">
        <v>2547151</v>
      </c>
      <c r="N702">
        <v>273096</v>
      </c>
      <c r="O702">
        <v>122115</v>
      </c>
      <c r="P702">
        <v>9125547</v>
      </c>
      <c r="Q702">
        <v>7602</v>
      </c>
      <c r="R702">
        <v>9133149</v>
      </c>
      <c r="S702" t="str">
        <f t="shared" si="20"/>
        <v>False</v>
      </c>
      <c r="T702">
        <v>7634767</v>
      </c>
      <c r="U702" t="b">
        <f t="shared" si="21"/>
        <v>0</v>
      </c>
      <c r="V702">
        <v>0</v>
      </c>
      <c r="W702">
        <v>0</v>
      </c>
      <c r="X702">
        <v>0</v>
      </c>
      <c r="Y702">
        <v>2302815</v>
      </c>
      <c r="Z702">
        <v>9937582</v>
      </c>
      <c r="AA702" t="b">
        <f>ABS(T702-Z702)&gt;1000000</f>
        <v>1</v>
      </c>
      <c r="AB702">
        <v>-804433</v>
      </c>
      <c r="AC702">
        <v>0</v>
      </c>
      <c r="AD702">
        <v>-804433</v>
      </c>
      <c r="AE702">
        <v>12975231</v>
      </c>
      <c r="AF702">
        <v>0</v>
      </c>
      <c r="AG702">
        <v>19828232</v>
      </c>
      <c r="AH702">
        <v>19828232</v>
      </c>
      <c r="AI702">
        <v>32803463</v>
      </c>
      <c r="AJ702">
        <v>17041206</v>
      </c>
      <c r="AK702">
        <v>0</v>
      </c>
      <c r="AL702">
        <v>211759</v>
      </c>
      <c r="AM702">
        <v>211759</v>
      </c>
      <c r="AN702">
        <v>17252965</v>
      </c>
      <c r="AO702">
        <v>15550498</v>
      </c>
      <c r="AQ702">
        <f>K702/R702</f>
        <v>0.67244955710237508</v>
      </c>
    </row>
    <row r="703" spans="1:43" x14ac:dyDescent="0.35">
      <c r="A703" t="s">
        <v>1582</v>
      </c>
      <c r="B703" t="s">
        <v>1583</v>
      </c>
      <c r="C703" t="s">
        <v>38</v>
      </c>
      <c r="D703" t="str">
        <f>IF(P703&lt;=50000,"Extra Small",IF(AND(P703&gt;=50000,P703&lt;250000),"Small",IF(AND(P703&gt;=250000,P703&lt;1000000),"Medium",IF(AND(P703&gt;=1000000,P703&lt;10000000),"Large",IF(AND(P703&gt;=10000000,P703&lt;100000000),"Extra Large",IF(P703&gt;=100000000,"Extra-extra-large"))))))</f>
        <v>Extra Small</v>
      </c>
      <c r="E703" t="s">
        <v>85</v>
      </c>
      <c r="F703">
        <v>0</v>
      </c>
      <c r="G703">
        <v>0</v>
      </c>
      <c r="H703">
        <v>3</v>
      </c>
      <c r="I703">
        <v>0</v>
      </c>
      <c r="J703" t="s">
        <v>281</v>
      </c>
      <c r="K703">
        <v>0</v>
      </c>
      <c r="L703">
        <v>5677</v>
      </c>
      <c r="M703">
        <v>0</v>
      </c>
      <c r="N703">
        <v>0</v>
      </c>
      <c r="O703">
        <v>0</v>
      </c>
      <c r="P703">
        <v>5677</v>
      </c>
      <c r="Q703">
        <v>0</v>
      </c>
      <c r="R703">
        <v>5677</v>
      </c>
      <c r="S703" t="str">
        <f t="shared" si="20"/>
        <v>False</v>
      </c>
      <c r="T703">
        <v>0</v>
      </c>
      <c r="U703" t="b">
        <f t="shared" si="21"/>
        <v>0</v>
      </c>
      <c r="V703">
        <v>0</v>
      </c>
      <c r="W703">
        <v>3000</v>
      </c>
      <c r="X703">
        <v>3085</v>
      </c>
      <c r="Y703">
        <v>999</v>
      </c>
      <c r="Z703">
        <v>7084</v>
      </c>
      <c r="AA703" t="b">
        <f>ABS(T703-Z703)&gt;25000</f>
        <v>0</v>
      </c>
      <c r="AB703">
        <v>-1407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Q703">
        <f>K703/R703</f>
        <v>0</v>
      </c>
    </row>
    <row r="704" spans="1:43" x14ac:dyDescent="0.35">
      <c r="A704" t="s">
        <v>1584</v>
      </c>
      <c r="B704" t="s">
        <v>1585</v>
      </c>
      <c r="C704" t="s">
        <v>38</v>
      </c>
      <c r="D704" t="str">
        <f>IF(P704&lt;=50000,"Extra Small",IF(AND(P704&gt;=50000,P704&lt;250000),"Small",IF(AND(P704&gt;=250000,P704&lt;1000000),"Medium",IF(AND(P704&gt;=1000000,P704&lt;10000000),"Large",IF(AND(P704&gt;=10000000,P704&lt;100000000),"Extra Large",IF(P704&gt;=100000000,"Extra-extra-large"))))))</f>
        <v>Large</v>
      </c>
      <c r="E704" t="s">
        <v>55</v>
      </c>
      <c r="F704">
        <v>7</v>
      </c>
      <c r="G704">
        <v>25</v>
      </c>
      <c r="H704">
        <v>14</v>
      </c>
      <c r="I704">
        <v>22</v>
      </c>
      <c r="J704" t="s">
        <v>216</v>
      </c>
      <c r="K704">
        <v>2779522</v>
      </c>
      <c r="L704">
        <v>4055</v>
      </c>
      <c r="M704">
        <v>0</v>
      </c>
      <c r="N704">
        <v>0</v>
      </c>
      <c r="O704">
        <v>87265</v>
      </c>
      <c r="P704">
        <v>2870842</v>
      </c>
      <c r="Q704">
        <v>22572</v>
      </c>
      <c r="R704">
        <v>2893414</v>
      </c>
      <c r="S704" t="str">
        <f t="shared" si="20"/>
        <v>False</v>
      </c>
      <c r="T704">
        <v>2418680</v>
      </c>
      <c r="U704" t="b">
        <f t="shared" si="21"/>
        <v>0</v>
      </c>
      <c r="V704">
        <v>0</v>
      </c>
      <c r="W704">
        <v>0</v>
      </c>
      <c r="X704">
        <v>0</v>
      </c>
      <c r="Y704">
        <v>592378</v>
      </c>
      <c r="Z704">
        <v>3011058</v>
      </c>
      <c r="AA704" t="b">
        <f>ABS(T704-Z704)&gt;1000000</f>
        <v>0</v>
      </c>
      <c r="AB704">
        <v>-117644</v>
      </c>
      <c r="AC704">
        <v>-19913</v>
      </c>
      <c r="AD704">
        <v>-137557</v>
      </c>
      <c r="AE704">
        <v>1376141</v>
      </c>
      <c r="AF704">
        <v>0</v>
      </c>
      <c r="AG704">
        <v>662983</v>
      </c>
      <c r="AH704">
        <v>662983</v>
      </c>
      <c r="AI704">
        <v>2039124</v>
      </c>
      <c r="AJ704">
        <v>376049</v>
      </c>
      <c r="AK704">
        <v>0</v>
      </c>
      <c r="AL704">
        <v>121757</v>
      </c>
      <c r="AM704">
        <v>121757</v>
      </c>
      <c r="AN704">
        <v>497806</v>
      </c>
      <c r="AO704">
        <v>1541318</v>
      </c>
      <c r="AQ704">
        <f>K704/R704</f>
        <v>0.96063750296362704</v>
      </c>
    </row>
    <row r="705" spans="1:43" x14ac:dyDescent="0.35">
      <c r="A705" t="s">
        <v>1586</v>
      </c>
      <c r="B705" t="s">
        <v>1587</v>
      </c>
      <c r="C705" t="s">
        <v>38</v>
      </c>
      <c r="D705" t="str">
        <f>IF(P705&lt;=50000,"Extra Small",IF(AND(P705&gt;=50000,P705&lt;250000),"Small",IF(AND(P705&gt;=250000,P705&lt;1000000),"Medium",IF(AND(P705&gt;=1000000,P705&lt;10000000),"Large",IF(AND(P705&gt;=10000000,P705&lt;100000000),"Extra Large",IF(P705&gt;=100000000,"Extra-extra-large"))))))</f>
        <v>Extra Small</v>
      </c>
      <c r="E705" t="s">
        <v>110</v>
      </c>
      <c r="F705">
        <v>0</v>
      </c>
      <c r="G705">
        <v>0</v>
      </c>
      <c r="H705">
        <v>0</v>
      </c>
      <c r="I705">
        <v>0</v>
      </c>
      <c r="J705" t="s">
        <v>48</v>
      </c>
      <c r="K705">
        <v>6000</v>
      </c>
      <c r="L705">
        <v>63</v>
      </c>
      <c r="M705">
        <v>0</v>
      </c>
      <c r="N705">
        <v>479</v>
      </c>
      <c r="O705">
        <v>20726</v>
      </c>
      <c r="P705">
        <v>27268</v>
      </c>
      <c r="Q705">
        <v>0</v>
      </c>
      <c r="R705">
        <v>27268</v>
      </c>
      <c r="S705" t="str">
        <f t="shared" si="20"/>
        <v>False</v>
      </c>
      <c r="T705">
        <v>0</v>
      </c>
      <c r="U705" t="e">
        <f t="shared" si="21"/>
        <v>#DIV/0!</v>
      </c>
      <c r="V705">
        <v>0</v>
      </c>
      <c r="W705">
        <v>320</v>
      </c>
      <c r="X705">
        <v>0</v>
      </c>
      <c r="Y705">
        <v>29159</v>
      </c>
      <c r="Z705">
        <v>29479</v>
      </c>
      <c r="AA705" t="b">
        <f>ABS(T705-Z705)&gt;25000</f>
        <v>1</v>
      </c>
      <c r="AB705">
        <v>-2211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31251</v>
      </c>
      <c r="AJ705">
        <v>0</v>
      </c>
      <c r="AK705">
        <v>0</v>
      </c>
      <c r="AL705">
        <v>0</v>
      </c>
      <c r="AM705">
        <v>0</v>
      </c>
      <c r="AN705">
        <v>31251</v>
      </c>
      <c r="AO705">
        <v>0</v>
      </c>
      <c r="AQ705">
        <f>K705/R705</f>
        <v>0.220038139944257</v>
      </c>
    </row>
    <row r="706" spans="1:43" x14ac:dyDescent="0.35">
      <c r="A706" t="s">
        <v>1588</v>
      </c>
      <c r="B706" t="s">
        <v>1589</v>
      </c>
      <c r="C706" t="s">
        <v>38</v>
      </c>
      <c r="D706" t="str">
        <f>IF(P706&lt;=50000,"Extra Small",IF(AND(P706&gt;=50000,P706&lt;250000),"Small",IF(AND(P706&gt;=250000,P706&lt;1000000),"Medium",IF(AND(P706&gt;=1000000,P706&lt;10000000),"Large",IF(AND(P706&gt;=10000000,P706&lt;100000000),"Extra Large",IF(P706&gt;=100000000,"Extra-extra-large"))))))</f>
        <v>Extra Small</v>
      </c>
      <c r="E706" t="s">
        <v>110</v>
      </c>
      <c r="F706">
        <v>0</v>
      </c>
      <c r="G706">
        <v>0</v>
      </c>
      <c r="H706">
        <v>0</v>
      </c>
      <c r="I706">
        <v>0</v>
      </c>
      <c r="J706" t="s">
        <v>56</v>
      </c>
      <c r="K706">
        <v>0</v>
      </c>
      <c r="L706">
        <v>8308</v>
      </c>
      <c r="M706">
        <v>0</v>
      </c>
      <c r="N706">
        <v>0</v>
      </c>
      <c r="O706">
        <v>10000</v>
      </c>
      <c r="P706">
        <v>18308</v>
      </c>
      <c r="Q706">
        <v>0</v>
      </c>
      <c r="R706">
        <v>18308</v>
      </c>
      <c r="S706" t="str">
        <f t="shared" si="20"/>
        <v>False</v>
      </c>
      <c r="T706">
        <v>0</v>
      </c>
      <c r="U706" t="e">
        <f t="shared" si="21"/>
        <v>#DIV/0!</v>
      </c>
      <c r="V706">
        <v>0</v>
      </c>
      <c r="W706">
        <v>0</v>
      </c>
      <c r="X706">
        <v>0</v>
      </c>
      <c r="Y706">
        <v>17948</v>
      </c>
      <c r="Z706">
        <v>17948</v>
      </c>
      <c r="AA706" t="b">
        <f>ABS(T706-Z706)&gt;25000</f>
        <v>0</v>
      </c>
      <c r="AB706">
        <v>360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9401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9401</v>
      </c>
      <c r="AQ706">
        <f>K706/R706</f>
        <v>0</v>
      </c>
    </row>
    <row r="707" spans="1:43" x14ac:dyDescent="0.35">
      <c r="A707" t="s">
        <v>1590</v>
      </c>
      <c r="B707" t="s">
        <v>1591</v>
      </c>
      <c r="C707" t="s">
        <v>38</v>
      </c>
      <c r="D707" t="str">
        <f>IF(P707&lt;=50000,"Extra Small",IF(AND(P707&gt;=50000,P707&lt;250000),"Small",IF(AND(P707&gt;=250000,P707&lt;1000000),"Medium",IF(AND(P707&gt;=1000000,P707&lt;10000000),"Large",IF(AND(P707&gt;=10000000,P707&lt;100000000),"Extra Large",IF(P707&gt;=100000000,"Extra-extra-large"))))))</f>
        <v>Medium</v>
      </c>
      <c r="E707" t="s">
        <v>85</v>
      </c>
      <c r="F707">
        <v>1</v>
      </c>
      <c r="G707">
        <v>1</v>
      </c>
      <c r="H707">
        <v>12</v>
      </c>
      <c r="I707">
        <v>4</v>
      </c>
      <c r="J707" t="s">
        <v>281</v>
      </c>
      <c r="K707">
        <v>387163</v>
      </c>
      <c r="L707">
        <v>4790</v>
      </c>
      <c r="M707">
        <v>209331</v>
      </c>
      <c r="N707">
        <v>0</v>
      </c>
      <c r="O707">
        <v>3828</v>
      </c>
      <c r="P707">
        <v>605112</v>
      </c>
      <c r="Q707">
        <v>0</v>
      </c>
      <c r="R707">
        <v>605112</v>
      </c>
      <c r="S707" t="str">
        <f t="shared" ref="S707:S770" si="22">IF(ABS(P707+Q707-K707-R707&gt;25000),"True","False")</f>
        <v>False</v>
      </c>
      <c r="T707">
        <v>393266</v>
      </c>
      <c r="U707" t="b">
        <f t="shared" ref="U707:U770" si="23">T707/(F707+G707+H707)&gt;300000</f>
        <v>0</v>
      </c>
      <c r="V707">
        <v>0</v>
      </c>
      <c r="W707">
        <v>0</v>
      </c>
      <c r="X707">
        <v>0</v>
      </c>
      <c r="Y707">
        <v>136708</v>
      </c>
      <c r="Z707">
        <v>529974</v>
      </c>
      <c r="AA707" t="b">
        <f>ABS(T707-Z707)&gt;100000</f>
        <v>1</v>
      </c>
      <c r="AB707">
        <v>75138</v>
      </c>
      <c r="AC707">
        <v>0</v>
      </c>
      <c r="AD707">
        <v>75138</v>
      </c>
      <c r="AE707">
        <v>457073</v>
      </c>
      <c r="AF707">
        <v>0</v>
      </c>
      <c r="AG707">
        <v>0</v>
      </c>
      <c r="AH707">
        <v>1734</v>
      </c>
      <c r="AI707">
        <v>458807</v>
      </c>
      <c r="AJ707">
        <v>116609</v>
      </c>
      <c r="AK707">
        <v>0</v>
      </c>
      <c r="AL707">
        <v>0</v>
      </c>
      <c r="AM707">
        <v>1000</v>
      </c>
      <c r="AN707">
        <v>117609</v>
      </c>
      <c r="AO707">
        <v>341198</v>
      </c>
      <c r="AQ707">
        <f>K707/R707</f>
        <v>0.63982039688520476</v>
      </c>
    </row>
    <row r="708" spans="1:43" x14ac:dyDescent="0.35">
      <c r="A708" t="s">
        <v>1592</v>
      </c>
      <c r="B708" t="s">
        <v>1593</v>
      </c>
      <c r="C708" t="s">
        <v>38</v>
      </c>
      <c r="D708" t="str">
        <f>IF(P708&lt;=50000,"Extra Small",IF(AND(P708&gt;=50000,P708&lt;250000),"Small",IF(AND(P708&gt;=250000,P708&lt;1000000),"Medium",IF(AND(P708&gt;=1000000,P708&lt;10000000),"Large",IF(AND(P708&gt;=10000000,P708&lt;100000000),"Extra Large",IF(P708&gt;=100000000,"Extra-extra-large"))))))</f>
        <v>Extra Small</v>
      </c>
      <c r="E708" t="s">
        <v>164</v>
      </c>
      <c r="F708">
        <v>0</v>
      </c>
      <c r="G708">
        <v>0</v>
      </c>
      <c r="H708">
        <v>0</v>
      </c>
      <c r="I708">
        <v>0</v>
      </c>
      <c r="J708" t="s">
        <v>256</v>
      </c>
      <c r="K708">
        <v>500</v>
      </c>
      <c r="L708">
        <v>1050</v>
      </c>
      <c r="M708">
        <v>6602</v>
      </c>
      <c r="N708">
        <v>0</v>
      </c>
      <c r="O708">
        <v>2</v>
      </c>
      <c r="P708">
        <v>8154</v>
      </c>
      <c r="Q708">
        <v>0</v>
      </c>
      <c r="R708">
        <v>8154</v>
      </c>
      <c r="S708" t="str">
        <f t="shared" si="22"/>
        <v>False</v>
      </c>
      <c r="T708">
        <v>0</v>
      </c>
      <c r="U708" t="e">
        <f t="shared" si="23"/>
        <v>#DIV/0!</v>
      </c>
      <c r="V708">
        <v>0</v>
      </c>
      <c r="W708">
        <v>0</v>
      </c>
      <c r="X708">
        <v>0</v>
      </c>
      <c r="Y708">
        <v>10108</v>
      </c>
      <c r="Z708">
        <v>10108</v>
      </c>
      <c r="AA708" t="b">
        <f>ABS(T708-Z708)&gt;25000</f>
        <v>0</v>
      </c>
      <c r="AB708">
        <v>-1954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2167</v>
      </c>
      <c r="AJ708">
        <v>0</v>
      </c>
      <c r="AK708">
        <v>0</v>
      </c>
      <c r="AL708">
        <v>0</v>
      </c>
      <c r="AM708">
        <v>0</v>
      </c>
      <c r="AN708">
        <v>2364</v>
      </c>
      <c r="AO708">
        <v>-197</v>
      </c>
      <c r="AQ708">
        <f>K708/R708</f>
        <v>6.13195977434388E-2</v>
      </c>
    </row>
    <row r="709" spans="1:43" x14ac:dyDescent="0.35">
      <c r="A709" t="s">
        <v>1594</v>
      </c>
      <c r="B709" t="s">
        <v>1595</v>
      </c>
      <c r="C709" t="s">
        <v>38</v>
      </c>
      <c r="D709" t="str">
        <f>IF(P709&lt;=50000,"Extra Small",IF(AND(P709&gt;=50000,P709&lt;250000),"Small",IF(AND(P709&gt;=250000,P709&lt;1000000),"Medium",IF(AND(P709&gt;=1000000,P709&lt;10000000),"Large",IF(AND(P709&gt;=10000000,P709&lt;100000000),"Extra Large",IF(P709&gt;=100000000,"Extra-extra-large"))))))</f>
        <v>Extra Small</v>
      </c>
      <c r="E709" t="s">
        <v>110</v>
      </c>
      <c r="F709">
        <v>1</v>
      </c>
      <c r="G709">
        <v>0</v>
      </c>
      <c r="H709">
        <v>0</v>
      </c>
      <c r="I709">
        <v>0</v>
      </c>
      <c r="J709" t="s">
        <v>172</v>
      </c>
      <c r="K709">
        <v>0</v>
      </c>
      <c r="L709">
        <v>516</v>
      </c>
      <c r="M709">
        <v>3987</v>
      </c>
      <c r="N709">
        <v>0</v>
      </c>
      <c r="O709">
        <v>22963</v>
      </c>
      <c r="P709">
        <v>27466</v>
      </c>
      <c r="Q709">
        <v>0</v>
      </c>
      <c r="R709">
        <v>27466</v>
      </c>
      <c r="S709" t="str">
        <f t="shared" si="22"/>
        <v>False</v>
      </c>
      <c r="T709">
        <v>54660</v>
      </c>
      <c r="U709" t="b">
        <f t="shared" si="23"/>
        <v>0</v>
      </c>
      <c r="V709">
        <v>0</v>
      </c>
      <c r="W709">
        <v>0</v>
      </c>
      <c r="X709">
        <v>0</v>
      </c>
      <c r="Y709">
        <v>24509</v>
      </c>
      <c r="Z709">
        <v>79169</v>
      </c>
      <c r="AA709" t="b">
        <f>ABS(T709-Z709)&gt;25000</f>
        <v>0</v>
      </c>
      <c r="AB709">
        <v>-51703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9068</v>
      </c>
      <c r="AJ709">
        <v>0</v>
      </c>
      <c r="AK709">
        <v>0</v>
      </c>
      <c r="AL709">
        <v>0</v>
      </c>
      <c r="AM709">
        <v>0</v>
      </c>
      <c r="AN709">
        <v>153606</v>
      </c>
      <c r="AO709">
        <v>-144538</v>
      </c>
      <c r="AQ709">
        <f>K709/R709</f>
        <v>0</v>
      </c>
    </row>
    <row r="710" spans="1:43" x14ac:dyDescent="0.35">
      <c r="A710" t="s">
        <v>1596</v>
      </c>
      <c r="B710" t="s">
        <v>1597</v>
      </c>
      <c r="C710" t="s">
        <v>50</v>
      </c>
      <c r="D710" t="str">
        <f>IF(P710&lt;=50000,"Extra Small",IF(AND(P710&gt;=50000,P710&lt;250000),"Small",IF(AND(P710&gt;=250000,P710&lt;1000000),"Medium",IF(AND(P710&gt;=1000000,P710&lt;10000000),"Large",IF(AND(P710&gt;=10000000,P710&lt;100000000),"Extra Large",IF(P710&gt;=100000000,"Extra-extra-large"))))))</f>
        <v>Small</v>
      </c>
      <c r="E710" t="s">
        <v>330</v>
      </c>
      <c r="F710">
        <v>0</v>
      </c>
      <c r="G710">
        <v>0</v>
      </c>
      <c r="H710">
        <v>0</v>
      </c>
      <c r="I710">
        <v>0</v>
      </c>
      <c r="J710" t="s">
        <v>40</v>
      </c>
      <c r="K710">
        <v>0</v>
      </c>
      <c r="L710">
        <v>0</v>
      </c>
      <c r="M710">
        <v>121285</v>
      </c>
      <c r="N710">
        <v>280</v>
      </c>
      <c r="O710">
        <v>0</v>
      </c>
      <c r="P710">
        <v>121565</v>
      </c>
      <c r="Q710">
        <v>0</v>
      </c>
      <c r="R710">
        <v>121565</v>
      </c>
      <c r="S710" t="str">
        <f t="shared" si="22"/>
        <v>False</v>
      </c>
      <c r="T710">
        <v>0</v>
      </c>
      <c r="U710" t="e">
        <f t="shared" si="23"/>
        <v>#DIV/0!</v>
      </c>
      <c r="V710">
        <v>0</v>
      </c>
      <c r="W710">
        <v>14000</v>
      </c>
      <c r="X710">
        <v>0</v>
      </c>
      <c r="Y710">
        <v>76635</v>
      </c>
      <c r="Z710">
        <v>90635</v>
      </c>
      <c r="AA710" t="b">
        <f>ABS(T710-Z710)&gt;25000</f>
        <v>1</v>
      </c>
      <c r="AB710">
        <v>30930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142061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142061</v>
      </c>
      <c r="AQ710">
        <f>K710/R710</f>
        <v>0</v>
      </c>
    </row>
    <row r="711" spans="1:43" x14ac:dyDescent="0.35">
      <c r="A711" t="s">
        <v>1598</v>
      </c>
      <c r="B711" t="s">
        <v>1599</v>
      </c>
      <c r="C711" t="s">
        <v>38</v>
      </c>
      <c r="D711" t="str">
        <f>IF(P711&lt;=50000,"Extra Small",IF(AND(P711&gt;=50000,P711&lt;250000),"Small",IF(AND(P711&gt;=250000,P711&lt;1000000),"Medium",IF(AND(P711&gt;=1000000,P711&lt;10000000),"Large",IF(AND(P711&gt;=10000000,P711&lt;100000000),"Extra Large",IF(P711&gt;=100000000,"Extra-extra-large"))))))</f>
        <v>Extra Small</v>
      </c>
      <c r="E711" t="s">
        <v>85</v>
      </c>
      <c r="F711">
        <v>0</v>
      </c>
      <c r="G711">
        <v>0</v>
      </c>
      <c r="H711">
        <v>0</v>
      </c>
      <c r="I711">
        <v>0</v>
      </c>
      <c r="J711" t="s">
        <v>56</v>
      </c>
      <c r="K711">
        <v>0</v>
      </c>
      <c r="L711">
        <v>9000</v>
      </c>
      <c r="M711">
        <v>19352</v>
      </c>
      <c r="N711">
        <v>0</v>
      </c>
      <c r="O711">
        <v>0</v>
      </c>
      <c r="P711">
        <v>28352</v>
      </c>
      <c r="Q711">
        <v>0</v>
      </c>
      <c r="R711">
        <v>28352</v>
      </c>
      <c r="S711" t="str">
        <f t="shared" si="22"/>
        <v>False</v>
      </c>
      <c r="T711">
        <v>0</v>
      </c>
      <c r="U711" t="e">
        <f t="shared" si="23"/>
        <v>#DIV/0!</v>
      </c>
      <c r="V711">
        <v>0</v>
      </c>
      <c r="W711">
        <v>6516</v>
      </c>
      <c r="X711">
        <v>0</v>
      </c>
      <c r="Y711">
        <v>35669</v>
      </c>
      <c r="Z711">
        <v>42185</v>
      </c>
      <c r="AA711" t="b">
        <f>ABS(T711-Z711)&gt;25000</f>
        <v>1</v>
      </c>
      <c r="AB711">
        <v>-13833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Q711">
        <f>K711/R711</f>
        <v>0</v>
      </c>
    </row>
    <row r="712" spans="1:43" x14ac:dyDescent="0.35">
      <c r="A712" t="s">
        <v>1600</v>
      </c>
      <c r="B712" t="s">
        <v>1601</v>
      </c>
      <c r="C712" t="s">
        <v>38</v>
      </c>
      <c r="D712" t="str">
        <f>IF(P712&lt;=50000,"Extra Small",IF(AND(P712&gt;=50000,P712&lt;250000),"Small",IF(AND(P712&gt;=250000,P712&lt;1000000),"Medium",IF(AND(P712&gt;=1000000,P712&lt;10000000),"Large",IF(AND(P712&gt;=10000000,P712&lt;100000000),"Extra Large",IF(P712&gt;=100000000,"Extra-extra-large"))))))</f>
        <v>Small</v>
      </c>
      <c r="E712" t="s">
        <v>55</v>
      </c>
      <c r="F712">
        <v>2</v>
      </c>
      <c r="G712">
        <v>0</v>
      </c>
      <c r="H712">
        <v>1</v>
      </c>
      <c r="I712">
        <v>2.2999999999999998</v>
      </c>
      <c r="J712" t="s">
        <v>281</v>
      </c>
      <c r="K712">
        <v>0</v>
      </c>
      <c r="L712">
        <v>25500</v>
      </c>
      <c r="M712">
        <v>140000</v>
      </c>
      <c r="N712">
        <v>0</v>
      </c>
      <c r="O712">
        <v>60000</v>
      </c>
      <c r="P712">
        <v>225500</v>
      </c>
      <c r="Q712">
        <v>0</v>
      </c>
      <c r="R712">
        <v>225500</v>
      </c>
      <c r="S712" t="str">
        <f t="shared" si="22"/>
        <v>False</v>
      </c>
      <c r="T712">
        <v>84000</v>
      </c>
      <c r="U712" t="b">
        <f t="shared" si="23"/>
        <v>0</v>
      </c>
      <c r="V712">
        <v>0</v>
      </c>
      <c r="W712">
        <v>0</v>
      </c>
      <c r="X712">
        <v>0</v>
      </c>
      <c r="Y712">
        <v>110000</v>
      </c>
      <c r="Z712">
        <v>194000</v>
      </c>
      <c r="AA712" t="b">
        <f>ABS(T712-Z712)&gt;25000</f>
        <v>1</v>
      </c>
      <c r="AB712">
        <v>31500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42000</v>
      </c>
      <c r="AJ712">
        <v>0</v>
      </c>
      <c r="AK712">
        <v>0</v>
      </c>
      <c r="AL712">
        <v>0</v>
      </c>
      <c r="AM712">
        <v>0</v>
      </c>
      <c r="AN712">
        <v>19000</v>
      </c>
      <c r="AO712">
        <v>23000</v>
      </c>
      <c r="AQ712">
        <f>K712/R712</f>
        <v>0</v>
      </c>
    </row>
    <row r="713" spans="1:43" x14ac:dyDescent="0.35">
      <c r="A713" t="s">
        <v>1602</v>
      </c>
      <c r="B713" t="s">
        <v>1603</v>
      </c>
      <c r="C713" t="s">
        <v>38</v>
      </c>
      <c r="D713" t="str">
        <f>IF(P713&lt;=50000,"Extra Small",IF(AND(P713&gt;=50000,P713&lt;250000),"Small",IF(AND(P713&gt;=250000,P713&lt;1000000),"Medium",IF(AND(P713&gt;=1000000,P713&lt;10000000),"Large",IF(AND(P713&gt;=10000000,P713&lt;100000000),"Extra Large",IF(P713&gt;=100000000,"Extra-extra-large"))))))</f>
        <v>Medium</v>
      </c>
      <c r="E713" t="s">
        <v>43</v>
      </c>
      <c r="F713">
        <v>0</v>
      </c>
      <c r="G713">
        <v>5</v>
      </c>
      <c r="H713">
        <v>7</v>
      </c>
      <c r="I713">
        <v>2.66</v>
      </c>
      <c r="J713" t="s">
        <v>837</v>
      </c>
      <c r="K713">
        <v>213421</v>
      </c>
      <c r="L713">
        <v>1365</v>
      </c>
      <c r="M713">
        <v>93989</v>
      </c>
      <c r="N713">
        <v>0</v>
      </c>
      <c r="O713">
        <v>226</v>
      </c>
      <c r="P713">
        <v>309001</v>
      </c>
      <c r="Q713">
        <v>6077</v>
      </c>
      <c r="R713">
        <v>315078</v>
      </c>
      <c r="S713" t="str">
        <f t="shared" si="22"/>
        <v>False</v>
      </c>
      <c r="T713">
        <v>241871</v>
      </c>
      <c r="U713" t="b">
        <f t="shared" si="23"/>
        <v>0</v>
      </c>
      <c r="V713">
        <v>0</v>
      </c>
      <c r="W713">
        <v>5640</v>
      </c>
      <c r="X713">
        <v>0</v>
      </c>
      <c r="Y713">
        <v>43122</v>
      </c>
      <c r="Z713">
        <v>290633</v>
      </c>
      <c r="AA713" t="b">
        <f>ABS(T713-Z713)&gt;100000</f>
        <v>0</v>
      </c>
      <c r="AB713">
        <v>24445</v>
      </c>
      <c r="AC713">
        <v>0</v>
      </c>
      <c r="AD713">
        <v>24445</v>
      </c>
      <c r="AE713">
        <v>226308</v>
      </c>
      <c r="AF713">
        <v>0</v>
      </c>
      <c r="AG713">
        <v>0</v>
      </c>
      <c r="AH713">
        <v>6747</v>
      </c>
      <c r="AI713">
        <v>233055</v>
      </c>
      <c r="AJ713">
        <v>97955</v>
      </c>
      <c r="AK713">
        <v>0</v>
      </c>
      <c r="AL713">
        <v>0</v>
      </c>
      <c r="AM713">
        <v>777</v>
      </c>
      <c r="AN713">
        <v>98732</v>
      </c>
      <c r="AO713">
        <v>134323</v>
      </c>
      <c r="AQ713">
        <f>K713/R713</f>
        <v>0.67735925707285183</v>
      </c>
    </row>
    <row r="714" spans="1:43" x14ac:dyDescent="0.35">
      <c r="A714" t="s">
        <v>1604</v>
      </c>
      <c r="B714" t="s">
        <v>1605</v>
      </c>
      <c r="C714" t="s">
        <v>38</v>
      </c>
      <c r="D714" t="str">
        <f>IF(P714&lt;=50000,"Extra Small",IF(AND(P714&gt;=50000,P714&lt;250000),"Small",IF(AND(P714&gt;=250000,P714&lt;1000000),"Medium",IF(AND(P714&gt;=1000000,P714&lt;10000000),"Large",IF(AND(P714&gt;=10000000,P714&lt;100000000),"Extra Large",IF(P714&gt;=100000000,"Extra-extra-large"))))))</f>
        <v>Small</v>
      </c>
      <c r="E714" t="s">
        <v>49</v>
      </c>
      <c r="F714">
        <v>0</v>
      </c>
      <c r="G714">
        <v>0</v>
      </c>
      <c r="H714">
        <v>0</v>
      </c>
      <c r="I714">
        <v>0</v>
      </c>
      <c r="J714" t="s">
        <v>48</v>
      </c>
      <c r="K714">
        <v>0</v>
      </c>
      <c r="L714">
        <v>0</v>
      </c>
      <c r="M714">
        <v>0</v>
      </c>
      <c r="N714">
        <v>221713</v>
      </c>
      <c r="O714">
        <v>0</v>
      </c>
      <c r="P714">
        <v>221713</v>
      </c>
      <c r="Q714">
        <v>0</v>
      </c>
      <c r="R714">
        <v>221713</v>
      </c>
      <c r="S714" t="str">
        <f t="shared" si="22"/>
        <v>False</v>
      </c>
      <c r="T714">
        <v>0</v>
      </c>
      <c r="U714" t="e">
        <f t="shared" si="23"/>
        <v>#DIV/0!</v>
      </c>
      <c r="V714">
        <v>0</v>
      </c>
      <c r="W714">
        <v>212324</v>
      </c>
      <c r="X714">
        <v>0</v>
      </c>
      <c r="Y714">
        <v>9389</v>
      </c>
      <c r="Z714">
        <v>221713</v>
      </c>
      <c r="AA714" t="b">
        <f>ABS(T714-Z714)&gt;25000</f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3409924</v>
      </c>
      <c r="AJ714">
        <v>0</v>
      </c>
      <c r="AK714">
        <v>0</v>
      </c>
      <c r="AL714">
        <v>0</v>
      </c>
      <c r="AM714">
        <v>0</v>
      </c>
      <c r="AN714">
        <v>242862</v>
      </c>
      <c r="AO714">
        <v>3167062</v>
      </c>
      <c r="AQ714">
        <f>K714/R714</f>
        <v>0</v>
      </c>
    </row>
    <row r="715" spans="1:43" x14ac:dyDescent="0.35">
      <c r="A715" t="s">
        <v>1606</v>
      </c>
      <c r="B715" t="s">
        <v>1607</v>
      </c>
      <c r="C715" t="s">
        <v>50</v>
      </c>
      <c r="D715" t="str">
        <f>IF(P715&lt;=50000,"Extra Small",IF(AND(P715&gt;=50000,P715&lt;250000),"Small",IF(AND(P715&gt;=250000,P715&lt;1000000),"Medium",IF(AND(P715&gt;=1000000,P715&lt;10000000),"Large",IF(AND(P715&gt;=10000000,P715&lt;100000000),"Extra Large",IF(P715&gt;=100000000,"Extra-extra-large"))))))</f>
        <v>Extra Small</v>
      </c>
      <c r="E715" t="s">
        <v>55</v>
      </c>
      <c r="F715">
        <v>0</v>
      </c>
      <c r="G715">
        <v>0</v>
      </c>
      <c r="H715">
        <v>0</v>
      </c>
      <c r="I715">
        <v>0</v>
      </c>
      <c r="J715" t="s">
        <v>56</v>
      </c>
      <c r="K715">
        <v>0</v>
      </c>
      <c r="L715">
        <v>39907</v>
      </c>
      <c r="M715">
        <v>0</v>
      </c>
      <c r="N715">
        <v>0</v>
      </c>
      <c r="O715">
        <v>0</v>
      </c>
      <c r="P715">
        <v>39907</v>
      </c>
      <c r="Q715">
        <v>180</v>
      </c>
      <c r="R715">
        <v>40087</v>
      </c>
      <c r="S715" t="str">
        <f t="shared" si="22"/>
        <v>False</v>
      </c>
      <c r="T715">
        <v>0</v>
      </c>
      <c r="U715" t="e">
        <f t="shared" si="23"/>
        <v>#DIV/0!</v>
      </c>
      <c r="V715">
        <v>0</v>
      </c>
      <c r="W715">
        <v>18</v>
      </c>
      <c r="X715">
        <v>45574</v>
      </c>
      <c r="Y715">
        <v>936</v>
      </c>
      <c r="Z715">
        <v>46528</v>
      </c>
      <c r="AA715" t="b">
        <f>ABS(T715-Z715)&gt;25000</f>
        <v>1</v>
      </c>
      <c r="AB715">
        <v>-6441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32248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32248</v>
      </c>
      <c r="AQ715">
        <f>K715/R715</f>
        <v>0</v>
      </c>
    </row>
    <row r="716" spans="1:43" x14ac:dyDescent="0.35">
      <c r="A716" t="s">
        <v>1608</v>
      </c>
      <c r="B716" t="s">
        <v>1609</v>
      </c>
      <c r="C716" t="s">
        <v>50</v>
      </c>
      <c r="D716" t="str">
        <f>IF(P716&lt;=50000,"Extra Small",IF(AND(P716&gt;=50000,P716&lt;250000),"Small",IF(AND(P716&gt;=250000,P716&lt;1000000),"Medium",IF(AND(P716&gt;=1000000,P716&lt;10000000),"Large",IF(AND(P716&gt;=10000000,P716&lt;100000000),"Extra Large",IF(P716&gt;=100000000,"Extra-extra-large"))))))</f>
        <v>Large</v>
      </c>
      <c r="E716" t="s">
        <v>43</v>
      </c>
      <c r="F716">
        <v>1</v>
      </c>
      <c r="G716">
        <v>4</v>
      </c>
      <c r="H716">
        <v>6</v>
      </c>
      <c r="I716">
        <v>4.2</v>
      </c>
      <c r="J716" t="s">
        <v>103</v>
      </c>
      <c r="K716">
        <v>85676</v>
      </c>
      <c r="L716">
        <v>0</v>
      </c>
      <c r="M716">
        <v>1080457</v>
      </c>
      <c r="N716">
        <v>22236</v>
      </c>
      <c r="O716">
        <v>7922</v>
      </c>
      <c r="P716">
        <v>1196291</v>
      </c>
      <c r="Q716">
        <v>0</v>
      </c>
      <c r="R716">
        <v>1196291</v>
      </c>
      <c r="S716" t="str">
        <f t="shared" si="22"/>
        <v>False</v>
      </c>
      <c r="T716">
        <v>470338</v>
      </c>
      <c r="U716" t="b">
        <f t="shared" si="23"/>
        <v>0</v>
      </c>
      <c r="V716">
        <v>0</v>
      </c>
      <c r="W716">
        <v>0</v>
      </c>
      <c r="X716">
        <v>0</v>
      </c>
      <c r="Y716">
        <v>594919</v>
      </c>
      <c r="Z716">
        <v>1065257</v>
      </c>
      <c r="AA716" t="b">
        <f>ABS(T716-Z716)&gt;1000000</f>
        <v>0</v>
      </c>
      <c r="AB716">
        <v>131034</v>
      </c>
      <c r="AC716">
        <v>0</v>
      </c>
      <c r="AD716">
        <v>131034</v>
      </c>
      <c r="AE716">
        <v>1143448</v>
      </c>
      <c r="AF716">
        <v>0</v>
      </c>
      <c r="AG716">
        <v>909140</v>
      </c>
      <c r="AH716">
        <v>909140</v>
      </c>
      <c r="AI716">
        <v>2052588</v>
      </c>
      <c r="AJ716">
        <v>277096</v>
      </c>
      <c r="AK716">
        <v>0</v>
      </c>
      <c r="AL716">
        <v>0</v>
      </c>
      <c r="AM716">
        <v>0</v>
      </c>
      <c r="AN716">
        <v>277096</v>
      </c>
      <c r="AO716">
        <v>1775492</v>
      </c>
      <c r="AQ716">
        <f>K716/R716</f>
        <v>7.161802604884597E-2</v>
      </c>
    </row>
    <row r="717" spans="1:43" x14ac:dyDescent="0.35">
      <c r="A717" t="s">
        <v>1610</v>
      </c>
      <c r="B717" t="s">
        <v>1611</v>
      </c>
      <c r="C717" t="s">
        <v>38</v>
      </c>
      <c r="D717" t="str">
        <f>IF(P717&lt;=50000,"Extra Small",IF(AND(P717&gt;=50000,P717&lt;250000),"Small",IF(AND(P717&gt;=250000,P717&lt;1000000),"Medium",IF(AND(P717&gt;=1000000,P717&lt;10000000),"Large",IF(AND(P717&gt;=10000000,P717&lt;100000000),"Extra Large",IF(P717&gt;=100000000,"Extra-extra-large"))))))</f>
        <v>Small</v>
      </c>
      <c r="E717" t="s">
        <v>43</v>
      </c>
      <c r="F717">
        <v>0</v>
      </c>
      <c r="G717">
        <v>0</v>
      </c>
      <c r="H717">
        <v>0</v>
      </c>
      <c r="I717">
        <v>0</v>
      </c>
      <c r="J717" t="s">
        <v>44</v>
      </c>
      <c r="K717">
        <v>0</v>
      </c>
      <c r="L717">
        <v>82102</v>
      </c>
      <c r="M717">
        <v>0</v>
      </c>
      <c r="N717">
        <v>12764</v>
      </c>
      <c r="O717">
        <v>0</v>
      </c>
      <c r="P717">
        <v>94866</v>
      </c>
      <c r="Q717">
        <v>0</v>
      </c>
      <c r="R717">
        <v>94866</v>
      </c>
      <c r="S717" t="str">
        <f t="shared" si="22"/>
        <v>False</v>
      </c>
      <c r="T717">
        <v>0</v>
      </c>
      <c r="U717" t="e">
        <f t="shared" si="23"/>
        <v>#DIV/0!</v>
      </c>
      <c r="V717">
        <v>0</v>
      </c>
      <c r="W717">
        <v>41313</v>
      </c>
      <c r="X717">
        <v>0</v>
      </c>
      <c r="Y717">
        <v>9673</v>
      </c>
      <c r="Z717">
        <v>50986</v>
      </c>
      <c r="AA717" t="b">
        <f>ABS(T717-Z717)&gt;25000</f>
        <v>1</v>
      </c>
      <c r="AB717">
        <v>43880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768233</v>
      </c>
      <c r="AJ717">
        <v>0</v>
      </c>
      <c r="AK717">
        <v>0</v>
      </c>
      <c r="AL717">
        <v>0</v>
      </c>
      <c r="AM717">
        <v>0</v>
      </c>
      <c r="AN717">
        <v>33482</v>
      </c>
      <c r="AO717">
        <v>734751</v>
      </c>
      <c r="AQ717">
        <f>K717/R717</f>
        <v>0</v>
      </c>
    </row>
    <row r="718" spans="1:43" x14ac:dyDescent="0.35">
      <c r="A718" t="s">
        <v>1612</v>
      </c>
      <c r="B718" t="s">
        <v>1613</v>
      </c>
      <c r="C718" t="s">
        <v>50</v>
      </c>
      <c r="D718" t="str">
        <f>IF(P718&lt;=50000,"Extra Small",IF(AND(P718&gt;=50000,P718&lt;250000),"Small",IF(AND(P718&gt;=250000,P718&lt;1000000),"Medium",IF(AND(P718&gt;=1000000,P718&lt;10000000),"Large",IF(AND(P718&gt;=10000000,P718&lt;100000000),"Extra Large",IF(P718&gt;=100000000,"Extra-extra-large"))))))</f>
        <v>Large</v>
      </c>
      <c r="E718" t="s">
        <v>110</v>
      </c>
      <c r="F718">
        <v>4</v>
      </c>
      <c r="G718">
        <v>5</v>
      </c>
      <c r="H718">
        <v>0</v>
      </c>
      <c r="I718">
        <v>6</v>
      </c>
      <c r="J718" t="s">
        <v>48</v>
      </c>
      <c r="K718">
        <v>998100</v>
      </c>
      <c r="L718">
        <v>400</v>
      </c>
      <c r="M718">
        <v>0</v>
      </c>
      <c r="N718">
        <v>5095</v>
      </c>
      <c r="O718">
        <v>29704</v>
      </c>
      <c r="P718">
        <v>1033299</v>
      </c>
      <c r="Q718">
        <v>0</v>
      </c>
      <c r="R718">
        <v>1033299</v>
      </c>
      <c r="S718" t="str">
        <f t="shared" si="22"/>
        <v>False</v>
      </c>
      <c r="T718">
        <v>584903</v>
      </c>
      <c r="U718" t="b">
        <f t="shared" si="23"/>
        <v>0</v>
      </c>
      <c r="V718">
        <v>0</v>
      </c>
      <c r="W718">
        <v>0</v>
      </c>
      <c r="X718">
        <v>0</v>
      </c>
      <c r="Y718">
        <v>582252</v>
      </c>
      <c r="Z718">
        <v>1167155</v>
      </c>
      <c r="AA718" t="b">
        <f>ABS(T718-Z718)&gt;1000000</f>
        <v>0</v>
      </c>
      <c r="AB718">
        <v>-133856</v>
      </c>
      <c r="AC718">
        <v>0</v>
      </c>
      <c r="AD718">
        <v>-133856</v>
      </c>
      <c r="AE718">
        <v>932322</v>
      </c>
      <c r="AF718">
        <v>0</v>
      </c>
      <c r="AG718">
        <v>215855</v>
      </c>
      <c r="AH718">
        <v>215855</v>
      </c>
      <c r="AI718">
        <v>1148177</v>
      </c>
      <c r="AJ718">
        <v>536035</v>
      </c>
      <c r="AK718">
        <v>0</v>
      </c>
      <c r="AL718">
        <v>15372</v>
      </c>
      <c r="AM718">
        <v>15372</v>
      </c>
      <c r="AN718">
        <v>551407</v>
      </c>
      <c r="AO718">
        <v>596770</v>
      </c>
      <c r="AQ718">
        <f>K718/R718</f>
        <v>0.96593531978643166</v>
      </c>
    </row>
    <row r="719" spans="1:43" x14ac:dyDescent="0.35">
      <c r="A719" t="s">
        <v>1614</v>
      </c>
      <c r="B719" t="s">
        <v>1615</v>
      </c>
      <c r="C719" t="s">
        <v>38</v>
      </c>
      <c r="D719" t="str">
        <f>IF(P719&lt;=50000,"Extra Small",IF(AND(P719&gt;=50000,P719&lt;250000),"Small",IF(AND(P719&gt;=250000,P719&lt;1000000),"Medium",IF(AND(P719&gt;=1000000,P719&lt;10000000),"Large",IF(AND(P719&gt;=10000000,P719&lt;100000000),"Extra Large",IF(P719&gt;=100000000,"Extra-extra-large"))))))</f>
        <v>Small</v>
      </c>
      <c r="E719" t="s">
        <v>85</v>
      </c>
      <c r="F719">
        <v>0</v>
      </c>
      <c r="G719">
        <v>0</v>
      </c>
      <c r="H719">
        <v>0</v>
      </c>
      <c r="I719">
        <v>0</v>
      </c>
      <c r="J719" t="s">
        <v>56</v>
      </c>
      <c r="K719">
        <v>25665</v>
      </c>
      <c r="L719">
        <v>4220</v>
      </c>
      <c r="M719">
        <v>35004</v>
      </c>
      <c r="N719">
        <v>0</v>
      </c>
      <c r="O719">
        <v>3135</v>
      </c>
      <c r="P719">
        <v>68024</v>
      </c>
      <c r="Q719">
        <v>0</v>
      </c>
      <c r="R719">
        <v>68024</v>
      </c>
      <c r="S719" t="str">
        <f t="shared" si="22"/>
        <v>False</v>
      </c>
      <c r="T719">
        <v>0</v>
      </c>
      <c r="U719" t="e">
        <f t="shared" si="23"/>
        <v>#DIV/0!</v>
      </c>
      <c r="V719">
        <v>0</v>
      </c>
      <c r="W719">
        <v>29885</v>
      </c>
      <c r="X719">
        <v>0</v>
      </c>
      <c r="Y719">
        <v>34620</v>
      </c>
      <c r="Z719">
        <v>64505</v>
      </c>
      <c r="AA719" t="b">
        <f>ABS(T719-Z719)&gt;25000</f>
        <v>1</v>
      </c>
      <c r="AB719">
        <v>3519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Q719">
        <f>K719/R719</f>
        <v>0.37729330824414914</v>
      </c>
    </row>
    <row r="720" spans="1:43" x14ac:dyDescent="0.35">
      <c r="A720" t="s">
        <v>1616</v>
      </c>
      <c r="B720" t="s">
        <v>1617</v>
      </c>
      <c r="C720" t="s">
        <v>50</v>
      </c>
      <c r="D720" t="str">
        <f>IF(P720&lt;=50000,"Extra Small",IF(AND(P720&gt;=50000,P720&lt;250000),"Small",IF(AND(P720&gt;=250000,P720&lt;1000000),"Medium",IF(AND(P720&gt;=1000000,P720&lt;10000000),"Large",IF(AND(P720&gt;=10000000,P720&lt;100000000),"Extra Large",IF(P720&gt;=100000000,"Extra-extra-large"))))))</f>
        <v>Extra Large</v>
      </c>
      <c r="E720" t="s">
        <v>110</v>
      </c>
      <c r="F720">
        <v>51</v>
      </c>
      <c r="G720">
        <v>74</v>
      </c>
      <c r="H720">
        <v>47</v>
      </c>
      <c r="I720">
        <v>103</v>
      </c>
      <c r="J720" t="s">
        <v>339</v>
      </c>
      <c r="K720">
        <v>14415177</v>
      </c>
      <c r="L720">
        <v>21527</v>
      </c>
      <c r="M720">
        <v>0</v>
      </c>
      <c r="N720">
        <v>166296</v>
      </c>
      <c r="O720">
        <v>38683</v>
      </c>
      <c r="P720">
        <v>14641683</v>
      </c>
      <c r="Q720">
        <v>13957</v>
      </c>
      <c r="R720">
        <v>14655640</v>
      </c>
      <c r="S720" t="str">
        <f t="shared" si="22"/>
        <v>False</v>
      </c>
      <c r="T720">
        <v>9546661</v>
      </c>
      <c r="U720" t="b">
        <f t="shared" si="23"/>
        <v>0</v>
      </c>
      <c r="V720">
        <v>0</v>
      </c>
      <c r="W720">
        <v>0</v>
      </c>
      <c r="X720">
        <v>0</v>
      </c>
      <c r="Y720">
        <v>4066908</v>
      </c>
      <c r="Z720">
        <v>13613569</v>
      </c>
      <c r="AA720" t="b">
        <f>ABS(T720-Z720)&gt;1000000</f>
        <v>1</v>
      </c>
      <c r="AB720">
        <v>1042071</v>
      </c>
      <c r="AC720">
        <v>0</v>
      </c>
      <c r="AD720">
        <v>1042071</v>
      </c>
      <c r="AE720">
        <v>19160437</v>
      </c>
      <c r="AF720">
        <v>1758912</v>
      </c>
      <c r="AG720">
        <v>0</v>
      </c>
      <c r="AH720">
        <v>1758912</v>
      </c>
      <c r="AI720">
        <v>20919349</v>
      </c>
      <c r="AJ720">
        <v>13569750</v>
      </c>
      <c r="AK720">
        <v>0</v>
      </c>
      <c r="AL720">
        <v>148667</v>
      </c>
      <c r="AM720">
        <v>148667</v>
      </c>
      <c r="AN720">
        <v>13718417</v>
      </c>
      <c r="AO720">
        <v>7200932</v>
      </c>
      <c r="AQ720">
        <f>K720/R720</f>
        <v>0.98359245996763023</v>
      </c>
    </row>
    <row r="721" spans="1:43" x14ac:dyDescent="0.35">
      <c r="A721" t="s">
        <v>1618</v>
      </c>
      <c r="B721" t="s">
        <v>1619</v>
      </c>
      <c r="C721" t="s">
        <v>38</v>
      </c>
      <c r="D721" t="str">
        <f>IF(P721&lt;=50000,"Extra Small",IF(AND(P721&gt;=50000,P721&lt;250000),"Small",IF(AND(P721&gt;=250000,P721&lt;1000000),"Medium",IF(AND(P721&gt;=1000000,P721&lt;10000000),"Large",IF(AND(P721&gt;=10000000,P721&lt;100000000),"Extra Large",IF(P721&gt;=100000000,"Extra-extra-large"))))))</f>
        <v>Medium</v>
      </c>
      <c r="E721" t="s">
        <v>43</v>
      </c>
      <c r="F721">
        <v>0</v>
      </c>
      <c r="G721">
        <v>21</v>
      </c>
      <c r="H721">
        <v>12</v>
      </c>
      <c r="I721">
        <v>14</v>
      </c>
      <c r="J721" t="s">
        <v>130</v>
      </c>
      <c r="K721">
        <v>478389</v>
      </c>
      <c r="L721">
        <v>9019</v>
      </c>
      <c r="M721">
        <v>443602</v>
      </c>
      <c r="N721">
        <v>5443</v>
      </c>
      <c r="O721">
        <v>20859</v>
      </c>
      <c r="P721">
        <v>957312</v>
      </c>
      <c r="Q721">
        <v>0</v>
      </c>
      <c r="R721">
        <v>957312</v>
      </c>
      <c r="S721" t="str">
        <f t="shared" si="22"/>
        <v>False</v>
      </c>
      <c r="T721">
        <v>713090</v>
      </c>
      <c r="U721" t="b">
        <f t="shared" si="23"/>
        <v>0</v>
      </c>
      <c r="V721">
        <v>0</v>
      </c>
      <c r="W721">
        <v>0</v>
      </c>
      <c r="X721">
        <v>0</v>
      </c>
      <c r="Y721">
        <v>184847</v>
      </c>
      <c r="Z721">
        <v>897937</v>
      </c>
      <c r="AA721" t="b">
        <f>ABS(T721-Z721)&gt;100000</f>
        <v>1</v>
      </c>
      <c r="AB721">
        <v>59375</v>
      </c>
      <c r="AC721">
        <v>0</v>
      </c>
      <c r="AD721">
        <v>59375</v>
      </c>
      <c r="AE721">
        <v>460444</v>
      </c>
      <c r="AF721">
        <v>0</v>
      </c>
      <c r="AG721">
        <v>0</v>
      </c>
      <c r="AH721">
        <v>0</v>
      </c>
      <c r="AI721">
        <v>460444</v>
      </c>
      <c r="AJ721">
        <v>154252</v>
      </c>
      <c r="AK721">
        <v>0</v>
      </c>
      <c r="AL721">
        <v>0</v>
      </c>
      <c r="AM721">
        <v>9764</v>
      </c>
      <c r="AN721">
        <v>164016</v>
      </c>
      <c r="AO721">
        <v>296428</v>
      </c>
      <c r="AQ721">
        <f>K721/R721</f>
        <v>0.49972109406337745</v>
      </c>
    </row>
    <row r="722" spans="1:43" x14ac:dyDescent="0.35">
      <c r="A722" t="s">
        <v>1620</v>
      </c>
      <c r="B722" t="s">
        <v>1621</v>
      </c>
      <c r="C722" t="s">
        <v>38</v>
      </c>
      <c r="D722" t="str">
        <f>IF(P722&lt;=50000,"Extra Small",IF(AND(P722&gt;=50000,P722&lt;250000),"Small",IF(AND(P722&gt;=250000,P722&lt;1000000),"Medium",IF(AND(P722&gt;=1000000,P722&lt;10000000),"Large",IF(AND(P722&gt;=10000000,P722&lt;100000000),"Extra Large",IF(P722&gt;=100000000,"Extra-extra-large"))))))</f>
        <v>Medium</v>
      </c>
      <c r="E722" t="s">
        <v>43</v>
      </c>
      <c r="F722">
        <v>4</v>
      </c>
      <c r="G722">
        <v>4</v>
      </c>
      <c r="H722">
        <v>9</v>
      </c>
      <c r="I722">
        <v>11.74</v>
      </c>
      <c r="J722" t="s">
        <v>48</v>
      </c>
      <c r="K722">
        <v>0</v>
      </c>
      <c r="L722">
        <v>0</v>
      </c>
      <c r="M722">
        <v>880668</v>
      </c>
      <c r="N722">
        <v>3325</v>
      </c>
      <c r="O722">
        <v>37496</v>
      </c>
      <c r="P722">
        <v>921489</v>
      </c>
      <c r="Q722">
        <v>0</v>
      </c>
      <c r="R722">
        <v>921489</v>
      </c>
      <c r="S722" t="str">
        <f t="shared" si="22"/>
        <v>False</v>
      </c>
      <c r="T722">
        <v>751132</v>
      </c>
      <c r="U722" t="b">
        <f t="shared" si="23"/>
        <v>0</v>
      </c>
      <c r="V722">
        <v>0</v>
      </c>
      <c r="W722">
        <v>0</v>
      </c>
      <c r="X722">
        <v>0</v>
      </c>
      <c r="Y722">
        <v>183841</v>
      </c>
      <c r="Z722">
        <v>934973</v>
      </c>
      <c r="AA722" t="b">
        <f>ABS(T722-Z722)&gt;100000</f>
        <v>1</v>
      </c>
      <c r="AB722">
        <v>-13484</v>
      </c>
      <c r="AC722">
        <v>0</v>
      </c>
      <c r="AD722">
        <v>-13484</v>
      </c>
      <c r="AE722">
        <v>285375</v>
      </c>
      <c r="AF722">
        <v>0</v>
      </c>
      <c r="AG722">
        <v>0</v>
      </c>
      <c r="AH722">
        <v>938344</v>
      </c>
      <c r="AI722">
        <v>1223719</v>
      </c>
      <c r="AJ722">
        <v>98450</v>
      </c>
      <c r="AK722">
        <v>0</v>
      </c>
      <c r="AL722">
        <v>0</v>
      </c>
      <c r="AM722">
        <v>58318</v>
      </c>
      <c r="AN722">
        <v>156768</v>
      </c>
      <c r="AO722">
        <v>1066951</v>
      </c>
      <c r="AQ722">
        <f>K722/R722</f>
        <v>0</v>
      </c>
    </row>
    <row r="723" spans="1:43" x14ac:dyDescent="0.35">
      <c r="A723" t="s">
        <v>1622</v>
      </c>
      <c r="B723" t="s">
        <v>1623</v>
      </c>
      <c r="C723" t="s">
        <v>38</v>
      </c>
      <c r="D723" t="str">
        <f>IF(P723&lt;=50000,"Extra Small",IF(AND(P723&gt;=50000,P723&lt;250000),"Small",IF(AND(P723&gt;=250000,P723&lt;1000000),"Medium",IF(AND(P723&gt;=1000000,P723&lt;10000000),"Large",IF(AND(P723&gt;=10000000,P723&lt;100000000),"Extra Large",IF(P723&gt;=100000000,"Extra-extra-large"))))))</f>
        <v>Extra Small</v>
      </c>
      <c r="E723" t="s">
        <v>39</v>
      </c>
      <c r="F723">
        <v>0</v>
      </c>
      <c r="G723">
        <v>0</v>
      </c>
      <c r="H723">
        <v>0</v>
      </c>
      <c r="I723">
        <v>0</v>
      </c>
      <c r="J723" t="s">
        <v>56</v>
      </c>
      <c r="K723">
        <v>0</v>
      </c>
      <c r="L723">
        <v>0</v>
      </c>
      <c r="M723">
        <v>0</v>
      </c>
      <c r="N723">
        <v>0</v>
      </c>
      <c r="O723">
        <v>47971</v>
      </c>
      <c r="P723">
        <v>47971</v>
      </c>
      <c r="Q723">
        <v>0</v>
      </c>
      <c r="R723">
        <v>47971</v>
      </c>
      <c r="S723" t="str">
        <f t="shared" si="22"/>
        <v>False</v>
      </c>
      <c r="T723">
        <v>0</v>
      </c>
      <c r="U723" t="e">
        <f t="shared" si="23"/>
        <v>#DIV/0!</v>
      </c>
      <c r="V723">
        <v>0</v>
      </c>
      <c r="W723">
        <v>0</v>
      </c>
      <c r="X723">
        <v>0</v>
      </c>
      <c r="Y723">
        <v>29236</v>
      </c>
      <c r="Z723">
        <v>29236</v>
      </c>
      <c r="AA723" t="b">
        <f>ABS(T723-Z723)&gt;25000</f>
        <v>1</v>
      </c>
      <c r="AB723">
        <v>18735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37000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37000</v>
      </c>
      <c r="AQ723">
        <f>K723/R723</f>
        <v>0</v>
      </c>
    </row>
    <row r="724" spans="1:43" x14ac:dyDescent="0.35">
      <c r="A724" t="s">
        <v>1624</v>
      </c>
      <c r="B724" t="s">
        <v>1625</v>
      </c>
      <c r="C724" t="s">
        <v>38</v>
      </c>
      <c r="D724" t="str">
        <f>IF(P724&lt;=50000,"Extra Small",IF(AND(P724&gt;=50000,P724&lt;250000),"Small",IF(AND(P724&gt;=250000,P724&lt;1000000),"Medium",IF(AND(P724&gt;=1000000,P724&lt;10000000),"Large",IF(AND(P724&gt;=10000000,P724&lt;100000000),"Extra Large",IF(P724&gt;=100000000,"Extra-extra-large"))))))</f>
        <v>Extra Small</v>
      </c>
      <c r="E724" t="s">
        <v>43</v>
      </c>
      <c r="F724">
        <v>0</v>
      </c>
      <c r="G724">
        <v>0</v>
      </c>
      <c r="H724">
        <v>0</v>
      </c>
      <c r="I724">
        <v>0</v>
      </c>
      <c r="J724" t="s">
        <v>154</v>
      </c>
      <c r="K724">
        <v>0</v>
      </c>
      <c r="L724">
        <v>0</v>
      </c>
      <c r="M724">
        <v>0</v>
      </c>
      <c r="N724">
        <v>0</v>
      </c>
      <c r="O724">
        <v>2091</v>
      </c>
      <c r="P724">
        <v>2091</v>
      </c>
      <c r="Q724">
        <v>0</v>
      </c>
      <c r="R724">
        <v>2091</v>
      </c>
      <c r="S724" t="str">
        <f t="shared" si="22"/>
        <v>False</v>
      </c>
      <c r="T724">
        <v>0</v>
      </c>
      <c r="U724" t="e">
        <f t="shared" si="23"/>
        <v>#DIV/0!</v>
      </c>
      <c r="V724">
        <v>0</v>
      </c>
      <c r="W724">
        <v>0</v>
      </c>
      <c r="X724">
        <v>0</v>
      </c>
      <c r="Y724">
        <v>6582</v>
      </c>
      <c r="Z724">
        <v>6582</v>
      </c>
      <c r="AA724" t="b">
        <f>ABS(T724-Z724)&gt;25000</f>
        <v>0</v>
      </c>
      <c r="AB724">
        <v>-4491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130979</v>
      </c>
      <c r="AJ724">
        <v>0</v>
      </c>
      <c r="AK724">
        <v>0</v>
      </c>
      <c r="AL724">
        <v>0</v>
      </c>
      <c r="AM724">
        <v>0</v>
      </c>
      <c r="AN724">
        <v>132</v>
      </c>
      <c r="AO724">
        <v>130847</v>
      </c>
      <c r="AQ724">
        <f>K724/R724</f>
        <v>0</v>
      </c>
    </row>
    <row r="725" spans="1:43" x14ac:dyDescent="0.35">
      <c r="A725" t="s">
        <v>1626</v>
      </c>
      <c r="B725" t="s">
        <v>1627</v>
      </c>
      <c r="C725" t="s">
        <v>38</v>
      </c>
      <c r="D725" t="str">
        <f>IF(P725&lt;=50000,"Extra Small",IF(AND(P725&gt;=50000,P725&lt;250000),"Small",IF(AND(P725&gt;=250000,P725&lt;1000000),"Medium",IF(AND(P725&gt;=1000000,P725&lt;10000000),"Large",IF(AND(P725&gt;=10000000,P725&lt;100000000),"Extra Large",IF(P725&gt;=100000000,"Extra-extra-large"))))))</f>
        <v>Medium</v>
      </c>
      <c r="E725" t="s">
        <v>43</v>
      </c>
      <c r="F725">
        <v>1</v>
      </c>
      <c r="G725">
        <v>4</v>
      </c>
      <c r="H725">
        <v>0</v>
      </c>
      <c r="I725">
        <v>76.41</v>
      </c>
      <c r="J725" t="s">
        <v>48</v>
      </c>
      <c r="K725">
        <v>163784</v>
      </c>
      <c r="L725">
        <v>0</v>
      </c>
      <c r="M725">
        <v>112544</v>
      </c>
      <c r="N725">
        <v>5137</v>
      </c>
      <c r="O725">
        <v>0</v>
      </c>
      <c r="P725">
        <v>281465</v>
      </c>
      <c r="Q725">
        <v>0</v>
      </c>
      <c r="R725">
        <v>281465</v>
      </c>
      <c r="S725" t="str">
        <f t="shared" si="22"/>
        <v>False</v>
      </c>
      <c r="T725">
        <v>212148</v>
      </c>
      <c r="U725" t="b">
        <f t="shared" si="23"/>
        <v>0</v>
      </c>
      <c r="V725">
        <v>0</v>
      </c>
      <c r="W725">
        <v>0</v>
      </c>
      <c r="X725">
        <v>0</v>
      </c>
      <c r="Y725">
        <v>36466</v>
      </c>
      <c r="Z725">
        <v>248614</v>
      </c>
      <c r="AA725" t="b">
        <f>ABS(T725-Z725)&gt;100000</f>
        <v>0</v>
      </c>
      <c r="AB725">
        <v>32851</v>
      </c>
      <c r="AC725">
        <v>2683</v>
      </c>
      <c r="AD725">
        <v>35534</v>
      </c>
      <c r="AE725">
        <v>370570</v>
      </c>
      <c r="AF725">
        <v>0</v>
      </c>
      <c r="AG725">
        <v>0</v>
      </c>
      <c r="AH725">
        <v>0</v>
      </c>
      <c r="AI725">
        <v>370570</v>
      </c>
      <c r="AJ725">
        <v>148836</v>
      </c>
      <c r="AK725">
        <v>0</v>
      </c>
      <c r="AL725">
        <v>0</v>
      </c>
      <c r="AM725">
        <v>0</v>
      </c>
      <c r="AN725">
        <v>148836</v>
      </c>
      <c r="AO725">
        <v>221734</v>
      </c>
      <c r="AQ725">
        <f>K725/R725</f>
        <v>0.58189828220204998</v>
      </c>
    </row>
    <row r="726" spans="1:43" x14ac:dyDescent="0.35">
      <c r="A726" t="s">
        <v>1628</v>
      </c>
      <c r="B726" t="s">
        <v>1629</v>
      </c>
      <c r="C726" t="s">
        <v>38</v>
      </c>
      <c r="D726" t="str">
        <f>IF(P726&lt;=50000,"Extra Small",IF(AND(P726&gt;=50000,P726&lt;250000),"Small",IF(AND(P726&gt;=250000,P726&lt;1000000),"Medium",IF(AND(P726&gt;=1000000,P726&lt;10000000),"Large",IF(AND(P726&gt;=10000000,P726&lt;100000000),"Extra Large",IF(P726&gt;=100000000,"Extra-extra-large"))))))</f>
        <v>Medium</v>
      </c>
      <c r="E726" t="s">
        <v>43</v>
      </c>
      <c r="F726">
        <v>1</v>
      </c>
      <c r="G726">
        <v>5</v>
      </c>
      <c r="H726">
        <v>11</v>
      </c>
      <c r="I726">
        <v>4.05</v>
      </c>
      <c r="J726" t="s">
        <v>143</v>
      </c>
      <c r="K726">
        <v>257574</v>
      </c>
      <c r="L726">
        <v>0</v>
      </c>
      <c r="M726">
        <v>83307</v>
      </c>
      <c r="N726">
        <v>370</v>
      </c>
      <c r="O726">
        <v>11047</v>
      </c>
      <c r="P726">
        <v>352298</v>
      </c>
      <c r="Q726">
        <v>0</v>
      </c>
      <c r="R726">
        <v>352298</v>
      </c>
      <c r="S726" t="str">
        <f t="shared" si="22"/>
        <v>False</v>
      </c>
      <c r="T726">
        <v>294246</v>
      </c>
      <c r="U726" t="b">
        <f t="shared" si="23"/>
        <v>0</v>
      </c>
      <c r="V726">
        <v>0</v>
      </c>
      <c r="W726">
        <v>0</v>
      </c>
      <c r="X726">
        <v>0</v>
      </c>
      <c r="Y726">
        <v>112810</v>
      </c>
      <c r="Z726">
        <v>407056</v>
      </c>
      <c r="AA726" t="b">
        <f>ABS(T726-Z726)&gt;100000</f>
        <v>1</v>
      </c>
      <c r="AB726">
        <v>-54758</v>
      </c>
      <c r="AC726">
        <v>0</v>
      </c>
      <c r="AD726">
        <v>-54758</v>
      </c>
      <c r="AE726">
        <v>212082</v>
      </c>
      <c r="AF726">
        <v>0</v>
      </c>
      <c r="AG726">
        <v>0</v>
      </c>
      <c r="AH726">
        <v>0</v>
      </c>
      <c r="AI726">
        <v>212082</v>
      </c>
      <c r="AJ726">
        <v>18787</v>
      </c>
      <c r="AK726">
        <v>0</v>
      </c>
      <c r="AL726">
        <v>0</v>
      </c>
      <c r="AM726">
        <v>88559</v>
      </c>
      <c r="AN726">
        <v>107346</v>
      </c>
      <c r="AO726">
        <v>104736</v>
      </c>
      <c r="AQ726">
        <f>K726/R726</f>
        <v>0.73112535410362822</v>
      </c>
    </row>
    <row r="727" spans="1:43" x14ac:dyDescent="0.35">
      <c r="A727" t="s">
        <v>1630</v>
      </c>
      <c r="B727" t="s">
        <v>1631</v>
      </c>
      <c r="C727" t="s">
        <v>38</v>
      </c>
      <c r="D727" t="str">
        <f>IF(P727&lt;=50000,"Extra Small",IF(AND(P727&gt;=50000,P727&lt;250000),"Small",IF(AND(P727&gt;=250000,P727&lt;1000000),"Medium",IF(AND(P727&gt;=1000000,P727&lt;10000000),"Large",IF(AND(P727&gt;=10000000,P727&lt;100000000),"Extra Large",IF(P727&gt;=100000000,"Extra-extra-large"))))))</f>
        <v>Large</v>
      </c>
      <c r="E727" t="s">
        <v>55</v>
      </c>
      <c r="F727">
        <v>16</v>
      </c>
      <c r="G727">
        <v>12</v>
      </c>
      <c r="H727">
        <v>5</v>
      </c>
      <c r="I727">
        <v>1124.08</v>
      </c>
      <c r="J727" t="s">
        <v>1632</v>
      </c>
      <c r="K727">
        <v>346037</v>
      </c>
      <c r="L727">
        <v>3140447</v>
      </c>
      <c r="M727">
        <v>0</v>
      </c>
      <c r="N727">
        <v>0</v>
      </c>
      <c r="O727">
        <v>623401</v>
      </c>
      <c r="P727">
        <v>4109885</v>
      </c>
      <c r="Q727">
        <v>0</v>
      </c>
      <c r="R727">
        <v>4109885</v>
      </c>
      <c r="S727" t="str">
        <f t="shared" si="22"/>
        <v>False</v>
      </c>
      <c r="T727">
        <v>1714742</v>
      </c>
      <c r="U727" t="b">
        <f t="shared" si="23"/>
        <v>0</v>
      </c>
      <c r="V727">
        <v>3492</v>
      </c>
      <c r="W727">
        <v>884461</v>
      </c>
      <c r="X727">
        <v>0</v>
      </c>
      <c r="Y727">
        <v>161156</v>
      </c>
      <c r="Z727">
        <v>2763851</v>
      </c>
      <c r="AA727" t="b">
        <f>ABS(T727-Z727)&gt;1000000</f>
        <v>1</v>
      </c>
      <c r="AB727">
        <v>1346034</v>
      </c>
      <c r="AC727">
        <v>0</v>
      </c>
      <c r="AD727">
        <v>1346034</v>
      </c>
      <c r="AE727">
        <v>4625766</v>
      </c>
      <c r="AF727">
        <v>0</v>
      </c>
      <c r="AG727">
        <v>2863877</v>
      </c>
      <c r="AH727">
        <v>2863877</v>
      </c>
      <c r="AI727">
        <v>7489643</v>
      </c>
      <c r="AJ727">
        <v>441995</v>
      </c>
      <c r="AK727">
        <v>0</v>
      </c>
      <c r="AL727">
        <v>46432</v>
      </c>
      <c r="AM727">
        <v>46432</v>
      </c>
      <c r="AN727">
        <v>488427</v>
      </c>
      <c r="AO727">
        <v>7001216</v>
      </c>
      <c r="AQ727">
        <f>K727/R727</f>
        <v>8.4196273131729962E-2</v>
      </c>
    </row>
    <row r="728" spans="1:43" x14ac:dyDescent="0.35">
      <c r="A728" t="s">
        <v>1633</v>
      </c>
      <c r="B728" t="s">
        <v>1634</v>
      </c>
      <c r="C728" t="s">
        <v>38</v>
      </c>
      <c r="D728" t="str">
        <f>IF(P728&lt;=50000,"Extra Small",IF(AND(P728&gt;=50000,P728&lt;250000),"Small",IF(AND(P728&gt;=250000,P728&lt;1000000),"Medium",IF(AND(P728&gt;=1000000,P728&lt;10000000),"Large",IF(AND(P728&gt;=10000000,P728&lt;100000000),"Extra Large",IF(P728&gt;=100000000,"Extra-extra-large"))))))</f>
        <v>Extra Small</v>
      </c>
      <c r="E728" t="s">
        <v>85</v>
      </c>
      <c r="F728">
        <v>0</v>
      </c>
      <c r="G728">
        <v>0</v>
      </c>
      <c r="H728">
        <v>0</v>
      </c>
      <c r="I728">
        <v>0</v>
      </c>
      <c r="J728" t="s">
        <v>48</v>
      </c>
      <c r="K728">
        <v>0</v>
      </c>
      <c r="L728">
        <v>0</v>
      </c>
      <c r="M728">
        <v>0</v>
      </c>
      <c r="N728">
        <v>530</v>
      </c>
      <c r="O728">
        <v>0</v>
      </c>
      <c r="P728">
        <v>530</v>
      </c>
      <c r="Q728">
        <v>0</v>
      </c>
      <c r="R728">
        <v>530</v>
      </c>
      <c r="S728" t="str">
        <f t="shared" si="22"/>
        <v>False</v>
      </c>
      <c r="T728">
        <v>0</v>
      </c>
      <c r="U728" t="e">
        <f t="shared" si="23"/>
        <v>#DIV/0!</v>
      </c>
      <c r="V728">
        <v>0</v>
      </c>
      <c r="W728">
        <v>2000</v>
      </c>
      <c r="X728">
        <v>0</v>
      </c>
      <c r="Y728">
        <v>0</v>
      </c>
      <c r="Z728">
        <v>2000</v>
      </c>
      <c r="AA728" t="b">
        <f>ABS(T728-Z728)&gt;25000</f>
        <v>0</v>
      </c>
      <c r="AB728">
        <v>-1470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95941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95941</v>
      </c>
      <c r="AQ728">
        <f>K728/R728</f>
        <v>0</v>
      </c>
    </row>
    <row r="729" spans="1:43" x14ac:dyDescent="0.35">
      <c r="A729" t="s">
        <v>1635</v>
      </c>
      <c r="B729" t="s">
        <v>1636</v>
      </c>
      <c r="C729" t="s">
        <v>38</v>
      </c>
      <c r="D729" t="str">
        <f>IF(P729&lt;=50000,"Extra Small",IF(AND(P729&gt;=50000,P729&lt;250000),"Small",IF(AND(P729&gt;=250000,P729&lt;1000000),"Medium",IF(AND(P729&gt;=1000000,P729&lt;10000000),"Large",IF(AND(P729&gt;=10000000,P729&lt;100000000),"Extra Large",IF(P729&gt;=100000000,"Extra-extra-large"))))))</f>
        <v>Medium</v>
      </c>
      <c r="E729" t="s">
        <v>76</v>
      </c>
      <c r="F729">
        <v>0</v>
      </c>
      <c r="G729">
        <v>2</v>
      </c>
      <c r="H729">
        <v>2</v>
      </c>
      <c r="I729">
        <v>2</v>
      </c>
      <c r="J729" t="s">
        <v>40</v>
      </c>
      <c r="K729">
        <v>300000</v>
      </c>
      <c r="L729">
        <v>0</v>
      </c>
      <c r="M729">
        <v>7926</v>
      </c>
      <c r="N729">
        <v>547</v>
      </c>
      <c r="O729">
        <v>0</v>
      </c>
      <c r="P729">
        <v>308473</v>
      </c>
      <c r="Q729">
        <v>0</v>
      </c>
      <c r="R729">
        <v>308473</v>
      </c>
      <c r="S729" t="str">
        <f t="shared" si="22"/>
        <v>False</v>
      </c>
      <c r="T729">
        <v>132503</v>
      </c>
      <c r="U729" t="b">
        <f t="shared" si="23"/>
        <v>0</v>
      </c>
      <c r="V729">
        <v>0</v>
      </c>
      <c r="W729">
        <v>0</v>
      </c>
      <c r="X729">
        <v>0</v>
      </c>
      <c r="Y729">
        <v>102474</v>
      </c>
      <c r="Z729">
        <v>234977</v>
      </c>
      <c r="AA729" t="b">
        <f>ABS(T729-Z729)&gt;100000</f>
        <v>1</v>
      </c>
      <c r="AB729">
        <v>73496</v>
      </c>
      <c r="AC729">
        <v>0</v>
      </c>
      <c r="AD729">
        <v>73496</v>
      </c>
      <c r="AE729">
        <v>331455</v>
      </c>
      <c r="AF729">
        <v>0</v>
      </c>
      <c r="AG729">
        <v>0</v>
      </c>
      <c r="AH729">
        <v>429</v>
      </c>
      <c r="AI729">
        <v>331884</v>
      </c>
      <c r="AJ729">
        <v>35997</v>
      </c>
      <c r="AK729">
        <v>0</v>
      </c>
      <c r="AL729">
        <v>0</v>
      </c>
      <c r="AM729">
        <v>0</v>
      </c>
      <c r="AN729">
        <v>35997</v>
      </c>
      <c r="AO729">
        <v>295887</v>
      </c>
      <c r="AQ729">
        <f>K729/R729</f>
        <v>0.97253244206137979</v>
      </c>
    </row>
    <row r="730" spans="1:43" x14ac:dyDescent="0.35">
      <c r="A730" t="s">
        <v>1637</v>
      </c>
      <c r="B730" t="s">
        <v>1638</v>
      </c>
      <c r="C730" t="s">
        <v>38</v>
      </c>
      <c r="D730" t="str">
        <f>IF(P730&lt;=50000,"Extra Small",IF(AND(P730&gt;=50000,P730&lt;250000),"Small",IF(AND(P730&gt;=250000,P730&lt;1000000),"Medium",IF(AND(P730&gt;=1000000,P730&lt;10000000),"Large",IF(AND(P730&gt;=10000000,P730&lt;100000000),"Extra Large",IF(P730&gt;=100000000,"Extra-extra-large"))))))</f>
        <v>Extra Small</v>
      </c>
      <c r="E730" t="s">
        <v>43</v>
      </c>
      <c r="F730">
        <v>0</v>
      </c>
      <c r="G730">
        <v>0</v>
      </c>
      <c r="H730">
        <v>0</v>
      </c>
      <c r="I730">
        <v>0</v>
      </c>
      <c r="J730" t="s">
        <v>40</v>
      </c>
      <c r="K730">
        <v>0</v>
      </c>
      <c r="L730">
        <v>4547</v>
      </c>
      <c r="M730">
        <v>26106</v>
      </c>
      <c r="N730">
        <v>0</v>
      </c>
      <c r="O730">
        <v>0</v>
      </c>
      <c r="P730">
        <v>30653</v>
      </c>
      <c r="Q730">
        <v>0</v>
      </c>
      <c r="R730">
        <v>30653</v>
      </c>
      <c r="S730" t="str">
        <f t="shared" si="22"/>
        <v>False</v>
      </c>
      <c r="T730">
        <v>0</v>
      </c>
      <c r="U730" t="e">
        <f t="shared" si="23"/>
        <v>#DIV/0!</v>
      </c>
      <c r="V730">
        <v>0</v>
      </c>
      <c r="W730">
        <v>0</v>
      </c>
      <c r="X730">
        <v>8640</v>
      </c>
      <c r="Y730">
        <v>6443</v>
      </c>
      <c r="Z730">
        <v>15083</v>
      </c>
      <c r="AA730" t="b">
        <f>ABS(T730-Z730)&gt;25000</f>
        <v>0</v>
      </c>
      <c r="AB730">
        <v>15570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15856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15856</v>
      </c>
      <c r="AQ730">
        <f>K730/R730</f>
        <v>0</v>
      </c>
    </row>
    <row r="731" spans="1:43" x14ac:dyDescent="0.35">
      <c r="A731" t="s">
        <v>1639</v>
      </c>
      <c r="B731" t="s">
        <v>1640</v>
      </c>
      <c r="C731" t="s">
        <v>38</v>
      </c>
      <c r="D731" t="str">
        <f>IF(P731&lt;=50000,"Extra Small",IF(AND(P731&gt;=50000,P731&lt;250000),"Small",IF(AND(P731&gt;=250000,P731&lt;1000000),"Medium",IF(AND(P731&gt;=1000000,P731&lt;10000000),"Large",IF(AND(P731&gt;=10000000,P731&lt;100000000),"Extra Large",IF(P731&gt;=100000000,"Extra-extra-large"))))))</f>
        <v>Small</v>
      </c>
      <c r="E731" t="s">
        <v>123</v>
      </c>
      <c r="F731">
        <v>0</v>
      </c>
      <c r="G731">
        <v>0</v>
      </c>
      <c r="H731">
        <v>0</v>
      </c>
      <c r="I731">
        <v>0</v>
      </c>
      <c r="J731" t="s">
        <v>472</v>
      </c>
      <c r="K731">
        <v>0</v>
      </c>
      <c r="L731">
        <v>6232</v>
      </c>
      <c r="M731">
        <v>187</v>
      </c>
      <c r="N731">
        <v>10684</v>
      </c>
      <c r="O731">
        <v>66853</v>
      </c>
      <c r="P731">
        <v>83956</v>
      </c>
      <c r="Q731">
        <v>0</v>
      </c>
      <c r="R731">
        <v>83956</v>
      </c>
      <c r="S731" t="str">
        <f t="shared" si="22"/>
        <v>False</v>
      </c>
      <c r="T731">
        <v>0</v>
      </c>
      <c r="U731" t="e">
        <f t="shared" si="23"/>
        <v>#DIV/0!</v>
      </c>
      <c r="V731">
        <v>0</v>
      </c>
      <c r="W731">
        <v>0</v>
      </c>
      <c r="X731">
        <v>0</v>
      </c>
      <c r="Y731">
        <v>175537</v>
      </c>
      <c r="Z731">
        <v>175537</v>
      </c>
      <c r="AA731" t="b">
        <f>ABS(T731-Z731)&gt;25000</f>
        <v>1</v>
      </c>
      <c r="AB731">
        <v>-91581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1218465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1218465</v>
      </c>
      <c r="AQ731">
        <f>K731/R731</f>
        <v>0</v>
      </c>
    </row>
    <row r="732" spans="1:43" x14ac:dyDescent="0.35">
      <c r="A732" t="s">
        <v>1641</v>
      </c>
      <c r="B732" t="s">
        <v>1642</v>
      </c>
      <c r="C732" t="s">
        <v>38</v>
      </c>
      <c r="D732" t="str">
        <f>IF(P732&lt;=50000,"Extra Small",IF(AND(P732&gt;=50000,P732&lt;250000),"Small",IF(AND(P732&gt;=250000,P732&lt;1000000),"Medium",IF(AND(P732&gt;=1000000,P732&lt;10000000),"Large",IF(AND(P732&gt;=10000000,P732&lt;100000000),"Extra Large",IF(P732&gt;=100000000,"Extra-extra-large"))))))</f>
        <v>Extra Small</v>
      </c>
      <c r="E732" t="s">
        <v>110</v>
      </c>
      <c r="F732">
        <v>0</v>
      </c>
      <c r="G732">
        <v>0</v>
      </c>
      <c r="H732">
        <v>0</v>
      </c>
      <c r="I732">
        <v>0</v>
      </c>
      <c r="J732" t="s">
        <v>369</v>
      </c>
      <c r="K732">
        <v>0</v>
      </c>
      <c r="L732">
        <v>32420</v>
      </c>
      <c r="M732">
        <v>998</v>
      </c>
      <c r="N732">
        <v>328</v>
      </c>
      <c r="O732">
        <v>10664</v>
      </c>
      <c r="P732">
        <v>44410</v>
      </c>
      <c r="Q732">
        <v>0</v>
      </c>
      <c r="R732">
        <v>44410</v>
      </c>
      <c r="S732" t="str">
        <f t="shared" si="22"/>
        <v>False</v>
      </c>
      <c r="T732">
        <v>0</v>
      </c>
      <c r="U732" t="e">
        <f t="shared" si="23"/>
        <v>#DIV/0!</v>
      </c>
      <c r="V732">
        <v>0</v>
      </c>
      <c r="W732">
        <v>0</v>
      </c>
      <c r="X732">
        <v>0</v>
      </c>
      <c r="Y732">
        <v>36770</v>
      </c>
      <c r="Z732">
        <v>36770</v>
      </c>
      <c r="AA732" t="b">
        <f>ABS(T732-Z732)&gt;25000</f>
        <v>1</v>
      </c>
      <c r="AB732">
        <v>7640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27226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27226</v>
      </c>
      <c r="AQ732">
        <f>K732/R732</f>
        <v>0</v>
      </c>
    </row>
    <row r="733" spans="1:43" x14ac:dyDescent="0.35">
      <c r="A733" t="s">
        <v>1643</v>
      </c>
      <c r="B733" t="s">
        <v>1644</v>
      </c>
      <c r="C733" t="s">
        <v>50</v>
      </c>
      <c r="D733" t="str">
        <f>IF(P733&lt;=50000,"Extra Small",IF(AND(P733&gt;=50000,P733&lt;250000),"Small",IF(AND(P733&gt;=250000,P733&lt;1000000),"Medium",IF(AND(P733&gt;=1000000,P733&lt;10000000),"Large",IF(AND(P733&gt;=10000000,P733&lt;100000000),"Extra Large",IF(P733&gt;=100000000,"Extra-extra-large"))))))</f>
        <v>Small</v>
      </c>
      <c r="E733" t="s">
        <v>43</v>
      </c>
      <c r="F733">
        <v>0</v>
      </c>
      <c r="G733">
        <v>2</v>
      </c>
      <c r="H733">
        <v>12</v>
      </c>
      <c r="I733">
        <v>0</v>
      </c>
      <c r="J733" t="s">
        <v>57</v>
      </c>
      <c r="K733">
        <v>0</v>
      </c>
      <c r="L733">
        <v>53173</v>
      </c>
      <c r="M733">
        <v>5708</v>
      </c>
      <c r="N733">
        <v>25277</v>
      </c>
      <c r="O733">
        <v>7000</v>
      </c>
      <c r="P733">
        <v>91158</v>
      </c>
      <c r="Q733">
        <v>0</v>
      </c>
      <c r="R733">
        <v>91158</v>
      </c>
      <c r="S733" t="str">
        <f t="shared" si="22"/>
        <v>False</v>
      </c>
      <c r="T733">
        <v>32503</v>
      </c>
      <c r="U733" t="b">
        <f t="shared" si="23"/>
        <v>0</v>
      </c>
      <c r="V733">
        <v>0</v>
      </c>
      <c r="W733">
        <v>9645</v>
      </c>
      <c r="X733">
        <v>0</v>
      </c>
      <c r="Y733">
        <v>22071</v>
      </c>
      <c r="Z733">
        <v>64219</v>
      </c>
      <c r="AA733" t="b">
        <f>ABS(T733-Z733)&gt;25000</f>
        <v>1</v>
      </c>
      <c r="AB733">
        <v>26939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360475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360475</v>
      </c>
      <c r="AQ733">
        <f>K733/R733</f>
        <v>0</v>
      </c>
    </row>
    <row r="734" spans="1:43" x14ac:dyDescent="0.35">
      <c r="A734" t="s">
        <v>1645</v>
      </c>
      <c r="B734" t="s">
        <v>1646</v>
      </c>
      <c r="C734" t="s">
        <v>38</v>
      </c>
      <c r="D734" t="str">
        <f>IF(P734&lt;=50000,"Extra Small",IF(AND(P734&gt;=50000,P734&lt;250000),"Small",IF(AND(P734&gt;=250000,P734&lt;1000000),"Medium",IF(AND(P734&gt;=1000000,P734&lt;10000000),"Large",IF(AND(P734&gt;=10000000,P734&lt;100000000),"Extra Large",IF(P734&gt;=100000000,"Extra-extra-large"))))))</f>
        <v>Large</v>
      </c>
      <c r="E734" t="s">
        <v>76</v>
      </c>
      <c r="F734">
        <v>15</v>
      </c>
      <c r="G734">
        <v>7</v>
      </c>
      <c r="H734">
        <v>1</v>
      </c>
      <c r="I734">
        <v>19.399999999999999</v>
      </c>
      <c r="J734" t="s">
        <v>56</v>
      </c>
      <c r="K734">
        <v>3352051</v>
      </c>
      <c r="L734">
        <v>0</v>
      </c>
      <c r="M734">
        <v>570050</v>
      </c>
      <c r="N734">
        <v>115315</v>
      </c>
      <c r="O734">
        <v>21027</v>
      </c>
      <c r="P734">
        <v>4058443</v>
      </c>
      <c r="Q734">
        <v>2915511</v>
      </c>
      <c r="R734">
        <v>6973954</v>
      </c>
      <c r="S734" t="str">
        <f t="shared" si="22"/>
        <v>False</v>
      </c>
      <c r="T734">
        <v>2221337</v>
      </c>
      <c r="U734" t="b">
        <f t="shared" si="23"/>
        <v>0</v>
      </c>
      <c r="V734">
        <v>0</v>
      </c>
      <c r="W734">
        <v>0</v>
      </c>
      <c r="X734">
        <v>0</v>
      </c>
      <c r="Y734">
        <v>1241524</v>
      </c>
      <c r="Z734">
        <v>3462861</v>
      </c>
      <c r="AA734" t="b">
        <f>ABS(T734-Z734)&gt;1000000</f>
        <v>1</v>
      </c>
      <c r="AB734">
        <v>3511093</v>
      </c>
      <c r="AC734">
        <v>0</v>
      </c>
      <c r="AD734">
        <v>3511093</v>
      </c>
      <c r="AE734">
        <v>7896273</v>
      </c>
      <c r="AF734">
        <v>0</v>
      </c>
      <c r="AG734">
        <v>32721</v>
      </c>
      <c r="AH734">
        <v>32721</v>
      </c>
      <c r="AI734">
        <v>7928994</v>
      </c>
      <c r="AJ734">
        <v>3308848</v>
      </c>
      <c r="AK734">
        <v>0</v>
      </c>
      <c r="AL734">
        <v>141866</v>
      </c>
      <c r="AM734">
        <v>141866</v>
      </c>
      <c r="AN734">
        <v>3450714</v>
      </c>
      <c r="AO734">
        <v>4478280</v>
      </c>
      <c r="AQ734">
        <f>K734/R734</f>
        <v>0.48065286923314954</v>
      </c>
    </row>
    <row r="735" spans="1:43" x14ac:dyDescent="0.35">
      <c r="A735" t="s">
        <v>1647</v>
      </c>
      <c r="B735" t="s">
        <v>1648</v>
      </c>
      <c r="C735" t="s">
        <v>38</v>
      </c>
      <c r="D735" t="str">
        <f>IF(P735&lt;=50000,"Extra Small",IF(AND(P735&gt;=50000,P735&lt;250000),"Small",IF(AND(P735&gt;=250000,P735&lt;1000000),"Medium",IF(AND(P735&gt;=1000000,P735&lt;10000000),"Large",IF(AND(P735&gt;=10000000,P735&lt;100000000),"Extra Large",IF(P735&gt;=100000000,"Extra-extra-large"))))))</f>
        <v>Large</v>
      </c>
      <c r="E735" t="s">
        <v>55</v>
      </c>
      <c r="F735">
        <v>9</v>
      </c>
      <c r="G735">
        <v>2</v>
      </c>
      <c r="H735">
        <v>1</v>
      </c>
      <c r="I735">
        <v>9.1</v>
      </c>
      <c r="J735" t="s">
        <v>1649</v>
      </c>
      <c r="K735">
        <v>1104902</v>
      </c>
      <c r="L735">
        <v>60915</v>
      </c>
      <c r="M735">
        <v>406061</v>
      </c>
      <c r="N735">
        <v>76287</v>
      </c>
      <c r="O735">
        <v>67042</v>
      </c>
      <c r="P735">
        <v>1715207</v>
      </c>
      <c r="Q735">
        <v>0</v>
      </c>
      <c r="R735">
        <v>1715207</v>
      </c>
      <c r="S735" t="str">
        <f t="shared" si="22"/>
        <v>False</v>
      </c>
      <c r="T735">
        <v>1018279</v>
      </c>
      <c r="U735" t="b">
        <f t="shared" si="23"/>
        <v>0</v>
      </c>
      <c r="V735">
        <v>0</v>
      </c>
      <c r="W735">
        <v>0</v>
      </c>
      <c r="X735">
        <v>0</v>
      </c>
      <c r="Y735">
        <v>535723</v>
      </c>
      <c r="Z735">
        <v>1554002</v>
      </c>
      <c r="AA735" t="b">
        <f>ABS(T735-Z735)&gt;1000000</f>
        <v>0</v>
      </c>
      <c r="AB735">
        <v>161205</v>
      </c>
      <c r="AC735">
        <v>113948</v>
      </c>
      <c r="AD735">
        <v>275153</v>
      </c>
      <c r="AE735">
        <v>1547618</v>
      </c>
      <c r="AF735">
        <v>0</v>
      </c>
      <c r="AG735">
        <v>1659735</v>
      </c>
      <c r="AH735">
        <v>1659735</v>
      </c>
      <c r="AI735">
        <v>3207353</v>
      </c>
      <c r="AJ735">
        <v>578855</v>
      </c>
      <c r="AK735">
        <v>0</v>
      </c>
      <c r="AL735">
        <v>6345</v>
      </c>
      <c r="AM735">
        <v>6345</v>
      </c>
      <c r="AN735">
        <v>585200</v>
      </c>
      <c r="AO735">
        <v>2622153</v>
      </c>
      <c r="AQ735">
        <f>K735/R735</f>
        <v>0.64417997361251444</v>
      </c>
    </row>
    <row r="736" spans="1:43" x14ac:dyDescent="0.35">
      <c r="A736" t="s">
        <v>1650</v>
      </c>
      <c r="B736" t="s">
        <v>1651</v>
      </c>
      <c r="C736" t="s">
        <v>38</v>
      </c>
      <c r="D736" t="str">
        <f>IF(P736&lt;=50000,"Extra Small",IF(AND(P736&gt;=50000,P736&lt;250000),"Small",IF(AND(P736&gt;=250000,P736&lt;1000000),"Medium",IF(AND(P736&gt;=1000000,P736&lt;10000000),"Large",IF(AND(P736&gt;=10000000,P736&lt;100000000),"Extra Large",IF(P736&gt;=100000000,"Extra-extra-large"))))))</f>
        <v>Extra Large</v>
      </c>
      <c r="E736" t="s">
        <v>302</v>
      </c>
      <c r="F736">
        <v>81</v>
      </c>
      <c r="G736">
        <v>23</v>
      </c>
      <c r="H736">
        <v>2</v>
      </c>
      <c r="I736">
        <v>93.9</v>
      </c>
      <c r="J736" t="s">
        <v>104</v>
      </c>
      <c r="K736">
        <v>6033000</v>
      </c>
      <c r="L736">
        <v>22236000</v>
      </c>
      <c r="M736">
        <v>1696000</v>
      </c>
      <c r="N736">
        <v>858000</v>
      </c>
      <c r="O736">
        <v>192000</v>
      </c>
      <c r="P736">
        <v>31015000</v>
      </c>
      <c r="Q736">
        <v>0</v>
      </c>
      <c r="R736">
        <v>31015000</v>
      </c>
      <c r="S736" t="str">
        <f t="shared" si="22"/>
        <v>False</v>
      </c>
      <c r="T736">
        <v>9525000</v>
      </c>
      <c r="U736" t="b">
        <f t="shared" si="23"/>
        <v>0</v>
      </c>
      <c r="V736">
        <v>0</v>
      </c>
      <c r="W736">
        <v>0</v>
      </c>
      <c r="X736">
        <v>16293000</v>
      </c>
      <c r="Y736">
        <v>7429000</v>
      </c>
      <c r="Z736">
        <v>33247000</v>
      </c>
      <c r="AA736" t="b">
        <f>ABS(T736-Z736)&gt;1000000</f>
        <v>1</v>
      </c>
      <c r="AB736">
        <v>-2232000</v>
      </c>
      <c r="AC736">
        <v>0</v>
      </c>
      <c r="AD736">
        <v>-2232000</v>
      </c>
      <c r="AE736">
        <v>16683000</v>
      </c>
      <c r="AF736">
        <v>0</v>
      </c>
      <c r="AG736">
        <v>7917000</v>
      </c>
      <c r="AH736">
        <v>7917000</v>
      </c>
      <c r="AI736">
        <v>24600000</v>
      </c>
      <c r="AJ736">
        <v>6353000</v>
      </c>
      <c r="AK736">
        <v>0</v>
      </c>
      <c r="AL736">
        <v>162000</v>
      </c>
      <c r="AM736">
        <v>162000</v>
      </c>
      <c r="AN736">
        <v>6515000</v>
      </c>
      <c r="AO736">
        <v>18085000</v>
      </c>
      <c r="AQ736">
        <f>K736/R736</f>
        <v>0.19451878123488633</v>
      </c>
    </row>
    <row r="737" spans="1:43" x14ac:dyDescent="0.35">
      <c r="A737" t="s">
        <v>1652</v>
      </c>
      <c r="B737" t="s">
        <v>1653</v>
      </c>
      <c r="C737" t="s">
        <v>38</v>
      </c>
      <c r="D737" t="str">
        <f>IF(P737&lt;=50000,"Extra Small",IF(AND(P737&gt;=50000,P737&lt;250000),"Small",IF(AND(P737&gt;=250000,P737&lt;1000000),"Medium",IF(AND(P737&gt;=1000000,P737&lt;10000000),"Large",IF(AND(P737&gt;=10000000,P737&lt;100000000),"Extra Large",IF(P737&gt;=100000000,"Extra-extra-large"))))))</f>
        <v>Medium</v>
      </c>
      <c r="E737" t="s">
        <v>302</v>
      </c>
      <c r="F737">
        <v>0</v>
      </c>
      <c r="G737">
        <v>0</v>
      </c>
      <c r="H737">
        <v>0</v>
      </c>
      <c r="I737">
        <v>0</v>
      </c>
      <c r="J737" t="s">
        <v>57</v>
      </c>
      <c r="K737">
        <v>0</v>
      </c>
      <c r="L737">
        <v>907879</v>
      </c>
      <c r="M737">
        <v>240</v>
      </c>
      <c r="N737">
        <v>3483</v>
      </c>
      <c r="O737">
        <v>0</v>
      </c>
      <c r="P737">
        <v>911602</v>
      </c>
      <c r="Q737">
        <v>14633</v>
      </c>
      <c r="R737">
        <v>926235</v>
      </c>
      <c r="S737" t="str">
        <f t="shared" si="22"/>
        <v>False</v>
      </c>
      <c r="T737">
        <v>0</v>
      </c>
      <c r="U737" t="e">
        <f t="shared" si="23"/>
        <v>#DIV/0!</v>
      </c>
      <c r="V737">
        <v>0</v>
      </c>
      <c r="W737">
        <v>0</v>
      </c>
      <c r="X737">
        <v>818483</v>
      </c>
      <c r="Y737">
        <v>27932</v>
      </c>
      <c r="Z737">
        <v>846415</v>
      </c>
      <c r="AA737" t="b">
        <f>ABS(T737-Z737)&gt;100000</f>
        <v>1</v>
      </c>
      <c r="AB737">
        <v>79820</v>
      </c>
      <c r="AC737">
        <v>0</v>
      </c>
      <c r="AD737">
        <v>79820</v>
      </c>
      <c r="AE737">
        <v>814986</v>
      </c>
      <c r="AF737">
        <v>0</v>
      </c>
      <c r="AG737">
        <v>0</v>
      </c>
      <c r="AH737">
        <v>0</v>
      </c>
      <c r="AI737">
        <v>814986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814986</v>
      </c>
      <c r="AQ737">
        <f>K737/R737</f>
        <v>0</v>
      </c>
    </row>
    <row r="738" spans="1:43" x14ac:dyDescent="0.35">
      <c r="A738" t="s">
        <v>1654</v>
      </c>
      <c r="B738" t="s">
        <v>1655</v>
      </c>
      <c r="C738" t="s">
        <v>38</v>
      </c>
      <c r="D738" t="str">
        <f>IF(P738&lt;=50000,"Extra Small",IF(AND(P738&gt;=50000,P738&lt;250000),"Small",IF(AND(P738&gt;=250000,P738&lt;1000000),"Medium",IF(AND(P738&gt;=1000000,P738&lt;10000000),"Large",IF(AND(P738&gt;=10000000,P738&lt;100000000),"Extra Large",IF(P738&gt;=100000000,"Extra-extra-large"))))))</f>
        <v>Extra Small</v>
      </c>
      <c r="E738" t="s">
        <v>110</v>
      </c>
      <c r="F738">
        <v>0</v>
      </c>
      <c r="G738">
        <v>0</v>
      </c>
      <c r="H738">
        <v>0</v>
      </c>
      <c r="I738">
        <v>0</v>
      </c>
      <c r="J738" t="s">
        <v>172</v>
      </c>
      <c r="K738">
        <v>0</v>
      </c>
      <c r="L738">
        <v>20</v>
      </c>
      <c r="M738">
        <v>0</v>
      </c>
      <c r="N738">
        <v>213</v>
      </c>
      <c r="O738">
        <v>10158</v>
      </c>
      <c r="P738">
        <v>10391</v>
      </c>
      <c r="Q738">
        <v>0</v>
      </c>
      <c r="R738">
        <v>10391</v>
      </c>
      <c r="S738" t="str">
        <f t="shared" si="22"/>
        <v>False</v>
      </c>
      <c r="T738">
        <v>0</v>
      </c>
      <c r="U738" t="e">
        <f t="shared" si="23"/>
        <v>#DIV/0!</v>
      </c>
      <c r="V738">
        <v>0</v>
      </c>
      <c r="W738">
        <v>1000</v>
      </c>
      <c r="X738">
        <v>0</v>
      </c>
      <c r="Y738">
        <v>9196</v>
      </c>
      <c r="Z738">
        <v>10196</v>
      </c>
      <c r="AA738" t="b">
        <f>ABS(T738-Z738)&gt;25000</f>
        <v>0</v>
      </c>
      <c r="AB738">
        <v>195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19592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19592</v>
      </c>
      <c r="AQ738">
        <f>K738/R738</f>
        <v>0</v>
      </c>
    </row>
    <row r="739" spans="1:43" x14ac:dyDescent="0.35">
      <c r="A739" t="s">
        <v>1656</v>
      </c>
      <c r="B739" t="s">
        <v>1657</v>
      </c>
      <c r="C739" t="s">
        <v>38</v>
      </c>
      <c r="D739" t="str">
        <f>IF(P739&lt;=50000,"Extra Small",IF(AND(P739&gt;=50000,P739&lt;250000),"Small",IF(AND(P739&gt;=250000,P739&lt;1000000),"Medium",IF(AND(P739&gt;=1000000,P739&lt;10000000),"Large",IF(AND(P739&gt;=10000000,P739&lt;100000000),"Extra Large",IF(P739&gt;=100000000,"Extra-extra-large"))))))</f>
        <v>Medium</v>
      </c>
      <c r="E739" t="s">
        <v>73</v>
      </c>
      <c r="F739">
        <v>0</v>
      </c>
      <c r="G739">
        <v>0</v>
      </c>
      <c r="H739">
        <v>0</v>
      </c>
      <c r="I739">
        <v>0</v>
      </c>
      <c r="J739" t="s">
        <v>95</v>
      </c>
      <c r="K739">
        <v>20000</v>
      </c>
      <c r="L739">
        <v>225838</v>
      </c>
      <c r="M739">
        <v>0</v>
      </c>
      <c r="N739">
        <v>212837</v>
      </c>
      <c r="O739">
        <v>5773</v>
      </c>
      <c r="P739">
        <v>464448</v>
      </c>
      <c r="Q739">
        <v>0</v>
      </c>
      <c r="R739">
        <v>464448</v>
      </c>
      <c r="S739" t="str">
        <f t="shared" si="22"/>
        <v>False</v>
      </c>
      <c r="T739">
        <v>0</v>
      </c>
      <c r="U739" t="e">
        <f t="shared" si="23"/>
        <v>#DIV/0!</v>
      </c>
      <c r="V739">
        <v>0</v>
      </c>
      <c r="W739">
        <v>0</v>
      </c>
      <c r="X739">
        <v>0</v>
      </c>
      <c r="Y739">
        <v>227503</v>
      </c>
      <c r="Z739">
        <v>227503</v>
      </c>
      <c r="AA739" t="b">
        <f>ABS(T739-Z739)&gt;100000</f>
        <v>1</v>
      </c>
      <c r="AB739">
        <v>236945</v>
      </c>
      <c r="AC739">
        <v>0</v>
      </c>
      <c r="AD739">
        <v>236945</v>
      </c>
      <c r="AE739">
        <v>934359</v>
      </c>
      <c r="AF739">
        <v>0</v>
      </c>
      <c r="AG739">
        <v>0</v>
      </c>
      <c r="AH739">
        <v>8341196</v>
      </c>
      <c r="AI739">
        <v>9275555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9275555</v>
      </c>
      <c r="AQ739">
        <f>K739/R739</f>
        <v>4.3061871296679072E-2</v>
      </c>
    </row>
    <row r="740" spans="1:43" x14ac:dyDescent="0.35">
      <c r="A740" t="s">
        <v>1658</v>
      </c>
      <c r="B740" t="s">
        <v>1659</v>
      </c>
      <c r="C740" t="s">
        <v>38</v>
      </c>
      <c r="D740" t="str">
        <f>IF(P740&lt;=50000,"Extra Small",IF(AND(P740&gt;=50000,P740&lt;250000),"Small",IF(AND(P740&gt;=250000,P740&lt;1000000),"Medium",IF(AND(P740&gt;=1000000,P740&lt;10000000),"Large",IF(AND(P740&gt;=10000000,P740&lt;100000000),"Extra Large",IF(P740&gt;=100000000,"Extra-extra-large"))))))</f>
        <v>Large</v>
      </c>
      <c r="E740" t="s">
        <v>76</v>
      </c>
      <c r="F740">
        <v>8</v>
      </c>
      <c r="G740">
        <v>2</v>
      </c>
      <c r="H740">
        <v>0</v>
      </c>
      <c r="I740">
        <v>9</v>
      </c>
      <c r="J740" t="s">
        <v>450</v>
      </c>
      <c r="K740">
        <v>78969</v>
      </c>
      <c r="L740">
        <v>24926</v>
      </c>
      <c r="M740">
        <v>211045</v>
      </c>
      <c r="N740">
        <v>1104</v>
      </c>
      <c r="O740">
        <v>1276877</v>
      </c>
      <c r="P740">
        <v>1592921</v>
      </c>
      <c r="Q740">
        <v>0</v>
      </c>
      <c r="R740">
        <v>1592921</v>
      </c>
      <c r="S740" t="str">
        <f t="shared" si="22"/>
        <v>False</v>
      </c>
      <c r="T740">
        <v>912420</v>
      </c>
      <c r="U740" t="b">
        <f t="shared" si="23"/>
        <v>0</v>
      </c>
      <c r="V740">
        <v>0</v>
      </c>
      <c r="W740">
        <v>22822</v>
      </c>
      <c r="X740">
        <v>78969</v>
      </c>
      <c r="Y740">
        <v>542490</v>
      </c>
      <c r="Z740">
        <v>1556701</v>
      </c>
      <c r="AA740" t="b">
        <f>ABS(T740-Z740)&gt;1000000</f>
        <v>0</v>
      </c>
      <c r="AB740">
        <v>36220</v>
      </c>
      <c r="AC740">
        <v>0</v>
      </c>
      <c r="AD740">
        <v>36220</v>
      </c>
      <c r="AE740">
        <v>991850</v>
      </c>
      <c r="AF740">
        <v>0</v>
      </c>
      <c r="AG740">
        <v>0</v>
      </c>
      <c r="AH740">
        <v>0</v>
      </c>
      <c r="AI740">
        <v>991850</v>
      </c>
      <c r="AJ740">
        <v>797663</v>
      </c>
      <c r="AK740">
        <v>0</v>
      </c>
      <c r="AL740">
        <v>3910</v>
      </c>
      <c r="AM740">
        <v>3910</v>
      </c>
      <c r="AN740">
        <v>801573</v>
      </c>
      <c r="AO740">
        <v>190277</v>
      </c>
      <c r="AQ740">
        <f>K740/R740</f>
        <v>4.9574963227931583E-2</v>
      </c>
    </row>
    <row r="741" spans="1:43" x14ac:dyDescent="0.35">
      <c r="A741" t="s">
        <v>1660</v>
      </c>
      <c r="B741" t="s">
        <v>1661</v>
      </c>
      <c r="C741" t="s">
        <v>38</v>
      </c>
      <c r="D741" t="str">
        <f>IF(P741&lt;=50000,"Extra Small",IF(AND(P741&gt;=50000,P741&lt;250000),"Small",IF(AND(P741&gt;=250000,P741&lt;1000000),"Medium",IF(AND(P741&gt;=1000000,P741&lt;10000000),"Large",IF(AND(P741&gt;=10000000,P741&lt;100000000),"Extra Large",IF(P741&gt;=100000000,"Extra-extra-large"))))))</f>
        <v>Large</v>
      </c>
      <c r="E741" t="s">
        <v>330</v>
      </c>
      <c r="F741">
        <v>15</v>
      </c>
      <c r="G741">
        <v>17</v>
      </c>
      <c r="H741">
        <v>3</v>
      </c>
      <c r="I741">
        <v>25</v>
      </c>
      <c r="J741" t="s">
        <v>215</v>
      </c>
      <c r="K741">
        <v>2710206</v>
      </c>
      <c r="L741">
        <v>2000</v>
      </c>
      <c r="M741">
        <v>0</v>
      </c>
      <c r="N741">
        <v>16439</v>
      </c>
      <c r="O741">
        <v>145550</v>
      </c>
      <c r="P741">
        <v>2874195</v>
      </c>
      <c r="Q741">
        <v>0</v>
      </c>
      <c r="R741">
        <v>2874195</v>
      </c>
      <c r="S741" t="str">
        <f t="shared" si="22"/>
        <v>False</v>
      </c>
      <c r="T741">
        <v>2075382</v>
      </c>
      <c r="U741" t="b">
        <f t="shared" si="23"/>
        <v>0</v>
      </c>
      <c r="V741">
        <v>0</v>
      </c>
      <c r="W741">
        <v>0</v>
      </c>
      <c r="X741">
        <v>0</v>
      </c>
      <c r="Y741">
        <v>712900</v>
      </c>
      <c r="Z741">
        <v>2788282</v>
      </c>
      <c r="AA741" t="b">
        <f>ABS(T741-Z741)&gt;1000000</f>
        <v>0</v>
      </c>
      <c r="AB741">
        <v>85913</v>
      </c>
      <c r="AC741">
        <v>0</v>
      </c>
      <c r="AD741">
        <v>85913</v>
      </c>
      <c r="AE741">
        <v>1617301</v>
      </c>
      <c r="AF741">
        <v>0</v>
      </c>
      <c r="AG741">
        <v>141026</v>
      </c>
      <c r="AH741">
        <v>141026</v>
      </c>
      <c r="AI741">
        <v>1758327</v>
      </c>
      <c r="AJ741">
        <v>762487</v>
      </c>
      <c r="AK741">
        <v>0</v>
      </c>
      <c r="AL741">
        <v>55153</v>
      </c>
      <c r="AM741">
        <v>55153</v>
      </c>
      <c r="AN741">
        <v>817640</v>
      </c>
      <c r="AO741">
        <v>940687</v>
      </c>
      <c r="AQ741">
        <f>K741/R741</f>
        <v>0.94294437225031702</v>
      </c>
    </row>
    <row r="742" spans="1:43" x14ac:dyDescent="0.35">
      <c r="A742" t="s">
        <v>1662</v>
      </c>
      <c r="B742" t="s">
        <v>1663</v>
      </c>
      <c r="C742" t="s">
        <v>50</v>
      </c>
      <c r="D742" t="str">
        <f>IF(P742&lt;=50000,"Extra Small",IF(AND(P742&gt;=50000,P742&lt;250000),"Small",IF(AND(P742&gt;=250000,P742&lt;1000000),"Medium",IF(AND(P742&gt;=1000000,P742&lt;10000000),"Large",IF(AND(P742&gt;=10000000,P742&lt;100000000),"Extra Large",IF(P742&gt;=100000000,"Extra-extra-large"))))))</f>
        <v>Medium</v>
      </c>
      <c r="E742" t="s">
        <v>85</v>
      </c>
      <c r="F742">
        <v>0</v>
      </c>
      <c r="G742">
        <v>0</v>
      </c>
      <c r="H742">
        <v>0</v>
      </c>
      <c r="I742">
        <v>0</v>
      </c>
      <c r="J742" t="s">
        <v>56</v>
      </c>
      <c r="K742">
        <v>528553</v>
      </c>
      <c r="L742">
        <v>0</v>
      </c>
      <c r="M742">
        <v>0</v>
      </c>
      <c r="N742">
        <v>0</v>
      </c>
      <c r="O742">
        <v>3771</v>
      </c>
      <c r="P742">
        <v>532324</v>
      </c>
      <c r="Q742">
        <v>2286</v>
      </c>
      <c r="R742">
        <v>534610</v>
      </c>
      <c r="S742" t="str">
        <f t="shared" si="22"/>
        <v>False</v>
      </c>
      <c r="T742">
        <v>0</v>
      </c>
      <c r="U742" t="e">
        <f t="shared" si="23"/>
        <v>#DIV/0!</v>
      </c>
      <c r="V742">
        <v>0</v>
      </c>
      <c r="W742">
        <v>0</v>
      </c>
      <c r="X742">
        <v>0</v>
      </c>
      <c r="Y742">
        <v>741892</v>
      </c>
      <c r="Z742">
        <v>741892</v>
      </c>
      <c r="AA742" t="b">
        <f>ABS(T742-Z742)&gt;100000</f>
        <v>1</v>
      </c>
      <c r="AB742">
        <v>-207282</v>
      </c>
      <c r="AC742">
        <v>0</v>
      </c>
      <c r="AD742">
        <v>-207282</v>
      </c>
      <c r="AE742">
        <v>436656</v>
      </c>
      <c r="AF742">
        <v>0</v>
      </c>
      <c r="AG742">
        <v>0</v>
      </c>
      <c r="AH742">
        <v>0</v>
      </c>
      <c r="AI742">
        <v>436656</v>
      </c>
      <c r="AJ742">
        <v>401236</v>
      </c>
      <c r="AK742">
        <v>0</v>
      </c>
      <c r="AL742">
        <v>0</v>
      </c>
      <c r="AM742">
        <v>0</v>
      </c>
      <c r="AN742">
        <v>401236</v>
      </c>
      <c r="AO742">
        <v>35420</v>
      </c>
      <c r="AQ742">
        <f>K742/R742</f>
        <v>0.98867024559959593</v>
      </c>
    </row>
    <row r="743" spans="1:43" x14ac:dyDescent="0.35">
      <c r="A743" t="s">
        <v>1664</v>
      </c>
      <c r="B743" t="s">
        <v>1665</v>
      </c>
      <c r="C743" t="s">
        <v>38</v>
      </c>
      <c r="D743" t="str">
        <f>IF(P743&lt;=50000,"Extra Small",IF(AND(P743&gt;=50000,P743&lt;250000),"Small",IF(AND(P743&gt;=250000,P743&lt;1000000),"Medium",IF(AND(P743&gt;=1000000,P743&lt;10000000),"Large",IF(AND(P743&gt;=10000000,P743&lt;100000000),"Extra Large",IF(P743&gt;=100000000,"Extra-extra-large"))))))</f>
        <v>Extra Large</v>
      </c>
      <c r="E743" t="s">
        <v>67</v>
      </c>
      <c r="F743">
        <v>143</v>
      </c>
      <c r="G743">
        <v>37</v>
      </c>
      <c r="H743">
        <v>3</v>
      </c>
      <c r="I743">
        <v>182.5</v>
      </c>
      <c r="J743" t="s">
        <v>48</v>
      </c>
      <c r="K743">
        <v>48138836</v>
      </c>
      <c r="L743">
        <v>0</v>
      </c>
      <c r="M743">
        <v>0</v>
      </c>
      <c r="N743">
        <v>1344187</v>
      </c>
      <c r="O743">
        <v>0</v>
      </c>
      <c r="P743">
        <v>49483023</v>
      </c>
      <c r="Q743">
        <v>0</v>
      </c>
      <c r="R743">
        <v>49483023</v>
      </c>
      <c r="S743" t="str">
        <f t="shared" si="22"/>
        <v>False</v>
      </c>
      <c r="T743">
        <v>16798701</v>
      </c>
      <c r="U743" t="b">
        <f t="shared" si="23"/>
        <v>0</v>
      </c>
      <c r="V743">
        <v>0</v>
      </c>
      <c r="W743">
        <v>0</v>
      </c>
      <c r="X743">
        <v>0</v>
      </c>
      <c r="Y743">
        <v>31999032</v>
      </c>
      <c r="Z743">
        <v>48797733</v>
      </c>
      <c r="AA743" t="b">
        <f>ABS(T743-Z743)&gt;1000000</f>
        <v>1</v>
      </c>
      <c r="AB743">
        <v>685290</v>
      </c>
      <c r="AC743">
        <v>616828</v>
      </c>
      <c r="AD743">
        <v>1302118</v>
      </c>
      <c r="AE743">
        <v>36365294</v>
      </c>
      <c r="AF743">
        <v>0</v>
      </c>
      <c r="AG743">
        <v>1854825</v>
      </c>
      <c r="AH743">
        <v>1854825</v>
      </c>
      <c r="AI743">
        <v>38220119</v>
      </c>
      <c r="AJ743">
        <v>23391317</v>
      </c>
      <c r="AK743">
        <v>0</v>
      </c>
      <c r="AL743">
        <v>312660</v>
      </c>
      <c r="AM743">
        <v>312660</v>
      </c>
      <c r="AN743">
        <v>23703977</v>
      </c>
      <c r="AO743">
        <v>14516142</v>
      </c>
      <c r="AQ743">
        <f>K743/R743</f>
        <v>0.97283539043279554</v>
      </c>
    </row>
    <row r="744" spans="1:43" x14ac:dyDescent="0.35">
      <c r="A744" t="s">
        <v>1666</v>
      </c>
      <c r="B744" t="s">
        <v>1667</v>
      </c>
      <c r="C744" t="s">
        <v>38</v>
      </c>
      <c r="D744" t="str">
        <f>IF(P744&lt;=50000,"Extra Small",IF(AND(P744&gt;=50000,P744&lt;250000),"Small",IF(AND(P744&gt;=250000,P744&lt;1000000),"Medium",IF(AND(P744&gt;=1000000,P744&lt;10000000),"Large",IF(AND(P744&gt;=10000000,P744&lt;100000000),"Extra Large",IF(P744&gt;=100000000,"Extra-extra-large"))))))</f>
        <v>Extra Small</v>
      </c>
      <c r="E744" t="s">
        <v>43</v>
      </c>
      <c r="F744">
        <v>0</v>
      </c>
      <c r="G744">
        <v>0</v>
      </c>
      <c r="H744">
        <v>0</v>
      </c>
      <c r="I744">
        <v>0</v>
      </c>
      <c r="J744" t="s">
        <v>48</v>
      </c>
      <c r="K744">
        <v>0</v>
      </c>
      <c r="L744">
        <v>0</v>
      </c>
      <c r="M744">
        <v>0</v>
      </c>
      <c r="N744">
        <v>0</v>
      </c>
      <c r="O744">
        <v>7</v>
      </c>
      <c r="P744">
        <v>7</v>
      </c>
      <c r="Q744">
        <v>0</v>
      </c>
      <c r="R744">
        <v>7</v>
      </c>
      <c r="S744" t="str">
        <f t="shared" si="22"/>
        <v>False</v>
      </c>
      <c r="T744">
        <v>0</v>
      </c>
      <c r="U744" t="e">
        <f t="shared" si="23"/>
        <v>#DIV/0!</v>
      </c>
      <c r="V744">
        <v>0</v>
      </c>
      <c r="W744">
        <v>0</v>
      </c>
      <c r="X744">
        <v>0</v>
      </c>
      <c r="Y744">
        <v>0</v>
      </c>
      <c r="Z744">
        <v>0</v>
      </c>
      <c r="AA744" t="b">
        <f>ABS(T744-Z744)&gt;25000</f>
        <v>0</v>
      </c>
      <c r="AB744">
        <v>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1531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1531</v>
      </c>
      <c r="AQ744">
        <f>K744/R744</f>
        <v>0</v>
      </c>
    </row>
    <row r="745" spans="1:43" x14ac:dyDescent="0.35">
      <c r="A745" t="s">
        <v>1668</v>
      </c>
      <c r="B745" t="s">
        <v>1669</v>
      </c>
      <c r="C745" t="s">
        <v>38</v>
      </c>
      <c r="D745" t="str">
        <f>IF(P745&lt;=50000,"Extra Small",IF(AND(P745&gt;=50000,P745&lt;250000),"Small",IF(AND(P745&gt;=250000,P745&lt;1000000),"Medium",IF(AND(P745&gt;=1000000,P745&lt;10000000),"Large",IF(AND(P745&gt;=10000000,P745&lt;100000000),"Extra Large",IF(P745&gt;=100000000,"Extra-extra-large"))))))</f>
        <v>Extra Small</v>
      </c>
      <c r="E745" t="s">
        <v>70</v>
      </c>
      <c r="F745">
        <v>0</v>
      </c>
      <c r="G745">
        <v>0</v>
      </c>
      <c r="H745">
        <v>1</v>
      </c>
      <c r="I745">
        <v>0</v>
      </c>
      <c r="J745" t="s">
        <v>187</v>
      </c>
      <c r="K745">
        <v>0</v>
      </c>
      <c r="L745">
        <v>11620</v>
      </c>
      <c r="M745">
        <v>15875</v>
      </c>
      <c r="N745">
        <v>2557</v>
      </c>
      <c r="O745">
        <v>12433</v>
      </c>
      <c r="P745">
        <v>42485</v>
      </c>
      <c r="Q745">
        <v>0</v>
      </c>
      <c r="R745">
        <v>42485</v>
      </c>
      <c r="S745" t="str">
        <f t="shared" si="22"/>
        <v>False</v>
      </c>
      <c r="T745">
        <v>0</v>
      </c>
      <c r="U745" t="b">
        <f t="shared" si="23"/>
        <v>0</v>
      </c>
      <c r="V745">
        <v>0</v>
      </c>
      <c r="W745">
        <v>0</v>
      </c>
      <c r="X745">
        <v>0</v>
      </c>
      <c r="Y745">
        <v>52575</v>
      </c>
      <c r="Z745">
        <v>52575</v>
      </c>
      <c r="AA745" t="b">
        <f>ABS(T745-Z745)&gt;25000</f>
        <v>1</v>
      </c>
      <c r="AB745">
        <v>-10090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791732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791732</v>
      </c>
      <c r="AQ745">
        <f>K745/R745</f>
        <v>0</v>
      </c>
    </row>
    <row r="746" spans="1:43" x14ac:dyDescent="0.35">
      <c r="A746" t="s">
        <v>1670</v>
      </c>
      <c r="B746" t="s">
        <v>1671</v>
      </c>
      <c r="C746" t="s">
        <v>38</v>
      </c>
      <c r="D746" t="str">
        <f>IF(P746&lt;=50000,"Extra Small",IF(AND(P746&gt;=50000,P746&lt;250000),"Small",IF(AND(P746&gt;=250000,P746&lt;1000000),"Medium",IF(AND(P746&gt;=1000000,P746&lt;10000000),"Large",IF(AND(P746&gt;=10000000,P746&lt;100000000),"Extra Large",IF(P746&gt;=100000000,"Extra-extra-large"))))))</f>
        <v>Large</v>
      </c>
      <c r="E746" t="s">
        <v>43</v>
      </c>
      <c r="F746">
        <v>11</v>
      </c>
      <c r="G746">
        <v>2</v>
      </c>
      <c r="H746">
        <v>2</v>
      </c>
      <c r="I746">
        <v>12</v>
      </c>
      <c r="J746" t="s">
        <v>208</v>
      </c>
      <c r="K746">
        <v>993162</v>
      </c>
      <c r="L746">
        <v>434063</v>
      </c>
      <c r="M746">
        <v>0</v>
      </c>
      <c r="N746">
        <v>0</v>
      </c>
      <c r="O746">
        <v>693501</v>
      </c>
      <c r="P746">
        <v>2120726</v>
      </c>
      <c r="Q746">
        <v>0</v>
      </c>
      <c r="R746">
        <v>2120726</v>
      </c>
      <c r="S746" t="str">
        <f t="shared" si="22"/>
        <v>False</v>
      </c>
      <c r="T746">
        <v>943126</v>
      </c>
      <c r="U746" t="b">
        <f t="shared" si="23"/>
        <v>0</v>
      </c>
      <c r="V746">
        <v>0</v>
      </c>
      <c r="W746">
        <v>0</v>
      </c>
      <c r="X746">
        <v>0</v>
      </c>
      <c r="Y746">
        <v>920469</v>
      </c>
      <c r="Z746">
        <v>1863595</v>
      </c>
      <c r="AA746" t="b">
        <f>ABS(T746-Z746)&gt;1000000</f>
        <v>0</v>
      </c>
      <c r="AB746">
        <v>257131</v>
      </c>
      <c r="AC746">
        <v>0</v>
      </c>
      <c r="AD746">
        <v>257131</v>
      </c>
      <c r="AE746">
        <v>1010425</v>
      </c>
      <c r="AF746">
        <v>0</v>
      </c>
      <c r="AG746">
        <v>24879</v>
      </c>
      <c r="AH746">
        <v>24879</v>
      </c>
      <c r="AI746">
        <v>1035304</v>
      </c>
      <c r="AJ746">
        <v>674554</v>
      </c>
      <c r="AK746">
        <v>0</v>
      </c>
      <c r="AL746">
        <v>0</v>
      </c>
      <c r="AM746">
        <v>0</v>
      </c>
      <c r="AN746">
        <v>674554</v>
      </c>
      <c r="AO746">
        <v>360750</v>
      </c>
      <c r="AQ746">
        <f>K746/R746</f>
        <v>0.46831226664830816</v>
      </c>
    </row>
    <row r="747" spans="1:43" x14ac:dyDescent="0.35">
      <c r="A747" t="s">
        <v>1672</v>
      </c>
      <c r="B747" t="s">
        <v>1673</v>
      </c>
      <c r="C747" t="s">
        <v>50</v>
      </c>
      <c r="D747" t="str">
        <f>IF(P747&lt;=50000,"Extra Small",IF(AND(P747&gt;=50000,P747&lt;250000),"Small",IF(AND(P747&gt;=250000,P747&lt;1000000),"Medium",IF(AND(P747&gt;=1000000,P747&lt;10000000),"Large",IF(AND(P747&gt;=10000000,P747&lt;100000000),"Extra Large",IF(P747&gt;=100000000,"Extra-extra-large"))))))</f>
        <v>Extra Small</v>
      </c>
      <c r="E747" t="s">
        <v>73</v>
      </c>
      <c r="F747">
        <v>0</v>
      </c>
      <c r="G747">
        <v>1</v>
      </c>
      <c r="H747">
        <v>1</v>
      </c>
      <c r="I747">
        <v>1</v>
      </c>
      <c r="J747" t="s">
        <v>172</v>
      </c>
      <c r="K747">
        <v>40000</v>
      </c>
      <c r="L747">
        <v>1350</v>
      </c>
      <c r="M747">
        <v>0</v>
      </c>
      <c r="N747">
        <v>0</v>
      </c>
      <c r="O747">
        <v>124</v>
      </c>
      <c r="P747">
        <v>41474</v>
      </c>
      <c r="Q747">
        <v>0</v>
      </c>
      <c r="R747">
        <v>41474</v>
      </c>
      <c r="S747" t="str">
        <f t="shared" si="22"/>
        <v>False</v>
      </c>
      <c r="T747">
        <v>45739</v>
      </c>
      <c r="U747" t="b">
        <f t="shared" si="23"/>
        <v>0</v>
      </c>
      <c r="V747">
        <v>0</v>
      </c>
      <c r="W747">
        <v>1664</v>
      </c>
      <c r="X747">
        <v>0</v>
      </c>
      <c r="Y747">
        <v>14509</v>
      </c>
      <c r="Z747">
        <v>61912</v>
      </c>
      <c r="AA747" t="b">
        <f>ABS(T747-Z747)&gt;25000</f>
        <v>0</v>
      </c>
      <c r="AB747">
        <v>-20438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128103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128103</v>
      </c>
      <c r="AQ747">
        <f>K747/R747</f>
        <v>0.96445966147465878</v>
      </c>
    </row>
    <row r="748" spans="1:43" x14ac:dyDescent="0.35">
      <c r="A748" t="s">
        <v>1674</v>
      </c>
      <c r="B748" t="s">
        <v>1675</v>
      </c>
      <c r="C748" t="s">
        <v>38</v>
      </c>
      <c r="D748" t="str">
        <f>IF(P748&lt;=50000,"Extra Small",IF(AND(P748&gt;=50000,P748&lt;250000),"Small",IF(AND(P748&gt;=250000,P748&lt;1000000),"Medium",IF(AND(P748&gt;=1000000,P748&lt;10000000),"Large",IF(AND(P748&gt;=10000000,P748&lt;100000000),"Extra Large",IF(P748&gt;=100000000,"Extra-extra-large"))))))</f>
        <v>Small</v>
      </c>
      <c r="E748" t="s">
        <v>110</v>
      </c>
      <c r="F748">
        <v>0</v>
      </c>
      <c r="G748">
        <v>0</v>
      </c>
      <c r="H748">
        <v>0</v>
      </c>
      <c r="I748">
        <v>0</v>
      </c>
      <c r="J748" t="s">
        <v>57</v>
      </c>
      <c r="K748">
        <v>0</v>
      </c>
      <c r="L748">
        <v>10350</v>
      </c>
      <c r="M748">
        <v>32437</v>
      </c>
      <c r="N748">
        <v>765</v>
      </c>
      <c r="O748">
        <v>14839</v>
      </c>
      <c r="P748">
        <v>58391</v>
      </c>
      <c r="Q748">
        <v>0</v>
      </c>
      <c r="R748">
        <v>58391</v>
      </c>
      <c r="S748" t="str">
        <f t="shared" si="22"/>
        <v>False</v>
      </c>
      <c r="T748">
        <v>0</v>
      </c>
      <c r="U748" t="e">
        <f t="shared" si="23"/>
        <v>#DIV/0!</v>
      </c>
      <c r="V748">
        <v>0</v>
      </c>
      <c r="W748">
        <v>0</v>
      </c>
      <c r="X748">
        <v>0</v>
      </c>
      <c r="Y748">
        <v>43474</v>
      </c>
      <c r="Z748">
        <v>43474</v>
      </c>
      <c r="AA748" t="b">
        <f>ABS(T748-Z748)&gt;25000</f>
        <v>1</v>
      </c>
      <c r="AB748">
        <v>14917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112632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112632</v>
      </c>
      <c r="AQ748">
        <f>K748/R748</f>
        <v>0</v>
      </c>
    </row>
    <row r="749" spans="1:43" x14ac:dyDescent="0.35">
      <c r="A749" t="s">
        <v>1676</v>
      </c>
      <c r="B749" t="s">
        <v>1677</v>
      </c>
      <c r="C749" t="s">
        <v>38</v>
      </c>
      <c r="D749" t="str">
        <f>IF(P749&lt;=50000,"Extra Small",IF(AND(P749&gt;=50000,P749&lt;250000),"Small",IF(AND(P749&gt;=250000,P749&lt;1000000),"Medium",IF(AND(P749&gt;=1000000,P749&lt;10000000),"Large",IF(AND(P749&gt;=10000000,P749&lt;100000000),"Extra Large",IF(P749&gt;=100000000,"Extra-extra-large"))))))</f>
        <v>Extra Small</v>
      </c>
      <c r="E749" t="s">
        <v>76</v>
      </c>
      <c r="F749">
        <v>0</v>
      </c>
      <c r="G749">
        <v>1</v>
      </c>
      <c r="H749">
        <v>0</v>
      </c>
      <c r="I749">
        <v>0</v>
      </c>
      <c r="J749" t="s">
        <v>107</v>
      </c>
      <c r="K749">
        <v>0</v>
      </c>
      <c r="L749">
        <v>21212</v>
      </c>
      <c r="M749">
        <v>0</v>
      </c>
      <c r="N749">
        <v>239</v>
      </c>
      <c r="O749">
        <v>48</v>
      </c>
      <c r="P749">
        <v>21499</v>
      </c>
      <c r="Q749">
        <v>144093</v>
      </c>
      <c r="R749">
        <v>165592</v>
      </c>
      <c r="S749" t="str">
        <f t="shared" si="22"/>
        <v>False</v>
      </c>
      <c r="T749">
        <v>36686</v>
      </c>
      <c r="U749" t="b">
        <f t="shared" si="23"/>
        <v>0</v>
      </c>
      <c r="V749">
        <v>0</v>
      </c>
      <c r="W749">
        <v>0</v>
      </c>
      <c r="X749">
        <v>0</v>
      </c>
      <c r="Y749">
        <v>117896</v>
      </c>
      <c r="Z749">
        <v>154582</v>
      </c>
      <c r="AA749" t="b">
        <f>ABS(T749-Z749)&gt;25000</f>
        <v>1</v>
      </c>
      <c r="AB749">
        <v>11010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92634</v>
      </c>
      <c r="AJ749">
        <v>0</v>
      </c>
      <c r="AK749">
        <v>0</v>
      </c>
      <c r="AL749">
        <v>0</v>
      </c>
      <c r="AM749">
        <v>0</v>
      </c>
      <c r="AN749">
        <v>44917</v>
      </c>
      <c r="AO749">
        <v>47717</v>
      </c>
      <c r="AQ749">
        <f>K749/R749</f>
        <v>0</v>
      </c>
    </row>
    <row r="750" spans="1:43" x14ac:dyDescent="0.35">
      <c r="A750" t="s">
        <v>1678</v>
      </c>
      <c r="B750" t="s">
        <v>1679</v>
      </c>
      <c r="C750" t="s">
        <v>38</v>
      </c>
      <c r="D750" t="str">
        <f>IF(P750&lt;=50000,"Extra Small",IF(AND(P750&gt;=50000,P750&lt;250000),"Small",IF(AND(P750&gt;=250000,P750&lt;1000000),"Medium",IF(AND(P750&gt;=1000000,P750&lt;10000000),"Large",IF(AND(P750&gt;=10000000,P750&lt;100000000),"Extra Large",IF(P750&gt;=100000000,"Extra-extra-large"))))))</f>
        <v>Medium</v>
      </c>
      <c r="E750" t="s">
        <v>43</v>
      </c>
      <c r="F750">
        <v>1</v>
      </c>
      <c r="G750">
        <v>10</v>
      </c>
      <c r="H750">
        <v>6</v>
      </c>
      <c r="I750">
        <v>11</v>
      </c>
      <c r="J750" t="s">
        <v>172</v>
      </c>
      <c r="K750">
        <v>318803</v>
      </c>
      <c r="L750">
        <v>0</v>
      </c>
      <c r="M750">
        <v>528904</v>
      </c>
      <c r="N750">
        <v>1525</v>
      </c>
      <c r="O750">
        <v>13195</v>
      </c>
      <c r="P750">
        <v>862427</v>
      </c>
      <c r="Q750">
        <v>0</v>
      </c>
      <c r="R750">
        <v>862427</v>
      </c>
      <c r="S750" t="str">
        <f t="shared" si="22"/>
        <v>False</v>
      </c>
      <c r="T750">
        <v>764007</v>
      </c>
      <c r="U750" t="b">
        <f t="shared" si="23"/>
        <v>0</v>
      </c>
      <c r="V750">
        <v>0</v>
      </c>
      <c r="W750">
        <v>0</v>
      </c>
      <c r="X750">
        <v>0</v>
      </c>
      <c r="Y750">
        <v>89594</v>
      </c>
      <c r="Z750">
        <v>853601</v>
      </c>
      <c r="AA750" t="b">
        <f>ABS(T750-Z750)&gt;100000</f>
        <v>0</v>
      </c>
      <c r="AB750">
        <v>8826</v>
      </c>
      <c r="AC750">
        <v>0</v>
      </c>
      <c r="AD750">
        <v>8826</v>
      </c>
      <c r="AE750">
        <v>247567</v>
      </c>
      <c r="AF750">
        <v>0</v>
      </c>
      <c r="AG750">
        <v>0</v>
      </c>
      <c r="AH750">
        <v>6407</v>
      </c>
      <c r="AI750">
        <v>253974</v>
      </c>
      <c r="AJ750">
        <v>181007</v>
      </c>
      <c r="AK750">
        <v>0</v>
      </c>
      <c r="AL750">
        <v>0</v>
      </c>
      <c r="AM750">
        <v>15396</v>
      </c>
      <c r="AN750">
        <v>196403</v>
      </c>
      <c r="AO750">
        <v>57571</v>
      </c>
      <c r="AQ750">
        <f>K750/R750</f>
        <v>0.36965795365868648</v>
      </c>
    </row>
    <row r="751" spans="1:43" x14ac:dyDescent="0.35">
      <c r="A751" t="s">
        <v>1680</v>
      </c>
      <c r="B751" t="s">
        <v>1681</v>
      </c>
      <c r="C751" t="s">
        <v>38</v>
      </c>
      <c r="D751" t="str">
        <f>IF(P751&lt;=50000,"Extra Small",IF(AND(P751&gt;=50000,P751&lt;250000),"Small",IF(AND(P751&gt;=250000,P751&lt;1000000),"Medium",IF(AND(P751&gt;=1000000,P751&lt;10000000),"Large",IF(AND(P751&gt;=10000000,P751&lt;100000000),"Extra Large",IF(P751&gt;=100000000,"Extra-extra-large"))))))</f>
        <v>Extra Small</v>
      </c>
      <c r="E751" t="s">
        <v>131</v>
      </c>
      <c r="F751">
        <v>0</v>
      </c>
      <c r="G751">
        <v>0</v>
      </c>
      <c r="H751">
        <v>0</v>
      </c>
      <c r="I751">
        <v>0</v>
      </c>
      <c r="J751" t="s">
        <v>48</v>
      </c>
      <c r="K751">
        <v>0</v>
      </c>
      <c r="L751">
        <v>0</v>
      </c>
      <c r="M751">
        <v>0</v>
      </c>
      <c r="N751">
        <v>0</v>
      </c>
      <c r="O751">
        <v>1425</v>
      </c>
      <c r="P751">
        <v>1425</v>
      </c>
      <c r="Q751">
        <v>0</v>
      </c>
      <c r="R751">
        <v>1425</v>
      </c>
      <c r="S751" t="str">
        <f t="shared" si="22"/>
        <v>False</v>
      </c>
      <c r="T751">
        <v>0</v>
      </c>
      <c r="U751" t="e">
        <f t="shared" si="23"/>
        <v>#DIV/0!</v>
      </c>
      <c r="V751">
        <v>0</v>
      </c>
      <c r="W751">
        <v>0</v>
      </c>
      <c r="X751">
        <v>0</v>
      </c>
      <c r="Y751">
        <v>4000</v>
      </c>
      <c r="Z751">
        <v>4000</v>
      </c>
      <c r="AA751" t="b">
        <f>ABS(T751-Z751)&gt;25000</f>
        <v>0</v>
      </c>
      <c r="AB751">
        <v>-2575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55457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55457</v>
      </c>
      <c r="AQ751">
        <f>K751/R751</f>
        <v>0</v>
      </c>
    </row>
    <row r="752" spans="1:43" x14ac:dyDescent="0.35">
      <c r="A752" t="s">
        <v>1682</v>
      </c>
      <c r="B752" t="s">
        <v>1683</v>
      </c>
      <c r="C752" t="s">
        <v>38</v>
      </c>
      <c r="D752" t="str">
        <f>IF(P752&lt;=50000,"Extra Small",IF(AND(P752&gt;=50000,P752&lt;250000),"Small",IF(AND(P752&gt;=250000,P752&lt;1000000),"Medium",IF(AND(P752&gt;=1000000,P752&lt;10000000),"Large",IF(AND(P752&gt;=10000000,P752&lt;100000000),"Extra Large",IF(P752&gt;=100000000,"Extra-extra-large"))))))</f>
        <v>Large</v>
      </c>
      <c r="E752" t="s">
        <v>67</v>
      </c>
      <c r="F752">
        <v>10</v>
      </c>
      <c r="G752">
        <v>100</v>
      </c>
      <c r="H752">
        <v>25</v>
      </c>
      <c r="I752">
        <v>68.44</v>
      </c>
      <c r="J752" t="s">
        <v>264</v>
      </c>
      <c r="K752">
        <v>5396693</v>
      </c>
      <c r="L752">
        <v>590013</v>
      </c>
      <c r="M752">
        <v>3225868</v>
      </c>
      <c r="N752">
        <v>95837</v>
      </c>
      <c r="O752">
        <v>150000</v>
      </c>
      <c r="P752">
        <v>9458411</v>
      </c>
      <c r="Q752">
        <v>0</v>
      </c>
      <c r="R752">
        <v>9458411</v>
      </c>
      <c r="S752" t="str">
        <f t="shared" si="22"/>
        <v>False</v>
      </c>
      <c r="T752">
        <v>6084172</v>
      </c>
      <c r="U752" t="b">
        <f t="shared" si="23"/>
        <v>0</v>
      </c>
      <c r="V752">
        <v>54499</v>
      </c>
      <c r="W752">
        <v>0</v>
      </c>
      <c r="X752">
        <v>0</v>
      </c>
      <c r="Y752">
        <v>3074943</v>
      </c>
      <c r="Z752">
        <v>9213614</v>
      </c>
      <c r="AA752" t="b">
        <f>ABS(T752-Z752)&gt;1000000</f>
        <v>1</v>
      </c>
      <c r="AB752">
        <v>244797</v>
      </c>
      <c r="AC752">
        <v>0</v>
      </c>
      <c r="AD752">
        <v>244797</v>
      </c>
      <c r="AE752">
        <v>7714114</v>
      </c>
      <c r="AF752">
        <v>0</v>
      </c>
      <c r="AG752">
        <v>22022449</v>
      </c>
      <c r="AH752">
        <v>22022449</v>
      </c>
      <c r="AI752">
        <v>29736563</v>
      </c>
      <c r="AJ752">
        <v>19264114</v>
      </c>
      <c r="AK752">
        <v>0</v>
      </c>
      <c r="AL752">
        <v>120740</v>
      </c>
      <c r="AM752">
        <v>120740</v>
      </c>
      <c r="AN752">
        <v>19384854</v>
      </c>
      <c r="AO752">
        <v>10351709</v>
      </c>
      <c r="AQ752">
        <f>K752/R752</f>
        <v>0.57057078615002033</v>
      </c>
    </row>
    <row r="753" spans="1:43" x14ac:dyDescent="0.35">
      <c r="A753" t="s">
        <v>1684</v>
      </c>
      <c r="B753" t="s">
        <v>1685</v>
      </c>
      <c r="C753" t="s">
        <v>38</v>
      </c>
      <c r="D753" t="str">
        <f>IF(P753&lt;=50000,"Extra Small",IF(AND(P753&gt;=50000,P753&lt;250000),"Small",IF(AND(P753&gt;=250000,P753&lt;1000000),"Medium",IF(AND(P753&gt;=1000000,P753&lt;10000000),"Large",IF(AND(P753&gt;=10000000,P753&lt;100000000),"Extra Large",IF(P753&gt;=100000000,"Extra-extra-large"))))))</f>
        <v>Small</v>
      </c>
      <c r="E753" t="s">
        <v>39</v>
      </c>
      <c r="F753">
        <v>0</v>
      </c>
      <c r="G753">
        <v>0</v>
      </c>
      <c r="H753">
        <v>0</v>
      </c>
      <c r="I753">
        <v>0</v>
      </c>
      <c r="J753" t="s">
        <v>44</v>
      </c>
      <c r="K753">
        <v>0</v>
      </c>
      <c r="L753">
        <v>126901</v>
      </c>
      <c r="M753">
        <v>0</v>
      </c>
      <c r="N753">
        <v>0</v>
      </c>
      <c r="O753">
        <v>0</v>
      </c>
      <c r="P753">
        <v>126901</v>
      </c>
      <c r="Q753">
        <v>0</v>
      </c>
      <c r="R753">
        <v>126901</v>
      </c>
      <c r="S753" t="str">
        <f t="shared" si="22"/>
        <v>False</v>
      </c>
      <c r="T753">
        <v>0</v>
      </c>
      <c r="U753" t="e">
        <f t="shared" si="23"/>
        <v>#DIV/0!</v>
      </c>
      <c r="V753">
        <v>0</v>
      </c>
      <c r="W753">
        <v>0</v>
      </c>
      <c r="X753">
        <v>0</v>
      </c>
      <c r="Y753">
        <v>112935</v>
      </c>
      <c r="Z753">
        <v>112935</v>
      </c>
      <c r="AA753" t="b">
        <f>ABS(T753-Z753)&gt;25000</f>
        <v>1</v>
      </c>
      <c r="AB753">
        <v>13966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457583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457583</v>
      </c>
      <c r="AQ753">
        <f>K753/R753</f>
        <v>0</v>
      </c>
    </row>
    <row r="754" spans="1:43" x14ac:dyDescent="0.35">
      <c r="A754" t="s">
        <v>1686</v>
      </c>
      <c r="B754" t="s">
        <v>1687</v>
      </c>
      <c r="C754" t="s">
        <v>38</v>
      </c>
      <c r="D754" t="str">
        <f>IF(P754&lt;=50000,"Extra Small",IF(AND(P754&gt;=50000,P754&lt;250000),"Small",IF(AND(P754&gt;=250000,P754&lt;1000000),"Medium",IF(AND(P754&gt;=1000000,P754&lt;10000000),"Large",IF(AND(P754&gt;=10000000,P754&lt;100000000),"Extra Large",IF(P754&gt;=100000000,"Extra-extra-large"))))))</f>
        <v>Small</v>
      </c>
      <c r="E754" t="s">
        <v>70</v>
      </c>
      <c r="F754">
        <v>0</v>
      </c>
      <c r="G754">
        <v>0</v>
      </c>
      <c r="H754">
        <v>0</v>
      </c>
      <c r="I754">
        <v>0</v>
      </c>
      <c r="J754" t="s">
        <v>687</v>
      </c>
      <c r="K754">
        <v>0</v>
      </c>
      <c r="L754">
        <v>0</v>
      </c>
      <c r="M754">
        <v>55682</v>
      </c>
      <c r="N754">
        <v>0</v>
      </c>
      <c r="O754">
        <v>0</v>
      </c>
      <c r="P754">
        <v>55682</v>
      </c>
      <c r="Q754">
        <v>0</v>
      </c>
      <c r="R754">
        <v>55682</v>
      </c>
      <c r="S754" t="str">
        <f t="shared" si="22"/>
        <v>False</v>
      </c>
      <c r="T754">
        <v>0</v>
      </c>
      <c r="U754" t="e">
        <f t="shared" si="23"/>
        <v>#DIV/0!</v>
      </c>
      <c r="V754">
        <v>0</v>
      </c>
      <c r="W754">
        <v>0</v>
      </c>
      <c r="X754">
        <v>0</v>
      </c>
      <c r="Y754">
        <v>52050</v>
      </c>
      <c r="Z754">
        <v>52050</v>
      </c>
      <c r="AA754" t="b">
        <f>ABS(T754-Z754)&gt;25000</f>
        <v>1</v>
      </c>
      <c r="AB754">
        <v>3632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40988</v>
      </c>
      <c r="AJ754">
        <v>0</v>
      </c>
      <c r="AK754">
        <v>0</v>
      </c>
      <c r="AL754">
        <v>0</v>
      </c>
      <c r="AM754">
        <v>0</v>
      </c>
      <c r="AN754">
        <v>1200</v>
      </c>
      <c r="AO754">
        <v>39788</v>
      </c>
      <c r="AQ754">
        <f>K754/R754</f>
        <v>0</v>
      </c>
    </row>
    <row r="755" spans="1:43" x14ac:dyDescent="0.35">
      <c r="A755" t="s">
        <v>1688</v>
      </c>
      <c r="B755" t="s">
        <v>1689</v>
      </c>
      <c r="C755" t="s">
        <v>38</v>
      </c>
      <c r="D755" t="str">
        <f>IF(P755&lt;=50000,"Extra Small",IF(AND(P755&gt;=50000,P755&lt;250000),"Small",IF(AND(P755&gt;=250000,P755&lt;1000000),"Medium",IF(AND(P755&gt;=1000000,P755&lt;10000000),"Large",IF(AND(P755&gt;=10000000,P755&lt;100000000),"Extra Large",IF(P755&gt;=100000000,"Extra-extra-large"))))))</f>
        <v>Extra Small</v>
      </c>
      <c r="E755" t="s">
        <v>43</v>
      </c>
      <c r="F755">
        <v>0</v>
      </c>
      <c r="G755">
        <v>0</v>
      </c>
      <c r="H755">
        <v>0</v>
      </c>
      <c r="I755">
        <v>0</v>
      </c>
      <c r="J755" t="s">
        <v>1690</v>
      </c>
      <c r="K755">
        <v>4199</v>
      </c>
      <c r="L755">
        <v>3842</v>
      </c>
      <c r="M755">
        <v>0</v>
      </c>
      <c r="N755">
        <v>885</v>
      </c>
      <c r="O755">
        <v>25215</v>
      </c>
      <c r="P755">
        <v>34141</v>
      </c>
      <c r="Q755">
        <v>0</v>
      </c>
      <c r="R755">
        <v>34141</v>
      </c>
      <c r="S755" t="str">
        <f t="shared" si="22"/>
        <v>False</v>
      </c>
      <c r="T755">
        <v>0</v>
      </c>
      <c r="U755" t="e">
        <f t="shared" si="23"/>
        <v>#DIV/0!</v>
      </c>
      <c r="V755">
        <v>0</v>
      </c>
      <c r="W755">
        <v>0</v>
      </c>
      <c r="X755">
        <v>0</v>
      </c>
      <c r="Y755">
        <v>37902</v>
      </c>
      <c r="Z755">
        <v>37902</v>
      </c>
      <c r="AA755" t="b">
        <f>ABS(T755-Z755)&gt;25000</f>
        <v>1</v>
      </c>
      <c r="AB755">
        <v>-3761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70537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70537</v>
      </c>
      <c r="AQ755">
        <f>K755/R755</f>
        <v>0.12298995342842917</v>
      </c>
    </row>
    <row r="756" spans="1:43" x14ac:dyDescent="0.35">
      <c r="A756" t="s">
        <v>1691</v>
      </c>
      <c r="B756" t="s">
        <v>1692</v>
      </c>
      <c r="C756" t="s">
        <v>38</v>
      </c>
      <c r="D756" t="str">
        <f>IF(P756&lt;=50000,"Extra Small",IF(AND(P756&gt;=50000,P756&lt;250000),"Small",IF(AND(P756&gt;=250000,P756&lt;1000000),"Medium",IF(AND(P756&gt;=1000000,P756&lt;10000000),"Large",IF(AND(P756&gt;=10000000,P756&lt;100000000),"Extra Large",IF(P756&gt;=100000000,"Extra-extra-large"))))))</f>
        <v>Extra Small</v>
      </c>
      <c r="E756" t="s">
        <v>70</v>
      </c>
      <c r="F756">
        <v>0</v>
      </c>
      <c r="G756">
        <v>0</v>
      </c>
      <c r="H756">
        <v>0</v>
      </c>
      <c r="I756">
        <v>0</v>
      </c>
      <c r="J756" t="s">
        <v>172</v>
      </c>
      <c r="K756">
        <v>0</v>
      </c>
      <c r="L756">
        <v>1455</v>
      </c>
      <c r="M756">
        <v>0</v>
      </c>
      <c r="N756">
        <v>2330</v>
      </c>
      <c r="O756">
        <v>21990</v>
      </c>
      <c r="P756">
        <v>25775</v>
      </c>
      <c r="Q756">
        <v>0</v>
      </c>
      <c r="R756">
        <v>25775</v>
      </c>
      <c r="S756" t="str">
        <f t="shared" si="22"/>
        <v>False</v>
      </c>
      <c r="T756">
        <v>0</v>
      </c>
      <c r="U756" t="e">
        <f t="shared" si="23"/>
        <v>#DIV/0!</v>
      </c>
      <c r="V756">
        <v>0</v>
      </c>
      <c r="W756">
        <v>0</v>
      </c>
      <c r="X756">
        <v>0</v>
      </c>
      <c r="Y756">
        <v>26012</v>
      </c>
      <c r="Z756">
        <v>26012</v>
      </c>
      <c r="AA756" t="b">
        <f>ABS(T756-Z756)&gt;25000</f>
        <v>1</v>
      </c>
      <c r="AB756">
        <v>-237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96842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96842</v>
      </c>
      <c r="AQ756">
        <f>K756/R756</f>
        <v>0</v>
      </c>
    </row>
    <row r="757" spans="1:43" x14ac:dyDescent="0.35">
      <c r="A757" t="s">
        <v>1693</v>
      </c>
      <c r="B757" t="s">
        <v>1694</v>
      </c>
      <c r="C757" t="s">
        <v>50</v>
      </c>
      <c r="D757" t="str">
        <f>IF(P757&lt;=50000,"Extra Small",IF(AND(P757&gt;=50000,P757&lt;250000),"Small",IF(AND(P757&gt;=250000,P757&lt;1000000),"Medium",IF(AND(P757&gt;=1000000,P757&lt;10000000),"Large",IF(AND(P757&gt;=10000000,P757&lt;100000000),"Extra Large",IF(P757&gt;=100000000,"Extra-extra-large"))))))</f>
        <v>Extra Large</v>
      </c>
      <c r="E757" t="s">
        <v>73</v>
      </c>
      <c r="F757">
        <v>60</v>
      </c>
      <c r="G757">
        <v>15</v>
      </c>
      <c r="H757">
        <v>2</v>
      </c>
      <c r="I757">
        <v>70.16</v>
      </c>
      <c r="J757" t="s">
        <v>48</v>
      </c>
      <c r="K757">
        <v>5856054</v>
      </c>
      <c r="L757">
        <v>0</v>
      </c>
      <c r="M757">
        <v>16767724</v>
      </c>
      <c r="N757">
        <v>0</v>
      </c>
      <c r="O757">
        <v>0</v>
      </c>
      <c r="P757">
        <v>22623778</v>
      </c>
      <c r="Q757">
        <v>0</v>
      </c>
      <c r="R757">
        <v>22623778</v>
      </c>
      <c r="S757" t="str">
        <f t="shared" si="22"/>
        <v>False</v>
      </c>
      <c r="T757">
        <v>7439128</v>
      </c>
      <c r="U757" t="b">
        <f t="shared" si="23"/>
        <v>0</v>
      </c>
      <c r="V757">
        <v>1758766</v>
      </c>
      <c r="W757">
        <v>0</v>
      </c>
      <c r="X757">
        <v>0</v>
      </c>
      <c r="Y757">
        <v>13632948</v>
      </c>
      <c r="Z757">
        <v>22830842</v>
      </c>
      <c r="AA757" t="b">
        <f>ABS(T757-Z757)&gt;1000000</f>
        <v>1</v>
      </c>
      <c r="AB757">
        <v>-207064</v>
      </c>
      <c r="AC757">
        <v>40537171</v>
      </c>
      <c r="AD757">
        <v>40330107</v>
      </c>
      <c r="AE757">
        <v>16629202</v>
      </c>
      <c r="AF757">
        <v>0</v>
      </c>
      <c r="AG757">
        <v>461947445</v>
      </c>
      <c r="AH757">
        <v>461947445</v>
      </c>
      <c r="AI757">
        <v>478576647</v>
      </c>
      <c r="AJ757">
        <v>8823142</v>
      </c>
      <c r="AK757">
        <v>48672030</v>
      </c>
      <c r="AL757">
        <v>3271789</v>
      </c>
      <c r="AM757">
        <v>51943819</v>
      </c>
      <c r="AN757">
        <v>60766961</v>
      </c>
      <c r="AO757">
        <v>417809686</v>
      </c>
      <c r="AQ757">
        <f>K757/R757</f>
        <v>0.25884509651747822</v>
      </c>
    </row>
    <row r="758" spans="1:43" x14ac:dyDescent="0.35">
      <c r="A758" t="s">
        <v>1695</v>
      </c>
      <c r="B758" t="s">
        <v>1696</v>
      </c>
      <c r="C758" t="s">
        <v>50</v>
      </c>
      <c r="D758" t="str">
        <f>IF(P758&lt;=50000,"Extra Small",IF(AND(P758&gt;=50000,P758&lt;250000),"Small",IF(AND(P758&gt;=250000,P758&lt;1000000),"Medium",IF(AND(P758&gt;=1000000,P758&lt;10000000),"Large",IF(AND(P758&gt;=10000000,P758&lt;100000000),"Extra Large",IF(P758&gt;=100000000,"Extra-extra-large"))))))</f>
        <v>Extra Small</v>
      </c>
      <c r="E758" t="s">
        <v>123</v>
      </c>
      <c r="F758">
        <v>0</v>
      </c>
      <c r="G758">
        <v>0</v>
      </c>
      <c r="H758">
        <v>0</v>
      </c>
      <c r="I758">
        <v>0</v>
      </c>
      <c r="J758" t="s">
        <v>143</v>
      </c>
      <c r="K758">
        <v>0</v>
      </c>
      <c r="L758">
        <v>300</v>
      </c>
      <c r="M758">
        <v>0</v>
      </c>
      <c r="N758">
        <v>0</v>
      </c>
      <c r="O758">
        <v>0</v>
      </c>
      <c r="P758">
        <v>300</v>
      </c>
      <c r="Q758">
        <v>0</v>
      </c>
      <c r="R758">
        <v>300</v>
      </c>
      <c r="S758" t="str">
        <f t="shared" si="22"/>
        <v>False</v>
      </c>
      <c r="T758">
        <v>0</v>
      </c>
      <c r="U758" t="e">
        <f t="shared" si="23"/>
        <v>#DIV/0!</v>
      </c>
      <c r="V758">
        <v>0</v>
      </c>
      <c r="W758">
        <v>0</v>
      </c>
      <c r="X758">
        <v>0</v>
      </c>
      <c r="Y758">
        <v>0</v>
      </c>
      <c r="Z758">
        <v>0</v>
      </c>
      <c r="AA758" t="b">
        <f>ABS(T758-Z758)&gt;25000</f>
        <v>0</v>
      </c>
      <c r="AB758">
        <v>300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Q758">
        <f>K758/R758</f>
        <v>0</v>
      </c>
    </row>
    <row r="759" spans="1:43" x14ac:dyDescent="0.35">
      <c r="A759" t="s">
        <v>1697</v>
      </c>
      <c r="B759" t="s">
        <v>1698</v>
      </c>
      <c r="C759" t="s">
        <v>38</v>
      </c>
      <c r="D759" t="str">
        <f>IF(P759&lt;=50000,"Extra Small",IF(AND(P759&gt;=50000,P759&lt;250000),"Small",IF(AND(P759&gt;=250000,P759&lt;1000000),"Medium",IF(AND(P759&gt;=1000000,P759&lt;10000000),"Large",IF(AND(P759&gt;=10000000,P759&lt;100000000),"Extra Large",IF(P759&gt;=100000000,"Extra-extra-large"))))))</f>
        <v>Extra Small</v>
      </c>
      <c r="E759" t="s">
        <v>85</v>
      </c>
      <c r="F759">
        <v>0</v>
      </c>
      <c r="G759">
        <v>0</v>
      </c>
      <c r="H759">
        <v>2</v>
      </c>
      <c r="I759">
        <v>0</v>
      </c>
      <c r="J759" t="s">
        <v>102</v>
      </c>
      <c r="K759">
        <v>5960</v>
      </c>
      <c r="L759">
        <v>0</v>
      </c>
      <c r="M759">
        <v>0</v>
      </c>
      <c r="N759">
        <v>0</v>
      </c>
      <c r="O759">
        <v>0</v>
      </c>
      <c r="P759">
        <v>5960</v>
      </c>
      <c r="Q759">
        <v>0</v>
      </c>
      <c r="R759">
        <v>5960</v>
      </c>
      <c r="S759" t="str">
        <f t="shared" si="22"/>
        <v>False</v>
      </c>
      <c r="T759">
        <v>1050</v>
      </c>
      <c r="U759" t="b">
        <f t="shared" si="23"/>
        <v>0</v>
      </c>
      <c r="V759">
        <v>0</v>
      </c>
      <c r="W759">
        <v>0</v>
      </c>
      <c r="X759">
        <v>0</v>
      </c>
      <c r="Y759">
        <v>712</v>
      </c>
      <c r="Z759">
        <v>1762</v>
      </c>
      <c r="AA759" t="b">
        <f>ABS(T759-Z759)&gt;25000</f>
        <v>0</v>
      </c>
      <c r="AB759">
        <v>4198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Q759">
        <f>K759/R759</f>
        <v>1</v>
      </c>
    </row>
    <row r="760" spans="1:43" x14ac:dyDescent="0.35">
      <c r="A760" t="s">
        <v>1699</v>
      </c>
      <c r="B760" t="s">
        <v>1700</v>
      </c>
      <c r="C760" t="s">
        <v>38</v>
      </c>
      <c r="D760" t="str">
        <f>IF(P760&lt;=50000,"Extra Small",IF(AND(P760&gt;=50000,P760&lt;250000),"Small",IF(AND(P760&gt;=250000,P760&lt;1000000),"Medium",IF(AND(P760&gt;=1000000,P760&lt;10000000),"Large",IF(AND(P760&gt;=10000000,P760&lt;100000000),"Extra Large",IF(P760&gt;=100000000,"Extra-extra-large"))))))</f>
        <v>Medium</v>
      </c>
      <c r="E760" t="s">
        <v>43</v>
      </c>
      <c r="F760">
        <v>0</v>
      </c>
      <c r="G760">
        <v>15</v>
      </c>
      <c r="H760">
        <v>3</v>
      </c>
      <c r="I760">
        <v>0</v>
      </c>
      <c r="J760" t="s">
        <v>172</v>
      </c>
      <c r="K760">
        <v>408000</v>
      </c>
      <c r="L760">
        <v>19600</v>
      </c>
      <c r="M760">
        <v>336800</v>
      </c>
      <c r="N760">
        <v>0</v>
      </c>
      <c r="O760">
        <v>94700</v>
      </c>
      <c r="P760">
        <v>859100</v>
      </c>
      <c r="Q760">
        <v>0</v>
      </c>
      <c r="R760">
        <v>859100</v>
      </c>
      <c r="S760" t="str">
        <f t="shared" si="22"/>
        <v>False</v>
      </c>
      <c r="T760">
        <v>564700</v>
      </c>
      <c r="U760" t="b">
        <f t="shared" si="23"/>
        <v>0</v>
      </c>
      <c r="V760">
        <v>0</v>
      </c>
      <c r="W760">
        <v>0</v>
      </c>
      <c r="X760">
        <v>0</v>
      </c>
      <c r="Y760">
        <v>235100</v>
      </c>
      <c r="Z760">
        <v>799800</v>
      </c>
      <c r="AA760" t="b">
        <f>ABS(T760-Z760)&gt;100000</f>
        <v>1</v>
      </c>
      <c r="AB760">
        <v>59300</v>
      </c>
      <c r="AC760">
        <v>0</v>
      </c>
      <c r="AD760">
        <v>59300</v>
      </c>
      <c r="AE760">
        <v>369000</v>
      </c>
      <c r="AF760">
        <v>0</v>
      </c>
      <c r="AG760">
        <v>0</v>
      </c>
      <c r="AH760">
        <v>229200</v>
      </c>
      <c r="AI760">
        <v>598200</v>
      </c>
      <c r="AJ760">
        <v>91000</v>
      </c>
      <c r="AK760">
        <v>0</v>
      </c>
      <c r="AL760">
        <v>0</v>
      </c>
      <c r="AM760">
        <v>179900</v>
      </c>
      <c r="AN760">
        <v>270900</v>
      </c>
      <c r="AO760">
        <v>327300</v>
      </c>
      <c r="AQ760">
        <f>K760/R760</f>
        <v>0.47491560935863114</v>
      </c>
    </row>
    <row r="761" spans="1:43" x14ac:dyDescent="0.35">
      <c r="A761" t="s">
        <v>1701</v>
      </c>
      <c r="B761" t="s">
        <v>1702</v>
      </c>
      <c r="C761" t="s">
        <v>38</v>
      </c>
      <c r="D761" t="str">
        <f>IF(P761&lt;=50000,"Extra Small",IF(AND(P761&gt;=50000,P761&lt;250000),"Small",IF(AND(P761&gt;=250000,P761&lt;1000000),"Medium",IF(AND(P761&gt;=1000000,P761&lt;10000000),"Large",IF(AND(P761&gt;=10000000,P761&lt;100000000),"Extra Large",IF(P761&gt;=100000000,"Extra-extra-large"))))))</f>
        <v>Extra Small</v>
      </c>
      <c r="E761" t="s">
        <v>55</v>
      </c>
      <c r="F761">
        <v>0</v>
      </c>
      <c r="G761">
        <v>0</v>
      </c>
      <c r="H761">
        <v>0</v>
      </c>
      <c r="I761">
        <v>0</v>
      </c>
      <c r="J761" t="s">
        <v>92</v>
      </c>
      <c r="K761">
        <v>1000</v>
      </c>
      <c r="L761">
        <v>360</v>
      </c>
      <c r="M761">
        <v>20143</v>
      </c>
      <c r="N761">
        <v>296</v>
      </c>
      <c r="O761">
        <v>0</v>
      </c>
      <c r="P761">
        <v>21799</v>
      </c>
      <c r="Q761">
        <v>0</v>
      </c>
      <c r="R761">
        <v>21799</v>
      </c>
      <c r="S761" t="str">
        <f t="shared" si="22"/>
        <v>False</v>
      </c>
      <c r="T761">
        <v>0</v>
      </c>
      <c r="U761" t="e">
        <f t="shared" si="23"/>
        <v>#DIV/0!</v>
      </c>
      <c r="V761">
        <v>0</v>
      </c>
      <c r="W761">
        <v>0</v>
      </c>
      <c r="X761">
        <v>0</v>
      </c>
      <c r="Y761">
        <v>20304</v>
      </c>
      <c r="Z761">
        <v>20304</v>
      </c>
      <c r="AA761" t="b">
        <f>ABS(T761-Z761)&gt;25000</f>
        <v>0</v>
      </c>
      <c r="AB761">
        <v>1495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153911</v>
      </c>
      <c r="AJ761">
        <v>0</v>
      </c>
      <c r="AK761">
        <v>0</v>
      </c>
      <c r="AL761">
        <v>0</v>
      </c>
      <c r="AM761">
        <v>0</v>
      </c>
      <c r="AN761">
        <v>3500</v>
      </c>
      <c r="AO761">
        <v>150411</v>
      </c>
      <c r="AQ761">
        <f>K761/R761</f>
        <v>4.5873663929538053E-2</v>
      </c>
    </row>
    <row r="762" spans="1:43" x14ac:dyDescent="0.35">
      <c r="A762" t="s">
        <v>1703</v>
      </c>
      <c r="B762" t="s">
        <v>1704</v>
      </c>
      <c r="C762" t="s">
        <v>50</v>
      </c>
      <c r="D762" t="str">
        <f>IF(P762&lt;=50000,"Extra Small",IF(AND(P762&gt;=50000,P762&lt;250000),"Small",IF(AND(P762&gt;=250000,P762&lt;1000000),"Medium",IF(AND(P762&gt;=1000000,P762&lt;10000000),"Large",IF(AND(P762&gt;=10000000,P762&lt;100000000),"Extra Large",IF(P762&gt;=100000000,"Extra-extra-large"))))))</f>
        <v>Medium</v>
      </c>
      <c r="E762" t="s">
        <v>39</v>
      </c>
      <c r="F762">
        <v>2</v>
      </c>
      <c r="G762">
        <v>19</v>
      </c>
      <c r="H762">
        <v>0</v>
      </c>
      <c r="I762">
        <v>13.3</v>
      </c>
      <c r="J762" t="s">
        <v>61</v>
      </c>
      <c r="K762">
        <v>5000</v>
      </c>
      <c r="L762">
        <v>205941</v>
      </c>
      <c r="M762">
        <v>17688</v>
      </c>
      <c r="N762">
        <v>0</v>
      </c>
      <c r="O762">
        <v>410518</v>
      </c>
      <c r="P762">
        <v>639147</v>
      </c>
      <c r="Q762">
        <v>0</v>
      </c>
      <c r="R762">
        <v>639147</v>
      </c>
      <c r="S762" t="str">
        <f t="shared" si="22"/>
        <v>False</v>
      </c>
      <c r="T762">
        <v>4690</v>
      </c>
      <c r="U762" t="b">
        <f t="shared" si="23"/>
        <v>0</v>
      </c>
      <c r="V762">
        <v>0</v>
      </c>
      <c r="W762">
        <v>1630</v>
      </c>
      <c r="X762">
        <v>0</v>
      </c>
      <c r="Y762">
        <v>520769</v>
      </c>
      <c r="Z762">
        <v>527089</v>
      </c>
      <c r="AA762" t="b">
        <f>ABS(T762-Z762)&gt;100000</f>
        <v>1</v>
      </c>
      <c r="AB762">
        <v>112058</v>
      </c>
      <c r="AC762">
        <v>0</v>
      </c>
      <c r="AD762">
        <v>112058</v>
      </c>
      <c r="AE762">
        <v>143167</v>
      </c>
      <c r="AF762">
        <v>0</v>
      </c>
      <c r="AG762">
        <v>0</v>
      </c>
      <c r="AH762">
        <v>55947</v>
      </c>
      <c r="AI762">
        <v>199114</v>
      </c>
      <c r="AJ762">
        <v>84988</v>
      </c>
      <c r="AK762">
        <v>0</v>
      </c>
      <c r="AL762">
        <v>0</v>
      </c>
      <c r="AM762">
        <v>0</v>
      </c>
      <c r="AN762">
        <v>84988</v>
      </c>
      <c r="AO762">
        <v>114126</v>
      </c>
      <c r="AQ762">
        <f>K762/R762</f>
        <v>7.8229264942180753E-3</v>
      </c>
    </row>
    <row r="763" spans="1:43" x14ac:dyDescent="0.35">
      <c r="A763" t="s">
        <v>1705</v>
      </c>
      <c r="B763" t="s">
        <v>1706</v>
      </c>
      <c r="C763" t="s">
        <v>38</v>
      </c>
      <c r="D763" t="str">
        <f>IF(P763&lt;=50000,"Extra Small",IF(AND(P763&gt;=50000,P763&lt;250000),"Small",IF(AND(P763&gt;=250000,P763&lt;1000000),"Medium",IF(AND(P763&gt;=1000000,P763&lt;10000000),"Large",IF(AND(P763&gt;=10000000,P763&lt;100000000),"Extra Large",IF(P763&gt;=100000000,"Extra-extra-large"))))))</f>
        <v>Large</v>
      </c>
      <c r="E763" t="s">
        <v>85</v>
      </c>
      <c r="F763">
        <v>5</v>
      </c>
      <c r="G763">
        <v>4</v>
      </c>
      <c r="H763">
        <v>19</v>
      </c>
      <c r="I763">
        <v>14.95</v>
      </c>
      <c r="J763" t="s">
        <v>233</v>
      </c>
      <c r="K763">
        <v>0</v>
      </c>
      <c r="L763">
        <v>20486</v>
      </c>
      <c r="M763">
        <v>611737</v>
      </c>
      <c r="N763">
        <v>0</v>
      </c>
      <c r="O763">
        <v>2648481</v>
      </c>
      <c r="P763">
        <v>3280704</v>
      </c>
      <c r="Q763">
        <v>0</v>
      </c>
      <c r="R763">
        <v>3280704</v>
      </c>
      <c r="S763" t="str">
        <f t="shared" si="22"/>
        <v>False</v>
      </c>
      <c r="T763">
        <v>1067950</v>
      </c>
      <c r="U763" t="b">
        <f t="shared" si="23"/>
        <v>0</v>
      </c>
      <c r="V763">
        <v>2107</v>
      </c>
      <c r="W763">
        <v>27211</v>
      </c>
      <c r="X763">
        <v>0</v>
      </c>
      <c r="Y763">
        <v>1809450</v>
      </c>
      <c r="Z763">
        <v>2906718</v>
      </c>
      <c r="AA763" t="b">
        <f>ABS(T763-Z763)&gt;1000000</f>
        <v>1</v>
      </c>
      <c r="AB763">
        <v>373986</v>
      </c>
      <c r="AC763">
        <v>0</v>
      </c>
      <c r="AD763">
        <v>373986</v>
      </c>
      <c r="AE763">
        <v>471532</v>
      </c>
      <c r="AF763">
        <v>0</v>
      </c>
      <c r="AG763">
        <v>1606258</v>
      </c>
      <c r="AH763">
        <v>1606258</v>
      </c>
      <c r="AI763">
        <v>2077790</v>
      </c>
      <c r="AJ763">
        <v>370882</v>
      </c>
      <c r="AK763">
        <v>0</v>
      </c>
      <c r="AL763">
        <v>18841</v>
      </c>
      <c r="AM763">
        <v>18841</v>
      </c>
      <c r="AN763">
        <v>389723</v>
      </c>
      <c r="AO763">
        <v>1688067</v>
      </c>
      <c r="AQ763">
        <f>K763/R763</f>
        <v>0</v>
      </c>
    </row>
    <row r="764" spans="1:43" x14ac:dyDescent="0.35">
      <c r="A764" t="s">
        <v>1707</v>
      </c>
      <c r="B764" t="s">
        <v>1708</v>
      </c>
      <c r="C764" t="s">
        <v>38</v>
      </c>
      <c r="D764" t="str">
        <f>IF(P764&lt;=50000,"Extra Small",IF(AND(P764&gt;=50000,P764&lt;250000),"Small",IF(AND(P764&gt;=250000,P764&lt;1000000),"Medium",IF(AND(P764&gt;=1000000,P764&lt;10000000),"Large",IF(AND(P764&gt;=10000000,P764&lt;100000000),"Extra Large",IF(P764&gt;=100000000,"Extra-extra-large"))))))</f>
        <v>Small</v>
      </c>
      <c r="E764" t="s">
        <v>60</v>
      </c>
      <c r="F764">
        <v>0</v>
      </c>
      <c r="G764">
        <v>0</v>
      </c>
      <c r="H764">
        <v>0</v>
      </c>
      <c r="I764">
        <v>21</v>
      </c>
      <c r="J764" t="s">
        <v>143</v>
      </c>
      <c r="K764">
        <v>7175</v>
      </c>
      <c r="L764">
        <v>93796</v>
      </c>
      <c r="M764">
        <v>0</v>
      </c>
      <c r="N764">
        <v>0</v>
      </c>
      <c r="O764">
        <v>0</v>
      </c>
      <c r="P764">
        <v>100971</v>
      </c>
      <c r="Q764">
        <v>0</v>
      </c>
      <c r="R764">
        <v>100971</v>
      </c>
      <c r="S764" t="str">
        <f t="shared" si="22"/>
        <v>False</v>
      </c>
      <c r="T764">
        <v>0</v>
      </c>
      <c r="U764" t="e">
        <f t="shared" si="23"/>
        <v>#DIV/0!</v>
      </c>
      <c r="V764">
        <v>0</v>
      </c>
      <c r="W764">
        <v>0</v>
      </c>
      <c r="X764">
        <v>0</v>
      </c>
      <c r="Y764">
        <v>76735</v>
      </c>
      <c r="Z764">
        <v>76735</v>
      </c>
      <c r="AA764" t="b">
        <f>ABS(T764-Z764)&gt;25000</f>
        <v>1</v>
      </c>
      <c r="AB764">
        <v>24236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114431</v>
      </c>
      <c r="AJ764">
        <v>0</v>
      </c>
      <c r="AK764">
        <v>0</v>
      </c>
      <c r="AL764">
        <v>0</v>
      </c>
      <c r="AM764">
        <v>0</v>
      </c>
      <c r="AN764">
        <v>54880</v>
      </c>
      <c r="AO764">
        <v>59551</v>
      </c>
      <c r="AQ764">
        <f>K764/R764</f>
        <v>7.1060007328836994E-2</v>
      </c>
    </row>
    <row r="765" spans="1:43" x14ac:dyDescent="0.35">
      <c r="A765" t="s">
        <v>1709</v>
      </c>
      <c r="B765" t="s">
        <v>1710</v>
      </c>
      <c r="C765" t="s">
        <v>38</v>
      </c>
      <c r="D765" t="str">
        <f>IF(P765&lt;=50000,"Extra Small",IF(AND(P765&gt;=50000,P765&lt;250000),"Small",IF(AND(P765&gt;=250000,P765&lt;1000000),"Medium",IF(AND(P765&gt;=1000000,P765&lt;10000000),"Large",IF(AND(P765&gt;=10000000,P765&lt;100000000),"Extra Large",IF(P765&gt;=100000000,"Extra-extra-large"))))))</f>
        <v>Medium</v>
      </c>
      <c r="E765" t="s">
        <v>110</v>
      </c>
      <c r="F765">
        <v>0</v>
      </c>
      <c r="G765">
        <v>0</v>
      </c>
      <c r="H765">
        <v>20</v>
      </c>
      <c r="I765">
        <v>1</v>
      </c>
      <c r="J765" t="s">
        <v>208</v>
      </c>
      <c r="K765">
        <v>33240</v>
      </c>
      <c r="L765">
        <v>2381</v>
      </c>
      <c r="M765">
        <v>155247</v>
      </c>
      <c r="N765">
        <v>962</v>
      </c>
      <c r="O765">
        <v>116530</v>
      </c>
      <c r="P765">
        <v>308360</v>
      </c>
      <c r="Q765">
        <v>0</v>
      </c>
      <c r="R765">
        <v>308360</v>
      </c>
      <c r="S765" t="str">
        <f t="shared" si="22"/>
        <v>False</v>
      </c>
      <c r="T765">
        <v>20067</v>
      </c>
      <c r="U765" t="b">
        <f t="shared" si="23"/>
        <v>0</v>
      </c>
      <c r="V765">
        <v>0</v>
      </c>
      <c r="W765">
        <v>0</v>
      </c>
      <c r="X765">
        <v>0</v>
      </c>
      <c r="Y765">
        <v>240742</v>
      </c>
      <c r="Z765">
        <v>260809</v>
      </c>
      <c r="AA765" t="b">
        <f>ABS(T765-Z765)&gt;100000</f>
        <v>1</v>
      </c>
      <c r="AB765">
        <v>47551</v>
      </c>
      <c r="AC765">
        <v>0</v>
      </c>
      <c r="AD765">
        <v>47551</v>
      </c>
      <c r="AE765">
        <v>262530</v>
      </c>
      <c r="AF765">
        <v>0</v>
      </c>
      <c r="AG765">
        <v>0</v>
      </c>
      <c r="AH765">
        <v>89784</v>
      </c>
      <c r="AI765">
        <v>352314</v>
      </c>
      <c r="AJ765">
        <v>8654</v>
      </c>
      <c r="AK765">
        <v>0</v>
      </c>
      <c r="AL765">
        <v>0</v>
      </c>
      <c r="AM765">
        <v>0</v>
      </c>
      <c r="AN765">
        <v>8654</v>
      </c>
      <c r="AO765">
        <v>343660</v>
      </c>
      <c r="AQ765">
        <f>K765/R765</f>
        <v>0.10779608250097289</v>
      </c>
    </row>
    <row r="766" spans="1:43" x14ac:dyDescent="0.35">
      <c r="A766" t="s">
        <v>1711</v>
      </c>
      <c r="B766" t="s">
        <v>1712</v>
      </c>
      <c r="C766" t="s">
        <v>38</v>
      </c>
      <c r="D766" t="str">
        <f>IF(P766&lt;=50000,"Extra Small",IF(AND(P766&gt;=50000,P766&lt;250000),"Small",IF(AND(P766&gt;=250000,P766&lt;1000000),"Medium",IF(AND(P766&gt;=1000000,P766&lt;10000000),"Large",IF(AND(P766&gt;=10000000,P766&lt;100000000),"Extra Large",IF(P766&gt;=100000000,"Extra-extra-large"))))))</f>
        <v>Extra Small</v>
      </c>
      <c r="E766" t="s">
        <v>73</v>
      </c>
      <c r="F766">
        <v>0</v>
      </c>
      <c r="G766">
        <v>0</v>
      </c>
      <c r="H766">
        <v>0</v>
      </c>
      <c r="I766">
        <v>0</v>
      </c>
      <c r="J766" t="s">
        <v>52</v>
      </c>
      <c r="K766">
        <v>0</v>
      </c>
      <c r="L766">
        <v>0</v>
      </c>
      <c r="M766">
        <v>0</v>
      </c>
      <c r="N766">
        <v>448</v>
      </c>
      <c r="O766">
        <v>0</v>
      </c>
      <c r="P766">
        <v>448</v>
      </c>
      <c r="Q766">
        <v>0</v>
      </c>
      <c r="R766">
        <v>448</v>
      </c>
      <c r="S766" t="str">
        <f t="shared" si="22"/>
        <v>False</v>
      </c>
      <c r="T766">
        <v>0</v>
      </c>
      <c r="U766" t="e">
        <f t="shared" si="23"/>
        <v>#DIV/0!</v>
      </c>
      <c r="V766">
        <v>0</v>
      </c>
      <c r="W766">
        <v>0</v>
      </c>
      <c r="X766">
        <v>0</v>
      </c>
      <c r="Y766">
        <v>12704</v>
      </c>
      <c r="Z766">
        <v>12704</v>
      </c>
      <c r="AA766" t="b">
        <f>ABS(T766-Z766)&gt;25000</f>
        <v>0</v>
      </c>
      <c r="AB766">
        <v>-12256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1095974</v>
      </c>
      <c r="AJ766">
        <v>0</v>
      </c>
      <c r="AK766">
        <v>0</v>
      </c>
      <c r="AL766">
        <v>0</v>
      </c>
      <c r="AM766">
        <v>0</v>
      </c>
      <c r="AN766">
        <v>384820</v>
      </c>
      <c r="AO766">
        <v>711154</v>
      </c>
      <c r="AQ766">
        <f>K766/R766</f>
        <v>0</v>
      </c>
    </row>
    <row r="767" spans="1:43" x14ac:dyDescent="0.35">
      <c r="A767" t="s">
        <v>1713</v>
      </c>
      <c r="B767" t="s">
        <v>1714</v>
      </c>
      <c r="C767" t="s">
        <v>38</v>
      </c>
      <c r="D767" t="str">
        <f>IF(P767&lt;=50000,"Extra Small",IF(AND(P767&gt;=50000,P767&lt;250000),"Small",IF(AND(P767&gt;=250000,P767&lt;1000000),"Medium",IF(AND(P767&gt;=1000000,P767&lt;10000000),"Large",IF(AND(P767&gt;=10000000,P767&lt;100000000),"Extra Large",IF(P767&gt;=100000000,"Extra-extra-large"))))))</f>
        <v>Small</v>
      </c>
      <c r="E767" t="s">
        <v>110</v>
      </c>
      <c r="F767">
        <v>0</v>
      </c>
      <c r="G767">
        <v>7</v>
      </c>
      <c r="H767">
        <v>4</v>
      </c>
      <c r="I767">
        <v>3</v>
      </c>
      <c r="J767" t="s">
        <v>143</v>
      </c>
      <c r="K767">
        <v>111000</v>
      </c>
      <c r="L767">
        <v>1000</v>
      </c>
      <c r="M767">
        <v>0</v>
      </c>
      <c r="N767">
        <v>98000</v>
      </c>
      <c r="O767">
        <v>0</v>
      </c>
      <c r="P767">
        <v>210000</v>
      </c>
      <c r="Q767">
        <v>0</v>
      </c>
      <c r="R767">
        <v>210000</v>
      </c>
      <c r="S767" t="str">
        <f t="shared" si="22"/>
        <v>False</v>
      </c>
      <c r="T767">
        <v>125000</v>
      </c>
      <c r="U767" t="b">
        <f t="shared" si="23"/>
        <v>0</v>
      </c>
      <c r="V767">
        <v>0</v>
      </c>
      <c r="W767">
        <v>0</v>
      </c>
      <c r="X767">
        <v>0</v>
      </c>
      <c r="Y767">
        <v>84000</v>
      </c>
      <c r="Z767">
        <v>209000</v>
      </c>
      <c r="AA767" t="b">
        <f>ABS(T767-Z767)&gt;25000</f>
        <v>1</v>
      </c>
      <c r="AB767">
        <v>1000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86000</v>
      </c>
      <c r="AJ767">
        <v>0</v>
      </c>
      <c r="AK767">
        <v>0</v>
      </c>
      <c r="AL767">
        <v>0</v>
      </c>
      <c r="AM767">
        <v>0</v>
      </c>
      <c r="AN767">
        <v>36000</v>
      </c>
      <c r="AO767">
        <v>50000</v>
      </c>
      <c r="AQ767">
        <f>K767/R767</f>
        <v>0.52857142857142858</v>
      </c>
    </row>
    <row r="768" spans="1:43" x14ac:dyDescent="0.35">
      <c r="A768" t="s">
        <v>1715</v>
      </c>
      <c r="B768" t="s">
        <v>1716</v>
      </c>
      <c r="C768" t="s">
        <v>38</v>
      </c>
      <c r="D768" t="str">
        <f>IF(P768&lt;=50000,"Extra Small",IF(AND(P768&gt;=50000,P768&lt;250000),"Small",IF(AND(P768&gt;=250000,P768&lt;1000000),"Medium",IF(AND(P768&gt;=1000000,P768&lt;10000000),"Large",IF(AND(P768&gt;=10000000,P768&lt;100000000),"Extra Large",IF(P768&gt;=100000000,"Extra-extra-large"))))))</f>
        <v>Large</v>
      </c>
      <c r="E768" t="s">
        <v>330</v>
      </c>
      <c r="F768">
        <v>17</v>
      </c>
      <c r="G768">
        <v>29</v>
      </c>
      <c r="H768">
        <v>0</v>
      </c>
      <c r="I768">
        <v>33.200000000000003</v>
      </c>
      <c r="J768" t="s">
        <v>142</v>
      </c>
      <c r="K768">
        <v>3417491</v>
      </c>
      <c r="L768">
        <v>2656</v>
      </c>
      <c r="M768">
        <v>0</v>
      </c>
      <c r="N768">
        <v>0</v>
      </c>
      <c r="O768">
        <v>54957</v>
      </c>
      <c r="P768">
        <v>3475104</v>
      </c>
      <c r="Q768">
        <v>0</v>
      </c>
      <c r="R768">
        <v>3475104</v>
      </c>
      <c r="S768" t="str">
        <f t="shared" si="22"/>
        <v>False</v>
      </c>
      <c r="T768">
        <v>2834328</v>
      </c>
      <c r="U768" t="b">
        <f t="shared" si="23"/>
        <v>0</v>
      </c>
      <c r="V768">
        <v>0</v>
      </c>
      <c r="W768">
        <v>0</v>
      </c>
      <c r="X768">
        <v>0</v>
      </c>
      <c r="Y768">
        <v>603934</v>
      </c>
      <c r="Z768">
        <v>3438262</v>
      </c>
      <c r="AA768" t="b">
        <f>ABS(T768-Z768)&gt;1000000</f>
        <v>0</v>
      </c>
      <c r="AB768">
        <v>36842</v>
      </c>
      <c r="AC768">
        <v>0</v>
      </c>
      <c r="AD768">
        <v>36842</v>
      </c>
      <c r="AE768">
        <v>1589637</v>
      </c>
      <c r="AF768">
        <v>0</v>
      </c>
      <c r="AG768">
        <v>70191</v>
      </c>
      <c r="AH768">
        <v>70191</v>
      </c>
      <c r="AI768">
        <v>1659828</v>
      </c>
      <c r="AJ768">
        <v>1051099</v>
      </c>
      <c r="AK768">
        <v>0</v>
      </c>
      <c r="AL768">
        <v>42733</v>
      </c>
      <c r="AM768">
        <v>42733</v>
      </c>
      <c r="AN768">
        <v>1093832</v>
      </c>
      <c r="AO768">
        <v>565996</v>
      </c>
      <c r="AQ768">
        <f>K768/R768</f>
        <v>0.98342121559527429</v>
      </c>
    </row>
    <row r="769" spans="1:43" x14ac:dyDescent="0.35">
      <c r="A769" t="s">
        <v>1717</v>
      </c>
      <c r="B769" t="s">
        <v>1718</v>
      </c>
      <c r="C769" t="s">
        <v>38</v>
      </c>
      <c r="D769" t="str">
        <f>IF(P769&lt;=50000,"Extra Small",IF(AND(P769&gt;=50000,P769&lt;250000),"Small",IF(AND(P769&gt;=250000,P769&lt;1000000),"Medium",IF(AND(P769&gt;=1000000,P769&lt;10000000),"Large",IF(AND(P769&gt;=10000000,P769&lt;100000000),"Extra Large",IF(P769&gt;=100000000,"Extra-extra-large"))))))</f>
        <v>Extra Small</v>
      </c>
      <c r="E769" t="s">
        <v>55</v>
      </c>
      <c r="F769">
        <v>0</v>
      </c>
      <c r="G769">
        <v>0</v>
      </c>
      <c r="H769">
        <v>0</v>
      </c>
      <c r="I769">
        <v>0</v>
      </c>
      <c r="J769" t="s">
        <v>56</v>
      </c>
      <c r="K769">
        <v>5000</v>
      </c>
      <c r="L769">
        <v>0</v>
      </c>
      <c r="M769">
        <v>380</v>
      </c>
      <c r="N769">
        <v>0</v>
      </c>
      <c r="O769">
        <v>0</v>
      </c>
      <c r="P769">
        <v>5380</v>
      </c>
      <c r="Q769">
        <v>0</v>
      </c>
      <c r="R769">
        <v>5380</v>
      </c>
      <c r="S769" t="str">
        <f t="shared" si="22"/>
        <v>False</v>
      </c>
      <c r="T769">
        <v>0</v>
      </c>
      <c r="U769" t="e">
        <f t="shared" si="23"/>
        <v>#DIV/0!</v>
      </c>
      <c r="V769">
        <v>0</v>
      </c>
      <c r="W769">
        <v>1133</v>
      </c>
      <c r="X769">
        <v>0</v>
      </c>
      <c r="Y769">
        <v>894</v>
      </c>
      <c r="Z769">
        <v>2027</v>
      </c>
      <c r="AA769" t="b">
        <f>ABS(T769-Z769)&gt;25000</f>
        <v>0</v>
      </c>
      <c r="AB769">
        <v>3353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21500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21500</v>
      </c>
      <c r="AQ769">
        <f>K769/R769</f>
        <v>0.92936802973977695</v>
      </c>
    </row>
    <row r="770" spans="1:43" x14ac:dyDescent="0.35">
      <c r="A770" t="s">
        <v>1719</v>
      </c>
      <c r="B770" t="s">
        <v>1720</v>
      </c>
      <c r="C770" t="s">
        <v>50</v>
      </c>
      <c r="D770" t="str">
        <f>IF(P770&lt;=50000,"Extra Small",IF(AND(P770&gt;=50000,P770&lt;250000),"Small",IF(AND(P770&gt;=250000,P770&lt;1000000),"Medium",IF(AND(P770&gt;=1000000,P770&lt;10000000),"Large",IF(AND(P770&gt;=10000000,P770&lt;100000000),"Extra Large",IF(P770&gt;=100000000,"Extra-extra-large"))))))</f>
        <v>Small</v>
      </c>
      <c r="E770" t="s">
        <v>70</v>
      </c>
      <c r="F770">
        <v>0</v>
      </c>
      <c r="G770">
        <v>0</v>
      </c>
      <c r="H770">
        <v>0</v>
      </c>
      <c r="I770">
        <v>0</v>
      </c>
      <c r="J770" t="s">
        <v>154</v>
      </c>
      <c r="K770">
        <v>0</v>
      </c>
      <c r="L770">
        <v>232725</v>
      </c>
      <c r="M770">
        <v>0</v>
      </c>
      <c r="N770">
        <v>0</v>
      </c>
      <c r="O770">
        <v>0</v>
      </c>
      <c r="P770">
        <v>232725</v>
      </c>
      <c r="Q770">
        <v>0</v>
      </c>
      <c r="R770">
        <v>232725</v>
      </c>
      <c r="S770" t="str">
        <f t="shared" si="22"/>
        <v>False</v>
      </c>
      <c r="T770">
        <v>0</v>
      </c>
      <c r="U770" t="e">
        <f t="shared" si="23"/>
        <v>#DIV/0!</v>
      </c>
      <c r="V770">
        <v>0</v>
      </c>
      <c r="W770">
        <v>0</v>
      </c>
      <c r="X770">
        <v>0</v>
      </c>
      <c r="Y770">
        <v>4699</v>
      </c>
      <c r="Z770">
        <v>4699</v>
      </c>
      <c r="AA770" t="b">
        <f>ABS(T770-Z770)&gt;25000</f>
        <v>0</v>
      </c>
      <c r="AB770">
        <v>228026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228026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228026</v>
      </c>
      <c r="AQ770">
        <f>K770/R770</f>
        <v>0</v>
      </c>
    </row>
    <row r="771" spans="1:43" x14ac:dyDescent="0.35">
      <c r="A771" t="s">
        <v>1721</v>
      </c>
      <c r="B771" t="s">
        <v>1722</v>
      </c>
      <c r="C771" t="s">
        <v>38</v>
      </c>
      <c r="D771" t="str">
        <f>IF(P771&lt;=50000,"Extra Small",IF(AND(P771&gt;=50000,P771&lt;250000),"Small",IF(AND(P771&gt;=250000,P771&lt;1000000),"Medium",IF(AND(P771&gt;=1000000,P771&lt;10000000),"Large",IF(AND(P771&gt;=10000000,P771&lt;100000000),"Extra Large",IF(P771&gt;=100000000,"Extra-extra-large"))))))</f>
        <v>Extra Small</v>
      </c>
      <c r="E771" t="s">
        <v>55</v>
      </c>
      <c r="F771">
        <v>0</v>
      </c>
      <c r="G771">
        <v>0</v>
      </c>
      <c r="H771">
        <v>0</v>
      </c>
      <c r="I771">
        <v>0</v>
      </c>
      <c r="J771" t="s">
        <v>40</v>
      </c>
      <c r="K771">
        <v>0</v>
      </c>
      <c r="L771">
        <v>268</v>
      </c>
      <c r="M771">
        <v>0</v>
      </c>
      <c r="N771">
        <v>0</v>
      </c>
      <c r="O771">
        <v>3680</v>
      </c>
      <c r="P771">
        <v>3948</v>
      </c>
      <c r="Q771">
        <v>0</v>
      </c>
      <c r="R771">
        <v>3948</v>
      </c>
      <c r="S771" t="str">
        <f t="shared" ref="S771:S834" si="24">IF(ABS(P771+Q771-K771-R771&gt;25000),"True","False")</f>
        <v>False</v>
      </c>
      <c r="T771">
        <v>0</v>
      </c>
      <c r="U771" t="e">
        <f t="shared" ref="U771:U834" si="25">T771/(F771+G771+H771)&gt;300000</f>
        <v>#DIV/0!</v>
      </c>
      <c r="V771">
        <v>0</v>
      </c>
      <c r="W771">
        <v>0</v>
      </c>
      <c r="X771">
        <v>0</v>
      </c>
      <c r="Y771">
        <v>5444</v>
      </c>
      <c r="Z771">
        <v>5444</v>
      </c>
      <c r="AA771" t="b">
        <f>ABS(T771-Z771)&gt;25000</f>
        <v>0</v>
      </c>
      <c r="AB771">
        <v>-1496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4517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4517</v>
      </c>
      <c r="AQ771">
        <f>K771/R771</f>
        <v>0</v>
      </c>
    </row>
    <row r="772" spans="1:43" x14ac:dyDescent="0.35">
      <c r="A772" t="s">
        <v>1724</v>
      </c>
      <c r="B772" t="s">
        <v>1725</v>
      </c>
      <c r="C772" t="s">
        <v>50</v>
      </c>
      <c r="D772" t="str">
        <f>IF(P772&lt;=50000,"Extra Small",IF(AND(P772&gt;=50000,P772&lt;250000),"Small",IF(AND(P772&gt;=250000,P772&lt;1000000),"Medium",IF(AND(P772&gt;=1000000,P772&lt;10000000),"Large",IF(AND(P772&gt;=10000000,P772&lt;100000000),"Extra Large",IF(P772&gt;=100000000,"Extra-extra-large"))))))</f>
        <v>Extra Small</v>
      </c>
      <c r="E772" t="s">
        <v>110</v>
      </c>
      <c r="F772">
        <v>0</v>
      </c>
      <c r="G772">
        <v>0</v>
      </c>
      <c r="H772">
        <v>0</v>
      </c>
      <c r="I772">
        <v>0</v>
      </c>
      <c r="J772" t="s">
        <v>102</v>
      </c>
      <c r="K772">
        <v>0</v>
      </c>
      <c r="L772">
        <v>11438</v>
      </c>
      <c r="M772">
        <v>0</v>
      </c>
      <c r="N772">
        <v>0</v>
      </c>
      <c r="O772">
        <v>0</v>
      </c>
      <c r="P772">
        <v>11438</v>
      </c>
      <c r="Q772">
        <v>0</v>
      </c>
      <c r="R772">
        <v>11438</v>
      </c>
      <c r="S772" t="str">
        <f t="shared" si="24"/>
        <v>False</v>
      </c>
      <c r="T772">
        <v>0</v>
      </c>
      <c r="U772" t="e">
        <f t="shared" si="25"/>
        <v>#DIV/0!</v>
      </c>
      <c r="V772">
        <v>0</v>
      </c>
      <c r="W772">
        <v>0</v>
      </c>
      <c r="X772">
        <v>8545</v>
      </c>
      <c r="Y772">
        <v>3454</v>
      </c>
      <c r="Z772">
        <v>11999</v>
      </c>
      <c r="AA772" t="b">
        <f>ABS(T772-Z772)&gt;25000</f>
        <v>0</v>
      </c>
      <c r="AB772">
        <v>-561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845</v>
      </c>
      <c r="AJ772">
        <v>0</v>
      </c>
      <c r="AK772">
        <v>0</v>
      </c>
      <c r="AL772">
        <v>0</v>
      </c>
      <c r="AM772">
        <v>0</v>
      </c>
      <c r="AN772">
        <v>775</v>
      </c>
      <c r="AO772">
        <v>70</v>
      </c>
      <c r="AQ772">
        <f>K772/R772</f>
        <v>0</v>
      </c>
    </row>
    <row r="773" spans="1:43" x14ac:dyDescent="0.35">
      <c r="A773" t="s">
        <v>1727</v>
      </c>
      <c r="B773" t="s">
        <v>1728</v>
      </c>
      <c r="C773" t="s">
        <v>50</v>
      </c>
      <c r="D773" t="str">
        <f>IF(P773&lt;=50000,"Extra Small",IF(AND(P773&gt;=50000,P773&lt;250000),"Small",IF(AND(P773&gt;=250000,P773&lt;1000000),"Medium",IF(AND(P773&gt;=1000000,P773&lt;10000000),"Large",IF(AND(P773&gt;=10000000,P773&lt;100000000),"Extra Large",IF(P773&gt;=100000000,"Extra-extra-large"))))))</f>
        <v>Medium</v>
      </c>
      <c r="E773" t="s">
        <v>110</v>
      </c>
      <c r="F773">
        <v>0</v>
      </c>
      <c r="G773">
        <v>4</v>
      </c>
      <c r="H773">
        <v>2</v>
      </c>
      <c r="I773">
        <v>3.4</v>
      </c>
      <c r="J773" t="s">
        <v>172</v>
      </c>
      <c r="K773">
        <v>0</v>
      </c>
      <c r="L773">
        <v>4804</v>
      </c>
      <c r="M773">
        <v>83624</v>
      </c>
      <c r="N773">
        <v>0</v>
      </c>
      <c r="O773">
        <v>509665</v>
      </c>
      <c r="P773">
        <v>598093</v>
      </c>
      <c r="Q773">
        <v>0</v>
      </c>
      <c r="R773">
        <v>598093</v>
      </c>
      <c r="S773" t="str">
        <f t="shared" si="24"/>
        <v>False</v>
      </c>
      <c r="T773">
        <v>393353</v>
      </c>
      <c r="U773" t="b">
        <f t="shared" si="25"/>
        <v>0</v>
      </c>
      <c r="V773">
        <v>0</v>
      </c>
      <c r="W773">
        <v>154</v>
      </c>
      <c r="X773">
        <v>0</v>
      </c>
      <c r="Y773">
        <v>204586</v>
      </c>
      <c r="Z773">
        <v>598093</v>
      </c>
      <c r="AA773" t="b">
        <f>ABS(T773-Z773)&gt;100000</f>
        <v>1</v>
      </c>
      <c r="AB773">
        <v>0</v>
      </c>
      <c r="AC773">
        <v>0</v>
      </c>
      <c r="AD773">
        <v>0</v>
      </c>
      <c r="AE773">
        <v>69223</v>
      </c>
      <c r="AF773">
        <v>0</v>
      </c>
      <c r="AG773">
        <v>0</v>
      </c>
      <c r="AH773">
        <v>0</v>
      </c>
      <c r="AI773">
        <v>69223</v>
      </c>
      <c r="AJ773">
        <v>69223</v>
      </c>
      <c r="AK773">
        <v>0</v>
      </c>
      <c r="AL773">
        <v>0</v>
      </c>
      <c r="AM773">
        <v>0</v>
      </c>
      <c r="AN773">
        <v>69223</v>
      </c>
      <c r="AO773">
        <v>0</v>
      </c>
      <c r="AQ773">
        <f>K773/R773</f>
        <v>0</v>
      </c>
    </row>
    <row r="774" spans="1:43" x14ac:dyDescent="0.35">
      <c r="A774" t="s">
        <v>1730</v>
      </c>
      <c r="B774" t="s">
        <v>1731</v>
      </c>
      <c r="C774" t="s">
        <v>38</v>
      </c>
      <c r="D774" t="str">
        <f>IF(P774&lt;=50000,"Extra Small",IF(AND(P774&gt;=50000,P774&lt;250000),"Small",IF(AND(P774&gt;=250000,P774&lt;1000000),"Medium",IF(AND(P774&gt;=1000000,P774&lt;10000000),"Large",IF(AND(P774&gt;=10000000,P774&lt;100000000),"Extra Large",IF(P774&gt;=100000000,"Extra-extra-large"))))))</f>
        <v>Medium</v>
      </c>
      <c r="E774" t="s">
        <v>110</v>
      </c>
      <c r="F774">
        <v>1</v>
      </c>
      <c r="G774">
        <v>4</v>
      </c>
      <c r="H774">
        <v>0</v>
      </c>
      <c r="I774">
        <v>3.42</v>
      </c>
      <c r="J774" t="s">
        <v>278</v>
      </c>
      <c r="K774">
        <v>26407</v>
      </c>
      <c r="L774">
        <v>505818</v>
      </c>
      <c r="M774">
        <v>33964</v>
      </c>
      <c r="N774">
        <v>0</v>
      </c>
      <c r="O774">
        <v>5364</v>
      </c>
      <c r="P774">
        <v>571553</v>
      </c>
      <c r="Q774">
        <v>0</v>
      </c>
      <c r="R774">
        <v>571553</v>
      </c>
      <c r="S774" t="str">
        <f t="shared" si="24"/>
        <v>False</v>
      </c>
      <c r="T774">
        <v>227844</v>
      </c>
      <c r="U774" t="b">
        <f t="shared" si="25"/>
        <v>0</v>
      </c>
      <c r="V774">
        <v>0</v>
      </c>
      <c r="W774">
        <v>0</v>
      </c>
      <c r="X774">
        <v>0</v>
      </c>
      <c r="Y774">
        <v>337550</v>
      </c>
      <c r="Z774">
        <v>565394</v>
      </c>
      <c r="AA774" t="b">
        <f>ABS(T774-Z774)&gt;100000</f>
        <v>1</v>
      </c>
      <c r="AB774">
        <v>6159</v>
      </c>
      <c r="AC774">
        <v>0</v>
      </c>
      <c r="AD774">
        <v>6159</v>
      </c>
      <c r="AE774">
        <v>190937</v>
      </c>
      <c r="AF774">
        <v>0</v>
      </c>
      <c r="AG774">
        <v>0</v>
      </c>
      <c r="AH774">
        <v>37549</v>
      </c>
      <c r="AI774">
        <v>228486</v>
      </c>
      <c r="AJ774">
        <v>157556</v>
      </c>
      <c r="AK774">
        <v>0</v>
      </c>
      <c r="AL774">
        <v>0</v>
      </c>
      <c r="AM774">
        <v>11345</v>
      </c>
      <c r="AN774">
        <v>168901</v>
      </c>
      <c r="AO774">
        <v>59585</v>
      </c>
      <c r="AQ774">
        <f>K774/R774</f>
        <v>4.62021894732422E-2</v>
      </c>
    </row>
    <row r="775" spans="1:43" x14ac:dyDescent="0.35">
      <c r="A775" t="s">
        <v>1732</v>
      </c>
      <c r="B775" t="s">
        <v>1733</v>
      </c>
      <c r="C775" t="s">
        <v>38</v>
      </c>
      <c r="D775" t="str">
        <f>IF(P775&lt;=50000,"Extra Small",IF(AND(P775&gt;=50000,P775&lt;250000),"Small",IF(AND(P775&gt;=250000,P775&lt;1000000),"Medium",IF(AND(P775&gt;=1000000,P775&lt;10000000),"Large",IF(AND(P775&gt;=10000000,P775&lt;100000000),"Extra Large",IF(P775&gt;=100000000,"Extra-extra-large"))))))</f>
        <v>Extra Small</v>
      </c>
      <c r="E775" t="s">
        <v>43</v>
      </c>
      <c r="F775">
        <v>0</v>
      </c>
      <c r="G775">
        <v>0</v>
      </c>
      <c r="H775">
        <v>0</v>
      </c>
      <c r="I775">
        <v>0</v>
      </c>
      <c r="J775" t="s">
        <v>57</v>
      </c>
      <c r="K775">
        <v>0</v>
      </c>
      <c r="L775">
        <v>0</v>
      </c>
      <c r="M775">
        <v>0</v>
      </c>
      <c r="N775">
        <v>0</v>
      </c>
      <c r="O775">
        <v>5614</v>
      </c>
      <c r="P775">
        <v>5614</v>
      </c>
      <c r="Q775">
        <v>0</v>
      </c>
      <c r="R775">
        <v>5614</v>
      </c>
      <c r="S775" t="str">
        <f t="shared" si="24"/>
        <v>False</v>
      </c>
      <c r="T775">
        <v>0</v>
      </c>
      <c r="U775" t="e">
        <f t="shared" si="25"/>
        <v>#DIV/0!</v>
      </c>
      <c r="V775">
        <v>0</v>
      </c>
      <c r="W775">
        <v>0</v>
      </c>
      <c r="X775">
        <v>0</v>
      </c>
      <c r="Y775">
        <v>0</v>
      </c>
      <c r="Z775">
        <v>0</v>
      </c>
      <c r="AA775" t="b">
        <f>ABS(T775-Z775)&gt;25000</f>
        <v>0</v>
      </c>
      <c r="AB775">
        <v>5614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Q775">
        <f>K775/R775</f>
        <v>0</v>
      </c>
    </row>
    <row r="776" spans="1:43" x14ac:dyDescent="0.35">
      <c r="A776" t="s">
        <v>1734</v>
      </c>
      <c r="B776" t="s">
        <v>1735</v>
      </c>
      <c r="C776" t="s">
        <v>38</v>
      </c>
      <c r="D776" t="str">
        <f>IF(P776&lt;=50000,"Extra Small",IF(AND(P776&gt;=50000,P776&lt;250000),"Small",IF(AND(P776&gt;=250000,P776&lt;1000000),"Medium",IF(AND(P776&gt;=1000000,P776&lt;10000000),"Large",IF(AND(P776&gt;=10000000,P776&lt;100000000),"Extra Large",IF(P776&gt;=100000000,"Extra-extra-large"))))))</f>
        <v>Medium</v>
      </c>
      <c r="E776" t="s">
        <v>85</v>
      </c>
      <c r="F776">
        <v>2</v>
      </c>
      <c r="G776">
        <v>6</v>
      </c>
      <c r="H776">
        <v>3</v>
      </c>
      <c r="I776">
        <v>4.3</v>
      </c>
      <c r="J776" t="s">
        <v>80</v>
      </c>
      <c r="K776">
        <v>147040</v>
      </c>
      <c r="L776">
        <v>17</v>
      </c>
      <c r="M776">
        <v>182378</v>
      </c>
      <c r="N776">
        <v>713</v>
      </c>
      <c r="O776">
        <v>0</v>
      </c>
      <c r="P776">
        <v>330148</v>
      </c>
      <c r="Q776">
        <v>0</v>
      </c>
      <c r="R776">
        <v>330148</v>
      </c>
      <c r="S776" t="str">
        <f t="shared" si="24"/>
        <v>False</v>
      </c>
      <c r="T776">
        <v>262923</v>
      </c>
      <c r="U776" t="b">
        <f t="shared" si="25"/>
        <v>0</v>
      </c>
      <c r="V776">
        <v>0</v>
      </c>
      <c r="W776">
        <v>0</v>
      </c>
      <c r="X776">
        <v>0</v>
      </c>
      <c r="Y776">
        <v>64917</v>
      </c>
      <c r="Z776">
        <v>327840</v>
      </c>
      <c r="AA776" t="b">
        <f>ABS(T776-Z776)&gt;100000</f>
        <v>0</v>
      </c>
      <c r="AB776">
        <v>2308</v>
      </c>
      <c r="AC776">
        <v>0</v>
      </c>
      <c r="AD776">
        <v>2308</v>
      </c>
      <c r="AE776">
        <v>82327</v>
      </c>
      <c r="AF776">
        <v>0</v>
      </c>
      <c r="AG776">
        <v>0</v>
      </c>
      <c r="AH776">
        <v>161360</v>
      </c>
      <c r="AI776">
        <v>243687</v>
      </c>
      <c r="AJ776">
        <v>20682</v>
      </c>
      <c r="AK776">
        <v>0</v>
      </c>
      <c r="AL776">
        <v>0</v>
      </c>
      <c r="AM776">
        <v>19241</v>
      </c>
      <c r="AN776">
        <v>39923</v>
      </c>
      <c r="AO776">
        <v>203764</v>
      </c>
      <c r="AQ776">
        <f>K776/R776</f>
        <v>0.4453760131819669</v>
      </c>
    </row>
    <row r="777" spans="1:43" x14ac:dyDescent="0.35">
      <c r="A777" t="s">
        <v>1736</v>
      </c>
      <c r="B777" t="s">
        <v>1737</v>
      </c>
      <c r="C777" t="s">
        <v>50</v>
      </c>
      <c r="D777" t="str">
        <f>IF(P777&lt;=50000,"Extra Small",IF(AND(P777&gt;=50000,P777&lt;250000),"Small",IF(AND(P777&gt;=250000,P777&lt;1000000),"Medium",IF(AND(P777&gt;=1000000,P777&lt;10000000),"Large",IF(AND(P777&gt;=10000000,P777&lt;100000000),"Extra Large",IF(P777&gt;=100000000,"Extra-extra-large"))))))</f>
        <v>Small</v>
      </c>
      <c r="E777" t="s">
        <v>43</v>
      </c>
      <c r="F777">
        <v>0</v>
      </c>
      <c r="G777">
        <v>0</v>
      </c>
      <c r="H777">
        <v>0</v>
      </c>
      <c r="I777">
        <v>0</v>
      </c>
      <c r="J777" t="s">
        <v>48</v>
      </c>
      <c r="K777">
        <v>0</v>
      </c>
      <c r="L777">
        <v>0</v>
      </c>
      <c r="M777">
        <v>0</v>
      </c>
      <c r="N777">
        <v>61429</v>
      </c>
      <c r="O777">
        <v>0</v>
      </c>
      <c r="P777">
        <v>61429</v>
      </c>
      <c r="Q777">
        <v>0</v>
      </c>
      <c r="R777">
        <v>61429</v>
      </c>
      <c r="S777" t="str">
        <f t="shared" si="24"/>
        <v>False</v>
      </c>
      <c r="T777">
        <v>0</v>
      </c>
      <c r="U777" t="e">
        <f t="shared" si="25"/>
        <v>#DIV/0!</v>
      </c>
      <c r="V777">
        <v>0</v>
      </c>
      <c r="W777">
        <v>0</v>
      </c>
      <c r="X777">
        <v>0</v>
      </c>
      <c r="Y777">
        <v>1375</v>
      </c>
      <c r="Z777">
        <v>1375</v>
      </c>
      <c r="AA777" t="b">
        <f>ABS(T777-Z777)&gt;25000</f>
        <v>0</v>
      </c>
      <c r="AB777">
        <v>60054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58671</v>
      </c>
      <c r="AJ777">
        <v>0</v>
      </c>
      <c r="AK777">
        <v>0</v>
      </c>
      <c r="AL777">
        <v>0</v>
      </c>
      <c r="AM777">
        <v>0</v>
      </c>
      <c r="AN777">
        <v>58571</v>
      </c>
      <c r="AO777">
        <v>100</v>
      </c>
      <c r="AQ777">
        <f>K777/R777</f>
        <v>0</v>
      </c>
    </row>
    <row r="778" spans="1:43" x14ac:dyDescent="0.35">
      <c r="A778" t="s">
        <v>1738</v>
      </c>
      <c r="B778" t="s">
        <v>1739</v>
      </c>
      <c r="C778" t="s">
        <v>38</v>
      </c>
      <c r="D778" t="str">
        <f>IF(P778&lt;=50000,"Extra Small",IF(AND(P778&gt;=50000,P778&lt;250000),"Small",IF(AND(P778&gt;=250000,P778&lt;1000000),"Medium",IF(AND(P778&gt;=1000000,P778&lt;10000000),"Large",IF(AND(P778&gt;=10000000,P778&lt;100000000),"Extra Large",IF(P778&gt;=100000000,"Extra-extra-large"))))))</f>
        <v>Large</v>
      </c>
      <c r="E778" t="s">
        <v>43</v>
      </c>
      <c r="F778">
        <v>4</v>
      </c>
      <c r="G778">
        <v>2</v>
      </c>
      <c r="H778">
        <v>2</v>
      </c>
      <c r="I778">
        <v>6</v>
      </c>
      <c r="J778" t="s">
        <v>1445</v>
      </c>
      <c r="K778">
        <v>386220</v>
      </c>
      <c r="L778">
        <v>0</v>
      </c>
      <c r="M778">
        <v>916272</v>
      </c>
      <c r="N778">
        <v>11081</v>
      </c>
      <c r="O778">
        <v>0</v>
      </c>
      <c r="P778">
        <v>1313573</v>
      </c>
      <c r="Q778">
        <v>0</v>
      </c>
      <c r="R778">
        <v>1313573</v>
      </c>
      <c r="S778" t="str">
        <f t="shared" si="24"/>
        <v>False</v>
      </c>
      <c r="T778">
        <v>601037</v>
      </c>
      <c r="U778" t="b">
        <f t="shared" si="25"/>
        <v>0</v>
      </c>
      <c r="V778">
        <v>1082</v>
      </c>
      <c r="W778">
        <v>0</v>
      </c>
      <c r="X778">
        <v>0</v>
      </c>
      <c r="Y778">
        <v>636470</v>
      </c>
      <c r="Z778">
        <v>1238589</v>
      </c>
      <c r="AA778" t="b">
        <f>ABS(T778-Z778)&gt;1000000</f>
        <v>0</v>
      </c>
      <c r="AB778">
        <v>74984</v>
      </c>
      <c r="AC778">
        <v>0</v>
      </c>
      <c r="AD778">
        <v>74984</v>
      </c>
      <c r="AE778">
        <v>674223</v>
      </c>
      <c r="AF778">
        <v>0</v>
      </c>
      <c r="AG778">
        <v>87602</v>
      </c>
      <c r="AH778">
        <v>87602</v>
      </c>
      <c r="AI778">
        <v>761825</v>
      </c>
      <c r="AJ778">
        <v>233031</v>
      </c>
      <c r="AK778">
        <v>0</v>
      </c>
      <c r="AL778">
        <v>0</v>
      </c>
      <c r="AM778">
        <v>0</v>
      </c>
      <c r="AN778">
        <v>233031</v>
      </c>
      <c r="AO778">
        <v>528794</v>
      </c>
      <c r="AQ778">
        <f>K778/R778</f>
        <v>0.29402248675939596</v>
      </c>
    </row>
    <row r="779" spans="1:43" x14ac:dyDescent="0.35">
      <c r="A779" t="s">
        <v>1740</v>
      </c>
      <c r="B779" t="s">
        <v>1741</v>
      </c>
      <c r="C779" t="s">
        <v>38</v>
      </c>
      <c r="D779" t="str">
        <f>IF(P779&lt;=50000,"Extra Small",IF(AND(P779&gt;=50000,P779&lt;250000),"Small",IF(AND(P779&gt;=250000,P779&lt;1000000),"Medium",IF(AND(P779&gt;=1000000,P779&lt;10000000),"Large",IF(AND(P779&gt;=10000000,P779&lt;100000000),"Extra Large",IF(P779&gt;=100000000,"Extra-extra-large"))))))</f>
        <v>Extra Small</v>
      </c>
      <c r="E779" t="s">
        <v>85</v>
      </c>
      <c r="F779">
        <v>0</v>
      </c>
      <c r="G779">
        <v>0</v>
      </c>
      <c r="H779">
        <v>0</v>
      </c>
      <c r="I779">
        <v>0</v>
      </c>
      <c r="J779" t="s">
        <v>56</v>
      </c>
      <c r="K779">
        <v>4000</v>
      </c>
      <c r="L779">
        <v>0</v>
      </c>
      <c r="M779">
        <v>17579</v>
      </c>
      <c r="N779">
        <v>259</v>
      </c>
      <c r="O779">
        <v>23014</v>
      </c>
      <c r="P779">
        <v>44852</v>
      </c>
      <c r="Q779">
        <v>0</v>
      </c>
      <c r="R779">
        <v>44852</v>
      </c>
      <c r="S779" t="str">
        <f t="shared" si="24"/>
        <v>False</v>
      </c>
      <c r="T779">
        <v>0</v>
      </c>
      <c r="U779" t="e">
        <f t="shared" si="25"/>
        <v>#DIV/0!</v>
      </c>
      <c r="V779">
        <v>0</v>
      </c>
      <c r="W779">
        <v>0</v>
      </c>
      <c r="X779">
        <v>0</v>
      </c>
      <c r="Y779">
        <v>48529</v>
      </c>
      <c r="Z779">
        <v>48529</v>
      </c>
      <c r="AA779" t="b">
        <f>ABS(T779-Z779)&gt;25000</f>
        <v>1</v>
      </c>
      <c r="AB779">
        <v>-3677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34122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34122</v>
      </c>
      <c r="AQ779">
        <f>K779/R779</f>
        <v>8.9182199233033083E-2</v>
      </c>
    </row>
    <row r="780" spans="1:43" x14ac:dyDescent="0.35">
      <c r="A780" t="s">
        <v>1742</v>
      </c>
      <c r="B780" t="s">
        <v>1743</v>
      </c>
      <c r="C780" t="s">
        <v>38</v>
      </c>
      <c r="D780" t="str">
        <f>IF(P780&lt;=50000,"Extra Small",IF(AND(P780&gt;=50000,P780&lt;250000),"Small",IF(AND(P780&gt;=250000,P780&lt;1000000),"Medium",IF(AND(P780&gt;=1000000,P780&lt;10000000),"Large",IF(AND(P780&gt;=10000000,P780&lt;100000000),"Extra Large",IF(P780&gt;=100000000,"Extra-extra-large"))))))</f>
        <v>Extra Small</v>
      </c>
      <c r="E780" t="s">
        <v>39</v>
      </c>
      <c r="F780">
        <v>0</v>
      </c>
      <c r="G780">
        <v>0</v>
      </c>
      <c r="H780">
        <v>0</v>
      </c>
      <c r="I780">
        <v>0</v>
      </c>
      <c r="J780" t="s">
        <v>57</v>
      </c>
      <c r="K780">
        <v>0</v>
      </c>
      <c r="L780">
        <v>49285</v>
      </c>
      <c r="M780">
        <v>0</v>
      </c>
      <c r="N780">
        <v>0</v>
      </c>
      <c r="O780">
        <v>0</v>
      </c>
      <c r="P780">
        <v>49285</v>
      </c>
      <c r="Q780">
        <v>0</v>
      </c>
      <c r="R780">
        <v>49285</v>
      </c>
      <c r="S780" t="str">
        <f t="shared" si="24"/>
        <v>False</v>
      </c>
      <c r="T780">
        <v>0</v>
      </c>
      <c r="U780" t="e">
        <f t="shared" si="25"/>
        <v>#DIV/0!</v>
      </c>
      <c r="V780">
        <v>0</v>
      </c>
      <c r="W780">
        <v>0</v>
      </c>
      <c r="X780">
        <v>3443</v>
      </c>
      <c r="Y780">
        <v>44716</v>
      </c>
      <c r="Z780">
        <v>48159</v>
      </c>
      <c r="AA780" t="b">
        <f>ABS(T780-Z780)&gt;25000</f>
        <v>1</v>
      </c>
      <c r="AB780">
        <v>1126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6066</v>
      </c>
      <c r="AJ780">
        <v>0</v>
      </c>
      <c r="AK780">
        <v>0</v>
      </c>
      <c r="AL780">
        <v>0</v>
      </c>
      <c r="AM780">
        <v>0</v>
      </c>
      <c r="AN780">
        <v>4996</v>
      </c>
      <c r="AO780">
        <v>1070</v>
      </c>
      <c r="AQ780">
        <f>K780/R780</f>
        <v>0</v>
      </c>
    </row>
    <row r="781" spans="1:43" x14ac:dyDescent="0.35">
      <c r="A781" t="s">
        <v>1744</v>
      </c>
      <c r="B781" t="s">
        <v>1745</v>
      </c>
      <c r="C781" t="s">
        <v>38</v>
      </c>
      <c r="D781" t="str">
        <f>IF(P781&lt;=50000,"Extra Small",IF(AND(P781&gt;=50000,P781&lt;250000),"Small",IF(AND(P781&gt;=250000,P781&lt;1000000),"Medium",IF(AND(P781&gt;=1000000,P781&lt;10000000),"Large",IF(AND(P781&gt;=10000000,P781&lt;100000000),"Extra Large",IF(P781&gt;=100000000,"Extra-extra-large"))))))</f>
        <v>Extra Small</v>
      </c>
      <c r="E781" t="s">
        <v>67</v>
      </c>
      <c r="F781">
        <v>0</v>
      </c>
      <c r="G781">
        <v>0</v>
      </c>
      <c r="H781">
        <v>0</v>
      </c>
      <c r="I781">
        <v>0</v>
      </c>
      <c r="J781" t="s">
        <v>44</v>
      </c>
      <c r="K781">
        <v>0</v>
      </c>
      <c r="L781">
        <v>100</v>
      </c>
      <c r="M781">
        <v>3458</v>
      </c>
      <c r="N781">
        <v>154</v>
      </c>
      <c r="O781">
        <v>0</v>
      </c>
      <c r="P781">
        <v>3712</v>
      </c>
      <c r="Q781">
        <v>0</v>
      </c>
      <c r="R781">
        <v>3712</v>
      </c>
      <c r="S781" t="str">
        <f t="shared" si="24"/>
        <v>False</v>
      </c>
      <c r="T781">
        <v>0</v>
      </c>
      <c r="U781" t="e">
        <f t="shared" si="25"/>
        <v>#DIV/0!</v>
      </c>
      <c r="V781">
        <v>0</v>
      </c>
      <c r="W781">
        <v>0</v>
      </c>
      <c r="X781">
        <v>0</v>
      </c>
      <c r="Y781">
        <v>10441</v>
      </c>
      <c r="Z781">
        <v>10441</v>
      </c>
      <c r="AA781" t="b">
        <f>ABS(T781-Z781)&gt;25000</f>
        <v>0</v>
      </c>
      <c r="AB781">
        <v>-6729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113367</v>
      </c>
      <c r="AJ781">
        <v>0</v>
      </c>
      <c r="AK781">
        <v>0</v>
      </c>
      <c r="AL781">
        <v>0</v>
      </c>
      <c r="AM781">
        <v>0</v>
      </c>
      <c r="AN781">
        <v>1796</v>
      </c>
      <c r="AO781">
        <v>111571</v>
      </c>
      <c r="AQ781">
        <f>K781/R781</f>
        <v>0</v>
      </c>
    </row>
    <row r="782" spans="1:43" x14ac:dyDescent="0.35">
      <c r="A782" t="s">
        <v>1746</v>
      </c>
      <c r="B782" t="s">
        <v>1747</v>
      </c>
      <c r="C782" t="s">
        <v>38</v>
      </c>
      <c r="D782" t="str">
        <f>IF(P782&lt;=50000,"Extra Small",IF(AND(P782&gt;=50000,P782&lt;250000),"Small",IF(AND(P782&gt;=250000,P782&lt;1000000),"Medium",IF(AND(P782&gt;=1000000,P782&lt;10000000),"Large",IF(AND(P782&gt;=10000000,P782&lt;100000000),"Extra Large",IF(P782&gt;=100000000,"Extra-extra-large"))))))</f>
        <v>Large</v>
      </c>
      <c r="E782" t="s">
        <v>85</v>
      </c>
      <c r="F782">
        <v>0</v>
      </c>
      <c r="G782">
        <v>0</v>
      </c>
      <c r="H782">
        <v>0</v>
      </c>
      <c r="I782">
        <v>0</v>
      </c>
      <c r="J782" t="s">
        <v>187</v>
      </c>
      <c r="K782">
        <v>0</v>
      </c>
      <c r="L782">
        <v>1497136</v>
      </c>
      <c r="M782">
        <v>0</v>
      </c>
      <c r="N782">
        <v>0</v>
      </c>
      <c r="O782">
        <v>3485</v>
      </c>
      <c r="P782">
        <v>1500621</v>
      </c>
      <c r="Q782">
        <v>0</v>
      </c>
      <c r="R782">
        <v>1500621</v>
      </c>
      <c r="S782" t="str">
        <f t="shared" si="24"/>
        <v>False</v>
      </c>
      <c r="T782">
        <v>0</v>
      </c>
      <c r="U782" t="e">
        <f t="shared" si="25"/>
        <v>#DIV/0!</v>
      </c>
      <c r="V782">
        <v>0</v>
      </c>
      <c r="W782">
        <v>1161880</v>
      </c>
      <c r="X782">
        <v>0</v>
      </c>
      <c r="Y782">
        <v>51630</v>
      </c>
      <c r="Z782">
        <v>1213510</v>
      </c>
      <c r="AA782" t="b">
        <f>ABS(T782-Z782)&gt;1000000</f>
        <v>1</v>
      </c>
      <c r="AB782">
        <v>287111</v>
      </c>
      <c r="AC782">
        <v>0</v>
      </c>
      <c r="AD782">
        <v>287111</v>
      </c>
      <c r="AE782">
        <v>1149319</v>
      </c>
      <c r="AF782">
        <v>0</v>
      </c>
      <c r="AG782">
        <v>0</v>
      </c>
      <c r="AH782">
        <v>0</v>
      </c>
      <c r="AI782">
        <v>1149319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1149319</v>
      </c>
      <c r="AQ782">
        <f>K782/R782</f>
        <v>0</v>
      </c>
    </row>
    <row r="783" spans="1:43" x14ac:dyDescent="0.35">
      <c r="A783" t="s">
        <v>1748</v>
      </c>
      <c r="B783" t="s">
        <v>1749</v>
      </c>
      <c r="C783" t="s">
        <v>38</v>
      </c>
      <c r="D783" t="str">
        <f>IF(P783&lt;=50000,"Extra Small",IF(AND(P783&gt;=50000,P783&lt;250000),"Small",IF(AND(P783&gt;=250000,P783&lt;1000000),"Medium",IF(AND(P783&gt;=1000000,P783&lt;10000000),"Large",IF(AND(P783&gt;=10000000,P783&lt;100000000),"Extra Large",IF(P783&gt;=100000000,"Extra-extra-large"))))))</f>
        <v>Small</v>
      </c>
      <c r="E783" t="s">
        <v>39</v>
      </c>
      <c r="F783">
        <v>1</v>
      </c>
      <c r="G783">
        <v>0</v>
      </c>
      <c r="H783">
        <v>0</v>
      </c>
      <c r="I783">
        <v>1</v>
      </c>
      <c r="J783" t="s">
        <v>281</v>
      </c>
      <c r="K783">
        <v>0</v>
      </c>
      <c r="L783">
        <v>74517</v>
      </c>
      <c r="M783">
        <v>6020</v>
      </c>
      <c r="N783">
        <v>0</v>
      </c>
      <c r="O783">
        <v>0</v>
      </c>
      <c r="P783">
        <v>80537</v>
      </c>
      <c r="Q783">
        <v>0</v>
      </c>
      <c r="R783">
        <v>80537</v>
      </c>
      <c r="S783" t="str">
        <f t="shared" si="24"/>
        <v>False</v>
      </c>
      <c r="T783">
        <v>53038</v>
      </c>
      <c r="U783" t="b">
        <f t="shared" si="25"/>
        <v>0</v>
      </c>
      <c r="V783">
        <v>0</v>
      </c>
      <c r="W783">
        <v>0</v>
      </c>
      <c r="X783">
        <v>0</v>
      </c>
      <c r="Y783">
        <v>33726</v>
      </c>
      <c r="Z783">
        <v>86764</v>
      </c>
      <c r="AA783" t="b">
        <f>ABS(T783-Z783)&gt;25000</f>
        <v>1</v>
      </c>
      <c r="AB783">
        <v>-6227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612970</v>
      </c>
      <c r="AJ783">
        <v>0</v>
      </c>
      <c r="AK783">
        <v>0</v>
      </c>
      <c r="AL783">
        <v>0</v>
      </c>
      <c r="AM783">
        <v>0</v>
      </c>
      <c r="AN783">
        <v>765</v>
      </c>
      <c r="AO783">
        <v>612205</v>
      </c>
      <c r="AQ783">
        <f>K783/R783</f>
        <v>0</v>
      </c>
    </row>
    <row r="784" spans="1:43" x14ac:dyDescent="0.35">
      <c r="A784" t="s">
        <v>1751</v>
      </c>
      <c r="B784" t="s">
        <v>1752</v>
      </c>
      <c r="C784" t="s">
        <v>50</v>
      </c>
      <c r="D784" t="str">
        <f>IF(P784&lt;=50000,"Extra Small",IF(AND(P784&gt;=50000,P784&lt;250000),"Small",IF(AND(P784&gt;=250000,P784&lt;1000000),"Medium",IF(AND(P784&gt;=1000000,P784&lt;10000000),"Large",IF(AND(P784&gt;=10000000,P784&lt;100000000),"Extra Large",IF(P784&gt;=100000000,"Extra-extra-large"))))))</f>
        <v>Medium</v>
      </c>
      <c r="E784" t="s">
        <v>101</v>
      </c>
      <c r="F784">
        <v>3</v>
      </c>
      <c r="G784">
        <v>4</v>
      </c>
      <c r="H784">
        <v>16</v>
      </c>
      <c r="I784">
        <v>6.5</v>
      </c>
      <c r="J784" t="s">
        <v>1445</v>
      </c>
      <c r="K784">
        <v>604000</v>
      </c>
      <c r="L784">
        <v>195045</v>
      </c>
      <c r="M784">
        <v>98979</v>
      </c>
      <c r="N784">
        <v>5972</v>
      </c>
      <c r="O784">
        <v>733</v>
      </c>
      <c r="P784">
        <v>904729</v>
      </c>
      <c r="Q784">
        <v>0</v>
      </c>
      <c r="R784">
        <v>904729</v>
      </c>
      <c r="S784" t="str">
        <f t="shared" si="24"/>
        <v>False</v>
      </c>
      <c r="T784">
        <v>587304</v>
      </c>
      <c r="U784" t="b">
        <f t="shared" si="25"/>
        <v>0</v>
      </c>
      <c r="V784">
        <v>0</v>
      </c>
      <c r="W784">
        <v>0</v>
      </c>
      <c r="X784">
        <v>0</v>
      </c>
      <c r="Y784">
        <v>239271</v>
      </c>
      <c r="Z784">
        <v>826575</v>
      </c>
      <c r="AA784" t="b">
        <f>ABS(T784-Z784)&gt;100000</f>
        <v>1</v>
      </c>
      <c r="AB784">
        <v>78154</v>
      </c>
      <c r="AC784">
        <v>0</v>
      </c>
      <c r="AD784">
        <v>78154</v>
      </c>
      <c r="AE784">
        <v>537613</v>
      </c>
      <c r="AF784">
        <v>0</v>
      </c>
      <c r="AG784">
        <v>0</v>
      </c>
      <c r="AH784">
        <v>17623</v>
      </c>
      <c r="AI784">
        <v>555236</v>
      </c>
      <c r="AJ784">
        <v>391181</v>
      </c>
      <c r="AK784">
        <v>0</v>
      </c>
      <c r="AL784">
        <v>0</v>
      </c>
      <c r="AM784">
        <v>17357</v>
      </c>
      <c r="AN784">
        <v>408538</v>
      </c>
      <c r="AO784">
        <v>146698</v>
      </c>
      <c r="AQ784">
        <f>K784/R784</f>
        <v>0.66760322704367825</v>
      </c>
    </row>
    <row r="785" spans="1:43" x14ac:dyDescent="0.35">
      <c r="A785" t="s">
        <v>1753</v>
      </c>
      <c r="B785" t="s">
        <v>1754</v>
      </c>
      <c r="C785" t="s">
        <v>38</v>
      </c>
      <c r="D785" t="str">
        <f>IF(P785&lt;=50000,"Extra Small",IF(AND(P785&gt;=50000,P785&lt;250000),"Small",IF(AND(P785&gt;=250000,P785&lt;1000000),"Medium",IF(AND(P785&gt;=1000000,P785&lt;10000000),"Large",IF(AND(P785&gt;=10000000,P785&lt;100000000),"Extra Large",IF(P785&gt;=100000000,"Extra-extra-large"))))))</f>
        <v>Large</v>
      </c>
      <c r="E785" t="s">
        <v>43</v>
      </c>
      <c r="F785">
        <v>6</v>
      </c>
      <c r="G785">
        <v>6</v>
      </c>
      <c r="H785">
        <v>1</v>
      </c>
      <c r="I785">
        <v>104.54</v>
      </c>
      <c r="J785" t="s">
        <v>89</v>
      </c>
      <c r="K785">
        <v>620101</v>
      </c>
      <c r="L785">
        <v>0</v>
      </c>
      <c r="M785">
        <v>667612</v>
      </c>
      <c r="N785">
        <v>0</v>
      </c>
      <c r="O785">
        <v>21703</v>
      </c>
      <c r="P785">
        <v>1309416</v>
      </c>
      <c r="Q785">
        <v>0</v>
      </c>
      <c r="R785">
        <v>1309416</v>
      </c>
      <c r="S785" t="str">
        <f t="shared" si="24"/>
        <v>False</v>
      </c>
      <c r="T785">
        <v>921291</v>
      </c>
      <c r="U785" t="b">
        <f t="shared" si="25"/>
        <v>0</v>
      </c>
      <c r="V785">
        <v>0</v>
      </c>
      <c r="W785">
        <v>0</v>
      </c>
      <c r="X785">
        <v>0</v>
      </c>
      <c r="Y785">
        <v>444698</v>
      </c>
      <c r="Z785">
        <v>1365989</v>
      </c>
      <c r="AA785" t="b">
        <f>ABS(T785-Z785)&gt;1000000</f>
        <v>0</v>
      </c>
      <c r="AB785">
        <v>-56573</v>
      </c>
      <c r="AC785">
        <v>0</v>
      </c>
      <c r="AD785">
        <v>-56573</v>
      </c>
      <c r="AE785">
        <v>524163</v>
      </c>
      <c r="AF785">
        <v>0</v>
      </c>
      <c r="AG785">
        <v>3644114</v>
      </c>
      <c r="AH785">
        <v>3644114</v>
      </c>
      <c r="AI785">
        <v>4168277</v>
      </c>
      <c r="AJ785">
        <v>334578</v>
      </c>
      <c r="AK785">
        <v>0</v>
      </c>
      <c r="AL785">
        <v>0</v>
      </c>
      <c r="AM785">
        <v>0</v>
      </c>
      <c r="AN785">
        <v>334578</v>
      </c>
      <c r="AO785">
        <v>3833699</v>
      </c>
      <c r="AQ785">
        <f>K785/R785</f>
        <v>0.47357066050819602</v>
      </c>
    </row>
    <row r="786" spans="1:43" x14ac:dyDescent="0.35">
      <c r="A786" t="s">
        <v>1755</v>
      </c>
      <c r="B786" t="s">
        <v>1756</v>
      </c>
      <c r="C786" t="s">
        <v>38</v>
      </c>
      <c r="D786" t="str">
        <f>IF(P786&lt;=50000,"Extra Small",IF(AND(P786&gt;=50000,P786&lt;250000),"Small",IF(AND(P786&gt;=250000,P786&lt;1000000),"Medium",IF(AND(P786&gt;=1000000,P786&lt;10000000),"Large",IF(AND(P786&gt;=10000000,P786&lt;100000000),"Extra Large",IF(P786&gt;=100000000,"Extra-extra-large"))))))</f>
        <v>Extra Large</v>
      </c>
      <c r="E786" t="s">
        <v>85</v>
      </c>
      <c r="F786">
        <v>19</v>
      </c>
      <c r="G786">
        <v>66</v>
      </c>
      <c r="H786">
        <v>10</v>
      </c>
      <c r="I786">
        <v>68.02</v>
      </c>
      <c r="J786" t="s">
        <v>48</v>
      </c>
      <c r="K786">
        <v>11933846</v>
      </c>
      <c r="L786">
        <v>61236</v>
      </c>
      <c r="M786">
        <v>0</v>
      </c>
      <c r="N786">
        <v>125451</v>
      </c>
      <c r="O786">
        <v>79824</v>
      </c>
      <c r="P786">
        <v>12200357</v>
      </c>
      <c r="Q786">
        <v>0</v>
      </c>
      <c r="R786">
        <v>12200357</v>
      </c>
      <c r="S786" t="str">
        <f t="shared" si="24"/>
        <v>False</v>
      </c>
      <c r="T786">
        <v>6039791</v>
      </c>
      <c r="U786" t="b">
        <f t="shared" si="25"/>
        <v>0</v>
      </c>
      <c r="V786">
        <v>0</v>
      </c>
      <c r="W786">
        <v>0</v>
      </c>
      <c r="X786">
        <v>0</v>
      </c>
      <c r="Y786">
        <v>5002652</v>
      </c>
      <c r="Z786">
        <v>11042443</v>
      </c>
      <c r="AA786" t="b">
        <f>ABS(T786-Z786)&gt;1000000</f>
        <v>1</v>
      </c>
      <c r="AB786">
        <v>1157914</v>
      </c>
      <c r="AC786">
        <v>0</v>
      </c>
      <c r="AD786">
        <v>1157914</v>
      </c>
      <c r="AE786">
        <v>6412472</v>
      </c>
      <c r="AF786">
        <v>0</v>
      </c>
      <c r="AG786">
        <v>414886</v>
      </c>
      <c r="AH786">
        <v>414886</v>
      </c>
      <c r="AI786">
        <v>6827358</v>
      </c>
      <c r="AJ786">
        <v>1954288</v>
      </c>
      <c r="AK786">
        <v>0</v>
      </c>
      <c r="AL786">
        <v>53727</v>
      </c>
      <c r="AM786">
        <v>53727</v>
      </c>
      <c r="AN786">
        <v>2008015</v>
      </c>
      <c r="AO786">
        <v>4819343</v>
      </c>
      <c r="AQ786">
        <f>K786/R786</f>
        <v>0.97815547528650182</v>
      </c>
    </row>
    <row r="787" spans="1:43" x14ac:dyDescent="0.35">
      <c r="A787" t="s">
        <v>1757</v>
      </c>
      <c r="B787" t="s">
        <v>1758</v>
      </c>
      <c r="C787" t="s">
        <v>38</v>
      </c>
      <c r="D787" t="str">
        <f>IF(P787&lt;=50000,"Extra Small",IF(AND(P787&gt;=50000,P787&lt;250000),"Small",IF(AND(P787&gt;=250000,P787&lt;1000000),"Medium",IF(AND(P787&gt;=1000000,P787&lt;10000000),"Large",IF(AND(P787&gt;=10000000,P787&lt;100000000),"Extra Large",IF(P787&gt;=100000000,"Extra-extra-large"))))))</f>
        <v>Small</v>
      </c>
      <c r="E787" t="s">
        <v>39</v>
      </c>
      <c r="F787">
        <v>0</v>
      </c>
      <c r="G787">
        <v>0</v>
      </c>
      <c r="H787">
        <v>0</v>
      </c>
      <c r="I787">
        <v>0</v>
      </c>
      <c r="J787" t="s">
        <v>207</v>
      </c>
      <c r="K787">
        <v>0</v>
      </c>
      <c r="L787">
        <v>2057</v>
      </c>
      <c r="M787">
        <v>4487</v>
      </c>
      <c r="N787">
        <v>11902</v>
      </c>
      <c r="O787">
        <v>56215</v>
      </c>
      <c r="P787">
        <v>74661</v>
      </c>
      <c r="Q787">
        <v>0</v>
      </c>
      <c r="R787">
        <v>74661</v>
      </c>
      <c r="S787" t="str">
        <f t="shared" si="24"/>
        <v>False</v>
      </c>
      <c r="T787">
        <v>0</v>
      </c>
      <c r="U787" t="e">
        <f t="shared" si="25"/>
        <v>#DIV/0!</v>
      </c>
      <c r="V787">
        <v>0</v>
      </c>
      <c r="W787">
        <v>0</v>
      </c>
      <c r="X787">
        <v>0</v>
      </c>
      <c r="Y787">
        <v>74462</v>
      </c>
      <c r="Z787">
        <v>74462</v>
      </c>
      <c r="AA787" t="b">
        <f>ABS(T787-Z787)&gt;25000</f>
        <v>1</v>
      </c>
      <c r="AB787">
        <v>199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145724</v>
      </c>
      <c r="AJ787">
        <v>0</v>
      </c>
      <c r="AK787">
        <v>0</v>
      </c>
      <c r="AL787">
        <v>0</v>
      </c>
      <c r="AM787">
        <v>0</v>
      </c>
      <c r="AN787">
        <v>1459</v>
      </c>
      <c r="AO787">
        <v>144265</v>
      </c>
      <c r="AQ787">
        <f>K787/R787</f>
        <v>0</v>
      </c>
    </row>
    <row r="788" spans="1:43" x14ac:dyDescent="0.35">
      <c r="A788" t="s">
        <v>1759</v>
      </c>
      <c r="B788" t="s">
        <v>1760</v>
      </c>
      <c r="C788" t="s">
        <v>38</v>
      </c>
      <c r="D788" t="str">
        <f>IF(P788&lt;=50000,"Extra Small",IF(AND(P788&gt;=50000,P788&lt;250000),"Small",IF(AND(P788&gt;=250000,P788&lt;1000000),"Medium",IF(AND(P788&gt;=1000000,P788&lt;10000000),"Large",IF(AND(P788&gt;=10000000,P788&lt;100000000),"Extra Large",IF(P788&gt;=100000000,"Extra-extra-large"))))))</f>
        <v>Medium</v>
      </c>
      <c r="E788" t="s">
        <v>98</v>
      </c>
      <c r="F788">
        <v>0</v>
      </c>
      <c r="G788">
        <v>0</v>
      </c>
      <c r="H788">
        <v>0</v>
      </c>
      <c r="I788">
        <v>0</v>
      </c>
      <c r="J788" t="s">
        <v>44</v>
      </c>
      <c r="K788">
        <v>0</v>
      </c>
      <c r="L788">
        <v>0</v>
      </c>
      <c r="M788">
        <v>412402</v>
      </c>
      <c r="N788">
        <v>42312</v>
      </c>
      <c r="O788">
        <v>185</v>
      </c>
      <c r="P788">
        <v>454899</v>
      </c>
      <c r="Q788">
        <v>0</v>
      </c>
      <c r="R788">
        <v>454899</v>
      </c>
      <c r="S788" t="str">
        <f t="shared" si="24"/>
        <v>False</v>
      </c>
      <c r="T788">
        <v>0</v>
      </c>
      <c r="U788" t="e">
        <f t="shared" si="25"/>
        <v>#DIV/0!</v>
      </c>
      <c r="V788">
        <v>0</v>
      </c>
      <c r="W788">
        <v>140000</v>
      </c>
      <c r="X788">
        <v>0</v>
      </c>
      <c r="Y788">
        <v>452071</v>
      </c>
      <c r="Z788">
        <v>592071</v>
      </c>
      <c r="AA788" t="b">
        <f>ABS(T788-Z788)&gt;100000</f>
        <v>1</v>
      </c>
      <c r="AB788">
        <v>-137172</v>
      </c>
      <c r="AC788">
        <v>0</v>
      </c>
      <c r="AD788">
        <v>-137172</v>
      </c>
      <c r="AE788">
        <v>781943</v>
      </c>
      <c r="AF788">
        <v>0</v>
      </c>
      <c r="AG788">
        <v>0</v>
      </c>
      <c r="AH788">
        <v>549704</v>
      </c>
      <c r="AI788">
        <v>1331647</v>
      </c>
      <c r="AJ788">
        <v>256958</v>
      </c>
      <c r="AK788">
        <v>0</v>
      </c>
      <c r="AL788">
        <v>0</v>
      </c>
      <c r="AM788">
        <v>0</v>
      </c>
      <c r="AN788">
        <v>256958</v>
      </c>
      <c r="AO788">
        <v>1074689</v>
      </c>
      <c r="AQ788">
        <f>K788/R788</f>
        <v>0</v>
      </c>
    </row>
    <row r="789" spans="1:43" x14ac:dyDescent="0.35">
      <c r="A789" t="s">
        <v>1761</v>
      </c>
      <c r="B789" t="s">
        <v>1762</v>
      </c>
      <c r="C789" t="s">
        <v>38</v>
      </c>
      <c r="D789" t="str">
        <f>IF(P789&lt;=50000,"Extra Small",IF(AND(P789&gt;=50000,P789&lt;250000),"Small",IF(AND(P789&gt;=250000,P789&lt;1000000),"Medium",IF(AND(P789&gt;=1000000,P789&lt;10000000),"Large",IF(AND(P789&gt;=10000000,P789&lt;100000000),"Extra Large",IF(P789&gt;=100000000,"Extra-extra-large"))))))</f>
        <v>Large</v>
      </c>
      <c r="E789" t="s">
        <v>43</v>
      </c>
      <c r="F789">
        <v>5</v>
      </c>
      <c r="G789">
        <v>2</v>
      </c>
      <c r="H789">
        <v>1</v>
      </c>
      <c r="I789">
        <v>6</v>
      </c>
      <c r="J789" t="s">
        <v>48</v>
      </c>
      <c r="K789">
        <v>0</v>
      </c>
      <c r="L789">
        <v>0</v>
      </c>
      <c r="M789">
        <v>1478526</v>
      </c>
      <c r="N789">
        <v>222628</v>
      </c>
      <c r="O789">
        <v>7791</v>
      </c>
      <c r="P789">
        <v>1708945</v>
      </c>
      <c r="Q789">
        <v>0</v>
      </c>
      <c r="R789">
        <v>1708945</v>
      </c>
      <c r="S789" t="str">
        <f t="shared" si="24"/>
        <v>False</v>
      </c>
      <c r="T789">
        <v>804858</v>
      </c>
      <c r="U789" t="b">
        <f t="shared" si="25"/>
        <v>0</v>
      </c>
      <c r="V789">
        <v>0</v>
      </c>
      <c r="W789">
        <v>0</v>
      </c>
      <c r="X789">
        <v>0</v>
      </c>
      <c r="Y789">
        <v>824686</v>
      </c>
      <c r="Z789">
        <v>1629544</v>
      </c>
      <c r="AA789" t="b">
        <f>ABS(T789-Z789)&gt;1000000</f>
        <v>0</v>
      </c>
      <c r="AB789">
        <v>79401</v>
      </c>
      <c r="AC789">
        <v>186983</v>
      </c>
      <c r="AD789">
        <v>266384</v>
      </c>
      <c r="AE789">
        <v>1797569</v>
      </c>
      <c r="AF789">
        <v>0</v>
      </c>
      <c r="AG789">
        <v>2190911</v>
      </c>
      <c r="AH789">
        <v>2190911</v>
      </c>
      <c r="AI789">
        <v>3988480</v>
      </c>
      <c r="AJ789">
        <v>950590</v>
      </c>
      <c r="AK789">
        <v>0</v>
      </c>
      <c r="AL789">
        <v>37492</v>
      </c>
      <c r="AM789">
        <v>37492</v>
      </c>
      <c r="AN789">
        <v>988082</v>
      </c>
      <c r="AO789">
        <v>3000398</v>
      </c>
      <c r="AQ789">
        <f>K789/R789</f>
        <v>0</v>
      </c>
    </row>
    <row r="790" spans="1:43" x14ac:dyDescent="0.35">
      <c r="A790" t="s">
        <v>1763</v>
      </c>
      <c r="B790" t="s">
        <v>1764</v>
      </c>
      <c r="C790" t="s">
        <v>38</v>
      </c>
      <c r="D790" t="str">
        <f>IF(P790&lt;=50000,"Extra Small",IF(AND(P790&gt;=50000,P790&lt;250000),"Small",IF(AND(P790&gt;=250000,P790&lt;1000000),"Medium",IF(AND(P790&gt;=1000000,P790&lt;10000000),"Large",IF(AND(P790&gt;=10000000,P790&lt;100000000),"Extra Large",IF(P790&gt;=100000000,"Extra-extra-large"))))))</f>
        <v>Extra Large</v>
      </c>
      <c r="E790" t="s">
        <v>43</v>
      </c>
      <c r="F790">
        <v>207</v>
      </c>
      <c r="G790">
        <v>58</v>
      </c>
      <c r="H790">
        <v>47</v>
      </c>
      <c r="I790">
        <v>233.9</v>
      </c>
      <c r="J790" t="s">
        <v>1765</v>
      </c>
      <c r="K790">
        <v>23436350</v>
      </c>
      <c r="L790">
        <v>0</v>
      </c>
      <c r="M790">
        <v>20210739</v>
      </c>
      <c r="N790">
        <v>74639</v>
      </c>
      <c r="O790">
        <v>2553287</v>
      </c>
      <c r="P790">
        <v>46275015</v>
      </c>
      <c r="Q790">
        <v>0</v>
      </c>
      <c r="R790">
        <v>46275015</v>
      </c>
      <c r="S790" t="str">
        <f t="shared" si="24"/>
        <v>False</v>
      </c>
      <c r="T790">
        <v>26130257</v>
      </c>
      <c r="U790" t="b">
        <f t="shared" si="25"/>
        <v>0</v>
      </c>
      <c r="V790">
        <v>1030028</v>
      </c>
      <c r="W790">
        <v>0</v>
      </c>
      <c r="X790">
        <v>0</v>
      </c>
      <c r="Y790">
        <v>13056896</v>
      </c>
      <c r="Z790">
        <v>40217181</v>
      </c>
      <c r="AA790" t="b">
        <f>ABS(T790-Z790)&gt;1000000</f>
        <v>1</v>
      </c>
      <c r="AB790">
        <v>6057834</v>
      </c>
      <c r="AC790">
        <v>0</v>
      </c>
      <c r="AD790">
        <v>6057834</v>
      </c>
      <c r="AE790">
        <v>7491575</v>
      </c>
      <c r="AF790">
        <v>0</v>
      </c>
      <c r="AG790">
        <v>64757760</v>
      </c>
      <c r="AH790">
        <v>64757760</v>
      </c>
      <c r="AI790">
        <v>72249335</v>
      </c>
      <c r="AJ790">
        <v>8397144</v>
      </c>
      <c r="AK790">
        <v>30941225</v>
      </c>
      <c r="AL790">
        <v>0</v>
      </c>
      <c r="AM790">
        <v>30941225</v>
      </c>
      <c r="AN790">
        <v>39338369</v>
      </c>
      <c r="AO790">
        <v>32910966</v>
      </c>
      <c r="AQ790">
        <f>K790/R790</f>
        <v>0.50645796657224207</v>
      </c>
    </row>
    <row r="791" spans="1:43" x14ac:dyDescent="0.35">
      <c r="A791" t="s">
        <v>1766</v>
      </c>
      <c r="B791" t="s">
        <v>1767</v>
      </c>
      <c r="C791" t="s">
        <v>38</v>
      </c>
      <c r="D791" t="str">
        <f>IF(P791&lt;=50000,"Extra Small",IF(AND(P791&gt;=50000,P791&lt;250000),"Small",IF(AND(P791&gt;=250000,P791&lt;1000000),"Medium",IF(AND(P791&gt;=1000000,P791&lt;10000000),"Large",IF(AND(P791&gt;=10000000,P791&lt;100000000),"Extra Large",IF(P791&gt;=100000000,"Extra-extra-large"))))))</f>
        <v>Small</v>
      </c>
      <c r="E791" t="s">
        <v>110</v>
      </c>
      <c r="F791">
        <v>0</v>
      </c>
      <c r="G791">
        <v>0</v>
      </c>
      <c r="H791">
        <v>0</v>
      </c>
      <c r="I791">
        <v>0</v>
      </c>
      <c r="J791" t="s">
        <v>56</v>
      </c>
      <c r="K791">
        <v>0</v>
      </c>
      <c r="L791">
        <v>65102</v>
      </c>
      <c r="M791">
        <v>0</v>
      </c>
      <c r="N791">
        <v>0</v>
      </c>
      <c r="O791">
        <v>0</v>
      </c>
      <c r="P791">
        <v>65102</v>
      </c>
      <c r="Q791">
        <v>0</v>
      </c>
      <c r="R791">
        <v>65102</v>
      </c>
      <c r="S791" t="str">
        <f t="shared" si="24"/>
        <v>False</v>
      </c>
      <c r="T791">
        <v>0</v>
      </c>
      <c r="U791" t="e">
        <f t="shared" si="25"/>
        <v>#DIV/0!</v>
      </c>
      <c r="V791">
        <v>0</v>
      </c>
      <c r="W791">
        <v>0</v>
      </c>
      <c r="X791">
        <v>73304</v>
      </c>
      <c r="Y791">
        <v>0</v>
      </c>
      <c r="Z791">
        <v>73304</v>
      </c>
      <c r="AA791" t="b">
        <f>ABS(T791-Z791)&gt;25000</f>
        <v>1</v>
      </c>
      <c r="AB791">
        <v>-8202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Q791">
        <f>K791/R791</f>
        <v>0</v>
      </c>
    </row>
    <row r="792" spans="1:43" x14ac:dyDescent="0.35">
      <c r="A792" t="s">
        <v>1768</v>
      </c>
      <c r="B792" t="s">
        <v>1769</v>
      </c>
      <c r="C792" t="s">
        <v>38</v>
      </c>
      <c r="D792" t="str">
        <f>IF(P792&lt;=50000,"Extra Small",IF(AND(P792&gt;=50000,P792&lt;250000),"Small",IF(AND(P792&gt;=250000,P792&lt;1000000),"Medium",IF(AND(P792&gt;=1000000,P792&lt;10000000),"Large",IF(AND(P792&gt;=10000000,P792&lt;100000000),"Extra Large",IF(P792&gt;=100000000,"Extra-extra-large"))))))</f>
        <v>Small</v>
      </c>
      <c r="E792" t="s">
        <v>70</v>
      </c>
      <c r="F792">
        <v>0</v>
      </c>
      <c r="G792">
        <v>0</v>
      </c>
      <c r="H792">
        <v>4</v>
      </c>
      <c r="I792">
        <v>1.6</v>
      </c>
      <c r="J792" t="s">
        <v>946</v>
      </c>
      <c r="K792">
        <v>0</v>
      </c>
      <c r="L792">
        <v>26498</v>
      </c>
      <c r="M792">
        <v>55473</v>
      </c>
      <c r="N792">
        <v>1264</v>
      </c>
      <c r="O792">
        <v>0</v>
      </c>
      <c r="P792">
        <v>83235</v>
      </c>
      <c r="Q792">
        <v>0</v>
      </c>
      <c r="R792">
        <v>83235</v>
      </c>
      <c r="S792" t="str">
        <f t="shared" si="24"/>
        <v>False</v>
      </c>
      <c r="T792">
        <v>114378</v>
      </c>
      <c r="U792" t="b">
        <f t="shared" si="25"/>
        <v>0</v>
      </c>
      <c r="V792">
        <v>0</v>
      </c>
      <c r="W792">
        <v>0</v>
      </c>
      <c r="X792">
        <v>0</v>
      </c>
      <c r="Y792">
        <v>27001</v>
      </c>
      <c r="Z792">
        <v>141379</v>
      </c>
      <c r="AA792" t="b">
        <f>ABS(T792-Z792)&gt;25000</f>
        <v>1</v>
      </c>
      <c r="AB792">
        <v>-58144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223614</v>
      </c>
      <c r="AJ792">
        <v>0</v>
      </c>
      <c r="AK792">
        <v>0</v>
      </c>
      <c r="AL792">
        <v>0</v>
      </c>
      <c r="AM792">
        <v>0</v>
      </c>
      <c r="AN792">
        <v>4948</v>
      </c>
      <c r="AO792">
        <v>218666</v>
      </c>
      <c r="AQ792">
        <f>K792/R792</f>
        <v>0</v>
      </c>
    </row>
    <row r="793" spans="1:43" x14ac:dyDescent="0.35">
      <c r="A793" t="s">
        <v>1770</v>
      </c>
      <c r="B793" t="s">
        <v>1771</v>
      </c>
      <c r="C793" t="s">
        <v>50</v>
      </c>
      <c r="D793" t="str">
        <f>IF(P793&lt;=50000,"Extra Small",IF(AND(P793&gt;=50000,P793&lt;250000),"Small",IF(AND(P793&gt;=250000,P793&lt;1000000),"Medium",IF(AND(P793&gt;=1000000,P793&lt;10000000),"Large",IF(AND(P793&gt;=10000000,P793&lt;100000000),"Extra Large",IF(P793&gt;=100000000,"Extra-extra-large"))))))</f>
        <v>Medium</v>
      </c>
      <c r="E793" t="s">
        <v>85</v>
      </c>
      <c r="F793">
        <v>0</v>
      </c>
      <c r="G793">
        <v>0</v>
      </c>
      <c r="H793">
        <v>0</v>
      </c>
      <c r="I793">
        <v>0</v>
      </c>
      <c r="J793" t="s">
        <v>48</v>
      </c>
      <c r="K793">
        <v>0</v>
      </c>
      <c r="L793">
        <v>200000</v>
      </c>
      <c r="M793">
        <v>0</v>
      </c>
      <c r="N793">
        <v>177802</v>
      </c>
      <c r="O793">
        <v>0</v>
      </c>
      <c r="P793">
        <v>377802</v>
      </c>
      <c r="Q793">
        <v>2531</v>
      </c>
      <c r="R793">
        <v>380333</v>
      </c>
      <c r="S793" t="str">
        <f t="shared" si="24"/>
        <v>False</v>
      </c>
      <c r="T793">
        <v>0</v>
      </c>
      <c r="U793" t="e">
        <f t="shared" si="25"/>
        <v>#DIV/0!</v>
      </c>
      <c r="V793">
        <v>0</v>
      </c>
      <c r="W793">
        <v>135000</v>
      </c>
      <c r="X793">
        <v>0</v>
      </c>
      <c r="Y793">
        <v>117460</v>
      </c>
      <c r="Z793">
        <v>252460</v>
      </c>
      <c r="AA793" t="b">
        <f>ABS(T793-Z793)&gt;100000</f>
        <v>1</v>
      </c>
      <c r="AB793">
        <v>127873</v>
      </c>
      <c r="AC793">
        <v>0</v>
      </c>
      <c r="AD793">
        <v>127873</v>
      </c>
      <c r="AE793">
        <v>234134</v>
      </c>
      <c r="AF793">
        <v>0</v>
      </c>
      <c r="AG793">
        <v>0</v>
      </c>
      <c r="AH793">
        <v>2510815</v>
      </c>
      <c r="AI793">
        <v>2744949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2744949</v>
      </c>
      <c r="AQ793">
        <f>K793/R793</f>
        <v>0</v>
      </c>
    </row>
    <row r="794" spans="1:43" x14ac:dyDescent="0.35">
      <c r="A794" t="s">
        <v>1772</v>
      </c>
      <c r="B794" t="s">
        <v>1773</v>
      </c>
      <c r="C794" t="s">
        <v>38</v>
      </c>
      <c r="D794" t="str">
        <f>IF(P794&lt;=50000,"Extra Small",IF(AND(P794&gt;=50000,P794&lt;250000),"Small",IF(AND(P794&gt;=250000,P794&lt;1000000),"Medium",IF(AND(P794&gt;=1000000,P794&lt;10000000),"Large",IF(AND(P794&gt;=10000000,P794&lt;100000000),"Extra Large",IF(P794&gt;=100000000,"Extra-extra-large"))))))</f>
        <v>Small</v>
      </c>
      <c r="E794" t="s">
        <v>70</v>
      </c>
      <c r="F794">
        <v>0</v>
      </c>
      <c r="G794">
        <v>0</v>
      </c>
      <c r="H794">
        <v>0</v>
      </c>
      <c r="I794">
        <v>0</v>
      </c>
      <c r="J794" t="s">
        <v>40</v>
      </c>
      <c r="K794">
        <v>0</v>
      </c>
      <c r="L794">
        <v>28497</v>
      </c>
      <c r="M794">
        <v>26956</v>
      </c>
      <c r="N794">
        <v>0</v>
      </c>
      <c r="O794">
        <v>232</v>
      </c>
      <c r="P794">
        <v>55685</v>
      </c>
      <c r="Q794">
        <v>0</v>
      </c>
      <c r="R794">
        <v>55685</v>
      </c>
      <c r="S794" t="str">
        <f t="shared" si="24"/>
        <v>False</v>
      </c>
      <c r="T794">
        <v>0</v>
      </c>
      <c r="U794" t="e">
        <f t="shared" si="25"/>
        <v>#DIV/0!</v>
      </c>
      <c r="V794">
        <v>0</v>
      </c>
      <c r="W794">
        <v>0</v>
      </c>
      <c r="X794">
        <v>0</v>
      </c>
      <c r="Y794">
        <v>39283</v>
      </c>
      <c r="Z794">
        <v>39283</v>
      </c>
      <c r="AA794" t="b">
        <f>ABS(T794-Z794)&gt;25000</f>
        <v>1</v>
      </c>
      <c r="AB794">
        <v>16402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55925</v>
      </c>
      <c r="AJ794">
        <v>0</v>
      </c>
      <c r="AK794">
        <v>0</v>
      </c>
      <c r="AL794">
        <v>0</v>
      </c>
      <c r="AM794">
        <v>0</v>
      </c>
      <c r="AN794">
        <v>810</v>
      </c>
      <c r="AO794">
        <v>55115</v>
      </c>
      <c r="AQ794">
        <f>K794/R794</f>
        <v>0</v>
      </c>
    </row>
    <row r="795" spans="1:43" x14ac:dyDescent="0.35">
      <c r="A795" t="s">
        <v>1774</v>
      </c>
      <c r="B795" t="s">
        <v>1775</v>
      </c>
      <c r="C795" t="s">
        <v>38</v>
      </c>
      <c r="D795" t="str">
        <f>IF(P795&lt;=50000,"Extra Small",IF(AND(P795&gt;=50000,P795&lt;250000),"Small",IF(AND(P795&gt;=250000,P795&lt;1000000),"Medium",IF(AND(P795&gt;=1000000,P795&lt;10000000),"Large",IF(AND(P795&gt;=10000000,P795&lt;100000000),"Extra Large",IF(P795&gt;=100000000,"Extra-extra-large"))))))</f>
        <v>Small</v>
      </c>
      <c r="E795" t="s">
        <v>85</v>
      </c>
      <c r="F795">
        <v>1</v>
      </c>
      <c r="G795">
        <v>0</v>
      </c>
      <c r="H795">
        <v>2</v>
      </c>
      <c r="I795">
        <v>1.2</v>
      </c>
      <c r="J795" t="s">
        <v>187</v>
      </c>
      <c r="K795">
        <v>0</v>
      </c>
      <c r="L795">
        <v>2548</v>
      </c>
      <c r="M795">
        <v>110042</v>
      </c>
      <c r="N795">
        <v>0</v>
      </c>
      <c r="O795">
        <v>0</v>
      </c>
      <c r="P795">
        <v>112590</v>
      </c>
      <c r="Q795">
        <v>0</v>
      </c>
      <c r="R795">
        <v>112590</v>
      </c>
      <c r="S795" t="str">
        <f t="shared" si="24"/>
        <v>False</v>
      </c>
      <c r="T795">
        <v>40845</v>
      </c>
      <c r="U795" t="b">
        <f t="shared" si="25"/>
        <v>0</v>
      </c>
      <c r="V795">
        <v>0</v>
      </c>
      <c r="W795">
        <v>0</v>
      </c>
      <c r="X795">
        <v>0</v>
      </c>
      <c r="Y795">
        <v>97090</v>
      </c>
      <c r="Z795">
        <v>137935</v>
      </c>
      <c r="AA795" t="b">
        <f>ABS(T795-Z795)&gt;25000</f>
        <v>1</v>
      </c>
      <c r="AB795">
        <v>-25345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10000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10000</v>
      </c>
      <c r="AQ795">
        <f>K795/R795</f>
        <v>0</v>
      </c>
    </row>
    <row r="796" spans="1:43" x14ac:dyDescent="0.35">
      <c r="A796" t="s">
        <v>1776</v>
      </c>
      <c r="B796" t="s">
        <v>1777</v>
      </c>
      <c r="C796" t="s">
        <v>38</v>
      </c>
      <c r="D796" t="str">
        <f>IF(P796&lt;=50000,"Extra Small",IF(AND(P796&gt;=50000,P796&lt;250000),"Small",IF(AND(P796&gt;=250000,P796&lt;1000000),"Medium",IF(AND(P796&gt;=1000000,P796&lt;10000000),"Large",IF(AND(P796&gt;=10000000,P796&lt;100000000),"Extra Large",IF(P796&gt;=100000000,"Extra-extra-large"))))))</f>
        <v>Small</v>
      </c>
      <c r="E796" t="s">
        <v>101</v>
      </c>
      <c r="F796">
        <v>0</v>
      </c>
      <c r="G796">
        <v>1</v>
      </c>
      <c r="H796">
        <v>0</v>
      </c>
      <c r="I796">
        <v>0.6</v>
      </c>
      <c r="J796" t="s">
        <v>61</v>
      </c>
      <c r="K796">
        <v>38016</v>
      </c>
      <c r="L796">
        <v>37577</v>
      </c>
      <c r="M796">
        <v>0</v>
      </c>
      <c r="N796">
        <v>220</v>
      </c>
      <c r="O796">
        <v>0</v>
      </c>
      <c r="P796">
        <v>75813</v>
      </c>
      <c r="Q796">
        <v>0</v>
      </c>
      <c r="R796">
        <v>75813</v>
      </c>
      <c r="S796" t="str">
        <f t="shared" si="24"/>
        <v>False</v>
      </c>
      <c r="T796">
        <v>62261</v>
      </c>
      <c r="U796" t="b">
        <f t="shared" si="25"/>
        <v>0</v>
      </c>
      <c r="V796">
        <v>0</v>
      </c>
      <c r="W796">
        <v>0</v>
      </c>
      <c r="X796">
        <v>0</v>
      </c>
      <c r="Y796">
        <v>33331</v>
      </c>
      <c r="Z796">
        <v>95592</v>
      </c>
      <c r="AA796" t="b">
        <f>ABS(T796-Z796)&gt;25000</f>
        <v>1</v>
      </c>
      <c r="AB796">
        <v>-19779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43922</v>
      </c>
      <c r="AJ796">
        <v>0</v>
      </c>
      <c r="AK796">
        <v>0</v>
      </c>
      <c r="AL796">
        <v>0</v>
      </c>
      <c r="AM796">
        <v>0</v>
      </c>
      <c r="AN796">
        <v>32744</v>
      </c>
      <c r="AO796">
        <v>11178</v>
      </c>
      <c r="AQ796">
        <f>K796/R796</f>
        <v>0.50144434331842824</v>
      </c>
    </row>
    <row r="797" spans="1:43" x14ac:dyDescent="0.35">
      <c r="A797" t="s">
        <v>1779</v>
      </c>
      <c r="B797" t="s">
        <v>1780</v>
      </c>
      <c r="C797" t="s">
        <v>38</v>
      </c>
      <c r="D797" t="str">
        <f>IF(P797&lt;=50000,"Extra Small",IF(AND(P797&gt;=50000,P797&lt;250000),"Small",IF(AND(P797&gt;=250000,P797&lt;1000000),"Medium",IF(AND(P797&gt;=1000000,P797&lt;10000000),"Large",IF(AND(P797&gt;=10000000,P797&lt;100000000),"Extra Large",IF(P797&gt;=100000000,"Extra-extra-large"))))))</f>
        <v>Medium</v>
      </c>
      <c r="E797" t="s">
        <v>39</v>
      </c>
      <c r="F797">
        <v>0</v>
      </c>
      <c r="G797">
        <v>3</v>
      </c>
      <c r="H797">
        <v>0</v>
      </c>
      <c r="I797">
        <v>1.4</v>
      </c>
      <c r="J797" t="s">
        <v>1445</v>
      </c>
      <c r="K797">
        <v>0</v>
      </c>
      <c r="L797">
        <v>10000</v>
      </c>
      <c r="M797">
        <v>601619</v>
      </c>
      <c r="N797">
        <v>137</v>
      </c>
      <c r="O797">
        <v>0</v>
      </c>
      <c r="P797">
        <v>611756</v>
      </c>
      <c r="Q797">
        <v>0</v>
      </c>
      <c r="R797">
        <v>611756</v>
      </c>
      <c r="S797" t="str">
        <f t="shared" si="24"/>
        <v>False</v>
      </c>
      <c r="T797">
        <v>93503</v>
      </c>
      <c r="U797" t="b">
        <f t="shared" si="25"/>
        <v>0</v>
      </c>
      <c r="V797">
        <v>0</v>
      </c>
      <c r="W797">
        <v>0</v>
      </c>
      <c r="X797">
        <v>0</v>
      </c>
      <c r="Y797">
        <v>461340</v>
      </c>
      <c r="Z797">
        <v>554843</v>
      </c>
      <c r="AA797" t="b">
        <f>ABS(T797-Z797)&gt;100000</f>
        <v>1</v>
      </c>
      <c r="AB797">
        <v>56913</v>
      </c>
      <c r="AC797">
        <v>0</v>
      </c>
      <c r="AD797">
        <v>56913</v>
      </c>
      <c r="AE797">
        <v>137672</v>
      </c>
      <c r="AF797">
        <v>0</v>
      </c>
      <c r="AG797">
        <v>0</v>
      </c>
      <c r="AH797">
        <v>1473038</v>
      </c>
      <c r="AI797">
        <v>1610710</v>
      </c>
      <c r="AJ797">
        <v>319453</v>
      </c>
      <c r="AK797">
        <v>0</v>
      </c>
      <c r="AL797">
        <v>0</v>
      </c>
      <c r="AM797">
        <v>242016</v>
      </c>
      <c r="AN797">
        <v>561469</v>
      </c>
      <c r="AO797">
        <v>1049241</v>
      </c>
      <c r="AQ797">
        <f>K797/R797</f>
        <v>0</v>
      </c>
    </row>
    <row r="798" spans="1:43" x14ac:dyDescent="0.35">
      <c r="A798" t="s">
        <v>1781</v>
      </c>
      <c r="B798" t="s">
        <v>1782</v>
      </c>
      <c r="C798" t="s">
        <v>50</v>
      </c>
      <c r="D798" t="str">
        <f>IF(P798&lt;=50000,"Extra Small",IF(AND(P798&gt;=50000,P798&lt;250000),"Small",IF(AND(P798&gt;=250000,P798&lt;1000000),"Medium",IF(AND(P798&gt;=1000000,P798&lt;10000000),"Large",IF(AND(P798&gt;=10000000,P798&lt;100000000),"Extra Large",IF(P798&gt;=100000000,"Extra-extra-large"))))))</f>
        <v>Extra Small</v>
      </c>
      <c r="E798" t="s">
        <v>55</v>
      </c>
      <c r="F798">
        <v>0</v>
      </c>
      <c r="G798">
        <v>0</v>
      </c>
      <c r="H798">
        <v>0</v>
      </c>
      <c r="I798">
        <v>0</v>
      </c>
      <c r="J798" t="s">
        <v>48</v>
      </c>
      <c r="K798">
        <v>0</v>
      </c>
      <c r="L798">
        <v>10000</v>
      </c>
      <c r="M798">
        <v>0</v>
      </c>
      <c r="N798">
        <v>0</v>
      </c>
      <c r="O798">
        <v>0</v>
      </c>
      <c r="P798">
        <v>10000</v>
      </c>
      <c r="Q798">
        <v>0</v>
      </c>
      <c r="R798">
        <v>10000</v>
      </c>
      <c r="S798" t="str">
        <f t="shared" si="24"/>
        <v>False</v>
      </c>
      <c r="T798">
        <v>0</v>
      </c>
      <c r="U798" t="e">
        <f t="shared" si="25"/>
        <v>#DIV/0!</v>
      </c>
      <c r="V798">
        <v>0</v>
      </c>
      <c r="W798">
        <v>2500</v>
      </c>
      <c r="X798">
        <v>0</v>
      </c>
      <c r="Y798">
        <v>14678</v>
      </c>
      <c r="Z798">
        <v>17178</v>
      </c>
      <c r="AA798" t="b">
        <f>ABS(T798-Z798)&gt;25000</f>
        <v>0</v>
      </c>
      <c r="AB798">
        <v>-7178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214627</v>
      </c>
      <c r="AJ798">
        <v>0</v>
      </c>
      <c r="AK798">
        <v>0</v>
      </c>
      <c r="AL798">
        <v>0</v>
      </c>
      <c r="AM798">
        <v>0</v>
      </c>
      <c r="AN798">
        <v>6618</v>
      </c>
      <c r="AO798">
        <v>208009</v>
      </c>
      <c r="AQ798">
        <f>K798/R798</f>
        <v>0</v>
      </c>
    </row>
    <row r="799" spans="1:43" x14ac:dyDescent="0.35">
      <c r="A799" t="s">
        <v>1783</v>
      </c>
      <c r="B799" t="s">
        <v>1784</v>
      </c>
      <c r="C799" t="s">
        <v>38</v>
      </c>
      <c r="D799" t="str">
        <f>IF(P799&lt;=50000,"Extra Small",IF(AND(P799&gt;=50000,P799&lt;250000),"Small",IF(AND(P799&gt;=250000,P799&lt;1000000),"Medium",IF(AND(P799&gt;=1000000,P799&lt;10000000),"Large",IF(AND(P799&gt;=10000000,P799&lt;100000000),"Extra Large",IF(P799&gt;=100000000,"Extra-extra-large"))))))</f>
        <v>Medium</v>
      </c>
      <c r="E799" t="s">
        <v>39</v>
      </c>
      <c r="F799">
        <v>2</v>
      </c>
      <c r="G799">
        <v>5</v>
      </c>
      <c r="H799">
        <v>1</v>
      </c>
      <c r="I799">
        <v>3.7</v>
      </c>
      <c r="J799" t="s">
        <v>143</v>
      </c>
      <c r="K799">
        <v>0</v>
      </c>
      <c r="L799">
        <v>524000</v>
      </c>
      <c r="M799">
        <v>37000</v>
      </c>
      <c r="N799">
        <v>2000</v>
      </c>
      <c r="O799">
        <v>98000</v>
      </c>
      <c r="P799">
        <v>661000</v>
      </c>
      <c r="Q799">
        <v>0</v>
      </c>
      <c r="R799">
        <v>661000</v>
      </c>
      <c r="S799" t="str">
        <f t="shared" si="24"/>
        <v>False</v>
      </c>
      <c r="T799">
        <v>271000</v>
      </c>
      <c r="U799" t="b">
        <f t="shared" si="25"/>
        <v>0</v>
      </c>
      <c r="V799">
        <v>0</v>
      </c>
      <c r="W799">
        <v>61600</v>
      </c>
      <c r="X799">
        <v>15400</v>
      </c>
      <c r="Y799">
        <v>269000</v>
      </c>
      <c r="Z799">
        <v>617000</v>
      </c>
      <c r="AA799" t="b">
        <f>ABS(T799-Z799)&gt;100000</f>
        <v>1</v>
      </c>
      <c r="AB799">
        <v>44000</v>
      </c>
      <c r="AC799">
        <v>0</v>
      </c>
      <c r="AD799">
        <v>44000</v>
      </c>
      <c r="AE799">
        <v>118000</v>
      </c>
      <c r="AF799">
        <v>0</v>
      </c>
      <c r="AG799">
        <v>0</v>
      </c>
      <c r="AH799">
        <v>97000</v>
      </c>
      <c r="AI799">
        <v>215000</v>
      </c>
      <c r="AJ799">
        <v>28000</v>
      </c>
      <c r="AK799">
        <v>0</v>
      </c>
      <c r="AL799">
        <v>0</v>
      </c>
      <c r="AM799">
        <v>334000</v>
      </c>
      <c r="AN799">
        <v>362000</v>
      </c>
      <c r="AO799">
        <v>-147000</v>
      </c>
      <c r="AQ799">
        <f>K799/R799</f>
        <v>0</v>
      </c>
    </row>
    <row r="800" spans="1:43" x14ac:dyDescent="0.35">
      <c r="A800" t="s">
        <v>1785</v>
      </c>
      <c r="B800" t="s">
        <v>1786</v>
      </c>
      <c r="C800" t="s">
        <v>38</v>
      </c>
      <c r="D800" t="str">
        <f>IF(P800&lt;=50000,"Extra Small",IF(AND(P800&gt;=50000,P800&lt;250000),"Small",IF(AND(P800&gt;=250000,P800&lt;1000000),"Medium",IF(AND(P800&gt;=1000000,P800&lt;10000000),"Large",IF(AND(P800&gt;=10000000,P800&lt;100000000),"Extra Large",IF(P800&gt;=100000000,"Extra-extra-large"))))))</f>
        <v>Medium</v>
      </c>
      <c r="E800" t="s">
        <v>70</v>
      </c>
      <c r="F800">
        <v>0</v>
      </c>
      <c r="G800">
        <v>9</v>
      </c>
      <c r="H800">
        <v>0</v>
      </c>
      <c r="I800">
        <v>4.74</v>
      </c>
      <c r="J800" t="s">
        <v>154</v>
      </c>
      <c r="K800">
        <v>500000</v>
      </c>
      <c r="L800">
        <v>1717</v>
      </c>
      <c r="M800">
        <v>40674</v>
      </c>
      <c r="N800">
        <v>5180</v>
      </c>
      <c r="O800">
        <v>0</v>
      </c>
      <c r="P800">
        <v>547571</v>
      </c>
      <c r="Q800">
        <v>0</v>
      </c>
      <c r="R800">
        <v>547571</v>
      </c>
      <c r="S800" t="str">
        <f t="shared" si="24"/>
        <v>False</v>
      </c>
      <c r="T800">
        <v>360002</v>
      </c>
      <c r="U800" t="b">
        <f t="shared" si="25"/>
        <v>0</v>
      </c>
      <c r="V800">
        <v>0</v>
      </c>
      <c r="W800">
        <v>182785</v>
      </c>
      <c r="X800">
        <v>0</v>
      </c>
      <c r="Y800">
        <v>0</v>
      </c>
      <c r="Z800">
        <v>542787</v>
      </c>
      <c r="AA800" t="b">
        <f>ABS(T800-Z800)&gt;100000</f>
        <v>1</v>
      </c>
      <c r="AB800">
        <v>4784</v>
      </c>
      <c r="AC800">
        <v>0</v>
      </c>
      <c r="AD800">
        <v>4784</v>
      </c>
      <c r="AE800">
        <v>232322</v>
      </c>
      <c r="AF800">
        <v>0</v>
      </c>
      <c r="AG800">
        <v>0</v>
      </c>
      <c r="AH800">
        <v>0</v>
      </c>
      <c r="AI800">
        <v>232322</v>
      </c>
      <c r="AJ800">
        <v>220387</v>
      </c>
      <c r="AK800">
        <v>0</v>
      </c>
      <c r="AL800">
        <v>0</v>
      </c>
      <c r="AM800">
        <v>0</v>
      </c>
      <c r="AN800">
        <v>220387</v>
      </c>
      <c r="AO800">
        <v>11935</v>
      </c>
      <c r="AQ800">
        <f>K800/R800</f>
        <v>0.91312359493106832</v>
      </c>
    </row>
    <row r="801" spans="1:43" x14ac:dyDescent="0.35">
      <c r="A801" t="s">
        <v>1787</v>
      </c>
      <c r="B801" t="s">
        <v>1788</v>
      </c>
      <c r="C801" t="s">
        <v>38</v>
      </c>
      <c r="D801" t="str">
        <f>IF(P801&lt;=50000,"Extra Small",IF(AND(P801&gt;=50000,P801&lt;250000),"Small",IF(AND(P801&gt;=250000,P801&lt;1000000),"Medium",IF(AND(P801&gt;=1000000,P801&lt;10000000),"Large",IF(AND(P801&gt;=10000000,P801&lt;100000000),"Extra Large",IF(P801&gt;=100000000,"Extra-extra-large"))))))</f>
        <v>Extra Small</v>
      </c>
      <c r="E801" t="s">
        <v>55</v>
      </c>
      <c r="F801">
        <v>0</v>
      </c>
      <c r="G801">
        <v>0</v>
      </c>
      <c r="H801">
        <v>0</v>
      </c>
      <c r="I801">
        <v>0</v>
      </c>
      <c r="J801" t="s">
        <v>281</v>
      </c>
      <c r="K801">
        <v>0</v>
      </c>
      <c r="L801">
        <v>20615</v>
      </c>
      <c r="M801">
        <v>0</v>
      </c>
      <c r="N801">
        <v>0</v>
      </c>
      <c r="O801">
        <v>1101</v>
      </c>
      <c r="P801">
        <v>21716</v>
      </c>
      <c r="Q801">
        <v>0</v>
      </c>
      <c r="R801">
        <v>21716</v>
      </c>
      <c r="S801" t="str">
        <f t="shared" si="24"/>
        <v>False</v>
      </c>
      <c r="T801">
        <v>0</v>
      </c>
      <c r="U801" t="e">
        <f t="shared" si="25"/>
        <v>#DIV/0!</v>
      </c>
      <c r="V801">
        <v>0</v>
      </c>
      <c r="W801">
        <v>10272</v>
      </c>
      <c r="X801">
        <v>0</v>
      </c>
      <c r="Y801">
        <v>0</v>
      </c>
      <c r="Z801">
        <v>10272</v>
      </c>
      <c r="AA801" t="b">
        <f>ABS(T801-Z801)&gt;25000</f>
        <v>0</v>
      </c>
      <c r="AB801">
        <v>11444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82518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82518</v>
      </c>
      <c r="AQ801">
        <f>K801/R801</f>
        <v>0</v>
      </c>
    </row>
    <row r="802" spans="1:43" x14ac:dyDescent="0.35">
      <c r="A802" t="s">
        <v>1789</v>
      </c>
      <c r="B802" t="s">
        <v>1790</v>
      </c>
      <c r="C802" t="s">
        <v>38</v>
      </c>
      <c r="D802" t="str">
        <f>IF(P802&lt;=50000,"Extra Small",IF(AND(P802&gt;=50000,P802&lt;250000),"Small",IF(AND(P802&gt;=250000,P802&lt;1000000),"Medium",IF(AND(P802&gt;=1000000,P802&lt;10000000),"Large",IF(AND(P802&gt;=10000000,P802&lt;100000000),"Extra Large",IF(P802&gt;=100000000,"Extra-extra-large"))))))</f>
        <v>Extra Small</v>
      </c>
      <c r="E802" t="s">
        <v>110</v>
      </c>
      <c r="F802">
        <v>0</v>
      </c>
      <c r="G802">
        <v>0</v>
      </c>
      <c r="H802">
        <v>0</v>
      </c>
      <c r="I802">
        <v>0</v>
      </c>
      <c r="J802" t="s">
        <v>92</v>
      </c>
      <c r="K802">
        <v>0</v>
      </c>
      <c r="L802">
        <v>14939</v>
      </c>
      <c r="M802">
        <v>0</v>
      </c>
      <c r="N802">
        <v>0</v>
      </c>
      <c r="O802">
        <v>0</v>
      </c>
      <c r="P802">
        <v>14939</v>
      </c>
      <c r="Q802">
        <v>0</v>
      </c>
      <c r="R802">
        <v>14939</v>
      </c>
      <c r="S802" t="str">
        <f t="shared" si="24"/>
        <v>False</v>
      </c>
      <c r="T802">
        <v>0</v>
      </c>
      <c r="U802" t="e">
        <f t="shared" si="25"/>
        <v>#DIV/0!</v>
      </c>
      <c r="V802">
        <v>0</v>
      </c>
      <c r="W802">
        <v>12880</v>
      </c>
      <c r="X802">
        <v>0</v>
      </c>
      <c r="Y802">
        <v>70</v>
      </c>
      <c r="Z802">
        <v>12950</v>
      </c>
      <c r="AA802" t="b">
        <f>ABS(T802-Z802)&gt;25000</f>
        <v>0</v>
      </c>
      <c r="AB802">
        <v>1989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2186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2186</v>
      </c>
      <c r="AQ802">
        <f>K802/R802</f>
        <v>0</v>
      </c>
    </row>
    <row r="803" spans="1:43" x14ac:dyDescent="0.35">
      <c r="A803" t="s">
        <v>1791</v>
      </c>
      <c r="B803" t="s">
        <v>1792</v>
      </c>
      <c r="C803" t="s">
        <v>38</v>
      </c>
      <c r="D803" t="str">
        <f>IF(P803&lt;=50000,"Extra Small",IF(AND(P803&gt;=50000,P803&lt;250000),"Small",IF(AND(P803&gt;=250000,P803&lt;1000000),"Medium",IF(AND(P803&gt;=1000000,P803&lt;10000000),"Large",IF(AND(P803&gt;=10000000,P803&lt;100000000),"Extra Large",IF(P803&gt;=100000000,"Extra-extra-large"))))))</f>
        <v>Extra Small</v>
      </c>
      <c r="E803" t="s">
        <v>70</v>
      </c>
      <c r="F803">
        <v>0</v>
      </c>
      <c r="G803">
        <v>0</v>
      </c>
      <c r="H803">
        <v>0</v>
      </c>
      <c r="I803">
        <v>0</v>
      </c>
      <c r="J803" t="s">
        <v>56</v>
      </c>
      <c r="K803">
        <v>23314</v>
      </c>
      <c r="L803">
        <v>564</v>
      </c>
      <c r="M803">
        <v>0</v>
      </c>
      <c r="N803">
        <v>0</v>
      </c>
      <c r="O803">
        <v>0</v>
      </c>
      <c r="P803">
        <v>23878</v>
      </c>
      <c r="Q803">
        <v>16291</v>
      </c>
      <c r="R803">
        <v>40169</v>
      </c>
      <c r="S803" t="str">
        <f t="shared" si="24"/>
        <v>False</v>
      </c>
      <c r="T803">
        <v>0</v>
      </c>
      <c r="U803" t="e">
        <f t="shared" si="25"/>
        <v>#DIV/0!</v>
      </c>
      <c r="V803">
        <v>0</v>
      </c>
      <c r="W803">
        <v>0</v>
      </c>
      <c r="X803">
        <v>0</v>
      </c>
      <c r="Y803">
        <v>35455</v>
      </c>
      <c r="Z803">
        <v>35455</v>
      </c>
      <c r="AA803" t="b">
        <f>ABS(T803-Z803)&gt;25000</f>
        <v>1</v>
      </c>
      <c r="AB803">
        <v>4714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40169</v>
      </c>
      <c r="AJ803">
        <v>0</v>
      </c>
      <c r="AK803">
        <v>0</v>
      </c>
      <c r="AL803">
        <v>0</v>
      </c>
      <c r="AM803">
        <v>0</v>
      </c>
      <c r="AN803">
        <v>35455</v>
      </c>
      <c r="AO803">
        <v>4714</v>
      </c>
      <c r="AQ803">
        <f>K803/R803</f>
        <v>0.58039781921382161</v>
      </c>
    </row>
    <row r="804" spans="1:43" x14ac:dyDescent="0.35">
      <c r="A804" t="s">
        <v>1793</v>
      </c>
      <c r="B804" t="s">
        <v>1794</v>
      </c>
      <c r="C804" t="s">
        <v>50</v>
      </c>
      <c r="D804" t="str">
        <f>IF(P804&lt;=50000,"Extra Small",IF(AND(P804&gt;=50000,P804&lt;250000),"Small",IF(AND(P804&gt;=250000,P804&lt;1000000),"Medium",IF(AND(P804&gt;=1000000,P804&lt;10000000),"Large",IF(AND(P804&gt;=10000000,P804&lt;100000000),"Extra Large",IF(P804&gt;=100000000,"Extra-extra-large"))))))</f>
        <v>Extra Small</v>
      </c>
      <c r="E804" t="s">
        <v>110</v>
      </c>
      <c r="F804">
        <v>0</v>
      </c>
      <c r="G804">
        <v>0</v>
      </c>
      <c r="H804">
        <v>0</v>
      </c>
      <c r="I804">
        <v>0</v>
      </c>
      <c r="J804" t="s">
        <v>44</v>
      </c>
      <c r="K804">
        <v>0</v>
      </c>
      <c r="L804">
        <v>0</v>
      </c>
      <c r="M804">
        <v>0</v>
      </c>
      <c r="N804">
        <v>259</v>
      </c>
      <c r="O804">
        <v>0</v>
      </c>
      <c r="P804">
        <v>259</v>
      </c>
      <c r="Q804">
        <v>2000</v>
      </c>
      <c r="R804">
        <v>2259</v>
      </c>
      <c r="S804" t="str">
        <f t="shared" si="24"/>
        <v>False</v>
      </c>
      <c r="T804">
        <v>0</v>
      </c>
      <c r="U804" t="e">
        <f t="shared" si="25"/>
        <v>#DIV/0!</v>
      </c>
      <c r="V804">
        <v>0</v>
      </c>
      <c r="W804">
        <v>0</v>
      </c>
      <c r="X804">
        <v>0</v>
      </c>
      <c r="Y804">
        <v>0</v>
      </c>
      <c r="Z804">
        <v>0</v>
      </c>
      <c r="AA804" t="b">
        <f>ABS(T804-Z804)&gt;25000</f>
        <v>0</v>
      </c>
      <c r="AB804">
        <v>2259</v>
      </c>
      <c r="AC804">
        <v>0</v>
      </c>
      <c r="AD804">
        <v>2259</v>
      </c>
      <c r="AE804">
        <v>0</v>
      </c>
      <c r="AF804">
        <v>0</v>
      </c>
      <c r="AG804">
        <v>0</v>
      </c>
      <c r="AH804">
        <v>0</v>
      </c>
      <c r="AI804">
        <v>90717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90717</v>
      </c>
      <c r="AQ804">
        <f>K804/R804</f>
        <v>0</v>
      </c>
    </row>
    <row r="805" spans="1:43" x14ac:dyDescent="0.35">
      <c r="A805" t="s">
        <v>1795</v>
      </c>
      <c r="B805" t="s">
        <v>1796</v>
      </c>
      <c r="C805" t="s">
        <v>38</v>
      </c>
      <c r="D805" t="str">
        <f>IF(P805&lt;=50000,"Extra Small",IF(AND(P805&gt;=50000,P805&lt;250000),"Small",IF(AND(P805&gt;=250000,P805&lt;1000000),"Medium",IF(AND(P805&gt;=1000000,P805&lt;10000000),"Large",IF(AND(P805&gt;=10000000,P805&lt;100000000),"Extra Large",IF(P805&gt;=100000000,"Extra-extra-large"))))))</f>
        <v>Small</v>
      </c>
      <c r="E805" t="s">
        <v>131</v>
      </c>
      <c r="F805">
        <v>0</v>
      </c>
      <c r="G805">
        <v>2</v>
      </c>
      <c r="H805">
        <v>0</v>
      </c>
      <c r="I805">
        <v>0</v>
      </c>
      <c r="J805" t="s">
        <v>48</v>
      </c>
      <c r="K805">
        <v>0</v>
      </c>
      <c r="L805">
        <v>0</v>
      </c>
      <c r="M805">
        <v>0</v>
      </c>
      <c r="N805">
        <v>97639</v>
      </c>
      <c r="O805">
        <v>0</v>
      </c>
      <c r="P805">
        <v>97639</v>
      </c>
      <c r="Q805">
        <v>0</v>
      </c>
      <c r="R805">
        <v>97639</v>
      </c>
      <c r="S805" t="str">
        <f t="shared" si="24"/>
        <v>False</v>
      </c>
      <c r="T805">
        <v>10500</v>
      </c>
      <c r="U805" t="b">
        <f t="shared" si="25"/>
        <v>0</v>
      </c>
      <c r="V805">
        <v>0</v>
      </c>
      <c r="W805">
        <v>69000</v>
      </c>
      <c r="X805">
        <v>0</v>
      </c>
      <c r="Y805">
        <v>5548</v>
      </c>
      <c r="Z805">
        <v>85048</v>
      </c>
      <c r="AA805" t="b">
        <f>ABS(T805-Z805)&gt;25000</f>
        <v>1</v>
      </c>
      <c r="AB805">
        <v>12591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1100208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1100208</v>
      </c>
      <c r="AQ805">
        <f>K805/R805</f>
        <v>0</v>
      </c>
    </row>
    <row r="806" spans="1:43" x14ac:dyDescent="0.35">
      <c r="A806" t="s">
        <v>1797</v>
      </c>
      <c r="B806" t="s">
        <v>1798</v>
      </c>
      <c r="C806" t="s">
        <v>38</v>
      </c>
      <c r="D806" t="str">
        <f>IF(P806&lt;=50000,"Extra Small",IF(AND(P806&gt;=50000,P806&lt;250000),"Small",IF(AND(P806&gt;=250000,P806&lt;1000000),"Medium",IF(AND(P806&gt;=1000000,P806&lt;10000000),"Large",IF(AND(P806&gt;=10000000,P806&lt;100000000),"Extra Large",IF(P806&gt;=100000000,"Extra-extra-large"))))))</f>
        <v>Large</v>
      </c>
      <c r="E806" t="s">
        <v>73</v>
      </c>
      <c r="F806">
        <v>8</v>
      </c>
      <c r="G806">
        <v>4</v>
      </c>
      <c r="H806">
        <v>1</v>
      </c>
      <c r="I806">
        <v>10.210000000000001</v>
      </c>
      <c r="J806" t="s">
        <v>95</v>
      </c>
      <c r="K806">
        <v>201760</v>
      </c>
      <c r="L806">
        <v>35552</v>
      </c>
      <c r="M806">
        <v>2406485</v>
      </c>
      <c r="N806">
        <v>17674</v>
      </c>
      <c r="O806">
        <v>24190</v>
      </c>
      <c r="P806">
        <v>2685661</v>
      </c>
      <c r="Q806">
        <v>0</v>
      </c>
      <c r="R806">
        <v>2685661</v>
      </c>
      <c r="S806" t="str">
        <f t="shared" si="24"/>
        <v>False</v>
      </c>
      <c r="T806">
        <v>964546</v>
      </c>
      <c r="U806" t="b">
        <f t="shared" si="25"/>
        <v>0</v>
      </c>
      <c r="V806">
        <v>19739</v>
      </c>
      <c r="W806">
        <v>15843</v>
      </c>
      <c r="X806">
        <v>0</v>
      </c>
      <c r="Y806">
        <v>1693715</v>
      </c>
      <c r="Z806">
        <v>2693843</v>
      </c>
      <c r="AA806" t="b">
        <f>ABS(T806-Z806)&gt;1000000</f>
        <v>1</v>
      </c>
      <c r="AB806">
        <v>-8182</v>
      </c>
      <c r="AC806">
        <v>0</v>
      </c>
      <c r="AD806">
        <v>-8182</v>
      </c>
      <c r="AE806">
        <v>1127861</v>
      </c>
      <c r="AF806">
        <v>0</v>
      </c>
      <c r="AG806">
        <v>16228345</v>
      </c>
      <c r="AH806">
        <v>16228345</v>
      </c>
      <c r="AI806">
        <v>17356206</v>
      </c>
      <c r="AJ806">
        <v>1430050</v>
      </c>
      <c r="AK806">
        <v>0</v>
      </c>
      <c r="AL806">
        <v>41277</v>
      </c>
      <c r="AM806">
        <v>41277</v>
      </c>
      <c r="AN806">
        <v>1471327</v>
      </c>
      <c r="AO806">
        <v>15884879</v>
      </c>
      <c r="AQ806">
        <f>K806/R806</f>
        <v>7.5124894765199332E-2</v>
      </c>
    </row>
    <row r="807" spans="1:43" x14ac:dyDescent="0.35">
      <c r="A807" t="s">
        <v>1799</v>
      </c>
      <c r="B807" t="s">
        <v>1800</v>
      </c>
      <c r="C807" t="s">
        <v>50</v>
      </c>
      <c r="D807" t="str">
        <f>IF(P807&lt;=50000,"Extra Small",IF(AND(P807&gt;=50000,P807&lt;250000),"Small",IF(AND(P807&gt;=250000,P807&lt;1000000),"Medium",IF(AND(P807&gt;=1000000,P807&lt;10000000),"Large",IF(AND(P807&gt;=10000000,P807&lt;100000000),"Extra Large",IF(P807&gt;=100000000,"Extra-extra-large"))))))</f>
        <v>Small</v>
      </c>
      <c r="E807" t="s">
        <v>43</v>
      </c>
      <c r="F807">
        <v>1</v>
      </c>
      <c r="G807">
        <v>1</v>
      </c>
      <c r="H807">
        <v>0</v>
      </c>
      <c r="I807">
        <v>1.4</v>
      </c>
      <c r="J807" t="s">
        <v>1801</v>
      </c>
      <c r="K807">
        <v>115960</v>
      </c>
      <c r="L807">
        <v>6650</v>
      </c>
      <c r="M807">
        <v>0</v>
      </c>
      <c r="N807">
        <v>0</v>
      </c>
      <c r="O807">
        <v>0</v>
      </c>
      <c r="P807">
        <v>122610</v>
      </c>
      <c r="Q807">
        <v>0</v>
      </c>
      <c r="R807">
        <v>122610</v>
      </c>
      <c r="S807" t="str">
        <f t="shared" si="24"/>
        <v>False</v>
      </c>
      <c r="T807">
        <v>0</v>
      </c>
      <c r="U807" t="b">
        <f t="shared" si="25"/>
        <v>0</v>
      </c>
      <c r="V807">
        <v>0</v>
      </c>
      <c r="W807">
        <v>0</v>
      </c>
      <c r="X807">
        <v>0</v>
      </c>
      <c r="Y807">
        <v>113150</v>
      </c>
      <c r="Z807">
        <v>113150</v>
      </c>
      <c r="AA807" t="b">
        <f>ABS(T807-Z807)&gt;25000</f>
        <v>1</v>
      </c>
      <c r="AB807">
        <v>9460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9529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9529</v>
      </c>
      <c r="AQ807">
        <f>K807/R807</f>
        <v>0.94576298833700345</v>
      </c>
    </row>
    <row r="808" spans="1:43" x14ac:dyDescent="0.35">
      <c r="A808" t="s">
        <v>1802</v>
      </c>
      <c r="B808" t="s">
        <v>1803</v>
      </c>
      <c r="C808" t="s">
        <v>38</v>
      </c>
      <c r="D808" t="str">
        <f>IF(P808&lt;=50000,"Extra Small",IF(AND(P808&gt;=50000,P808&lt;250000),"Small",IF(AND(P808&gt;=250000,P808&lt;1000000),"Medium",IF(AND(P808&gt;=1000000,P808&lt;10000000),"Large",IF(AND(P808&gt;=10000000,P808&lt;100000000),"Extra Large",IF(P808&gt;=100000000,"Extra-extra-large"))))))</f>
        <v>Large</v>
      </c>
      <c r="E808" t="s">
        <v>302</v>
      </c>
      <c r="F808">
        <v>0</v>
      </c>
      <c r="G808">
        <v>13</v>
      </c>
      <c r="H808">
        <v>0</v>
      </c>
      <c r="I808">
        <v>6</v>
      </c>
      <c r="J808" t="s">
        <v>172</v>
      </c>
      <c r="K808">
        <v>0</v>
      </c>
      <c r="L808">
        <v>2146642</v>
      </c>
      <c r="M808">
        <v>0</v>
      </c>
      <c r="N808">
        <v>4655</v>
      </c>
      <c r="O808">
        <v>0</v>
      </c>
      <c r="P808">
        <v>2151297</v>
      </c>
      <c r="Q808">
        <v>0</v>
      </c>
      <c r="R808">
        <v>2151297</v>
      </c>
      <c r="S808" t="str">
        <f t="shared" si="24"/>
        <v>False</v>
      </c>
      <c r="T808">
        <v>378423</v>
      </c>
      <c r="U808" t="b">
        <f t="shared" si="25"/>
        <v>0</v>
      </c>
      <c r="V808">
        <v>0</v>
      </c>
      <c r="W808">
        <v>0</v>
      </c>
      <c r="X808">
        <v>1717306</v>
      </c>
      <c r="Y808">
        <v>6516</v>
      </c>
      <c r="Z808">
        <v>2102245</v>
      </c>
      <c r="AA808" t="b">
        <f>ABS(T808-Z808)&gt;1000000</f>
        <v>1</v>
      </c>
      <c r="AB808">
        <v>49052</v>
      </c>
      <c r="AC808">
        <v>0</v>
      </c>
      <c r="AD808">
        <v>49052</v>
      </c>
      <c r="AE808">
        <v>1258774</v>
      </c>
      <c r="AF808">
        <v>0</v>
      </c>
      <c r="AG808">
        <v>0</v>
      </c>
      <c r="AH808">
        <v>0</v>
      </c>
      <c r="AI808">
        <v>1258774</v>
      </c>
      <c r="AJ808">
        <v>1042134</v>
      </c>
      <c r="AK808">
        <v>0</v>
      </c>
      <c r="AL808">
        <v>12833</v>
      </c>
      <c r="AM808">
        <v>12833</v>
      </c>
      <c r="AN808">
        <v>1054967</v>
      </c>
      <c r="AO808">
        <v>203807</v>
      </c>
      <c r="AQ808">
        <f>K808/R808</f>
        <v>0</v>
      </c>
    </row>
    <row r="809" spans="1:43" x14ac:dyDescent="0.35">
      <c r="A809" t="s">
        <v>1804</v>
      </c>
      <c r="B809" t="s">
        <v>1805</v>
      </c>
      <c r="C809" t="s">
        <v>50</v>
      </c>
      <c r="D809" t="str">
        <f>IF(P809&lt;=50000,"Extra Small",IF(AND(P809&gt;=50000,P809&lt;250000),"Small",IF(AND(P809&gt;=250000,P809&lt;1000000),"Medium",IF(AND(P809&gt;=1000000,P809&lt;10000000),"Large",IF(AND(P809&gt;=10000000,P809&lt;100000000),"Extra Large",IF(P809&gt;=100000000,"Extra-extra-large"))))))</f>
        <v>Extra Small</v>
      </c>
      <c r="E809" t="s">
        <v>39</v>
      </c>
      <c r="F809">
        <v>0</v>
      </c>
      <c r="G809">
        <v>0</v>
      </c>
      <c r="H809">
        <v>0</v>
      </c>
      <c r="I809">
        <v>0</v>
      </c>
      <c r="J809" t="s">
        <v>107</v>
      </c>
      <c r="K809">
        <v>0</v>
      </c>
      <c r="L809">
        <v>0</v>
      </c>
      <c r="M809">
        <v>8660</v>
      </c>
      <c r="N809">
        <v>79</v>
      </c>
      <c r="O809">
        <v>0</v>
      </c>
      <c r="P809">
        <v>8739</v>
      </c>
      <c r="Q809">
        <v>0</v>
      </c>
      <c r="R809">
        <v>8739</v>
      </c>
      <c r="S809" t="str">
        <f t="shared" si="24"/>
        <v>False</v>
      </c>
      <c r="T809">
        <v>0</v>
      </c>
      <c r="U809" t="e">
        <f t="shared" si="25"/>
        <v>#DIV/0!</v>
      </c>
      <c r="V809">
        <v>0</v>
      </c>
      <c r="W809">
        <v>0</v>
      </c>
      <c r="X809">
        <v>0</v>
      </c>
      <c r="Y809">
        <v>8850</v>
      </c>
      <c r="Z809">
        <v>8850</v>
      </c>
      <c r="AA809" t="b">
        <f>ABS(T809-Z809)&gt;25000</f>
        <v>0</v>
      </c>
      <c r="AB809">
        <v>-111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13307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13307</v>
      </c>
      <c r="AQ809">
        <f>K809/R809</f>
        <v>0</v>
      </c>
    </row>
    <row r="810" spans="1:43" x14ac:dyDescent="0.35">
      <c r="A810" t="s">
        <v>1806</v>
      </c>
      <c r="B810" t="s">
        <v>1807</v>
      </c>
      <c r="C810" t="s">
        <v>38</v>
      </c>
      <c r="D810" t="str">
        <f>IF(P810&lt;=50000,"Extra Small",IF(AND(P810&gt;=50000,P810&lt;250000),"Small",IF(AND(P810&gt;=250000,P810&lt;1000000),"Medium",IF(AND(P810&gt;=1000000,P810&lt;10000000),"Large",IF(AND(P810&gt;=10000000,P810&lt;100000000),"Extra Large",IF(P810&gt;=100000000,"Extra-extra-large"))))))</f>
        <v>Large</v>
      </c>
      <c r="E810" t="s">
        <v>67</v>
      </c>
      <c r="F810">
        <v>3</v>
      </c>
      <c r="G810">
        <v>81</v>
      </c>
      <c r="H810">
        <v>24</v>
      </c>
      <c r="I810">
        <v>62.71</v>
      </c>
      <c r="J810" t="s">
        <v>753</v>
      </c>
      <c r="K810">
        <v>2265836</v>
      </c>
      <c r="L810">
        <v>76441</v>
      </c>
      <c r="M810">
        <v>3065597</v>
      </c>
      <c r="N810">
        <v>71535</v>
      </c>
      <c r="O810">
        <v>712309</v>
      </c>
      <c r="P810">
        <v>6191718</v>
      </c>
      <c r="Q810">
        <v>51580</v>
      </c>
      <c r="R810">
        <v>6243298</v>
      </c>
      <c r="S810" t="str">
        <f t="shared" si="24"/>
        <v>False</v>
      </c>
      <c r="T810">
        <v>4930828</v>
      </c>
      <c r="U810" t="b">
        <f t="shared" si="25"/>
        <v>0</v>
      </c>
      <c r="V810">
        <v>0</v>
      </c>
      <c r="W810">
        <v>0</v>
      </c>
      <c r="X810">
        <v>0</v>
      </c>
      <c r="Y810">
        <v>1473708</v>
      </c>
      <c r="Z810">
        <v>6404536</v>
      </c>
      <c r="AA810" t="b">
        <f>ABS(T810-Z810)&gt;1000000</f>
        <v>1</v>
      </c>
      <c r="AB810">
        <v>-161238</v>
      </c>
      <c r="AC810">
        <v>0</v>
      </c>
      <c r="AD810">
        <v>-161238</v>
      </c>
      <c r="AE810">
        <v>4285372</v>
      </c>
      <c r="AF810">
        <v>0</v>
      </c>
      <c r="AG810">
        <v>5712072</v>
      </c>
      <c r="AH810">
        <v>5712072</v>
      </c>
      <c r="AI810">
        <v>9997444</v>
      </c>
      <c r="AJ810">
        <v>2710831</v>
      </c>
      <c r="AK810">
        <v>0</v>
      </c>
      <c r="AL810">
        <v>3633858</v>
      </c>
      <c r="AM810">
        <v>3633858</v>
      </c>
      <c r="AN810">
        <v>6344689</v>
      </c>
      <c r="AO810">
        <v>3652755</v>
      </c>
      <c r="AQ810">
        <f>K810/R810</f>
        <v>0.36292292951577837</v>
      </c>
    </row>
    <row r="811" spans="1:43" x14ac:dyDescent="0.35">
      <c r="A811" t="s">
        <v>1808</v>
      </c>
      <c r="B811" t="s">
        <v>1809</v>
      </c>
      <c r="C811" t="s">
        <v>38</v>
      </c>
      <c r="D811" t="str">
        <f>IF(P811&lt;=50000,"Extra Small",IF(AND(P811&gt;=50000,P811&lt;250000),"Small",IF(AND(P811&gt;=250000,P811&lt;1000000),"Medium",IF(AND(P811&gt;=1000000,P811&lt;10000000),"Large",IF(AND(P811&gt;=10000000,P811&lt;100000000),"Extra Large",IF(P811&gt;=100000000,"Extra-extra-large"))))))</f>
        <v>Small</v>
      </c>
      <c r="E811" t="s">
        <v>43</v>
      </c>
      <c r="F811">
        <v>0</v>
      </c>
      <c r="G811">
        <v>0</v>
      </c>
      <c r="H811">
        <v>0</v>
      </c>
      <c r="I811">
        <v>4</v>
      </c>
      <c r="J811" t="s">
        <v>801</v>
      </c>
      <c r="K811">
        <v>0</v>
      </c>
      <c r="L811">
        <v>72088</v>
      </c>
      <c r="M811">
        <v>0</v>
      </c>
      <c r="N811">
        <v>0</v>
      </c>
      <c r="O811">
        <v>0</v>
      </c>
      <c r="P811">
        <v>72088</v>
      </c>
      <c r="Q811">
        <v>0</v>
      </c>
      <c r="R811">
        <v>72088</v>
      </c>
      <c r="S811" t="str">
        <f t="shared" si="24"/>
        <v>False</v>
      </c>
      <c r="T811">
        <v>0</v>
      </c>
      <c r="U811" t="e">
        <f t="shared" si="25"/>
        <v>#DIV/0!</v>
      </c>
      <c r="V811">
        <v>0</v>
      </c>
      <c r="W811">
        <v>50569</v>
      </c>
      <c r="X811">
        <v>5000</v>
      </c>
      <c r="Y811">
        <v>0</v>
      </c>
      <c r="Z811">
        <v>55569</v>
      </c>
      <c r="AA811" t="b">
        <f>ABS(T811-Z811)&gt;25000</f>
        <v>1</v>
      </c>
      <c r="AB811">
        <v>16519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1500000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1500000</v>
      </c>
      <c r="AQ811">
        <f>K811/R811</f>
        <v>0</v>
      </c>
    </row>
    <row r="812" spans="1:43" x14ac:dyDescent="0.35">
      <c r="A812" t="s">
        <v>1810</v>
      </c>
      <c r="B812" t="s">
        <v>1811</v>
      </c>
      <c r="C812" t="s">
        <v>38</v>
      </c>
      <c r="D812" t="str">
        <f>IF(P812&lt;=50000,"Extra Small",IF(AND(P812&gt;=50000,P812&lt;250000),"Small",IF(AND(P812&gt;=250000,P812&lt;1000000),"Medium",IF(AND(P812&gt;=1000000,P812&lt;10000000),"Large",IF(AND(P812&gt;=10000000,P812&lt;100000000),"Extra Large",IF(P812&gt;=100000000,"Extra-extra-large"))))))</f>
        <v>Medium</v>
      </c>
      <c r="E812" t="s">
        <v>39</v>
      </c>
      <c r="F812">
        <v>1</v>
      </c>
      <c r="G812">
        <v>1</v>
      </c>
      <c r="H812">
        <v>0</v>
      </c>
      <c r="I812">
        <v>1</v>
      </c>
      <c r="J812" t="s">
        <v>52</v>
      </c>
      <c r="K812">
        <v>0</v>
      </c>
      <c r="L812">
        <v>276655</v>
      </c>
      <c r="M812">
        <v>6772</v>
      </c>
      <c r="N812">
        <v>0</v>
      </c>
      <c r="O812">
        <v>8672</v>
      </c>
      <c r="P812">
        <v>292099</v>
      </c>
      <c r="Q812">
        <v>0</v>
      </c>
      <c r="R812">
        <v>292099</v>
      </c>
      <c r="S812" t="str">
        <f t="shared" si="24"/>
        <v>False</v>
      </c>
      <c r="T812">
        <v>111866</v>
      </c>
      <c r="U812" t="b">
        <f t="shared" si="25"/>
        <v>0</v>
      </c>
      <c r="V812">
        <v>0</v>
      </c>
      <c r="W812">
        <v>1800</v>
      </c>
      <c r="X812">
        <v>21333</v>
      </c>
      <c r="Y812">
        <v>54135</v>
      </c>
      <c r="Z812">
        <v>189134</v>
      </c>
      <c r="AA812" t="b">
        <f>ABS(T812-Z812)&gt;100000</f>
        <v>0</v>
      </c>
      <c r="AB812">
        <v>102965</v>
      </c>
      <c r="AC812">
        <v>0</v>
      </c>
      <c r="AD812">
        <v>102965</v>
      </c>
      <c r="AE812">
        <v>118736</v>
      </c>
      <c r="AF812">
        <v>0</v>
      </c>
      <c r="AG812">
        <v>0</v>
      </c>
      <c r="AH812">
        <v>1822964</v>
      </c>
      <c r="AI812">
        <v>1941700</v>
      </c>
      <c r="AJ812">
        <v>44651</v>
      </c>
      <c r="AK812">
        <v>0</v>
      </c>
      <c r="AL812">
        <v>0</v>
      </c>
      <c r="AM812">
        <v>368869</v>
      </c>
      <c r="AN812">
        <v>413520</v>
      </c>
      <c r="AO812">
        <v>1528180</v>
      </c>
      <c r="AQ812">
        <f>K812/R812</f>
        <v>0</v>
      </c>
    </row>
    <row r="813" spans="1:43" x14ac:dyDescent="0.35">
      <c r="A813" t="s">
        <v>1812</v>
      </c>
      <c r="B813" t="s">
        <v>1813</v>
      </c>
      <c r="C813" t="s">
        <v>38</v>
      </c>
      <c r="D813" t="str">
        <f>IF(P813&lt;=50000,"Extra Small",IF(AND(P813&gt;=50000,P813&lt;250000),"Small",IF(AND(P813&gt;=250000,P813&lt;1000000),"Medium",IF(AND(P813&gt;=1000000,P813&lt;10000000),"Large",IF(AND(P813&gt;=10000000,P813&lt;100000000),"Extra Large",IF(P813&gt;=100000000,"Extra-extra-large"))))))</f>
        <v>Small</v>
      </c>
      <c r="E813" t="s">
        <v>67</v>
      </c>
      <c r="F813">
        <v>0</v>
      </c>
      <c r="G813">
        <v>0</v>
      </c>
      <c r="H813">
        <v>0</v>
      </c>
      <c r="I813">
        <v>0</v>
      </c>
      <c r="J813" t="s">
        <v>92</v>
      </c>
      <c r="K813">
        <v>0</v>
      </c>
      <c r="L813">
        <v>808</v>
      </c>
      <c r="M813">
        <v>51441</v>
      </c>
      <c r="N813">
        <v>124</v>
      </c>
      <c r="O813">
        <v>0</v>
      </c>
      <c r="P813">
        <v>52373</v>
      </c>
      <c r="Q813">
        <v>0</v>
      </c>
      <c r="R813">
        <v>52373</v>
      </c>
      <c r="S813" t="str">
        <f t="shared" si="24"/>
        <v>False</v>
      </c>
      <c r="T813">
        <v>0</v>
      </c>
      <c r="U813" t="e">
        <f t="shared" si="25"/>
        <v>#DIV/0!</v>
      </c>
      <c r="V813">
        <v>0</v>
      </c>
      <c r="W813">
        <v>850</v>
      </c>
      <c r="X813">
        <v>0</v>
      </c>
      <c r="Y813">
        <v>42205</v>
      </c>
      <c r="Z813">
        <v>43055</v>
      </c>
      <c r="AA813" t="b">
        <f>ABS(T813-Z813)&gt;25000</f>
        <v>1</v>
      </c>
      <c r="AB813">
        <v>9318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247236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247236</v>
      </c>
      <c r="AQ813">
        <f>K813/R813</f>
        <v>0</v>
      </c>
    </row>
    <row r="814" spans="1:43" x14ac:dyDescent="0.35">
      <c r="A814" t="s">
        <v>1814</v>
      </c>
      <c r="B814" t="s">
        <v>1815</v>
      </c>
      <c r="C814" t="s">
        <v>50</v>
      </c>
      <c r="D814" t="str">
        <f>IF(P814&lt;=50000,"Extra Small",IF(AND(P814&gt;=50000,P814&lt;250000),"Small",IF(AND(P814&gt;=250000,P814&lt;1000000),"Medium",IF(AND(P814&gt;=1000000,P814&lt;10000000),"Large",IF(AND(P814&gt;=10000000,P814&lt;100000000),"Extra Large",IF(P814&gt;=100000000,"Extra-extra-large"))))))</f>
        <v>Medium</v>
      </c>
      <c r="E814" t="s">
        <v>43</v>
      </c>
      <c r="F814">
        <v>1</v>
      </c>
      <c r="G814">
        <v>4</v>
      </c>
      <c r="H814">
        <v>2</v>
      </c>
      <c r="I814">
        <v>3.89</v>
      </c>
      <c r="J814" t="s">
        <v>130</v>
      </c>
      <c r="K814">
        <v>211312</v>
      </c>
      <c r="L814">
        <v>512</v>
      </c>
      <c r="M814">
        <v>105054</v>
      </c>
      <c r="N814">
        <v>1755</v>
      </c>
      <c r="O814">
        <v>15937</v>
      </c>
      <c r="P814">
        <v>334570</v>
      </c>
      <c r="Q814">
        <v>0</v>
      </c>
      <c r="R814">
        <v>334570</v>
      </c>
      <c r="S814" t="str">
        <f t="shared" si="24"/>
        <v>False</v>
      </c>
      <c r="T814">
        <v>281213</v>
      </c>
      <c r="U814" t="b">
        <f t="shared" si="25"/>
        <v>0</v>
      </c>
      <c r="V814">
        <v>0</v>
      </c>
      <c r="W814">
        <v>0</v>
      </c>
      <c r="X814">
        <v>0</v>
      </c>
      <c r="Y814">
        <v>55556</v>
      </c>
      <c r="Z814">
        <v>336769</v>
      </c>
      <c r="AA814" t="b">
        <f>ABS(T814-Z814)&gt;100000</f>
        <v>0</v>
      </c>
      <c r="AB814">
        <v>-2199</v>
      </c>
      <c r="AC814">
        <v>0</v>
      </c>
      <c r="AD814">
        <v>-2199</v>
      </c>
      <c r="AE814">
        <v>158700</v>
      </c>
      <c r="AF814">
        <v>0</v>
      </c>
      <c r="AG814">
        <v>0</v>
      </c>
      <c r="AH814">
        <v>69866</v>
      </c>
      <c r="AI814">
        <v>228566</v>
      </c>
      <c r="AJ814">
        <v>69375</v>
      </c>
      <c r="AK814">
        <v>0</v>
      </c>
      <c r="AL814">
        <v>0</v>
      </c>
      <c r="AM814">
        <v>18402</v>
      </c>
      <c r="AN814">
        <v>87777</v>
      </c>
      <c r="AO814">
        <v>140789</v>
      </c>
      <c r="AQ814">
        <f>K814/R814</f>
        <v>0.63159279074633112</v>
      </c>
    </row>
    <row r="815" spans="1:43" x14ac:dyDescent="0.35">
      <c r="A815" t="s">
        <v>1816</v>
      </c>
      <c r="B815" t="s">
        <v>1817</v>
      </c>
      <c r="C815" t="s">
        <v>38</v>
      </c>
      <c r="D815" t="str">
        <f>IF(P815&lt;=50000,"Extra Small",IF(AND(P815&gt;=50000,P815&lt;250000),"Small",IF(AND(P815&gt;=250000,P815&lt;1000000),"Medium",IF(AND(P815&gt;=1000000,P815&lt;10000000),"Large",IF(AND(P815&gt;=10000000,P815&lt;100000000),"Extra Large",IF(P815&gt;=100000000,"Extra-extra-large"))))))</f>
        <v>Extra Large</v>
      </c>
      <c r="E815" t="s">
        <v>55</v>
      </c>
      <c r="F815">
        <v>137</v>
      </c>
      <c r="G815">
        <v>200</v>
      </c>
      <c r="H815">
        <v>50</v>
      </c>
      <c r="I815">
        <v>280</v>
      </c>
      <c r="J815" t="s">
        <v>1818</v>
      </c>
      <c r="K815">
        <v>31697232</v>
      </c>
      <c r="L815">
        <v>7429</v>
      </c>
      <c r="M815">
        <v>550660</v>
      </c>
      <c r="N815">
        <v>236670</v>
      </c>
      <c r="O815">
        <v>4281232</v>
      </c>
      <c r="P815">
        <v>36773223</v>
      </c>
      <c r="Q815">
        <v>0</v>
      </c>
      <c r="R815">
        <v>36773223</v>
      </c>
      <c r="S815" t="str">
        <f t="shared" si="24"/>
        <v>False</v>
      </c>
      <c r="T815">
        <v>24219763</v>
      </c>
      <c r="U815" t="b">
        <f t="shared" si="25"/>
        <v>0</v>
      </c>
      <c r="V815">
        <v>114183</v>
      </c>
      <c r="W815">
        <v>0</v>
      </c>
      <c r="X815">
        <v>0</v>
      </c>
      <c r="Y815">
        <v>12170255</v>
      </c>
      <c r="Z815">
        <v>36504201</v>
      </c>
      <c r="AA815" t="b">
        <f>ABS(T815-Z815)&gt;1000000</f>
        <v>1</v>
      </c>
      <c r="AB815">
        <v>269022</v>
      </c>
      <c r="AC815">
        <v>24272</v>
      </c>
      <c r="AD815">
        <v>293294</v>
      </c>
      <c r="AE815">
        <v>16520722</v>
      </c>
      <c r="AF815">
        <v>0</v>
      </c>
      <c r="AG815">
        <v>13332078</v>
      </c>
      <c r="AH815">
        <v>13332078</v>
      </c>
      <c r="AI815">
        <v>29852800</v>
      </c>
      <c r="AJ815">
        <v>10950471</v>
      </c>
      <c r="AK815">
        <v>2852500</v>
      </c>
      <c r="AL815">
        <v>915576</v>
      </c>
      <c r="AM815">
        <v>3768076</v>
      </c>
      <c r="AN815">
        <v>14718547</v>
      </c>
      <c r="AO815">
        <v>15134253</v>
      </c>
      <c r="AQ815">
        <f>K815/R815</f>
        <v>0.86196502275582421</v>
      </c>
    </row>
    <row r="816" spans="1:43" x14ac:dyDescent="0.35">
      <c r="A816" t="s">
        <v>1819</v>
      </c>
      <c r="B816" t="s">
        <v>1820</v>
      </c>
      <c r="C816" t="s">
        <v>50</v>
      </c>
      <c r="D816" t="str">
        <f>IF(P816&lt;=50000,"Extra Small",IF(AND(P816&gt;=50000,P816&lt;250000),"Small",IF(AND(P816&gt;=250000,P816&lt;1000000),"Medium",IF(AND(P816&gt;=1000000,P816&lt;10000000),"Large",IF(AND(P816&gt;=10000000,P816&lt;100000000),"Extra Large",IF(P816&gt;=100000000,"Extra-extra-large"))))))</f>
        <v>Extra Small</v>
      </c>
      <c r="E816" t="s">
        <v>110</v>
      </c>
      <c r="F816">
        <v>0</v>
      </c>
      <c r="G816">
        <v>0</v>
      </c>
      <c r="H816">
        <v>0</v>
      </c>
      <c r="I816">
        <v>0</v>
      </c>
      <c r="J816" t="s">
        <v>44</v>
      </c>
      <c r="K816">
        <v>0</v>
      </c>
      <c r="L816">
        <v>0</v>
      </c>
      <c r="M816">
        <v>678</v>
      </c>
      <c r="N816">
        <v>149</v>
      </c>
      <c r="O816">
        <v>161</v>
      </c>
      <c r="P816">
        <v>988</v>
      </c>
      <c r="Q816">
        <v>0</v>
      </c>
      <c r="R816">
        <v>988</v>
      </c>
      <c r="S816" t="str">
        <f t="shared" si="24"/>
        <v>False</v>
      </c>
      <c r="T816">
        <v>0</v>
      </c>
      <c r="U816" t="e">
        <f t="shared" si="25"/>
        <v>#DIV/0!</v>
      </c>
      <c r="V816">
        <v>0</v>
      </c>
      <c r="W816">
        <v>0</v>
      </c>
      <c r="X816">
        <v>0</v>
      </c>
      <c r="Y816">
        <v>0</v>
      </c>
      <c r="Z816">
        <v>0</v>
      </c>
      <c r="AA816" t="b">
        <f>ABS(T816-Z816)&gt;25000</f>
        <v>0</v>
      </c>
      <c r="AB816">
        <v>988</v>
      </c>
      <c r="AC816">
        <v>0</v>
      </c>
      <c r="AD816">
        <v>988</v>
      </c>
      <c r="AE816">
        <v>0</v>
      </c>
      <c r="AF816">
        <v>0</v>
      </c>
      <c r="AG816">
        <v>0</v>
      </c>
      <c r="AH816">
        <v>0</v>
      </c>
      <c r="AI816">
        <v>28584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28584</v>
      </c>
      <c r="AQ816">
        <f>K816/R816</f>
        <v>0</v>
      </c>
    </row>
    <row r="817" spans="1:43" x14ac:dyDescent="0.35">
      <c r="A817" t="s">
        <v>1821</v>
      </c>
      <c r="B817" t="s">
        <v>1822</v>
      </c>
      <c r="C817" t="s">
        <v>50</v>
      </c>
      <c r="D817" t="str">
        <f>IF(P817&lt;=50000,"Extra Small",IF(AND(P817&gt;=50000,P817&lt;250000),"Small",IF(AND(P817&gt;=250000,P817&lt;1000000),"Medium",IF(AND(P817&gt;=1000000,P817&lt;10000000),"Large",IF(AND(P817&gt;=10000000,P817&lt;100000000),"Extra Large",IF(P817&gt;=100000000,"Extra-extra-large"))))))</f>
        <v>Extra Small</v>
      </c>
      <c r="E817" t="s">
        <v>101</v>
      </c>
      <c r="F817">
        <v>0</v>
      </c>
      <c r="G817">
        <v>0</v>
      </c>
      <c r="H817">
        <v>0</v>
      </c>
      <c r="I817">
        <v>0</v>
      </c>
      <c r="J817" t="s">
        <v>155</v>
      </c>
      <c r="K817">
        <v>9000</v>
      </c>
      <c r="L817">
        <v>16683</v>
      </c>
      <c r="M817">
        <v>7941</v>
      </c>
      <c r="N817">
        <v>226</v>
      </c>
      <c r="O817">
        <v>13610</v>
      </c>
      <c r="P817">
        <v>47460</v>
      </c>
      <c r="Q817">
        <v>0</v>
      </c>
      <c r="R817">
        <v>47460</v>
      </c>
      <c r="S817" t="str">
        <f t="shared" si="24"/>
        <v>False</v>
      </c>
      <c r="T817">
        <v>0</v>
      </c>
      <c r="U817" t="e">
        <f t="shared" si="25"/>
        <v>#DIV/0!</v>
      </c>
      <c r="V817">
        <v>0</v>
      </c>
      <c r="W817">
        <v>25032</v>
      </c>
      <c r="X817">
        <v>0</v>
      </c>
      <c r="Y817">
        <v>7152</v>
      </c>
      <c r="Z817">
        <v>32184</v>
      </c>
      <c r="AA817" t="b">
        <f>ABS(T817-Z817)&gt;25000</f>
        <v>1</v>
      </c>
      <c r="AB817">
        <v>15276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337032</v>
      </c>
      <c r="AJ817">
        <v>0</v>
      </c>
      <c r="AK817">
        <v>0</v>
      </c>
      <c r="AL817">
        <v>0</v>
      </c>
      <c r="AM817">
        <v>0</v>
      </c>
      <c r="AN817">
        <v>1126</v>
      </c>
      <c r="AO817">
        <v>335906</v>
      </c>
      <c r="AQ817">
        <f>K817/R817</f>
        <v>0.18963337547408343</v>
      </c>
    </row>
    <row r="818" spans="1:43" x14ac:dyDescent="0.35">
      <c r="A818" t="s">
        <v>1823</v>
      </c>
      <c r="B818" t="s">
        <v>1824</v>
      </c>
      <c r="C818" t="s">
        <v>38</v>
      </c>
      <c r="D818" t="str">
        <f>IF(P818&lt;=50000,"Extra Small",IF(AND(P818&gt;=50000,P818&lt;250000),"Small",IF(AND(P818&gt;=250000,P818&lt;1000000),"Medium",IF(AND(P818&gt;=1000000,P818&lt;10000000),"Large",IF(AND(P818&gt;=10000000,P818&lt;100000000),"Extra Large",IF(P818&gt;=100000000,"Extra-extra-large"))))))</f>
        <v>Small</v>
      </c>
      <c r="E818" t="s">
        <v>123</v>
      </c>
      <c r="F818">
        <v>0</v>
      </c>
      <c r="G818">
        <v>2</v>
      </c>
      <c r="H818">
        <v>0</v>
      </c>
      <c r="I818">
        <v>1.2</v>
      </c>
      <c r="J818" t="s">
        <v>450</v>
      </c>
      <c r="K818">
        <v>0</v>
      </c>
      <c r="L818">
        <v>98836</v>
      </c>
      <c r="M818">
        <v>10714</v>
      </c>
      <c r="N818">
        <v>0</v>
      </c>
      <c r="O818">
        <v>0</v>
      </c>
      <c r="P818">
        <v>109550</v>
      </c>
      <c r="Q818">
        <v>0</v>
      </c>
      <c r="R818">
        <v>109550</v>
      </c>
      <c r="S818" t="str">
        <f t="shared" si="24"/>
        <v>False</v>
      </c>
      <c r="T818">
        <v>57142</v>
      </c>
      <c r="U818" t="b">
        <f t="shared" si="25"/>
        <v>0</v>
      </c>
      <c r="V818">
        <v>0</v>
      </c>
      <c r="W818">
        <v>9794</v>
      </c>
      <c r="X818">
        <v>0</v>
      </c>
      <c r="Y818">
        <v>39525</v>
      </c>
      <c r="Z818">
        <v>106461</v>
      </c>
      <c r="AA818" t="b">
        <f>ABS(T818-Z818)&gt;25000</f>
        <v>1</v>
      </c>
      <c r="AB818">
        <v>3089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30568</v>
      </c>
      <c r="AJ818">
        <v>0</v>
      </c>
      <c r="AK818">
        <v>0</v>
      </c>
      <c r="AL818">
        <v>0</v>
      </c>
      <c r="AM818">
        <v>0</v>
      </c>
      <c r="AN818">
        <v>6235</v>
      </c>
      <c r="AO818">
        <v>24333</v>
      </c>
      <c r="AQ818">
        <f>K818/R818</f>
        <v>0</v>
      </c>
    </row>
    <row r="819" spans="1:43" x14ac:dyDescent="0.35">
      <c r="A819" t="s">
        <v>1825</v>
      </c>
      <c r="B819" t="s">
        <v>1826</v>
      </c>
      <c r="C819" t="s">
        <v>38</v>
      </c>
      <c r="D819" t="str">
        <f>IF(P819&lt;=50000,"Extra Small",IF(AND(P819&gt;=50000,P819&lt;250000),"Small",IF(AND(P819&gt;=250000,P819&lt;1000000),"Medium",IF(AND(P819&gt;=1000000,P819&lt;10000000),"Large",IF(AND(P819&gt;=10000000,P819&lt;100000000),"Extra Large",IF(P819&gt;=100000000,"Extra-extra-large"))))))</f>
        <v>Extra-extra-large</v>
      </c>
      <c r="E819" t="s">
        <v>85</v>
      </c>
      <c r="F819">
        <v>620</v>
      </c>
      <c r="G819">
        <v>312</v>
      </c>
      <c r="H819">
        <v>238</v>
      </c>
      <c r="I819">
        <v>835</v>
      </c>
      <c r="J819" t="s">
        <v>1827</v>
      </c>
      <c r="K819">
        <v>90196000</v>
      </c>
      <c r="L819">
        <v>8792000</v>
      </c>
      <c r="M819">
        <v>18989000</v>
      </c>
      <c r="N819">
        <v>5778000</v>
      </c>
      <c r="O819">
        <v>0</v>
      </c>
      <c r="P819">
        <v>123755000</v>
      </c>
      <c r="Q819">
        <v>1605000</v>
      </c>
      <c r="R819">
        <v>125360000</v>
      </c>
      <c r="S819" t="str">
        <f t="shared" si="24"/>
        <v>False</v>
      </c>
      <c r="T819">
        <v>66335000</v>
      </c>
      <c r="U819" t="b">
        <f t="shared" si="25"/>
        <v>0</v>
      </c>
      <c r="V819">
        <v>0</v>
      </c>
      <c r="W819">
        <v>280000</v>
      </c>
      <c r="X819">
        <v>0</v>
      </c>
      <c r="Y819">
        <v>53976000</v>
      </c>
      <c r="Z819">
        <v>120591000</v>
      </c>
      <c r="AA819" t="b">
        <f>ABS(T819-Z819)&gt;1000000</f>
        <v>1</v>
      </c>
      <c r="AB819">
        <v>4769000</v>
      </c>
      <c r="AC819">
        <v>4240000</v>
      </c>
      <c r="AD819">
        <v>9009000</v>
      </c>
      <c r="AE819">
        <v>105064000</v>
      </c>
      <c r="AF819">
        <v>3366000</v>
      </c>
      <c r="AG819">
        <v>59269000</v>
      </c>
      <c r="AH819">
        <v>62635000</v>
      </c>
      <c r="AI819">
        <v>167699000</v>
      </c>
      <c r="AJ819">
        <v>46853000</v>
      </c>
      <c r="AK819">
        <v>0</v>
      </c>
      <c r="AL819">
        <v>450000</v>
      </c>
      <c r="AM819">
        <v>450000</v>
      </c>
      <c r="AN819">
        <v>47303000</v>
      </c>
      <c r="AO819">
        <v>120396000</v>
      </c>
      <c r="AQ819">
        <f>K819/R819</f>
        <v>0.71949585194639443</v>
      </c>
    </row>
    <row r="820" spans="1:43" x14ac:dyDescent="0.35">
      <c r="A820" t="s">
        <v>1828</v>
      </c>
      <c r="B820" t="s">
        <v>1829</v>
      </c>
      <c r="C820" t="s">
        <v>38</v>
      </c>
      <c r="D820" t="str">
        <f>IF(P820&lt;=50000,"Extra Small",IF(AND(P820&gt;=50000,P820&lt;250000),"Small",IF(AND(P820&gt;=250000,P820&lt;1000000),"Medium",IF(AND(P820&gt;=1000000,P820&lt;10000000),"Large",IF(AND(P820&gt;=10000000,P820&lt;100000000),"Extra Large",IF(P820&gt;=100000000,"Extra-extra-large"))))))</f>
        <v>Extra Small</v>
      </c>
      <c r="E820" t="s">
        <v>110</v>
      </c>
      <c r="F820">
        <v>0</v>
      </c>
      <c r="G820">
        <v>0</v>
      </c>
      <c r="H820">
        <v>0</v>
      </c>
      <c r="I820">
        <v>0</v>
      </c>
      <c r="J820" t="s">
        <v>40</v>
      </c>
      <c r="K820">
        <v>0</v>
      </c>
      <c r="L820">
        <v>11000</v>
      </c>
      <c r="M820">
        <v>0</v>
      </c>
      <c r="N820">
        <v>0</v>
      </c>
      <c r="O820">
        <v>0</v>
      </c>
      <c r="P820">
        <v>11000</v>
      </c>
      <c r="Q820">
        <v>0</v>
      </c>
      <c r="R820">
        <v>11000</v>
      </c>
      <c r="S820" t="str">
        <f t="shared" si="24"/>
        <v>False</v>
      </c>
      <c r="T820">
        <v>0</v>
      </c>
      <c r="U820" t="e">
        <f t="shared" si="25"/>
        <v>#DIV/0!</v>
      </c>
      <c r="V820">
        <v>0</v>
      </c>
      <c r="W820">
        <v>0</v>
      </c>
      <c r="X820">
        <v>0</v>
      </c>
      <c r="Y820">
        <v>0</v>
      </c>
      <c r="Z820">
        <v>0</v>
      </c>
      <c r="AA820" t="b">
        <f>ABS(T820-Z820)&gt;25000</f>
        <v>0</v>
      </c>
      <c r="AB820">
        <v>11000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14500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14500</v>
      </c>
      <c r="AQ820">
        <f>K820/R820</f>
        <v>0</v>
      </c>
    </row>
    <row r="821" spans="1:43" x14ac:dyDescent="0.35">
      <c r="A821" t="s">
        <v>1830</v>
      </c>
      <c r="B821" t="s">
        <v>1831</v>
      </c>
      <c r="C821" t="s">
        <v>38</v>
      </c>
      <c r="D821" t="str">
        <f>IF(P821&lt;=50000,"Extra Small",IF(AND(P821&gt;=50000,P821&lt;250000),"Small",IF(AND(P821&gt;=250000,P821&lt;1000000),"Medium",IF(AND(P821&gt;=1000000,P821&lt;10000000),"Large",IF(AND(P821&gt;=10000000,P821&lt;100000000),"Extra Large",IF(P821&gt;=100000000,"Extra-extra-large"))))))</f>
        <v>Small</v>
      </c>
      <c r="E821" t="s">
        <v>73</v>
      </c>
      <c r="F821">
        <v>0</v>
      </c>
      <c r="G821">
        <v>0</v>
      </c>
      <c r="H821">
        <v>0</v>
      </c>
      <c r="I821">
        <v>0</v>
      </c>
      <c r="J821" t="s">
        <v>56</v>
      </c>
      <c r="K821">
        <v>0</v>
      </c>
      <c r="L821">
        <v>60986</v>
      </c>
      <c r="M821">
        <v>0</v>
      </c>
      <c r="N821">
        <v>5339</v>
      </c>
      <c r="O821">
        <v>115999</v>
      </c>
      <c r="P821">
        <v>182324</v>
      </c>
      <c r="Q821">
        <v>0</v>
      </c>
      <c r="R821">
        <v>182324</v>
      </c>
      <c r="S821" t="str">
        <f t="shared" si="24"/>
        <v>False</v>
      </c>
      <c r="T821">
        <v>0</v>
      </c>
      <c r="U821" t="e">
        <f t="shared" si="25"/>
        <v>#DIV/0!</v>
      </c>
      <c r="V821">
        <v>0</v>
      </c>
      <c r="W821">
        <v>0</v>
      </c>
      <c r="X821">
        <v>0</v>
      </c>
      <c r="Y821">
        <v>873</v>
      </c>
      <c r="Z821">
        <v>873</v>
      </c>
      <c r="AA821" t="b">
        <f>ABS(T821-Z821)&gt;25000</f>
        <v>0</v>
      </c>
      <c r="AB821">
        <v>181451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282153</v>
      </c>
      <c r="AJ821">
        <v>0</v>
      </c>
      <c r="AK821">
        <v>0</v>
      </c>
      <c r="AL821">
        <v>0</v>
      </c>
      <c r="AM821">
        <v>0</v>
      </c>
      <c r="AN821">
        <v>140</v>
      </c>
      <c r="AO821">
        <v>282013</v>
      </c>
      <c r="AQ821">
        <f>K821/R821</f>
        <v>0</v>
      </c>
    </row>
    <row r="822" spans="1:43" x14ac:dyDescent="0.35">
      <c r="A822" t="s">
        <v>1832</v>
      </c>
      <c r="B822" t="s">
        <v>1833</v>
      </c>
      <c r="C822" t="s">
        <v>50</v>
      </c>
      <c r="D822" t="str">
        <f>IF(P822&lt;=50000,"Extra Small",IF(AND(P822&gt;=50000,P822&lt;250000),"Small",IF(AND(P822&gt;=250000,P822&lt;1000000),"Medium",IF(AND(P822&gt;=1000000,P822&lt;10000000),"Large",IF(AND(P822&gt;=10000000,P822&lt;100000000),"Extra Large",IF(P822&gt;=100000000,"Extra-extra-large"))))))</f>
        <v>Small</v>
      </c>
      <c r="E822" t="s">
        <v>131</v>
      </c>
      <c r="F822">
        <v>0</v>
      </c>
      <c r="G822">
        <v>0</v>
      </c>
      <c r="H822">
        <v>0</v>
      </c>
      <c r="I822">
        <v>0</v>
      </c>
      <c r="J822" t="s">
        <v>48</v>
      </c>
      <c r="K822">
        <v>0</v>
      </c>
      <c r="L822">
        <v>0</v>
      </c>
      <c r="M822">
        <v>0</v>
      </c>
      <c r="N822">
        <v>163142</v>
      </c>
      <c r="O822">
        <v>0</v>
      </c>
      <c r="P822">
        <v>163142</v>
      </c>
      <c r="Q822">
        <v>0</v>
      </c>
      <c r="R822">
        <v>163142</v>
      </c>
      <c r="S822" t="str">
        <f t="shared" si="24"/>
        <v>False</v>
      </c>
      <c r="T822">
        <v>0</v>
      </c>
      <c r="U822" t="e">
        <f t="shared" si="25"/>
        <v>#DIV/0!</v>
      </c>
      <c r="V822">
        <v>0</v>
      </c>
      <c r="W822">
        <v>215000</v>
      </c>
      <c r="X822">
        <v>0</v>
      </c>
      <c r="Y822">
        <v>27546</v>
      </c>
      <c r="Z822">
        <v>242546</v>
      </c>
      <c r="AA822" t="b">
        <f>ABS(T822-Z822)&gt;25000</f>
        <v>1</v>
      </c>
      <c r="AB822">
        <v>-79404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4025924</v>
      </c>
      <c r="AJ822">
        <v>0</v>
      </c>
      <c r="AK822">
        <v>0</v>
      </c>
      <c r="AL822">
        <v>0</v>
      </c>
      <c r="AM822">
        <v>0</v>
      </c>
      <c r="AN822">
        <v>100000</v>
      </c>
      <c r="AO822">
        <v>3925924</v>
      </c>
      <c r="AQ822">
        <f>K822/R822</f>
        <v>0</v>
      </c>
    </row>
    <row r="823" spans="1:43" x14ac:dyDescent="0.35">
      <c r="A823" t="s">
        <v>1834</v>
      </c>
      <c r="B823" t="s">
        <v>1835</v>
      </c>
      <c r="C823" t="s">
        <v>38</v>
      </c>
      <c r="D823" t="str">
        <f>IF(P823&lt;=50000,"Extra Small",IF(AND(P823&gt;=50000,P823&lt;250000),"Small",IF(AND(P823&gt;=250000,P823&lt;1000000),"Medium",IF(AND(P823&gt;=1000000,P823&lt;10000000),"Large",IF(AND(P823&gt;=10000000,P823&lt;100000000),"Extra Large",IF(P823&gt;=100000000,"Extra-extra-large"))))))</f>
        <v>Extra Small</v>
      </c>
      <c r="E823" t="s">
        <v>73</v>
      </c>
      <c r="F823">
        <v>0</v>
      </c>
      <c r="G823">
        <v>0</v>
      </c>
      <c r="H823">
        <v>0</v>
      </c>
      <c r="I823">
        <v>0</v>
      </c>
      <c r="J823" t="s">
        <v>269</v>
      </c>
      <c r="K823">
        <v>0</v>
      </c>
      <c r="L823">
        <v>8480</v>
      </c>
      <c r="M823">
        <v>640</v>
      </c>
      <c r="N823">
        <v>0</v>
      </c>
      <c r="O823">
        <v>0</v>
      </c>
      <c r="P823">
        <v>9120</v>
      </c>
      <c r="Q823">
        <v>0</v>
      </c>
      <c r="R823">
        <v>9120</v>
      </c>
      <c r="S823" t="str">
        <f t="shared" si="24"/>
        <v>False</v>
      </c>
      <c r="T823">
        <v>0</v>
      </c>
      <c r="U823" t="e">
        <f t="shared" si="25"/>
        <v>#DIV/0!</v>
      </c>
      <c r="V823">
        <v>0</v>
      </c>
      <c r="W823">
        <v>0</v>
      </c>
      <c r="X823">
        <v>0</v>
      </c>
      <c r="Y823">
        <v>3600</v>
      </c>
      <c r="Z823">
        <v>3600</v>
      </c>
      <c r="AA823" t="b">
        <f>ABS(T823-Z823)&gt;25000</f>
        <v>0</v>
      </c>
      <c r="AB823">
        <v>5520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5520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5520</v>
      </c>
      <c r="AQ823">
        <f>K823/R823</f>
        <v>0</v>
      </c>
    </row>
    <row r="824" spans="1:43" x14ac:dyDescent="0.35">
      <c r="A824" t="s">
        <v>1836</v>
      </c>
      <c r="B824" t="s">
        <v>1837</v>
      </c>
      <c r="C824" t="s">
        <v>50</v>
      </c>
      <c r="D824" t="str">
        <f>IF(P824&lt;=50000,"Extra Small",IF(AND(P824&gt;=50000,P824&lt;250000),"Small",IF(AND(P824&gt;=250000,P824&lt;1000000),"Medium",IF(AND(P824&gt;=1000000,P824&lt;10000000),"Large",IF(AND(P824&gt;=10000000,P824&lt;100000000),"Extra Large",IF(P824&gt;=100000000,"Extra-extra-large"))))))</f>
        <v>Large</v>
      </c>
      <c r="E824" t="s">
        <v>76</v>
      </c>
      <c r="F824">
        <v>23</v>
      </c>
      <c r="G824">
        <v>15</v>
      </c>
      <c r="H824">
        <v>7</v>
      </c>
      <c r="I824">
        <v>24.7</v>
      </c>
      <c r="J824" t="s">
        <v>107</v>
      </c>
      <c r="K824">
        <v>6368798</v>
      </c>
      <c r="L824">
        <v>111415</v>
      </c>
      <c r="M824">
        <v>481213</v>
      </c>
      <c r="N824">
        <v>122603</v>
      </c>
      <c r="O824">
        <v>409334</v>
      </c>
      <c r="P824">
        <v>7493363</v>
      </c>
      <c r="Q824">
        <v>0</v>
      </c>
      <c r="R824">
        <v>7493363</v>
      </c>
      <c r="S824" t="str">
        <f t="shared" si="24"/>
        <v>False</v>
      </c>
      <c r="T824">
        <v>2399643</v>
      </c>
      <c r="U824" t="b">
        <f t="shared" si="25"/>
        <v>0</v>
      </c>
      <c r="V824">
        <v>0</v>
      </c>
      <c r="W824">
        <v>0</v>
      </c>
      <c r="X824">
        <v>0</v>
      </c>
      <c r="Y824">
        <v>3953240</v>
      </c>
      <c r="Z824">
        <v>6352883</v>
      </c>
      <c r="AA824" t="b">
        <f>ABS(T824-Z824)&gt;1000000</f>
        <v>1</v>
      </c>
      <c r="AB824">
        <v>1140480</v>
      </c>
      <c r="AC824">
        <v>0</v>
      </c>
      <c r="AD824">
        <v>1140480</v>
      </c>
      <c r="AE824">
        <v>6794936</v>
      </c>
      <c r="AF824">
        <v>0</v>
      </c>
      <c r="AG824">
        <v>940432</v>
      </c>
      <c r="AH824">
        <v>940432</v>
      </c>
      <c r="AI824">
        <v>7735368</v>
      </c>
      <c r="AJ824">
        <v>3805106</v>
      </c>
      <c r="AK824">
        <v>0</v>
      </c>
      <c r="AL824">
        <v>26266</v>
      </c>
      <c r="AM824">
        <v>26266</v>
      </c>
      <c r="AN824">
        <v>3831372</v>
      </c>
      <c r="AO824">
        <v>3903996</v>
      </c>
      <c r="AQ824">
        <f>K824/R824</f>
        <v>0.84992519380150144</v>
      </c>
    </row>
    <row r="825" spans="1:43" x14ac:dyDescent="0.35">
      <c r="A825" t="s">
        <v>1838</v>
      </c>
      <c r="B825" t="s">
        <v>1839</v>
      </c>
      <c r="C825" t="s">
        <v>38</v>
      </c>
      <c r="D825" t="str">
        <f>IF(P825&lt;=50000,"Extra Small",IF(AND(P825&gt;=50000,P825&lt;250000),"Small",IF(AND(P825&gt;=250000,P825&lt;1000000),"Medium",IF(AND(P825&gt;=1000000,P825&lt;10000000),"Large",IF(AND(P825&gt;=10000000,P825&lt;100000000),"Extra Large",IF(P825&gt;=100000000,"Extra-extra-large"))))))</f>
        <v>Extra Small</v>
      </c>
      <c r="E825" t="s">
        <v>85</v>
      </c>
      <c r="F825">
        <v>0</v>
      </c>
      <c r="G825">
        <v>0</v>
      </c>
      <c r="H825">
        <v>0</v>
      </c>
      <c r="I825">
        <v>0</v>
      </c>
      <c r="J825" t="s">
        <v>56</v>
      </c>
      <c r="K825">
        <v>0</v>
      </c>
      <c r="L825">
        <v>28982</v>
      </c>
      <c r="M825">
        <v>0</v>
      </c>
      <c r="N825">
        <v>0</v>
      </c>
      <c r="O825">
        <v>0</v>
      </c>
      <c r="P825">
        <v>28982</v>
      </c>
      <c r="Q825">
        <v>0</v>
      </c>
      <c r="R825">
        <v>28982</v>
      </c>
      <c r="S825" t="str">
        <f t="shared" si="24"/>
        <v>False</v>
      </c>
      <c r="T825">
        <v>31764</v>
      </c>
      <c r="U825" t="e">
        <f t="shared" si="25"/>
        <v>#DIV/0!</v>
      </c>
      <c r="V825">
        <v>0</v>
      </c>
      <c r="W825">
        <v>0</v>
      </c>
      <c r="X825">
        <v>0</v>
      </c>
      <c r="Y825">
        <v>0</v>
      </c>
      <c r="Z825">
        <v>31764</v>
      </c>
      <c r="AA825" t="b">
        <f>ABS(T825-Z825)&gt;25000</f>
        <v>0</v>
      </c>
      <c r="AB825">
        <v>-2782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36415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36415</v>
      </c>
      <c r="AQ825">
        <f>K825/R825</f>
        <v>0</v>
      </c>
    </row>
    <row r="826" spans="1:43" x14ac:dyDescent="0.35">
      <c r="A826" t="s">
        <v>1840</v>
      </c>
      <c r="B826" t="s">
        <v>1841</v>
      </c>
      <c r="C826" t="s">
        <v>38</v>
      </c>
      <c r="D826" t="str">
        <f>IF(P826&lt;=50000,"Extra Small",IF(AND(P826&gt;=50000,P826&lt;250000),"Small",IF(AND(P826&gt;=250000,P826&lt;1000000),"Medium",IF(AND(P826&gt;=1000000,P826&lt;10000000),"Large",IF(AND(P826&gt;=10000000,P826&lt;100000000),"Extra Large",IF(P826&gt;=100000000,"Extra-extra-large"))))))</f>
        <v>Extra Small</v>
      </c>
      <c r="E826" t="s">
        <v>123</v>
      </c>
      <c r="F826">
        <v>0</v>
      </c>
      <c r="G826">
        <v>0</v>
      </c>
      <c r="H826">
        <v>0</v>
      </c>
      <c r="I826">
        <v>0</v>
      </c>
      <c r="J826" t="s">
        <v>61</v>
      </c>
      <c r="K826">
        <v>0</v>
      </c>
      <c r="L826">
        <v>20868</v>
      </c>
      <c r="M826">
        <v>0</v>
      </c>
      <c r="N826">
        <v>0</v>
      </c>
      <c r="O826">
        <v>2940</v>
      </c>
      <c r="P826">
        <v>23808</v>
      </c>
      <c r="Q826">
        <v>0</v>
      </c>
      <c r="R826">
        <v>23808</v>
      </c>
      <c r="S826" t="str">
        <f t="shared" si="24"/>
        <v>False</v>
      </c>
      <c r="T826">
        <v>0</v>
      </c>
      <c r="U826" t="e">
        <f t="shared" si="25"/>
        <v>#DIV/0!</v>
      </c>
      <c r="V826">
        <v>0</v>
      </c>
      <c r="W826">
        <v>0</v>
      </c>
      <c r="X826">
        <v>0</v>
      </c>
      <c r="Y826">
        <v>24608</v>
      </c>
      <c r="Z826">
        <v>24608</v>
      </c>
      <c r="AA826" t="b">
        <f>ABS(T826-Z826)&gt;25000</f>
        <v>0</v>
      </c>
      <c r="AB826">
        <v>-800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379510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379510</v>
      </c>
      <c r="AQ826">
        <f>K826/R826</f>
        <v>0</v>
      </c>
    </row>
    <row r="827" spans="1:43" x14ac:dyDescent="0.35">
      <c r="A827" t="s">
        <v>1842</v>
      </c>
      <c r="B827" t="s">
        <v>1843</v>
      </c>
      <c r="C827" t="s">
        <v>38</v>
      </c>
      <c r="D827" t="str">
        <f>IF(P827&lt;=50000,"Extra Small",IF(AND(P827&gt;=50000,P827&lt;250000),"Small",IF(AND(P827&gt;=250000,P827&lt;1000000),"Medium",IF(AND(P827&gt;=1000000,P827&lt;10000000),"Large",IF(AND(P827&gt;=10000000,P827&lt;100000000),"Extra Large",IF(P827&gt;=100000000,"Extra-extra-large"))))))</f>
        <v>Large</v>
      </c>
      <c r="E827" t="s">
        <v>110</v>
      </c>
      <c r="F827">
        <v>8</v>
      </c>
      <c r="G827">
        <v>7</v>
      </c>
      <c r="H827">
        <v>8</v>
      </c>
      <c r="I827">
        <v>15.3</v>
      </c>
      <c r="J827" t="s">
        <v>92</v>
      </c>
      <c r="K827">
        <v>708280</v>
      </c>
      <c r="L827">
        <v>2622</v>
      </c>
      <c r="M827">
        <v>713285</v>
      </c>
      <c r="N827">
        <v>0</v>
      </c>
      <c r="O827">
        <v>42873</v>
      </c>
      <c r="P827">
        <v>1467060</v>
      </c>
      <c r="Q827">
        <v>0</v>
      </c>
      <c r="R827">
        <v>1467060</v>
      </c>
      <c r="S827" t="str">
        <f t="shared" si="24"/>
        <v>False</v>
      </c>
      <c r="T827">
        <v>1316855</v>
      </c>
      <c r="U827" t="b">
        <f t="shared" si="25"/>
        <v>0</v>
      </c>
      <c r="V827">
        <v>0</v>
      </c>
      <c r="W827">
        <v>0</v>
      </c>
      <c r="X827">
        <v>0</v>
      </c>
      <c r="Y827">
        <v>157251</v>
      </c>
      <c r="Z827">
        <v>1474106</v>
      </c>
      <c r="AA827" t="b">
        <f>ABS(T827-Z827)&gt;1000000</f>
        <v>0</v>
      </c>
      <c r="AB827">
        <v>-7046</v>
      </c>
      <c r="AC827">
        <v>0</v>
      </c>
      <c r="AD827">
        <v>-7046</v>
      </c>
      <c r="AE827">
        <v>162889</v>
      </c>
      <c r="AF827">
        <v>0</v>
      </c>
      <c r="AG827">
        <v>122566</v>
      </c>
      <c r="AH827">
        <v>122566</v>
      </c>
      <c r="AI827">
        <v>285455</v>
      </c>
      <c r="AJ827">
        <v>168656</v>
      </c>
      <c r="AK827">
        <v>0</v>
      </c>
      <c r="AL827">
        <v>0</v>
      </c>
      <c r="AM827">
        <v>0</v>
      </c>
      <c r="AN827">
        <v>168656</v>
      </c>
      <c r="AO827">
        <v>116799</v>
      </c>
      <c r="AQ827">
        <f>K827/R827</f>
        <v>0.48278870666503076</v>
      </c>
    </row>
    <row r="828" spans="1:43" x14ac:dyDescent="0.35">
      <c r="A828" t="s">
        <v>1844</v>
      </c>
      <c r="B828" t="s">
        <v>1845</v>
      </c>
      <c r="C828" t="s">
        <v>38</v>
      </c>
      <c r="D828" t="str">
        <f>IF(P828&lt;=50000,"Extra Small",IF(AND(P828&gt;=50000,P828&lt;250000),"Small",IF(AND(P828&gt;=250000,P828&lt;1000000),"Medium",IF(AND(P828&gt;=1000000,P828&lt;10000000),"Large",IF(AND(P828&gt;=10000000,P828&lt;100000000),"Extra Large",IF(P828&gt;=100000000,"Extra-extra-large"))))))</f>
        <v>Extra Large</v>
      </c>
      <c r="E828" t="s">
        <v>51</v>
      </c>
      <c r="F828">
        <v>105</v>
      </c>
      <c r="G828">
        <v>81</v>
      </c>
      <c r="H828">
        <v>29</v>
      </c>
      <c r="I828">
        <v>138</v>
      </c>
      <c r="J828" t="s">
        <v>143</v>
      </c>
      <c r="K828">
        <v>5205113</v>
      </c>
      <c r="L828">
        <v>54800</v>
      </c>
      <c r="M828">
        <v>19540232</v>
      </c>
      <c r="N828">
        <v>164174</v>
      </c>
      <c r="O828">
        <v>1082328</v>
      </c>
      <c r="P828">
        <v>26046647</v>
      </c>
      <c r="Q828">
        <v>0</v>
      </c>
      <c r="R828">
        <v>26046647</v>
      </c>
      <c r="S828" t="str">
        <f t="shared" si="24"/>
        <v>False</v>
      </c>
      <c r="T828">
        <v>16414164</v>
      </c>
      <c r="U828" t="b">
        <f t="shared" si="25"/>
        <v>0</v>
      </c>
      <c r="V828">
        <v>0</v>
      </c>
      <c r="W828">
        <v>0</v>
      </c>
      <c r="X828">
        <v>0</v>
      </c>
      <c r="Y828">
        <v>9371800</v>
      </c>
      <c r="Z828">
        <v>25785964</v>
      </c>
      <c r="AA828" t="b">
        <f>ABS(T828-Z828)&gt;1000000</f>
        <v>1</v>
      </c>
      <c r="AB828">
        <v>260683</v>
      </c>
      <c r="AC828">
        <v>0</v>
      </c>
      <c r="AD828">
        <v>260683</v>
      </c>
      <c r="AE828">
        <v>5452788</v>
      </c>
      <c r="AF828">
        <v>0</v>
      </c>
      <c r="AG828">
        <v>29043778</v>
      </c>
      <c r="AH828">
        <v>29043778</v>
      </c>
      <c r="AI828">
        <v>34496566</v>
      </c>
      <c r="AJ828">
        <v>9251148</v>
      </c>
      <c r="AK828">
        <v>0</v>
      </c>
      <c r="AL828">
        <v>98096</v>
      </c>
      <c r="AM828">
        <v>98096</v>
      </c>
      <c r="AN828">
        <v>9349244</v>
      </c>
      <c r="AO828">
        <v>25147322</v>
      </c>
      <c r="AQ828">
        <f>K828/R828</f>
        <v>0.19983812119847902</v>
      </c>
    </row>
    <row r="829" spans="1:43" x14ac:dyDescent="0.35">
      <c r="A829" t="s">
        <v>1846</v>
      </c>
      <c r="B829" t="s">
        <v>1847</v>
      </c>
      <c r="C829" t="s">
        <v>38</v>
      </c>
      <c r="D829" t="str">
        <f>IF(P829&lt;=50000,"Extra Small",IF(AND(P829&gt;=50000,P829&lt;250000),"Small",IF(AND(P829&gt;=250000,P829&lt;1000000),"Medium",IF(AND(P829&gt;=1000000,P829&lt;10000000),"Large",IF(AND(P829&gt;=10000000,P829&lt;100000000),"Extra Large",IF(P829&gt;=100000000,"Extra-extra-large"))))))</f>
        <v>Medium</v>
      </c>
      <c r="E829" t="s">
        <v>43</v>
      </c>
      <c r="F829">
        <v>1</v>
      </c>
      <c r="G829">
        <v>3</v>
      </c>
      <c r="H829">
        <v>1</v>
      </c>
      <c r="I829">
        <v>3.57</v>
      </c>
      <c r="J829" t="s">
        <v>154</v>
      </c>
      <c r="K829">
        <v>521486</v>
      </c>
      <c r="L829">
        <v>0</v>
      </c>
      <c r="M829">
        <v>43876</v>
      </c>
      <c r="N829">
        <v>4921</v>
      </c>
      <c r="O829">
        <v>0</v>
      </c>
      <c r="P829">
        <v>570283</v>
      </c>
      <c r="Q829">
        <v>0</v>
      </c>
      <c r="R829">
        <v>570283</v>
      </c>
      <c r="S829" t="str">
        <f t="shared" si="24"/>
        <v>False</v>
      </c>
      <c r="T829">
        <v>382154</v>
      </c>
      <c r="U829" t="b">
        <f t="shared" si="25"/>
        <v>0</v>
      </c>
      <c r="V829">
        <v>0</v>
      </c>
      <c r="W829">
        <v>0</v>
      </c>
      <c r="X829">
        <v>0</v>
      </c>
      <c r="Y829">
        <v>27082</v>
      </c>
      <c r="Z829">
        <v>409236</v>
      </c>
      <c r="AA829" t="b">
        <f>ABS(T829-Z829)&gt;100000</f>
        <v>0</v>
      </c>
      <c r="AB829">
        <v>161047</v>
      </c>
      <c r="AC829">
        <v>0</v>
      </c>
      <c r="AD829">
        <v>161047</v>
      </c>
      <c r="AE829">
        <v>433643</v>
      </c>
      <c r="AF829">
        <v>0</v>
      </c>
      <c r="AG829">
        <v>0</v>
      </c>
      <c r="AH829">
        <v>0</v>
      </c>
      <c r="AI829">
        <v>433643</v>
      </c>
      <c r="AJ829">
        <v>63595</v>
      </c>
      <c r="AK829">
        <v>0</v>
      </c>
      <c r="AL829">
        <v>0</v>
      </c>
      <c r="AM829">
        <v>0</v>
      </c>
      <c r="AN829">
        <v>63595</v>
      </c>
      <c r="AO829">
        <v>370048</v>
      </c>
      <c r="AQ829">
        <f>K829/R829</f>
        <v>0.91443371098209136</v>
      </c>
    </row>
    <row r="830" spans="1:43" x14ac:dyDescent="0.35">
      <c r="A830" t="s">
        <v>1848</v>
      </c>
      <c r="B830" t="s">
        <v>1849</v>
      </c>
      <c r="C830" t="s">
        <v>38</v>
      </c>
      <c r="D830" t="str">
        <f>IF(P830&lt;=50000,"Extra Small",IF(AND(P830&gt;=50000,P830&lt;250000),"Small",IF(AND(P830&gt;=250000,P830&lt;1000000),"Medium",IF(AND(P830&gt;=1000000,P830&lt;10000000),"Large",IF(AND(P830&gt;=10000000,P830&lt;100000000),"Extra Large",IF(P830&gt;=100000000,"Extra-extra-large"))))))</f>
        <v>Extra Small</v>
      </c>
      <c r="E830" t="s">
        <v>123</v>
      </c>
      <c r="F830">
        <v>0</v>
      </c>
      <c r="G830">
        <v>0</v>
      </c>
      <c r="H830">
        <v>0</v>
      </c>
      <c r="I830">
        <v>0</v>
      </c>
      <c r="J830" t="s">
        <v>103</v>
      </c>
      <c r="K830">
        <v>0</v>
      </c>
      <c r="L830">
        <v>352</v>
      </c>
      <c r="M830">
        <v>998</v>
      </c>
      <c r="N830">
        <v>1363</v>
      </c>
      <c r="O830">
        <v>1829</v>
      </c>
      <c r="P830">
        <v>4542</v>
      </c>
      <c r="Q830">
        <v>1829</v>
      </c>
      <c r="R830">
        <v>6371</v>
      </c>
      <c r="S830" t="str">
        <f t="shared" si="24"/>
        <v>False</v>
      </c>
      <c r="T830">
        <v>0</v>
      </c>
      <c r="U830" t="e">
        <f t="shared" si="25"/>
        <v>#DIV/0!</v>
      </c>
      <c r="V830">
        <v>0</v>
      </c>
      <c r="W830">
        <v>6000</v>
      </c>
      <c r="X830">
        <v>1000</v>
      </c>
      <c r="Y830">
        <v>1216</v>
      </c>
      <c r="Z830">
        <v>8216</v>
      </c>
      <c r="AA830" t="b">
        <f>ABS(T830-Z830)&gt;25000</f>
        <v>0</v>
      </c>
      <c r="AB830">
        <v>-1845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63257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63257</v>
      </c>
      <c r="AQ830">
        <f>K830/R830</f>
        <v>0</v>
      </c>
    </row>
    <row r="831" spans="1:43" x14ac:dyDescent="0.35">
      <c r="A831" t="s">
        <v>1850</v>
      </c>
      <c r="B831" t="s">
        <v>1851</v>
      </c>
      <c r="C831" t="s">
        <v>38</v>
      </c>
      <c r="D831" t="str">
        <f>IF(P831&lt;=50000,"Extra Small",IF(AND(P831&gt;=50000,P831&lt;250000),"Small",IF(AND(P831&gt;=250000,P831&lt;1000000),"Medium",IF(AND(P831&gt;=1000000,P831&lt;10000000),"Large",IF(AND(P831&gt;=10000000,P831&lt;100000000),"Extra Large",IF(P831&gt;=100000000,"Extra-extra-large"))))))</f>
        <v>Extra-extra-large</v>
      </c>
      <c r="E831" t="s">
        <v>110</v>
      </c>
      <c r="F831">
        <v>498</v>
      </c>
      <c r="G831">
        <v>371</v>
      </c>
      <c r="H831">
        <v>215</v>
      </c>
      <c r="I831">
        <v>872</v>
      </c>
      <c r="J831" t="s">
        <v>1852</v>
      </c>
      <c r="K831">
        <v>99923950</v>
      </c>
      <c r="L831">
        <v>6529694</v>
      </c>
      <c r="M831">
        <v>8175437</v>
      </c>
      <c r="N831">
        <v>3087335</v>
      </c>
      <c r="O831">
        <v>194373</v>
      </c>
      <c r="P831">
        <v>117910789</v>
      </c>
      <c r="Q831">
        <v>760091</v>
      </c>
      <c r="R831">
        <v>118670880</v>
      </c>
      <c r="S831" t="str">
        <f t="shared" si="24"/>
        <v>False</v>
      </c>
      <c r="T831">
        <v>83996109</v>
      </c>
      <c r="U831" t="b">
        <f t="shared" si="25"/>
        <v>0</v>
      </c>
      <c r="V831">
        <v>19631</v>
      </c>
      <c r="W831">
        <v>0</v>
      </c>
      <c r="X831">
        <v>0</v>
      </c>
      <c r="Y831">
        <v>33980524</v>
      </c>
      <c r="Z831">
        <v>117996264</v>
      </c>
      <c r="AA831" t="b">
        <f>ABS(T831-Z831)&gt;1000000</f>
        <v>1</v>
      </c>
      <c r="AB831">
        <v>674616</v>
      </c>
      <c r="AC831">
        <v>1411664</v>
      </c>
      <c r="AD831">
        <v>2086280</v>
      </c>
      <c r="AE831">
        <v>21177929</v>
      </c>
      <c r="AF831">
        <v>0</v>
      </c>
      <c r="AG831">
        <v>45786757</v>
      </c>
      <c r="AH831">
        <v>45786757</v>
      </c>
      <c r="AI831">
        <v>66964686</v>
      </c>
      <c r="AJ831">
        <v>24771427</v>
      </c>
      <c r="AK831">
        <v>0</v>
      </c>
      <c r="AL831">
        <v>1246866</v>
      </c>
      <c r="AM831">
        <v>1246866</v>
      </c>
      <c r="AN831">
        <v>26018293</v>
      </c>
      <c r="AO831">
        <v>40946393</v>
      </c>
      <c r="AQ831">
        <f>K831/R831</f>
        <v>0.84202586177839078</v>
      </c>
    </row>
    <row r="832" spans="1:43" x14ac:dyDescent="0.35">
      <c r="A832" t="s">
        <v>1853</v>
      </c>
      <c r="B832" t="s">
        <v>1854</v>
      </c>
      <c r="C832" t="s">
        <v>38</v>
      </c>
      <c r="D832" t="str">
        <f>IF(P832&lt;=50000,"Extra Small",IF(AND(P832&gt;=50000,P832&lt;250000),"Small",IF(AND(P832&gt;=250000,P832&lt;1000000),"Medium",IF(AND(P832&gt;=1000000,P832&lt;10000000),"Large",IF(AND(P832&gt;=10000000,P832&lt;100000000),"Extra Large",IF(P832&gt;=100000000,"Extra-extra-large"))))))</f>
        <v>Extra Small</v>
      </c>
      <c r="E832" t="s">
        <v>228</v>
      </c>
      <c r="F832">
        <v>0</v>
      </c>
      <c r="G832">
        <v>0</v>
      </c>
      <c r="H832">
        <v>0</v>
      </c>
      <c r="I832">
        <v>2</v>
      </c>
      <c r="J832" t="s">
        <v>57</v>
      </c>
      <c r="K832">
        <v>0</v>
      </c>
      <c r="L832">
        <v>47000</v>
      </c>
      <c r="M832">
        <v>0</v>
      </c>
      <c r="N832">
        <v>0</v>
      </c>
      <c r="O832">
        <v>0</v>
      </c>
      <c r="P832">
        <v>47000</v>
      </c>
      <c r="Q832">
        <v>0</v>
      </c>
      <c r="R832">
        <v>47000</v>
      </c>
      <c r="S832" t="str">
        <f t="shared" si="24"/>
        <v>False</v>
      </c>
      <c r="T832">
        <v>0</v>
      </c>
      <c r="U832" t="e">
        <f t="shared" si="25"/>
        <v>#DIV/0!</v>
      </c>
      <c r="V832">
        <v>0</v>
      </c>
      <c r="W832">
        <v>35000</v>
      </c>
      <c r="X832">
        <v>0</v>
      </c>
      <c r="Y832">
        <v>0</v>
      </c>
      <c r="Z832">
        <v>35000</v>
      </c>
      <c r="AA832" t="b">
        <f>ABS(T832-Z832)&gt;25000</f>
        <v>1</v>
      </c>
      <c r="AB832">
        <v>12000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12000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12000</v>
      </c>
      <c r="AQ832">
        <f>K832/R832</f>
        <v>0</v>
      </c>
    </row>
    <row r="833" spans="1:43" x14ac:dyDescent="0.35">
      <c r="A833" t="s">
        <v>1855</v>
      </c>
      <c r="B833" t="s">
        <v>1856</v>
      </c>
      <c r="C833" t="s">
        <v>38</v>
      </c>
      <c r="D833" t="str">
        <f>IF(P833&lt;=50000,"Extra Small",IF(AND(P833&gt;=50000,P833&lt;250000),"Small",IF(AND(P833&gt;=250000,P833&lt;1000000),"Medium",IF(AND(P833&gt;=1000000,P833&lt;10000000),"Large",IF(AND(P833&gt;=10000000,P833&lt;100000000),"Extra Large",IF(P833&gt;=100000000,"Extra-extra-large"))))))</f>
        <v>Extra Small</v>
      </c>
      <c r="E833" t="s">
        <v>85</v>
      </c>
      <c r="F833">
        <v>0</v>
      </c>
      <c r="G833">
        <v>0</v>
      </c>
      <c r="H833">
        <v>0</v>
      </c>
      <c r="I833">
        <v>0</v>
      </c>
      <c r="J833" t="s">
        <v>103</v>
      </c>
      <c r="K833">
        <v>12270</v>
      </c>
      <c r="L833">
        <v>4400</v>
      </c>
      <c r="M833">
        <v>0</v>
      </c>
      <c r="N833">
        <v>0</v>
      </c>
      <c r="O833">
        <v>19389</v>
      </c>
      <c r="P833">
        <v>36059</v>
      </c>
      <c r="Q833">
        <v>0</v>
      </c>
      <c r="R833">
        <v>36059</v>
      </c>
      <c r="S833" t="str">
        <f t="shared" si="24"/>
        <v>False</v>
      </c>
      <c r="T833">
        <v>0</v>
      </c>
      <c r="U833" t="e">
        <f t="shared" si="25"/>
        <v>#DIV/0!</v>
      </c>
      <c r="V833">
        <v>0</v>
      </c>
      <c r="W833">
        <v>0</v>
      </c>
      <c r="X833">
        <v>0</v>
      </c>
      <c r="Y833">
        <v>29943</v>
      </c>
      <c r="Z833">
        <v>29943</v>
      </c>
      <c r="AA833" t="b">
        <f>ABS(T833-Z833)&gt;25000</f>
        <v>1</v>
      </c>
      <c r="AB833">
        <v>6116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10000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10000</v>
      </c>
      <c r="AQ833">
        <f>K833/R833</f>
        <v>0.34027565933608805</v>
      </c>
    </row>
    <row r="834" spans="1:43" x14ac:dyDescent="0.35">
      <c r="A834" t="s">
        <v>1857</v>
      </c>
      <c r="B834" t="s">
        <v>1858</v>
      </c>
      <c r="C834" t="s">
        <v>38</v>
      </c>
      <c r="D834" t="str">
        <f>IF(P834&lt;=50000,"Extra Small",IF(AND(P834&gt;=50000,P834&lt;250000),"Small",IF(AND(P834&gt;=250000,P834&lt;1000000),"Medium",IF(AND(P834&gt;=1000000,P834&lt;10000000),"Large",IF(AND(P834&gt;=10000000,P834&lt;100000000),"Extra Large",IF(P834&gt;=100000000,"Extra-extra-large"))))))</f>
        <v>Large</v>
      </c>
      <c r="E834" t="s">
        <v>67</v>
      </c>
      <c r="F834">
        <v>8</v>
      </c>
      <c r="G834">
        <v>85</v>
      </c>
      <c r="H834">
        <v>0</v>
      </c>
      <c r="I834">
        <v>54.98</v>
      </c>
      <c r="J834" t="s">
        <v>256</v>
      </c>
      <c r="K834">
        <v>2790437</v>
      </c>
      <c r="L834">
        <v>43425</v>
      </c>
      <c r="M834">
        <v>2495133</v>
      </c>
      <c r="N834">
        <v>0</v>
      </c>
      <c r="O834">
        <v>64960</v>
      </c>
      <c r="P834">
        <v>5393955</v>
      </c>
      <c r="Q834">
        <v>0</v>
      </c>
      <c r="R834">
        <v>5393955</v>
      </c>
      <c r="S834" t="str">
        <f t="shared" si="24"/>
        <v>False</v>
      </c>
      <c r="T834">
        <v>4186724</v>
      </c>
      <c r="U834" t="b">
        <f t="shared" si="25"/>
        <v>0</v>
      </c>
      <c r="V834">
        <v>0</v>
      </c>
      <c r="W834">
        <v>0</v>
      </c>
      <c r="X834">
        <v>0</v>
      </c>
      <c r="Y834">
        <v>1707767</v>
      </c>
      <c r="Z834">
        <v>5894491</v>
      </c>
      <c r="AA834" t="b">
        <f>ABS(T834-Z834)&gt;1000000</f>
        <v>1</v>
      </c>
      <c r="AB834">
        <v>-500536</v>
      </c>
      <c r="AC834">
        <v>0</v>
      </c>
      <c r="AD834">
        <v>-500536</v>
      </c>
      <c r="AE834">
        <v>2235595</v>
      </c>
      <c r="AF834">
        <v>0</v>
      </c>
      <c r="AG834">
        <v>15128040</v>
      </c>
      <c r="AH834">
        <v>15128040</v>
      </c>
      <c r="AI834">
        <v>17363635</v>
      </c>
      <c r="AJ834">
        <v>13515727</v>
      </c>
      <c r="AK834">
        <v>0</v>
      </c>
      <c r="AL834">
        <v>229946</v>
      </c>
      <c r="AM834">
        <v>229946</v>
      </c>
      <c r="AN834">
        <v>13745673</v>
      </c>
      <c r="AO834">
        <v>3617962</v>
      </c>
      <c r="AQ834">
        <f>K834/R834</f>
        <v>0.51732671110530215</v>
      </c>
    </row>
    <row r="835" spans="1:43" x14ac:dyDescent="0.35">
      <c r="A835" t="s">
        <v>1859</v>
      </c>
      <c r="B835" t="s">
        <v>1860</v>
      </c>
      <c r="C835" t="s">
        <v>38</v>
      </c>
      <c r="D835" t="str">
        <f>IF(P835&lt;=50000,"Extra Small",IF(AND(P835&gt;=50000,P835&lt;250000),"Small",IF(AND(P835&gt;=250000,P835&lt;1000000),"Medium",IF(AND(P835&gt;=1000000,P835&lt;10000000),"Large",IF(AND(P835&gt;=10000000,P835&lt;100000000),"Extra Large",IF(P835&gt;=100000000,"Extra-extra-large"))))))</f>
        <v>Small</v>
      </c>
      <c r="E835" t="s">
        <v>85</v>
      </c>
      <c r="F835">
        <v>0</v>
      </c>
      <c r="G835">
        <v>0</v>
      </c>
      <c r="H835">
        <v>10</v>
      </c>
      <c r="I835">
        <v>2</v>
      </c>
      <c r="J835" t="s">
        <v>56</v>
      </c>
      <c r="K835">
        <v>0</v>
      </c>
      <c r="L835">
        <v>0</v>
      </c>
      <c r="M835">
        <v>15415</v>
      </c>
      <c r="N835">
        <v>519</v>
      </c>
      <c r="O835">
        <v>42754</v>
      </c>
      <c r="P835">
        <v>58688</v>
      </c>
      <c r="Q835">
        <v>0</v>
      </c>
      <c r="R835">
        <v>58688</v>
      </c>
      <c r="S835" t="str">
        <f t="shared" ref="S835:S898" si="26">IF(ABS(P835+Q835-K835-R835&gt;25000),"True","False")</f>
        <v>False</v>
      </c>
      <c r="T835">
        <v>3000</v>
      </c>
      <c r="U835" t="b">
        <f t="shared" ref="U835:U898" si="27">T835/(F835+G835+H835)&gt;300000</f>
        <v>0</v>
      </c>
      <c r="V835">
        <v>0</v>
      </c>
      <c r="W835">
        <v>0</v>
      </c>
      <c r="X835">
        <v>0</v>
      </c>
      <c r="Y835">
        <v>12099</v>
      </c>
      <c r="Z835">
        <v>15099</v>
      </c>
      <c r="AA835" t="b">
        <f>ABS(T835-Z835)&gt;25000</f>
        <v>0</v>
      </c>
      <c r="AB835">
        <v>43589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6000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6000</v>
      </c>
      <c r="AQ835">
        <f>K835/R835</f>
        <v>0</v>
      </c>
    </row>
    <row r="836" spans="1:43" x14ac:dyDescent="0.35">
      <c r="A836" t="s">
        <v>1861</v>
      </c>
      <c r="B836" t="s">
        <v>1862</v>
      </c>
      <c r="C836" t="s">
        <v>38</v>
      </c>
      <c r="D836" t="str">
        <f>IF(P836&lt;=50000,"Extra Small",IF(AND(P836&gt;=50000,P836&lt;250000),"Small",IF(AND(P836&gt;=250000,P836&lt;1000000),"Medium",IF(AND(P836&gt;=1000000,P836&lt;10000000),"Large",IF(AND(P836&gt;=10000000,P836&lt;100000000),"Extra Large",IF(P836&gt;=100000000,"Extra-extra-large"))))))</f>
        <v>Medium</v>
      </c>
      <c r="E836" t="s">
        <v>110</v>
      </c>
      <c r="F836">
        <v>2</v>
      </c>
      <c r="G836">
        <v>7</v>
      </c>
      <c r="H836">
        <v>3</v>
      </c>
      <c r="I836">
        <v>6.33</v>
      </c>
      <c r="J836" t="s">
        <v>1863</v>
      </c>
      <c r="K836">
        <v>727033</v>
      </c>
      <c r="L836">
        <v>0</v>
      </c>
      <c r="M836">
        <v>13361</v>
      </c>
      <c r="N836">
        <v>2580</v>
      </c>
      <c r="O836">
        <v>22502</v>
      </c>
      <c r="P836">
        <v>765476</v>
      </c>
      <c r="Q836">
        <v>0</v>
      </c>
      <c r="R836">
        <v>765476</v>
      </c>
      <c r="S836" t="str">
        <f t="shared" si="26"/>
        <v>False</v>
      </c>
      <c r="T836">
        <v>504980</v>
      </c>
      <c r="U836" t="b">
        <f t="shared" si="27"/>
        <v>0</v>
      </c>
      <c r="V836">
        <v>0</v>
      </c>
      <c r="W836">
        <v>0</v>
      </c>
      <c r="X836">
        <v>0</v>
      </c>
      <c r="Y836">
        <v>276685</v>
      </c>
      <c r="Z836">
        <v>781665</v>
      </c>
      <c r="AA836" t="b">
        <f>ABS(T836-Z836)&gt;100000</f>
        <v>1</v>
      </c>
      <c r="AB836">
        <v>-16189</v>
      </c>
      <c r="AC836">
        <v>0</v>
      </c>
      <c r="AD836">
        <v>-16189</v>
      </c>
      <c r="AE836">
        <v>365480</v>
      </c>
      <c r="AF836">
        <v>0</v>
      </c>
      <c r="AG836">
        <v>0</v>
      </c>
      <c r="AH836">
        <v>45825</v>
      </c>
      <c r="AI836">
        <v>411305</v>
      </c>
      <c r="AJ836">
        <v>281395</v>
      </c>
      <c r="AK836">
        <v>0</v>
      </c>
      <c r="AL836">
        <v>0</v>
      </c>
      <c r="AM836">
        <v>6915</v>
      </c>
      <c r="AN836">
        <v>288310</v>
      </c>
      <c r="AO836">
        <v>122995</v>
      </c>
      <c r="AQ836">
        <f>K836/R836</f>
        <v>0.94977896106474924</v>
      </c>
    </row>
    <row r="837" spans="1:43" x14ac:dyDescent="0.35">
      <c r="A837" t="s">
        <v>1864</v>
      </c>
      <c r="B837" t="s">
        <v>1865</v>
      </c>
      <c r="C837" t="s">
        <v>38</v>
      </c>
      <c r="D837" t="str">
        <f>IF(P837&lt;=50000,"Extra Small",IF(AND(P837&gt;=50000,P837&lt;250000),"Small",IF(AND(P837&gt;=250000,P837&lt;1000000),"Medium",IF(AND(P837&gt;=1000000,P837&lt;10000000),"Large",IF(AND(P837&gt;=10000000,P837&lt;100000000),"Extra Large",IF(P837&gt;=100000000,"Extra-extra-large"))))))</f>
        <v>Extra Small</v>
      </c>
      <c r="E837" t="s">
        <v>101</v>
      </c>
      <c r="F837">
        <v>0</v>
      </c>
      <c r="G837">
        <v>0</v>
      </c>
      <c r="H837">
        <v>0</v>
      </c>
      <c r="I837">
        <v>0</v>
      </c>
      <c r="J837" t="s">
        <v>102</v>
      </c>
      <c r="K837">
        <v>0</v>
      </c>
      <c r="L837">
        <v>13150</v>
      </c>
      <c r="M837">
        <v>0</v>
      </c>
      <c r="N837">
        <v>3</v>
      </c>
      <c r="O837">
        <v>498</v>
      </c>
      <c r="P837">
        <v>13651</v>
      </c>
      <c r="Q837">
        <v>0</v>
      </c>
      <c r="R837">
        <v>13651</v>
      </c>
      <c r="S837" t="str">
        <f t="shared" si="26"/>
        <v>False</v>
      </c>
      <c r="T837">
        <v>0</v>
      </c>
      <c r="U837" t="e">
        <f t="shared" si="27"/>
        <v>#DIV/0!</v>
      </c>
      <c r="V837">
        <v>0</v>
      </c>
      <c r="W837">
        <v>6870</v>
      </c>
      <c r="X837">
        <v>0</v>
      </c>
      <c r="Y837">
        <v>161</v>
      </c>
      <c r="Z837">
        <v>7031</v>
      </c>
      <c r="AA837" t="b">
        <f>ABS(T837-Z837)&gt;25000</f>
        <v>0</v>
      </c>
      <c r="AB837">
        <v>6620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14299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14299</v>
      </c>
      <c r="AQ837">
        <f>K837/R837</f>
        <v>0</v>
      </c>
    </row>
    <row r="838" spans="1:43" x14ac:dyDescent="0.35">
      <c r="A838" t="s">
        <v>1866</v>
      </c>
      <c r="B838" t="s">
        <v>1867</v>
      </c>
      <c r="C838" t="s">
        <v>50</v>
      </c>
      <c r="D838" t="str">
        <f>IF(P838&lt;=50000,"Extra Small",IF(AND(P838&gt;=50000,P838&lt;250000),"Small",IF(AND(P838&gt;=250000,P838&lt;1000000),"Medium",IF(AND(P838&gt;=1000000,P838&lt;10000000),"Large",IF(AND(P838&gt;=10000000,P838&lt;100000000),"Extra Large",IF(P838&gt;=100000000,"Extra-extra-large"))))))</f>
        <v>Extra Small</v>
      </c>
      <c r="E838" t="s">
        <v>110</v>
      </c>
      <c r="F838">
        <v>0</v>
      </c>
      <c r="G838">
        <v>0</v>
      </c>
      <c r="H838">
        <v>0</v>
      </c>
      <c r="I838">
        <v>0</v>
      </c>
      <c r="J838" t="s">
        <v>44</v>
      </c>
      <c r="K838">
        <v>0</v>
      </c>
      <c r="L838">
        <v>0</v>
      </c>
      <c r="M838">
        <v>769</v>
      </c>
      <c r="N838">
        <v>0</v>
      </c>
      <c r="O838">
        <v>0</v>
      </c>
      <c r="P838">
        <v>769</v>
      </c>
      <c r="Q838">
        <v>8455</v>
      </c>
      <c r="R838">
        <v>9224</v>
      </c>
      <c r="S838" t="str">
        <f t="shared" si="26"/>
        <v>False</v>
      </c>
      <c r="T838">
        <v>0</v>
      </c>
      <c r="U838" t="e">
        <f t="shared" si="27"/>
        <v>#DIV/0!</v>
      </c>
      <c r="V838">
        <v>0</v>
      </c>
      <c r="W838">
        <v>0</v>
      </c>
      <c r="X838">
        <v>0</v>
      </c>
      <c r="Y838">
        <v>8802</v>
      </c>
      <c r="Z838">
        <v>8802</v>
      </c>
      <c r="AA838" t="b">
        <f>ABS(T838-Z838)&gt;25000</f>
        <v>0</v>
      </c>
      <c r="AB838">
        <v>422</v>
      </c>
      <c r="AC838">
        <v>0</v>
      </c>
      <c r="AD838">
        <v>422</v>
      </c>
      <c r="AE838">
        <v>0</v>
      </c>
      <c r="AF838">
        <v>0</v>
      </c>
      <c r="AG838">
        <v>0</v>
      </c>
      <c r="AH838">
        <v>0</v>
      </c>
      <c r="AI838">
        <v>460735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460735</v>
      </c>
      <c r="AQ838">
        <f>K838/R838</f>
        <v>0</v>
      </c>
    </row>
    <row r="839" spans="1:43" x14ac:dyDescent="0.35">
      <c r="A839" t="s">
        <v>1868</v>
      </c>
      <c r="B839" t="s">
        <v>1869</v>
      </c>
      <c r="C839" t="s">
        <v>50</v>
      </c>
      <c r="D839" t="str">
        <f>IF(P839&lt;=50000,"Extra Small",IF(AND(P839&gt;=50000,P839&lt;250000),"Small",IF(AND(P839&gt;=250000,P839&lt;1000000),"Medium",IF(AND(P839&gt;=1000000,P839&lt;10000000),"Large",IF(AND(P839&gt;=10000000,P839&lt;100000000),"Extra Large",IF(P839&gt;=100000000,"Extra-extra-large"))))))</f>
        <v>Small</v>
      </c>
      <c r="E839" t="s">
        <v>123</v>
      </c>
      <c r="F839">
        <v>0</v>
      </c>
      <c r="G839">
        <v>0</v>
      </c>
      <c r="H839">
        <v>0</v>
      </c>
      <c r="I839">
        <v>0</v>
      </c>
      <c r="J839" t="s">
        <v>256</v>
      </c>
      <c r="K839">
        <v>20000</v>
      </c>
      <c r="L839">
        <v>5460</v>
      </c>
      <c r="M839">
        <v>64610</v>
      </c>
      <c r="N839">
        <v>565</v>
      </c>
      <c r="O839">
        <v>101467</v>
      </c>
      <c r="P839">
        <v>192102</v>
      </c>
      <c r="Q839">
        <v>0</v>
      </c>
      <c r="R839">
        <v>192102</v>
      </c>
      <c r="S839" t="str">
        <f t="shared" si="26"/>
        <v>False</v>
      </c>
      <c r="T839">
        <v>0</v>
      </c>
      <c r="U839" t="e">
        <f t="shared" si="27"/>
        <v>#DIV/0!</v>
      </c>
      <c r="V839">
        <v>0</v>
      </c>
      <c r="W839">
        <v>0</v>
      </c>
      <c r="X839">
        <v>0</v>
      </c>
      <c r="Y839">
        <v>159003</v>
      </c>
      <c r="Z839">
        <v>159003</v>
      </c>
      <c r="AA839" t="b">
        <f>ABS(T839-Z839)&gt;25000</f>
        <v>1</v>
      </c>
      <c r="AB839">
        <v>33099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1260963</v>
      </c>
      <c r="AJ839">
        <v>0</v>
      </c>
      <c r="AK839">
        <v>0</v>
      </c>
      <c r="AL839">
        <v>0</v>
      </c>
      <c r="AM839">
        <v>0</v>
      </c>
      <c r="AN839">
        <v>50000</v>
      </c>
      <c r="AO839">
        <v>1210963</v>
      </c>
      <c r="AQ839">
        <f>K839/R839</f>
        <v>0.10411135750799054</v>
      </c>
    </row>
    <row r="840" spans="1:43" x14ac:dyDescent="0.35">
      <c r="A840" t="s">
        <v>1870</v>
      </c>
      <c r="B840" t="s">
        <v>1871</v>
      </c>
      <c r="C840" t="s">
        <v>38</v>
      </c>
      <c r="D840" t="str">
        <f>IF(P840&lt;=50000,"Extra Small",IF(AND(P840&gt;=50000,P840&lt;250000),"Small",IF(AND(P840&gt;=250000,P840&lt;1000000),"Medium",IF(AND(P840&gt;=1000000,P840&lt;10000000),"Large",IF(AND(P840&gt;=10000000,P840&lt;100000000),"Extra Large",IF(P840&gt;=100000000,"Extra-extra-large"))))))</f>
        <v>Medium</v>
      </c>
      <c r="E840" t="s">
        <v>88</v>
      </c>
      <c r="F840">
        <v>1</v>
      </c>
      <c r="G840">
        <v>3</v>
      </c>
      <c r="H840">
        <v>31</v>
      </c>
      <c r="I840">
        <v>3.75</v>
      </c>
      <c r="J840" t="s">
        <v>687</v>
      </c>
      <c r="K840">
        <v>181496</v>
      </c>
      <c r="L840">
        <v>0</v>
      </c>
      <c r="M840">
        <v>95599</v>
      </c>
      <c r="N840">
        <v>5487</v>
      </c>
      <c r="O840">
        <v>0</v>
      </c>
      <c r="P840">
        <v>282582</v>
      </c>
      <c r="Q840">
        <v>0</v>
      </c>
      <c r="R840">
        <v>282582</v>
      </c>
      <c r="S840" t="str">
        <f t="shared" si="26"/>
        <v>False</v>
      </c>
      <c r="T840">
        <v>140015</v>
      </c>
      <c r="U840" t="b">
        <f t="shared" si="27"/>
        <v>0</v>
      </c>
      <c r="V840">
        <v>0</v>
      </c>
      <c r="W840">
        <v>0</v>
      </c>
      <c r="X840">
        <v>0</v>
      </c>
      <c r="Y840">
        <v>145448</v>
      </c>
      <c r="Z840">
        <v>285463</v>
      </c>
      <c r="AA840" t="b">
        <f>ABS(T840-Z840)&gt;100000</f>
        <v>1</v>
      </c>
      <c r="AB840">
        <v>-2881</v>
      </c>
      <c r="AC840">
        <v>0</v>
      </c>
      <c r="AD840">
        <v>-2881</v>
      </c>
      <c r="AE840">
        <v>186757</v>
      </c>
      <c r="AF840">
        <v>0</v>
      </c>
      <c r="AG840">
        <v>0</v>
      </c>
      <c r="AH840">
        <v>9510</v>
      </c>
      <c r="AI840">
        <v>196267</v>
      </c>
      <c r="AJ840">
        <v>49042</v>
      </c>
      <c r="AK840">
        <v>0</v>
      </c>
      <c r="AL840">
        <v>0</v>
      </c>
      <c r="AM840">
        <v>0</v>
      </c>
      <c r="AN840">
        <v>49042</v>
      </c>
      <c r="AO840">
        <v>147225</v>
      </c>
      <c r="AQ840">
        <f>K840/R840</f>
        <v>0.64227728588515898</v>
      </c>
    </row>
    <row r="841" spans="1:43" x14ac:dyDescent="0.35">
      <c r="A841" t="s">
        <v>1872</v>
      </c>
      <c r="B841" t="s">
        <v>1873</v>
      </c>
      <c r="C841" t="s">
        <v>38</v>
      </c>
      <c r="D841" t="str">
        <f>IF(P841&lt;=50000,"Extra Small",IF(AND(P841&gt;=50000,P841&lt;250000),"Small",IF(AND(P841&gt;=250000,P841&lt;1000000),"Medium",IF(AND(P841&gt;=1000000,P841&lt;10000000),"Large",IF(AND(P841&gt;=10000000,P841&lt;100000000),"Extra Large",IF(P841&gt;=100000000,"Extra-extra-large"))))))</f>
        <v>Large</v>
      </c>
      <c r="E841" t="s">
        <v>67</v>
      </c>
      <c r="F841">
        <v>34</v>
      </c>
      <c r="G841">
        <v>48</v>
      </c>
      <c r="H841">
        <v>13</v>
      </c>
      <c r="I841">
        <v>61.55</v>
      </c>
      <c r="J841" t="s">
        <v>44</v>
      </c>
      <c r="K841">
        <v>4646103</v>
      </c>
      <c r="L841">
        <v>60741</v>
      </c>
      <c r="M841">
        <v>4188151</v>
      </c>
      <c r="N841">
        <v>6008</v>
      </c>
      <c r="O841">
        <v>38867</v>
      </c>
      <c r="P841">
        <v>8939870</v>
      </c>
      <c r="Q841">
        <v>0</v>
      </c>
      <c r="R841">
        <v>8939870</v>
      </c>
      <c r="S841" t="str">
        <f t="shared" si="26"/>
        <v>False</v>
      </c>
      <c r="T841">
        <v>5564444</v>
      </c>
      <c r="U841" t="b">
        <f t="shared" si="27"/>
        <v>0</v>
      </c>
      <c r="V841">
        <v>144</v>
      </c>
      <c r="W841">
        <v>240</v>
      </c>
      <c r="X841">
        <v>0</v>
      </c>
      <c r="Y841">
        <v>4054144</v>
      </c>
      <c r="Z841">
        <v>9618972</v>
      </c>
      <c r="AA841" t="b">
        <f>ABS(T841-Z841)&gt;1000000</f>
        <v>1</v>
      </c>
      <c r="AB841">
        <v>-679102</v>
      </c>
      <c r="AC841">
        <v>0</v>
      </c>
      <c r="AD841">
        <v>-679102</v>
      </c>
      <c r="AE841">
        <v>1897905</v>
      </c>
      <c r="AF841">
        <v>0</v>
      </c>
      <c r="AG841">
        <v>9982738</v>
      </c>
      <c r="AH841">
        <v>9982738</v>
      </c>
      <c r="AI841">
        <v>11880643</v>
      </c>
      <c r="AJ841">
        <v>3910748</v>
      </c>
      <c r="AK841">
        <v>27373</v>
      </c>
      <c r="AL841">
        <v>159410</v>
      </c>
      <c r="AM841">
        <v>186783</v>
      </c>
      <c r="AN841">
        <v>4097531</v>
      </c>
      <c r="AO841">
        <v>7783112</v>
      </c>
      <c r="AQ841">
        <f>K841/R841</f>
        <v>0.51970587939198221</v>
      </c>
    </row>
    <row r="842" spans="1:43" x14ac:dyDescent="0.35">
      <c r="A842" t="s">
        <v>1874</v>
      </c>
      <c r="B842" t="s">
        <v>1875</v>
      </c>
      <c r="C842" t="s">
        <v>38</v>
      </c>
      <c r="D842" t="str">
        <f>IF(P842&lt;=50000,"Extra Small",IF(AND(P842&gt;=50000,P842&lt;250000),"Small",IF(AND(P842&gt;=250000,P842&lt;1000000),"Medium",IF(AND(P842&gt;=1000000,P842&lt;10000000),"Large",IF(AND(P842&gt;=10000000,P842&lt;100000000),"Extra Large",IF(P842&gt;=100000000,"Extra-extra-large"))))))</f>
        <v>Medium</v>
      </c>
      <c r="E842" t="s">
        <v>123</v>
      </c>
      <c r="F842">
        <v>0</v>
      </c>
      <c r="G842">
        <v>1</v>
      </c>
      <c r="H842">
        <v>0</v>
      </c>
      <c r="I842">
        <v>0.1</v>
      </c>
      <c r="J842" t="s">
        <v>353</v>
      </c>
      <c r="K842">
        <v>0</v>
      </c>
      <c r="L842">
        <v>507620</v>
      </c>
      <c r="M842">
        <v>0</v>
      </c>
      <c r="N842">
        <v>140674</v>
      </c>
      <c r="O842">
        <v>0</v>
      </c>
      <c r="P842">
        <v>648294</v>
      </c>
      <c r="Q842">
        <v>0</v>
      </c>
      <c r="R842">
        <v>648294</v>
      </c>
      <c r="S842" t="str">
        <f t="shared" si="26"/>
        <v>False</v>
      </c>
      <c r="T842">
        <v>15238</v>
      </c>
      <c r="U842" t="b">
        <f t="shared" si="27"/>
        <v>0</v>
      </c>
      <c r="V842">
        <v>0</v>
      </c>
      <c r="W842">
        <v>517712</v>
      </c>
      <c r="X842">
        <v>0</v>
      </c>
      <c r="Y842">
        <v>37968</v>
      </c>
      <c r="Z842">
        <v>570918</v>
      </c>
      <c r="AA842" t="b">
        <f>ABS(T842-Z842)&gt;100000</f>
        <v>1</v>
      </c>
      <c r="AB842">
        <v>77376</v>
      </c>
      <c r="AC842">
        <v>0</v>
      </c>
      <c r="AD842">
        <v>77376</v>
      </c>
      <c r="AE842">
        <v>2769461</v>
      </c>
      <c r="AF842">
        <v>0</v>
      </c>
      <c r="AG842">
        <v>0</v>
      </c>
      <c r="AH842">
        <v>0</v>
      </c>
      <c r="AI842">
        <v>2769461</v>
      </c>
      <c r="AJ842">
        <v>9887</v>
      </c>
      <c r="AK842">
        <v>0</v>
      </c>
      <c r="AL842">
        <v>0</v>
      </c>
      <c r="AM842">
        <v>0</v>
      </c>
      <c r="AN842">
        <v>9887</v>
      </c>
      <c r="AO842">
        <v>2759574</v>
      </c>
      <c r="AQ842">
        <f>K842/R842</f>
        <v>0</v>
      </c>
    </row>
    <row r="843" spans="1:43" x14ac:dyDescent="0.35">
      <c r="A843" t="s">
        <v>1876</v>
      </c>
      <c r="B843" t="s">
        <v>1877</v>
      </c>
      <c r="C843" t="s">
        <v>38</v>
      </c>
      <c r="D843" t="str">
        <f>IF(P843&lt;=50000,"Extra Small",IF(AND(P843&gt;=50000,P843&lt;250000),"Small",IF(AND(P843&gt;=250000,P843&lt;1000000),"Medium",IF(AND(P843&gt;=1000000,P843&lt;10000000),"Large",IF(AND(P843&gt;=10000000,P843&lt;100000000),"Extra Large",IF(P843&gt;=100000000,"Extra-extra-large"))))))</f>
        <v>Small</v>
      </c>
      <c r="E843" t="s">
        <v>55</v>
      </c>
      <c r="F843">
        <v>0</v>
      </c>
      <c r="G843">
        <v>0</v>
      </c>
      <c r="H843">
        <v>0</v>
      </c>
      <c r="I843">
        <v>0</v>
      </c>
      <c r="J843" t="s">
        <v>40</v>
      </c>
      <c r="K843">
        <v>0</v>
      </c>
      <c r="L843">
        <v>156026</v>
      </c>
      <c r="M843">
        <v>0</v>
      </c>
      <c r="N843">
        <v>40533</v>
      </c>
      <c r="O843">
        <v>0</v>
      </c>
      <c r="P843">
        <v>196559</v>
      </c>
      <c r="Q843">
        <v>0</v>
      </c>
      <c r="R843">
        <v>196559</v>
      </c>
      <c r="S843" t="str">
        <f t="shared" si="26"/>
        <v>False</v>
      </c>
      <c r="T843">
        <v>0</v>
      </c>
      <c r="U843" t="e">
        <f t="shared" si="27"/>
        <v>#DIV/0!</v>
      </c>
      <c r="V843">
        <v>0</v>
      </c>
      <c r="W843">
        <v>287926</v>
      </c>
      <c r="X843">
        <v>0</v>
      </c>
      <c r="Y843">
        <v>6775</v>
      </c>
      <c r="Z843">
        <v>294701</v>
      </c>
      <c r="AA843" t="b">
        <f>ABS(T843-Z843)&gt;25000</f>
        <v>1</v>
      </c>
      <c r="AB843">
        <v>-98142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1697485</v>
      </c>
      <c r="AJ843">
        <v>0</v>
      </c>
      <c r="AK843">
        <v>0</v>
      </c>
      <c r="AL843">
        <v>0</v>
      </c>
      <c r="AM843">
        <v>0</v>
      </c>
      <c r="AN843">
        <v>3600</v>
      </c>
      <c r="AO843">
        <v>1693885</v>
      </c>
      <c r="AQ843">
        <f>K843/R843</f>
        <v>0</v>
      </c>
    </row>
    <row r="844" spans="1:43" x14ac:dyDescent="0.35">
      <c r="A844" t="s">
        <v>1878</v>
      </c>
      <c r="B844" t="s">
        <v>1879</v>
      </c>
      <c r="C844" t="s">
        <v>38</v>
      </c>
      <c r="D844" t="str">
        <f>IF(P844&lt;=50000,"Extra Small",IF(AND(P844&gt;=50000,P844&lt;250000),"Small",IF(AND(P844&gt;=250000,P844&lt;1000000),"Medium",IF(AND(P844&gt;=1000000,P844&lt;10000000),"Large",IF(AND(P844&gt;=10000000,P844&lt;100000000),"Extra Large",IF(P844&gt;=100000000,"Extra-extra-large"))))))</f>
        <v>Extra Small</v>
      </c>
      <c r="E844" t="s">
        <v>76</v>
      </c>
      <c r="F844">
        <v>0</v>
      </c>
      <c r="G844">
        <v>0</v>
      </c>
      <c r="H844">
        <v>0</v>
      </c>
      <c r="I844">
        <v>0</v>
      </c>
      <c r="J844" t="s">
        <v>92</v>
      </c>
      <c r="K844">
        <v>0</v>
      </c>
      <c r="L844">
        <v>5337</v>
      </c>
      <c r="M844">
        <v>310</v>
      </c>
      <c r="N844">
        <v>0</v>
      </c>
      <c r="O844">
        <v>0</v>
      </c>
      <c r="P844">
        <v>5647</v>
      </c>
      <c r="Q844">
        <v>0</v>
      </c>
      <c r="R844">
        <v>5647</v>
      </c>
      <c r="S844" t="str">
        <f t="shared" si="26"/>
        <v>False</v>
      </c>
      <c r="T844">
        <v>0</v>
      </c>
      <c r="U844" t="e">
        <f t="shared" si="27"/>
        <v>#DIV/0!</v>
      </c>
      <c r="V844">
        <v>0</v>
      </c>
      <c r="W844">
        <v>1114</v>
      </c>
      <c r="X844">
        <v>0</v>
      </c>
      <c r="Y844">
        <v>2361</v>
      </c>
      <c r="Z844">
        <v>3475</v>
      </c>
      <c r="AA844" t="b">
        <f>ABS(T844-Z844)&gt;25000</f>
        <v>0</v>
      </c>
      <c r="AB844">
        <v>2172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10051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10051</v>
      </c>
      <c r="AQ844">
        <f>K844/R844</f>
        <v>0</v>
      </c>
    </row>
    <row r="845" spans="1:43" x14ac:dyDescent="0.35">
      <c r="A845" t="s">
        <v>1880</v>
      </c>
      <c r="B845" t="s">
        <v>1881</v>
      </c>
      <c r="C845" t="s">
        <v>38</v>
      </c>
      <c r="D845" t="str">
        <f>IF(P845&lt;=50000,"Extra Small",IF(AND(P845&gt;=50000,P845&lt;250000),"Small",IF(AND(P845&gt;=250000,P845&lt;1000000),"Medium",IF(AND(P845&gt;=1000000,P845&lt;10000000),"Large",IF(AND(P845&gt;=10000000,P845&lt;100000000),"Extra Large",IF(P845&gt;=100000000,"Extra-extra-large"))))))</f>
        <v>Medium</v>
      </c>
      <c r="E845" t="s">
        <v>55</v>
      </c>
      <c r="F845">
        <v>0</v>
      </c>
      <c r="G845">
        <v>1</v>
      </c>
      <c r="H845">
        <v>6</v>
      </c>
      <c r="I845">
        <v>3</v>
      </c>
      <c r="J845" t="s">
        <v>281</v>
      </c>
      <c r="K845">
        <v>378725</v>
      </c>
      <c r="L845">
        <v>0</v>
      </c>
      <c r="M845">
        <v>0</v>
      </c>
      <c r="N845">
        <v>0</v>
      </c>
      <c r="O845">
        <v>12510</v>
      </c>
      <c r="P845">
        <v>391235</v>
      </c>
      <c r="Q845">
        <v>0</v>
      </c>
      <c r="R845">
        <v>391235</v>
      </c>
      <c r="S845" t="str">
        <f t="shared" si="26"/>
        <v>False</v>
      </c>
      <c r="T845">
        <v>315677</v>
      </c>
      <c r="U845" t="b">
        <f t="shared" si="27"/>
        <v>0</v>
      </c>
      <c r="V845">
        <v>0</v>
      </c>
      <c r="W845">
        <v>0</v>
      </c>
      <c r="X845">
        <v>0</v>
      </c>
      <c r="Y845">
        <v>63263</v>
      </c>
      <c r="Z845">
        <v>378940</v>
      </c>
      <c r="AA845" t="b">
        <f>ABS(T845-Z845)&gt;100000</f>
        <v>0</v>
      </c>
      <c r="AB845">
        <v>12295</v>
      </c>
      <c r="AC845">
        <v>0</v>
      </c>
      <c r="AD845">
        <v>12295</v>
      </c>
      <c r="AE845">
        <v>892</v>
      </c>
      <c r="AF845">
        <v>0</v>
      </c>
      <c r="AG845">
        <v>0</v>
      </c>
      <c r="AH845">
        <v>139909</v>
      </c>
      <c r="AI845">
        <v>140801</v>
      </c>
      <c r="AJ845">
        <v>35546</v>
      </c>
      <c r="AK845">
        <v>0</v>
      </c>
      <c r="AL845">
        <v>0</v>
      </c>
      <c r="AM845">
        <v>12759</v>
      </c>
      <c r="AN845">
        <v>48305</v>
      </c>
      <c r="AO845">
        <v>92496</v>
      </c>
      <c r="AQ845">
        <f>K845/R845</f>
        <v>0.9680243332012729</v>
      </c>
    </row>
    <row r="846" spans="1:43" x14ac:dyDescent="0.35">
      <c r="A846" t="s">
        <v>1882</v>
      </c>
      <c r="B846" t="s">
        <v>1883</v>
      </c>
      <c r="C846" t="s">
        <v>38</v>
      </c>
      <c r="D846" t="str">
        <f>IF(P846&lt;=50000,"Extra Small",IF(AND(P846&gt;=50000,P846&lt;250000),"Small",IF(AND(P846&gt;=250000,P846&lt;1000000),"Medium",IF(AND(P846&gt;=1000000,P846&lt;10000000),"Large",IF(AND(P846&gt;=10000000,P846&lt;100000000),"Extra Large",IF(P846&gt;=100000000,"Extra-extra-large"))))))</f>
        <v>Medium</v>
      </c>
      <c r="E846" t="s">
        <v>131</v>
      </c>
      <c r="F846">
        <v>0</v>
      </c>
      <c r="G846">
        <v>0</v>
      </c>
      <c r="H846">
        <v>0</v>
      </c>
      <c r="I846">
        <v>0</v>
      </c>
      <c r="J846" t="s">
        <v>48</v>
      </c>
      <c r="K846">
        <v>0</v>
      </c>
      <c r="L846">
        <v>250000</v>
      </c>
      <c r="M846">
        <v>0</v>
      </c>
      <c r="N846">
        <v>236838</v>
      </c>
      <c r="O846">
        <v>0</v>
      </c>
      <c r="P846">
        <v>486838</v>
      </c>
      <c r="Q846">
        <v>76579</v>
      </c>
      <c r="R846">
        <v>563417</v>
      </c>
      <c r="S846" t="str">
        <f t="shared" si="26"/>
        <v>False</v>
      </c>
      <c r="T846">
        <v>0</v>
      </c>
      <c r="U846" t="e">
        <f t="shared" si="27"/>
        <v>#DIV/0!</v>
      </c>
      <c r="V846">
        <v>0</v>
      </c>
      <c r="W846">
        <v>95000</v>
      </c>
      <c r="X846">
        <v>0</v>
      </c>
      <c r="Y846">
        <v>5142</v>
      </c>
      <c r="Z846">
        <v>100142</v>
      </c>
      <c r="AA846" t="b">
        <f>ABS(T846-Z846)&gt;100000</f>
        <v>1</v>
      </c>
      <c r="AB846">
        <v>463275</v>
      </c>
      <c r="AC846">
        <v>0</v>
      </c>
      <c r="AD846">
        <v>463275</v>
      </c>
      <c r="AE846">
        <v>4375451</v>
      </c>
      <c r="AF846">
        <v>0</v>
      </c>
      <c r="AG846">
        <v>0</v>
      </c>
      <c r="AH846">
        <v>0</v>
      </c>
      <c r="AI846">
        <v>4375451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4375451</v>
      </c>
      <c r="AQ846">
        <f>K846/R846</f>
        <v>0</v>
      </c>
    </row>
    <row r="847" spans="1:43" x14ac:dyDescent="0.35">
      <c r="A847" t="s">
        <v>1884</v>
      </c>
      <c r="B847" t="s">
        <v>1885</v>
      </c>
      <c r="C847" t="s">
        <v>38</v>
      </c>
      <c r="D847" t="str">
        <f>IF(P847&lt;=50000,"Extra Small",IF(AND(P847&gt;=50000,P847&lt;250000),"Small",IF(AND(P847&gt;=250000,P847&lt;1000000),"Medium",IF(AND(P847&gt;=1000000,P847&lt;10000000),"Large",IF(AND(P847&gt;=10000000,P847&lt;100000000),"Extra Large",IF(P847&gt;=100000000,"Extra-extra-large"))))))</f>
        <v>Extra Small</v>
      </c>
      <c r="E847" t="s">
        <v>39</v>
      </c>
      <c r="F847">
        <v>0</v>
      </c>
      <c r="G847">
        <v>0</v>
      </c>
      <c r="H847">
        <v>0</v>
      </c>
      <c r="I847">
        <v>0</v>
      </c>
      <c r="J847" t="s">
        <v>57</v>
      </c>
      <c r="K847">
        <v>0</v>
      </c>
      <c r="L847">
        <v>11620</v>
      </c>
      <c r="M847">
        <v>0</v>
      </c>
      <c r="N847">
        <v>0</v>
      </c>
      <c r="O847">
        <v>0</v>
      </c>
      <c r="P847">
        <v>11620</v>
      </c>
      <c r="Q847">
        <v>0</v>
      </c>
      <c r="R847">
        <v>11620</v>
      </c>
      <c r="S847" t="str">
        <f t="shared" si="26"/>
        <v>False</v>
      </c>
      <c r="T847">
        <v>0</v>
      </c>
      <c r="U847" t="e">
        <f t="shared" si="27"/>
        <v>#DIV/0!</v>
      </c>
      <c r="V847">
        <v>0</v>
      </c>
      <c r="W847">
        <v>0</v>
      </c>
      <c r="X847">
        <v>4240</v>
      </c>
      <c r="Y847">
        <v>9220</v>
      </c>
      <c r="Z847">
        <v>13460</v>
      </c>
      <c r="AA847" t="b">
        <f>ABS(T847-Z847)&gt;25000</f>
        <v>0</v>
      </c>
      <c r="AB847">
        <v>-1840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11620</v>
      </c>
      <c r="AJ847">
        <v>0</v>
      </c>
      <c r="AK847">
        <v>0</v>
      </c>
      <c r="AL847">
        <v>0</v>
      </c>
      <c r="AM847">
        <v>0</v>
      </c>
      <c r="AN847">
        <v>13460</v>
      </c>
      <c r="AO847">
        <v>-1840</v>
      </c>
      <c r="AQ847">
        <f>K847/R847</f>
        <v>0</v>
      </c>
    </row>
    <row r="848" spans="1:43" x14ac:dyDescent="0.35">
      <c r="A848" t="s">
        <v>1886</v>
      </c>
      <c r="B848" t="s">
        <v>1887</v>
      </c>
      <c r="C848" t="s">
        <v>50</v>
      </c>
      <c r="D848" t="str">
        <f>IF(P848&lt;=50000,"Extra Small",IF(AND(P848&gt;=50000,P848&lt;250000),"Small",IF(AND(P848&gt;=250000,P848&lt;1000000),"Medium",IF(AND(P848&gt;=1000000,P848&lt;10000000),"Large",IF(AND(P848&gt;=10000000,P848&lt;100000000),"Extra Large",IF(P848&gt;=100000000,"Extra-extra-large"))))))</f>
        <v>Extra Small</v>
      </c>
      <c r="E848" t="s">
        <v>43</v>
      </c>
      <c r="F848">
        <v>0</v>
      </c>
      <c r="G848">
        <v>0</v>
      </c>
      <c r="H848">
        <v>0</v>
      </c>
      <c r="I848">
        <v>0</v>
      </c>
      <c r="J848" t="s">
        <v>216</v>
      </c>
      <c r="K848">
        <v>4357</v>
      </c>
      <c r="L848">
        <v>18628</v>
      </c>
      <c r="M848">
        <v>0</v>
      </c>
      <c r="N848">
        <v>0</v>
      </c>
      <c r="O848">
        <v>0</v>
      </c>
      <c r="P848">
        <v>22985</v>
      </c>
      <c r="Q848">
        <v>0</v>
      </c>
      <c r="R848">
        <v>22985</v>
      </c>
      <c r="S848" t="str">
        <f t="shared" si="26"/>
        <v>False</v>
      </c>
      <c r="T848">
        <v>0</v>
      </c>
      <c r="U848" t="e">
        <f t="shared" si="27"/>
        <v>#DIV/0!</v>
      </c>
      <c r="V848">
        <v>0</v>
      </c>
      <c r="W848">
        <v>8715</v>
      </c>
      <c r="X848">
        <v>0</v>
      </c>
      <c r="Y848">
        <v>7907</v>
      </c>
      <c r="Z848">
        <v>16622</v>
      </c>
      <c r="AA848" t="b">
        <f>ABS(T848-Z848)&gt;25000</f>
        <v>0</v>
      </c>
      <c r="AB848">
        <v>6363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27545</v>
      </c>
      <c r="AO848">
        <v>-27545</v>
      </c>
      <c r="AQ848">
        <f>K848/R848</f>
        <v>0.18955840765716772</v>
      </c>
    </row>
    <row r="849" spans="1:43" x14ac:dyDescent="0.35">
      <c r="A849" t="s">
        <v>1888</v>
      </c>
      <c r="B849" t="s">
        <v>1889</v>
      </c>
      <c r="C849" t="s">
        <v>38</v>
      </c>
      <c r="D849" t="str">
        <f>IF(P849&lt;=50000,"Extra Small",IF(AND(P849&gt;=50000,P849&lt;250000),"Small",IF(AND(P849&gt;=250000,P849&lt;1000000),"Medium",IF(AND(P849&gt;=1000000,P849&lt;10000000),"Large",IF(AND(P849&gt;=10000000,P849&lt;100000000),"Extra Large",IF(P849&gt;=100000000,"Extra-extra-large"))))))</f>
        <v>Large</v>
      </c>
      <c r="E849" t="s">
        <v>51</v>
      </c>
      <c r="F849">
        <v>18</v>
      </c>
      <c r="G849">
        <v>12</v>
      </c>
      <c r="H849">
        <v>1</v>
      </c>
      <c r="I849">
        <v>26.2</v>
      </c>
      <c r="J849" t="s">
        <v>40</v>
      </c>
      <c r="K849">
        <v>3492837</v>
      </c>
      <c r="L849">
        <v>2850</v>
      </c>
      <c r="M849">
        <v>898624</v>
      </c>
      <c r="N849">
        <v>13866</v>
      </c>
      <c r="O849">
        <v>54719</v>
      </c>
      <c r="P849">
        <v>4462896</v>
      </c>
      <c r="Q849">
        <v>4545</v>
      </c>
      <c r="R849">
        <v>4467441</v>
      </c>
      <c r="S849" t="str">
        <f t="shared" si="26"/>
        <v>False</v>
      </c>
      <c r="T849">
        <v>2946028</v>
      </c>
      <c r="U849" t="b">
        <f t="shared" si="27"/>
        <v>0</v>
      </c>
      <c r="V849">
        <v>8885</v>
      </c>
      <c r="W849">
        <v>0</v>
      </c>
      <c r="X849">
        <v>0</v>
      </c>
      <c r="Y849">
        <v>879703</v>
      </c>
      <c r="Z849">
        <v>3834616</v>
      </c>
      <c r="AA849" t="b">
        <f>ABS(T849-Z849)&gt;1000000</f>
        <v>0</v>
      </c>
      <c r="AB849">
        <v>632825</v>
      </c>
      <c r="AC849">
        <v>0</v>
      </c>
      <c r="AD849">
        <v>632825</v>
      </c>
      <c r="AE849">
        <v>1180274</v>
      </c>
      <c r="AF849">
        <v>0</v>
      </c>
      <c r="AG849">
        <v>5048530</v>
      </c>
      <c r="AH849">
        <v>5048530</v>
      </c>
      <c r="AI849">
        <v>6228804</v>
      </c>
      <c r="AJ849">
        <v>893298</v>
      </c>
      <c r="AK849">
        <v>250995</v>
      </c>
      <c r="AL849">
        <v>36725</v>
      </c>
      <c r="AM849">
        <v>287720</v>
      </c>
      <c r="AN849">
        <v>1181018</v>
      </c>
      <c r="AO849">
        <v>5047786</v>
      </c>
      <c r="AQ849">
        <f>K849/R849</f>
        <v>0.78184289395204098</v>
      </c>
    </row>
    <row r="850" spans="1:43" x14ac:dyDescent="0.35">
      <c r="A850" t="s">
        <v>1890</v>
      </c>
      <c r="B850" t="s">
        <v>1891</v>
      </c>
      <c r="C850" t="s">
        <v>38</v>
      </c>
      <c r="D850" t="str">
        <f>IF(P850&lt;=50000,"Extra Small",IF(AND(P850&gt;=50000,P850&lt;250000),"Small",IF(AND(P850&gt;=250000,P850&lt;1000000),"Medium",IF(AND(P850&gt;=1000000,P850&lt;10000000),"Large",IF(AND(P850&gt;=10000000,P850&lt;100000000),"Extra Large",IF(P850&gt;=100000000,"Extra-extra-large"))))))</f>
        <v>Extra Small</v>
      </c>
      <c r="E850" t="s">
        <v>98</v>
      </c>
      <c r="F850">
        <v>0</v>
      </c>
      <c r="G850">
        <v>0</v>
      </c>
      <c r="H850">
        <v>0</v>
      </c>
      <c r="I850">
        <v>0</v>
      </c>
      <c r="J850" t="s">
        <v>56</v>
      </c>
      <c r="K850">
        <v>0</v>
      </c>
      <c r="L850">
        <v>8979</v>
      </c>
      <c r="M850">
        <v>0</v>
      </c>
      <c r="N850">
        <v>0</v>
      </c>
      <c r="O850">
        <v>0</v>
      </c>
      <c r="P850">
        <v>8979</v>
      </c>
      <c r="Q850">
        <v>0</v>
      </c>
      <c r="R850">
        <v>8979</v>
      </c>
      <c r="S850" t="str">
        <f t="shared" si="26"/>
        <v>False</v>
      </c>
      <c r="T850">
        <v>0</v>
      </c>
      <c r="U850" t="e">
        <f t="shared" si="27"/>
        <v>#DIV/0!</v>
      </c>
      <c r="V850">
        <v>0</v>
      </c>
      <c r="W850">
        <v>0</v>
      </c>
      <c r="X850">
        <v>0</v>
      </c>
      <c r="Y850">
        <v>8456</v>
      </c>
      <c r="Z850">
        <v>8456</v>
      </c>
      <c r="AA850" t="b">
        <f>ABS(T850-Z850)&gt;25000</f>
        <v>0</v>
      </c>
      <c r="AB850">
        <v>523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Q850">
        <f>K850/R850</f>
        <v>0</v>
      </c>
    </row>
    <row r="851" spans="1:43" x14ac:dyDescent="0.35">
      <c r="A851" t="s">
        <v>1892</v>
      </c>
      <c r="B851" t="s">
        <v>1893</v>
      </c>
      <c r="C851" t="s">
        <v>38</v>
      </c>
      <c r="D851" t="str">
        <f>IF(P851&lt;=50000,"Extra Small",IF(AND(P851&gt;=50000,P851&lt;250000),"Small",IF(AND(P851&gt;=250000,P851&lt;1000000),"Medium",IF(AND(P851&gt;=1000000,P851&lt;10000000),"Large",IF(AND(P851&gt;=10000000,P851&lt;100000000),"Extra Large",IF(P851&gt;=100000000,"Extra-extra-large"))))))</f>
        <v>Medium</v>
      </c>
      <c r="E851" t="s">
        <v>67</v>
      </c>
      <c r="F851">
        <v>1</v>
      </c>
      <c r="G851">
        <v>10</v>
      </c>
      <c r="H851">
        <v>14</v>
      </c>
      <c r="I851">
        <v>1</v>
      </c>
      <c r="J851" t="s">
        <v>172</v>
      </c>
      <c r="K851">
        <v>957760</v>
      </c>
      <c r="L851">
        <v>2965</v>
      </c>
      <c r="M851">
        <v>0</v>
      </c>
      <c r="N851">
        <v>0</v>
      </c>
      <c r="O851">
        <v>0</v>
      </c>
      <c r="P851">
        <v>960725</v>
      </c>
      <c r="Q851">
        <v>872825</v>
      </c>
      <c r="R851">
        <v>1833550</v>
      </c>
      <c r="S851" t="str">
        <f t="shared" si="26"/>
        <v>False</v>
      </c>
      <c r="T851">
        <v>1345968</v>
      </c>
      <c r="U851" t="b">
        <f t="shared" si="27"/>
        <v>0</v>
      </c>
      <c r="V851">
        <v>0</v>
      </c>
      <c r="W851">
        <v>0</v>
      </c>
      <c r="X851">
        <v>0</v>
      </c>
      <c r="Y851">
        <v>375917</v>
      </c>
      <c r="Z851">
        <v>1721885</v>
      </c>
      <c r="AA851" t="b">
        <f>ABS(T851-Z851)&gt;100000</f>
        <v>1</v>
      </c>
      <c r="AB851">
        <v>111665</v>
      </c>
      <c r="AC851">
        <v>0</v>
      </c>
      <c r="AD851">
        <v>111665</v>
      </c>
      <c r="AE851">
        <v>10022820</v>
      </c>
      <c r="AF851">
        <v>0</v>
      </c>
      <c r="AG851">
        <v>0</v>
      </c>
      <c r="AH851">
        <v>1820772</v>
      </c>
      <c r="AI851">
        <v>11843592</v>
      </c>
      <c r="AJ851">
        <v>4555712</v>
      </c>
      <c r="AK851">
        <v>0</v>
      </c>
      <c r="AL851">
        <v>0</v>
      </c>
      <c r="AM851">
        <v>0</v>
      </c>
      <c r="AN851">
        <v>4555712</v>
      </c>
      <c r="AO851">
        <v>7287880</v>
      </c>
      <c r="AQ851">
        <f>K851/R851</f>
        <v>0.5223528128493905</v>
      </c>
    </row>
    <row r="852" spans="1:43" x14ac:dyDescent="0.35">
      <c r="A852" t="s">
        <v>1894</v>
      </c>
      <c r="B852" t="s">
        <v>1895</v>
      </c>
      <c r="C852" t="s">
        <v>38</v>
      </c>
      <c r="D852" t="str">
        <f>IF(P852&lt;=50000,"Extra Small",IF(AND(P852&gt;=50000,P852&lt;250000),"Small",IF(AND(P852&gt;=250000,P852&lt;1000000),"Medium",IF(AND(P852&gt;=1000000,P852&lt;10000000),"Large",IF(AND(P852&gt;=10000000,P852&lt;100000000),"Extra Large",IF(P852&gt;=100000000,"Extra-extra-large"))))))</f>
        <v>Small</v>
      </c>
      <c r="E852" t="s">
        <v>39</v>
      </c>
      <c r="F852">
        <v>2</v>
      </c>
      <c r="G852">
        <v>0</v>
      </c>
      <c r="H852">
        <v>0</v>
      </c>
      <c r="I852">
        <v>2</v>
      </c>
      <c r="J852" t="s">
        <v>143</v>
      </c>
      <c r="K852">
        <v>0</v>
      </c>
      <c r="L852">
        <v>145156</v>
      </c>
      <c r="M852">
        <v>0</v>
      </c>
      <c r="N852">
        <v>0</v>
      </c>
      <c r="O852">
        <v>0</v>
      </c>
      <c r="P852">
        <v>145156</v>
      </c>
      <c r="Q852">
        <v>0</v>
      </c>
      <c r="R852">
        <v>145156</v>
      </c>
      <c r="S852" t="str">
        <f t="shared" si="26"/>
        <v>False</v>
      </c>
      <c r="T852">
        <v>29554</v>
      </c>
      <c r="U852" t="b">
        <f t="shared" si="27"/>
        <v>0</v>
      </c>
      <c r="V852">
        <v>0</v>
      </c>
      <c r="W852">
        <v>0</v>
      </c>
      <c r="X852">
        <v>0</v>
      </c>
      <c r="Y852">
        <v>70239</v>
      </c>
      <c r="Z852">
        <v>99793</v>
      </c>
      <c r="AA852" t="b">
        <f>ABS(T852-Z852)&gt;25000</f>
        <v>1</v>
      </c>
      <c r="AB852">
        <v>45363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98905</v>
      </c>
      <c r="AJ852">
        <v>0</v>
      </c>
      <c r="AK852">
        <v>0</v>
      </c>
      <c r="AL852">
        <v>0</v>
      </c>
      <c r="AM852">
        <v>0</v>
      </c>
      <c r="AN852">
        <v>27360</v>
      </c>
      <c r="AO852">
        <v>71545</v>
      </c>
      <c r="AQ852">
        <f>K852/R852</f>
        <v>0</v>
      </c>
    </row>
    <row r="853" spans="1:43" x14ac:dyDescent="0.35">
      <c r="A853" t="s">
        <v>1896</v>
      </c>
      <c r="B853" t="s">
        <v>1897</v>
      </c>
      <c r="C853" t="s">
        <v>38</v>
      </c>
      <c r="D853" t="str">
        <f>IF(P853&lt;=50000,"Extra Small",IF(AND(P853&gt;=50000,P853&lt;250000),"Small",IF(AND(P853&gt;=250000,P853&lt;1000000),"Medium",IF(AND(P853&gt;=1000000,P853&lt;10000000),"Large",IF(AND(P853&gt;=10000000,P853&lt;100000000),"Extra Large",IF(P853&gt;=100000000,"Extra-extra-large"))))))</f>
        <v>Extra Large</v>
      </c>
      <c r="E853" t="s">
        <v>98</v>
      </c>
      <c r="F853">
        <v>25</v>
      </c>
      <c r="G853">
        <v>36</v>
      </c>
      <c r="H853">
        <v>3</v>
      </c>
      <c r="I853">
        <v>50</v>
      </c>
      <c r="J853" t="s">
        <v>48</v>
      </c>
      <c r="K853">
        <v>10593000</v>
      </c>
      <c r="L853">
        <v>0</v>
      </c>
      <c r="M853">
        <v>1581724</v>
      </c>
      <c r="N853">
        <v>122310</v>
      </c>
      <c r="O853">
        <v>0</v>
      </c>
      <c r="P853">
        <v>12297034</v>
      </c>
      <c r="Q853">
        <v>20829</v>
      </c>
      <c r="R853">
        <v>12317863</v>
      </c>
      <c r="S853" t="str">
        <f t="shared" si="26"/>
        <v>False</v>
      </c>
      <c r="T853">
        <v>5876572</v>
      </c>
      <c r="U853" t="b">
        <f t="shared" si="27"/>
        <v>0</v>
      </c>
      <c r="V853">
        <v>0</v>
      </c>
      <c r="W853">
        <v>0</v>
      </c>
      <c r="X853">
        <v>0</v>
      </c>
      <c r="Y853">
        <v>6422130</v>
      </c>
      <c r="Z853">
        <v>12298702</v>
      </c>
      <c r="AA853" t="b">
        <f>ABS(T853-Z853)&gt;1000000</f>
        <v>1</v>
      </c>
      <c r="AB853">
        <v>19161</v>
      </c>
      <c r="AC853">
        <v>0</v>
      </c>
      <c r="AD853">
        <v>19161</v>
      </c>
      <c r="AE853">
        <v>7010636</v>
      </c>
      <c r="AF853">
        <v>0</v>
      </c>
      <c r="AG853">
        <v>102933</v>
      </c>
      <c r="AH853">
        <v>102933</v>
      </c>
      <c r="AI853">
        <v>7113569</v>
      </c>
      <c r="AJ853">
        <v>3448960</v>
      </c>
      <c r="AK853">
        <v>0</v>
      </c>
      <c r="AL853">
        <v>176157</v>
      </c>
      <c r="AM853">
        <v>176157</v>
      </c>
      <c r="AN853">
        <v>3625117</v>
      </c>
      <c r="AO853">
        <v>3488452</v>
      </c>
      <c r="AQ853">
        <f>K853/R853</f>
        <v>0.85997059717257773</v>
      </c>
    </row>
    <row r="854" spans="1:43" x14ac:dyDescent="0.35">
      <c r="A854" t="s">
        <v>1898</v>
      </c>
      <c r="B854" t="s">
        <v>1899</v>
      </c>
      <c r="C854" t="s">
        <v>50</v>
      </c>
      <c r="D854" t="str">
        <f>IF(P854&lt;=50000,"Extra Small",IF(AND(P854&gt;=50000,P854&lt;250000),"Small",IF(AND(P854&gt;=250000,P854&lt;1000000),"Medium",IF(AND(P854&gt;=1000000,P854&lt;10000000),"Large",IF(AND(P854&gt;=10000000,P854&lt;100000000),"Extra Large",IF(P854&gt;=100000000,"Extra-extra-large"))))))</f>
        <v>Small</v>
      </c>
      <c r="E854" t="s">
        <v>123</v>
      </c>
      <c r="F854">
        <v>0</v>
      </c>
      <c r="G854">
        <v>0</v>
      </c>
      <c r="H854">
        <v>0</v>
      </c>
      <c r="I854">
        <v>0</v>
      </c>
      <c r="J854" t="s">
        <v>278</v>
      </c>
      <c r="K854">
        <v>58360</v>
      </c>
      <c r="L854">
        <v>20725</v>
      </c>
      <c r="M854">
        <v>70277</v>
      </c>
      <c r="N854">
        <v>0</v>
      </c>
      <c r="O854">
        <v>0</v>
      </c>
      <c r="P854">
        <v>149362</v>
      </c>
      <c r="Q854">
        <v>0</v>
      </c>
      <c r="R854">
        <v>149362</v>
      </c>
      <c r="S854" t="str">
        <f t="shared" si="26"/>
        <v>False</v>
      </c>
      <c r="T854">
        <v>0</v>
      </c>
      <c r="U854" t="e">
        <f t="shared" si="27"/>
        <v>#DIV/0!</v>
      </c>
      <c r="V854">
        <v>0</v>
      </c>
      <c r="W854">
        <v>0</v>
      </c>
      <c r="X854">
        <v>0</v>
      </c>
      <c r="Y854">
        <v>86891</v>
      </c>
      <c r="Z854">
        <v>86891</v>
      </c>
      <c r="AA854" t="b">
        <f>ABS(T854-Z854)&gt;25000</f>
        <v>1</v>
      </c>
      <c r="AB854">
        <v>62471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333034</v>
      </c>
      <c r="AJ854">
        <v>0</v>
      </c>
      <c r="AK854">
        <v>0</v>
      </c>
      <c r="AL854">
        <v>0</v>
      </c>
      <c r="AM854">
        <v>0</v>
      </c>
      <c r="AN854">
        <v>90000</v>
      </c>
      <c r="AO854">
        <v>243034</v>
      </c>
      <c r="AQ854">
        <f>K854/R854</f>
        <v>0.39072856549858731</v>
      </c>
    </row>
    <row r="855" spans="1:43" x14ac:dyDescent="0.35">
      <c r="A855" t="s">
        <v>1900</v>
      </c>
      <c r="B855" t="s">
        <v>1901</v>
      </c>
      <c r="C855" t="s">
        <v>38</v>
      </c>
      <c r="D855" t="str">
        <f>IF(P855&lt;=50000,"Extra Small",IF(AND(P855&gt;=50000,P855&lt;250000),"Small",IF(AND(P855&gt;=250000,P855&lt;1000000),"Medium",IF(AND(P855&gt;=1000000,P855&lt;10000000),"Large",IF(AND(P855&gt;=10000000,P855&lt;100000000),"Extra Large",IF(P855&gt;=100000000,"Extra-extra-large"))))))</f>
        <v>Extra Small</v>
      </c>
      <c r="E855" t="s">
        <v>43</v>
      </c>
      <c r="F855">
        <v>0</v>
      </c>
      <c r="G855">
        <v>1</v>
      </c>
      <c r="H855">
        <v>0</v>
      </c>
      <c r="I855">
        <v>0.05</v>
      </c>
      <c r="J855" t="s">
        <v>56</v>
      </c>
      <c r="K855">
        <v>0</v>
      </c>
      <c r="L855">
        <v>676</v>
      </c>
      <c r="M855">
        <v>20523</v>
      </c>
      <c r="N855">
        <v>575</v>
      </c>
      <c r="O855">
        <v>2250</v>
      </c>
      <c r="P855">
        <v>24024</v>
      </c>
      <c r="Q855">
        <v>5</v>
      </c>
      <c r="R855">
        <v>24029</v>
      </c>
      <c r="S855" t="str">
        <f t="shared" si="26"/>
        <v>False</v>
      </c>
      <c r="T855">
        <v>3144</v>
      </c>
      <c r="U855" t="b">
        <f t="shared" si="27"/>
        <v>0</v>
      </c>
      <c r="V855">
        <v>0</v>
      </c>
      <c r="W855">
        <v>0</v>
      </c>
      <c r="X855">
        <v>0</v>
      </c>
      <c r="Y855">
        <v>20367</v>
      </c>
      <c r="Z855">
        <v>23511</v>
      </c>
      <c r="AA855" t="b">
        <f>ABS(T855-Z855)&gt;25000</f>
        <v>0</v>
      </c>
      <c r="AB855">
        <v>518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67871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67871</v>
      </c>
      <c r="AQ855">
        <f>K855/R855</f>
        <v>0</v>
      </c>
    </row>
    <row r="856" spans="1:43" x14ac:dyDescent="0.35">
      <c r="A856" t="s">
        <v>1902</v>
      </c>
      <c r="B856" t="s">
        <v>1903</v>
      </c>
      <c r="C856" t="s">
        <v>38</v>
      </c>
      <c r="D856" t="str">
        <f>IF(P856&lt;=50000,"Extra Small",IF(AND(P856&gt;=50000,P856&lt;250000),"Small",IF(AND(P856&gt;=250000,P856&lt;1000000),"Medium",IF(AND(P856&gt;=1000000,P856&lt;10000000),"Large",IF(AND(P856&gt;=10000000,P856&lt;100000000),"Extra Large",IF(P856&gt;=100000000,"Extra-extra-large"))))))</f>
        <v>Small</v>
      </c>
      <c r="E856" t="s">
        <v>110</v>
      </c>
      <c r="F856">
        <v>0</v>
      </c>
      <c r="G856">
        <v>0</v>
      </c>
      <c r="H856">
        <v>0</v>
      </c>
      <c r="I856">
        <v>0</v>
      </c>
      <c r="J856" t="s">
        <v>48</v>
      </c>
      <c r="K856">
        <v>0</v>
      </c>
      <c r="L856">
        <v>0</v>
      </c>
      <c r="M856">
        <v>0</v>
      </c>
      <c r="N856">
        <v>58358</v>
      </c>
      <c r="O856">
        <v>0</v>
      </c>
      <c r="P856">
        <v>58358</v>
      </c>
      <c r="Q856">
        <v>190</v>
      </c>
      <c r="R856">
        <v>58548</v>
      </c>
      <c r="S856" t="str">
        <f t="shared" si="26"/>
        <v>False</v>
      </c>
      <c r="T856">
        <v>0</v>
      </c>
      <c r="U856" t="e">
        <f t="shared" si="27"/>
        <v>#DIV/0!</v>
      </c>
      <c r="V856">
        <v>0</v>
      </c>
      <c r="W856">
        <v>47999</v>
      </c>
      <c r="X856">
        <v>0</v>
      </c>
      <c r="Y856">
        <v>8608</v>
      </c>
      <c r="Z856">
        <v>56607</v>
      </c>
      <c r="AA856" t="b">
        <f>ABS(T856-Z856)&gt;25000</f>
        <v>1</v>
      </c>
      <c r="AB856">
        <v>1941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976914</v>
      </c>
      <c r="AJ856">
        <v>0</v>
      </c>
      <c r="AK856">
        <v>0</v>
      </c>
      <c r="AL856">
        <v>0</v>
      </c>
      <c r="AM856">
        <v>0</v>
      </c>
      <c r="AN856">
        <v>58548</v>
      </c>
      <c r="AO856">
        <v>918366</v>
      </c>
      <c r="AQ856">
        <f>K856/R856</f>
        <v>0</v>
      </c>
    </row>
    <row r="857" spans="1:43" x14ac:dyDescent="0.35">
      <c r="A857" t="s">
        <v>1904</v>
      </c>
      <c r="B857" t="s">
        <v>1905</v>
      </c>
      <c r="C857" t="s">
        <v>38</v>
      </c>
      <c r="D857" t="str">
        <f>IF(P857&lt;=50000,"Extra Small",IF(AND(P857&gt;=50000,P857&lt;250000),"Small",IF(AND(P857&gt;=250000,P857&lt;1000000),"Medium",IF(AND(P857&gt;=1000000,P857&lt;10000000),"Large",IF(AND(P857&gt;=10000000,P857&lt;100000000),"Extra Large",IF(P857&gt;=100000000,"Extra-extra-large"))))))</f>
        <v>Large</v>
      </c>
      <c r="E857" t="s">
        <v>76</v>
      </c>
      <c r="F857">
        <v>5</v>
      </c>
      <c r="G857">
        <v>7</v>
      </c>
      <c r="H857">
        <v>0</v>
      </c>
      <c r="I857">
        <v>9.4</v>
      </c>
      <c r="J857" t="s">
        <v>56</v>
      </c>
      <c r="K857">
        <v>2651605</v>
      </c>
      <c r="L857">
        <v>0</v>
      </c>
      <c r="M857">
        <v>62654</v>
      </c>
      <c r="N857">
        <v>24598</v>
      </c>
      <c r="O857">
        <v>0</v>
      </c>
      <c r="P857">
        <v>2738857</v>
      </c>
      <c r="Q857">
        <v>0</v>
      </c>
      <c r="R857">
        <v>2738857</v>
      </c>
      <c r="S857" t="str">
        <f t="shared" si="26"/>
        <v>False</v>
      </c>
      <c r="T857">
        <v>867318</v>
      </c>
      <c r="U857" t="b">
        <f t="shared" si="27"/>
        <v>0</v>
      </c>
      <c r="V857">
        <v>0</v>
      </c>
      <c r="W857">
        <v>0</v>
      </c>
      <c r="X857">
        <v>843765</v>
      </c>
      <c r="Y857">
        <v>1008385</v>
      </c>
      <c r="Z857">
        <v>2719468</v>
      </c>
      <c r="AA857" t="b">
        <f>ABS(T857-Z857)&gt;1000000</f>
        <v>1</v>
      </c>
      <c r="AB857">
        <v>19389</v>
      </c>
      <c r="AC857">
        <v>0</v>
      </c>
      <c r="AD857">
        <v>19389</v>
      </c>
      <c r="AE857">
        <v>3514570</v>
      </c>
      <c r="AF857">
        <v>0</v>
      </c>
      <c r="AG857">
        <v>4211</v>
      </c>
      <c r="AH857">
        <v>4211</v>
      </c>
      <c r="AI857">
        <v>3518781</v>
      </c>
      <c r="AJ857">
        <v>2805846</v>
      </c>
      <c r="AK857">
        <v>0</v>
      </c>
      <c r="AL857">
        <v>0</v>
      </c>
      <c r="AM857">
        <v>0</v>
      </c>
      <c r="AN857">
        <v>2805846</v>
      </c>
      <c r="AO857">
        <v>712935</v>
      </c>
      <c r="AQ857">
        <f>K857/R857</f>
        <v>0.9681429150919526</v>
      </c>
    </row>
    <row r="858" spans="1:43" x14ac:dyDescent="0.35">
      <c r="A858" t="s">
        <v>1906</v>
      </c>
      <c r="B858" t="s">
        <v>1907</v>
      </c>
      <c r="C858" t="s">
        <v>50</v>
      </c>
      <c r="D858" t="str">
        <f>IF(P858&lt;=50000,"Extra Small",IF(AND(P858&gt;=50000,P858&lt;250000),"Small",IF(AND(P858&gt;=250000,P858&lt;1000000),"Medium",IF(AND(P858&gt;=1000000,P858&lt;10000000),"Large",IF(AND(P858&gt;=10000000,P858&lt;100000000),"Extra Large",IF(P858&gt;=100000000,"Extra-extra-large"))))))</f>
        <v>Small</v>
      </c>
      <c r="E858" t="s">
        <v>110</v>
      </c>
      <c r="F858">
        <v>2</v>
      </c>
      <c r="G858">
        <v>1</v>
      </c>
      <c r="H858">
        <v>0</v>
      </c>
      <c r="I858">
        <v>0</v>
      </c>
      <c r="J858" t="s">
        <v>1908</v>
      </c>
      <c r="K858">
        <v>9484</v>
      </c>
      <c r="L858">
        <v>42132</v>
      </c>
      <c r="M858">
        <v>40754</v>
      </c>
      <c r="N858">
        <v>0</v>
      </c>
      <c r="O858">
        <v>0</v>
      </c>
      <c r="P858">
        <v>92370</v>
      </c>
      <c r="Q858">
        <v>114396</v>
      </c>
      <c r="R858">
        <v>206766</v>
      </c>
      <c r="S858" t="str">
        <f t="shared" si="26"/>
        <v>False</v>
      </c>
      <c r="T858">
        <v>169798</v>
      </c>
      <c r="U858" t="b">
        <f t="shared" si="27"/>
        <v>0</v>
      </c>
      <c r="V858">
        <v>0</v>
      </c>
      <c r="W858">
        <v>0</v>
      </c>
      <c r="X858">
        <v>0</v>
      </c>
      <c r="Y858">
        <v>137672</v>
      </c>
      <c r="Z858">
        <v>307470</v>
      </c>
      <c r="AA858" t="b">
        <f>ABS(T858-Z858)&gt;25000</f>
        <v>1</v>
      </c>
      <c r="AB858">
        <v>-100704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289477</v>
      </c>
      <c r="AJ858">
        <v>0</v>
      </c>
      <c r="AK858">
        <v>0</v>
      </c>
      <c r="AL858">
        <v>0</v>
      </c>
      <c r="AM858">
        <v>0</v>
      </c>
      <c r="AN858">
        <v>45130</v>
      </c>
      <c r="AO858">
        <v>244347</v>
      </c>
      <c r="AQ858">
        <f>K858/R858</f>
        <v>4.5868276215625392E-2</v>
      </c>
    </row>
    <row r="859" spans="1:43" x14ac:dyDescent="0.35">
      <c r="A859" t="s">
        <v>1909</v>
      </c>
      <c r="B859" t="s">
        <v>1910</v>
      </c>
      <c r="C859" t="s">
        <v>38</v>
      </c>
      <c r="D859" t="str">
        <f>IF(P859&lt;=50000,"Extra Small",IF(AND(P859&gt;=50000,P859&lt;250000),"Small",IF(AND(P859&gt;=250000,P859&lt;1000000),"Medium",IF(AND(P859&gt;=1000000,P859&lt;10000000),"Large",IF(AND(P859&gt;=10000000,P859&lt;100000000),"Extra Large",IF(P859&gt;=100000000,"Extra-extra-large"))))))</f>
        <v>Medium</v>
      </c>
      <c r="E859" t="s">
        <v>76</v>
      </c>
      <c r="F859">
        <v>1</v>
      </c>
      <c r="G859">
        <v>6</v>
      </c>
      <c r="H859">
        <v>2</v>
      </c>
      <c r="I859">
        <v>4.25</v>
      </c>
      <c r="J859" t="s">
        <v>269</v>
      </c>
      <c r="K859">
        <v>554049</v>
      </c>
      <c r="L859">
        <v>100</v>
      </c>
      <c r="M859">
        <v>0</v>
      </c>
      <c r="N859">
        <v>5289</v>
      </c>
      <c r="O859">
        <v>5290</v>
      </c>
      <c r="P859">
        <v>564728</v>
      </c>
      <c r="Q859">
        <v>0</v>
      </c>
      <c r="R859">
        <v>564728</v>
      </c>
      <c r="S859" t="str">
        <f t="shared" si="26"/>
        <v>False</v>
      </c>
      <c r="T859">
        <v>301959</v>
      </c>
      <c r="U859" t="b">
        <f t="shared" si="27"/>
        <v>0</v>
      </c>
      <c r="V859">
        <v>0</v>
      </c>
      <c r="W859">
        <v>0</v>
      </c>
      <c r="X859">
        <v>0</v>
      </c>
      <c r="Y859">
        <v>218276</v>
      </c>
      <c r="Z859">
        <v>520235</v>
      </c>
      <c r="AA859" t="b">
        <f>ABS(T859-Z859)&gt;100000</f>
        <v>1</v>
      </c>
      <c r="AB859">
        <v>44493</v>
      </c>
      <c r="AC859">
        <v>0</v>
      </c>
      <c r="AD859">
        <v>44493</v>
      </c>
      <c r="AE859">
        <v>507873</v>
      </c>
      <c r="AF859">
        <v>0</v>
      </c>
      <c r="AG859">
        <v>0</v>
      </c>
      <c r="AH859">
        <v>37831</v>
      </c>
      <c r="AI859">
        <v>545704</v>
      </c>
      <c r="AJ859">
        <v>260765</v>
      </c>
      <c r="AK859">
        <v>0</v>
      </c>
      <c r="AL859">
        <v>0</v>
      </c>
      <c r="AM859">
        <v>62353</v>
      </c>
      <c r="AN859">
        <v>323118</v>
      </c>
      <c r="AO859">
        <v>222586</v>
      </c>
      <c r="AQ859">
        <f>K859/R859</f>
        <v>0.98109001147455055</v>
      </c>
    </row>
    <row r="860" spans="1:43" x14ac:dyDescent="0.35">
      <c r="A860" t="s">
        <v>1911</v>
      </c>
      <c r="B860" t="s">
        <v>1912</v>
      </c>
      <c r="C860" t="s">
        <v>38</v>
      </c>
      <c r="D860" t="str">
        <f>IF(P860&lt;=50000,"Extra Small",IF(AND(P860&gt;=50000,P860&lt;250000),"Small",IF(AND(P860&gt;=250000,P860&lt;1000000),"Medium",IF(AND(P860&gt;=1000000,P860&lt;10000000),"Large",IF(AND(P860&gt;=10000000,P860&lt;100000000),"Extra Large",IF(P860&gt;=100000000,"Extra-extra-large"))))))</f>
        <v>Medium</v>
      </c>
      <c r="E860" t="s">
        <v>110</v>
      </c>
      <c r="F860">
        <v>2</v>
      </c>
      <c r="G860">
        <v>3</v>
      </c>
      <c r="H860">
        <v>0</v>
      </c>
      <c r="I860">
        <v>3.5</v>
      </c>
      <c r="J860" t="s">
        <v>269</v>
      </c>
      <c r="K860">
        <v>445000</v>
      </c>
      <c r="L860">
        <v>6557</v>
      </c>
      <c r="M860">
        <v>0</v>
      </c>
      <c r="N860">
        <v>7285</v>
      </c>
      <c r="O860">
        <v>56094</v>
      </c>
      <c r="P860">
        <v>514936</v>
      </c>
      <c r="Q860">
        <v>0</v>
      </c>
      <c r="R860">
        <v>514936</v>
      </c>
      <c r="S860" t="str">
        <f t="shared" si="26"/>
        <v>False</v>
      </c>
      <c r="T860">
        <v>414503</v>
      </c>
      <c r="U860" t="b">
        <f t="shared" si="27"/>
        <v>0</v>
      </c>
      <c r="V860">
        <v>0</v>
      </c>
      <c r="W860">
        <v>0</v>
      </c>
      <c r="X860">
        <v>0</v>
      </c>
      <c r="Y860">
        <v>77315</v>
      </c>
      <c r="Z860">
        <v>491818</v>
      </c>
      <c r="AA860" t="b">
        <f>ABS(T860-Z860)&gt;100000</f>
        <v>0</v>
      </c>
      <c r="AB860">
        <v>23118</v>
      </c>
      <c r="AC860">
        <v>0</v>
      </c>
      <c r="AD860">
        <v>23118</v>
      </c>
      <c r="AE860">
        <v>414677</v>
      </c>
      <c r="AF860">
        <v>0</v>
      </c>
      <c r="AG860">
        <v>0</v>
      </c>
      <c r="AH860">
        <v>2072</v>
      </c>
      <c r="AI860">
        <v>416749</v>
      </c>
      <c r="AJ860">
        <v>89553</v>
      </c>
      <c r="AK860">
        <v>0</v>
      </c>
      <c r="AL860">
        <v>0</v>
      </c>
      <c r="AM860">
        <v>12379</v>
      </c>
      <c r="AN860">
        <v>101932</v>
      </c>
      <c r="AO860">
        <v>314817</v>
      </c>
      <c r="AQ860">
        <f>K860/R860</f>
        <v>0.86418506377491566</v>
      </c>
    </row>
    <row r="861" spans="1:43" x14ac:dyDescent="0.35">
      <c r="A861" t="s">
        <v>1913</v>
      </c>
      <c r="B861" t="s">
        <v>1914</v>
      </c>
      <c r="C861" t="s">
        <v>38</v>
      </c>
      <c r="D861" t="str">
        <f>IF(P861&lt;=50000,"Extra Small",IF(AND(P861&gt;=50000,P861&lt;250000),"Small",IF(AND(P861&gt;=250000,P861&lt;1000000),"Medium",IF(AND(P861&gt;=1000000,P861&lt;10000000),"Large",IF(AND(P861&gt;=10000000,P861&lt;100000000),"Extra Large",IF(P861&gt;=100000000,"Extra-extra-large"))))))</f>
        <v>Large</v>
      </c>
      <c r="E861" t="s">
        <v>55</v>
      </c>
      <c r="F861">
        <v>3</v>
      </c>
      <c r="G861">
        <v>8</v>
      </c>
      <c r="H861">
        <v>0</v>
      </c>
      <c r="I861">
        <v>8.6</v>
      </c>
      <c r="J861" t="s">
        <v>278</v>
      </c>
      <c r="K861">
        <v>387181</v>
      </c>
      <c r="L861">
        <v>568398</v>
      </c>
      <c r="M861">
        <v>319364</v>
      </c>
      <c r="N861">
        <v>0</v>
      </c>
      <c r="O861">
        <v>0</v>
      </c>
      <c r="P861">
        <v>1274943</v>
      </c>
      <c r="Q861">
        <v>22735</v>
      </c>
      <c r="R861">
        <v>1297678</v>
      </c>
      <c r="S861" t="str">
        <f t="shared" si="26"/>
        <v>False</v>
      </c>
      <c r="T861">
        <v>705501</v>
      </c>
      <c r="U861" t="b">
        <f t="shared" si="27"/>
        <v>0</v>
      </c>
      <c r="V861">
        <v>0</v>
      </c>
      <c r="W861">
        <v>0</v>
      </c>
      <c r="X861">
        <v>0</v>
      </c>
      <c r="Y861">
        <v>574932</v>
      </c>
      <c r="Z861">
        <v>1280433</v>
      </c>
      <c r="AA861" t="b">
        <f>ABS(T861-Z861)&gt;1000000</f>
        <v>0</v>
      </c>
      <c r="AB861">
        <v>17245</v>
      </c>
      <c r="AC861">
        <v>0</v>
      </c>
      <c r="AD861">
        <v>17245</v>
      </c>
      <c r="AE861">
        <v>1902452</v>
      </c>
      <c r="AF861">
        <v>0</v>
      </c>
      <c r="AG861">
        <v>1473363</v>
      </c>
      <c r="AH861">
        <v>1473363</v>
      </c>
      <c r="AI861">
        <v>3375815</v>
      </c>
      <c r="AJ861">
        <v>698274</v>
      </c>
      <c r="AK861">
        <v>0</v>
      </c>
      <c r="AL861">
        <v>0</v>
      </c>
      <c r="AM861">
        <v>0</v>
      </c>
      <c r="AN861">
        <v>698274</v>
      </c>
      <c r="AO861">
        <v>2677541</v>
      </c>
      <c r="AQ861">
        <f>K861/R861</f>
        <v>0.29836446329520883</v>
      </c>
    </row>
    <row r="862" spans="1:43" x14ac:dyDescent="0.35">
      <c r="A862" t="s">
        <v>1915</v>
      </c>
      <c r="B862" t="s">
        <v>1916</v>
      </c>
      <c r="C862" t="s">
        <v>38</v>
      </c>
      <c r="D862" t="str">
        <f>IF(P862&lt;=50000,"Extra Small",IF(AND(P862&gt;=50000,P862&lt;250000),"Small",IF(AND(P862&gt;=250000,P862&lt;1000000),"Medium",IF(AND(P862&gt;=1000000,P862&lt;10000000),"Large",IF(AND(P862&gt;=10000000,P862&lt;100000000),"Extra Large",IF(P862&gt;=100000000,"Extra-extra-large"))))))</f>
        <v>Small</v>
      </c>
      <c r="E862" t="s">
        <v>39</v>
      </c>
      <c r="F862">
        <v>0</v>
      </c>
      <c r="G862">
        <v>2</v>
      </c>
      <c r="H862">
        <v>0</v>
      </c>
      <c r="I862">
        <v>0</v>
      </c>
      <c r="J862" t="s">
        <v>44</v>
      </c>
      <c r="K862">
        <v>0</v>
      </c>
      <c r="L862">
        <v>98199</v>
      </c>
      <c r="M862">
        <v>0</v>
      </c>
      <c r="N862">
        <v>840</v>
      </c>
      <c r="O862">
        <v>0</v>
      </c>
      <c r="P862">
        <v>99039</v>
      </c>
      <c r="Q862">
        <v>0</v>
      </c>
      <c r="R862">
        <v>99039</v>
      </c>
      <c r="S862" t="str">
        <f t="shared" si="26"/>
        <v>False</v>
      </c>
      <c r="T862">
        <v>31200</v>
      </c>
      <c r="U862" t="b">
        <f t="shared" si="27"/>
        <v>0</v>
      </c>
      <c r="V862">
        <v>0</v>
      </c>
      <c r="W862">
        <v>0</v>
      </c>
      <c r="X862">
        <v>0</v>
      </c>
      <c r="Y862">
        <v>40020</v>
      </c>
      <c r="Z862">
        <v>71220</v>
      </c>
      <c r="AA862" t="b">
        <f>ABS(T862-Z862)&gt;25000</f>
        <v>1</v>
      </c>
      <c r="AB862">
        <v>27819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2019900</v>
      </c>
      <c r="AJ862">
        <v>0</v>
      </c>
      <c r="AK862">
        <v>0</v>
      </c>
      <c r="AL862">
        <v>0</v>
      </c>
      <c r="AM862">
        <v>0</v>
      </c>
      <c r="AN862">
        <v>1376355</v>
      </c>
      <c r="AO862">
        <v>643545</v>
      </c>
      <c r="AQ862">
        <f>K862/R862</f>
        <v>0</v>
      </c>
    </row>
    <row r="863" spans="1:43" x14ac:dyDescent="0.35">
      <c r="A863" t="s">
        <v>1917</v>
      </c>
      <c r="B863" t="s">
        <v>1918</v>
      </c>
      <c r="C863" t="s">
        <v>50</v>
      </c>
      <c r="D863" t="str">
        <f>IF(P863&lt;=50000,"Extra Small",IF(AND(P863&gt;=50000,P863&lt;250000),"Small",IF(AND(P863&gt;=250000,P863&lt;1000000),"Medium",IF(AND(P863&gt;=1000000,P863&lt;10000000),"Large",IF(AND(P863&gt;=10000000,P863&lt;100000000),"Extra Large",IF(P863&gt;=100000000,"Extra-extra-large"))))))</f>
        <v>Small</v>
      </c>
      <c r="E863" t="s">
        <v>73</v>
      </c>
      <c r="F863">
        <v>0</v>
      </c>
      <c r="G863">
        <v>0</v>
      </c>
      <c r="H863">
        <v>0</v>
      </c>
      <c r="I863">
        <v>0</v>
      </c>
      <c r="J863" t="s">
        <v>61</v>
      </c>
      <c r="K863">
        <v>0</v>
      </c>
      <c r="L863">
        <v>0</v>
      </c>
      <c r="M863">
        <v>0</v>
      </c>
      <c r="N863">
        <v>0</v>
      </c>
      <c r="O863">
        <v>198065</v>
      </c>
      <c r="P863">
        <v>198065</v>
      </c>
      <c r="Q863">
        <v>0</v>
      </c>
      <c r="R863">
        <v>198065</v>
      </c>
      <c r="S863" t="str">
        <f t="shared" si="26"/>
        <v>False</v>
      </c>
      <c r="T863">
        <v>0</v>
      </c>
      <c r="U863" t="e">
        <f t="shared" si="27"/>
        <v>#DIV/0!</v>
      </c>
      <c r="V863">
        <v>0</v>
      </c>
      <c r="W863">
        <v>0</v>
      </c>
      <c r="X863">
        <v>0</v>
      </c>
      <c r="Y863">
        <v>191833</v>
      </c>
      <c r="Z863">
        <v>191833</v>
      </c>
      <c r="AA863" t="b">
        <f>ABS(T863-Z863)&gt;25000</f>
        <v>1</v>
      </c>
      <c r="AB863">
        <v>6232</v>
      </c>
      <c r="AC863">
        <v>0</v>
      </c>
      <c r="AD863">
        <v>6232</v>
      </c>
      <c r="AE863">
        <v>0</v>
      </c>
      <c r="AF863">
        <v>0</v>
      </c>
      <c r="AG863">
        <v>0</v>
      </c>
      <c r="AH863">
        <v>0</v>
      </c>
      <c r="AI863">
        <v>92952</v>
      </c>
      <c r="AJ863">
        <v>0</v>
      </c>
      <c r="AK863">
        <v>0</v>
      </c>
      <c r="AL863">
        <v>0</v>
      </c>
      <c r="AM863">
        <v>0</v>
      </c>
      <c r="AN863">
        <v>7322</v>
      </c>
      <c r="AO863">
        <v>85630</v>
      </c>
      <c r="AQ863">
        <f>K863/R863</f>
        <v>0</v>
      </c>
    </row>
    <row r="864" spans="1:43" x14ac:dyDescent="0.35">
      <c r="A864" t="s">
        <v>1919</v>
      </c>
      <c r="B864" t="s">
        <v>1920</v>
      </c>
      <c r="C864" t="s">
        <v>38</v>
      </c>
      <c r="D864" t="str">
        <f>IF(P864&lt;=50000,"Extra Small",IF(AND(P864&gt;=50000,P864&lt;250000),"Small",IF(AND(P864&gt;=250000,P864&lt;1000000),"Medium",IF(AND(P864&gt;=1000000,P864&lt;10000000),"Large",IF(AND(P864&gt;=10000000,P864&lt;100000000),"Extra Large",IF(P864&gt;=100000000,"Extra-extra-large"))))))</f>
        <v>Small</v>
      </c>
      <c r="E864" t="s">
        <v>55</v>
      </c>
      <c r="F864">
        <v>1</v>
      </c>
      <c r="G864">
        <v>3</v>
      </c>
      <c r="H864">
        <v>2</v>
      </c>
      <c r="I864">
        <v>2</v>
      </c>
      <c r="J864" t="s">
        <v>102</v>
      </c>
      <c r="K864">
        <v>0</v>
      </c>
      <c r="L864">
        <v>20625</v>
      </c>
      <c r="M864">
        <v>0</v>
      </c>
      <c r="N864">
        <v>421</v>
      </c>
      <c r="O864">
        <v>78584</v>
      </c>
      <c r="P864">
        <v>99630</v>
      </c>
      <c r="Q864">
        <v>0</v>
      </c>
      <c r="R864">
        <v>99630</v>
      </c>
      <c r="S864" t="str">
        <f t="shared" si="26"/>
        <v>False</v>
      </c>
      <c r="T864">
        <v>37294</v>
      </c>
      <c r="U864" t="b">
        <f t="shared" si="27"/>
        <v>0</v>
      </c>
      <c r="V864">
        <v>0</v>
      </c>
      <c r="W864">
        <v>500</v>
      </c>
      <c r="X864">
        <v>0</v>
      </c>
      <c r="Y864">
        <v>95805</v>
      </c>
      <c r="Z864">
        <v>133599</v>
      </c>
      <c r="AA864" t="b">
        <f>ABS(T864-Z864)&gt;25000</f>
        <v>1</v>
      </c>
      <c r="AB864">
        <v>-33969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15834</v>
      </c>
      <c r="AJ864">
        <v>0</v>
      </c>
      <c r="AK864">
        <v>0</v>
      </c>
      <c r="AL864">
        <v>0</v>
      </c>
      <c r="AM864">
        <v>0</v>
      </c>
      <c r="AN864">
        <v>1430</v>
      </c>
      <c r="AO864">
        <v>14404</v>
      </c>
      <c r="AQ864">
        <f>K864/R864</f>
        <v>0</v>
      </c>
    </row>
    <row r="865" spans="1:43" x14ac:dyDescent="0.35">
      <c r="A865" t="s">
        <v>1921</v>
      </c>
      <c r="B865" t="s">
        <v>1922</v>
      </c>
      <c r="C865" t="s">
        <v>38</v>
      </c>
      <c r="D865" t="str">
        <f>IF(P865&lt;=50000,"Extra Small",IF(AND(P865&gt;=50000,P865&lt;250000),"Small",IF(AND(P865&gt;=250000,P865&lt;1000000),"Medium",IF(AND(P865&gt;=1000000,P865&lt;10000000),"Large",IF(AND(P865&gt;=10000000,P865&lt;100000000),"Extra Large",IF(P865&gt;=100000000,"Extra-extra-large"))))))</f>
        <v>Small</v>
      </c>
      <c r="E865" t="s">
        <v>302</v>
      </c>
      <c r="F865">
        <v>0</v>
      </c>
      <c r="G865">
        <v>2</v>
      </c>
      <c r="H865">
        <v>0</v>
      </c>
      <c r="I865">
        <v>0</v>
      </c>
      <c r="J865" t="s">
        <v>113</v>
      </c>
      <c r="K865">
        <v>0</v>
      </c>
      <c r="L865">
        <v>61373</v>
      </c>
      <c r="M865">
        <v>0</v>
      </c>
      <c r="N865">
        <v>0</v>
      </c>
      <c r="O865">
        <v>0</v>
      </c>
      <c r="P865">
        <v>61373</v>
      </c>
      <c r="Q865">
        <v>0</v>
      </c>
      <c r="R865">
        <v>61373</v>
      </c>
      <c r="S865" t="str">
        <f t="shared" si="26"/>
        <v>False</v>
      </c>
      <c r="T865">
        <v>36010</v>
      </c>
      <c r="U865" t="b">
        <f t="shared" si="27"/>
        <v>0</v>
      </c>
      <c r="V865">
        <v>0</v>
      </c>
      <c r="W865">
        <v>0</v>
      </c>
      <c r="X865">
        <v>0</v>
      </c>
      <c r="Y865">
        <v>13031</v>
      </c>
      <c r="Z865">
        <v>49041</v>
      </c>
      <c r="AA865" t="b">
        <f>ABS(T865-Z865)&gt;25000</f>
        <v>0</v>
      </c>
      <c r="AB865">
        <v>12332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5347</v>
      </c>
      <c r="AJ865">
        <v>0</v>
      </c>
      <c r="AK865">
        <v>0</v>
      </c>
      <c r="AL865">
        <v>0</v>
      </c>
      <c r="AM865">
        <v>0</v>
      </c>
      <c r="AN865">
        <v>6686</v>
      </c>
      <c r="AO865">
        <v>-1339</v>
      </c>
      <c r="AQ865">
        <f>K865/R865</f>
        <v>0</v>
      </c>
    </row>
    <row r="866" spans="1:43" x14ac:dyDescent="0.35">
      <c r="A866" t="s">
        <v>1923</v>
      </c>
      <c r="B866" t="s">
        <v>1924</v>
      </c>
      <c r="C866" t="s">
        <v>38</v>
      </c>
      <c r="D866" t="str">
        <f>IF(P866&lt;=50000,"Extra Small",IF(AND(P866&gt;=50000,P866&lt;250000),"Small",IF(AND(P866&gt;=250000,P866&lt;1000000),"Medium",IF(AND(P866&gt;=1000000,P866&lt;10000000),"Large",IF(AND(P866&gt;=10000000,P866&lt;100000000),"Extra Large",IF(P866&gt;=100000000,"Extra-extra-large"))))))</f>
        <v>Large</v>
      </c>
      <c r="E866" t="s">
        <v>85</v>
      </c>
      <c r="F866">
        <v>0</v>
      </c>
      <c r="G866">
        <v>2</v>
      </c>
      <c r="H866">
        <v>1</v>
      </c>
      <c r="I866">
        <v>1.17</v>
      </c>
      <c r="J866" t="s">
        <v>56</v>
      </c>
      <c r="K866">
        <v>0</v>
      </c>
      <c r="L866">
        <v>406161</v>
      </c>
      <c r="M866">
        <v>590740</v>
      </c>
      <c r="N866">
        <v>310014</v>
      </c>
      <c r="O866">
        <v>54173</v>
      </c>
      <c r="P866">
        <v>1361088</v>
      </c>
      <c r="Q866">
        <v>36417</v>
      </c>
      <c r="R866">
        <v>1397505</v>
      </c>
      <c r="S866" t="str">
        <f t="shared" si="26"/>
        <v>False</v>
      </c>
      <c r="T866">
        <v>80603</v>
      </c>
      <c r="U866" t="b">
        <f t="shared" si="27"/>
        <v>0</v>
      </c>
      <c r="V866">
        <v>0</v>
      </c>
      <c r="W866">
        <v>1000</v>
      </c>
      <c r="X866">
        <v>759769</v>
      </c>
      <c r="Y866">
        <v>1062727</v>
      </c>
      <c r="Z866">
        <v>1904099</v>
      </c>
      <c r="AA866" t="b">
        <f>ABS(T866-Z866)&gt;1000000</f>
        <v>1</v>
      </c>
      <c r="AB866">
        <v>-506594</v>
      </c>
      <c r="AC866">
        <v>1727551</v>
      </c>
      <c r="AD866">
        <v>1220957</v>
      </c>
      <c r="AE866">
        <v>4108798</v>
      </c>
      <c r="AF866">
        <v>0</v>
      </c>
      <c r="AG866">
        <v>26626508</v>
      </c>
      <c r="AH866">
        <v>26626508</v>
      </c>
      <c r="AI866">
        <v>30735306</v>
      </c>
      <c r="AJ866">
        <v>301538</v>
      </c>
      <c r="AK866">
        <v>0</v>
      </c>
      <c r="AL866">
        <v>13370079</v>
      </c>
      <c r="AM866">
        <v>13370079</v>
      </c>
      <c r="AN866">
        <v>13671617</v>
      </c>
      <c r="AO866">
        <v>17063689</v>
      </c>
      <c r="AQ866">
        <f>K866/R866</f>
        <v>0</v>
      </c>
    </row>
    <row r="867" spans="1:43" x14ac:dyDescent="0.35">
      <c r="A867" t="s">
        <v>1925</v>
      </c>
      <c r="B867" t="s">
        <v>1926</v>
      </c>
      <c r="C867" t="s">
        <v>38</v>
      </c>
      <c r="D867" t="str">
        <f>IF(P867&lt;=50000,"Extra Small",IF(AND(P867&gt;=50000,P867&lt;250000),"Small",IF(AND(P867&gt;=250000,P867&lt;1000000),"Medium",IF(AND(P867&gt;=1000000,P867&lt;10000000),"Large",IF(AND(P867&gt;=10000000,P867&lt;100000000),"Extra Large",IF(P867&gt;=100000000,"Extra-extra-large"))))))</f>
        <v>Small</v>
      </c>
      <c r="E867" t="s">
        <v>39</v>
      </c>
      <c r="F867">
        <v>0</v>
      </c>
      <c r="G867">
        <v>2</v>
      </c>
      <c r="H867">
        <v>0</v>
      </c>
      <c r="I867">
        <v>1.22</v>
      </c>
      <c r="J867" t="s">
        <v>52</v>
      </c>
      <c r="K867">
        <v>2622</v>
      </c>
      <c r="L867">
        <v>111672</v>
      </c>
      <c r="M867">
        <v>0</v>
      </c>
      <c r="N867">
        <v>0</v>
      </c>
      <c r="O867">
        <v>2000</v>
      </c>
      <c r="P867">
        <v>116294</v>
      </c>
      <c r="Q867">
        <v>0</v>
      </c>
      <c r="R867">
        <v>116294</v>
      </c>
      <c r="S867" t="str">
        <f t="shared" si="26"/>
        <v>False</v>
      </c>
      <c r="T867">
        <v>47862</v>
      </c>
      <c r="U867" t="b">
        <f t="shared" si="27"/>
        <v>0</v>
      </c>
      <c r="V867">
        <v>0</v>
      </c>
      <c r="W867">
        <v>7445</v>
      </c>
      <c r="X867">
        <v>5479</v>
      </c>
      <c r="Y867">
        <v>66158</v>
      </c>
      <c r="Z867">
        <v>126944</v>
      </c>
      <c r="AA867" t="b">
        <f>ABS(T867-Z867)&gt;25000</f>
        <v>1</v>
      </c>
      <c r="AB867">
        <v>-10650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62092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62092</v>
      </c>
      <c r="AQ867">
        <f>K867/R867</f>
        <v>2.2546305054431011E-2</v>
      </c>
    </row>
    <row r="868" spans="1:43" x14ac:dyDescent="0.35">
      <c r="A868" t="s">
        <v>1927</v>
      </c>
      <c r="B868" t="s">
        <v>1928</v>
      </c>
      <c r="C868" t="s">
        <v>50</v>
      </c>
      <c r="D868" t="str">
        <f>IF(P868&lt;=50000,"Extra Small",IF(AND(P868&gt;=50000,P868&lt;250000),"Small",IF(AND(P868&gt;=250000,P868&lt;1000000),"Medium",IF(AND(P868&gt;=1000000,P868&lt;10000000),"Large",IF(AND(P868&gt;=10000000,P868&lt;100000000),"Extra Large",IF(P868&gt;=100000000,"Extra-extra-large"))))))</f>
        <v>Medium</v>
      </c>
      <c r="E868" t="s">
        <v>73</v>
      </c>
      <c r="F868">
        <v>3</v>
      </c>
      <c r="G868">
        <v>2</v>
      </c>
      <c r="H868">
        <v>0</v>
      </c>
      <c r="I868">
        <v>3.9</v>
      </c>
      <c r="J868" t="s">
        <v>1577</v>
      </c>
      <c r="K868">
        <v>217968</v>
      </c>
      <c r="L868">
        <v>459980</v>
      </c>
      <c r="M868">
        <v>0</v>
      </c>
      <c r="N868">
        <v>19602</v>
      </c>
      <c r="O868">
        <v>99519</v>
      </c>
      <c r="P868">
        <v>797069</v>
      </c>
      <c r="Q868">
        <v>0</v>
      </c>
      <c r="R868">
        <v>797069</v>
      </c>
      <c r="S868" t="str">
        <f t="shared" si="26"/>
        <v>False</v>
      </c>
      <c r="T868">
        <v>245394</v>
      </c>
      <c r="U868" t="b">
        <f t="shared" si="27"/>
        <v>0</v>
      </c>
      <c r="V868">
        <v>0</v>
      </c>
      <c r="W868">
        <v>0</v>
      </c>
      <c r="X868">
        <v>0</v>
      </c>
      <c r="Y868">
        <v>464021</v>
      </c>
      <c r="Z868">
        <v>709415</v>
      </c>
      <c r="AA868" t="b">
        <f>ABS(T868-Z868)&gt;100000</f>
        <v>1</v>
      </c>
      <c r="AB868">
        <v>87654</v>
      </c>
      <c r="AC868">
        <v>-1</v>
      </c>
      <c r="AD868">
        <v>87653</v>
      </c>
      <c r="AE868">
        <v>1857994</v>
      </c>
      <c r="AF868">
        <v>0</v>
      </c>
      <c r="AG868">
        <v>0</v>
      </c>
      <c r="AH868">
        <v>469748</v>
      </c>
      <c r="AI868">
        <v>2327742</v>
      </c>
      <c r="AJ868">
        <v>41433</v>
      </c>
      <c r="AK868">
        <v>0</v>
      </c>
      <c r="AL868">
        <v>0</v>
      </c>
      <c r="AM868">
        <v>614</v>
      </c>
      <c r="AN868">
        <v>42047</v>
      </c>
      <c r="AO868">
        <v>2285695</v>
      </c>
      <c r="AQ868">
        <f>K868/R868</f>
        <v>0.27346189602154897</v>
      </c>
    </row>
    <row r="869" spans="1:43" x14ac:dyDescent="0.35">
      <c r="A869" t="s">
        <v>1929</v>
      </c>
      <c r="B869" t="s">
        <v>1930</v>
      </c>
      <c r="C869" t="s">
        <v>38</v>
      </c>
      <c r="D869" t="str">
        <f>IF(P869&lt;=50000,"Extra Small",IF(AND(P869&gt;=50000,P869&lt;250000),"Small",IF(AND(P869&gt;=250000,P869&lt;1000000),"Medium",IF(AND(P869&gt;=1000000,P869&lt;10000000),"Large",IF(AND(P869&gt;=10000000,P869&lt;100000000),"Extra Large",IF(P869&gt;=100000000,"Extra-extra-large"))))))</f>
        <v>Large</v>
      </c>
      <c r="E869" t="s">
        <v>101</v>
      </c>
      <c r="F869">
        <v>2</v>
      </c>
      <c r="G869">
        <v>11</v>
      </c>
      <c r="H869">
        <v>9</v>
      </c>
      <c r="I869">
        <v>10.8</v>
      </c>
      <c r="J869" t="s">
        <v>48</v>
      </c>
      <c r="K869">
        <v>1165155</v>
      </c>
      <c r="L869">
        <v>1818</v>
      </c>
      <c r="M869">
        <v>20076</v>
      </c>
      <c r="N869">
        <v>34350</v>
      </c>
      <c r="O869">
        <v>234128</v>
      </c>
      <c r="P869">
        <v>1455527</v>
      </c>
      <c r="Q869">
        <v>0</v>
      </c>
      <c r="R869">
        <v>1455527</v>
      </c>
      <c r="S869" t="str">
        <f t="shared" si="26"/>
        <v>False</v>
      </c>
      <c r="T869">
        <v>1074862</v>
      </c>
      <c r="U869" t="b">
        <f t="shared" si="27"/>
        <v>0</v>
      </c>
      <c r="V869">
        <v>0</v>
      </c>
      <c r="W869">
        <v>0</v>
      </c>
      <c r="X869">
        <v>0</v>
      </c>
      <c r="Y869">
        <v>372078</v>
      </c>
      <c r="Z869">
        <v>1446940</v>
      </c>
      <c r="AA869" t="b">
        <f>ABS(T869-Z869)&gt;1000000</f>
        <v>0</v>
      </c>
      <c r="AB869">
        <v>8587</v>
      </c>
      <c r="AC869">
        <v>0</v>
      </c>
      <c r="AD869">
        <v>8587</v>
      </c>
      <c r="AE869">
        <v>1511107</v>
      </c>
      <c r="AF869">
        <v>0</v>
      </c>
      <c r="AG869">
        <v>173351</v>
      </c>
      <c r="AH869">
        <v>173351</v>
      </c>
      <c r="AI869">
        <v>1684458</v>
      </c>
      <c r="AJ869">
        <v>795380</v>
      </c>
      <c r="AK869">
        <v>0</v>
      </c>
      <c r="AL869">
        <v>0</v>
      </c>
      <c r="AM869">
        <v>0</v>
      </c>
      <c r="AN869">
        <v>795380</v>
      </c>
      <c r="AO869">
        <v>889078</v>
      </c>
      <c r="AQ869">
        <f>K869/R869</f>
        <v>0.80050387248055177</v>
      </c>
    </row>
    <row r="870" spans="1:43" x14ac:dyDescent="0.35">
      <c r="A870" t="s">
        <v>1931</v>
      </c>
      <c r="B870" t="s">
        <v>1932</v>
      </c>
      <c r="C870" t="s">
        <v>38</v>
      </c>
      <c r="D870" t="str">
        <f>IF(P870&lt;=50000,"Extra Small",IF(AND(P870&gt;=50000,P870&lt;250000),"Small",IF(AND(P870&gt;=250000,P870&lt;1000000),"Medium",IF(AND(P870&gt;=1000000,P870&lt;10000000),"Large",IF(AND(P870&gt;=10000000,P870&lt;100000000),"Extra Large",IF(P870&gt;=100000000,"Extra-extra-large"))))))</f>
        <v>Small</v>
      </c>
      <c r="E870" t="s">
        <v>85</v>
      </c>
      <c r="F870">
        <v>0</v>
      </c>
      <c r="G870">
        <v>0</v>
      </c>
      <c r="H870">
        <v>0</v>
      </c>
      <c r="I870">
        <v>0</v>
      </c>
      <c r="J870" t="s">
        <v>154</v>
      </c>
      <c r="K870">
        <v>0</v>
      </c>
      <c r="L870">
        <v>213634</v>
      </c>
      <c r="M870">
        <v>0</v>
      </c>
      <c r="N870">
        <v>73</v>
      </c>
      <c r="O870">
        <v>0</v>
      </c>
      <c r="P870">
        <v>213707</v>
      </c>
      <c r="Q870">
        <v>480</v>
      </c>
      <c r="R870">
        <v>214187</v>
      </c>
      <c r="S870" t="str">
        <f t="shared" si="26"/>
        <v>False</v>
      </c>
      <c r="T870">
        <v>0</v>
      </c>
      <c r="U870" t="e">
        <f t="shared" si="27"/>
        <v>#DIV/0!</v>
      </c>
      <c r="V870">
        <v>0</v>
      </c>
      <c r="W870">
        <v>0</v>
      </c>
      <c r="X870">
        <v>186733</v>
      </c>
      <c r="Y870">
        <v>14509</v>
      </c>
      <c r="Z870">
        <v>201242</v>
      </c>
      <c r="AA870" t="b">
        <f>ABS(T870-Z870)&gt;25000</f>
        <v>1</v>
      </c>
      <c r="AB870">
        <v>12945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129254</v>
      </c>
      <c r="AJ870">
        <v>0</v>
      </c>
      <c r="AK870">
        <v>0</v>
      </c>
      <c r="AL870">
        <v>0</v>
      </c>
      <c r="AM870">
        <v>0</v>
      </c>
      <c r="AN870">
        <v>1730</v>
      </c>
      <c r="AO870">
        <v>127524</v>
      </c>
      <c r="AQ870">
        <f>K870/R870</f>
        <v>0</v>
      </c>
    </row>
    <row r="871" spans="1:43" x14ac:dyDescent="0.35">
      <c r="A871" t="s">
        <v>1933</v>
      </c>
      <c r="B871" t="s">
        <v>1934</v>
      </c>
      <c r="C871" t="s">
        <v>50</v>
      </c>
      <c r="D871" t="str">
        <f>IF(P871&lt;=50000,"Extra Small",IF(AND(P871&gt;=50000,P871&lt;250000),"Small",IF(AND(P871&gt;=250000,P871&lt;1000000),"Medium",IF(AND(P871&gt;=1000000,P871&lt;10000000),"Large",IF(AND(P871&gt;=10000000,P871&lt;100000000),"Extra Large",IF(P871&gt;=100000000,"Extra-extra-large"))))))</f>
        <v>Large</v>
      </c>
      <c r="E871" t="s">
        <v>110</v>
      </c>
      <c r="F871">
        <v>0</v>
      </c>
      <c r="G871">
        <v>0</v>
      </c>
      <c r="H871">
        <v>0</v>
      </c>
      <c r="I871">
        <v>0</v>
      </c>
      <c r="J871" t="s">
        <v>44</v>
      </c>
      <c r="K871">
        <v>0</v>
      </c>
      <c r="L871">
        <v>0</v>
      </c>
      <c r="M871">
        <v>0</v>
      </c>
      <c r="N871">
        <v>0</v>
      </c>
      <c r="O871">
        <v>1406376</v>
      </c>
      <c r="P871">
        <v>1406376</v>
      </c>
      <c r="Q871">
        <v>0</v>
      </c>
      <c r="R871">
        <v>1406376</v>
      </c>
      <c r="S871" t="str">
        <f t="shared" si="26"/>
        <v>False</v>
      </c>
      <c r="T871">
        <v>0</v>
      </c>
      <c r="U871" t="e">
        <f t="shared" si="27"/>
        <v>#DIV/0!</v>
      </c>
      <c r="V871">
        <v>0</v>
      </c>
      <c r="W871">
        <v>0</v>
      </c>
      <c r="X871">
        <v>0</v>
      </c>
      <c r="Y871">
        <v>610149</v>
      </c>
      <c r="Z871">
        <v>610149</v>
      </c>
      <c r="AA871" t="b">
        <f>ABS(T871-Z871)&gt;1000000</f>
        <v>0</v>
      </c>
      <c r="AB871">
        <v>796227</v>
      </c>
      <c r="AC871">
        <v>0</v>
      </c>
      <c r="AD871">
        <v>796227</v>
      </c>
      <c r="AE871">
        <v>100493</v>
      </c>
      <c r="AF871">
        <v>0</v>
      </c>
      <c r="AG871">
        <v>7909178</v>
      </c>
      <c r="AH871">
        <v>7909178</v>
      </c>
      <c r="AI871">
        <v>8009671</v>
      </c>
      <c r="AJ871">
        <v>5597882</v>
      </c>
      <c r="AK871">
        <v>0</v>
      </c>
      <c r="AL871">
        <v>0</v>
      </c>
      <c r="AM871">
        <v>0</v>
      </c>
      <c r="AN871">
        <v>5597882</v>
      </c>
      <c r="AO871">
        <v>2411789</v>
      </c>
      <c r="AQ871">
        <f>K871/R871</f>
        <v>0</v>
      </c>
    </row>
    <row r="872" spans="1:43" x14ac:dyDescent="0.35">
      <c r="A872" t="s">
        <v>1935</v>
      </c>
      <c r="B872" t="s">
        <v>1936</v>
      </c>
      <c r="C872" t="s">
        <v>50</v>
      </c>
      <c r="D872" t="str">
        <f>IF(P872&lt;=50000,"Extra Small",IF(AND(P872&gt;=50000,P872&lt;250000),"Small",IF(AND(P872&gt;=250000,P872&lt;1000000),"Medium",IF(AND(P872&gt;=1000000,P872&lt;10000000),"Large",IF(AND(P872&gt;=10000000,P872&lt;100000000),"Extra Large",IF(P872&gt;=100000000,"Extra-extra-large"))))))</f>
        <v>Extra Small</v>
      </c>
      <c r="E872" t="s">
        <v>43</v>
      </c>
      <c r="F872">
        <v>0</v>
      </c>
      <c r="G872">
        <v>0</v>
      </c>
      <c r="H872">
        <v>0</v>
      </c>
      <c r="I872">
        <v>0</v>
      </c>
      <c r="J872" t="s">
        <v>1136</v>
      </c>
      <c r="K872">
        <v>0</v>
      </c>
      <c r="L872">
        <v>35</v>
      </c>
      <c r="M872">
        <v>3079</v>
      </c>
      <c r="N872">
        <v>661</v>
      </c>
      <c r="O872">
        <v>0</v>
      </c>
      <c r="P872">
        <v>3775</v>
      </c>
      <c r="Q872">
        <v>0</v>
      </c>
      <c r="R872">
        <v>3775</v>
      </c>
      <c r="S872" t="str">
        <f t="shared" si="26"/>
        <v>False</v>
      </c>
      <c r="T872">
        <v>0</v>
      </c>
      <c r="U872" t="e">
        <f t="shared" si="27"/>
        <v>#DIV/0!</v>
      </c>
      <c r="V872">
        <v>0</v>
      </c>
      <c r="W872">
        <v>0</v>
      </c>
      <c r="X872">
        <v>0</v>
      </c>
      <c r="Y872">
        <v>4451</v>
      </c>
      <c r="Z872">
        <v>4451</v>
      </c>
      <c r="AA872" t="b">
        <f>ABS(T872-Z872)&gt;25000</f>
        <v>0</v>
      </c>
      <c r="AB872">
        <v>-676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90000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90000</v>
      </c>
      <c r="AQ872">
        <f>K872/R872</f>
        <v>0</v>
      </c>
    </row>
    <row r="873" spans="1:43" x14ac:dyDescent="0.35">
      <c r="A873" t="s">
        <v>1937</v>
      </c>
      <c r="B873" t="s">
        <v>1938</v>
      </c>
      <c r="C873" t="s">
        <v>50</v>
      </c>
      <c r="D873" t="str">
        <f>IF(P873&lt;=50000,"Extra Small",IF(AND(P873&gt;=50000,P873&lt;250000),"Small",IF(AND(P873&gt;=250000,P873&lt;1000000),"Medium",IF(AND(P873&gt;=1000000,P873&lt;10000000),"Large",IF(AND(P873&gt;=10000000,P873&lt;100000000),"Extra Large",IF(P873&gt;=100000000,"Extra-extra-large"))))))</f>
        <v>Small</v>
      </c>
      <c r="E873" t="s">
        <v>123</v>
      </c>
      <c r="F873">
        <v>0</v>
      </c>
      <c r="G873">
        <v>0</v>
      </c>
      <c r="H873">
        <v>0</v>
      </c>
      <c r="I873">
        <v>0</v>
      </c>
      <c r="J873" t="s">
        <v>142</v>
      </c>
      <c r="K873">
        <v>0</v>
      </c>
      <c r="L873">
        <v>0</v>
      </c>
      <c r="M873">
        <v>156639</v>
      </c>
      <c r="N873">
        <v>0</v>
      </c>
      <c r="O873">
        <v>0</v>
      </c>
      <c r="P873">
        <v>156639</v>
      </c>
      <c r="Q873">
        <v>0</v>
      </c>
      <c r="R873">
        <v>156639</v>
      </c>
      <c r="S873" t="str">
        <f t="shared" si="26"/>
        <v>False</v>
      </c>
      <c r="T873">
        <v>0</v>
      </c>
      <c r="U873" t="e">
        <f t="shared" si="27"/>
        <v>#DIV/0!</v>
      </c>
      <c r="V873">
        <v>0</v>
      </c>
      <c r="W873">
        <v>0</v>
      </c>
      <c r="X873">
        <v>0</v>
      </c>
      <c r="Y873">
        <v>94479</v>
      </c>
      <c r="Z873">
        <v>94479</v>
      </c>
      <c r="AA873" t="b">
        <f>ABS(T873-Z873)&gt;25000</f>
        <v>1</v>
      </c>
      <c r="AB873">
        <v>62160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832783</v>
      </c>
      <c r="AJ873">
        <v>0</v>
      </c>
      <c r="AK873">
        <v>0</v>
      </c>
      <c r="AL873">
        <v>0</v>
      </c>
      <c r="AM873">
        <v>0</v>
      </c>
      <c r="AN873">
        <v>4732</v>
      </c>
      <c r="AO873">
        <v>828051</v>
      </c>
      <c r="AQ873">
        <f>K873/R873</f>
        <v>0</v>
      </c>
    </row>
    <row r="874" spans="1:43" x14ac:dyDescent="0.35">
      <c r="A874" t="s">
        <v>1939</v>
      </c>
      <c r="B874" t="s">
        <v>1940</v>
      </c>
      <c r="C874" t="s">
        <v>38</v>
      </c>
      <c r="D874" t="str">
        <f>IF(P874&lt;=50000,"Extra Small",IF(AND(P874&gt;=50000,P874&lt;250000),"Small",IF(AND(P874&gt;=250000,P874&lt;1000000),"Medium",IF(AND(P874&gt;=1000000,P874&lt;10000000),"Large",IF(AND(P874&gt;=10000000,P874&lt;100000000),"Extra Large",IF(P874&gt;=100000000,"Extra-extra-large"))))))</f>
        <v>Large</v>
      </c>
      <c r="E874" t="s">
        <v>43</v>
      </c>
      <c r="F874">
        <v>8</v>
      </c>
      <c r="G874">
        <v>25</v>
      </c>
      <c r="H874">
        <v>2</v>
      </c>
      <c r="I874">
        <v>18</v>
      </c>
      <c r="J874" t="s">
        <v>107</v>
      </c>
      <c r="K874">
        <v>150740</v>
      </c>
      <c r="L874">
        <v>0</v>
      </c>
      <c r="M874">
        <v>1186823</v>
      </c>
      <c r="N874">
        <v>0</v>
      </c>
      <c r="O874">
        <v>0</v>
      </c>
      <c r="P874">
        <v>1337563</v>
      </c>
      <c r="Q874">
        <v>0</v>
      </c>
      <c r="R874">
        <v>1337563</v>
      </c>
      <c r="S874" t="str">
        <f t="shared" si="26"/>
        <v>False</v>
      </c>
      <c r="T874">
        <v>1000355</v>
      </c>
      <c r="U874" t="b">
        <f t="shared" si="27"/>
        <v>0</v>
      </c>
      <c r="V874">
        <v>27030</v>
      </c>
      <c r="W874">
        <v>0</v>
      </c>
      <c r="X874">
        <v>0</v>
      </c>
      <c r="Y874">
        <v>305899</v>
      </c>
      <c r="Z874">
        <v>1333284</v>
      </c>
      <c r="AA874" t="b">
        <f>ABS(T874-Z874)&gt;1000000</f>
        <v>0</v>
      </c>
      <c r="AB874">
        <v>4279</v>
      </c>
      <c r="AC874">
        <v>0</v>
      </c>
      <c r="AD874">
        <v>4279</v>
      </c>
      <c r="AE874">
        <v>147938</v>
      </c>
      <c r="AF874">
        <v>0</v>
      </c>
      <c r="AG874">
        <v>1968099</v>
      </c>
      <c r="AH874">
        <v>1968099</v>
      </c>
      <c r="AI874">
        <v>2116037</v>
      </c>
      <c r="AJ874">
        <v>137822</v>
      </c>
      <c r="AK874">
        <v>455933</v>
      </c>
      <c r="AL874">
        <v>20129</v>
      </c>
      <c r="AM874">
        <v>476062</v>
      </c>
      <c r="AN874">
        <v>613884</v>
      </c>
      <c r="AO874">
        <v>1502153</v>
      </c>
      <c r="AQ874">
        <f>K874/R874</f>
        <v>0.11269749537031153</v>
      </c>
    </row>
    <row r="875" spans="1:43" x14ac:dyDescent="0.35">
      <c r="A875" t="s">
        <v>1941</v>
      </c>
      <c r="B875" t="s">
        <v>1942</v>
      </c>
      <c r="C875" t="s">
        <v>38</v>
      </c>
      <c r="D875" t="str">
        <f>IF(P875&lt;=50000,"Extra Small",IF(AND(P875&gt;=50000,P875&lt;250000),"Small",IF(AND(P875&gt;=250000,P875&lt;1000000),"Medium",IF(AND(P875&gt;=1000000,P875&lt;10000000),"Large",IF(AND(P875&gt;=10000000,P875&lt;100000000),"Extra Large",IF(P875&gt;=100000000,"Extra-extra-large"))))))</f>
        <v>Medium</v>
      </c>
      <c r="E875" t="s">
        <v>43</v>
      </c>
      <c r="F875">
        <v>1</v>
      </c>
      <c r="G875">
        <v>3</v>
      </c>
      <c r="H875">
        <v>2</v>
      </c>
      <c r="I875">
        <v>2.78</v>
      </c>
      <c r="J875" t="s">
        <v>172</v>
      </c>
      <c r="K875">
        <v>187917</v>
      </c>
      <c r="L875">
        <v>0</v>
      </c>
      <c r="M875">
        <v>63570</v>
      </c>
      <c r="N875">
        <v>0</v>
      </c>
      <c r="O875">
        <v>20250</v>
      </c>
      <c r="P875">
        <v>271737</v>
      </c>
      <c r="Q875">
        <v>4664</v>
      </c>
      <c r="R875">
        <v>276401</v>
      </c>
      <c r="S875" t="str">
        <f t="shared" si="26"/>
        <v>False</v>
      </c>
      <c r="T875">
        <v>211616</v>
      </c>
      <c r="U875" t="b">
        <f t="shared" si="27"/>
        <v>0</v>
      </c>
      <c r="V875">
        <v>0</v>
      </c>
      <c r="W875">
        <v>0</v>
      </c>
      <c r="X875">
        <v>0</v>
      </c>
      <c r="Y875">
        <v>0</v>
      </c>
      <c r="Z875">
        <v>211616</v>
      </c>
      <c r="AA875" t="b">
        <f>ABS(T875-Z875)&gt;100000</f>
        <v>0</v>
      </c>
      <c r="AB875">
        <v>64785</v>
      </c>
      <c r="AC875">
        <v>0</v>
      </c>
      <c r="AD875">
        <v>64785</v>
      </c>
      <c r="AE875">
        <v>154956</v>
      </c>
      <c r="AF875">
        <v>0</v>
      </c>
      <c r="AG875">
        <v>0</v>
      </c>
      <c r="AH875">
        <v>148159</v>
      </c>
      <c r="AI875">
        <v>303115</v>
      </c>
      <c r="AJ875">
        <v>19182</v>
      </c>
      <c r="AK875">
        <v>0</v>
      </c>
      <c r="AL875">
        <v>0</v>
      </c>
      <c r="AM875">
        <v>87150</v>
      </c>
      <c r="AN875">
        <v>106332</v>
      </c>
      <c r="AO875">
        <v>196783</v>
      </c>
      <c r="AQ875">
        <f>K875/R875</f>
        <v>0.67987091218917439</v>
      </c>
    </row>
    <row r="876" spans="1:43" x14ac:dyDescent="0.35">
      <c r="A876" t="s">
        <v>1943</v>
      </c>
      <c r="B876" t="s">
        <v>1944</v>
      </c>
      <c r="C876" t="s">
        <v>38</v>
      </c>
      <c r="D876" t="str">
        <f>IF(P876&lt;=50000,"Extra Small",IF(AND(P876&gt;=50000,P876&lt;250000),"Small",IF(AND(P876&gt;=250000,P876&lt;1000000),"Medium",IF(AND(P876&gt;=1000000,P876&lt;10000000),"Large",IF(AND(P876&gt;=10000000,P876&lt;100000000),"Extra Large",IF(P876&gt;=100000000,"Extra-extra-large"))))))</f>
        <v>Large</v>
      </c>
      <c r="E876" t="s">
        <v>67</v>
      </c>
      <c r="F876">
        <v>1</v>
      </c>
      <c r="G876">
        <v>29</v>
      </c>
      <c r="H876">
        <v>5</v>
      </c>
      <c r="I876">
        <v>23.86</v>
      </c>
      <c r="J876" t="s">
        <v>281</v>
      </c>
      <c r="K876">
        <v>894338</v>
      </c>
      <c r="L876">
        <v>5177</v>
      </c>
      <c r="M876">
        <v>808883</v>
      </c>
      <c r="N876">
        <v>139083</v>
      </c>
      <c r="O876">
        <v>19099</v>
      </c>
      <c r="P876">
        <v>1866580</v>
      </c>
      <c r="Q876">
        <v>0</v>
      </c>
      <c r="R876">
        <v>1866580</v>
      </c>
      <c r="S876" t="str">
        <f t="shared" si="26"/>
        <v>False</v>
      </c>
      <c r="T876">
        <v>1734796</v>
      </c>
      <c r="U876" t="b">
        <f t="shared" si="27"/>
        <v>0</v>
      </c>
      <c r="V876">
        <v>0</v>
      </c>
      <c r="W876">
        <v>0</v>
      </c>
      <c r="X876">
        <v>0</v>
      </c>
      <c r="Y876">
        <v>650666</v>
      </c>
      <c r="Z876">
        <v>2385462</v>
      </c>
      <c r="AA876" t="b">
        <f>ABS(T876-Z876)&gt;1000000</f>
        <v>0</v>
      </c>
      <c r="AB876">
        <v>-518882</v>
      </c>
      <c r="AC876">
        <v>0</v>
      </c>
      <c r="AD876">
        <v>-518882</v>
      </c>
      <c r="AE876">
        <v>6410086</v>
      </c>
      <c r="AF876">
        <v>0</v>
      </c>
      <c r="AG876">
        <v>6030537</v>
      </c>
      <c r="AH876">
        <v>6030537</v>
      </c>
      <c r="AI876">
        <v>12440623</v>
      </c>
      <c r="AJ876">
        <v>4785703</v>
      </c>
      <c r="AK876">
        <v>0</v>
      </c>
      <c r="AL876">
        <v>54336</v>
      </c>
      <c r="AM876">
        <v>54336</v>
      </c>
      <c r="AN876">
        <v>4840039</v>
      </c>
      <c r="AO876">
        <v>7600584</v>
      </c>
      <c r="AQ876">
        <f>K876/R876</f>
        <v>0.47913188826624092</v>
      </c>
    </row>
    <row r="877" spans="1:43" x14ac:dyDescent="0.35">
      <c r="A877" t="s">
        <v>1945</v>
      </c>
      <c r="B877" t="s">
        <v>1946</v>
      </c>
      <c r="C877" t="s">
        <v>38</v>
      </c>
      <c r="D877" t="str">
        <f>IF(P877&lt;=50000,"Extra Small",IF(AND(P877&gt;=50000,P877&lt;250000),"Small",IF(AND(P877&gt;=250000,P877&lt;1000000),"Medium",IF(AND(P877&gt;=1000000,P877&lt;10000000),"Large",IF(AND(P877&gt;=10000000,P877&lt;100000000),"Extra Large",IF(P877&gt;=100000000,"Extra-extra-large"))))))</f>
        <v>Large</v>
      </c>
      <c r="E877" t="s">
        <v>85</v>
      </c>
      <c r="F877">
        <v>1</v>
      </c>
      <c r="G877">
        <v>2</v>
      </c>
      <c r="H877">
        <v>0</v>
      </c>
      <c r="I877">
        <v>2</v>
      </c>
      <c r="J877" t="s">
        <v>56</v>
      </c>
      <c r="K877">
        <v>0</v>
      </c>
      <c r="L877">
        <v>8720522</v>
      </c>
      <c r="M877">
        <v>0</v>
      </c>
      <c r="N877">
        <v>0</v>
      </c>
      <c r="O877">
        <v>2420</v>
      </c>
      <c r="P877">
        <v>8722942</v>
      </c>
      <c r="Q877">
        <v>0</v>
      </c>
      <c r="R877">
        <v>8722942</v>
      </c>
      <c r="S877" t="str">
        <f t="shared" si="26"/>
        <v>False</v>
      </c>
      <c r="T877">
        <v>0</v>
      </c>
      <c r="U877" t="b">
        <f t="shared" si="27"/>
        <v>0</v>
      </c>
      <c r="V877">
        <v>0</v>
      </c>
      <c r="W877">
        <v>8388980</v>
      </c>
      <c r="X877">
        <v>0</v>
      </c>
      <c r="Y877">
        <v>235890</v>
      </c>
      <c r="Z877">
        <v>8624870</v>
      </c>
      <c r="AA877" t="b">
        <f>ABS(T877-Z877)&gt;1000000</f>
        <v>1</v>
      </c>
      <c r="AB877">
        <v>98072</v>
      </c>
      <c r="AC877">
        <v>0</v>
      </c>
      <c r="AD877">
        <v>98072</v>
      </c>
      <c r="AE877">
        <v>124633</v>
      </c>
      <c r="AF877">
        <v>0</v>
      </c>
      <c r="AG877">
        <v>0</v>
      </c>
      <c r="AH877">
        <v>0</v>
      </c>
      <c r="AI877">
        <v>124633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124633</v>
      </c>
      <c r="AQ877">
        <f>K877/R877</f>
        <v>0</v>
      </c>
    </row>
    <row r="878" spans="1:43" x14ac:dyDescent="0.35">
      <c r="A878" t="s">
        <v>1947</v>
      </c>
      <c r="B878" t="s">
        <v>1948</v>
      </c>
      <c r="C878" t="s">
        <v>38</v>
      </c>
      <c r="D878" t="str">
        <f>IF(P878&lt;=50000,"Extra Small",IF(AND(P878&gt;=50000,P878&lt;250000),"Small",IF(AND(P878&gt;=250000,P878&lt;1000000),"Medium",IF(AND(P878&gt;=1000000,P878&lt;10000000),"Large",IF(AND(P878&gt;=10000000,P878&lt;100000000),"Extra Large",IF(P878&gt;=100000000,"Extra-extra-large"))))))</f>
        <v>Small</v>
      </c>
      <c r="E878" t="s">
        <v>123</v>
      </c>
      <c r="F878">
        <v>0</v>
      </c>
      <c r="G878">
        <v>0</v>
      </c>
      <c r="H878">
        <v>0</v>
      </c>
      <c r="I878">
        <v>0</v>
      </c>
      <c r="J878" t="s">
        <v>656</v>
      </c>
      <c r="K878">
        <v>218892</v>
      </c>
      <c r="L878">
        <v>11497</v>
      </c>
      <c r="M878">
        <v>0</v>
      </c>
      <c r="N878">
        <v>9550</v>
      </c>
      <c r="O878">
        <v>2</v>
      </c>
      <c r="P878">
        <v>239941</v>
      </c>
      <c r="Q878">
        <v>8258</v>
      </c>
      <c r="R878">
        <v>248199</v>
      </c>
      <c r="S878" t="str">
        <f t="shared" si="26"/>
        <v>False</v>
      </c>
      <c r="T878">
        <v>0</v>
      </c>
      <c r="U878" t="e">
        <f t="shared" si="27"/>
        <v>#DIV/0!</v>
      </c>
      <c r="V878">
        <v>0</v>
      </c>
      <c r="W878">
        <v>0</v>
      </c>
      <c r="X878">
        <v>0</v>
      </c>
      <c r="Y878">
        <v>155141</v>
      </c>
      <c r="Z878">
        <v>155141</v>
      </c>
      <c r="AA878" t="b">
        <f>ABS(T878-Z878)&gt;25000</f>
        <v>1</v>
      </c>
      <c r="AB878">
        <v>93058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870561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870561</v>
      </c>
      <c r="AQ878">
        <f>K878/R878</f>
        <v>0.88192136148816069</v>
      </c>
    </row>
    <row r="879" spans="1:43" x14ac:dyDescent="0.35">
      <c r="A879" t="s">
        <v>1949</v>
      </c>
      <c r="B879" t="s">
        <v>1950</v>
      </c>
      <c r="C879" t="s">
        <v>38</v>
      </c>
      <c r="D879" t="str">
        <f>IF(P879&lt;=50000,"Extra Small",IF(AND(P879&gt;=50000,P879&lt;250000),"Small",IF(AND(P879&gt;=250000,P879&lt;1000000),"Medium",IF(AND(P879&gt;=1000000,P879&lt;10000000),"Large",IF(AND(P879&gt;=10000000,P879&lt;100000000),"Extra Large",IF(P879&gt;=100000000,"Extra-extra-large"))))))</f>
        <v>Large</v>
      </c>
      <c r="E879" t="s">
        <v>67</v>
      </c>
      <c r="F879">
        <v>3</v>
      </c>
      <c r="G879">
        <v>1</v>
      </c>
      <c r="H879">
        <v>10</v>
      </c>
      <c r="I879">
        <v>0</v>
      </c>
      <c r="J879" t="s">
        <v>129</v>
      </c>
      <c r="K879">
        <v>2995</v>
      </c>
      <c r="L879">
        <v>0</v>
      </c>
      <c r="M879">
        <v>2094608</v>
      </c>
      <c r="N879">
        <v>0</v>
      </c>
      <c r="O879">
        <v>9831</v>
      </c>
      <c r="P879">
        <v>2107434</v>
      </c>
      <c r="Q879">
        <v>0</v>
      </c>
      <c r="R879">
        <v>2107434</v>
      </c>
      <c r="S879" t="str">
        <f t="shared" si="26"/>
        <v>False</v>
      </c>
      <c r="T879">
        <v>533388</v>
      </c>
      <c r="U879" t="b">
        <f t="shared" si="27"/>
        <v>0</v>
      </c>
      <c r="V879">
        <v>18914</v>
      </c>
      <c r="W879">
        <v>11120</v>
      </c>
      <c r="X879">
        <v>0</v>
      </c>
      <c r="Y879">
        <v>1289420</v>
      </c>
      <c r="Z879">
        <v>1852842</v>
      </c>
      <c r="AA879" t="b">
        <f>ABS(T879-Z879)&gt;1000000</f>
        <v>1</v>
      </c>
      <c r="AB879">
        <v>254592</v>
      </c>
      <c r="AC879">
        <v>0</v>
      </c>
      <c r="AD879">
        <v>254592</v>
      </c>
      <c r="AE879">
        <v>558847</v>
      </c>
      <c r="AF879">
        <v>230874</v>
      </c>
      <c r="AG879">
        <v>0</v>
      </c>
      <c r="AH879">
        <v>230874</v>
      </c>
      <c r="AI879">
        <v>789721</v>
      </c>
      <c r="AJ879">
        <v>161572</v>
      </c>
      <c r="AK879">
        <v>768169</v>
      </c>
      <c r="AL879">
        <v>0</v>
      </c>
      <c r="AM879">
        <v>768169</v>
      </c>
      <c r="AN879">
        <v>929741</v>
      </c>
      <c r="AO879">
        <v>-140020</v>
      </c>
      <c r="AQ879">
        <f>K879/R879</f>
        <v>1.4211595713080458E-3</v>
      </c>
    </row>
    <row r="880" spans="1:43" x14ac:dyDescent="0.35">
      <c r="A880" t="s">
        <v>1951</v>
      </c>
      <c r="B880" t="s">
        <v>1952</v>
      </c>
      <c r="C880" t="s">
        <v>50</v>
      </c>
      <c r="D880" t="str">
        <f>IF(P880&lt;=50000,"Extra Small",IF(AND(P880&gt;=50000,P880&lt;250000),"Small",IF(AND(P880&gt;=250000,P880&lt;1000000),"Medium",IF(AND(P880&gt;=1000000,P880&lt;10000000),"Large",IF(AND(P880&gt;=10000000,P880&lt;100000000),"Extra Large",IF(P880&gt;=100000000,"Extra-extra-large"))))))</f>
        <v>Medium</v>
      </c>
      <c r="E880" t="s">
        <v>73</v>
      </c>
      <c r="F880">
        <v>0</v>
      </c>
      <c r="G880">
        <v>2</v>
      </c>
      <c r="H880">
        <v>0</v>
      </c>
      <c r="I880">
        <v>1</v>
      </c>
      <c r="J880" t="s">
        <v>92</v>
      </c>
      <c r="K880">
        <v>0</v>
      </c>
      <c r="L880">
        <v>10571</v>
      </c>
      <c r="M880">
        <v>421740</v>
      </c>
      <c r="N880">
        <v>15342</v>
      </c>
      <c r="O880">
        <v>0</v>
      </c>
      <c r="P880">
        <v>447653</v>
      </c>
      <c r="Q880">
        <v>0</v>
      </c>
      <c r="R880">
        <v>447653</v>
      </c>
      <c r="S880" t="str">
        <f t="shared" si="26"/>
        <v>False</v>
      </c>
      <c r="T880">
        <v>96465</v>
      </c>
      <c r="U880" t="b">
        <f t="shared" si="27"/>
        <v>0</v>
      </c>
      <c r="V880">
        <v>0</v>
      </c>
      <c r="W880">
        <v>0</v>
      </c>
      <c r="X880">
        <v>0</v>
      </c>
      <c r="Y880">
        <v>332702</v>
      </c>
      <c r="Z880">
        <v>429167</v>
      </c>
      <c r="AA880" t="b">
        <f>ABS(T880-Z880)&gt;100000</f>
        <v>1</v>
      </c>
      <c r="AB880">
        <v>18486</v>
      </c>
      <c r="AC880">
        <v>0</v>
      </c>
      <c r="AD880">
        <v>18486</v>
      </c>
      <c r="AE880">
        <v>863476</v>
      </c>
      <c r="AF880">
        <v>0</v>
      </c>
      <c r="AG880">
        <v>0</v>
      </c>
      <c r="AH880">
        <v>3455152</v>
      </c>
      <c r="AI880">
        <v>4318628</v>
      </c>
      <c r="AJ880">
        <v>53683</v>
      </c>
      <c r="AK880">
        <v>0</v>
      </c>
      <c r="AL880">
        <v>0</v>
      </c>
      <c r="AM880">
        <v>0</v>
      </c>
      <c r="AN880">
        <v>53683</v>
      </c>
      <c r="AO880">
        <v>4264945</v>
      </c>
      <c r="AQ880">
        <f>K880/R880</f>
        <v>0</v>
      </c>
    </row>
    <row r="881" spans="1:43" x14ac:dyDescent="0.35">
      <c r="A881" t="s">
        <v>1953</v>
      </c>
      <c r="B881" t="s">
        <v>1954</v>
      </c>
      <c r="C881" t="s">
        <v>38</v>
      </c>
      <c r="D881" t="str">
        <f>IF(P881&lt;=50000,"Extra Small",IF(AND(P881&gt;=50000,P881&lt;250000),"Small",IF(AND(P881&gt;=250000,P881&lt;1000000),"Medium",IF(AND(P881&gt;=1000000,P881&lt;10000000),"Large",IF(AND(P881&gt;=10000000,P881&lt;100000000),"Extra Large",IF(P881&gt;=100000000,"Extra-extra-large"))))))</f>
        <v>Medium</v>
      </c>
      <c r="E881" t="s">
        <v>43</v>
      </c>
      <c r="F881">
        <v>1</v>
      </c>
      <c r="G881">
        <v>8</v>
      </c>
      <c r="H881">
        <v>0</v>
      </c>
      <c r="I881">
        <v>4</v>
      </c>
      <c r="J881" t="s">
        <v>143</v>
      </c>
      <c r="K881">
        <v>6354</v>
      </c>
      <c r="L881">
        <v>385155</v>
      </c>
      <c r="M881">
        <v>112068</v>
      </c>
      <c r="N881">
        <v>2194</v>
      </c>
      <c r="O881">
        <v>440</v>
      </c>
      <c r="P881">
        <v>506211</v>
      </c>
      <c r="Q881">
        <v>0</v>
      </c>
      <c r="R881">
        <v>506211</v>
      </c>
      <c r="S881" t="str">
        <f t="shared" si="26"/>
        <v>False</v>
      </c>
      <c r="T881">
        <v>238282</v>
      </c>
      <c r="U881" t="b">
        <f t="shared" si="27"/>
        <v>0</v>
      </c>
      <c r="V881">
        <v>0</v>
      </c>
      <c r="W881">
        <v>0</v>
      </c>
      <c r="X881">
        <v>0</v>
      </c>
      <c r="Y881">
        <v>230414</v>
      </c>
      <c r="Z881">
        <v>468696</v>
      </c>
      <c r="AA881" t="b">
        <f>ABS(T881-Z881)&gt;100000</f>
        <v>1</v>
      </c>
      <c r="AB881">
        <v>37515</v>
      </c>
      <c r="AC881">
        <v>0</v>
      </c>
      <c r="AD881">
        <v>37515</v>
      </c>
      <c r="AE881">
        <v>308906</v>
      </c>
      <c r="AF881">
        <v>0</v>
      </c>
      <c r="AG881">
        <v>0</v>
      </c>
      <c r="AH881">
        <v>12730</v>
      </c>
      <c r="AI881">
        <v>321636</v>
      </c>
      <c r="AJ881">
        <v>40926</v>
      </c>
      <c r="AK881">
        <v>0</v>
      </c>
      <c r="AL881">
        <v>0</v>
      </c>
      <c r="AM881">
        <v>1331</v>
      </c>
      <c r="AN881">
        <v>42257</v>
      </c>
      <c r="AO881">
        <v>279379</v>
      </c>
      <c r="AQ881">
        <f>K881/R881</f>
        <v>1.2552078086015515E-2</v>
      </c>
    </row>
    <row r="882" spans="1:43" x14ac:dyDescent="0.35">
      <c r="A882" t="s">
        <v>1955</v>
      </c>
      <c r="B882" t="s">
        <v>1956</v>
      </c>
      <c r="C882" t="s">
        <v>38</v>
      </c>
      <c r="D882" t="str">
        <f>IF(P882&lt;=50000,"Extra Small",IF(AND(P882&gt;=50000,P882&lt;250000),"Small",IF(AND(P882&gt;=250000,P882&lt;1000000),"Medium",IF(AND(P882&gt;=1000000,P882&lt;10000000),"Large",IF(AND(P882&gt;=10000000,P882&lt;100000000),"Extra Large",IF(P882&gt;=100000000,"Extra-extra-large"))))))</f>
        <v>Extra Small</v>
      </c>
      <c r="E882" t="s">
        <v>110</v>
      </c>
      <c r="F882">
        <v>0</v>
      </c>
      <c r="G882">
        <v>1</v>
      </c>
      <c r="H882">
        <v>0</v>
      </c>
      <c r="I882">
        <v>0</v>
      </c>
      <c r="J882" t="s">
        <v>44</v>
      </c>
      <c r="K882">
        <v>0</v>
      </c>
      <c r="L882">
        <v>13500</v>
      </c>
      <c r="M882">
        <v>0</v>
      </c>
      <c r="N882">
        <v>4473</v>
      </c>
      <c r="O882">
        <v>0</v>
      </c>
      <c r="P882">
        <v>17973</v>
      </c>
      <c r="Q882">
        <v>0</v>
      </c>
      <c r="R882">
        <v>17973</v>
      </c>
      <c r="S882" t="str">
        <f t="shared" si="26"/>
        <v>False</v>
      </c>
      <c r="T882">
        <v>17521</v>
      </c>
      <c r="U882" t="b">
        <f t="shared" si="27"/>
        <v>0</v>
      </c>
      <c r="V882">
        <v>0</v>
      </c>
      <c r="W882">
        <v>0</v>
      </c>
      <c r="X882">
        <v>0</v>
      </c>
      <c r="Y882">
        <v>0</v>
      </c>
      <c r="Z882">
        <v>17521</v>
      </c>
      <c r="AA882" t="b">
        <f>ABS(T882-Z882)&gt;25000</f>
        <v>0</v>
      </c>
      <c r="AB882">
        <v>452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206289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206289</v>
      </c>
      <c r="AQ882">
        <f>K882/R882</f>
        <v>0</v>
      </c>
    </row>
    <row r="883" spans="1:43" x14ac:dyDescent="0.35">
      <c r="A883" t="s">
        <v>1957</v>
      </c>
      <c r="B883" t="s">
        <v>1958</v>
      </c>
      <c r="C883" t="s">
        <v>38</v>
      </c>
      <c r="D883" t="str">
        <f>IF(P883&lt;=50000,"Extra Small",IF(AND(P883&gt;=50000,P883&lt;250000),"Small",IF(AND(P883&gt;=250000,P883&lt;1000000),"Medium",IF(AND(P883&gt;=1000000,P883&lt;10000000),"Large",IF(AND(P883&gt;=10000000,P883&lt;100000000),"Extra Large",IF(P883&gt;=100000000,"Extra-extra-large"))))))</f>
        <v>Medium</v>
      </c>
      <c r="E883" t="s">
        <v>302</v>
      </c>
      <c r="F883">
        <v>0</v>
      </c>
      <c r="G883">
        <v>0</v>
      </c>
      <c r="H883">
        <v>0</v>
      </c>
      <c r="I883">
        <v>0</v>
      </c>
      <c r="J883" t="s">
        <v>92</v>
      </c>
      <c r="K883">
        <v>0</v>
      </c>
      <c r="L883">
        <v>585366</v>
      </c>
      <c r="M883">
        <v>0</v>
      </c>
      <c r="N883">
        <v>0</v>
      </c>
      <c r="O883">
        <v>0</v>
      </c>
      <c r="P883">
        <v>585366</v>
      </c>
      <c r="Q883">
        <v>2353</v>
      </c>
      <c r="R883">
        <v>587719</v>
      </c>
      <c r="S883" t="str">
        <f t="shared" si="26"/>
        <v>False</v>
      </c>
      <c r="T883">
        <v>0</v>
      </c>
      <c r="U883" t="e">
        <f t="shared" si="27"/>
        <v>#DIV/0!</v>
      </c>
      <c r="V883">
        <v>0</v>
      </c>
      <c r="W883">
        <v>0</v>
      </c>
      <c r="X883">
        <v>566183</v>
      </c>
      <c r="Y883">
        <v>3773</v>
      </c>
      <c r="Z883">
        <v>569956</v>
      </c>
      <c r="AA883" t="b">
        <f>ABS(T883-Z883)&gt;100000</f>
        <v>1</v>
      </c>
      <c r="AB883">
        <v>17763</v>
      </c>
      <c r="AC883">
        <v>0</v>
      </c>
      <c r="AD883">
        <v>17763</v>
      </c>
      <c r="AE883">
        <v>194748</v>
      </c>
      <c r="AF883">
        <v>0</v>
      </c>
      <c r="AG883">
        <v>0</v>
      </c>
      <c r="AH883">
        <v>0</v>
      </c>
      <c r="AI883">
        <v>194748</v>
      </c>
      <c r="AJ883">
        <v>3469</v>
      </c>
      <c r="AK883">
        <v>0</v>
      </c>
      <c r="AL883">
        <v>0</v>
      </c>
      <c r="AM883">
        <v>0</v>
      </c>
      <c r="AN883">
        <v>3469</v>
      </c>
      <c r="AO883">
        <v>191279</v>
      </c>
      <c r="AQ883">
        <f>K883/R883</f>
        <v>0</v>
      </c>
    </row>
    <row r="884" spans="1:43" x14ac:dyDescent="0.35">
      <c r="A884" t="s">
        <v>1959</v>
      </c>
      <c r="B884" t="s">
        <v>1960</v>
      </c>
      <c r="C884" t="s">
        <v>38</v>
      </c>
      <c r="D884" t="str">
        <f>IF(P884&lt;=50000,"Extra Small",IF(AND(P884&gt;=50000,P884&lt;250000),"Small",IF(AND(P884&gt;=250000,P884&lt;1000000),"Medium",IF(AND(P884&gt;=1000000,P884&lt;10000000),"Large",IF(AND(P884&gt;=10000000,P884&lt;100000000),"Extra Large",IF(P884&gt;=100000000,"Extra-extra-large"))))))</f>
        <v>Extra Small</v>
      </c>
      <c r="E884" t="s">
        <v>110</v>
      </c>
      <c r="F884">
        <v>0</v>
      </c>
      <c r="G884">
        <v>0</v>
      </c>
      <c r="H884">
        <v>0</v>
      </c>
      <c r="I884">
        <v>0</v>
      </c>
      <c r="J884" t="s">
        <v>57</v>
      </c>
      <c r="K884">
        <v>0</v>
      </c>
      <c r="L884">
        <v>0</v>
      </c>
      <c r="M884">
        <v>1776</v>
      </c>
      <c r="N884">
        <v>38</v>
      </c>
      <c r="O884">
        <v>0</v>
      </c>
      <c r="P884">
        <v>1814</v>
      </c>
      <c r="Q884">
        <v>0</v>
      </c>
      <c r="R884">
        <v>1814</v>
      </c>
      <c r="S884" t="str">
        <f t="shared" si="26"/>
        <v>False</v>
      </c>
      <c r="T884">
        <v>0</v>
      </c>
      <c r="U884" t="e">
        <f t="shared" si="27"/>
        <v>#DIV/0!</v>
      </c>
      <c r="V884">
        <v>0</v>
      </c>
      <c r="W884">
        <v>0</v>
      </c>
      <c r="X884">
        <v>0</v>
      </c>
      <c r="Y884">
        <v>2231</v>
      </c>
      <c r="Z884">
        <v>2231</v>
      </c>
      <c r="AA884" t="b">
        <f>ABS(T884-Z884)&gt;25000</f>
        <v>0</v>
      </c>
      <c r="AB884">
        <v>-417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42000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42000</v>
      </c>
      <c r="AQ884">
        <f>K884/R884</f>
        <v>0</v>
      </c>
    </row>
    <row r="885" spans="1:43" x14ac:dyDescent="0.35">
      <c r="A885" t="s">
        <v>1961</v>
      </c>
      <c r="B885" t="s">
        <v>1962</v>
      </c>
      <c r="C885" t="s">
        <v>38</v>
      </c>
      <c r="D885" t="str">
        <f>IF(P885&lt;=50000,"Extra Small",IF(AND(P885&gt;=50000,P885&lt;250000),"Small",IF(AND(P885&gt;=250000,P885&lt;1000000),"Medium",IF(AND(P885&gt;=1000000,P885&lt;10000000),"Large",IF(AND(P885&gt;=10000000,P885&lt;100000000),"Extra Large",IF(P885&gt;=100000000,"Extra-extra-large"))))))</f>
        <v>Small</v>
      </c>
      <c r="E885" t="s">
        <v>101</v>
      </c>
      <c r="F885">
        <v>0</v>
      </c>
      <c r="G885">
        <v>2</v>
      </c>
      <c r="H885">
        <v>7</v>
      </c>
      <c r="I885">
        <v>0.6</v>
      </c>
      <c r="J885" t="s">
        <v>56</v>
      </c>
      <c r="K885">
        <v>0</v>
      </c>
      <c r="L885">
        <v>35908</v>
      </c>
      <c r="M885">
        <v>48639</v>
      </c>
      <c r="N885">
        <v>0</v>
      </c>
      <c r="O885">
        <v>9</v>
      </c>
      <c r="P885">
        <v>84556</v>
      </c>
      <c r="Q885">
        <v>0</v>
      </c>
      <c r="R885">
        <v>84556</v>
      </c>
      <c r="S885" t="str">
        <f t="shared" si="26"/>
        <v>False</v>
      </c>
      <c r="T885">
        <v>76637</v>
      </c>
      <c r="U885" t="b">
        <f t="shared" si="27"/>
        <v>0</v>
      </c>
      <c r="V885">
        <v>0</v>
      </c>
      <c r="W885">
        <v>0</v>
      </c>
      <c r="X885">
        <v>0</v>
      </c>
      <c r="Y885">
        <v>9542</v>
      </c>
      <c r="Z885">
        <v>86179</v>
      </c>
      <c r="AA885" t="b">
        <f>ABS(T885-Z885)&gt;25000</f>
        <v>0</v>
      </c>
      <c r="AB885">
        <v>-1623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28916</v>
      </c>
      <c r="AJ885">
        <v>0</v>
      </c>
      <c r="AK885">
        <v>0</v>
      </c>
      <c r="AL885">
        <v>0</v>
      </c>
      <c r="AM885">
        <v>0</v>
      </c>
      <c r="AN885">
        <v>22942</v>
      </c>
      <c r="AO885">
        <v>5974</v>
      </c>
      <c r="AQ885">
        <f>K885/R885</f>
        <v>0</v>
      </c>
    </row>
    <row r="886" spans="1:43" x14ac:dyDescent="0.35">
      <c r="A886" t="s">
        <v>1963</v>
      </c>
      <c r="B886" t="s">
        <v>1964</v>
      </c>
      <c r="C886" t="s">
        <v>50</v>
      </c>
      <c r="D886" t="str">
        <f>IF(P886&lt;=50000,"Extra Small",IF(AND(P886&gt;=50000,P886&lt;250000),"Small",IF(AND(P886&gt;=250000,P886&lt;1000000),"Medium",IF(AND(P886&gt;=1000000,P886&lt;10000000),"Large",IF(AND(P886&gt;=10000000,P886&lt;100000000),"Extra Large",IF(P886&gt;=100000000,"Extra-extra-large"))))))</f>
        <v>Medium</v>
      </c>
      <c r="E886" t="s">
        <v>73</v>
      </c>
      <c r="F886">
        <v>1</v>
      </c>
      <c r="G886">
        <v>0</v>
      </c>
      <c r="H886">
        <v>0</v>
      </c>
      <c r="I886">
        <v>1</v>
      </c>
      <c r="J886" t="s">
        <v>48</v>
      </c>
      <c r="K886">
        <v>0</v>
      </c>
      <c r="L886">
        <v>0</v>
      </c>
      <c r="M886">
        <v>794672</v>
      </c>
      <c r="N886">
        <v>0</v>
      </c>
      <c r="O886">
        <v>0</v>
      </c>
      <c r="P886">
        <v>794672</v>
      </c>
      <c r="Q886">
        <v>0</v>
      </c>
      <c r="R886">
        <v>794672</v>
      </c>
      <c r="S886" t="str">
        <f t="shared" si="26"/>
        <v>False</v>
      </c>
      <c r="T886">
        <v>0</v>
      </c>
      <c r="U886" t="b">
        <f t="shared" si="27"/>
        <v>0</v>
      </c>
      <c r="V886">
        <v>0</v>
      </c>
      <c r="W886">
        <v>0</v>
      </c>
      <c r="X886">
        <v>0</v>
      </c>
      <c r="Y886">
        <v>669369</v>
      </c>
      <c r="Z886">
        <v>669369</v>
      </c>
      <c r="AA886" t="b">
        <f>ABS(T886-Z886)&gt;100000</f>
        <v>1</v>
      </c>
      <c r="AB886">
        <v>125303</v>
      </c>
      <c r="AC886">
        <v>0</v>
      </c>
      <c r="AD886">
        <v>125303</v>
      </c>
      <c r="AE886">
        <v>0</v>
      </c>
      <c r="AF886">
        <v>0</v>
      </c>
      <c r="AG886">
        <v>0</v>
      </c>
      <c r="AH886">
        <v>0</v>
      </c>
      <c r="AI886">
        <v>511315</v>
      </c>
      <c r="AJ886">
        <v>0</v>
      </c>
      <c r="AK886">
        <v>0</v>
      </c>
      <c r="AL886">
        <v>0</v>
      </c>
      <c r="AM886">
        <v>0</v>
      </c>
      <c r="AN886">
        <v>386004</v>
      </c>
      <c r="AO886">
        <v>125311</v>
      </c>
      <c r="AQ886">
        <f>K886/R886</f>
        <v>0</v>
      </c>
    </row>
    <row r="887" spans="1:43" x14ac:dyDescent="0.35">
      <c r="A887" t="s">
        <v>1965</v>
      </c>
      <c r="B887" t="s">
        <v>1966</v>
      </c>
      <c r="C887" t="s">
        <v>38</v>
      </c>
      <c r="D887" t="str">
        <f>IF(P887&lt;=50000,"Extra Small",IF(AND(P887&gt;=50000,P887&lt;250000),"Small",IF(AND(P887&gt;=250000,P887&lt;1000000),"Medium",IF(AND(P887&gt;=1000000,P887&lt;10000000),"Large",IF(AND(P887&gt;=10000000,P887&lt;100000000),"Extra Large",IF(P887&gt;=100000000,"Extra-extra-large"))))))</f>
        <v>Small</v>
      </c>
      <c r="E887" t="s">
        <v>131</v>
      </c>
      <c r="F887">
        <v>0</v>
      </c>
      <c r="G887">
        <v>0</v>
      </c>
      <c r="H887">
        <v>0</v>
      </c>
      <c r="I887">
        <v>0</v>
      </c>
      <c r="J887" t="s">
        <v>92</v>
      </c>
      <c r="K887">
        <v>0</v>
      </c>
      <c r="L887">
        <v>28877</v>
      </c>
      <c r="M887">
        <v>162458</v>
      </c>
      <c r="N887">
        <v>0</v>
      </c>
      <c r="O887">
        <v>0</v>
      </c>
      <c r="P887">
        <v>191335</v>
      </c>
      <c r="Q887">
        <v>0</v>
      </c>
      <c r="R887">
        <v>191335</v>
      </c>
      <c r="S887" t="str">
        <f t="shared" si="26"/>
        <v>False</v>
      </c>
      <c r="T887">
        <v>0</v>
      </c>
      <c r="U887" t="e">
        <f t="shared" si="27"/>
        <v>#DIV/0!</v>
      </c>
      <c r="V887">
        <v>0</v>
      </c>
      <c r="W887">
        <v>0</v>
      </c>
      <c r="X887">
        <v>0</v>
      </c>
      <c r="Y887">
        <v>16943</v>
      </c>
      <c r="Z887">
        <v>16943</v>
      </c>
      <c r="AA887" t="b">
        <f>ABS(T887-Z887)&gt;25000</f>
        <v>0</v>
      </c>
      <c r="AB887">
        <v>174392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177142</v>
      </c>
      <c r="AJ887">
        <v>0</v>
      </c>
      <c r="AK887">
        <v>0</v>
      </c>
      <c r="AL887">
        <v>0</v>
      </c>
      <c r="AM887">
        <v>0</v>
      </c>
      <c r="AN887">
        <v>2750</v>
      </c>
      <c r="AO887">
        <v>174392</v>
      </c>
      <c r="AQ887">
        <f>K887/R887</f>
        <v>0</v>
      </c>
    </row>
    <row r="888" spans="1:43" x14ac:dyDescent="0.35">
      <c r="A888" t="s">
        <v>1967</v>
      </c>
      <c r="B888" t="s">
        <v>1968</v>
      </c>
      <c r="C888" t="s">
        <v>38</v>
      </c>
      <c r="D888" t="str">
        <f>IF(P888&lt;=50000,"Extra Small",IF(AND(P888&gt;=50000,P888&lt;250000),"Small",IF(AND(P888&gt;=250000,P888&lt;1000000),"Medium",IF(AND(P888&gt;=1000000,P888&lt;10000000),"Large",IF(AND(P888&gt;=10000000,P888&lt;100000000),"Extra Large",IF(P888&gt;=100000000,"Extra-extra-large"))))))</f>
        <v>Small</v>
      </c>
      <c r="E888" t="s">
        <v>85</v>
      </c>
      <c r="F888">
        <v>0</v>
      </c>
      <c r="G888">
        <v>2</v>
      </c>
      <c r="H888">
        <v>4</v>
      </c>
      <c r="I888">
        <v>1.5</v>
      </c>
      <c r="J888" t="s">
        <v>52</v>
      </c>
      <c r="K888">
        <v>22500</v>
      </c>
      <c r="L888">
        <v>65255</v>
      </c>
      <c r="M888">
        <v>44326</v>
      </c>
      <c r="N888">
        <v>0</v>
      </c>
      <c r="O888">
        <v>2</v>
      </c>
      <c r="P888">
        <v>132083</v>
      </c>
      <c r="Q888">
        <v>0</v>
      </c>
      <c r="R888">
        <v>132083</v>
      </c>
      <c r="S888" t="str">
        <f t="shared" si="26"/>
        <v>False</v>
      </c>
      <c r="T888">
        <v>36675</v>
      </c>
      <c r="U888" t="b">
        <f t="shared" si="27"/>
        <v>0</v>
      </c>
      <c r="V888">
        <v>0</v>
      </c>
      <c r="W888">
        <v>0</v>
      </c>
      <c r="X888">
        <v>0</v>
      </c>
      <c r="Y888">
        <v>69126</v>
      </c>
      <c r="Z888">
        <v>105801</v>
      </c>
      <c r="AA888" t="b">
        <f>ABS(T888-Z888)&gt;25000</f>
        <v>1</v>
      </c>
      <c r="AB888">
        <v>26282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33419</v>
      </c>
      <c r="AJ888">
        <v>0</v>
      </c>
      <c r="AK888">
        <v>0</v>
      </c>
      <c r="AL888">
        <v>0</v>
      </c>
      <c r="AM888">
        <v>0</v>
      </c>
      <c r="AN888">
        <v>7204</v>
      </c>
      <c r="AO888">
        <v>26215</v>
      </c>
      <c r="AQ888">
        <f>K888/R888</f>
        <v>0.17034743305345881</v>
      </c>
    </row>
    <row r="889" spans="1:43" x14ac:dyDescent="0.35">
      <c r="A889" t="s">
        <v>1969</v>
      </c>
      <c r="B889" t="s">
        <v>1970</v>
      </c>
      <c r="C889" t="s">
        <v>38</v>
      </c>
      <c r="D889" t="str">
        <f>IF(P889&lt;=50000,"Extra Small",IF(AND(P889&gt;=50000,P889&lt;250000),"Small",IF(AND(P889&gt;=250000,P889&lt;1000000),"Medium",IF(AND(P889&gt;=1000000,P889&lt;10000000),"Large",IF(AND(P889&gt;=10000000,P889&lt;100000000),"Extra Large",IF(P889&gt;=100000000,"Extra-extra-large"))))))</f>
        <v>Medium</v>
      </c>
      <c r="E889" t="s">
        <v>85</v>
      </c>
      <c r="F889">
        <v>0</v>
      </c>
      <c r="G889">
        <v>8</v>
      </c>
      <c r="H889">
        <v>4</v>
      </c>
      <c r="I889">
        <v>3.9</v>
      </c>
      <c r="J889" t="s">
        <v>339</v>
      </c>
      <c r="K889">
        <v>101606</v>
      </c>
      <c r="L889">
        <v>9769</v>
      </c>
      <c r="M889">
        <v>166121</v>
      </c>
      <c r="N889">
        <v>40</v>
      </c>
      <c r="O889">
        <v>5522</v>
      </c>
      <c r="P889">
        <v>283058</v>
      </c>
      <c r="Q889">
        <v>0</v>
      </c>
      <c r="R889">
        <v>283058</v>
      </c>
      <c r="S889" t="str">
        <f t="shared" si="26"/>
        <v>False</v>
      </c>
      <c r="T889">
        <v>222392</v>
      </c>
      <c r="U889" t="b">
        <f t="shared" si="27"/>
        <v>0</v>
      </c>
      <c r="V889">
        <v>0</v>
      </c>
      <c r="W889">
        <v>0</v>
      </c>
      <c r="X889">
        <v>0</v>
      </c>
      <c r="Y889">
        <v>107587</v>
      </c>
      <c r="Z889">
        <v>329979</v>
      </c>
      <c r="AA889" t="b">
        <f>ABS(T889-Z889)&gt;100000</f>
        <v>1</v>
      </c>
      <c r="AB889">
        <v>-46921</v>
      </c>
      <c r="AC889">
        <v>0</v>
      </c>
      <c r="AD889">
        <v>-46921</v>
      </c>
      <c r="AE889">
        <v>74906</v>
      </c>
      <c r="AF889">
        <v>0</v>
      </c>
      <c r="AG889">
        <v>0</v>
      </c>
      <c r="AH889">
        <v>0</v>
      </c>
      <c r="AI889">
        <v>74906</v>
      </c>
      <c r="AJ889">
        <v>117358</v>
      </c>
      <c r="AK889">
        <v>0</v>
      </c>
      <c r="AL889">
        <v>0</v>
      </c>
      <c r="AM889">
        <v>4469</v>
      </c>
      <c r="AN889">
        <v>121827</v>
      </c>
      <c r="AO889">
        <v>-46921</v>
      </c>
      <c r="AQ889">
        <f>K889/R889</f>
        <v>0.35895823470808103</v>
      </c>
    </row>
    <row r="890" spans="1:43" x14ac:dyDescent="0.35">
      <c r="A890" t="s">
        <v>1971</v>
      </c>
      <c r="B890" t="s">
        <v>1972</v>
      </c>
      <c r="C890" t="s">
        <v>38</v>
      </c>
      <c r="D890" t="str">
        <f>IF(P890&lt;=50000,"Extra Small",IF(AND(P890&gt;=50000,P890&lt;250000),"Small",IF(AND(P890&gt;=250000,P890&lt;1000000),"Medium",IF(AND(P890&gt;=1000000,P890&lt;10000000),"Large",IF(AND(P890&gt;=10000000,P890&lt;100000000),"Extra Large",IF(P890&gt;=100000000,"Extra-extra-large"))))))</f>
        <v>Medium</v>
      </c>
      <c r="E890" t="s">
        <v>55</v>
      </c>
      <c r="F890">
        <v>0</v>
      </c>
      <c r="G890">
        <v>0</v>
      </c>
      <c r="H890">
        <v>0</v>
      </c>
      <c r="I890">
        <v>0</v>
      </c>
      <c r="J890" t="s">
        <v>566</v>
      </c>
      <c r="K890">
        <v>100572</v>
      </c>
      <c r="L890">
        <v>3431</v>
      </c>
      <c r="M890">
        <v>99490</v>
      </c>
      <c r="N890">
        <v>11274</v>
      </c>
      <c r="O890">
        <v>87184</v>
      </c>
      <c r="P890">
        <v>301951</v>
      </c>
      <c r="Q890">
        <v>0</v>
      </c>
      <c r="R890">
        <v>301951</v>
      </c>
      <c r="S890" t="str">
        <f t="shared" si="26"/>
        <v>False</v>
      </c>
      <c r="T890">
        <v>0</v>
      </c>
      <c r="U890" t="e">
        <f t="shared" si="27"/>
        <v>#DIV/0!</v>
      </c>
      <c r="V890">
        <v>0</v>
      </c>
      <c r="W890">
        <v>0</v>
      </c>
      <c r="X890">
        <v>0</v>
      </c>
      <c r="Y890">
        <v>294686</v>
      </c>
      <c r="Z890">
        <v>294686</v>
      </c>
      <c r="AA890" t="b">
        <f>ABS(T890-Z890)&gt;100000</f>
        <v>1</v>
      </c>
      <c r="AB890">
        <v>7265</v>
      </c>
      <c r="AC890">
        <v>0</v>
      </c>
      <c r="AD890">
        <v>7265</v>
      </c>
      <c r="AE890">
        <v>982516</v>
      </c>
      <c r="AF890">
        <v>0</v>
      </c>
      <c r="AG890">
        <v>0</v>
      </c>
      <c r="AH890">
        <v>14068</v>
      </c>
      <c r="AI890">
        <v>996584</v>
      </c>
      <c r="AJ890">
        <v>439841</v>
      </c>
      <c r="AK890">
        <v>0</v>
      </c>
      <c r="AL890">
        <v>0</v>
      </c>
      <c r="AM890">
        <v>0</v>
      </c>
      <c r="AN890">
        <v>439841</v>
      </c>
      <c r="AO890">
        <v>556743</v>
      </c>
      <c r="AQ890">
        <f>K890/R890</f>
        <v>0.33307390934290665</v>
      </c>
    </row>
    <row r="891" spans="1:43" x14ac:dyDescent="0.35">
      <c r="A891" t="s">
        <v>1973</v>
      </c>
      <c r="B891" t="s">
        <v>1974</v>
      </c>
      <c r="C891" t="s">
        <v>38</v>
      </c>
      <c r="D891" t="str">
        <f>IF(P891&lt;=50000,"Extra Small",IF(AND(P891&gt;=50000,P891&lt;250000),"Small",IF(AND(P891&gt;=250000,P891&lt;1000000),"Medium",IF(AND(P891&gt;=1000000,P891&lt;10000000),"Large",IF(AND(P891&gt;=10000000,P891&lt;100000000),"Extra Large",IF(P891&gt;=100000000,"Extra-extra-large"))))))</f>
        <v>Extra Small</v>
      </c>
      <c r="E891" t="s">
        <v>43</v>
      </c>
      <c r="F891">
        <v>1</v>
      </c>
      <c r="G891">
        <v>0</v>
      </c>
      <c r="H891">
        <v>0</v>
      </c>
      <c r="I891">
        <v>0</v>
      </c>
      <c r="J891" t="s">
        <v>52</v>
      </c>
      <c r="K891">
        <v>1000</v>
      </c>
      <c r="L891">
        <v>0</v>
      </c>
      <c r="M891">
        <v>0</v>
      </c>
      <c r="N891">
        <v>0</v>
      </c>
      <c r="O891">
        <v>0</v>
      </c>
      <c r="P891">
        <v>1000</v>
      </c>
      <c r="Q891">
        <v>0</v>
      </c>
      <c r="R891">
        <v>1000</v>
      </c>
      <c r="S891" t="str">
        <f t="shared" si="26"/>
        <v>False</v>
      </c>
      <c r="T891">
        <v>1000</v>
      </c>
      <c r="U891" t="b">
        <f t="shared" si="27"/>
        <v>0</v>
      </c>
      <c r="V891">
        <v>0</v>
      </c>
      <c r="W891">
        <v>0</v>
      </c>
      <c r="X891">
        <v>0</v>
      </c>
      <c r="Y891">
        <v>0</v>
      </c>
      <c r="Z891">
        <v>1000</v>
      </c>
      <c r="AA891" t="b">
        <f>ABS(T891-Z891)&gt;25000</f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Q891">
        <f>K891/R891</f>
        <v>1</v>
      </c>
    </row>
    <row r="892" spans="1:43" x14ac:dyDescent="0.35">
      <c r="A892" t="s">
        <v>1975</v>
      </c>
      <c r="B892" t="s">
        <v>1976</v>
      </c>
      <c r="C892" t="s">
        <v>50</v>
      </c>
      <c r="D892" t="str">
        <f>IF(P892&lt;=50000,"Extra Small",IF(AND(P892&gt;=50000,P892&lt;250000),"Small",IF(AND(P892&gt;=250000,P892&lt;1000000),"Medium",IF(AND(P892&gt;=1000000,P892&lt;10000000),"Large",IF(AND(P892&gt;=10000000,P892&lt;100000000),"Extra Large",IF(P892&gt;=100000000,"Extra-extra-large"))))))</f>
        <v>Extra Small</v>
      </c>
      <c r="E892" t="s">
        <v>110</v>
      </c>
      <c r="F892">
        <v>0</v>
      </c>
      <c r="G892">
        <v>0</v>
      </c>
      <c r="H892">
        <v>0</v>
      </c>
      <c r="I892">
        <v>0</v>
      </c>
      <c r="J892" t="s">
        <v>44</v>
      </c>
      <c r="K892">
        <v>0</v>
      </c>
      <c r="L892">
        <v>0</v>
      </c>
      <c r="M892">
        <v>0</v>
      </c>
      <c r="N892">
        <v>1482</v>
      </c>
      <c r="O892">
        <v>0</v>
      </c>
      <c r="P892">
        <v>1482</v>
      </c>
      <c r="Q892">
        <v>0</v>
      </c>
      <c r="R892">
        <v>1482</v>
      </c>
      <c r="S892" t="str">
        <f t="shared" si="26"/>
        <v>False</v>
      </c>
      <c r="T892">
        <v>0</v>
      </c>
      <c r="U892" t="e">
        <f t="shared" si="27"/>
        <v>#DIV/0!</v>
      </c>
      <c r="V892">
        <v>0</v>
      </c>
      <c r="W892">
        <v>0</v>
      </c>
      <c r="X892">
        <v>0</v>
      </c>
      <c r="Y892">
        <v>863</v>
      </c>
      <c r="Z892">
        <v>863</v>
      </c>
      <c r="AA892" t="b">
        <f>ABS(T892-Z892)&gt;25000</f>
        <v>0</v>
      </c>
      <c r="AB892">
        <v>620</v>
      </c>
      <c r="AC892">
        <v>0</v>
      </c>
      <c r="AD892">
        <v>620</v>
      </c>
      <c r="AE892">
        <v>0</v>
      </c>
      <c r="AF892">
        <v>0</v>
      </c>
      <c r="AG892">
        <v>0</v>
      </c>
      <c r="AH892">
        <v>0</v>
      </c>
      <c r="AI892">
        <v>70413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70413</v>
      </c>
      <c r="AQ892">
        <f>K892/R892</f>
        <v>0</v>
      </c>
    </row>
    <row r="893" spans="1:43" x14ac:dyDescent="0.35">
      <c r="A893" t="s">
        <v>1977</v>
      </c>
      <c r="B893" t="s">
        <v>1978</v>
      </c>
      <c r="C893" t="s">
        <v>50</v>
      </c>
      <c r="D893" t="str">
        <f>IF(P893&lt;=50000,"Extra Small",IF(AND(P893&gt;=50000,P893&lt;250000),"Small",IF(AND(P893&gt;=250000,P893&lt;1000000),"Medium",IF(AND(P893&gt;=1000000,P893&lt;10000000),"Large",IF(AND(P893&gt;=10000000,P893&lt;100000000),"Extra Large",IF(P893&gt;=100000000,"Extra-extra-large"))))))</f>
        <v>Small</v>
      </c>
      <c r="E893" t="s">
        <v>110</v>
      </c>
      <c r="F893">
        <v>1</v>
      </c>
      <c r="G893">
        <v>1</v>
      </c>
      <c r="H893">
        <v>0</v>
      </c>
      <c r="I893">
        <v>1</v>
      </c>
      <c r="J893" t="s">
        <v>172</v>
      </c>
      <c r="K893">
        <v>0</v>
      </c>
      <c r="L893">
        <v>103027</v>
      </c>
      <c r="M893">
        <v>18316</v>
      </c>
      <c r="N893">
        <v>1616</v>
      </c>
      <c r="O893">
        <v>3858</v>
      </c>
      <c r="P893">
        <v>126817</v>
      </c>
      <c r="Q893">
        <v>0</v>
      </c>
      <c r="R893">
        <v>126817</v>
      </c>
      <c r="S893" t="str">
        <f t="shared" si="26"/>
        <v>False</v>
      </c>
      <c r="T893">
        <v>65957</v>
      </c>
      <c r="U893" t="b">
        <f t="shared" si="27"/>
        <v>0</v>
      </c>
      <c r="V893">
        <v>0</v>
      </c>
      <c r="W893">
        <v>0</v>
      </c>
      <c r="X893">
        <v>0</v>
      </c>
      <c r="Y893">
        <v>44231</v>
      </c>
      <c r="Z893">
        <v>110188</v>
      </c>
      <c r="AA893" t="b">
        <f>ABS(T893-Z893)&gt;25000</f>
        <v>1</v>
      </c>
      <c r="AB893">
        <v>16629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274632</v>
      </c>
      <c r="AJ893">
        <v>0</v>
      </c>
      <c r="AK893">
        <v>0</v>
      </c>
      <c r="AL893">
        <v>0</v>
      </c>
      <c r="AM893">
        <v>0</v>
      </c>
      <c r="AN893">
        <v>2728</v>
      </c>
      <c r="AO893">
        <v>271904</v>
      </c>
      <c r="AQ893">
        <f>K893/R893</f>
        <v>0</v>
      </c>
    </row>
    <row r="894" spans="1:43" x14ac:dyDescent="0.35">
      <c r="A894" t="s">
        <v>1979</v>
      </c>
      <c r="B894" t="s">
        <v>1980</v>
      </c>
      <c r="C894" t="s">
        <v>38</v>
      </c>
      <c r="D894" t="str">
        <f>IF(P894&lt;=50000,"Extra Small",IF(AND(P894&gt;=50000,P894&lt;250000),"Small",IF(AND(P894&gt;=250000,P894&lt;1000000),"Medium",IF(AND(P894&gt;=1000000,P894&lt;10000000),"Large",IF(AND(P894&gt;=10000000,P894&lt;100000000),"Extra Large",IF(P894&gt;=100000000,"Extra-extra-large"))))))</f>
        <v>Medium</v>
      </c>
      <c r="E894" t="s">
        <v>43</v>
      </c>
      <c r="F894">
        <v>3</v>
      </c>
      <c r="G894">
        <v>21</v>
      </c>
      <c r="H894">
        <v>12</v>
      </c>
      <c r="I894">
        <v>9.01</v>
      </c>
      <c r="J894" t="s">
        <v>1981</v>
      </c>
      <c r="K894">
        <v>786672</v>
      </c>
      <c r="L894">
        <v>31619</v>
      </c>
      <c r="M894">
        <v>28905</v>
      </c>
      <c r="N894">
        <v>7106</v>
      </c>
      <c r="O894">
        <v>12779</v>
      </c>
      <c r="P894">
        <v>867081</v>
      </c>
      <c r="Q894">
        <v>0</v>
      </c>
      <c r="R894">
        <v>867081</v>
      </c>
      <c r="S894" t="str">
        <f t="shared" si="26"/>
        <v>False</v>
      </c>
      <c r="T894">
        <v>724275</v>
      </c>
      <c r="U894" t="b">
        <f t="shared" si="27"/>
        <v>0</v>
      </c>
      <c r="V894">
        <v>0</v>
      </c>
      <c r="W894">
        <v>0</v>
      </c>
      <c r="X894">
        <v>0</v>
      </c>
      <c r="Y894">
        <v>161339</v>
      </c>
      <c r="Z894">
        <v>885614</v>
      </c>
      <c r="AA894" t="b">
        <f>ABS(T894-Z894)&gt;100000</f>
        <v>1</v>
      </c>
      <c r="AB894">
        <v>-18533</v>
      </c>
      <c r="AC894">
        <v>0</v>
      </c>
      <c r="AD894">
        <v>-18533</v>
      </c>
      <c r="AE894">
        <v>528241</v>
      </c>
      <c r="AF894">
        <v>0</v>
      </c>
      <c r="AG894">
        <v>0</v>
      </c>
      <c r="AH894">
        <v>90829</v>
      </c>
      <c r="AI894">
        <v>619070</v>
      </c>
      <c r="AJ894">
        <v>392682</v>
      </c>
      <c r="AK894">
        <v>0</v>
      </c>
      <c r="AL894">
        <v>0</v>
      </c>
      <c r="AM894">
        <v>5703</v>
      </c>
      <c r="AN894">
        <v>398385</v>
      </c>
      <c r="AO894">
        <v>220685</v>
      </c>
      <c r="AQ894">
        <f>K894/R894</f>
        <v>0.90726471921308394</v>
      </c>
    </row>
    <row r="895" spans="1:43" x14ac:dyDescent="0.35">
      <c r="A895" t="s">
        <v>1982</v>
      </c>
      <c r="B895" t="s">
        <v>1983</v>
      </c>
      <c r="C895" t="s">
        <v>50</v>
      </c>
      <c r="D895" t="str">
        <f>IF(P895&lt;=50000,"Extra Small",IF(AND(P895&gt;=50000,P895&lt;250000),"Small",IF(AND(P895&gt;=250000,P895&lt;1000000),"Medium",IF(AND(P895&gt;=1000000,P895&lt;10000000),"Large",IF(AND(P895&gt;=10000000,P895&lt;100000000),"Extra Large",IF(P895&gt;=100000000,"Extra-extra-large"))))))</f>
        <v>Extra Large</v>
      </c>
      <c r="E895" t="s">
        <v>43</v>
      </c>
      <c r="F895">
        <v>95</v>
      </c>
      <c r="G895">
        <v>225</v>
      </c>
      <c r="H895">
        <v>127</v>
      </c>
      <c r="I895">
        <v>65.8</v>
      </c>
      <c r="J895" t="s">
        <v>56</v>
      </c>
      <c r="K895">
        <v>9067607</v>
      </c>
      <c r="L895">
        <v>2041928</v>
      </c>
      <c r="M895">
        <v>9235288</v>
      </c>
      <c r="N895">
        <v>170329</v>
      </c>
      <c r="O895">
        <v>1033590</v>
      </c>
      <c r="P895">
        <v>21548742</v>
      </c>
      <c r="Q895">
        <v>0</v>
      </c>
      <c r="R895">
        <v>21548742</v>
      </c>
      <c r="S895" t="str">
        <f t="shared" si="26"/>
        <v>False</v>
      </c>
      <c r="T895">
        <v>19247767</v>
      </c>
      <c r="U895" t="b">
        <f t="shared" si="27"/>
        <v>0</v>
      </c>
      <c r="V895">
        <v>0</v>
      </c>
      <c r="W895">
        <v>0</v>
      </c>
      <c r="X895">
        <v>0</v>
      </c>
      <c r="Y895">
        <v>2753595</v>
      </c>
      <c r="Z895">
        <v>22001362</v>
      </c>
      <c r="AA895" t="b">
        <f>ABS(T895-Z895)&gt;1000000</f>
        <v>1</v>
      </c>
      <c r="AB895">
        <v>-452620</v>
      </c>
      <c r="AC895">
        <v>0</v>
      </c>
      <c r="AD895">
        <v>-452620</v>
      </c>
      <c r="AE895">
        <v>8933656</v>
      </c>
      <c r="AF895">
        <v>0</v>
      </c>
      <c r="AG895">
        <v>496194</v>
      </c>
      <c r="AH895">
        <v>496194</v>
      </c>
      <c r="AI895">
        <v>9429850</v>
      </c>
      <c r="AJ895">
        <v>4487181</v>
      </c>
      <c r="AK895">
        <v>0</v>
      </c>
      <c r="AL895">
        <v>0</v>
      </c>
      <c r="AM895">
        <v>0</v>
      </c>
      <c r="AN895">
        <v>4487181</v>
      </c>
      <c r="AO895">
        <v>4942669</v>
      </c>
      <c r="AQ895">
        <f>K895/R895</f>
        <v>0.42079519073549632</v>
      </c>
    </row>
    <row r="896" spans="1:43" x14ac:dyDescent="0.35">
      <c r="A896" t="s">
        <v>1984</v>
      </c>
      <c r="B896" t="s">
        <v>1985</v>
      </c>
      <c r="C896" t="s">
        <v>50</v>
      </c>
      <c r="D896" t="str">
        <f>IF(P896&lt;=50000,"Extra Small",IF(AND(P896&gt;=50000,P896&lt;250000),"Small",IF(AND(P896&gt;=250000,P896&lt;1000000),"Medium",IF(AND(P896&gt;=1000000,P896&lt;10000000),"Large",IF(AND(P896&gt;=10000000,P896&lt;100000000),"Extra Large",IF(P896&gt;=100000000,"Extra-extra-large"))))))</f>
        <v>Large</v>
      </c>
      <c r="E896" t="s">
        <v>43</v>
      </c>
      <c r="F896">
        <v>12</v>
      </c>
      <c r="G896">
        <v>6</v>
      </c>
      <c r="H896">
        <v>4</v>
      </c>
      <c r="I896">
        <v>15</v>
      </c>
      <c r="J896" t="s">
        <v>56</v>
      </c>
      <c r="K896">
        <v>1990462</v>
      </c>
      <c r="L896">
        <v>0</v>
      </c>
      <c r="M896">
        <v>0</v>
      </c>
      <c r="N896">
        <v>6347</v>
      </c>
      <c r="O896">
        <v>3226</v>
      </c>
      <c r="P896">
        <v>2000035</v>
      </c>
      <c r="Q896">
        <v>0</v>
      </c>
      <c r="R896">
        <v>2000035</v>
      </c>
      <c r="S896" t="str">
        <f t="shared" si="26"/>
        <v>False</v>
      </c>
      <c r="T896">
        <v>1764494</v>
      </c>
      <c r="U896" t="b">
        <f t="shared" si="27"/>
        <v>0</v>
      </c>
      <c r="V896">
        <v>0</v>
      </c>
      <c r="W896">
        <v>0</v>
      </c>
      <c r="X896">
        <v>0</v>
      </c>
      <c r="Y896">
        <v>244158</v>
      </c>
      <c r="Z896">
        <v>2008652</v>
      </c>
      <c r="AA896" t="b">
        <f>ABS(T896-Z896)&gt;1000000</f>
        <v>0</v>
      </c>
      <c r="AB896">
        <v>-8617</v>
      </c>
      <c r="AC896">
        <v>0</v>
      </c>
      <c r="AD896">
        <v>-8617</v>
      </c>
      <c r="AE896">
        <v>591715</v>
      </c>
      <c r="AF896">
        <v>0</v>
      </c>
      <c r="AG896">
        <v>176741</v>
      </c>
      <c r="AH896">
        <v>176741</v>
      </c>
      <c r="AI896">
        <v>768456</v>
      </c>
      <c r="AJ896">
        <v>201977</v>
      </c>
      <c r="AK896">
        <v>0</v>
      </c>
      <c r="AL896">
        <v>0</v>
      </c>
      <c r="AM896">
        <v>0</v>
      </c>
      <c r="AN896">
        <v>201977</v>
      </c>
      <c r="AO896">
        <v>566479</v>
      </c>
      <c r="AQ896">
        <f>K896/R896</f>
        <v>0.99521358376228419</v>
      </c>
    </row>
    <row r="897" spans="1:43" x14ac:dyDescent="0.35">
      <c r="A897" t="s">
        <v>1986</v>
      </c>
      <c r="B897" t="s">
        <v>1987</v>
      </c>
      <c r="C897" t="s">
        <v>50</v>
      </c>
      <c r="D897" t="str">
        <f>IF(P897&lt;=50000,"Extra Small",IF(AND(P897&gt;=50000,P897&lt;250000),"Small",IF(AND(P897&gt;=250000,P897&lt;1000000),"Medium",IF(AND(P897&gt;=1000000,P897&lt;10000000),"Large",IF(AND(P897&gt;=10000000,P897&lt;100000000),"Extra Large",IF(P897&gt;=100000000,"Extra-extra-large"))))))</f>
        <v>Large</v>
      </c>
      <c r="E897" t="s">
        <v>98</v>
      </c>
      <c r="F897">
        <v>10</v>
      </c>
      <c r="G897">
        <v>41</v>
      </c>
      <c r="H897">
        <v>4</v>
      </c>
      <c r="I897">
        <v>26</v>
      </c>
      <c r="J897" t="s">
        <v>92</v>
      </c>
      <c r="K897">
        <v>0</v>
      </c>
      <c r="L897">
        <v>691666</v>
      </c>
      <c r="M897">
        <v>4726936</v>
      </c>
      <c r="N897">
        <v>173049</v>
      </c>
      <c r="O897">
        <v>1698012</v>
      </c>
      <c r="P897">
        <v>7289663</v>
      </c>
      <c r="Q897">
        <v>0</v>
      </c>
      <c r="R897">
        <v>7289663</v>
      </c>
      <c r="S897" t="str">
        <f t="shared" si="26"/>
        <v>False</v>
      </c>
      <c r="T897">
        <v>3349274</v>
      </c>
      <c r="U897" t="b">
        <f t="shared" si="27"/>
        <v>0</v>
      </c>
      <c r="V897">
        <v>0</v>
      </c>
      <c r="W897">
        <v>3513474</v>
      </c>
      <c r="X897">
        <v>0</v>
      </c>
      <c r="Y897">
        <v>1820435</v>
      </c>
      <c r="Z897">
        <v>8683183</v>
      </c>
      <c r="AA897" t="b">
        <f>ABS(T897-Z897)&gt;1000000</f>
        <v>1</v>
      </c>
      <c r="AB897">
        <v>-1393520</v>
      </c>
      <c r="AC897">
        <v>40306</v>
      </c>
      <c r="AD897">
        <v>-1353214</v>
      </c>
      <c r="AE897">
        <v>4995887</v>
      </c>
      <c r="AF897">
        <v>0</v>
      </c>
      <c r="AG897">
        <v>2650577</v>
      </c>
      <c r="AH897">
        <v>2650577</v>
      </c>
      <c r="AI897">
        <v>7646464</v>
      </c>
      <c r="AJ897">
        <v>2873938</v>
      </c>
      <c r="AK897">
        <v>0</v>
      </c>
      <c r="AL897">
        <v>0</v>
      </c>
      <c r="AM897">
        <v>0</v>
      </c>
      <c r="AN897">
        <v>2873938</v>
      </c>
      <c r="AO897">
        <v>4772526</v>
      </c>
      <c r="AQ897">
        <f>K897/R897</f>
        <v>0</v>
      </c>
    </row>
    <row r="898" spans="1:43" x14ac:dyDescent="0.35">
      <c r="A898" t="s">
        <v>1988</v>
      </c>
      <c r="B898" t="s">
        <v>1989</v>
      </c>
      <c r="C898" t="s">
        <v>38</v>
      </c>
      <c r="D898" t="str">
        <f>IF(P898&lt;=50000,"Extra Small",IF(AND(P898&gt;=50000,P898&lt;250000),"Small",IF(AND(P898&gt;=250000,P898&lt;1000000),"Medium",IF(AND(P898&gt;=1000000,P898&lt;10000000),"Large",IF(AND(P898&gt;=10000000,P898&lt;100000000),"Extra Large",IF(P898&gt;=100000000,"Extra-extra-large"))))))</f>
        <v>Small</v>
      </c>
      <c r="E898" t="s">
        <v>110</v>
      </c>
      <c r="F898">
        <v>0</v>
      </c>
      <c r="G898">
        <v>4</v>
      </c>
      <c r="H898">
        <v>3</v>
      </c>
      <c r="I898">
        <v>1.1000000000000001</v>
      </c>
      <c r="J898" t="s">
        <v>103</v>
      </c>
      <c r="K898">
        <v>74640</v>
      </c>
      <c r="L898">
        <v>80732</v>
      </c>
      <c r="M898">
        <v>8480</v>
      </c>
      <c r="N898">
        <v>1492</v>
      </c>
      <c r="O898">
        <v>0</v>
      </c>
      <c r="P898">
        <v>165344</v>
      </c>
      <c r="Q898">
        <v>0</v>
      </c>
      <c r="R898">
        <v>165344</v>
      </c>
      <c r="S898" t="str">
        <f t="shared" si="26"/>
        <v>False</v>
      </c>
      <c r="T898">
        <v>109252</v>
      </c>
      <c r="U898" t="b">
        <f t="shared" si="27"/>
        <v>0</v>
      </c>
      <c r="V898">
        <v>0</v>
      </c>
      <c r="W898">
        <v>0</v>
      </c>
      <c r="X898">
        <v>0</v>
      </c>
      <c r="Y898">
        <v>5408</v>
      </c>
      <c r="Z898">
        <v>114660</v>
      </c>
      <c r="AA898" t="b">
        <f>ABS(T898-Z898)&gt;25000</f>
        <v>0</v>
      </c>
      <c r="AB898">
        <v>50684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121118</v>
      </c>
      <c r="AJ898">
        <v>0</v>
      </c>
      <c r="AK898">
        <v>0</v>
      </c>
      <c r="AL898">
        <v>0</v>
      </c>
      <c r="AM898">
        <v>0</v>
      </c>
      <c r="AN898">
        <v>22944</v>
      </c>
      <c r="AO898">
        <v>98174</v>
      </c>
      <c r="AQ898">
        <f>K898/R898</f>
        <v>0.45142248887168568</v>
      </c>
    </row>
    <row r="899" spans="1:43" x14ac:dyDescent="0.35">
      <c r="A899" t="s">
        <v>1990</v>
      </c>
      <c r="B899" t="s">
        <v>1991</v>
      </c>
      <c r="C899" t="s">
        <v>38</v>
      </c>
      <c r="D899" t="str">
        <f>IF(P899&lt;=50000,"Extra Small",IF(AND(P899&gt;=50000,P899&lt;250000),"Small",IF(AND(P899&gt;=250000,P899&lt;1000000),"Medium",IF(AND(P899&gt;=1000000,P899&lt;10000000),"Large",IF(AND(P899&gt;=10000000,P899&lt;100000000),"Extra Large",IF(P899&gt;=100000000,"Extra-extra-large"))))))</f>
        <v>Extra Small</v>
      </c>
      <c r="E899" t="s">
        <v>85</v>
      </c>
      <c r="F899">
        <v>0</v>
      </c>
      <c r="G899">
        <v>0</v>
      </c>
      <c r="H899">
        <v>0</v>
      </c>
      <c r="I899">
        <v>2</v>
      </c>
      <c r="J899" t="s">
        <v>269</v>
      </c>
      <c r="K899">
        <v>0</v>
      </c>
      <c r="L899">
        <v>24052</v>
      </c>
      <c r="M899">
        <v>0</v>
      </c>
      <c r="N899">
        <v>0</v>
      </c>
      <c r="O899">
        <v>4057</v>
      </c>
      <c r="P899">
        <v>28109</v>
      </c>
      <c r="Q899">
        <v>0</v>
      </c>
      <c r="R899">
        <v>28109</v>
      </c>
      <c r="S899" t="str">
        <f t="shared" ref="S899:S962" si="28">IF(ABS(P899+Q899-K899-R899&gt;25000),"True","False")</f>
        <v>False</v>
      </c>
      <c r="T899">
        <v>0</v>
      </c>
      <c r="U899" t="e">
        <f t="shared" ref="U899:U962" si="29">T899/(F899+G899+H899)&gt;300000</f>
        <v>#DIV/0!</v>
      </c>
      <c r="V899">
        <v>0</v>
      </c>
      <c r="W899">
        <v>0</v>
      </c>
      <c r="X899">
        <v>34785</v>
      </c>
      <c r="Y899">
        <v>220</v>
      </c>
      <c r="Z899">
        <v>35005</v>
      </c>
      <c r="AA899" t="b">
        <f>ABS(T899-Z899)&gt;25000</f>
        <v>1</v>
      </c>
      <c r="AB899">
        <v>-6896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13905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13905</v>
      </c>
      <c r="AQ899">
        <f>K899/R899</f>
        <v>0</v>
      </c>
    </row>
    <row r="900" spans="1:43" x14ac:dyDescent="0.35">
      <c r="A900" t="s">
        <v>1992</v>
      </c>
      <c r="B900" t="s">
        <v>1993</v>
      </c>
      <c r="C900" t="s">
        <v>38</v>
      </c>
      <c r="D900" t="str">
        <f>IF(P900&lt;=50000,"Extra Small",IF(AND(P900&gt;=50000,P900&lt;250000),"Small",IF(AND(P900&gt;=250000,P900&lt;1000000),"Medium",IF(AND(P900&gt;=1000000,P900&lt;10000000),"Large",IF(AND(P900&gt;=10000000,P900&lt;100000000),"Extra Large",IF(P900&gt;=100000000,"Extra-extra-large"))))))</f>
        <v>Large</v>
      </c>
      <c r="E900" t="s">
        <v>85</v>
      </c>
      <c r="F900">
        <v>0</v>
      </c>
      <c r="G900">
        <v>0</v>
      </c>
      <c r="H900">
        <v>0</v>
      </c>
      <c r="I900">
        <v>0</v>
      </c>
      <c r="J900" t="s">
        <v>154</v>
      </c>
      <c r="K900">
        <v>0</v>
      </c>
      <c r="L900">
        <v>2727470</v>
      </c>
      <c r="M900">
        <v>0</v>
      </c>
      <c r="N900">
        <v>98537</v>
      </c>
      <c r="O900">
        <v>0</v>
      </c>
      <c r="P900">
        <v>2826007</v>
      </c>
      <c r="Q900">
        <v>0</v>
      </c>
      <c r="R900">
        <v>2826007</v>
      </c>
      <c r="S900" t="str">
        <f t="shared" si="28"/>
        <v>False</v>
      </c>
      <c r="T900">
        <v>0</v>
      </c>
      <c r="U900" t="e">
        <f t="shared" si="29"/>
        <v>#DIV/0!</v>
      </c>
      <c r="V900">
        <v>0</v>
      </c>
      <c r="W900">
        <v>0</v>
      </c>
      <c r="X900">
        <v>0</v>
      </c>
      <c r="Y900">
        <v>137805</v>
      </c>
      <c r="Z900">
        <v>137805</v>
      </c>
      <c r="AA900" t="b">
        <f>ABS(T900-Z900)&gt;1000000</f>
        <v>0</v>
      </c>
      <c r="AB900">
        <v>2688202</v>
      </c>
      <c r="AC900">
        <v>0</v>
      </c>
      <c r="AD900">
        <v>2688202</v>
      </c>
      <c r="AE900">
        <v>7513248</v>
      </c>
      <c r="AF900">
        <v>0</v>
      </c>
      <c r="AG900">
        <v>0</v>
      </c>
      <c r="AH900">
        <v>0</v>
      </c>
      <c r="AI900">
        <v>7513248</v>
      </c>
      <c r="AJ900">
        <v>268874</v>
      </c>
      <c r="AK900">
        <v>0</v>
      </c>
      <c r="AL900">
        <v>0</v>
      </c>
      <c r="AM900">
        <v>0</v>
      </c>
      <c r="AN900">
        <v>268874</v>
      </c>
      <c r="AO900">
        <v>7244374</v>
      </c>
      <c r="AQ900">
        <f>K900/R900</f>
        <v>0</v>
      </c>
    </row>
    <row r="901" spans="1:43" x14ac:dyDescent="0.35">
      <c r="A901" t="s">
        <v>1994</v>
      </c>
      <c r="B901" t="s">
        <v>1995</v>
      </c>
      <c r="C901" t="s">
        <v>38</v>
      </c>
      <c r="D901" t="str">
        <f>IF(P901&lt;=50000,"Extra Small",IF(AND(P901&gt;=50000,P901&lt;250000),"Small",IF(AND(P901&gt;=250000,P901&lt;1000000),"Medium",IF(AND(P901&gt;=1000000,P901&lt;10000000),"Large",IF(AND(P901&gt;=10000000,P901&lt;100000000),"Extra Large",IF(P901&gt;=100000000,"Extra-extra-large"))))))</f>
        <v>Extra Small</v>
      </c>
      <c r="E901" t="s">
        <v>43</v>
      </c>
      <c r="F901">
        <v>0</v>
      </c>
      <c r="G901">
        <v>0</v>
      </c>
      <c r="H901">
        <v>4</v>
      </c>
      <c r="I901">
        <v>40</v>
      </c>
      <c r="J901" t="s">
        <v>44</v>
      </c>
      <c r="K901">
        <v>0</v>
      </c>
      <c r="L901">
        <v>200</v>
      </c>
      <c r="M901">
        <v>6364</v>
      </c>
      <c r="N901">
        <v>0</v>
      </c>
      <c r="O901">
        <v>0</v>
      </c>
      <c r="P901">
        <v>6564</v>
      </c>
      <c r="Q901">
        <v>0</v>
      </c>
      <c r="R901">
        <v>6564</v>
      </c>
      <c r="S901" t="str">
        <f t="shared" si="28"/>
        <v>False</v>
      </c>
      <c r="T901">
        <v>5670</v>
      </c>
      <c r="U901" t="b">
        <f t="shared" si="29"/>
        <v>0</v>
      </c>
      <c r="V901">
        <v>0</v>
      </c>
      <c r="W901">
        <v>0</v>
      </c>
      <c r="X901">
        <v>0</v>
      </c>
      <c r="Y901">
        <v>6650</v>
      </c>
      <c r="Z901">
        <v>12320</v>
      </c>
      <c r="AA901" t="b">
        <f>ABS(T901-Z901)&gt;25000</f>
        <v>0</v>
      </c>
      <c r="AB901">
        <v>-5756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3000</v>
      </c>
      <c r="AJ901">
        <v>0</v>
      </c>
      <c r="AK901">
        <v>0</v>
      </c>
      <c r="AL901">
        <v>0</v>
      </c>
      <c r="AM901">
        <v>0</v>
      </c>
      <c r="AN901">
        <v>15000</v>
      </c>
      <c r="AO901">
        <v>-12000</v>
      </c>
      <c r="AQ901">
        <f>K901/R901</f>
        <v>0</v>
      </c>
    </row>
    <row r="902" spans="1:43" x14ac:dyDescent="0.35">
      <c r="A902" t="s">
        <v>1996</v>
      </c>
      <c r="B902" t="s">
        <v>1997</v>
      </c>
      <c r="C902" t="s">
        <v>38</v>
      </c>
      <c r="D902" t="str">
        <f>IF(P902&lt;=50000,"Extra Small",IF(AND(P902&gt;=50000,P902&lt;250000),"Small",IF(AND(P902&gt;=250000,P902&lt;1000000),"Medium",IF(AND(P902&gt;=1000000,P902&lt;10000000),"Large",IF(AND(P902&gt;=10000000,P902&lt;100000000),"Extra Large",IF(P902&gt;=100000000,"Extra-extra-large"))))))</f>
        <v>Large</v>
      </c>
      <c r="E902" t="s">
        <v>164</v>
      </c>
      <c r="F902">
        <v>7</v>
      </c>
      <c r="G902">
        <v>1</v>
      </c>
      <c r="H902">
        <v>0</v>
      </c>
      <c r="I902">
        <v>7.8</v>
      </c>
      <c r="J902" t="s">
        <v>40</v>
      </c>
      <c r="K902">
        <v>147733</v>
      </c>
      <c r="L902">
        <v>146721</v>
      </c>
      <c r="M902">
        <v>1635965</v>
      </c>
      <c r="N902">
        <v>9157</v>
      </c>
      <c r="O902">
        <v>96809</v>
      </c>
      <c r="P902">
        <v>2036385</v>
      </c>
      <c r="Q902">
        <v>0</v>
      </c>
      <c r="R902">
        <v>2036385</v>
      </c>
      <c r="S902" t="str">
        <f t="shared" si="28"/>
        <v>False</v>
      </c>
      <c r="T902">
        <v>829963</v>
      </c>
      <c r="U902" t="b">
        <f t="shared" si="29"/>
        <v>0</v>
      </c>
      <c r="V902">
        <v>0</v>
      </c>
      <c r="W902">
        <v>0</v>
      </c>
      <c r="X902">
        <v>0</v>
      </c>
      <c r="Y902">
        <v>1285558</v>
      </c>
      <c r="Z902">
        <v>2115521</v>
      </c>
      <c r="AA902" t="b">
        <f>ABS(T902-Z902)&gt;1000000</f>
        <v>1</v>
      </c>
      <c r="AB902">
        <v>-79136</v>
      </c>
      <c r="AC902">
        <v>0</v>
      </c>
      <c r="AD902">
        <v>-79136</v>
      </c>
      <c r="AE902">
        <v>1611758</v>
      </c>
      <c r="AF902">
        <v>0</v>
      </c>
      <c r="AG902">
        <v>33584</v>
      </c>
      <c r="AH902">
        <v>33584</v>
      </c>
      <c r="AI902">
        <v>1645342</v>
      </c>
      <c r="AJ902">
        <v>1285157</v>
      </c>
      <c r="AK902">
        <v>0</v>
      </c>
      <c r="AL902">
        <v>4121</v>
      </c>
      <c r="AM902">
        <v>4121</v>
      </c>
      <c r="AN902">
        <v>1289278</v>
      </c>
      <c r="AO902">
        <v>356064</v>
      </c>
      <c r="AQ902">
        <f>K902/R902</f>
        <v>7.2546694264591427E-2</v>
      </c>
    </row>
    <row r="903" spans="1:43" x14ac:dyDescent="0.35">
      <c r="A903" t="s">
        <v>1998</v>
      </c>
      <c r="B903" t="s">
        <v>1999</v>
      </c>
      <c r="C903" t="s">
        <v>38</v>
      </c>
      <c r="D903" t="str">
        <f>IF(P903&lt;=50000,"Extra Small",IF(AND(P903&gt;=50000,P903&lt;250000),"Small",IF(AND(P903&gt;=250000,P903&lt;1000000),"Medium",IF(AND(P903&gt;=1000000,P903&lt;10000000),"Large",IF(AND(P903&gt;=10000000,P903&lt;100000000),"Extra Large",IF(P903&gt;=100000000,"Extra-extra-large"))))))</f>
        <v>Large</v>
      </c>
      <c r="E903" t="s">
        <v>43</v>
      </c>
      <c r="F903">
        <v>6</v>
      </c>
      <c r="G903">
        <v>9</v>
      </c>
      <c r="H903">
        <v>2</v>
      </c>
      <c r="I903">
        <v>27.53</v>
      </c>
      <c r="J903" t="s">
        <v>48</v>
      </c>
      <c r="K903">
        <v>35192</v>
      </c>
      <c r="L903">
        <v>0</v>
      </c>
      <c r="M903">
        <v>1095031</v>
      </c>
      <c r="N903">
        <v>6459</v>
      </c>
      <c r="O903">
        <v>9061</v>
      </c>
      <c r="P903">
        <v>1145743</v>
      </c>
      <c r="Q903">
        <v>0</v>
      </c>
      <c r="R903">
        <v>1145743</v>
      </c>
      <c r="S903" t="str">
        <f t="shared" si="28"/>
        <v>False</v>
      </c>
      <c r="T903">
        <v>958535</v>
      </c>
      <c r="U903" t="b">
        <f t="shared" si="29"/>
        <v>0</v>
      </c>
      <c r="V903">
        <v>118</v>
      </c>
      <c r="W903">
        <v>0</v>
      </c>
      <c r="X903">
        <v>0</v>
      </c>
      <c r="Y903">
        <v>184577</v>
      </c>
      <c r="Z903">
        <v>1143230</v>
      </c>
      <c r="AA903" t="b">
        <f>ABS(T903-Z903)&gt;1000000</f>
        <v>0</v>
      </c>
      <c r="AB903">
        <v>2513</v>
      </c>
      <c r="AC903">
        <v>0</v>
      </c>
      <c r="AD903">
        <v>2513</v>
      </c>
      <c r="AE903">
        <v>516569</v>
      </c>
      <c r="AF903">
        <v>0</v>
      </c>
      <c r="AG903">
        <v>570142</v>
      </c>
      <c r="AH903">
        <v>570142</v>
      </c>
      <c r="AI903">
        <v>1086711</v>
      </c>
      <c r="AJ903">
        <v>157301</v>
      </c>
      <c r="AK903">
        <v>0</v>
      </c>
      <c r="AL903">
        <v>0</v>
      </c>
      <c r="AM903">
        <v>0</v>
      </c>
      <c r="AN903">
        <v>157301</v>
      </c>
      <c r="AO903">
        <v>929410</v>
      </c>
      <c r="AQ903">
        <f>K903/R903</f>
        <v>3.0715439675389682E-2</v>
      </c>
    </row>
    <row r="904" spans="1:43" x14ac:dyDescent="0.35">
      <c r="A904" t="s">
        <v>2000</v>
      </c>
      <c r="B904" t="s">
        <v>2001</v>
      </c>
      <c r="C904" t="s">
        <v>38</v>
      </c>
      <c r="D904" t="str">
        <f>IF(P904&lt;=50000,"Extra Small",IF(AND(P904&gt;=50000,P904&lt;250000),"Small",IF(AND(P904&gt;=250000,P904&lt;1000000),"Medium",IF(AND(P904&gt;=1000000,P904&lt;10000000),"Large",IF(AND(P904&gt;=10000000,P904&lt;100000000),"Extra Large",IF(P904&gt;=100000000,"Extra-extra-large"))))))</f>
        <v>Small</v>
      </c>
      <c r="E904" t="s">
        <v>39</v>
      </c>
      <c r="F904">
        <v>0</v>
      </c>
      <c r="G904">
        <v>0</v>
      </c>
      <c r="H904">
        <v>0</v>
      </c>
      <c r="I904">
        <v>0</v>
      </c>
      <c r="J904" t="s">
        <v>386</v>
      </c>
      <c r="K904">
        <v>40000</v>
      </c>
      <c r="L904">
        <v>175128</v>
      </c>
      <c r="M904">
        <v>0</v>
      </c>
      <c r="N904">
        <v>0</v>
      </c>
      <c r="O904">
        <v>0</v>
      </c>
      <c r="P904">
        <v>215128</v>
      </c>
      <c r="Q904">
        <v>0</v>
      </c>
      <c r="R904">
        <v>215128</v>
      </c>
      <c r="S904" t="str">
        <f t="shared" si="28"/>
        <v>False</v>
      </c>
      <c r="T904">
        <v>0</v>
      </c>
      <c r="U904" t="e">
        <f t="shared" si="29"/>
        <v>#DIV/0!</v>
      </c>
      <c r="V904">
        <v>0</v>
      </c>
      <c r="W904">
        <v>0</v>
      </c>
      <c r="X904">
        <v>0</v>
      </c>
      <c r="Y904">
        <v>68611</v>
      </c>
      <c r="Z904">
        <v>68611</v>
      </c>
      <c r="AA904" t="b">
        <f>ABS(T904-Z904)&gt;25000</f>
        <v>1</v>
      </c>
      <c r="AB904">
        <v>146517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1386836</v>
      </c>
      <c r="AJ904">
        <v>0</v>
      </c>
      <c r="AK904">
        <v>0</v>
      </c>
      <c r="AL904">
        <v>0</v>
      </c>
      <c r="AM904">
        <v>0</v>
      </c>
      <c r="AN904">
        <v>439000</v>
      </c>
      <c r="AO904">
        <v>947836</v>
      </c>
      <c r="AQ904">
        <f>K904/R904</f>
        <v>0.18593581495667696</v>
      </c>
    </row>
    <row r="905" spans="1:43" x14ac:dyDescent="0.35">
      <c r="A905" t="s">
        <v>2002</v>
      </c>
      <c r="B905" t="s">
        <v>2003</v>
      </c>
      <c r="C905" t="s">
        <v>38</v>
      </c>
      <c r="D905" t="str">
        <f>IF(P905&lt;=50000,"Extra Small",IF(AND(P905&gt;=50000,P905&lt;250000),"Small",IF(AND(P905&gt;=250000,P905&lt;1000000),"Medium",IF(AND(P905&gt;=1000000,P905&lt;10000000),"Large",IF(AND(P905&gt;=10000000,P905&lt;100000000),"Extra Large",IF(P905&gt;=100000000,"Extra-extra-large"))))))</f>
        <v>Large</v>
      </c>
      <c r="E905" t="s">
        <v>101</v>
      </c>
      <c r="F905">
        <v>34</v>
      </c>
      <c r="G905">
        <v>20</v>
      </c>
      <c r="H905">
        <v>6</v>
      </c>
      <c r="I905">
        <v>47.7</v>
      </c>
      <c r="J905" t="s">
        <v>48</v>
      </c>
      <c r="K905">
        <v>4647859</v>
      </c>
      <c r="L905">
        <v>0</v>
      </c>
      <c r="M905">
        <v>4587</v>
      </c>
      <c r="N905">
        <v>62555</v>
      </c>
      <c r="O905">
        <v>14869</v>
      </c>
      <c r="P905">
        <v>4729870</v>
      </c>
      <c r="Q905">
        <v>0</v>
      </c>
      <c r="R905">
        <v>4729870</v>
      </c>
      <c r="S905" t="str">
        <f t="shared" si="28"/>
        <v>False</v>
      </c>
      <c r="T905">
        <v>3501861</v>
      </c>
      <c r="U905" t="b">
        <f t="shared" si="29"/>
        <v>0</v>
      </c>
      <c r="V905">
        <v>0</v>
      </c>
      <c r="W905">
        <v>0</v>
      </c>
      <c r="X905">
        <v>0</v>
      </c>
      <c r="Y905">
        <v>1094110</v>
      </c>
      <c r="Z905">
        <v>4595971</v>
      </c>
      <c r="AA905" t="b">
        <f>ABS(T905-Z905)&gt;1000000</f>
        <v>1</v>
      </c>
      <c r="AB905">
        <v>133899</v>
      </c>
      <c r="AC905">
        <v>0</v>
      </c>
      <c r="AD905">
        <v>133899</v>
      </c>
      <c r="AE905">
        <v>2968025</v>
      </c>
      <c r="AF905">
        <v>0</v>
      </c>
      <c r="AG905">
        <v>241298</v>
      </c>
      <c r="AH905">
        <v>241298</v>
      </c>
      <c r="AI905">
        <v>3209323</v>
      </c>
      <c r="AJ905">
        <v>1230513</v>
      </c>
      <c r="AK905">
        <v>0</v>
      </c>
      <c r="AL905">
        <v>34000</v>
      </c>
      <c r="AM905">
        <v>34000</v>
      </c>
      <c r="AN905">
        <v>1264513</v>
      </c>
      <c r="AO905">
        <v>1944810</v>
      </c>
      <c r="AQ905">
        <f>K905/R905</f>
        <v>0.98266104565241752</v>
      </c>
    </row>
    <row r="906" spans="1:43" x14ac:dyDescent="0.35">
      <c r="A906" t="s">
        <v>2004</v>
      </c>
      <c r="B906" t="s">
        <v>2005</v>
      </c>
      <c r="C906" t="s">
        <v>50</v>
      </c>
      <c r="D906" t="str">
        <f>IF(P906&lt;=50000,"Extra Small",IF(AND(P906&gt;=50000,P906&lt;250000),"Small",IF(AND(P906&gt;=250000,P906&lt;1000000),"Medium",IF(AND(P906&gt;=1000000,P906&lt;10000000),"Large",IF(AND(P906&gt;=10000000,P906&lt;100000000),"Extra Large",IF(P906&gt;=100000000,"Extra-extra-large"))))))</f>
        <v>Large</v>
      </c>
      <c r="E906" t="s">
        <v>110</v>
      </c>
      <c r="F906">
        <v>20</v>
      </c>
      <c r="G906">
        <v>1</v>
      </c>
      <c r="H906">
        <v>381</v>
      </c>
      <c r="I906">
        <v>172</v>
      </c>
      <c r="J906" t="s">
        <v>154</v>
      </c>
      <c r="K906">
        <v>54151</v>
      </c>
      <c r="L906">
        <v>7208</v>
      </c>
      <c r="M906">
        <v>6662363</v>
      </c>
      <c r="N906">
        <v>236</v>
      </c>
      <c r="O906">
        <v>0</v>
      </c>
      <c r="P906">
        <v>6723958</v>
      </c>
      <c r="Q906">
        <v>0</v>
      </c>
      <c r="R906">
        <v>6723958</v>
      </c>
      <c r="S906" t="str">
        <f t="shared" si="28"/>
        <v>False</v>
      </c>
      <c r="T906">
        <v>6147263</v>
      </c>
      <c r="U906" t="b">
        <f t="shared" si="29"/>
        <v>0</v>
      </c>
      <c r="V906">
        <v>0</v>
      </c>
      <c r="W906">
        <v>0</v>
      </c>
      <c r="X906">
        <v>0</v>
      </c>
      <c r="Y906">
        <v>467394</v>
      </c>
      <c r="Z906">
        <v>6614657</v>
      </c>
      <c r="AA906" t="b">
        <f>ABS(T906-Z906)&gt;1000000</f>
        <v>0</v>
      </c>
      <c r="AB906">
        <v>109301</v>
      </c>
      <c r="AC906">
        <v>0</v>
      </c>
      <c r="AD906">
        <v>109301</v>
      </c>
      <c r="AE906">
        <v>1401332</v>
      </c>
      <c r="AF906">
        <v>0</v>
      </c>
      <c r="AG906">
        <v>137417</v>
      </c>
      <c r="AH906">
        <v>137417</v>
      </c>
      <c r="AI906">
        <v>1538749</v>
      </c>
      <c r="AJ906">
        <v>669676</v>
      </c>
      <c r="AK906">
        <v>0</v>
      </c>
      <c r="AL906">
        <v>0</v>
      </c>
      <c r="AM906">
        <v>0</v>
      </c>
      <c r="AN906">
        <v>669676</v>
      </c>
      <c r="AO906">
        <v>869073</v>
      </c>
      <c r="AQ906">
        <f>K906/R906</f>
        <v>8.0534411428506841E-3</v>
      </c>
    </row>
    <row r="907" spans="1:43" x14ac:dyDescent="0.35">
      <c r="A907" t="s">
        <v>2006</v>
      </c>
      <c r="B907" t="s">
        <v>2007</v>
      </c>
      <c r="C907" t="s">
        <v>50</v>
      </c>
      <c r="D907" t="str">
        <f>IF(P907&lt;=50000,"Extra Small",IF(AND(P907&gt;=50000,P907&lt;250000),"Small",IF(AND(P907&gt;=250000,P907&lt;1000000),"Medium",IF(AND(P907&gt;=1000000,P907&lt;10000000),"Large",IF(AND(P907&gt;=10000000,P907&lt;100000000),"Extra Large",IF(P907&gt;=100000000,"Extra-extra-large"))))))</f>
        <v>Large</v>
      </c>
      <c r="E907" t="s">
        <v>88</v>
      </c>
      <c r="F907">
        <v>30</v>
      </c>
      <c r="G907">
        <v>1</v>
      </c>
      <c r="H907">
        <v>0</v>
      </c>
      <c r="I907">
        <v>30</v>
      </c>
      <c r="J907" t="s">
        <v>48</v>
      </c>
      <c r="K907">
        <v>5616675</v>
      </c>
      <c r="L907">
        <v>0</v>
      </c>
      <c r="M907">
        <v>0</v>
      </c>
      <c r="N907">
        <v>0</v>
      </c>
      <c r="O907">
        <v>333737</v>
      </c>
      <c r="P907">
        <v>5950412</v>
      </c>
      <c r="Q907">
        <v>0</v>
      </c>
      <c r="R907">
        <v>5950412</v>
      </c>
      <c r="S907" t="str">
        <f t="shared" si="28"/>
        <v>False</v>
      </c>
      <c r="T907">
        <v>3642877</v>
      </c>
      <c r="U907" t="b">
        <f t="shared" si="29"/>
        <v>0</v>
      </c>
      <c r="V907">
        <v>0</v>
      </c>
      <c r="W907">
        <v>0</v>
      </c>
      <c r="X907">
        <v>0</v>
      </c>
      <c r="Y907">
        <v>2128086</v>
      </c>
      <c r="Z907">
        <v>5770963</v>
      </c>
      <c r="AA907" t="b">
        <f>ABS(T907-Z907)&gt;1000000</f>
        <v>1</v>
      </c>
      <c r="AB907">
        <v>179449</v>
      </c>
      <c r="AC907">
        <v>0</v>
      </c>
      <c r="AD907">
        <v>179449</v>
      </c>
      <c r="AE907">
        <v>10857016</v>
      </c>
      <c r="AF907">
        <v>0</v>
      </c>
      <c r="AG907">
        <v>270759</v>
      </c>
      <c r="AH907">
        <v>270759</v>
      </c>
      <c r="AI907">
        <v>11127775</v>
      </c>
      <c r="AJ907">
        <v>9012227</v>
      </c>
      <c r="AK907">
        <v>0</v>
      </c>
      <c r="AL907">
        <v>80146</v>
      </c>
      <c r="AM907">
        <v>80146</v>
      </c>
      <c r="AN907">
        <v>9092373</v>
      </c>
      <c r="AO907">
        <v>2035402</v>
      </c>
      <c r="AQ907">
        <f>K907/R907</f>
        <v>0.94391363152669094</v>
      </c>
    </row>
    <row r="908" spans="1:43" x14ac:dyDescent="0.35">
      <c r="A908" t="s">
        <v>2008</v>
      </c>
      <c r="B908" t="s">
        <v>2009</v>
      </c>
      <c r="C908" t="s">
        <v>38</v>
      </c>
      <c r="D908" t="str">
        <f>IF(P908&lt;=50000,"Extra Small",IF(AND(P908&gt;=50000,P908&lt;250000),"Small",IF(AND(P908&gt;=250000,P908&lt;1000000),"Medium",IF(AND(P908&gt;=1000000,P908&lt;10000000),"Large",IF(AND(P908&gt;=10000000,P908&lt;100000000),"Extra Large",IF(P908&gt;=100000000,"Extra-extra-large"))))))</f>
        <v>Large</v>
      </c>
      <c r="E908" t="s">
        <v>302</v>
      </c>
      <c r="F908">
        <v>3</v>
      </c>
      <c r="G908">
        <v>5</v>
      </c>
      <c r="H908">
        <v>2</v>
      </c>
      <c r="I908">
        <v>5.8</v>
      </c>
      <c r="J908" t="s">
        <v>56</v>
      </c>
      <c r="K908">
        <v>0</v>
      </c>
      <c r="L908">
        <v>7144327</v>
      </c>
      <c r="M908">
        <v>0</v>
      </c>
      <c r="N908">
        <v>19850</v>
      </c>
      <c r="O908">
        <v>224979</v>
      </c>
      <c r="P908">
        <v>7389156</v>
      </c>
      <c r="Q908">
        <v>7400</v>
      </c>
      <c r="R908">
        <v>7396556</v>
      </c>
      <c r="S908" t="str">
        <f t="shared" si="28"/>
        <v>False</v>
      </c>
      <c r="T908">
        <v>428867</v>
      </c>
      <c r="U908" t="b">
        <f t="shared" si="29"/>
        <v>0</v>
      </c>
      <c r="V908">
        <v>0</v>
      </c>
      <c r="W908">
        <v>0</v>
      </c>
      <c r="X908">
        <v>6515960</v>
      </c>
      <c r="Y908">
        <v>153097</v>
      </c>
      <c r="Z908">
        <v>7097924</v>
      </c>
      <c r="AA908" t="b">
        <f>ABS(T908-Z908)&gt;1000000</f>
        <v>1</v>
      </c>
      <c r="AB908">
        <v>298632</v>
      </c>
      <c r="AC908">
        <v>0</v>
      </c>
      <c r="AD908">
        <v>298632</v>
      </c>
      <c r="AE908">
        <v>1366945</v>
      </c>
      <c r="AF908">
        <v>0</v>
      </c>
      <c r="AG908">
        <v>4286</v>
      </c>
      <c r="AH908">
        <v>4286</v>
      </c>
      <c r="AI908">
        <v>1371231</v>
      </c>
      <c r="AJ908">
        <v>142382</v>
      </c>
      <c r="AK908">
        <v>0</v>
      </c>
      <c r="AL908">
        <v>144</v>
      </c>
      <c r="AM908">
        <v>144</v>
      </c>
      <c r="AN908">
        <v>142526</v>
      </c>
      <c r="AO908">
        <v>1228705</v>
      </c>
      <c r="AQ908">
        <f>K908/R908</f>
        <v>0</v>
      </c>
    </row>
    <row r="909" spans="1:43" x14ac:dyDescent="0.35">
      <c r="A909" t="s">
        <v>2010</v>
      </c>
      <c r="B909" t="s">
        <v>2011</v>
      </c>
      <c r="C909" t="s">
        <v>38</v>
      </c>
      <c r="D909" t="str">
        <f>IF(P909&lt;=50000,"Extra Small",IF(AND(P909&gt;=50000,P909&lt;250000),"Small",IF(AND(P909&gt;=250000,P909&lt;1000000),"Medium",IF(AND(P909&gt;=1000000,P909&lt;10000000),"Large",IF(AND(P909&gt;=10000000,P909&lt;100000000),"Extra Large",IF(P909&gt;=100000000,"Extra-extra-large"))))))</f>
        <v>Extra Small</v>
      </c>
      <c r="E909" t="s">
        <v>43</v>
      </c>
      <c r="F909">
        <v>0</v>
      </c>
      <c r="G909">
        <v>0</v>
      </c>
      <c r="H909">
        <v>0</v>
      </c>
      <c r="I909">
        <v>0</v>
      </c>
      <c r="J909" t="s">
        <v>92</v>
      </c>
      <c r="K909">
        <v>2000</v>
      </c>
      <c r="L909">
        <v>700</v>
      </c>
      <c r="M909">
        <v>11142</v>
      </c>
      <c r="N909">
        <v>1667</v>
      </c>
      <c r="O909">
        <v>0</v>
      </c>
      <c r="P909">
        <v>15509</v>
      </c>
      <c r="Q909">
        <v>0</v>
      </c>
      <c r="R909">
        <v>15509</v>
      </c>
      <c r="S909" t="str">
        <f t="shared" si="28"/>
        <v>False</v>
      </c>
      <c r="T909">
        <v>0</v>
      </c>
      <c r="U909" t="e">
        <f t="shared" si="29"/>
        <v>#DIV/0!</v>
      </c>
      <c r="V909">
        <v>0</v>
      </c>
      <c r="W909">
        <v>50</v>
      </c>
      <c r="X909">
        <v>0</v>
      </c>
      <c r="Y909">
        <v>12085</v>
      </c>
      <c r="Z909">
        <v>12135</v>
      </c>
      <c r="AA909" t="b">
        <f>ABS(T909-Z909)&gt;25000</f>
        <v>0</v>
      </c>
      <c r="AB909">
        <v>3374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87103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87103</v>
      </c>
      <c r="AQ909">
        <f>K909/R909</f>
        <v>0.12895737958604681</v>
      </c>
    </row>
    <row r="910" spans="1:43" x14ac:dyDescent="0.35">
      <c r="A910" t="s">
        <v>2012</v>
      </c>
      <c r="B910" t="s">
        <v>2013</v>
      </c>
      <c r="C910" t="s">
        <v>38</v>
      </c>
      <c r="D910" t="str">
        <f>IF(P910&lt;=50000,"Extra Small",IF(AND(P910&gt;=50000,P910&lt;250000),"Small",IF(AND(P910&gt;=250000,P910&lt;1000000),"Medium",IF(AND(P910&gt;=1000000,P910&lt;10000000),"Large",IF(AND(P910&gt;=10000000,P910&lt;100000000),"Extra Large",IF(P910&gt;=100000000,"Extra-extra-large"))))))</f>
        <v>Large</v>
      </c>
      <c r="E910" t="s">
        <v>43</v>
      </c>
      <c r="F910">
        <v>0</v>
      </c>
      <c r="G910">
        <v>2</v>
      </c>
      <c r="H910">
        <v>0</v>
      </c>
      <c r="I910">
        <v>1.6</v>
      </c>
      <c r="J910" t="s">
        <v>339</v>
      </c>
      <c r="K910">
        <v>0</v>
      </c>
      <c r="L910">
        <v>0</v>
      </c>
      <c r="M910">
        <v>2090039</v>
      </c>
      <c r="N910">
        <v>2478</v>
      </c>
      <c r="O910">
        <v>234330</v>
      </c>
      <c r="P910">
        <v>2326847</v>
      </c>
      <c r="Q910">
        <v>0</v>
      </c>
      <c r="R910">
        <v>2326847</v>
      </c>
      <c r="S910" t="str">
        <f t="shared" si="28"/>
        <v>False</v>
      </c>
      <c r="T910">
        <v>548075</v>
      </c>
      <c r="U910" t="b">
        <f t="shared" si="29"/>
        <v>0</v>
      </c>
      <c r="V910">
        <v>0</v>
      </c>
      <c r="W910">
        <v>0</v>
      </c>
      <c r="X910">
        <v>0</v>
      </c>
      <c r="Y910">
        <v>1605213</v>
      </c>
      <c r="Z910">
        <v>2153288</v>
      </c>
      <c r="AA910" t="b">
        <f>ABS(T910-Z910)&gt;1000000</f>
        <v>1</v>
      </c>
      <c r="AB910">
        <v>173559</v>
      </c>
      <c r="AC910">
        <v>0</v>
      </c>
      <c r="AD910">
        <v>173559</v>
      </c>
      <c r="AE910">
        <v>1041370</v>
      </c>
      <c r="AF910">
        <v>0</v>
      </c>
      <c r="AG910">
        <v>0</v>
      </c>
      <c r="AH910">
        <v>0</v>
      </c>
      <c r="AI910">
        <v>1041370</v>
      </c>
      <c r="AJ910">
        <v>273360</v>
      </c>
      <c r="AK910">
        <v>0</v>
      </c>
      <c r="AL910">
        <v>0</v>
      </c>
      <c r="AM910">
        <v>0</v>
      </c>
      <c r="AN910">
        <v>273360</v>
      </c>
      <c r="AO910">
        <v>768010</v>
      </c>
      <c r="AQ910">
        <f>K910/R910</f>
        <v>0</v>
      </c>
    </row>
    <row r="911" spans="1:43" x14ac:dyDescent="0.35">
      <c r="A911" t="s">
        <v>2014</v>
      </c>
      <c r="B911" t="s">
        <v>2015</v>
      </c>
      <c r="C911" t="s">
        <v>50</v>
      </c>
      <c r="D911" t="str">
        <f>IF(P911&lt;=50000,"Extra Small",IF(AND(P911&gt;=50000,P911&lt;250000),"Small",IF(AND(P911&gt;=250000,P911&lt;1000000),"Medium",IF(AND(P911&gt;=1000000,P911&lt;10000000),"Large",IF(AND(P911&gt;=10000000,P911&lt;100000000),"Extra Large",IF(P911&gt;=100000000,"Extra-extra-large"))))))</f>
        <v>Small</v>
      </c>
      <c r="E911" t="s">
        <v>47</v>
      </c>
      <c r="F911">
        <v>0</v>
      </c>
      <c r="G911">
        <v>0</v>
      </c>
      <c r="H911">
        <v>0</v>
      </c>
      <c r="I911">
        <v>0</v>
      </c>
      <c r="J911" t="s">
        <v>48</v>
      </c>
      <c r="K911">
        <v>0</v>
      </c>
      <c r="L911">
        <v>1000</v>
      </c>
      <c r="M911">
        <v>0</v>
      </c>
      <c r="N911">
        <v>82777</v>
      </c>
      <c r="O911">
        <v>0</v>
      </c>
      <c r="P911">
        <v>83777</v>
      </c>
      <c r="Q911">
        <v>293</v>
      </c>
      <c r="R911">
        <v>84070</v>
      </c>
      <c r="S911" t="str">
        <f t="shared" si="28"/>
        <v>False</v>
      </c>
      <c r="T911">
        <v>0</v>
      </c>
      <c r="U911" t="e">
        <f t="shared" si="29"/>
        <v>#DIV/0!</v>
      </c>
      <c r="V911">
        <v>0</v>
      </c>
      <c r="W911">
        <v>61000</v>
      </c>
      <c r="X911">
        <v>0</v>
      </c>
      <c r="Y911">
        <v>10633</v>
      </c>
      <c r="Z911">
        <v>71633</v>
      </c>
      <c r="AA911" t="b">
        <f>ABS(T911-Z911)&gt;25000</f>
        <v>1</v>
      </c>
      <c r="AB911">
        <v>12437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1563933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1563933</v>
      </c>
      <c r="AQ911">
        <f>K911/R911</f>
        <v>0</v>
      </c>
    </row>
    <row r="912" spans="1:43" x14ac:dyDescent="0.35">
      <c r="A912" t="s">
        <v>2016</v>
      </c>
      <c r="B912" t="s">
        <v>2017</v>
      </c>
      <c r="C912" t="s">
        <v>50</v>
      </c>
      <c r="D912" t="str">
        <f>IF(P912&lt;=50000,"Extra Small",IF(AND(P912&gt;=50000,P912&lt;250000),"Small",IF(AND(P912&gt;=250000,P912&lt;1000000),"Medium",IF(AND(P912&gt;=1000000,P912&lt;10000000),"Large",IF(AND(P912&gt;=10000000,P912&lt;100000000),"Extra Large",IF(P912&gt;=100000000,"Extra-extra-large"))))))</f>
        <v>Large</v>
      </c>
      <c r="E912" t="s">
        <v>43</v>
      </c>
      <c r="F912">
        <v>3</v>
      </c>
      <c r="G912">
        <v>4</v>
      </c>
      <c r="H912">
        <v>0</v>
      </c>
      <c r="I912">
        <v>6</v>
      </c>
      <c r="J912" t="s">
        <v>48</v>
      </c>
      <c r="K912">
        <v>937504</v>
      </c>
      <c r="L912">
        <v>0</v>
      </c>
      <c r="M912">
        <v>604198</v>
      </c>
      <c r="N912">
        <v>13133</v>
      </c>
      <c r="O912">
        <v>12510</v>
      </c>
      <c r="P912">
        <v>1567345</v>
      </c>
      <c r="Q912">
        <v>0</v>
      </c>
      <c r="R912">
        <v>1567345</v>
      </c>
      <c r="S912" t="str">
        <f t="shared" si="28"/>
        <v>False</v>
      </c>
      <c r="T912">
        <v>651679</v>
      </c>
      <c r="U912" t="b">
        <f t="shared" si="29"/>
        <v>0</v>
      </c>
      <c r="V912">
        <v>0</v>
      </c>
      <c r="W912">
        <v>0</v>
      </c>
      <c r="X912">
        <v>0</v>
      </c>
      <c r="Y912">
        <v>789243</v>
      </c>
      <c r="Z912">
        <v>1440922</v>
      </c>
      <c r="AA912" t="b">
        <f>ABS(T912-Z912)&gt;1000000</f>
        <v>0</v>
      </c>
      <c r="AB912">
        <v>126423</v>
      </c>
      <c r="AC912">
        <v>0</v>
      </c>
      <c r="AD912">
        <v>126423</v>
      </c>
      <c r="AE912">
        <v>1046704</v>
      </c>
      <c r="AF912">
        <v>0</v>
      </c>
      <c r="AG912">
        <v>209087</v>
      </c>
      <c r="AH912">
        <v>209087</v>
      </c>
      <c r="AI912">
        <v>1255791</v>
      </c>
      <c r="AJ912">
        <v>355292</v>
      </c>
      <c r="AK912">
        <v>0</v>
      </c>
      <c r="AL912">
        <v>0</v>
      </c>
      <c r="AM912">
        <v>0</v>
      </c>
      <c r="AN912">
        <v>355292</v>
      </c>
      <c r="AO912">
        <v>900499</v>
      </c>
      <c r="AQ912">
        <f>K912/R912</f>
        <v>0.59814782322972926</v>
      </c>
    </row>
    <row r="913" spans="1:43" x14ac:dyDescent="0.35">
      <c r="A913" t="s">
        <v>2018</v>
      </c>
      <c r="B913" t="s">
        <v>2019</v>
      </c>
      <c r="C913" t="s">
        <v>38</v>
      </c>
      <c r="D913" t="str">
        <f>IF(P913&lt;=50000,"Extra Small",IF(AND(P913&gt;=50000,P913&lt;250000),"Small",IF(AND(P913&gt;=250000,P913&lt;1000000),"Medium",IF(AND(P913&gt;=1000000,P913&lt;10000000),"Large",IF(AND(P913&gt;=10000000,P913&lt;100000000),"Extra Large",IF(P913&gt;=100000000,"Extra-extra-large"))))))</f>
        <v>Extra Small</v>
      </c>
      <c r="E913" t="s">
        <v>39</v>
      </c>
      <c r="F913">
        <v>1</v>
      </c>
      <c r="G913">
        <v>1</v>
      </c>
      <c r="H913">
        <v>0</v>
      </c>
      <c r="I913">
        <v>1.5</v>
      </c>
      <c r="J913" t="s">
        <v>40</v>
      </c>
      <c r="K913">
        <v>0</v>
      </c>
      <c r="L913">
        <v>13808</v>
      </c>
      <c r="M913">
        <v>0</v>
      </c>
      <c r="N913">
        <v>0</v>
      </c>
      <c r="O913">
        <v>0</v>
      </c>
      <c r="P913">
        <v>13808</v>
      </c>
      <c r="Q913">
        <v>0</v>
      </c>
      <c r="R913">
        <v>13808</v>
      </c>
      <c r="S913" t="str">
        <f t="shared" si="28"/>
        <v>False</v>
      </c>
      <c r="T913">
        <v>15557</v>
      </c>
      <c r="U913" t="b">
        <f t="shared" si="29"/>
        <v>0</v>
      </c>
      <c r="V913">
        <v>0</v>
      </c>
      <c r="W913">
        <v>0</v>
      </c>
      <c r="X913">
        <v>0</v>
      </c>
      <c r="Y913">
        <v>23492</v>
      </c>
      <c r="Z913">
        <v>39049</v>
      </c>
      <c r="AA913" t="b">
        <f>ABS(T913-Z913)&gt;25000</f>
        <v>0</v>
      </c>
      <c r="AB913">
        <v>-25241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27565</v>
      </c>
      <c r="AJ913">
        <v>0</v>
      </c>
      <c r="AK913">
        <v>0</v>
      </c>
      <c r="AL913">
        <v>0</v>
      </c>
      <c r="AM913">
        <v>0</v>
      </c>
      <c r="AN913">
        <v>47164</v>
      </c>
      <c r="AO913">
        <v>-19599</v>
      </c>
      <c r="AQ913">
        <f>K913/R913</f>
        <v>0</v>
      </c>
    </row>
    <row r="914" spans="1:43" x14ac:dyDescent="0.35">
      <c r="A914" t="s">
        <v>2020</v>
      </c>
      <c r="B914" t="s">
        <v>2021</v>
      </c>
      <c r="C914" t="s">
        <v>38</v>
      </c>
      <c r="D914" t="str">
        <f>IF(P914&lt;=50000,"Extra Small",IF(AND(P914&gt;=50000,P914&lt;250000),"Small",IF(AND(P914&gt;=250000,P914&lt;1000000),"Medium",IF(AND(P914&gt;=1000000,P914&lt;10000000),"Large",IF(AND(P914&gt;=10000000,P914&lt;100000000),"Extra Large",IF(P914&gt;=100000000,"Extra-extra-large"))))))</f>
        <v>Extra Large</v>
      </c>
      <c r="E914" t="s">
        <v>101</v>
      </c>
      <c r="F914">
        <v>166</v>
      </c>
      <c r="G914">
        <v>107</v>
      </c>
      <c r="H914">
        <v>72</v>
      </c>
      <c r="I914">
        <v>268</v>
      </c>
      <c r="J914" t="s">
        <v>2022</v>
      </c>
      <c r="K914">
        <v>32187680</v>
      </c>
      <c r="L914">
        <v>801774</v>
      </c>
      <c r="M914">
        <v>1209599</v>
      </c>
      <c r="N914">
        <v>691549</v>
      </c>
      <c r="O914">
        <v>0</v>
      </c>
      <c r="P914">
        <v>34890602</v>
      </c>
      <c r="Q914">
        <v>0</v>
      </c>
      <c r="R914">
        <v>34890602</v>
      </c>
      <c r="S914" t="str">
        <f t="shared" si="28"/>
        <v>False</v>
      </c>
      <c r="T914">
        <v>25169477</v>
      </c>
      <c r="U914" t="b">
        <f t="shared" si="29"/>
        <v>0</v>
      </c>
      <c r="V914">
        <v>0</v>
      </c>
      <c r="W914">
        <v>424101</v>
      </c>
      <c r="X914">
        <v>0</v>
      </c>
      <c r="Y914">
        <v>32886549</v>
      </c>
      <c r="Z914">
        <v>58480127</v>
      </c>
      <c r="AA914" t="b">
        <f>ABS(T914-Z914)&gt;1000000</f>
        <v>1</v>
      </c>
      <c r="AB914">
        <v>-23589525</v>
      </c>
      <c r="AC914">
        <v>0</v>
      </c>
      <c r="AD914">
        <v>-23589525</v>
      </c>
      <c r="AE914">
        <v>45591515</v>
      </c>
      <c r="AF914">
        <v>0</v>
      </c>
      <c r="AG914">
        <v>992983</v>
      </c>
      <c r="AH914">
        <v>992983</v>
      </c>
      <c r="AI914">
        <v>46584498</v>
      </c>
      <c r="AJ914">
        <v>30607685</v>
      </c>
      <c r="AK914">
        <v>0</v>
      </c>
      <c r="AL914">
        <v>679908</v>
      </c>
      <c r="AM914">
        <v>679908</v>
      </c>
      <c r="AN914">
        <v>31287593</v>
      </c>
      <c r="AO914">
        <v>15296905</v>
      </c>
      <c r="AQ914">
        <f>K914/R914</f>
        <v>0.92253151722632931</v>
      </c>
    </row>
    <row r="915" spans="1:43" x14ac:dyDescent="0.35">
      <c r="A915" t="s">
        <v>2023</v>
      </c>
      <c r="B915" t="s">
        <v>2024</v>
      </c>
      <c r="C915" t="s">
        <v>38</v>
      </c>
      <c r="D915" t="str">
        <f>IF(P915&lt;=50000,"Extra Small",IF(AND(P915&gt;=50000,P915&lt;250000),"Small",IF(AND(P915&gt;=250000,P915&lt;1000000),"Medium",IF(AND(P915&gt;=1000000,P915&lt;10000000),"Large",IF(AND(P915&gt;=10000000,P915&lt;100000000),"Extra Large",IF(P915&gt;=100000000,"Extra-extra-large"))))))</f>
        <v>Small</v>
      </c>
      <c r="E915" t="s">
        <v>43</v>
      </c>
      <c r="F915">
        <v>0</v>
      </c>
      <c r="G915">
        <v>0</v>
      </c>
      <c r="H915">
        <v>7</v>
      </c>
      <c r="I915">
        <v>2.83</v>
      </c>
      <c r="J915" t="s">
        <v>48</v>
      </c>
      <c r="K915">
        <v>12429</v>
      </c>
      <c r="L915">
        <v>0</v>
      </c>
      <c r="M915">
        <v>72663</v>
      </c>
      <c r="N915">
        <v>0</v>
      </c>
      <c r="O915">
        <v>0</v>
      </c>
      <c r="P915">
        <v>85092</v>
      </c>
      <c r="Q915">
        <v>0</v>
      </c>
      <c r="R915">
        <v>85092</v>
      </c>
      <c r="S915" t="str">
        <f t="shared" si="28"/>
        <v>False</v>
      </c>
      <c r="T915">
        <v>60689</v>
      </c>
      <c r="U915" t="b">
        <f t="shared" si="29"/>
        <v>0</v>
      </c>
      <c r="V915">
        <v>0</v>
      </c>
      <c r="W915">
        <v>0</v>
      </c>
      <c r="X915">
        <v>0</v>
      </c>
      <c r="Y915">
        <v>16137</v>
      </c>
      <c r="Z915">
        <v>76826</v>
      </c>
      <c r="AA915" t="b">
        <f>ABS(T915-Z915)&gt;25000</f>
        <v>0</v>
      </c>
      <c r="AB915">
        <v>8266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68442</v>
      </c>
      <c r="AJ915">
        <v>0</v>
      </c>
      <c r="AK915">
        <v>0</v>
      </c>
      <c r="AL915">
        <v>0</v>
      </c>
      <c r="AM915">
        <v>0</v>
      </c>
      <c r="AN915">
        <v>3031</v>
      </c>
      <c r="AO915">
        <v>65411</v>
      </c>
      <c r="AQ915">
        <f>K915/R915</f>
        <v>0.1460654350585249</v>
      </c>
    </row>
    <row r="916" spans="1:43" x14ac:dyDescent="0.35">
      <c r="A916" t="s">
        <v>2025</v>
      </c>
      <c r="B916" t="s">
        <v>2026</v>
      </c>
      <c r="C916" t="s">
        <v>38</v>
      </c>
      <c r="D916" t="str">
        <f>IF(P916&lt;=50000,"Extra Small",IF(AND(P916&gt;=50000,P916&lt;250000),"Small",IF(AND(P916&gt;=250000,P916&lt;1000000),"Medium",IF(AND(P916&gt;=1000000,P916&lt;10000000),"Large",IF(AND(P916&gt;=10000000,P916&lt;100000000),"Extra Large",IF(P916&gt;=100000000,"Extra-extra-large"))))))</f>
        <v>Large</v>
      </c>
      <c r="E916" t="s">
        <v>73</v>
      </c>
      <c r="F916">
        <v>4</v>
      </c>
      <c r="G916">
        <v>6</v>
      </c>
      <c r="H916">
        <v>0</v>
      </c>
      <c r="I916">
        <v>4</v>
      </c>
      <c r="J916" t="s">
        <v>48</v>
      </c>
      <c r="K916">
        <v>1710000</v>
      </c>
      <c r="L916">
        <v>267094</v>
      </c>
      <c r="M916">
        <v>0</v>
      </c>
      <c r="N916">
        <v>1422</v>
      </c>
      <c r="O916">
        <v>26464</v>
      </c>
      <c r="P916">
        <v>2004980</v>
      </c>
      <c r="Q916">
        <v>0</v>
      </c>
      <c r="R916">
        <v>2004980</v>
      </c>
      <c r="S916" t="str">
        <f t="shared" si="28"/>
        <v>False</v>
      </c>
      <c r="T916">
        <v>461719</v>
      </c>
      <c r="U916" t="b">
        <f t="shared" si="29"/>
        <v>0</v>
      </c>
      <c r="V916">
        <v>0</v>
      </c>
      <c r="W916">
        <v>0</v>
      </c>
      <c r="X916">
        <v>0</v>
      </c>
      <c r="Y916">
        <v>1168281</v>
      </c>
      <c r="Z916">
        <v>1630000</v>
      </c>
      <c r="AA916" t="b">
        <f>ABS(T916-Z916)&gt;1000000</f>
        <v>1</v>
      </c>
      <c r="AB916">
        <v>374980</v>
      </c>
      <c r="AC916">
        <v>0</v>
      </c>
      <c r="AD916">
        <v>374980</v>
      </c>
      <c r="AE916">
        <v>1477523</v>
      </c>
      <c r="AF916">
        <v>0</v>
      </c>
      <c r="AG916">
        <v>15292</v>
      </c>
      <c r="AH916">
        <v>15292</v>
      </c>
      <c r="AI916">
        <v>1492815</v>
      </c>
      <c r="AJ916">
        <v>550598</v>
      </c>
      <c r="AK916">
        <v>0</v>
      </c>
      <c r="AL916">
        <v>626</v>
      </c>
      <c r="AM916">
        <v>626</v>
      </c>
      <c r="AN916">
        <v>551224</v>
      </c>
      <c r="AO916">
        <v>941591</v>
      </c>
      <c r="AQ916">
        <f>K916/R916</f>
        <v>0.85287633791858275</v>
      </c>
    </row>
    <row r="917" spans="1:43" x14ac:dyDescent="0.35">
      <c r="A917" t="s">
        <v>2027</v>
      </c>
      <c r="B917" t="s">
        <v>2028</v>
      </c>
      <c r="C917" t="s">
        <v>38</v>
      </c>
      <c r="D917" t="str">
        <f>IF(P917&lt;=50000,"Extra Small",IF(AND(P917&gt;=50000,P917&lt;250000),"Small",IF(AND(P917&gt;=250000,P917&lt;1000000),"Medium",IF(AND(P917&gt;=1000000,P917&lt;10000000),"Large",IF(AND(P917&gt;=10000000,P917&lt;100000000),"Extra Large",IF(P917&gt;=100000000,"Extra-extra-large"))))))</f>
        <v>Large</v>
      </c>
      <c r="E917" t="s">
        <v>85</v>
      </c>
      <c r="F917">
        <v>8</v>
      </c>
      <c r="G917">
        <v>1</v>
      </c>
      <c r="H917">
        <v>3</v>
      </c>
      <c r="I917">
        <v>9</v>
      </c>
      <c r="J917" t="s">
        <v>2029</v>
      </c>
      <c r="K917">
        <v>681844</v>
      </c>
      <c r="L917">
        <v>101299</v>
      </c>
      <c r="M917">
        <v>0</v>
      </c>
      <c r="N917">
        <v>0</v>
      </c>
      <c r="O917">
        <v>920360</v>
      </c>
      <c r="P917">
        <v>1703503</v>
      </c>
      <c r="Q917">
        <v>0</v>
      </c>
      <c r="R917">
        <v>1703503</v>
      </c>
      <c r="S917" t="str">
        <f t="shared" si="28"/>
        <v>False</v>
      </c>
      <c r="T917">
        <v>656725</v>
      </c>
      <c r="U917" t="b">
        <f t="shared" si="29"/>
        <v>0</v>
      </c>
      <c r="V917">
        <v>0</v>
      </c>
      <c r="W917">
        <v>0</v>
      </c>
      <c r="X917">
        <v>0</v>
      </c>
      <c r="Y917">
        <v>1022116</v>
      </c>
      <c r="Z917">
        <v>1678841</v>
      </c>
      <c r="AA917" t="b">
        <f>ABS(T917-Z917)&gt;1000000</f>
        <v>1</v>
      </c>
      <c r="AB917">
        <v>24662</v>
      </c>
      <c r="AC917">
        <v>0</v>
      </c>
      <c r="AD917">
        <v>24662</v>
      </c>
      <c r="AE917">
        <v>686174</v>
      </c>
      <c r="AF917">
        <v>0</v>
      </c>
      <c r="AG917">
        <v>0</v>
      </c>
      <c r="AH917">
        <v>0</v>
      </c>
      <c r="AI917">
        <v>686174</v>
      </c>
      <c r="AJ917">
        <v>372378</v>
      </c>
      <c r="AK917">
        <v>0</v>
      </c>
      <c r="AL917">
        <v>5832</v>
      </c>
      <c r="AM917">
        <v>5832</v>
      </c>
      <c r="AN917">
        <v>378210</v>
      </c>
      <c r="AO917">
        <v>307964</v>
      </c>
      <c r="AQ917">
        <f>K917/R917</f>
        <v>0.40025993496929563</v>
      </c>
    </row>
    <row r="918" spans="1:43" x14ac:dyDescent="0.35">
      <c r="A918" t="s">
        <v>2030</v>
      </c>
      <c r="B918" t="s">
        <v>2031</v>
      </c>
      <c r="C918" t="s">
        <v>38</v>
      </c>
      <c r="D918" t="str">
        <f>IF(P918&lt;=50000,"Extra Small",IF(AND(P918&gt;=50000,P918&lt;250000),"Small",IF(AND(P918&gt;=250000,P918&lt;1000000),"Medium",IF(AND(P918&gt;=1000000,P918&lt;10000000),"Large",IF(AND(P918&gt;=10000000,P918&lt;100000000),"Extra Large",IF(P918&gt;=100000000,"Extra-extra-large"))))))</f>
        <v>Large</v>
      </c>
      <c r="E918" t="s">
        <v>43</v>
      </c>
      <c r="F918">
        <v>9</v>
      </c>
      <c r="G918">
        <v>11</v>
      </c>
      <c r="H918">
        <v>0</v>
      </c>
      <c r="I918">
        <v>9.2200000000000006</v>
      </c>
      <c r="J918" t="s">
        <v>56</v>
      </c>
      <c r="K918">
        <v>0</v>
      </c>
      <c r="L918">
        <v>984191</v>
      </c>
      <c r="M918">
        <v>961486</v>
      </c>
      <c r="N918">
        <v>0</v>
      </c>
      <c r="O918">
        <v>170545</v>
      </c>
      <c r="P918">
        <v>2116222</v>
      </c>
      <c r="Q918">
        <v>0</v>
      </c>
      <c r="R918">
        <v>2116222</v>
      </c>
      <c r="S918" t="str">
        <f t="shared" si="28"/>
        <v>False</v>
      </c>
      <c r="T918">
        <v>1192296</v>
      </c>
      <c r="U918" t="b">
        <f t="shared" si="29"/>
        <v>0</v>
      </c>
      <c r="V918">
        <v>0</v>
      </c>
      <c r="W918">
        <v>721623</v>
      </c>
      <c r="X918">
        <v>0</v>
      </c>
      <c r="Y918">
        <v>50109</v>
      </c>
      <c r="Z918">
        <v>1964028</v>
      </c>
      <c r="AA918" t="b">
        <f>ABS(T918-Z918)&gt;1000000</f>
        <v>0</v>
      </c>
      <c r="AB918">
        <v>152194</v>
      </c>
      <c r="AC918">
        <v>0</v>
      </c>
      <c r="AD918">
        <v>152194</v>
      </c>
      <c r="AE918">
        <v>1088952</v>
      </c>
      <c r="AF918">
        <v>0</v>
      </c>
      <c r="AG918">
        <v>274211</v>
      </c>
      <c r="AH918">
        <v>274211</v>
      </c>
      <c r="AI918">
        <v>1363163</v>
      </c>
      <c r="AJ918">
        <v>656324</v>
      </c>
      <c r="AK918">
        <v>0</v>
      </c>
      <c r="AL918">
        <v>2934</v>
      </c>
      <c r="AM918">
        <v>2934</v>
      </c>
      <c r="AN918">
        <v>659258</v>
      </c>
      <c r="AO918">
        <v>703905</v>
      </c>
      <c r="AQ918">
        <f>K918/R918</f>
        <v>0</v>
      </c>
    </row>
    <row r="919" spans="1:43" x14ac:dyDescent="0.35">
      <c r="A919" t="s">
        <v>2032</v>
      </c>
      <c r="B919" t="s">
        <v>2033</v>
      </c>
      <c r="C919" t="s">
        <v>38</v>
      </c>
      <c r="D919" t="str">
        <f>IF(P919&lt;=50000,"Extra Small",IF(AND(P919&gt;=50000,P919&lt;250000),"Small",IF(AND(P919&gt;=250000,P919&lt;1000000),"Medium",IF(AND(P919&gt;=1000000,P919&lt;10000000),"Large",IF(AND(P919&gt;=10000000,P919&lt;100000000),"Extra Large",IF(P919&gt;=100000000,"Extra-extra-large"))))))</f>
        <v>Large</v>
      </c>
      <c r="E919" t="s">
        <v>88</v>
      </c>
      <c r="F919">
        <v>20</v>
      </c>
      <c r="G919">
        <v>2</v>
      </c>
      <c r="H919">
        <v>0</v>
      </c>
      <c r="I919">
        <v>21</v>
      </c>
      <c r="J919" t="s">
        <v>48</v>
      </c>
      <c r="K919">
        <v>5141542</v>
      </c>
      <c r="L919">
        <v>0</v>
      </c>
      <c r="M919">
        <v>0</v>
      </c>
      <c r="N919">
        <v>107353</v>
      </c>
      <c r="O919">
        <v>50004</v>
      </c>
      <c r="P919">
        <v>5298899</v>
      </c>
      <c r="Q919">
        <v>0</v>
      </c>
      <c r="R919">
        <v>5298899</v>
      </c>
      <c r="S919" t="str">
        <f t="shared" si="28"/>
        <v>False</v>
      </c>
      <c r="T919">
        <v>1437305</v>
      </c>
      <c r="U919" t="b">
        <f t="shared" si="29"/>
        <v>0</v>
      </c>
      <c r="V919">
        <v>0</v>
      </c>
      <c r="W919">
        <v>0</v>
      </c>
      <c r="X919">
        <v>0</v>
      </c>
      <c r="Y919">
        <v>3861594</v>
      </c>
      <c r="Z919">
        <v>5298899</v>
      </c>
      <c r="AA919" t="b">
        <f>ABS(T919-Z919)&gt;1000000</f>
        <v>1</v>
      </c>
      <c r="AB919">
        <v>0</v>
      </c>
      <c r="AC919">
        <v>0</v>
      </c>
      <c r="AD919">
        <v>0</v>
      </c>
      <c r="AE919">
        <v>5226083</v>
      </c>
      <c r="AF919">
        <v>0</v>
      </c>
      <c r="AG919">
        <v>0</v>
      </c>
      <c r="AH919">
        <v>0</v>
      </c>
      <c r="AI919">
        <v>5226083</v>
      </c>
      <c r="AJ919">
        <v>5222681</v>
      </c>
      <c r="AK919">
        <v>0</v>
      </c>
      <c r="AL919">
        <v>1800</v>
      </c>
      <c r="AM919">
        <v>1800</v>
      </c>
      <c r="AN919">
        <v>5224481</v>
      </c>
      <c r="AO919">
        <v>1602</v>
      </c>
      <c r="AQ919">
        <f>K919/R919</f>
        <v>0.97030383104112761</v>
      </c>
    </row>
    <row r="920" spans="1:43" x14ac:dyDescent="0.35">
      <c r="A920" t="s">
        <v>2034</v>
      </c>
      <c r="B920" t="s">
        <v>2035</v>
      </c>
      <c r="C920" t="s">
        <v>38</v>
      </c>
      <c r="D920" t="str">
        <f>IF(P920&lt;=50000,"Extra Small",IF(AND(P920&gt;=50000,P920&lt;250000),"Small",IF(AND(P920&gt;=250000,P920&lt;1000000),"Medium",IF(AND(P920&gt;=1000000,P920&lt;10000000),"Large",IF(AND(P920&gt;=10000000,P920&lt;100000000),"Extra Large",IF(P920&gt;=100000000,"Extra-extra-large"))))))</f>
        <v>Extra Small</v>
      </c>
      <c r="E920" t="s">
        <v>228</v>
      </c>
      <c r="F920">
        <v>0</v>
      </c>
      <c r="G920">
        <v>0</v>
      </c>
      <c r="H920">
        <v>0</v>
      </c>
      <c r="I920">
        <v>0</v>
      </c>
      <c r="J920" t="s">
        <v>57</v>
      </c>
      <c r="K920">
        <v>0</v>
      </c>
      <c r="L920">
        <v>8868</v>
      </c>
      <c r="M920">
        <v>0</v>
      </c>
      <c r="N920">
        <v>1318</v>
      </c>
      <c r="O920">
        <v>9808</v>
      </c>
      <c r="P920">
        <v>19994</v>
      </c>
      <c r="Q920">
        <v>0</v>
      </c>
      <c r="R920">
        <v>19994</v>
      </c>
      <c r="S920" t="str">
        <f t="shared" si="28"/>
        <v>False</v>
      </c>
      <c r="T920">
        <v>0</v>
      </c>
      <c r="U920" t="e">
        <f t="shared" si="29"/>
        <v>#DIV/0!</v>
      </c>
      <c r="V920">
        <v>0</v>
      </c>
      <c r="W920">
        <v>2160</v>
      </c>
      <c r="X920">
        <v>0</v>
      </c>
      <c r="Y920">
        <v>12008</v>
      </c>
      <c r="Z920">
        <v>14168</v>
      </c>
      <c r="AA920" t="b">
        <f>ABS(T920-Z920)&gt;25000</f>
        <v>0</v>
      </c>
      <c r="AB920">
        <v>5826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90645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90645</v>
      </c>
      <c r="AQ920">
        <f>K920/R920</f>
        <v>0</v>
      </c>
    </row>
    <row r="921" spans="1:43" x14ac:dyDescent="0.35">
      <c r="A921" t="s">
        <v>2036</v>
      </c>
      <c r="B921" t="s">
        <v>2037</v>
      </c>
      <c r="C921" t="s">
        <v>38</v>
      </c>
      <c r="D921" t="str">
        <f>IF(P921&lt;=50000,"Extra Small",IF(AND(P921&gt;=50000,P921&lt;250000),"Small",IF(AND(P921&gt;=250000,P921&lt;1000000),"Medium",IF(AND(P921&gt;=1000000,P921&lt;10000000),"Large",IF(AND(P921&gt;=10000000,P921&lt;100000000),"Extra Large",IF(P921&gt;=100000000,"Extra-extra-large"))))))</f>
        <v>Extra Small</v>
      </c>
      <c r="E921" t="s">
        <v>131</v>
      </c>
      <c r="F921">
        <v>0</v>
      </c>
      <c r="G921">
        <v>0</v>
      </c>
      <c r="H921">
        <v>0</v>
      </c>
      <c r="I921">
        <v>0</v>
      </c>
      <c r="J921" t="s">
        <v>154</v>
      </c>
      <c r="K921">
        <v>0</v>
      </c>
      <c r="L921">
        <v>9705</v>
      </c>
      <c r="M921">
        <v>0</v>
      </c>
      <c r="N921">
        <v>210</v>
      </c>
      <c r="O921">
        <v>12331</v>
      </c>
      <c r="P921">
        <v>22246</v>
      </c>
      <c r="Q921">
        <v>0</v>
      </c>
      <c r="R921">
        <v>22246</v>
      </c>
      <c r="S921" t="str">
        <f t="shared" si="28"/>
        <v>False</v>
      </c>
      <c r="T921">
        <v>0</v>
      </c>
      <c r="U921" t="e">
        <f t="shared" si="29"/>
        <v>#DIV/0!</v>
      </c>
      <c r="V921">
        <v>0</v>
      </c>
      <c r="W921">
        <v>2340</v>
      </c>
      <c r="X921">
        <v>0</v>
      </c>
      <c r="Y921">
        <v>2211</v>
      </c>
      <c r="Z921">
        <v>4551</v>
      </c>
      <c r="AA921" t="b">
        <f>ABS(T921-Z921)&gt;25000</f>
        <v>0</v>
      </c>
      <c r="AB921">
        <v>17695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66042</v>
      </c>
      <c r="AJ921">
        <v>0</v>
      </c>
      <c r="AK921">
        <v>0</v>
      </c>
      <c r="AL921">
        <v>0</v>
      </c>
      <c r="AM921">
        <v>0</v>
      </c>
      <c r="AN921">
        <v>34400</v>
      </c>
      <c r="AO921">
        <v>31642</v>
      </c>
      <c r="AQ921">
        <f>K921/R921</f>
        <v>0</v>
      </c>
    </row>
    <row r="922" spans="1:43" x14ac:dyDescent="0.35">
      <c r="A922" t="s">
        <v>2038</v>
      </c>
      <c r="B922" t="s">
        <v>2039</v>
      </c>
      <c r="C922" t="s">
        <v>38</v>
      </c>
      <c r="D922" t="str">
        <f>IF(P922&lt;=50000,"Extra Small",IF(AND(P922&gt;=50000,P922&lt;250000),"Small",IF(AND(P922&gt;=250000,P922&lt;1000000),"Medium",IF(AND(P922&gt;=1000000,P922&lt;10000000),"Large",IF(AND(P922&gt;=10000000,P922&lt;100000000),"Extra Large",IF(P922&gt;=100000000,"Extra-extra-large"))))))</f>
        <v>Extra Small</v>
      </c>
      <c r="E922" t="s">
        <v>76</v>
      </c>
      <c r="F922">
        <v>0</v>
      </c>
      <c r="G922">
        <v>0</v>
      </c>
      <c r="H922">
        <v>1</v>
      </c>
      <c r="I922">
        <v>0</v>
      </c>
      <c r="J922" t="s">
        <v>52</v>
      </c>
      <c r="K922">
        <v>17652</v>
      </c>
      <c r="L922">
        <v>198</v>
      </c>
      <c r="M922">
        <v>408</v>
      </c>
      <c r="N922">
        <v>1376</v>
      </c>
      <c r="O922">
        <v>169</v>
      </c>
      <c r="P922">
        <v>19803</v>
      </c>
      <c r="Q922">
        <v>0</v>
      </c>
      <c r="R922">
        <v>19803</v>
      </c>
      <c r="S922" t="str">
        <f t="shared" si="28"/>
        <v>False</v>
      </c>
      <c r="T922">
        <v>9600</v>
      </c>
      <c r="U922" t="b">
        <f t="shared" si="29"/>
        <v>0</v>
      </c>
      <c r="V922">
        <v>0</v>
      </c>
      <c r="W922">
        <v>0</v>
      </c>
      <c r="X922">
        <v>0</v>
      </c>
      <c r="Y922">
        <v>0</v>
      </c>
      <c r="Z922">
        <v>9600</v>
      </c>
      <c r="AA922" t="b">
        <f>ABS(T922-Z922)&gt;25000</f>
        <v>0</v>
      </c>
      <c r="AB922">
        <v>10203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10000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10000</v>
      </c>
      <c r="AQ922">
        <f>K922/R922</f>
        <v>0.89138009392516282</v>
      </c>
    </row>
    <row r="923" spans="1:43" x14ac:dyDescent="0.35">
      <c r="A923" t="s">
        <v>2040</v>
      </c>
      <c r="B923" t="s">
        <v>2041</v>
      </c>
      <c r="C923" t="s">
        <v>38</v>
      </c>
      <c r="D923" t="str">
        <f>IF(P923&lt;=50000,"Extra Small",IF(AND(P923&gt;=50000,P923&lt;250000),"Small",IF(AND(P923&gt;=250000,P923&lt;1000000),"Medium",IF(AND(P923&gt;=1000000,P923&lt;10000000),"Large",IF(AND(P923&gt;=10000000,P923&lt;100000000),"Extra Large",IF(P923&gt;=100000000,"Extra-extra-large"))))))</f>
        <v>Extra Small</v>
      </c>
      <c r="E923" t="s">
        <v>43</v>
      </c>
      <c r="F923">
        <v>0</v>
      </c>
      <c r="G923">
        <v>0</v>
      </c>
      <c r="H923">
        <v>0</v>
      </c>
      <c r="I923">
        <v>0</v>
      </c>
      <c r="J923" t="s">
        <v>107</v>
      </c>
      <c r="K923">
        <v>20000</v>
      </c>
      <c r="L923">
        <v>20000</v>
      </c>
      <c r="M923">
        <v>0</v>
      </c>
      <c r="N923">
        <v>0</v>
      </c>
      <c r="O923">
        <v>0</v>
      </c>
      <c r="P923">
        <v>40000</v>
      </c>
      <c r="Q923">
        <v>0</v>
      </c>
      <c r="R923">
        <v>40000</v>
      </c>
      <c r="S923" t="str">
        <f t="shared" si="28"/>
        <v>False</v>
      </c>
      <c r="T923">
        <v>0</v>
      </c>
      <c r="U923" t="e">
        <f t="shared" si="29"/>
        <v>#DIV/0!</v>
      </c>
      <c r="V923">
        <v>0</v>
      </c>
      <c r="W923">
        <v>0</v>
      </c>
      <c r="X923">
        <v>0</v>
      </c>
      <c r="Y923">
        <v>0</v>
      </c>
      <c r="Z923">
        <v>0</v>
      </c>
      <c r="AA923" t="b">
        <f>ABS(T923-Z923)&gt;25000</f>
        <v>0</v>
      </c>
      <c r="AB923">
        <v>40000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Q923">
        <f>K923/R923</f>
        <v>0.5</v>
      </c>
    </row>
    <row r="924" spans="1:43" x14ac:dyDescent="0.35">
      <c r="A924" t="s">
        <v>2042</v>
      </c>
      <c r="B924" t="s">
        <v>2043</v>
      </c>
      <c r="C924" t="s">
        <v>50</v>
      </c>
      <c r="D924" t="str">
        <f>IF(P924&lt;=50000,"Extra Small",IF(AND(P924&gt;=50000,P924&lt;250000),"Small",IF(AND(P924&gt;=250000,P924&lt;1000000),"Medium",IF(AND(P924&gt;=1000000,P924&lt;10000000),"Large",IF(AND(P924&gt;=10000000,P924&lt;100000000),"Extra Large",IF(P924&gt;=100000000,"Extra-extra-large"))))))</f>
        <v>Medium</v>
      </c>
      <c r="E924" t="s">
        <v>47</v>
      </c>
      <c r="F924">
        <v>0</v>
      </c>
      <c r="G924">
        <v>0</v>
      </c>
      <c r="H924">
        <v>0</v>
      </c>
      <c r="I924">
        <v>0</v>
      </c>
      <c r="J924" t="s">
        <v>233</v>
      </c>
      <c r="K924">
        <v>0</v>
      </c>
      <c r="L924">
        <v>0</v>
      </c>
      <c r="M924">
        <v>425477</v>
      </c>
      <c r="N924">
        <v>0</v>
      </c>
      <c r="O924">
        <v>0</v>
      </c>
      <c r="P924">
        <v>425477</v>
      </c>
      <c r="Q924">
        <v>0</v>
      </c>
      <c r="R924">
        <v>425477</v>
      </c>
      <c r="S924" t="str">
        <f t="shared" si="28"/>
        <v>False</v>
      </c>
      <c r="T924">
        <v>0</v>
      </c>
      <c r="U924" t="e">
        <f t="shared" si="29"/>
        <v>#DIV/0!</v>
      </c>
      <c r="V924">
        <v>0</v>
      </c>
      <c r="W924">
        <v>4999</v>
      </c>
      <c r="X924">
        <v>0</v>
      </c>
      <c r="Y924">
        <v>422472</v>
      </c>
      <c r="Z924">
        <v>427471</v>
      </c>
      <c r="AA924" t="b">
        <f>ABS(T924-Z924)&gt;100000</f>
        <v>1</v>
      </c>
      <c r="AB924">
        <v>-1994</v>
      </c>
      <c r="AC924">
        <v>0</v>
      </c>
      <c r="AD924">
        <v>-1994</v>
      </c>
      <c r="AE924">
        <v>301570</v>
      </c>
      <c r="AF924">
        <v>0</v>
      </c>
      <c r="AG924">
        <v>0</v>
      </c>
      <c r="AH924">
        <v>0</v>
      </c>
      <c r="AI924">
        <v>301570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301570</v>
      </c>
      <c r="AQ924">
        <f>K924/R924</f>
        <v>0</v>
      </c>
    </row>
    <row r="925" spans="1:43" x14ac:dyDescent="0.35">
      <c r="A925" t="s">
        <v>2044</v>
      </c>
      <c r="B925" t="s">
        <v>2045</v>
      </c>
      <c r="C925" t="s">
        <v>38</v>
      </c>
      <c r="D925" t="str">
        <f>IF(P925&lt;=50000,"Extra Small",IF(AND(P925&gt;=50000,P925&lt;250000),"Small",IF(AND(P925&gt;=250000,P925&lt;1000000),"Medium",IF(AND(P925&gt;=1000000,P925&lt;10000000),"Large",IF(AND(P925&gt;=10000000,P925&lt;100000000),"Extra Large",IF(P925&gt;=100000000,"Extra-extra-large"))))))</f>
        <v>Extra Small</v>
      </c>
      <c r="E925" t="s">
        <v>101</v>
      </c>
      <c r="F925">
        <v>0</v>
      </c>
      <c r="G925">
        <v>1</v>
      </c>
      <c r="H925">
        <v>0</v>
      </c>
      <c r="I925">
        <v>0.8</v>
      </c>
      <c r="J925" t="s">
        <v>56</v>
      </c>
      <c r="K925">
        <v>0</v>
      </c>
      <c r="L925">
        <v>38243</v>
      </c>
      <c r="M925">
        <v>0</v>
      </c>
      <c r="N925">
        <v>220</v>
      </c>
      <c r="O925">
        <v>0</v>
      </c>
      <c r="P925">
        <v>38463</v>
      </c>
      <c r="Q925">
        <v>0</v>
      </c>
      <c r="R925">
        <v>38463</v>
      </c>
      <c r="S925" t="str">
        <f t="shared" si="28"/>
        <v>False</v>
      </c>
      <c r="T925">
        <v>38309</v>
      </c>
      <c r="U925" t="b">
        <f t="shared" si="29"/>
        <v>0</v>
      </c>
      <c r="V925">
        <v>0</v>
      </c>
      <c r="W925">
        <v>0</v>
      </c>
      <c r="X925">
        <v>0</v>
      </c>
      <c r="Y925">
        <v>20764</v>
      </c>
      <c r="Z925">
        <v>59073</v>
      </c>
      <c r="AA925" t="b">
        <f>ABS(T925-Z925)&gt;25000</f>
        <v>0</v>
      </c>
      <c r="AB925">
        <v>-20610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53713</v>
      </c>
      <c r="AJ925">
        <v>0</v>
      </c>
      <c r="AK925">
        <v>0</v>
      </c>
      <c r="AL925">
        <v>0</v>
      </c>
      <c r="AM925">
        <v>0</v>
      </c>
      <c r="AN925">
        <v>2682</v>
      </c>
      <c r="AO925">
        <v>51031</v>
      </c>
      <c r="AQ925">
        <f>K925/R925</f>
        <v>0</v>
      </c>
    </row>
    <row r="926" spans="1:43" x14ac:dyDescent="0.35">
      <c r="A926" t="s">
        <v>2046</v>
      </c>
      <c r="B926" t="s">
        <v>2047</v>
      </c>
      <c r="C926" t="s">
        <v>38</v>
      </c>
      <c r="D926" t="str">
        <f>IF(P926&lt;=50000,"Extra Small",IF(AND(P926&gt;=50000,P926&lt;250000),"Small",IF(AND(P926&gt;=250000,P926&lt;1000000),"Medium",IF(AND(P926&gt;=1000000,P926&lt;10000000),"Large",IF(AND(P926&gt;=10000000,P926&lt;100000000),"Extra Large",IF(P926&gt;=100000000,"Extra-extra-large"))))))</f>
        <v>Medium</v>
      </c>
      <c r="E926" t="s">
        <v>85</v>
      </c>
      <c r="F926">
        <v>0</v>
      </c>
      <c r="G926">
        <v>8</v>
      </c>
      <c r="H926">
        <v>0</v>
      </c>
      <c r="I926">
        <v>5</v>
      </c>
      <c r="J926" t="s">
        <v>912</v>
      </c>
      <c r="K926">
        <v>404289</v>
      </c>
      <c r="L926">
        <v>0</v>
      </c>
      <c r="M926">
        <v>257400</v>
      </c>
      <c r="N926">
        <v>1976</v>
      </c>
      <c r="O926">
        <v>0</v>
      </c>
      <c r="P926">
        <v>663665</v>
      </c>
      <c r="Q926">
        <v>0</v>
      </c>
      <c r="R926">
        <v>663665</v>
      </c>
      <c r="S926" t="str">
        <f t="shared" si="28"/>
        <v>False</v>
      </c>
      <c r="T926">
        <v>388525</v>
      </c>
      <c r="U926" t="b">
        <f t="shared" si="29"/>
        <v>0</v>
      </c>
      <c r="V926">
        <v>0</v>
      </c>
      <c r="W926">
        <v>0</v>
      </c>
      <c r="X926">
        <v>0</v>
      </c>
      <c r="Y926">
        <v>261284</v>
      </c>
      <c r="Z926">
        <v>649809</v>
      </c>
      <c r="AA926" t="b">
        <f>ABS(T926-Z926)&gt;100000</f>
        <v>1</v>
      </c>
      <c r="AB926">
        <v>13856</v>
      </c>
      <c r="AC926">
        <v>0</v>
      </c>
      <c r="AD926">
        <v>13856</v>
      </c>
      <c r="AE926">
        <v>130468</v>
      </c>
      <c r="AF926">
        <v>0</v>
      </c>
      <c r="AG926">
        <v>0</v>
      </c>
      <c r="AH926">
        <v>54299</v>
      </c>
      <c r="AI926">
        <v>184767</v>
      </c>
      <c r="AJ926">
        <v>148079</v>
      </c>
      <c r="AK926">
        <v>0</v>
      </c>
      <c r="AL926">
        <v>0</v>
      </c>
      <c r="AM926">
        <v>3695</v>
      </c>
      <c r="AN926">
        <v>151774</v>
      </c>
      <c r="AO926">
        <v>32993</v>
      </c>
      <c r="AQ926">
        <f>K926/R926</f>
        <v>0.60917631636443081</v>
      </c>
    </row>
    <row r="927" spans="1:43" x14ac:dyDescent="0.35">
      <c r="A927" t="s">
        <v>2048</v>
      </c>
      <c r="B927" t="s">
        <v>2049</v>
      </c>
      <c r="C927" t="s">
        <v>38</v>
      </c>
      <c r="D927" t="str">
        <f>IF(P927&lt;=50000,"Extra Small",IF(AND(P927&gt;=50000,P927&lt;250000),"Small",IF(AND(P927&gt;=250000,P927&lt;1000000),"Medium",IF(AND(P927&gt;=1000000,P927&lt;10000000),"Large",IF(AND(P927&gt;=10000000,P927&lt;100000000),"Extra Large",IF(P927&gt;=100000000,"Extra-extra-large"))))))</f>
        <v>Extra Small</v>
      </c>
      <c r="E927" t="s">
        <v>43</v>
      </c>
      <c r="F927">
        <v>0</v>
      </c>
      <c r="G927">
        <v>0</v>
      </c>
      <c r="H927">
        <v>0</v>
      </c>
      <c r="I927">
        <v>0</v>
      </c>
      <c r="J927" t="s">
        <v>107</v>
      </c>
      <c r="K927">
        <v>0</v>
      </c>
      <c r="L927">
        <v>0</v>
      </c>
      <c r="M927">
        <v>0</v>
      </c>
      <c r="N927">
        <v>2</v>
      </c>
      <c r="O927">
        <v>195</v>
      </c>
      <c r="P927">
        <v>197</v>
      </c>
      <c r="Q927">
        <v>0</v>
      </c>
      <c r="R927">
        <v>197</v>
      </c>
      <c r="S927" t="str">
        <f t="shared" si="28"/>
        <v>False</v>
      </c>
      <c r="T927">
        <v>0</v>
      </c>
      <c r="U927" t="e">
        <f t="shared" si="29"/>
        <v>#DIV/0!</v>
      </c>
      <c r="V927">
        <v>0</v>
      </c>
      <c r="W927">
        <v>0</v>
      </c>
      <c r="X927">
        <v>0</v>
      </c>
      <c r="Y927">
        <v>144</v>
      </c>
      <c r="Z927">
        <v>144</v>
      </c>
      <c r="AA927" t="b">
        <f>ABS(T927-Z927)&gt;25000</f>
        <v>0</v>
      </c>
      <c r="AB927">
        <v>53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Q927">
        <f>K927/R927</f>
        <v>0</v>
      </c>
    </row>
    <row r="928" spans="1:43" x14ac:dyDescent="0.35">
      <c r="A928" t="s">
        <v>2050</v>
      </c>
      <c r="B928" t="s">
        <v>2051</v>
      </c>
      <c r="C928" t="s">
        <v>38</v>
      </c>
      <c r="D928" t="str">
        <f>IF(P928&lt;=50000,"Extra Small",IF(AND(P928&gt;=50000,P928&lt;250000),"Small",IF(AND(P928&gt;=250000,P928&lt;1000000),"Medium",IF(AND(P928&gt;=1000000,P928&lt;10000000),"Large",IF(AND(P928&gt;=10000000,P928&lt;100000000),"Extra Large",IF(P928&gt;=100000000,"Extra-extra-large"))))))</f>
        <v>Small</v>
      </c>
      <c r="E928" t="s">
        <v>123</v>
      </c>
      <c r="F928">
        <v>0</v>
      </c>
      <c r="G928">
        <v>0</v>
      </c>
      <c r="H928">
        <v>0</v>
      </c>
      <c r="I928">
        <v>0</v>
      </c>
      <c r="J928" t="s">
        <v>1445</v>
      </c>
      <c r="K928">
        <v>0</v>
      </c>
      <c r="L928">
        <v>0</v>
      </c>
      <c r="M928">
        <v>0</v>
      </c>
      <c r="N928">
        <v>0</v>
      </c>
      <c r="O928">
        <v>69478</v>
      </c>
      <c r="P928">
        <v>69478</v>
      </c>
      <c r="Q928">
        <v>429</v>
      </c>
      <c r="R928">
        <v>69907</v>
      </c>
      <c r="S928" t="str">
        <f t="shared" si="28"/>
        <v>False</v>
      </c>
      <c r="T928">
        <v>0</v>
      </c>
      <c r="U928" t="e">
        <f t="shared" si="29"/>
        <v>#DIV/0!</v>
      </c>
      <c r="V928">
        <v>0</v>
      </c>
      <c r="W928">
        <v>66000</v>
      </c>
      <c r="X928">
        <v>0</v>
      </c>
      <c r="Y928">
        <v>11765</v>
      </c>
      <c r="Z928">
        <v>77765</v>
      </c>
      <c r="AA928" t="b">
        <f>ABS(T928-Z928)&gt;25000</f>
        <v>1</v>
      </c>
      <c r="AB928">
        <v>-7858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48742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48742</v>
      </c>
      <c r="AQ928">
        <f>K928/R928</f>
        <v>0</v>
      </c>
    </row>
    <row r="929" spans="1:43" x14ac:dyDescent="0.35">
      <c r="A929" t="s">
        <v>2052</v>
      </c>
      <c r="B929" t="s">
        <v>2053</v>
      </c>
      <c r="C929" t="s">
        <v>38</v>
      </c>
      <c r="D929" t="str">
        <f>IF(P929&lt;=50000,"Extra Small",IF(AND(P929&gt;=50000,P929&lt;250000),"Small",IF(AND(P929&gt;=250000,P929&lt;1000000),"Medium",IF(AND(P929&gt;=1000000,P929&lt;10000000),"Large",IF(AND(P929&gt;=10000000,P929&lt;100000000),"Extra Large",IF(P929&gt;=100000000,"Extra-extra-large"))))))</f>
        <v>Extra Small</v>
      </c>
      <c r="E929" t="s">
        <v>302</v>
      </c>
      <c r="F929">
        <v>0</v>
      </c>
      <c r="G929">
        <v>2</v>
      </c>
      <c r="H929">
        <v>0</v>
      </c>
      <c r="I929">
        <v>0.8</v>
      </c>
      <c r="J929" t="s">
        <v>89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38640</v>
      </c>
      <c r="R929">
        <v>38640</v>
      </c>
      <c r="S929" t="str">
        <f t="shared" si="28"/>
        <v>False</v>
      </c>
      <c r="T929">
        <v>6240</v>
      </c>
      <c r="U929" t="b">
        <f t="shared" si="29"/>
        <v>0</v>
      </c>
      <c r="V929">
        <v>0</v>
      </c>
      <c r="W929">
        <v>0</v>
      </c>
      <c r="X929">
        <v>0</v>
      </c>
      <c r="Y929">
        <v>28583</v>
      </c>
      <c r="Z929">
        <v>34823</v>
      </c>
      <c r="AA929" t="b">
        <f>ABS(T929-Z929)&gt;25000</f>
        <v>1</v>
      </c>
      <c r="AB929">
        <v>3817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15836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15836</v>
      </c>
      <c r="AQ929">
        <f>K929/R929</f>
        <v>0</v>
      </c>
    </row>
    <row r="930" spans="1:43" x14ac:dyDescent="0.35">
      <c r="A930" t="s">
        <v>2054</v>
      </c>
      <c r="B930" t="s">
        <v>2055</v>
      </c>
      <c r="C930" t="s">
        <v>38</v>
      </c>
      <c r="D930" t="str">
        <f>IF(P930&lt;=50000,"Extra Small",IF(AND(P930&gt;=50000,P930&lt;250000),"Small",IF(AND(P930&gt;=250000,P930&lt;1000000),"Medium",IF(AND(P930&gt;=1000000,P930&lt;10000000),"Large",IF(AND(P930&gt;=10000000,P930&lt;100000000),"Extra Large",IF(P930&gt;=100000000,"Extra-extra-large"))))))</f>
        <v>Small</v>
      </c>
      <c r="E930" t="s">
        <v>43</v>
      </c>
      <c r="F930">
        <v>0</v>
      </c>
      <c r="G930">
        <v>0</v>
      </c>
      <c r="H930">
        <v>25</v>
      </c>
      <c r="I930">
        <v>0</v>
      </c>
      <c r="J930" t="s">
        <v>48</v>
      </c>
      <c r="K930">
        <v>0</v>
      </c>
      <c r="L930">
        <v>376</v>
      </c>
      <c r="M930">
        <v>105059</v>
      </c>
      <c r="N930">
        <v>0</v>
      </c>
      <c r="O930">
        <v>0</v>
      </c>
      <c r="P930">
        <v>105435</v>
      </c>
      <c r="Q930">
        <v>92</v>
      </c>
      <c r="R930">
        <v>105527</v>
      </c>
      <c r="S930" t="str">
        <f t="shared" si="28"/>
        <v>False</v>
      </c>
      <c r="T930">
        <v>125323</v>
      </c>
      <c r="U930" t="b">
        <f t="shared" si="29"/>
        <v>0</v>
      </c>
      <c r="V930">
        <v>0</v>
      </c>
      <c r="W930">
        <v>0</v>
      </c>
      <c r="X930">
        <v>0</v>
      </c>
      <c r="Y930">
        <v>81171</v>
      </c>
      <c r="Z930">
        <v>206494</v>
      </c>
      <c r="AA930" t="b">
        <f>ABS(T930-Z930)&gt;25000</f>
        <v>1</v>
      </c>
      <c r="AB930">
        <v>-100967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40456</v>
      </c>
      <c r="AJ930">
        <v>0</v>
      </c>
      <c r="AK930">
        <v>0</v>
      </c>
      <c r="AL930">
        <v>0</v>
      </c>
      <c r="AM930">
        <v>0</v>
      </c>
      <c r="AN930">
        <v>581790</v>
      </c>
      <c r="AO930">
        <v>-541334</v>
      </c>
      <c r="AQ930">
        <f>K930/R930</f>
        <v>0</v>
      </c>
    </row>
    <row r="931" spans="1:43" x14ac:dyDescent="0.35">
      <c r="A931" t="s">
        <v>2056</v>
      </c>
      <c r="B931" t="s">
        <v>2057</v>
      </c>
      <c r="C931" t="s">
        <v>38</v>
      </c>
      <c r="D931" t="str">
        <f>IF(P931&lt;=50000,"Extra Small",IF(AND(P931&gt;=50000,P931&lt;250000),"Small",IF(AND(P931&gt;=250000,P931&lt;1000000),"Medium",IF(AND(P931&gt;=1000000,P931&lt;10000000),"Large",IF(AND(P931&gt;=10000000,P931&lt;100000000),"Extra Large",IF(P931&gt;=100000000,"Extra-extra-large"))))))</f>
        <v>Extra Small</v>
      </c>
      <c r="E931" t="s">
        <v>55</v>
      </c>
      <c r="F931">
        <v>0</v>
      </c>
      <c r="G931">
        <v>1</v>
      </c>
      <c r="H931">
        <v>0</v>
      </c>
      <c r="I931">
        <v>1</v>
      </c>
      <c r="J931" t="s">
        <v>40</v>
      </c>
      <c r="K931">
        <v>0</v>
      </c>
      <c r="L931">
        <v>16069</v>
      </c>
      <c r="M931">
        <v>0</v>
      </c>
      <c r="N931">
        <v>0</v>
      </c>
      <c r="O931">
        <v>286</v>
      </c>
      <c r="P931">
        <v>16355</v>
      </c>
      <c r="Q931">
        <v>0</v>
      </c>
      <c r="R931">
        <v>16355</v>
      </c>
      <c r="S931" t="str">
        <f t="shared" si="28"/>
        <v>False</v>
      </c>
      <c r="T931">
        <v>0</v>
      </c>
      <c r="U931" t="b">
        <f t="shared" si="29"/>
        <v>0</v>
      </c>
      <c r="V931">
        <v>0</v>
      </c>
      <c r="W931">
        <v>25000</v>
      </c>
      <c r="X931">
        <v>0</v>
      </c>
      <c r="Y931">
        <v>846</v>
      </c>
      <c r="Z931">
        <v>25846</v>
      </c>
      <c r="AA931" t="b">
        <f>ABS(T931-Z931)&gt;25000</f>
        <v>1</v>
      </c>
      <c r="AB931">
        <v>-9491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63073</v>
      </c>
      <c r="AJ931">
        <v>0</v>
      </c>
      <c r="AK931">
        <v>0</v>
      </c>
      <c r="AL931">
        <v>0</v>
      </c>
      <c r="AM931">
        <v>0</v>
      </c>
      <c r="AN931">
        <v>25000</v>
      </c>
      <c r="AO931">
        <v>38073</v>
      </c>
      <c r="AQ931">
        <f>K931/R931</f>
        <v>0</v>
      </c>
    </row>
    <row r="932" spans="1:43" x14ac:dyDescent="0.35">
      <c r="A932" t="s">
        <v>2058</v>
      </c>
      <c r="B932" t="s">
        <v>2059</v>
      </c>
      <c r="C932" t="s">
        <v>38</v>
      </c>
      <c r="D932" t="str">
        <f>IF(P932&lt;=50000,"Extra Small",IF(AND(P932&gt;=50000,P932&lt;250000),"Small",IF(AND(P932&gt;=250000,P932&lt;1000000),"Medium",IF(AND(P932&gt;=1000000,P932&lt;10000000),"Large",IF(AND(P932&gt;=10000000,P932&lt;100000000),"Extra Large",IF(P932&gt;=100000000,"Extra-extra-large"))))))</f>
        <v>Large</v>
      </c>
      <c r="E932" t="s">
        <v>67</v>
      </c>
      <c r="F932">
        <v>0</v>
      </c>
      <c r="G932">
        <v>0</v>
      </c>
      <c r="H932">
        <v>0</v>
      </c>
      <c r="I932">
        <v>0</v>
      </c>
      <c r="J932" t="s">
        <v>48</v>
      </c>
      <c r="K932">
        <v>0</v>
      </c>
      <c r="L932">
        <v>0</v>
      </c>
      <c r="M932">
        <v>0</v>
      </c>
      <c r="N932">
        <v>3605000</v>
      </c>
      <c r="O932">
        <v>0</v>
      </c>
      <c r="P932">
        <v>3605000</v>
      </c>
      <c r="Q932">
        <v>0</v>
      </c>
      <c r="R932">
        <v>3605000</v>
      </c>
      <c r="S932" t="str">
        <f t="shared" si="28"/>
        <v>False</v>
      </c>
      <c r="T932">
        <v>0</v>
      </c>
      <c r="U932" t="e">
        <f t="shared" si="29"/>
        <v>#DIV/0!</v>
      </c>
      <c r="V932">
        <v>3248000</v>
      </c>
      <c r="W932">
        <v>0</v>
      </c>
      <c r="X932">
        <v>0</v>
      </c>
      <c r="Y932">
        <v>0</v>
      </c>
      <c r="Z932">
        <v>3248000</v>
      </c>
      <c r="AA932" t="b">
        <f>ABS(T932-Z932)&gt;1000000</f>
        <v>1</v>
      </c>
      <c r="AB932">
        <v>357000</v>
      </c>
      <c r="AC932">
        <v>0</v>
      </c>
      <c r="AD932">
        <v>357000</v>
      </c>
      <c r="AE932">
        <v>2832000</v>
      </c>
      <c r="AF932">
        <v>61255000</v>
      </c>
      <c r="AG932">
        <v>24505000</v>
      </c>
      <c r="AH932">
        <v>85760000</v>
      </c>
      <c r="AI932">
        <v>88592000</v>
      </c>
      <c r="AJ932">
        <v>57406000</v>
      </c>
      <c r="AK932">
        <v>0</v>
      </c>
      <c r="AL932">
        <v>0</v>
      </c>
      <c r="AM932">
        <v>0</v>
      </c>
      <c r="AN932">
        <v>57406000</v>
      </c>
      <c r="AO932">
        <v>31186000</v>
      </c>
      <c r="AQ932">
        <f>K932/R932</f>
        <v>0</v>
      </c>
    </row>
    <row r="933" spans="1:43" x14ac:dyDescent="0.35">
      <c r="A933" t="s">
        <v>2060</v>
      </c>
      <c r="B933" t="s">
        <v>2061</v>
      </c>
      <c r="C933" t="s">
        <v>38</v>
      </c>
      <c r="D933" t="str">
        <f>IF(P933&lt;=50000,"Extra Small",IF(AND(P933&gt;=50000,P933&lt;250000),"Small",IF(AND(P933&gt;=250000,P933&lt;1000000),"Medium",IF(AND(P933&gt;=1000000,P933&lt;10000000),"Large",IF(AND(P933&gt;=10000000,P933&lt;100000000),"Extra Large",IF(P933&gt;=100000000,"Extra-extra-large"))))))</f>
        <v>Extra Small</v>
      </c>
      <c r="E933" t="s">
        <v>76</v>
      </c>
      <c r="F933">
        <v>0</v>
      </c>
      <c r="G933">
        <v>0</v>
      </c>
      <c r="H933">
        <v>0</v>
      </c>
      <c r="I933">
        <v>0</v>
      </c>
      <c r="J933" t="s">
        <v>281</v>
      </c>
      <c r="K933">
        <v>0</v>
      </c>
      <c r="L933">
        <v>140</v>
      </c>
      <c r="M933">
        <v>0</v>
      </c>
      <c r="N933">
        <v>0</v>
      </c>
      <c r="O933">
        <v>30</v>
      </c>
      <c r="P933">
        <v>170</v>
      </c>
      <c r="Q933">
        <v>0</v>
      </c>
      <c r="R933">
        <v>170</v>
      </c>
      <c r="S933" t="str">
        <f t="shared" si="28"/>
        <v>False</v>
      </c>
      <c r="T933">
        <v>0</v>
      </c>
      <c r="U933" t="e">
        <f t="shared" si="29"/>
        <v>#DIV/0!</v>
      </c>
      <c r="V933">
        <v>0</v>
      </c>
      <c r="W933">
        <v>0</v>
      </c>
      <c r="X933">
        <v>0</v>
      </c>
      <c r="Y933">
        <v>132</v>
      </c>
      <c r="Z933">
        <v>132</v>
      </c>
      <c r="AA933" t="b">
        <f>ABS(T933-Z933)&gt;25000</f>
        <v>0</v>
      </c>
      <c r="AB933">
        <v>38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320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320</v>
      </c>
      <c r="AQ933">
        <f>K933/R933</f>
        <v>0</v>
      </c>
    </row>
    <row r="934" spans="1:43" x14ac:dyDescent="0.35">
      <c r="A934" t="s">
        <v>2062</v>
      </c>
      <c r="B934" t="s">
        <v>2063</v>
      </c>
      <c r="C934" t="s">
        <v>38</v>
      </c>
      <c r="D934" t="str">
        <f>IF(P934&lt;=50000,"Extra Small",IF(AND(P934&gt;=50000,P934&lt;250000),"Small",IF(AND(P934&gt;=250000,P934&lt;1000000),"Medium",IF(AND(P934&gt;=1000000,P934&lt;10000000),"Large",IF(AND(P934&gt;=10000000,P934&lt;100000000),"Extra Large",IF(P934&gt;=100000000,"Extra-extra-large"))))))</f>
        <v>Small</v>
      </c>
      <c r="E934" t="s">
        <v>85</v>
      </c>
      <c r="F934">
        <v>0</v>
      </c>
      <c r="G934">
        <v>6</v>
      </c>
      <c r="H934">
        <v>2</v>
      </c>
      <c r="I934">
        <v>2.12</v>
      </c>
      <c r="J934" t="s">
        <v>92</v>
      </c>
      <c r="K934">
        <v>150952</v>
      </c>
      <c r="L934">
        <v>1088</v>
      </c>
      <c r="M934">
        <v>48586</v>
      </c>
      <c r="N934">
        <v>2289</v>
      </c>
      <c r="O934">
        <v>17029</v>
      </c>
      <c r="P934">
        <v>219944</v>
      </c>
      <c r="Q934">
        <v>0</v>
      </c>
      <c r="R934">
        <v>219944</v>
      </c>
      <c r="S934" t="str">
        <f t="shared" si="28"/>
        <v>False</v>
      </c>
      <c r="T934">
        <v>154932</v>
      </c>
      <c r="U934" t="b">
        <f t="shared" si="29"/>
        <v>0</v>
      </c>
      <c r="V934">
        <v>0</v>
      </c>
      <c r="W934">
        <v>0</v>
      </c>
      <c r="X934">
        <v>0</v>
      </c>
      <c r="Y934">
        <v>60352</v>
      </c>
      <c r="Z934">
        <v>215284</v>
      </c>
      <c r="AA934" t="b">
        <f>ABS(T934-Z934)&gt;25000</f>
        <v>1</v>
      </c>
      <c r="AB934">
        <v>4660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125342</v>
      </c>
      <c r="AJ934">
        <v>0</v>
      </c>
      <c r="AK934">
        <v>0</v>
      </c>
      <c r="AL934">
        <v>0</v>
      </c>
      <c r="AM934">
        <v>0</v>
      </c>
      <c r="AN934">
        <v>53810</v>
      </c>
      <c r="AO934">
        <v>71532</v>
      </c>
      <c r="AQ934">
        <f>K934/R934</f>
        <v>0.68632015422107451</v>
      </c>
    </row>
    <row r="935" spans="1:43" x14ac:dyDescent="0.35">
      <c r="A935" t="s">
        <v>2064</v>
      </c>
      <c r="B935" t="s">
        <v>2065</v>
      </c>
      <c r="C935" t="s">
        <v>38</v>
      </c>
      <c r="D935" t="str">
        <f>IF(P935&lt;=50000,"Extra Small",IF(AND(P935&gt;=50000,P935&lt;250000),"Small",IF(AND(P935&gt;=250000,P935&lt;1000000),"Medium",IF(AND(P935&gt;=1000000,P935&lt;10000000),"Large",IF(AND(P935&gt;=10000000,P935&lt;100000000),"Extra Large",IF(P935&gt;=100000000,"Extra-extra-large"))))))</f>
        <v>Large</v>
      </c>
      <c r="E935" t="s">
        <v>39</v>
      </c>
      <c r="F935">
        <v>2</v>
      </c>
      <c r="G935">
        <v>7</v>
      </c>
      <c r="H935">
        <v>7</v>
      </c>
      <c r="I935">
        <v>4.95</v>
      </c>
      <c r="J935" t="s">
        <v>143</v>
      </c>
      <c r="K935">
        <v>0</v>
      </c>
      <c r="L935">
        <v>160773</v>
      </c>
      <c r="M935">
        <v>880913</v>
      </c>
      <c r="N935">
        <v>30266</v>
      </c>
      <c r="O935">
        <v>0</v>
      </c>
      <c r="P935">
        <v>1071952</v>
      </c>
      <c r="Q935">
        <v>0</v>
      </c>
      <c r="R935">
        <v>1071952</v>
      </c>
      <c r="S935" t="str">
        <f t="shared" si="28"/>
        <v>False</v>
      </c>
      <c r="T935">
        <v>718548</v>
      </c>
      <c r="U935" t="b">
        <f t="shared" si="29"/>
        <v>0</v>
      </c>
      <c r="V935">
        <v>0</v>
      </c>
      <c r="W935">
        <v>0</v>
      </c>
      <c r="X935">
        <v>0</v>
      </c>
      <c r="Y935">
        <v>331562</v>
      </c>
      <c r="Z935">
        <v>1050110</v>
      </c>
      <c r="AA935" t="b">
        <f>ABS(T935-Z935)&gt;1000000</f>
        <v>0</v>
      </c>
      <c r="AB935">
        <v>21842</v>
      </c>
      <c r="AC935">
        <v>0</v>
      </c>
      <c r="AD935">
        <v>21842</v>
      </c>
      <c r="AE935">
        <v>1162149</v>
      </c>
      <c r="AF935">
        <v>0</v>
      </c>
      <c r="AG935">
        <v>9085564</v>
      </c>
      <c r="AH935">
        <v>9085564</v>
      </c>
      <c r="AI935">
        <v>10247713</v>
      </c>
      <c r="AJ935">
        <v>165551</v>
      </c>
      <c r="AK935">
        <v>0</v>
      </c>
      <c r="AL935">
        <v>79561</v>
      </c>
      <c r="AM935">
        <v>79561</v>
      </c>
      <c r="AN935">
        <v>245112</v>
      </c>
      <c r="AO935">
        <v>10002601</v>
      </c>
      <c r="AQ935">
        <f>K935/R935</f>
        <v>0</v>
      </c>
    </row>
    <row r="936" spans="1:43" x14ac:dyDescent="0.35">
      <c r="A936" t="s">
        <v>2066</v>
      </c>
      <c r="B936" t="s">
        <v>2067</v>
      </c>
      <c r="C936" t="s">
        <v>38</v>
      </c>
      <c r="D936" t="str">
        <f>IF(P936&lt;=50000,"Extra Small",IF(AND(P936&gt;=50000,P936&lt;250000),"Small",IF(AND(P936&gt;=250000,P936&lt;1000000),"Medium",IF(AND(P936&gt;=1000000,P936&lt;10000000),"Large",IF(AND(P936&gt;=10000000,P936&lt;100000000),"Extra Large",IF(P936&gt;=100000000,"Extra-extra-large"))))))</f>
        <v>Small</v>
      </c>
      <c r="E936" t="s">
        <v>76</v>
      </c>
      <c r="F936">
        <v>0</v>
      </c>
      <c r="G936">
        <v>0</v>
      </c>
      <c r="H936">
        <v>0</v>
      </c>
      <c r="I936">
        <v>0</v>
      </c>
      <c r="J936" t="s">
        <v>103</v>
      </c>
      <c r="K936">
        <v>0</v>
      </c>
      <c r="L936">
        <v>31616</v>
      </c>
      <c r="M936">
        <v>59891</v>
      </c>
      <c r="N936">
        <v>8015</v>
      </c>
      <c r="O936">
        <v>7646</v>
      </c>
      <c r="P936">
        <v>107168</v>
      </c>
      <c r="Q936">
        <v>1674</v>
      </c>
      <c r="R936">
        <v>108842</v>
      </c>
      <c r="S936" t="str">
        <f t="shared" si="28"/>
        <v>False</v>
      </c>
      <c r="T936">
        <v>0</v>
      </c>
      <c r="U936" t="e">
        <f t="shared" si="29"/>
        <v>#DIV/0!</v>
      </c>
      <c r="V936">
        <v>0</v>
      </c>
      <c r="W936">
        <v>34822</v>
      </c>
      <c r="X936">
        <v>0</v>
      </c>
      <c r="Y936">
        <v>51146</v>
      </c>
      <c r="Z936">
        <v>85968</v>
      </c>
      <c r="AA936" t="b">
        <f>ABS(T936-Z936)&gt;25000</f>
        <v>1</v>
      </c>
      <c r="AB936">
        <v>22874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1124425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1124425</v>
      </c>
      <c r="AQ936">
        <f>K936/R936</f>
        <v>0</v>
      </c>
    </row>
    <row r="937" spans="1:43" x14ac:dyDescent="0.35">
      <c r="A937" t="s">
        <v>2068</v>
      </c>
      <c r="B937" t="s">
        <v>2069</v>
      </c>
      <c r="C937" t="s">
        <v>38</v>
      </c>
      <c r="D937" t="str">
        <f>IF(P937&lt;=50000,"Extra Small",IF(AND(P937&gt;=50000,P937&lt;250000),"Small",IF(AND(P937&gt;=250000,P937&lt;1000000),"Medium",IF(AND(P937&gt;=1000000,P937&lt;10000000),"Large",IF(AND(P937&gt;=10000000,P937&lt;100000000),"Extra Large",IF(P937&gt;=100000000,"Extra-extra-large"))))))</f>
        <v>Extra Small</v>
      </c>
      <c r="E937" t="s">
        <v>85</v>
      </c>
      <c r="F937">
        <v>0</v>
      </c>
      <c r="G937">
        <v>0</v>
      </c>
      <c r="H937">
        <v>0</v>
      </c>
      <c r="I937">
        <v>0</v>
      </c>
      <c r="J937" t="s">
        <v>256</v>
      </c>
      <c r="K937">
        <v>11675</v>
      </c>
      <c r="L937">
        <v>214</v>
      </c>
      <c r="M937">
        <v>14282</v>
      </c>
      <c r="N937">
        <v>0</v>
      </c>
      <c r="O937">
        <v>0</v>
      </c>
      <c r="P937">
        <v>26171</v>
      </c>
      <c r="Q937">
        <v>0</v>
      </c>
      <c r="R937">
        <v>26171</v>
      </c>
      <c r="S937" t="str">
        <f t="shared" si="28"/>
        <v>False</v>
      </c>
      <c r="T937">
        <v>0</v>
      </c>
      <c r="U937" t="e">
        <f t="shared" si="29"/>
        <v>#DIV/0!</v>
      </c>
      <c r="V937">
        <v>0</v>
      </c>
      <c r="W937">
        <v>0</v>
      </c>
      <c r="X937">
        <v>0</v>
      </c>
      <c r="Y937">
        <v>29430</v>
      </c>
      <c r="Z937">
        <v>29430</v>
      </c>
      <c r="AA937" t="b">
        <f>ABS(T937-Z937)&gt;25000</f>
        <v>1</v>
      </c>
      <c r="AB937">
        <v>-3259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50003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50003</v>
      </c>
      <c r="AQ937">
        <f>K937/R937</f>
        <v>0.44610446677620269</v>
      </c>
    </row>
    <row r="938" spans="1:43" x14ac:dyDescent="0.35">
      <c r="A938" t="s">
        <v>2070</v>
      </c>
      <c r="B938" t="s">
        <v>2071</v>
      </c>
      <c r="C938" t="s">
        <v>38</v>
      </c>
      <c r="D938" t="str">
        <f>IF(P938&lt;=50000,"Extra Small",IF(AND(P938&gt;=50000,P938&lt;250000),"Small",IF(AND(P938&gt;=250000,P938&lt;1000000),"Medium",IF(AND(P938&gt;=1000000,P938&lt;10000000),"Large",IF(AND(P938&gt;=10000000,P938&lt;100000000),"Extra Large",IF(P938&gt;=100000000,"Extra-extra-large"))))))</f>
        <v>Medium</v>
      </c>
      <c r="E938" t="s">
        <v>110</v>
      </c>
      <c r="F938">
        <v>2</v>
      </c>
      <c r="G938">
        <v>4</v>
      </c>
      <c r="H938">
        <v>0</v>
      </c>
      <c r="I938">
        <v>2</v>
      </c>
      <c r="J938" t="s">
        <v>281</v>
      </c>
      <c r="K938">
        <v>308390</v>
      </c>
      <c r="L938">
        <v>0</v>
      </c>
      <c r="M938">
        <v>117369</v>
      </c>
      <c r="N938">
        <v>18</v>
      </c>
      <c r="O938">
        <v>0</v>
      </c>
      <c r="P938">
        <v>425777</v>
      </c>
      <c r="Q938">
        <v>0</v>
      </c>
      <c r="R938">
        <v>425777</v>
      </c>
      <c r="S938" t="str">
        <f t="shared" si="28"/>
        <v>False</v>
      </c>
      <c r="T938">
        <v>329200</v>
      </c>
      <c r="U938" t="b">
        <f t="shared" si="29"/>
        <v>0</v>
      </c>
      <c r="V938">
        <v>0</v>
      </c>
      <c r="W938">
        <v>0</v>
      </c>
      <c r="X938">
        <v>0</v>
      </c>
      <c r="Y938">
        <v>91563</v>
      </c>
      <c r="Z938">
        <v>420763</v>
      </c>
      <c r="AA938" t="b">
        <f>ABS(T938-Z938)&gt;100000</f>
        <v>0</v>
      </c>
      <c r="AB938">
        <v>5014</v>
      </c>
      <c r="AC938">
        <v>0</v>
      </c>
      <c r="AD938">
        <v>5014</v>
      </c>
      <c r="AE938">
        <v>37910</v>
      </c>
      <c r="AF938">
        <v>0</v>
      </c>
      <c r="AG938">
        <v>0</v>
      </c>
      <c r="AH938">
        <v>20506</v>
      </c>
      <c r="AI938">
        <v>58416</v>
      </c>
      <c r="AJ938">
        <v>41816</v>
      </c>
      <c r="AK938">
        <v>0</v>
      </c>
      <c r="AL938">
        <v>0</v>
      </c>
      <c r="AM938">
        <v>0</v>
      </c>
      <c r="AN938">
        <v>41816</v>
      </c>
      <c r="AO938">
        <v>16600</v>
      </c>
      <c r="AQ938">
        <f>K938/R938</f>
        <v>0.72429933979524497</v>
      </c>
    </row>
    <row r="939" spans="1:43" x14ac:dyDescent="0.35">
      <c r="A939" t="s">
        <v>2072</v>
      </c>
      <c r="B939" t="s">
        <v>2073</v>
      </c>
      <c r="C939" t="s">
        <v>38</v>
      </c>
      <c r="D939" t="str">
        <f>IF(P939&lt;=50000,"Extra Small",IF(AND(P939&gt;=50000,P939&lt;250000),"Small",IF(AND(P939&gt;=250000,P939&lt;1000000),"Medium",IF(AND(P939&gt;=1000000,P939&lt;10000000),"Large",IF(AND(P939&gt;=10000000,P939&lt;100000000),"Extra Large",IF(P939&gt;=100000000,"Extra-extra-large"))))))</f>
        <v>Extra Small</v>
      </c>
      <c r="E939" t="s">
        <v>110</v>
      </c>
      <c r="F939">
        <v>0</v>
      </c>
      <c r="G939">
        <v>0</v>
      </c>
      <c r="H939">
        <v>0</v>
      </c>
      <c r="I939">
        <v>0</v>
      </c>
      <c r="J939" t="s">
        <v>92</v>
      </c>
      <c r="K939">
        <v>0</v>
      </c>
      <c r="L939">
        <v>85</v>
      </c>
      <c r="M939">
        <v>12342</v>
      </c>
      <c r="N939">
        <v>0</v>
      </c>
      <c r="O939">
        <v>180</v>
      </c>
      <c r="P939">
        <v>12607</v>
      </c>
      <c r="Q939">
        <v>0</v>
      </c>
      <c r="R939">
        <v>12607</v>
      </c>
      <c r="S939" t="str">
        <f t="shared" si="28"/>
        <v>False</v>
      </c>
      <c r="T939">
        <v>0</v>
      </c>
      <c r="U939" t="e">
        <f t="shared" si="29"/>
        <v>#DIV/0!</v>
      </c>
      <c r="V939">
        <v>0</v>
      </c>
      <c r="W939">
        <v>0</v>
      </c>
      <c r="X939">
        <v>0</v>
      </c>
      <c r="Y939">
        <v>12811</v>
      </c>
      <c r="Z939">
        <v>12811</v>
      </c>
      <c r="AA939" t="b">
        <f>ABS(T939-Z939)&gt;25000</f>
        <v>0</v>
      </c>
      <c r="AB939">
        <v>-204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4720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4720</v>
      </c>
      <c r="AQ939">
        <f>K939/R939</f>
        <v>0</v>
      </c>
    </row>
    <row r="940" spans="1:43" x14ac:dyDescent="0.35">
      <c r="A940" t="s">
        <v>2074</v>
      </c>
      <c r="B940" t="s">
        <v>2075</v>
      </c>
      <c r="C940" t="s">
        <v>38</v>
      </c>
      <c r="D940" t="str">
        <f>IF(P940&lt;=50000,"Extra Small",IF(AND(P940&gt;=50000,P940&lt;250000),"Small",IF(AND(P940&gt;=250000,P940&lt;1000000),"Medium",IF(AND(P940&gt;=1000000,P940&lt;10000000),"Large",IF(AND(P940&gt;=10000000,P940&lt;100000000),"Extra Large",IF(P940&gt;=100000000,"Extra-extra-large"))))))</f>
        <v>Medium</v>
      </c>
      <c r="E940" t="s">
        <v>43</v>
      </c>
      <c r="F940">
        <v>0</v>
      </c>
      <c r="G940">
        <v>21</v>
      </c>
      <c r="H940">
        <v>4</v>
      </c>
      <c r="I940">
        <v>9.68</v>
      </c>
      <c r="J940" t="s">
        <v>104</v>
      </c>
      <c r="K940">
        <v>748654</v>
      </c>
      <c r="L940">
        <v>0</v>
      </c>
      <c r="M940">
        <v>88871</v>
      </c>
      <c r="N940">
        <v>8710</v>
      </c>
      <c r="O940">
        <v>66638</v>
      </c>
      <c r="P940">
        <v>912873</v>
      </c>
      <c r="Q940">
        <v>0</v>
      </c>
      <c r="R940">
        <v>912873</v>
      </c>
      <c r="S940" t="str">
        <f t="shared" si="28"/>
        <v>False</v>
      </c>
      <c r="T940">
        <v>722191</v>
      </c>
      <c r="U940" t="b">
        <f t="shared" si="29"/>
        <v>0</v>
      </c>
      <c r="V940">
        <v>0</v>
      </c>
      <c r="W940">
        <v>3338</v>
      </c>
      <c r="X940">
        <v>0</v>
      </c>
      <c r="Y940">
        <v>112771</v>
      </c>
      <c r="Z940">
        <v>838300</v>
      </c>
      <c r="AA940" t="b">
        <f>ABS(T940-Z940)&gt;100000</f>
        <v>1</v>
      </c>
      <c r="AB940">
        <v>74573</v>
      </c>
      <c r="AC940">
        <v>12965</v>
      </c>
      <c r="AD940">
        <v>87538</v>
      </c>
      <c r="AE940">
        <v>643078</v>
      </c>
      <c r="AF940">
        <v>0</v>
      </c>
      <c r="AG940">
        <v>0</v>
      </c>
      <c r="AH940">
        <v>125907</v>
      </c>
      <c r="AI940">
        <v>768985</v>
      </c>
      <c r="AJ940">
        <v>93223</v>
      </c>
      <c r="AK940">
        <v>0</v>
      </c>
      <c r="AL940">
        <v>0</v>
      </c>
      <c r="AM940">
        <v>3254</v>
      </c>
      <c r="AN940">
        <v>96477</v>
      </c>
      <c r="AO940">
        <v>672508</v>
      </c>
      <c r="AQ940">
        <f>K940/R940</f>
        <v>0.82010750673971078</v>
      </c>
    </row>
    <row r="941" spans="1:43" x14ac:dyDescent="0.35">
      <c r="A941" t="s">
        <v>2076</v>
      </c>
      <c r="B941" t="s">
        <v>2077</v>
      </c>
      <c r="C941" t="s">
        <v>38</v>
      </c>
      <c r="D941" t="str">
        <f>IF(P941&lt;=50000,"Extra Small",IF(AND(P941&gt;=50000,P941&lt;250000),"Small",IF(AND(P941&gt;=250000,P941&lt;1000000),"Medium",IF(AND(P941&gt;=1000000,P941&lt;10000000),"Large",IF(AND(P941&gt;=10000000,P941&lt;100000000),"Extra Large",IF(P941&gt;=100000000,"Extra-extra-large"))))))</f>
        <v>Medium</v>
      </c>
      <c r="E941" t="s">
        <v>110</v>
      </c>
      <c r="F941">
        <v>1</v>
      </c>
      <c r="G941">
        <v>3</v>
      </c>
      <c r="H941">
        <v>7</v>
      </c>
      <c r="I941">
        <v>4.8499999999999996</v>
      </c>
      <c r="J941" t="s">
        <v>102</v>
      </c>
      <c r="K941">
        <v>339678</v>
      </c>
      <c r="L941">
        <v>13522</v>
      </c>
      <c r="M941">
        <v>45897</v>
      </c>
      <c r="N941">
        <v>644</v>
      </c>
      <c r="O941">
        <v>0</v>
      </c>
      <c r="P941">
        <v>399741</v>
      </c>
      <c r="Q941">
        <v>0</v>
      </c>
      <c r="R941">
        <v>399741</v>
      </c>
      <c r="S941" t="str">
        <f t="shared" si="28"/>
        <v>False</v>
      </c>
      <c r="T941">
        <v>310685</v>
      </c>
      <c r="U941" t="b">
        <f t="shared" si="29"/>
        <v>0</v>
      </c>
      <c r="V941">
        <v>0</v>
      </c>
      <c r="W941">
        <v>0</v>
      </c>
      <c r="X941">
        <v>0</v>
      </c>
      <c r="Y941">
        <v>73158</v>
      </c>
      <c r="Z941">
        <v>383843</v>
      </c>
      <c r="AA941" t="b">
        <f>ABS(T941-Z941)&gt;100000</f>
        <v>0</v>
      </c>
      <c r="AB941">
        <v>15898</v>
      </c>
      <c r="AC941">
        <v>0</v>
      </c>
      <c r="AD941">
        <v>15898</v>
      </c>
      <c r="AE941">
        <v>260237</v>
      </c>
      <c r="AF941">
        <v>0</v>
      </c>
      <c r="AG941">
        <v>0</v>
      </c>
      <c r="AH941">
        <v>0</v>
      </c>
      <c r="AI941">
        <v>260237</v>
      </c>
      <c r="AJ941">
        <v>215505</v>
      </c>
      <c r="AK941">
        <v>0</v>
      </c>
      <c r="AL941">
        <v>0</v>
      </c>
      <c r="AM941">
        <v>0</v>
      </c>
      <c r="AN941">
        <v>215505</v>
      </c>
      <c r="AO941">
        <v>44732</v>
      </c>
      <c r="AQ941">
        <f>K941/R941</f>
        <v>0.84974521002349024</v>
      </c>
    </row>
    <row r="942" spans="1:43" x14ac:dyDescent="0.35">
      <c r="A942" t="s">
        <v>2078</v>
      </c>
      <c r="B942" t="s">
        <v>2079</v>
      </c>
      <c r="C942" t="s">
        <v>38</v>
      </c>
      <c r="D942" t="str">
        <f>IF(P942&lt;=50000,"Extra Small",IF(AND(P942&gt;=50000,P942&lt;250000),"Small",IF(AND(P942&gt;=250000,P942&lt;1000000),"Medium",IF(AND(P942&gt;=1000000,P942&lt;10000000),"Large",IF(AND(P942&gt;=10000000,P942&lt;100000000),"Extra Large",IF(P942&gt;=100000000,"Extra-extra-large"))))))</f>
        <v>Medium</v>
      </c>
      <c r="E942" t="s">
        <v>43</v>
      </c>
      <c r="F942">
        <v>0</v>
      </c>
      <c r="G942">
        <v>6</v>
      </c>
      <c r="H942">
        <v>0</v>
      </c>
      <c r="I942">
        <v>2.84</v>
      </c>
      <c r="J942" t="s">
        <v>92</v>
      </c>
      <c r="K942">
        <v>167822</v>
      </c>
      <c r="L942">
        <v>30</v>
      </c>
      <c r="M942">
        <v>105610</v>
      </c>
      <c r="N942">
        <v>6841</v>
      </c>
      <c r="O942">
        <v>11669</v>
      </c>
      <c r="P942">
        <v>291972</v>
      </c>
      <c r="Q942">
        <v>0</v>
      </c>
      <c r="R942">
        <v>291972</v>
      </c>
      <c r="S942" t="str">
        <f t="shared" si="28"/>
        <v>False</v>
      </c>
      <c r="T942">
        <v>96616</v>
      </c>
      <c r="U942" t="b">
        <f t="shared" si="29"/>
        <v>0</v>
      </c>
      <c r="V942">
        <v>0</v>
      </c>
      <c r="W942">
        <v>0</v>
      </c>
      <c r="X942">
        <v>0</v>
      </c>
      <c r="Y942">
        <v>43012</v>
      </c>
      <c r="Z942">
        <v>139628</v>
      </c>
      <c r="AA942" t="b">
        <f>ABS(T942-Z942)&gt;100000</f>
        <v>0</v>
      </c>
      <c r="AB942">
        <v>152344</v>
      </c>
      <c r="AC942">
        <v>0</v>
      </c>
      <c r="AD942">
        <v>152344</v>
      </c>
      <c r="AE942">
        <v>308589</v>
      </c>
      <c r="AF942">
        <v>0</v>
      </c>
      <c r="AG942">
        <v>0</v>
      </c>
      <c r="AH942">
        <v>23489</v>
      </c>
      <c r="AI942">
        <v>332078</v>
      </c>
      <c r="AJ942">
        <v>43118</v>
      </c>
      <c r="AK942">
        <v>0</v>
      </c>
      <c r="AL942">
        <v>0</v>
      </c>
      <c r="AM942">
        <v>36012</v>
      </c>
      <c r="AN942">
        <v>79130</v>
      </c>
      <c r="AO942">
        <v>252948</v>
      </c>
      <c r="AQ942">
        <f>K942/R942</f>
        <v>0.57478799336922715</v>
      </c>
    </row>
    <row r="943" spans="1:43" x14ac:dyDescent="0.35">
      <c r="A943" t="s">
        <v>2080</v>
      </c>
      <c r="B943" t="s">
        <v>2081</v>
      </c>
      <c r="C943" t="s">
        <v>38</v>
      </c>
      <c r="D943" t="str">
        <f>IF(P943&lt;=50000,"Extra Small",IF(AND(P943&gt;=50000,P943&lt;250000),"Small",IF(AND(P943&gt;=250000,P943&lt;1000000),"Medium",IF(AND(P943&gt;=1000000,P943&lt;10000000),"Large",IF(AND(P943&gt;=10000000,P943&lt;100000000),"Extra Large",IF(P943&gt;=100000000,"Extra-extra-large"))))))</f>
        <v>Extra Small</v>
      </c>
      <c r="E943" t="s">
        <v>85</v>
      </c>
      <c r="F943">
        <v>0</v>
      </c>
      <c r="G943">
        <v>0</v>
      </c>
      <c r="H943">
        <v>0</v>
      </c>
      <c r="I943">
        <v>0</v>
      </c>
      <c r="J943" t="s">
        <v>48</v>
      </c>
      <c r="K943">
        <v>0</v>
      </c>
      <c r="L943">
        <v>0</v>
      </c>
      <c r="M943">
        <v>0</v>
      </c>
      <c r="N943">
        <v>35554</v>
      </c>
      <c r="O943">
        <v>7408</v>
      </c>
      <c r="P943">
        <v>42962</v>
      </c>
      <c r="Q943">
        <v>86310</v>
      </c>
      <c r="R943">
        <v>129272</v>
      </c>
      <c r="S943" t="str">
        <f t="shared" si="28"/>
        <v>False</v>
      </c>
      <c r="T943">
        <v>0</v>
      </c>
      <c r="U943" t="e">
        <f t="shared" si="29"/>
        <v>#DIV/0!</v>
      </c>
      <c r="V943">
        <v>0</v>
      </c>
      <c r="W943">
        <v>49100</v>
      </c>
      <c r="X943">
        <v>0</v>
      </c>
      <c r="Y943">
        <v>8852</v>
      </c>
      <c r="Z943">
        <v>57952</v>
      </c>
      <c r="AA943" t="b">
        <f>ABS(T943-Z943)&gt;25000</f>
        <v>1</v>
      </c>
      <c r="AB943">
        <v>71320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1062802</v>
      </c>
      <c r="AJ943">
        <v>0</v>
      </c>
      <c r="AK943">
        <v>0</v>
      </c>
      <c r="AL943">
        <v>0</v>
      </c>
      <c r="AM943">
        <v>0</v>
      </c>
      <c r="AN943">
        <v>825</v>
      </c>
      <c r="AO943">
        <v>1061977</v>
      </c>
      <c r="AQ943">
        <f>K943/R943</f>
        <v>0</v>
      </c>
    </row>
    <row r="944" spans="1:43" x14ac:dyDescent="0.35">
      <c r="A944" t="s">
        <v>2082</v>
      </c>
      <c r="B944" t="s">
        <v>2083</v>
      </c>
      <c r="C944" t="s">
        <v>38</v>
      </c>
      <c r="D944" t="str">
        <f>IF(P944&lt;=50000,"Extra Small",IF(AND(P944&gt;=50000,P944&lt;250000),"Small",IF(AND(P944&gt;=250000,P944&lt;1000000),"Medium",IF(AND(P944&gt;=1000000,P944&lt;10000000),"Large",IF(AND(P944&gt;=10000000,P944&lt;100000000),"Extra Large",IF(P944&gt;=100000000,"Extra-extra-large"))))))</f>
        <v>Large</v>
      </c>
      <c r="E944" t="s">
        <v>43</v>
      </c>
      <c r="F944">
        <v>4</v>
      </c>
      <c r="G944">
        <v>12</v>
      </c>
      <c r="H944">
        <v>0</v>
      </c>
      <c r="I944">
        <v>11</v>
      </c>
      <c r="J944" t="s">
        <v>48</v>
      </c>
      <c r="K944">
        <v>803092</v>
      </c>
      <c r="L944">
        <v>0</v>
      </c>
      <c r="M944">
        <v>1062790</v>
      </c>
      <c r="N944">
        <v>54524</v>
      </c>
      <c r="O944">
        <v>17754</v>
      </c>
      <c r="P944">
        <v>1938160</v>
      </c>
      <c r="Q944">
        <v>0</v>
      </c>
      <c r="R944">
        <v>1938160</v>
      </c>
      <c r="S944" t="str">
        <f t="shared" si="28"/>
        <v>False</v>
      </c>
      <c r="T944">
        <v>1293913</v>
      </c>
      <c r="U944" t="b">
        <f t="shared" si="29"/>
        <v>0</v>
      </c>
      <c r="V944">
        <v>0</v>
      </c>
      <c r="W944">
        <v>0</v>
      </c>
      <c r="X944">
        <v>0</v>
      </c>
      <c r="Y944">
        <v>779831</v>
      </c>
      <c r="Z944">
        <v>2073744</v>
      </c>
      <c r="AA944" t="b">
        <f>ABS(T944-Z944)&gt;1000000</f>
        <v>0</v>
      </c>
      <c r="AB944">
        <v>-135584</v>
      </c>
      <c r="AC944">
        <v>0</v>
      </c>
      <c r="AD944">
        <v>-135584</v>
      </c>
      <c r="AE944">
        <v>2371526</v>
      </c>
      <c r="AF944">
        <v>6218091</v>
      </c>
      <c r="AG944">
        <v>0</v>
      </c>
      <c r="AH944">
        <v>6218091</v>
      </c>
      <c r="AI944">
        <v>8589617</v>
      </c>
      <c r="AJ944">
        <v>823459</v>
      </c>
      <c r="AK944">
        <v>0</v>
      </c>
      <c r="AL944">
        <v>34680</v>
      </c>
      <c r="AM944">
        <v>34680</v>
      </c>
      <c r="AN944">
        <v>858139</v>
      </c>
      <c r="AO944">
        <v>7731478</v>
      </c>
      <c r="AQ944">
        <f>K944/R944</f>
        <v>0.41435794774425228</v>
      </c>
    </row>
    <row r="945" spans="1:43" x14ac:dyDescent="0.35">
      <c r="A945" t="s">
        <v>2084</v>
      </c>
      <c r="B945" t="s">
        <v>2085</v>
      </c>
      <c r="C945" t="s">
        <v>38</v>
      </c>
      <c r="D945" t="str">
        <f>IF(P945&lt;=50000,"Extra Small",IF(AND(P945&gt;=50000,P945&lt;250000),"Small",IF(AND(P945&gt;=250000,P945&lt;1000000),"Medium",IF(AND(P945&gt;=1000000,P945&lt;10000000),"Large",IF(AND(P945&gt;=10000000,P945&lt;100000000),"Extra Large",IF(P945&gt;=100000000,"Extra-extra-large"))))))</f>
        <v>Medium</v>
      </c>
      <c r="E945" t="s">
        <v>43</v>
      </c>
      <c r="F945">
        <v>10</v>
      </c>
      <c r="G945">
        <v>0</v>
      </c>
      <c r="H945">
        <v>0</v>
      </c>
      <c r="I945">
        <v>10</v>
      </c>
      <c r="J945" t="s">
        <v>56</v>
      </c>
      <c r="K945">
        <v>120251</v>
      </c>
      <c r="L945">
        <v>0</v>
      </c>
      <c r="M945">
        <v>273396</v>
      </c>
      <c r="N945">
        <v>28658</v>
      </c>
      <c r="O945">
        <v>33009</v>
      </c>
      <c r="P945">
        <v>455314</v>
      </c>
      <c r="Q945">
        <v>0</v>
      </c>
      <c r="R945">
        <v>455314</v>
      </c>
      <c r="S945" t="str">
        <f t="shared" si="28"/>
        <v>False</v>
      </c>
      <c r="T945">
        <v>326619</v>
      </c>
      <c r="U945" t="b">
        <f t="shared" si="29"/>
        <v>0</v>
      </c>
      <c r="V945">
        <v>0</v>
      </c>
      <c r="W945">
        <v>0</v>
      </c>
      <c r="X945">
        <v>0</v>
      </c>
      <c r="Y945">
        <v>61103</v>
      </c>
      <c r="Z945">
        <v>387722</v>
      </c>
      <c r="AA945" t="b">
        <f>ABS(T945-Z945)&gt;100000</f>
        <v>0</v>
      </c>
      <c r="AB945">
        <v>67592</v>
      </c>
      <c r="AC945">
        <v>0</v>
      </c>
      <c r="AD945">
        <v>67592</v>
      </c>
      <c r="AE945">
        <v>555987</v>
      </c>
      <c r="AF945">
        <v>0</v>
      </c>
      <c r="AG945">
        <v>0</v>
      </c>
      <c r="AH945">
        <v>62848</v>
      </c>
      <c r="AI945">
        <v>618835</v>
      </c>
      <c r="AJ945">
        <v>294123</v>
      </c>
      <c r="AK945">
        <v>0</v>
      </c>
      <c r="AL945">
        <v>0</v>
      </c>
      <c r="AM945">
        <v>0</v>
      </c>
      <c r="AN945">
        <v>294123</v>
      </c>
      <c r="AO945">
        <v>324712</v>
      </c>
      <c r="AQ945">
        <f>K945/R945</f>
        <v>0.26410565016669812</v>
      </c>
    </row>
    <row r="946" spans="1:43" x14ac:dyDescent="0.35">
      <c r="A946" t="s">
        <v>2086</v>
      </c>
      <c r="B946" t="s">
        <v>2087</v>
      </c>
      <c r="C946" t="s">
        <v>50</v>
      </c>
      <c r="D946" t="str">
        <f>IF(P946&lt;=50000,"Extra Small",IF(AND(P946&gt;=50000,P946&lt;250000),"Small",IF(AND(P946&gt;=250000,P946&lt;1000000),"Medium",IF(AND(P946&gt;=1000000,P946&lt;10000000),"Large",IF(AND(P946&gt;=10000000,P946&lt;100000000),"Extra Large",IF(P946&gt;=100000000,"Extra-extra-large"))))))</f>
        <v>Large</v>
      </c>
      <c r="E946" t="s">
        <v>85</v>
      </c>
      <c r="F946">
        <v>47</v>
      </c>
      <c r="G946">
        <v>35</v>
      </c>
      <c r="H946">
        <v>3</v>
      </c>
      <c r="I946">
        <v>70</v>
      </c>
      <c r="J946" t="s">
        <v>44</v>
      </c>
      <c r="K946">
        <v>6759862</v>
      </c>
      <c r="L946">
        <v>0</v>
      </c>
      <c r="M946">
        <v>1877511</v>
      </c>
      <c r="N946">
        <v>59854</v>
      </c>
      <c r="O946">
        <v>303229</v>
      </c>
      <c r="P946">
        <v>9000456</v>
      </c>
      <c r="Q946">
        <v>0</v>
      </c>
      <c r="R946">
        <v>9000456</v>
      </c>
      <c r="S946" t="str">
        <f t="shared" si="28"/>
        <v>False</v>
      </c>
      <c r="T946">
        <v>6101331</v>
      </c>
      <c r="U946" t="b">
        <f t="shared" si="29"/>
        <v>0</v>
      </c>
      <c r="V946">
        <v>0</v>
      </c>
      <c r="W946">
        <v>0</v>
      </c>
      <c r="X946">
        <v>0</v>
      </c>
      <c r="Y946">
        <v>2743150</v>
      </c>
      <c r="Z946">
        <v>8844481</v>
      </c>
      <c r="AA946" t="b">
        <f>ABS(T946-Z946)&gt;1000000</f>
        <v>1</v>
      </c>
      <c r="AB946">
        <v>155975</v>
      </c>
      <c r="AC946">
        <v>3264372</v>
      </c>
      <c r="AD946">
        <v>3420347</v>
      </c>
      <c r="AE946">
        <v>8115186</v>
      </c>
      <c r="AF946">
        <v>0</v>
      </c>
      <c r="AG946">
        <v>16005605</v>
      </c>
      <c r="AH946">
        <v>16005605</v>
      </c>
      <c r="AI946">
        <v>24120791</v>
      </c>
      <c r="AJ946">
        <v>6510517</v>
      </c>
      <c r="AK946">
        <v>0</v>
      </c>
      <c r="AL946">
        <v>0</v>
      </c>
      <c r="AM946">
        <v>0</v>
      </c>
      <c r="AN946">
        <v>6510517</v>
      </c>
      <c r="AO946">
        <v>17610274</v>
      </c>
      <c r="AQ946">
        <f>K946/R946</f>
        <v>0.75105772418641903</v>
      </c>
    </row>
    <row r="947" spans="1:43" x14ac:dyDescent="0.35">
      <c r="A947" t="s">
        <v>2088</v>
      </c>
      <c r="B947" t="s">
        <v>2089</v>
      </c>
      <c r="C947" t="s">
        <v>38</v>
      </c>
      <c r="D947" t="str">
        <f>IF(P947&lt;=50000,"Extra Small",IF(AND(P947&gt;=50000,P947&lt;250000),"Small",IF(AND(P947&gt;=250000,P947&lt;1000000),"Medium",IF(AND(P947&gt;=1000000,P947&lt;10000000),"Large",IF(AND(P947&gt;=10000000,P947&lt;100000000),"Extra Large",IF(P947&gt;=100000000,"Extra-extra-large"))))))</f>
        <v>Extra Small</v>
      </c>
      <c r="E947" t="s">
        <v>123</v>
      </c>
      <c r="F947">
        <v>0</v>
      </c>
      <c r="G947">
        <v>0</v>
      </c>
      <c r="H947">
        <v>0</v>
      </c>
      <c r="I947">
        <v>0</v>
      </c>
      <c r="J947" t="s">
        <v>52</v>
      </c>
      <c r="K947">
        <v>20000</v>
      </c>
      <c r="L947">
        <v>200</v>
      </c>
      <c r="M947">
        <v>0</v>
      </c>
      <c r="N947">
        <v>103</v>
      </c>
      <c r="O947">
        <v>0</v>
      </c>
      <c r="P947">
        <v>20303</v>
      </c>
      <c r="Q947">
        <v>0</v>
      </c>
      <c r="R947">
        <v>20303</v>
      </c>
      <c r="S947" t="str">
        <f t="shared" si="28"/>
        <v>False</v>
      </c>
      <c r="T947">
        <v>0</v>
      </c>
      <c r="U947" t="e">
        <f t="shared" si="29"/>
        <v>#DIV/0!</v>
      </c>
      <c r="V947">
        <v>0</v>
      </c>
      <c r="W947">
        <v>23789</v>
      </c>
      <c r="X947">
        <v>0</v>
      </c>
      <c r="Y947">
        <v>3042</v>
      </c>
      <c r="Z947">
        <v>26831</v>
      </c>
      <c r="AA947" t="b">
        <f>ABS(T947-Z947)&gt;25000</f>
        <v>1</v>
      </c>
      <c r="AB947">
        <v>-6528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14104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14104</v>
      </c>
      <c r="AQ947">
        <f>K947/R947</f>
        <v>0.98507609712850319</v>
      </c>
    </row>
    <row r="948" spans="1:43" x14ac:dyDescent="0.35">
      <c r="A948" t="s">
        <v>2090</v>
      </c>
      <c r="B948" t="s">
        <v>2091</v>
      </c>
      <c r="C948" t="s">
        <v>38</v>
      </c>
      <c r="D948" t="str">
        <f>IF(P948&lt;=50000,"Extra Small",IF(AND(P948&gt;=50000,P948&lt;250000),"Small",IF(AND(P948&gt;=250000,P948&lt;1000000),"Medium",IF(AND(P948&gt;=1000000,P948&lt;10000000),"Large",IF(AND(P948&gt;=10000000,P948&lt;100000000),"Extra Large",IF(P948&gt;=100000000,"Extra-extra-large"))))))</f>
        <v>Small</v>
      </c>
      <c r="E948" t="s">
        <v>85</v>
      </c>
      <c r="F948">
        <v>0</v>
      </c>
      <c r="G948">
        <v>0</v>
      </c>
      <c r="H948">
        <v>0</v>
      </c>
      <c r="I948">
        <v>0</v>
      </c>
      <c r="J948" t="s">
        <v>1223</v>
      </c>
      <c r="K948">
        <v>17336</v>
      </c>
      <c r="L948">
        <v>25758</v>
      </c>
      <c r="M948">
        <v>0</v>
      </c>
      <c r="N948">
        <v>0</v>
      </c>
      <c r="O948">
        <v>22050</v>
      </c>
      <c r="P948">
        <v>65144</v>
      </c>
      <c r="Q948">
        <v>0</v>
      </c>
      <c r="R948">
        <v>65144</v>
      </c>
      <c r="S948" t="str">
        <f t="shared" si="28"/>
        <v>False</v>
      </c>
      <c r="T948">
        <v>0</v>
      </c>
      <c r="U948" t="e">
        <f t="shared" si="29"/>
        <v>#DIV/0!</v>
      </c>
      <c r="V948">
        <v>0</v>
      </c>
      <c r="W948">
        <v>0</v>
      </c>
      <c r="X948">
        <v>0</v>
      </c>
      <c r="Y948">
        <v>41951</v>
      </c>
      <c r="Z948">
        <v>41951</v>
      </c>
      <c r="AA948" t="b">
        <f>ABS(T948-Z948)&gt;25000</f>
        <v>1</v>
      </c>
      <c r="AB948">
        <v>23193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77942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77942</v>
      </c>
      <c r="AQ948">
        <f>K948/R948</f>
        <v>0.2661181382782758</v>
      </c>
    </row>
    <row r="949" spans="1:43" x14ac:dyDescent="0.35">
      <c r="A949" t="s">
        <v>2092</v>
      </c>
      <c r="B949" t="s">
        <v>2093</v>
      </c>
      <c r="C949" t="s">
        <v>38</v>
      </c>
      <c r="D949" t="str">
        <f>IF(P949&lt;=50000,"Extra Small",IF(AND(P949&gt;=50000,P949&lt;250000),"Small",IF(AND(P949&gt;=250000,P949&lt;1000000),"Medium",IF(AND(P949&gt;=1000000,P949&lt;10000000),"Large",IF(AND(P949&gt;=10000000,P949&lt;100000000),"Extra Large",IF(P949&gt;=100000000,"Extra-extra-large"))))))</f>
        <v>Extra Small</v>
      </c>
      <c r="E949" t="s">
        <v>487</v>
      </c>
      <c r="F949">
        <v>0</v>
      </c>
      <c r="G949">
        <v>0</v>
      </c>
      <c r="H949">
        <v>0</v>
      </c>
      <c r="I949">
        <v>0</v>
      </c>
      <c r="J949" t="s">
        <v>172</v>
      </c>
      <c r="K949">
        <v>0</v>
      </c>
      <c r="L949">
        <v>4604</v>
      </c>
      <c r="M949">
        <v>0</v>
      </c>
      <c r="N949">
        <v>0</v>
      </c>
      <c r="O949">
        <v>0</v>
      </c>
      <c r="P949">
        <v>4604</v>
      </c>
      <c r="Q949">
        <v>0</v>
      </c>
      <c r="R949">
        <v>4604</v>
      </c>
      <c r="S949" t="str">
        <f t="shared" si="28"/>
        <v>False</v>
      </c>
      <c r="T949">
        <v>0</v>
      </c>
      <c r="U949" t="e">
        <f t="shared" si="29"/>
        <v>#DIV/0!</v>
      </c>
      <c r="V949">
        <v>0</v>
      </c>
      <c r="W949">
        <v>0</v>
      </c>
      <c r="X949">
        <v>0</v>
      </c>
      <c r="Y949">
        <v>1302</v>
      </c>
      <c r="Z949">
        <v>1302</v>
      </c>
      <c r="AA949" t="b">
        <f>ABS(T949-Z949)&gt;25000</f>
        <v>0</v>
      </c>
      <c r="AB949">
        <v>3302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Q949">
        <f>K949/R949</f>
        <v>0</v>
      </c>
    </row>
    <row r="950" spans="1:43" x14ac:dyDescent="0.35">
      <c r="A950" t="s">
        <v>2094</v>
      </c>
      <c r="B950" t="s">
        <v>2095</v>
      </c>
      <c r="C950" t="s">
        <v>38</v>
      </c>
      <c r="D950" t="str">
        <f>IF(P950&lt;=50000,"Extra Small",IF(AND(P950&gt;=50000,P950&lt;250000),"Small",IF(AND(P950&gt;=250000,P950&lt;1000000),"Medium",IF(AND(P950&gt;=1000000,P950&lt;10000000),"Large",IF(AND(P950&gt;=10000000,P950&lt;100000000),"Extra Large",IF(P950&gt;=100000000,"Extra-extra-large"))))))</f>
        <v>Extra Small</v>
      </c>
      <c r="E950" t="s">
        <v>302</v>
      </c>
      <c r="F950">
        <v>0</v>
      </c>
      <c r="G950">
        <v>0</v>
      </c>
      <c r="H950">
        <v>0</v>
      </c>
      <c r="I950">
        <v>0</v>
      </c>
      <c r="J950" t="s">
        <v>107</v>
      </c>
      <c r="K950">
        <v>0</v>
      </c>
      <c r="L950">
        <v>4396</v>
      </c>
      <c r="M950">
        <v>2460</v>
      </c>
      <c r="N950">
        <v>0</v>
      </c>
      <c r="O950">
        <v>0</v>
      </c>
      <c r="P950">
        <v>6856</v>
      </c>
      <c r="Q950">
        <v>0</v>
      </c>
      <c r="R950">
        <v>6856</v>
      </c>
      <c r="S950" t="str">
        <f t="shared" si="28"/>
        <v>False</v>
      </c>
      <c r="T950">
        <v>0</v>
      </c>
      <c r="U950" t="e">
        <f t="shared" si="29"/>
        <v>#DIV/0!</v>
      </c>
      <c r="V950">
        <v>0</v>
      </c>
      <c r="W950">
        <v>0</v>
      </c>
      <c r="X950">
        <v>8254</v>
      </c>
      <c r="Y950">
        <v>0</v>
      </c>
      <c r="Z950">
        <v>8254</v>
      </c>
      <c r="AA950" t="b">
        <f>ABS(T950-Z950)&gt;25000</f>
        <v>0</v>
      </c>
      <c r="AB950">
        <v>-1398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8923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8923</v>
      </c>
      <c r="AQ950">
        <f>K950/R950</f>
        <v>0</v>
      </c>
    </row>
    <row r="951" spans="1:43" x14ac:dyDescent="0.35">
      <c r="A951" t="s">
        <v>2096</v>
      </c>
      <c r="B951" t="s">
        <v>2097</v>
      </c>
      <c r="C951" t="s">
        <v>38</v>
      </c>
      <c r="D951" t="str">
        <f>IF(P951&lt;=50000,"Extra Small",IF(AND(P951&gt;=50000,P951&lt;250000),"Small",IF(AND(P951&gt;=250000,P951&lt;1000000),"Medium",IF(AND(P951&gt;=1000000,P951&lt;10000000),"Large",IF(AND(P951&gt;=10000000,P951&lt;100000000),"Extra Large",IF(P951&gt;=100000000,"Extra-extra-large"))))))</f>
        <v>Small</v>
      </c>
      <c r="E951" t="s">
        <v>85</v>
      </c>
      <c r="F951">
        <v>0</v>
      </c>
      <c r="G951">
        <v>0</v>
      </c>
      <c r="H951">
        <v>0</v>
      </c>
      <c r="I951">
        <v>0</v>
      </c>
      <c r="J951" t="s">
        <v>44</v>
      </c>
      <c r="K951">
        <v>0</v>
      </c>
      <c r="L951">
        <v>0</v>
      </c>
      <c r="M951">
        <v>104507</v>
      </c>
      <c r="N951">
        <v>0</v>
      </c>
      <c r="O951">
        <v>0</v>
      </c>
      <c r="P951">
        <v>104507</v>
      </c>
      <c r="Q951">
        <v>0</v>
      </c>
      <c r="R951">
        <v>104507</v>
      </c>
      <c r="S951" t="str">
        <f t="shared" si="28"/>
        <v>False</v>
      </c>
      <c r="T951">
        <v>104326</v>
      </c>
      <c r="U951" t="e">
        <f t="shared" si="29"/>
        <v>#DIV/0!</v>
      </c>
      <c r="V951">
        <v>0</v>
      </c>
      <c r="W951">
        <v>181</v>
      </c>
      <c r="X951">
        <v>0</v>
      </c>
      <c r="Y951">
        <v>0</v>
      </c>
      <c r="Z951">
        <v>104507</v>
      </c>
      <c r="AA951" t="b">
        <f>ABS(T951-Z951)&gt;25000</f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105873</v>
      </c>
      <c r="AJ951">
        <v>0</v>
      </c>
      <c r="AK951">
        <v>0</v>
      </c>
      <c r="AL951">
        <v>0</v>
      </c>
      <c r="AM951">
        <v>0</v>
      </c>
      <c r="AN951">
        <v>105873</v>
      </c>
      <c r="AO951">
        <v>0</v>
      </c>
      <c r="AQ951">
        <f>K951/R951</f>
        <v>0</v>
      </c>
    </row>
    <row r="952" spans="1:43" x14ac:dyDescent="0.35">
      <c r="A952" t="s">
        <v>2098</v>
      </c>
      <c r="B952" t="s">
        <v>2099</v>
      </c>
      <c r="C952" t="s">
        <v>38</v>
      </c>
      <c r="D952" t="str">
        <f>IF(P952&lt;=50000,"Extra Small",IF(AND(P952&gt;=50000,P952&lt;250000),"Small",IF(AND(P952&gt;=250000,P952&lt;1000000),"Medium",IF(AND(P952&gt;=1000000,P952&lt;10000000),"Large",IF(AND(P952&gt;=10000000,P952&lt;100000000),"Extra Large",IF(P952&gt;=100000000,"Extra-extra-large"))))))</f>
        <v>Small</v>
      </c>
      <c r="E952" t="s">
        <v>43</v>
      </c>
      <c r="F952">
        <v>0</v>
      </c>
      <c r="G952">
        <v>0</v>
      </c>
      <c r="H952">
        <v>1</v>
      </c>
      <c r="I952">
        <v>0.2</v>
      </c>
      <c r="J952" t="s">
        <v>89</v>
      </c>
      <c r="K952">
        <v>0</v>
      </c>
      <c r="L952">
        <v>0</v>
      </c>
      <c r="M952">
        <v>193194</v>
      </c>
      <c r="N952">
        <v>7343</v>
      </c>
      <c r="O952">
        <v>33040</v>
      </c>
      <c r="P952">
        <v>233577</v>
      </c>
      <c r="Q952">
        <v>0</v>
      </c>
      <c r="R952">
        <v>233577</v>
      </c>
      <c r="S952" t="str">
        <f t="shared" si="28"/>
        <v>False</v>
      </c>
      <c r="T952">
        <v>28364</v>
      </c>
      <c r="U952" t="b">
        <f t="shared" si="29"/>
        <v>0</v>
      </c>
      <c r="V952">
        <v>0</v>
      </c>
      <c r="W952">
        <v>0</v>
      </c>
      <c r="X952">
        <v>0</v>
      </c>
      <c r="Y952">
        <v>146596</v>
      </c>
      <c r="Z952">
        <v>174960</v>
      </c>
      <c r="AA952" t="b">
        <f>ABS(T952-Z952)&gt;25000</f>
        <v>1</v>
      </c>
      <c r="AB952">
        <v>58617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455312</v>
      </c>
      <c r="AJ952">
        <v>0</v>
      </c>
      <c r="AK952">
        <v>0</v>
      </c>
      <c r="AL952">
        <v>0</v>
      </c>
      <c r="AM952">
        <v>0</v>
      </c>
      <c r="AN952">
        <v>78827</v>
      </c>
      <c r="AO952">
        <v>376485</v>
      </c>
      <c r="AQ952">
        <f>K952/R952</f>
        <v>0</v>
      </c>
    </row>
    <row r="953" spans="1:43" x14ac:dyDescent="0.35">
      <c r="A953" t="s">
        <v>2100</v>
      </c>
      <c r="B953" t="s">
        <v>2101</v>
      </c>
      <c r="C953" t="s">
        <v>38</v>
      </c>
      <c r="D953" t="str">
        <f>IF(P953&lt;=50000,"Extra Small",IF(AND(P953&gt;=50000,P953&lt;250000),"Small",IF(AND(P953&gt;=250000,P953&lt;1000000),"Medium",IF(AND(P953&gt;=1000000,P953&lt;10000000),"Large",IF(AND(P953&gt;=10000000,P953&lt;100000000),"Extra Large",IF(P953&gt;=100000000,"Extra-extra-large"))))))</f>
        <v>Small</v>
      </c>
      <c r="E953" t="s">
        <v>101</v>
      </c>
      <c r="F953">
        <v>0</v>
      </c>
      <c r="G953">
        <v>1</v>
      </c>
      <c r="H953">
        <v>1</v>
      </c>
      <c r="I953">
        <v>0.2</v>
      </c>
      <c r="J953" t="s">
        <v>57</v>
      </c>
      <c r="K953">
        <v>0</v>
      </c>
      <c r="L953">
        <v>80683</v>
      </c>
      <c r="M953">
        <v>0</v>
      </c>
      <c r="N953">
        <v>0</v>
      </c>
      <c r="O953">
        <v>0</v>
      </c>
      <c r="P953">
        <v>80683</v>
      </c>
      <c r="Q953">
        <v>0</v>
      </c>
      <c r="R953">
        <v>80683</v>
      </c>
      <c r="S953" t="str">
        <f t="shared" si="28"/>
        <v>False</v>
      </c>
      <c r="T953">
        <v>2520</v>
      </c>
      <c r="U953" t="b">
        <f t="shared" si="29"/>
        <v>0</v>
      </c>
      <c r="V953">
        <v>0</v>
      </c>
      <c r="W953">
        <v>0</v>
      </c>
      <c r="X953">
        <v>0</v>
      </c>
      <c r="Y953">
        <v>27208</v>
      </c>
      <c r="Z953">
        <v>29728</v>
      </c>
      <c r="AA953" t="b">
        <f>ABS(T953-Z953)&gt;25000</f>
        <v>1</v>
      </c>
      <c r="AB953">
        <v>50955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82451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82451</v>
      </c>
      <c r="AQ953">
        <f>K953/R953</f>
        <v>0</v>
      </c>
    </row>
    <row r="954" spans="1:43" x14ac:dyDescent="0.35">
      <c r="A954" t="s">
        <v>2102</v>
      </c>
      <c r="B954" t="s">
        <v>2103</v>
      </c>
      <c r="C954" t="s">
        <v>38</v>
      </c>
      <c r="D954" t="str">
        <f>IF(P954&lt;=50000,"Extra Small",IF(AND(P954&gt;=50000,P954&lt;250000),"Small",IF(AND(P954&gt;=250000,P954&lt;1000000),"Medium",IF(AND(P954&gt;=1000000,P954&lt;10000000),"Large",IF(AND(P954&gt;=10000000,P954&lt;100000000),"Extra Large",IF(P954&gt;=100000000,"Extra-extra-large"))))))</f>
        <v>Extra Small</v>
      </c>
      <c r="E954" t="s">
        <v>76</v>
      </c>
      <c r="F954">
        <v>0</v>
      </c>
      <c r="G954">
        <v>0</v>
      </c>
      <c r="H954">
        <v>0</v>
      </c>
      <c r="I954">
        <v>0</v>
      </c>
      <c r="J954" t="s">
        <v>57</v>
      </c>
      <c r="K954">
        <v>0</v>
      </c>
      <c r="L954">
        <v>5765</v>
      </c>
      <c r="M954">
        <v>0</v>
      </c>
      <c r="N954">
        <v>5</v>
      </c>
      <c r="O954">
        <v>0</v>
      </c>
      <c r="P954">
        <v>5770</v>
      </c>
      <c r="Q954">
        <v>0</v>
      </c>
      <c r="R954">
        <v>5770</v>
      </c>
      <c r="S954" t="str">
        <f t="shared" si="28"/>
        <v>False</v>
      </c>
      <c r="T954">
        <v>0</v>
      </c>
      <c r="U954" t="e">
        <f t="shared" si="29"/>
        <v>#DIV/0!</v>
      </c>
      <c r="V954">
        <v>0</v>
      </c>
      <c r="W954">
        <v>0</v>
      </c>
      <c r="X954">
        <v>0</v>
      </c>
      <c r="Y954">
        <v>3139</v>
      </c>
      <c r="Z954">
        <v>3139</v>
      </c>
      <c r="AA954" t="b">
        <f>ABS(T954-Z954)&gt;25000</f>
        <v>0</v>
      </c>
      <c r="AB954">
        <v>2631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Q954">
        <f>K954/R954</f>
        <v>0</v>
      </c>
    </row>
    <row r="955" spans="1:43" x14ac:dyDescent="0.35">
      <c r="A955" t="s">
        <v>2104</v>
      </c>
      <c r="B955" t="s">
        <v>2105</v>
      </c>
      <c r="C955" t="s">
        <v>50</v>
      </c>
      <c r="D955" t="str">
        <f>IF(P955&lt;=50000,"Extra Small",IF(AND(P955&gt;=50000,P955&lt;250000),"Small",IF(AND(P955&gt;=250000,P955&lt;1000000),"Medium",IF(AND(P955&gt;=1000000,P955&lt;10000000),"Large",IF(AND(P955&gt;=10000000,P955&lt;100000000),"Extra Large",IF(P955&gt;=100000000,"Extra-extra-large"))))))</f>
        <v>Large</v>
      </c>
      <c r="E955" t="s">
        <v>39</v>
      </c>
      <c r="F955">
        <v>2</v>
      </c>
      <c r="G955">
        <v>0</v>
      </c>
      <c r="H955">
        <v>0</v>
      </c>
      <c r="I955">
        <v>2</v>
      </c>
      <c r="J955" t="s">
        <v>143</v>
      </c>
      <c r="K955">
        <v>0</v>
      </c>
      <c r="L955">
        <v>2710368</v>
      </c>
      <c r="M955">
        <v>0</v>
      </c>
      <c r="N955">
        <v>0</v>
      </c>
      <c r="O955">
        <v>0</v>
      </c>
      <c r="P955">
        <v>2710368</v>
      </c>
      <c r="Q955">
        <v>0</v>
      </c>
      <c r="R955">
        <v>2710368</v>
      </c>
      <c r="S955" t="str">
        <f t="shared" si="28"/>
        <v>False</v>
      </c>
      <c r="T955">
        <v>133432</v>
      </c>
      <c r="U955" t="b">
        <f t="shared" si="29"/>
        <v>0</v>
      </c>
      <c r="V955">
        <v>38186</v>
      </c>
      <c r="W955">
        <v>2463389</v>
      </c>
      <c r="X955">
        <v>38200</v>
      </c>
      <c r="Y955">
        <v>0</v>
      </c>
      <c r="Z955">
        <v>2673207</v>
      </c>
      <c r="AA955" t="b">
        <f>ABS(T955-Z955)&gt;1000000</f>
        <v>1</v>
      </c>
      <c r="AB955">
        <v>37161</v>
      </c>
      <c r="AC955">
        <v>0</v>
      </c>
      <c r="AD955">
        <v>37161</v>
      </c>
      <c r="AE955">
        <v>7150</v>
      </c>
      <c r="AF955">
        <v>0</v>
      </c>
      <c r="AG955">
        <v>44348</v>
      </c>
      <c r="AH955">
        <v>44348</v>
      </c>
      <c r="AI955">
        <v>51498</v>
      </c>
      <c r="AJ955">
        <v>38773</v>
      </c>
      <c r="AK955">
        <v>235349</v>
      </c>
      <c r="AL955">
        <v>0</v>
      </c>
      <c r="AM955">
        <v>235349</v>
      </c>
      <c r="AN955">
        <v>274122</v>
      </c>
      <c r="AO955">
        <v>-222624</v>
      </c>
      <c r="AQ955">
        <f>K955/R955</f>
        <v>0</v>
      </c>
    </row>
    <row r="956" spans="1:43" x14ac:dyDescent="0.35">
      <c r="A956" t="s">
        <v>2106</v>
      </c>
      <c r="B956" t="s">
        <v>2107</v>
      </c>
      <c r="C956" t="s">
        <v>38</v>
      </c>
      <c r="D956" t="str">
        <f>IF(P956&lt;=50000,"Extra Small",IF(AND(P956&gt;=50000,P956&lt;250000),"Small",IF(AND(P956&gt;=250000,P956&lt;1000000),"Medium",IF(AND(P956&gt;=1000000,P956&lt;10000000),"Large",IF(AND(P956&gt;=10000000,P956&lt;100000000),"Extra Large",IF(P956&gt;=100000000,"Extra-extra-large"))))))</f>
        <v>Large</v>
      </c>
      <c r="E956" t="s">
        <v>67</v>
      </c>
      <c r="F956">
        <v>22</v>
      </c>
      <c r="G956">
        <v>84</v>
      </c>
      <c r="H956">
        <v>7</v>
      </c>
      <c r="I956">
        <v>65</v>
      </c>
      <c r="J956" t="s">
        <v>256</v>
      </c>
      <c r="K956">
        <v>5957738</v>
      </c>
      <c r="L956">
        <v>110541</v>
      </c>
      <c r="M956">
        <v>2398705</v>
      </c>
      <c r="N956">
        <v>266051</v>
      </c>
      <c r="O956">
        <v>553777</v>
      </c>
      <c r="P956">
        <v>9286812</v>
      </c>
      <c r="Q956">
        <v>0</v>
      </c>
      <c r="R956">
        <v>9286812</v>
      </c>
      <c r="S956" t="str">
        <f t="shared" si="28"/>
        <v>False</v>
      </c>
      <c r="T956">
        <v>5427444</v>
      </c>
      <c r="U956" t="b">
        <f t="shared" si="29"/>
        <v>0</v>
      </c>
      <c r="V956">
        <v>56718</v>
      </c>
      <c r="W956">
        <v>0</v>
      </c>
      <c r="X956">
        <v>0</v>
      </c>
      <c r="Y956">
        <v>2340363</v>
      </c>
      <c r="Z956">
        <v>7824525</v>
      </c>
      <c r="AA956" t="b">
        <f>ABS(T956-Z956)&gt;1000000</f>
        <v>1</v>
      </c>
      <c r="AB956">
        <v>1462287</v>
      </c>
      <c r="AC956">
        <v>0</v>
      </c>
      <c r="AD956">
        <v>1462287</v>
      </c>
      <c r="AE956">
        <v>12214518</v>
      </c>
      <c r="AF956">
        <v>0</v>
      </c>
      <c r="AG956">
        <v>16961596</v>
      </c>
      <c r="AH956">
        <v>16961596</v>
      </c>
      <c r="AI956">
        <v>29176114</v>
      </c>
      <c r="AJ956">
        <v>15042978</v>
      </c>
      <c r="AK956">
        <v>1150417</v>
      </c>
      <c r="AL956">
        <v>493577</v>
      </c>
      <c r="AM956">
        <v>1643994</v>
      </c>
      <c r="AN956">
        <v>16686972</v>
      </c>
      <c r="AO956">
        <v>12489142</v>
      </c>
      <c r="AQ956">
        <f>K956/R956</f>
        <v>0.64152671551873774</v>
      </c>
    </row>
    <row r="957" spans="1:43" x14ac:dyDescent="0.35">
      <c r="A957" t="s">
        <v>2108</v>
      </c>
      <c r="B957" t="s">
        <v>2109</v>
      </c>
      <c r="C957" t="s">
        <v>38</v>
      </c>
      <c r="D957" t="str">
        <f>IF(P957&lt;=50000,"Extra Small",IF(AND(P957&gt;=50000,P957&lt;250000),"Small",IF(AND(P957&gt;=250000,P957&lt;1000000),"Medium",IF(AND(P957&gt;=1000000,P957&lt;10000000),"Large",IF(AND(P957&gt;=10000000,P957&lt;100000000),"Extra Large",IF(P957&gt;=100000000,"Extra-extra-large"))))))</f>
        <v>Extra Small</v>
      </c>
      <c r="E957" t="s">
        <v>85</v>
      </c>
      <c r="F957">
        <v>0</v>
      </c>
      <c r="G957">
        <v>0</v>
      </c>
      <c r="H957">
        <v>0</v>
      </c>
      <c r="I957">
        <v>0</v>
      </c>
      <c r="J957" t="s">
        <v>57</v>
      </c>
      <c r="K957">
        <v>0</v>
      </c>
      <c r="L957">
        <v>0</v>
      </c>
      <c r="M957">
        <v>808</v>
      </c>
      <c r="N957">
        <v>389</v>
      </c>
      <c r="O957">
        <v>5000</v>
      </c>
      <c r="P957">
        <v>6197</v>
      </c>
      <c r="Q957">
        <v>105</v>
      </c>
      <c r="R957">
        <v>6302</v>
      </c>
      <c r="S957" t="str">
        <f t="shared" si="28"/>
        <v>False</v>
      </c>
      <c r="T957">
        <v>0</v>
      </c>
      <c r="U957" t="e">
        <f t="shared" si="29"/>
        <v>#DIV/0!</v>
      </c>
      <c r="V957">
        <v>0</v>
      </c>
      <c r="W957">
        <v>0</v>
      </c>
      <c r="X957">
        <v>0</v>
      </c>
      <c r="Y957">
        <v>2885</v>
      </c>
      <c r="Z957">
        <v>2885</v>
      </c>
      <c r="AA957" t="b">
        <f>ABS(T957-Z957)&gt;25000</f>
        <v>0</v>
      </c>
      <c r="AB957">
        <v>3417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18551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18551</v>
      </c>
      <c r="AQ957">
        <f>K957/R957</f>
        <v>0</v>
      </c>
    </row>
    <row r="958" spans="1:43" x14ac:dyDescent="0.35">
      <c r="A958" t="s">
        <v>2110</v>
      </c>
      <c r="B958" t="s">
        <v>2111</v>
      </c>
      <c r="C958" t="s">
        <v>38</v>
      </c>
      <c r="D958" t="str">
        <f>IF(P958&lt;=50000,"Extra Small",IF(AND(P958&gt;=50000,P958&lt;250000),"Small",IF(AND(P958&gt;=250000,P958&lt;1000000),"Medium",IF(AND(P958&gt;=1000000,P958&lt;10000000),"Large",IF(AND(P958&gt;=10000000,P958&lt;100000000),"Extra Large",IF(P958&gt;=100000000,"Extra-extra-large"))))))</f>
        <v>Extra Small</v>
      </c>
      <c r="E958" t="s">
        <v>123</v>
      </c>
      <c r="F958">
        <v>0</v>
      </c>
      <c r="G958">
        <v>0</v>
      </c>
      <c r="H958">
        <v>0</v>
      </c>
      <c r="I958">
        <v>0</v>
      </c>
      <c r="J958" t="s">
        <v>172</v>
      </c>
      <c r="K958">
        <v>0</v>
      </c>
      <c r="L958">
        <v>3995</v>
      </c>
      <c r="M958">
        <v>0</v>
      </c>
      <c r="N958">
        <v>102</v>
      </c>
      <c r="O958">
        <v>0</v>
      </c>
      <c r="P958">
        <v>4097</v>
      </c>
      <c r="Q958">
        <v>0</v>
      </c>
      <c r="R958">
        <v>4097</v>
      </c>
      <c r="S958" t="str">
        <f t="shared" si="28"/>
        <v>False</v>
      </c>
      <c r="T958">
        <v>0</v>
      </c>
      <c r="U958" t="e">
        <f t="shared" si="29"/>
        <v>#DIV/0!</v>
      </c>
      <c r="V958">
        <v>0</v>
      </c>
      <c r="W958">
        <v>0</v>
      </c>
      <c r="X958">
        <v>0</v>
      </c>
      <c r="Y958">
        <v>0</v>
      </c>
      <c r="Z958">
        <v>0</v>
      </c>
      <c r="AA958" t="b">
        <f>ABS(T958-Z958)&gt;25000</f>
        <v>0</v>
      </c>
      <c r="AB958">
        <v>4097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88166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88166</v>
      </c>
      <c r="AQ958">
        <f>K958/R958</f>
        <v>0</v>
      </c>
    </row>
    <row r="959" spans="1:43" x14ac:dyDescent="0.35">
      <c r="A959" t="s">
        <v>2112</v>
      </c>
      <c r="B959" t="s">
        <v>2113</v>
      </c>
      <c r="C959" t="s">
        <v>38</v>
      </c>
      <c r="D959" t="str">
        <f>IF(P959&lt;=50000,"Extra Small",IF(AND(P959&gt;=50000,P959&lt;250000),"Small",IF(AND(P959&gt;=250000,P959&lt;1000000),"Medium",IF(AND(P959&gt;=1000000,P959&lt;10000000),"Large",IF(AND(P959&gt;=10000000,P959&lt;100000000),"Extra Large",IF(P959&gt;=100000000,"Extra-extra-large"))))))</f>
        <v>Extra Small</v>
      </c>
      <c r="E959" t="s">
        <v>67</v>
      </c>
      <c r="F959">
        <v>0</v>
      </c>
      <c r="G959">
        <v>0</v>
      </c>
      <c r="H959">
        <v>0</v>
      </c>
      <c r="I959">
        <v>0</v>
      </c>
      <c r="J959" t="s">
        <v>1445</v>
      </c>
      <c r="K959">
        <v>0</v>
      </c>
      <c r="L959">
        <v>0</v>
      </c>
      <c r="M959">
        <v>0</v>
      </c>
      <c r="N959">
        <v>534</v>
      </c>
      <c r="O959">
        <v>42572</v>
      </c>
      <c r="P959">
        <v>43106</v>
      </c>
      <c r="Q959">
        <v>534</v>
      </c>
      <c r="R959">
        <v>43640</v>
      </c>
      <c r="S959" t="str">
        <f t="shared" si="28"/>
        <v>False</v>
      </c>
      <c r="T959">
        <v>0</v>
      </c>
      <c r="U959" t="e">
        <f t="shared" si="29"/>
        <v>#DIV/0!</v>
      </c>
      <c r="V959">
        <v>0</v>
      </c>
      <c r="W959">
        <v>0</v>
      </c>
      <c r="X959">
        <v>0</v>
      </c>
      <c r="Y959">
        <v>50036</v>
      </c>
      <c r="Z959">
        <v>50036</v>
      </c>
      <c r="AA959" t="b">
        <f>ABS(T959-Z959)&gt;25000</f>
        <v>1</v>
      </c>
      <c r="AB959">
        <v>-6396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Q959">
        <f>K959/R959</f>
        <v>0</v>
      </c>
    </row>
    <row r="960" spans="1:43" x14ac:dyDescent="0.35">
      <c r="A960" t="s">
        <v>2114</v>
      </c>
      <c r="B960" t="s">
        <v>2115</v>
      </c>
      <c r="C960" t="s">
        <v>38</v>
      </c>
      <c r="D960" t="str">
        <f>IF(P960&lt;=50000,"Extra Small",IF(AND(P960&gt;=50000,P960&lt;250000),"Small",IF(AND(P960&gt;=250000,P960&lt;1000000),"Medium",IF(AND(P960&gt;=1000000,P960&lt;10000000),"Large",IF(AND(P960&gt;=10000000,P960&lt;100000000),"Extra Large",IF(P960&gt;=100000000,"Extra-extra-large"))))))</f>
        <v>Extra Small</v>
      </c>
      <c r="E960" t="s">
        <v>55</v>
      </c>
      <c r="F960">
        <v>0</v>
      </c>
      <c r="G960">
        <v>1</v>
      </c>
      <c r="H960">
        <v>0</v>
      </c>
      <c r="I960">
        <v>0.4</v>
      </c>
      <c r="J960" t="s">
        <v>130</v>
      </c>
      <c r="K960">
        <v>0</v>
      </c>
      <c r="L960">
        <v>3046</v>
      </c>
      <c r="M960">
        <v>0</v>
      </c>
      <c r="N960">
        <v>774</v>
      </c>
      <c r="O960">
        <v>46000</v>
      </c>
      <c r="P960">
        <v>49820</v>
      </c>
      <c r="Q960">
        <v>0</v>
      </c>
      <c r="R960">
        <v>49820</v>
      </c>
      <c r="S960" t="str">
        <f t="shared" si="28"/>
        <v>False</v>
      </c>
      <c r="T960">
        <v>0</v>
      </c>
      <c r="U960" t="b">
        <f t="shared" si="29"/>
        <v>0</v>
      </c>
      <c r="V960">
        <v>0</v>
      </c>
      <c r="W960">
        <v>480</v>
      </c>
      <c r="X960">
        <v>0</v>
      </c>
      <c r="Y960">
        <v>48453</v>
      </c>
      <c r="Z960">
        <v>48933</v>
      </c>
      <c r="AA960" t="b">
        <f>ABS(T960-Z960)&gt;25000</f>
        <v>1</v>
      </c>
      <c r="AB960">
        <v>887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33384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33384</v>
      </c>
      <c r="AQ960">
        <f>K960/R960</f>
        <v>0</v>
      </c>
    </row>
    <row r="961" spans="1:43" x14ac:dyDescent="0.35">
      <c r="A961" t="s">
        <v>2116</v>
      </c>
      <c r="B961" t="s">
        <v>2117</v>
      </c>
      <c r="C961" t="s">
        <v>38</v>
      </c>
      <c r="D961" t="str">
        <f>IF(P961&lt;=50000,"Extra Small",IF(AND(P961&gt;=50000,P961&lt;250000),"Small",IF(AND(P961&gt;=250000,P961&lt;1000000),"Medium",IF(AND(P961&gt;=1000000,P961&lt;10000000),"Large",IF(AND(P961&gt;=10000000,P961&lt;100000000),"Extra Large",IF(P961&gt;=100000000,"Extra-extra-large"))))))</f>
        <v>Large</v>
      </c>
      <c r="E961" t="s">
        <v>55</v>
      </c>
      <c r="F961">
        <v>7</v>
      </c>
      <c r="G961">
        <v>8</v>
      </c>
      <c r="H961">
        <v>48</v>
      </c>
      <c r="I961">
        <v>32.200000000000003</v>
      </c>
      <c r="J961" t="s">
        <v>107</v>
      </c>
      <c r="K961">
        <v>2107742</v>
      </c>
      <c r="L961">
        <v>0</v>
      </c>
      <c r="M961">
        <v>259908</v>
      </c>
      <c r="N961">
        <v>19250</v>
      </c>
      <c r="O961">
        <v>108407</v>
      </c>
      <c r="P961">
        <v>2495307</v>
      </c>
      <c r="Q961">
        <v>0</v>
      </c>
      <c r="R961">
        <v>2495307</v>
      </c>
      <c r="S961" t="str">
        <f t="shared" si="28"/>
        <v>False</v>
      </c>
      <c r="T961">
        <v>2168071</v>
      </c>
      <c r="U961" t="b">
        <f t="shared" si="29"/>
        <v>0</v>
      </c>
      <c r="V961">
        <v>0</v>
      </c>
      <c r="W961">
        <v>0</v>
      </c>
      <c r="X961">
        <v>0</v>
      </c>
      <c r="Y961">
        <v>376378</v>
      </c>
      <c r="Z961">
        <v>2544449</v>
      </c>
      <c r="AA961" t="b">
        <f>ABS(T961-Z961)&gt;1000000</f>
        <v>0</v>
      </c>
      <c r="AB961">
        <v>-49142</v>
      </c>
      <c r="AC961">
        <v>0</v>
      </c>
      <c r="AD961">
        <v>-49142</v>
      </c>
      <c r="AE961">
        <v>1241391</v>
      </c>
      <c r="AF961">
        <v>0</v>
      </c>
      <c r="AG961">
        <v>837422</v>
      </c>
      <c r="AH961">
        <v>837422</v>
      </c>
      <c r="AI961">
        <v>2078813</v>
      </c>
      <c r="AJ961">
        <v>194907</v>
      </c>
      <c r="AK961">
        <v>0</v>
      </c>
      <c r="AL961">
        <v>0</v>
      </c>
      <c r="AM961">
        <v>0</v>
      </c>
      <c r="AN961">
        <v>194907</v>
      </c>
      <c r="AO961">
        <v>1883906</v>
      </c>
      <c r="AQ961">
        <f>K961/R961</f>
        <v>0.84468243787237407</v>
      </c>
    </row>
    <row r="962" spans="1:43" x14ac:dyDescent="0.35">
      <c r="A962" t="s">
        <v>2118</v>
      </c>
      <c r="B962" t="s">
        <v>2119</v>
      </c>
      <c r="C962" t="s">
        <v>38</v>
      </c>
      <c r="D962" t="str">
        <f>IF(P962&lt;=50000,"Extra Small",IF(AND(P962&gt;=50000,P962&lt;250000),"Small",IF(AND(P962&gt;=250000,P962&lt;1000000),"Medium",IF(AND(P962&gt;=1000000,P962&lt;10000000),"Large",IF(AND(P962&gt;=10000000,P962&lt;100000000),"Extra Large",IF(P962&gt;=100000000,"Extra-extra-large"))))))</f>
        <v>Small</v>
      </c>
      <c r="E962" t="s">
        <v>39</v>
      </c>
      <c r="F962">
        <v>0</v>
      </c>
      <c r="G962">
        <v>0</v>
      </c>
      <c r="H962">
        <v>0</v>
      </c>
      <c r="I962">
        <v>0</v>
      </c>
      <c r="J962" t="s">
        <v>103</v>
      </c>
      <c r="K962">
        <v>500</v>
      </c>
      <c r="L962">
        <v>63319</v>
      </c>
      <c r="M962">
        <v>24775</v>
      </c>
      <c r="N962">
        <v>1285</v>
      </c>
      <c r="O962">
        <v>1225</v>
      </c>
      <c r="P962">
        <v>91104</v>
      </c>
      <c r="Q962">
        <v>0</v>
      </c>
      <c r="R962">
        <v>91104</v>
      </c>
      <c r="S962" t="str">
        <f t="shared" si="28"/>
        <v>False</v>
      </c>
      <c r="T962">
        <v>0</v>
      </c>
      <c r="U962" t="e">
        <f t="shared" si="29"/>
        <v>#DIV/0!</v>
      </c>
      <c r="V962">
        <v>0</v>
      </c>
      <c r="W962">
        <v>138336</v>
      </c>
      <c r="X962">
        <v>529</v>
      </c>
      <c r="Y962">
        <v>0</v>
      </c>
      <c r="Z962">
        <v>138865</v>
      </c>
      <c r="AA962" t="b">
        <f>ABS(T962-Z962)&gt;25000</f>
        <v>1</v>
      </c>
      <c r="AB962">
        <v>-47761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335553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335553</v>
      </c>
      <c r="AQ962">
        <f>K962/R962</f>
        <v>5.4882332279592551E-3</v>
      </c>
    </row>
    <row r="963" spans="1:43" x14ac:dyDescent="0.35">
      <c r="A963" t="s">
        <v>2120</v>
      </c>
      <c r="B963" t="s">
        <v>2121</v>
      </c>
      <c r="C963" t="s">
        <v>38</v>
      </c>
      <c r="D963" t="str">
        <f>IF(P963&lt;=50000,"Extra Small",IF(AND(P963&gt;=50000,P963&lt;250000),"Small",IF(AND(P963&gt;=250000,P963&lt;1000000),"Medium",IF(AND(P963&gt;=1000000,P963&lt;10000000),"Large",IF(AND(P963&gt;=10000000,P963&lt;100000000),"Extra Large",IF(P963&gt;=100000000,"Extra-extra-large"))))))</f>
        <v>Medium</v>
      </c>
      <c r="E963" t="s">
        <v>73</v>
      </c>
      <c r="F963">
        <v>1</v>
      </c>
      <c r="G963">
        <v>0</v>
      </c>
      <c r="H963">
        <v>0</v>
      </c>
      <c r="I963">
        <v>1</v>
      </c>
      <c r="J963" t="s">
        <v>56</v>
      </c>
      <c r="K963">
        <v>0</v>
      </c>
      <c r="L963">
        <v>34444</v>
      </c>
      <c r="M963">
        <v>545470</v>
      </c>
      <c r="N963">
        <v>0</v>
      </c>
      <c r="O963">
        <v>0</v>
      </c>
      <c r="P963">
        <v>579914</v>
      </c>
      <c r="Q963">
        <v>0</v>
      </c>
      <c r="R963">
        <v>579914</v>
      </c>
      <c r="S963" t="str">
        <f t="shared" ref="S963:S1026" si="30">IF(ABS(P963+Q963-K963-R963&gt;25000),"True","False")</f>
        <v>False</v>
      </c>
      <c r="T963">
        <v>22810</v>
      </c>
      <c r="U963" t="b">
        <f t="shared" ref="U963:U1026" si="31">T963/(F963+G963+H963)&gt;300000</f>
        <v>0</v>
      </c>
      <c r="V963">
        <v>0</v>
      </c>
      <c r="W963">
        <v>135700</v>
      </c>
      <c r="X963">
        <v>0</v>
      </c>
      <c r="Y963">
        <v>450789</v>
      </c>
      <c r="Z963">
        <v>609299</v>
      </c>
      <c r="AA963" t="b">
        <f>ABS(T963-Z963)&gt;100000</f>
        <v>1</v>
      </c>
      <c r="AB963">
        <v>-29385</v>
      </c>
      <c r="AC963">
        <v>0</v>
      </c>
      <c r="AD963">
        <v>-29385</v>
      </c>
      <c r="AE963">
        <v>701059</v>
      </c>
      <c r="AF963">
        <v>0</v>
      </c>
      <c r="AG963">
        <v>0</v>
      </c>
      <c r="AH963">
        <v>11409062</v>
      </c>
      <c r="AI963">
        <v>12110121</v>
      </c>
      <c r="AJ963">
        <v>20733</v>
      </c>
      <c r="AK963">
        <v>0</v>
      </c>
      <c r="AL963">
        <v>0</v>
      </c>
      <c r="AM963">
        <v>0</v>
      </c>
      <c r="AN963">
        <v>20733</v>
      </c>
      <c r="AO963">
        <v>12089388</v>
      </c>
      <c r="AQ963">
        <f>K963/R963</f>
        <v>0</v>
      </c>
    </row>
    <row r="964" spans="1:43" x14ac:dyDescent="0.35">
      <c r="A964" t="s">
        <v>2122</v>
      </c>
      <c r="B964" t="s">
        <v>2123</v>
      </c>
      <c r="C964" t="s">
        <v>38</v>
      </c>
      <c r="D964" t="str">
        <f>IF(P964&lt;=50000,"Extra Small",IF(AND(P964&gt;=50000,P964&lt;250000),"Small",IF(AND(P964&gt;=250000,P964&lt;1000000),"Medium",IF(AND(P964&gt;=1000000,P964&lt;10000000),"Large",IF(AND(P964&gt;=10000000,P964&lt;100000000),"Extra Large",IF(P964&gt;=100000000,"Extra-extra-large"))))))</f>
        <v>Large</v>
      </c>
      <c r="E964" t="s">
        <v>110</v>
      </c>
      <c r="F964">
        <v>5</v>
      </c>
      <c r="G964">
        <v>4</v>
      </c>
      <c r="H964">
        <v>22</v>
      </c>
      <c r="I964">
        <v>30.87</v>
      </c>
      <c r="J964" t="s">
        <v>208</v>
      </c>
      <c r="K964">
        <v>0</v>
      </c>
      <c r="L964">
        <v>27257</v>
      </c>
      <c r="M964">
        <v>1179215</v>
      </c>
      <c r="N964">
        <v>1020</v>
      </c>
      <c r="O964">
        <v>0</v>
      </c>
      <c r="P964">
        <v>1207492</v>
      </c>
      <c r="Q964">
        <v>42800</v>
      </c>
      <c r="R964">
        <v>1250292</v>
      </c>
      <c r="S964" t="str">
        <f t="shared" si="30"/>
        <v>False</v>
      </c>
      <c r="T964">
        <v>814409</v>
      </c>
      <c r="U964" t="b">
        <f t="shared" si="31"/>
        <v>0</v>
      </c>
      <c r="V964">
        <v>0</v>
      </c>
      <c r="W964">
        <v>0</v>
      </c>
      <c r="X964">
        <v>0</v>
      </c>
      <c r="Y964">
        <v>466436</v>
      </c>
      <c r="Z964">
        <v>1280845</v>
      </c>
      <c r="AA964" t="b">
        <f>ABS(T964-Z964)&gt;1000000</f>
        <v>0</v>
      </c>
      <c r="AB964">
        <v>-30553</v>
      </c>
      <c r="AC964">
        <v>0</v>
      </c>
      <c r="AD964">
        <v>-30553</v>
      </c>
      <c r="AE964">
        <v>199148</v>
      </c>
      <c r="AF964">
        <v>0</v>
      </c>
      <c r="AG964">
        <v>97793</v>
      </c>
      <c r="AH964">
        <v>97793</v>
      </c>
      <c r="AI964">
        <v>296941</v>
      </c>
      <c r="AJ964">
        <v>114007</v>
      </c>
      <c r="AK964">
        <v>0</v>
      </c>
      <c r="AL964">
        <v>15505</v>
      </c>
      <c r="AM964">
        <v>15505</v>
      </c>
      <c r="AN964">
        <v>129512</v>
      </c>
      <c r="AO964">
        <v>167429</v>
      </c>
      <c r="AQ964">
        <f>K964/R964</f>
        <v>0</v>
      </c>
    </row>
    <row r="965" spans="1:43" x14ac:dyDescent="0.35">
      <c r="A965" t="s">
        <v>2124</v>
      </c>
      <c r="B965" t="s">
        <v>2125</v>
      </c>
      <c r="C965" t="s">
        <v>38</v>
      </c>
      <c r="D965" t="str">
        <f>IF(P965&lt;=50000,"Extra Small",IF(AND(P965&gt;=50000,P965&lt;250000),"Small",IF(AND(P965&gt;=250000,P965&lt;1000000),"Medium",IF(AND(P965&gt;=1000000,P965&lt;10000000),"Large",IF(AND(P965&gt;=10000000,P965&lt;100000000),"Extra Large",IF(P965&gt;=100000000,"Extra-extra-large"))))))</f>
        <v>Extra Small</v>
      </c>
      <c r="E965" t="s">
        <v>76</v>
      </c>
      <c r="F965">
        <v>0</v>
      </c>
      <c r="G965">
        <v>0</v>
      </c>
      <c r="H965">
        <v>0</v>
      </c>
      <c r="I965">
        <v>0</v>
      </c>
      <c r="J965" t="s">
        <v>107</v>
      </c>
      <c r="K965">
        <v>0</v>
      </c>
      <c r="L965">
        <v>1000</v>
      </c>
      <c r="M965">
        <v>0</v>
      </c>
      <c r="N965">
        <v>0</v>
      </c>
      <c r="O965">
        <v>0</v>
      </c>
      <c r="P965">
        <v>1000</v>
      </c>
      <c r="Q965">
        <v>0</v>
      </c>
      <c r="R965">
        <v>1000</v>
      </c>
      <c r="S965" t="str">
        <f t="shared" si="30"/>
        <v>False</v>
      </c>
      <c r="T965">
        <v>0</v>
      </c>
      <c r="U965" t="e">
        <f t="shared" si="31"/>
        <v>#DIV/0!</v>
      </c>
      <c r="V965">
        <v>0</v>
      </c>
      <c r="W965">
        <v>0</v>
      </c>
      <c r="X965">
        <v>0</v>
      </c>
      <c r="Y965">
        <v>470</v>
      </c>
      <c r="Z965">
        <v>470</v>
      </c>
      <c r="AA965" t="b">
        <f>ABS(T965-Z965)&gt;25000</f>
        <v>0</v>
      </c>
      <c r="AB965">
        <v>530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Q965">
        <f>K965/R965</f>
        <v>0</v>
      </c>
    </row>
    <row r="966" spans="1:43" x14ac:dyDescent="0.35">
      <c r="A966" t="s">
        <v>2126</v>
      </c>
      <c r="B966" t="s">
        <v>2127</v>
      </c>
      <c r="C966" t="s">
        <v>38</v>
      </c>
      <c r="D966" t="str">
        <f>IF(P966&lt;=50000,"Extra Small",IF(AND(P966&gt;=50000,P966&lt;250000),"Small",IF(AND(P966&gt;=250000,P966&lt;1000000),"Medium",IF(AND(P966&gt;=1000000,P966&lt;10000000),"Large",IF(AND(P966&gt;=10000000,P966&lt;100000000),"Extra Large",IF(P966&gt;=100000000,"Extra-extra-large"))))))</f>
        <v>Small</v>
      </c>
      <c r="E966" t="s">
        <v>39</v>
      </c>
      <c r="F966">
        <v>0</v>
      </c>
      <c r="G966">
        <v>0</v>
      </c>
      <c r="H966">
        <v>0</v>
      </c>
      <c r="I966">
        <v>0</v>
      </c>
      <c r="J966" t="s">
        <v>281</v>
      </c>
      <c r="K966">
        <v>0</v>
      </c>
      <c r="L966">
        <v>54645</v>
      </c>
      <c r="M966">
        <v>138</v>
      </c>
      <c r="N966">
        <v>0</v>
      </c>
      <c r="O966">
        <v>0</v>
      </c>
      <c r="P966">
        <v>54783</v>
      </c>
      <c r="Q966">
        <v>183</v>
      </c>
      <c r="R966">
        <v>54966</v>
      </c>
      <c r="S966" t="str">
        <f t="shared" si="30"/>
        <v>False</v>
      </c>
      <c r="T966">
        <v>0</v>
      </c>
      <c r="U966" t="e">
        <f t="shared" si="31"/>
        <v>#DIV/0!</v>
      </c>
      <c r="V966">
        <v>0</v>
      </c>
      <c r="W966">
        <v>3842</v>
      </c>
      <c r="X966">
        <v>0</v>
      </c>
      <c r="Y966">
        <v>46158</v>
      </c>
      <c r="Z966">
        <v>50000</v>
      </c>
      <c r="AA966" t="b">
        <f>ABS(T966-Z966)&gt;25000</f>
        <v>1</v>
      </c>
      <c r="AB966">
        <v>4966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65634</v>
      </c>
      <c r="AJ966">
        <v>0</v>
      </c>
      <c r="AK966">
        <v>0</v>
      </c>
      <c r="AL966">
        <v>0</v>
      </c>
      <c r="AM966">
        <v>0</v>
      </c>
      <c r="AN966">
        <v>21586</v>
      </c>
      <c r="AO966">
        <v>44048</v>
      </c>
      <c r="AQ966">
        <f>K966/R966</f>
        <v>0</v>
      </c>
    </row>
    <row r="967" spans="1:43" x14ac:dyDescent="0.35">
      <c r="A967" t="s">
        <v>2128</v>
      </c>
      <c r="B967" t="s">
        <v>2129</v>
      </c>
      <c r="C967" t="s">
        <v>38</v>
      </c>
      <c r="D967" t="str">
        <f>IF(P967&lt;=50000,"Extra Small",IF(AND(P967&gt;=50000,P967&lt;250000),"Small",IF(AND(P967&gt;=250000,P967&lt;1000000),"Medium",IF(AND(P967&gt;=1000000,P967&lt;10000000),"Large",IF(AND(P967&gt;=10000000,P967&lt;100000000),"Extra Large",IF(P967&gt;=100000000,"Extra-extra-large"))))))</f>
        <v>Extra Small</v>
      </c>
      <c r="E967" t="s">
        <v>76</v>
      </c>
      <c r="F967">
        <v>0</v>
      </c>
      <c r="G967">
        <v>0</v>
      </c>
      <c r="H967">
        <v>0</v>
      </c>
      <c r="I967">
        <v>0</v>
      </c>
      <c r="J967" t="s">
        <v>472</v>
      </c>
      <c r="K967">
        <v>0</v>
      </c>
      <c r="L967">
        <v>1271</v>
      </c>
      <c r="M967">
        <v>0</v>
      </c>
      <c r="N967">
        <v>0</v>
      </c>
      <c r="O967">
        <v>6908</v>
      </c>
      <c r="P967">
        <v>8179</v>
      </c>
      <c r="Q967">
        <v>0</v>
      </c>
      <c r="R967">
        <v>8179</v>
      </c>
      <c r="S967" t="str">
        <f t="shared" si="30"/>
        <v>False</v>
      </c>
      <c r="T967">
        <v>0</v>
      </c>
      <c r="U967" t="e">
        <f t="shared" si="31"/>
        <v>#DIV/0!</v>
      </c>
      <c r="V967">
        <v>0</v>
      </c>
      <c r="W967">
        <v>0</v>
      </c>
      <c r="X967">
        <v>0</v>
      </c>
      <c r="Y967">
        <v>18035</v>
      </c>
      <c r="Z967">
        <v>18035</v>
      </c>
      <c r="AA967" t="b">
        <f>ABS(T967-Z967)&gt;25000</f>
        <v>0</v>
      </c>
      <c r="AB967">
        <v>-9856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191845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191845</v>
      </c>
      <c r="AQ967">
        <f>K967/R967</f>
        <v>0</v>
      </c>
    </row>
    <row r="968" spans="1:43" x14ac:dyDescent="0.35">
      <c r="A968" t="s">
        <v>2130</v>
      </c>
      <c r="B968" t="s">
        <v>2131</v>
      </c>
      <c r="C968" t="s">
        <v>38</v>
      </c>
      <c r="D968" t="str">
        <f>IF(P968&lt;=50000,"Extra Small",IF(AND(P968&gt;=50000,P968&lt;250000),"Small",IF(AND(P968&gt;=250000,P968&lt;1000000),"Medium",IF(AND(P968&gt;=1000000,P968&lt;10000000),"Large",IF(AND(P968&gt;=10000000,P968&lt;100000000),"Extra Large",IF(P968&gt;=100000000,"Extra-extra-large"))))))</f>
        <v>Small</v>
      </c>
      <c r="E968" t="s">
        <v>101</v>
      </c>
      <c r="F968">
        <v>0</v>
      </c>
      <c r="G968">
        <v>0</v>
      </c>
      <c r="H968">
        <v>0</v>
      </c>
      <c r="I968">
        <v>0</v>
      </c>
      <c r="J968" t="s">
        <v>172</v>
      </c>
      <c r="K968">
        <v>0</v>
      </c>
      <c r="L968">
        <v>88925</v>
      </c>
      <c r="M968">
        <v>7989</v>
      </c>
      <c r="N968">
        <v>0</v>
      </c>
      <c r="O968">
        <v>0</v>
      </c>
      <c r="P968">
        <v>96914</v>
      </c>
      <c r="Q968">
        <v>0</v>
      </c>
      <c r="R968">
        <v>96914</v>
      </c>
      <c r="S968" t="str">
        <f t="shared" si="30"/>
        <v>False</v>
      </c>
      <c r="T968">
        <v>0</v>
      </c>
      <c r="U968" t="e">
        <f t="shared" si="31"/>
        <v>#DIV/0!</v>
      </c>
      <c r="V968">
        <v>0</v>
      </c>
      <c r="W968">
        <v>11920</v>
      </c>
      <c r="X968">
        <v>0</v>
      </c>
      <c r="Y968">
        <v>24392</v>
      </c>
      <c r="Z968">
        <v>36312</v>
      </c>
      <c r="AA968" t="b">
        <f>ABS(T968-Z968)&gt;25000</f>
        <v>1</v>
      </c>
      <c r="AB968">
        <v>60602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70128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70128</v>
      </c>
      <c r="AQ968">
        <f>K968/R968</f>
        <v>0</v>
      </c>
    </row>
    <row r="969" spans="1:43" x14ac:dyDescent="0.35">
      <c r="A969" t="s">
        <v>2132</v>
      </c>
      <c r="B969" t="s">
        <v>2133</v>
      </c>
      <c r="C969" t="s">
        <v>38</v>
      </c>
      <c r="D969" t="str">
        <f>IF(P969&lt;=50000,"Extra Small",IF(AND(P969&gt;=50000,P969&lt;250000),"Small",IF(AND(P969&gt;=250000,P969&lt;1000000),"Medium",IF(AND(P969&gt;=1000000,P969&lt;10000000),"Large",IF(AND(P969&gt;=10000000,P969&lt;100000000),"Extra Large",IF(P969&gt;=100000000,"Extra-extra-large"))))))</f>
        <v>Large</v>
      </c>
      <c r="E969" t="s">
        <v>76</v>
      </c>
      <c r="F969">
        <v>9</v>
      </c>
      <c r="G969">
        <v>6</v>
      </c>
      <c r="H969">
        <v>9</v>
      </c>
      <c r="I969">
        <v>12.8</v>
      </c>
      <c r="J969" t="s">
        <v>172</v>
      </c>
      <c r="K969">
        <v>61587</v>
      </c>
      <c r="L969">
        <v>1567351</v>
      </c>
      <c r="M969">
        <v>45350</v>
      </c>
      <c r="N969">
        <v>160264</v>
      </c>
      <c r="O969">
        <v>471392</v>
      </c>
      <c r="P969">
        <v>2305944</v>
      </c>
      <c r="Q969">
        <v>233907</v>
      </c>
      <c r="R969">
        <v>2539851</v>
      </c>
      <c r="S969" t="str">
        <f t="shared" si="30"/>
        <v>False</v>
      </c>
      <c r="T969">
        <v>1519748</v>
      </c>
      <c r="U969" t="b">
        <f t="shared" si="31"/>
        <v>0</v>
      </c>
      <c r="V969">
        <v>0</v>
      </c>
      <c r="W969">
        <v>0</v>
      </c>
      <c r="X969">
        <v>0</v>
      </c>
      <c r="Y969">
        <v>1446535</v>
      </c>
      <c r="Z969">
        <v>2966283</v>
      </c>
      <c r="AA969" t="b">
        <f>ABS(T969-Z969)&gt;1000000</f>
        <v>1</v>
      </c>
      <c r="AB969">
        <v>-426432</v>
      </c>
      <c r="AC969">
        <v>-320333</v>
      </c>
      <c r="AD969">
        <v>-746765</v>
      </c>
      <c r="AE969">
        <v>2239196</v>
      </c>
      <c r="AF969">
        <v>0</v>
      </c>
      <c r="AG969">
        <v>1909082</v>
      </c>
      <c r="AH969">
        <v>1909082</v>
      </c>
      <c r="AI969">
        <v>4148278</v>
      </c>
      <c r="AJ969">
        <v>360979</v>
      </c>
      <c r="AK969">
        <v>0</v>
      </c>
      <c r="AL969">
        <v>10426</v>
      </c>
      <c r="AM969">
        <v>10426</v>
      </c>
      <c r="AN969">
        <v>371405</v>
      </c>
      <c r="AO969">
        <v>3776873</v>
      </c>
      <c r="AQ969">
        <f>K969/R969</f>
        <v>2.424827283175273E-2</v>
      </c>
    </row>
    <row r="970" spans="1:43" x14ac:dyDescent="0.35">
      <c r="A970" t="s">
        <v>2134</v>
      </c>
      <c r="B970" t="s">
        <v>2135</v>
      </c>
      <c r="C970" t="s">
        <v>38</v>
      </c>
      <c r="D970" t="str">
        <f>IF(P970&lt;=50000,"Extra Small",IF(AND(P970&gt;=50000,P970&lt;250000),"Small",IF(AND(P970&gt;=250000,P970&lt;1000000),"Medium",IF(AND(P970&gt;=1000000,P970&lt;10000000),"Large",IF(AND(P970&gt;=10000000,P970&lt;100000000),"Extra Large",IF(P970&gt;=100000000,"Extra-extra-large"))))))</f>
        <v>Small</v>
      </c>
      <c r="E970" t="s">
        <v>55</v>
      </c>
      <c r="F970">
        <v>0</v>
      </c>
      <c r="G970">
        <v>0</v>
      </c>
      <c r="H970">
        <v>0</v>
      </c>
      <c r="I970">
        <v>0</v>
      </c>
      <c r="J970" t="s">
        <v>130</v>
      </c>
      <c r="K970">
        <v>20667</v>
      </c>
      <c r="L970">
        <v>0</v>
      </c>
      <c r="M970">
        <v>28360</v>
      </c>
      <c r="N970">
        <v>0</v>
      </c>
      <c r="O970">
        <v>3773</v>
      </c>
      <c r="P970">
        <v>52800</v>
      </c>
      <c r="Q970">
        <v>0</v>
      </c>
      <c r="R970">
        <v>52800</v>
      </c>
      <c r="S970" t="str">
        <f t="shared" si="30"/>
        <v>False</v>
      </c>
      <c r="T970">
        <v>0</v>
      </c>
      <c r="U970" t="e">
        <f t="shared" si="31"/>
        <v>#DIV/0!</v>
      </c>
      <c r="V970">
        <v>0</v>
      </c>
      <c r="W970">
        <v>0</v>
      </c>
      <c r="X970">
        <v>0</v>
      </c>
      <c r="Y970">
        <v>28960</v>
      </c>
      <c r="Z970">
        <v>28960</v>
      </c>
      <c r="AA970" t="b">
        <f>ABS(T970-Z970)&gt;25000</f>
        <v>1</v>
      </c>
      <c r="AB970">
        <v>23840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91160</v>
      </c>
      <c r="AJ970">
        <v>0</v>
      </c>
      <c r="AK970">
        <v>0</v>
      </c>
      <c r="AL970">
        <v>0</v>
      </c>
      <c r="AM970">
        <v>0</v>
      </c>
      <c r="AN970">
        <v>530</v>
      </c>
      <c r="AO970">
        <v>90630</v>
      </c>
      <c r="AQ970">
        <f>K970/R970</f>
        <v>0.39142045454545454</v>
      </c>
    </row>
    <row r="971" spans="1:43" x14ac:dyDescent="0.35">
      <c r="A971" t="s">
        <v>2136</v>
      </c>
      <c r="B971" t="s">
        <v>2137</v>
      </c>
      <c r="C971" t="s">
        <v>50</v>
      </c>
      <c r="D971" t="str">
        <f>IF(P971&lt;=50000,"Extra Small",IF(AND(P971&gt;=50000,P971&lt;250000),"Small",IF(AND(P971&gt;=250000,P971&lt;1000000),"Medium",IF(AND(P971&gt;=1000000,P971&lt;10000000),"Large",IF(AND(P971&gt;=10000000,P971&lt;100000000),"Extra Large",IF(P971&gt;=100000000,"Extra-extra-large"))))))</f>
        <v>Extra Small</v>
      </c>
      <c r="E971" t="s">
        <v>55</v>
      </c>
      <c r="F971">
        <v>0</v>
      </c>
      <c r="G971">
        <v>0</v>
      </c>
      <c r="H971">
        <v>0</v>
      </c>
      <c r="I971">
        <v>0</v>
      </c>
      <c r="J971" t="s">
        <v>154</v>
      </c>
      <c r="K971">
        <v>0</v>
      </c>
      <c r="L971">
        <v>12375</v>
      </c>
      <c r="M971">
        <v>0</v>
      </c>
      <c r="N971">
        <v>0</v>
      </c>
      <c r="O971">
        <v>0</v>
      </c>
      <c r="P971">
        <v>12375</v>
      </c>
      <c r="Q971">
        <v>6088</v>
      </c>
      <c r="R971">
        <v>18463</v>
      </c>
      <c r="S971" t="str">
        <f t="shared" si="30"/>
        <v>False</v>
      </c>
      <c r="T971">
        <v>0</v>
      </c>
      <c r="U971" t="e">
        <f t="shared" si="31"/>
        <v>#DIV/0!</v>
      </c>
      <c r="V971">
        <v>0</v>
      </c>
      <c r="W971">
        <v>0</v>
      </c>
      <c r="X971">
        <v>0</v>
      </c>
      <c r="Y971">
        <v>11816</v>
      </c>
      <c r="Z971">
        <v>11816</v>
      </c>
      <c r="AA971" t="b">
        <f>ABS(T971-Z971)&gt;25000</f>
        <v>0</v>
      </c>
      <c r="AB971">
        <v>6647</v>
      </c>
      <c r="AC971">
        <v>0</v>
      </c>
      <c r="AD971">
        <v>6647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Q971">
        <f>K971/R971</f>
        <v>0</v>
      </c>
    </row>
    <row r="972" spans="1:43" x14ac:dyDescent="0.35">
      <c r="A972" t="s">
        <v>2138</v>
      </c>
      <c r="B972" t="s">
        <v>2139</v>
      </c>
      <c r="C972" t="s">
        <v>38</v>
      </c>
      <c r="D972" t="str">
        <f>IF(P972&lt;=50000,"Extra Small",IF(AND(P972&gt;=50000,P972&lt;250000),"Small",IF(AND(P972&gt;=250000,P972&lt;1000000),"Medium",IF(AND(P972&gt;=1000000,P972&lt;10000000),"Large",IF(AND(P972&gt;=10000000,P972&lt;100000000),"Extra Large",IF(P972&gt;=100000000,"Extra-extra-large"))))))</f>
        <v>Small</v>
      </c>
      <c r="E972" t="s">
        <v>43</v>
      </c>
      <c r="F972">
        <v>0</v>
      </c>
      <c r="G972">
        <v>0</v>
      </c>
      <c r="H972">
        <v>0</v>
      </c>
      <c r="I972">
        <v>0</v>
      </c>
      <c r="J972" t="s">
        <v>2140</v>
      </c>
      <c r="K972">
        <v>8210</v>
      </c>
      <c r="L972">
        <v>100</v>
      </c>
      <c r="M972">
        <v>0</v>
      </c>
      <c r="N972">
        <v>1812</v>
      </c>
      <c r="O972">
        <v>113097</v>
      </c>
      <c r="P972">
        <v>123219</v>
      </c>
      <c r="Q972">
        <v>0</v>
      </c>
      <c r="R972">
        <v>123219</v>
      </c>
      <c r="S972" t="str">
        <f t="shared" si="30"/>
        <v>False</v>
      </c>
      <c r="T972">
        <v>0</v>
      </c>
      <c r="U972" t="e">
        <f t="shared" si="31"/>
        <v>#DIV/0!</v>
      </c>
      <c r="V972">
        <v>0</v>
      </c>
      <c r="W972">
        <v>0</v>
      </c>
      <c r="X972">
        <v>0</v>
      </c>
      <c r="Y972">
        <v>97132</v>
      </c>
      <c r="Z972">
        <v>97132</v>
      </c>
      <c r="AA972" t="b">
        <f>ABS(T972-Z972)&gt;25000</f>
        <v>1</v>
      </c>
      <c r="AB972">
        <v>26087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142792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142792</v>
      </c>
      <c r="AQ972">
        <f>K972/R972</f>
        <v>6.6629334761684478E-2</v>
      </c>
    </row>
    <row r="973" spans="1:43" x14ac:dyDescent="0.35">
      <c r="A973" t="s">
        <v>2141</v>
      </c>
      <c r="B973" t="s">
        <v>2142</v>
      </c>
      <c r="C973" t="s">
        <v>50</v>
      </c>
      <c r="D973" t="str">
        <f>IF(P973&lt;=50000,"Extra Small",IF(AND(P973&gt;=50000,P973&lt;250000),"Small",IF(AND(P973&gt;=250000,P973&lt;1000000),"Medium",IF(AND(P973&gt;=1000000,P973&lt;10000000),"Large",IF(AND(P973&gt;=10000000,P973&lt;100000000),"Extra Large",IF(P973&gt;=100000000,"Extra-extra-large"))))))</f>
        <v>Extra Small</v>
      </c>
      <c r="E973" t="s">
        <v>43</v>
      </c>
      <c r="F973">
        <v>0</v>
      </c>
      <c r="G973">
        <v>0</v>
      </c>
      <c r="H973">
        <v>0</v>
      </c>
      <c r="I973">
        <v>0</v>
      </c>
      <c r="J973" t="s">
        <v>89</v>
      </c>
      <c r="K973">
        <v>0</v>
      </c>
      <c r="L973">
        <v>0</v>
      </c>
      <c r="M973">
        <v>0</v>
      </c>
      <c r="N973">
        <v>0</v>
      </c>
      <c r="O973">
        <v>10166</v>
      </c>
      <c r="P973">
        <v>10166</v>
      </c>
      <c r="Q973">
        <v>0</v>
      </c>
      <c r="R973">
        <v>10166</v>
      </c>
      <c r="S973" t="str">
        <f t="shared" si="30"/>
        <v>False</v>
      </c>
      <c r="T973">
        <v>8379</v>
      </c>
      <c r="U973" t="e">
        <f t="shared" si="31"/>
        <v>#DIV/0!</v>
      </c>
      <c r="V973">
        <v>0</v>
      </c>
      <c r="W973">
        <v>0</v>
      </c>
      <c r="X973">
        <v>0</v>
      </c>
      <c r="Y973">
        <v>0</v>
      </c>
      <c r="Z973">
        <v>8379</v>
      </c>
      <c r="AA973" t="b">
        <f>ABS(T973-Z973)&gt;25000</f>
        <v>0</v>
      </c>
      <c r="AB973">
        <v>1787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18876</v>
      </c>
      <c r="AJ973">
        <v>0</v>
      </c>
      <c r="AK973">
        <v>0</v>
      </c>
      <c r="AL973">
        <v>0</v>
      </c>
      <c r="AM973">
        <v>0</v>
      </c>
      <c r="AN973">
        <v>100</v>
      </c>
      <c r="AO973">
        <v>18776</v>
      </c>
      <c r="AQ973">
        <f>K973/R973</f>
        <v>0</v>
      </c>
    </row>
    <row r="974" spans="1:43" x14ac:dyDescent="0.35">
      <c r="A974" t="s">
        <v>2143</v>
      </c>
      <c r="B974" t="s">
        <v>2144</v>
      </c>
      <c r="C974" t="s">
        <v>38</v>
      </c>
      <c r="D974" t="str">
        <f>IF(P974&lt;=50000,"Extra Small",IF(AND(P974&gt;=50000,P974&lt;250000),"Small",IF(AND(P974&gt;=250000,P974&lt;1000000),"Medium",IF(AND(P974&gt;=1000000,P974&lt;10000000),"Large",IF(AND(P974&gt;=10000000,P974&lt;100000000),"Extra Large",IF(P974&gt;=100000000,"Extra-extra-large"))))))</f>
        <v>Extra Small</v>
      </c>
      <c r="E974" t="s">
        <v>55</v>
      </c>
      <c r="F974">
        <v>0</v>
      </c>
      <c r="G974">
        <v>0</v>
      </c>
      <c r="H974">
        <v>0</v>
      </c>
      <c r="I974">
        <v>0</v>
      </c>
      <c r="J974" t="s">
        <v>57</v>
      </c>
      <c r="K974">
        <v>0</v>
      </c>
      <c r="L974">
        <v>0</v>
      </c>
      <c r="M974">
        <v>39321</v>
      </c>
      <c r="N974">
        <v>5078</v>
      </c>
      <c r="O974">
        <v>80</v>
      </c>
      <c r="P974">
        <v>44479</v>
      </c>
      <c r="Q974">
        <v>0</v>
      </c>
      <c r="R974">
        <v>44479</v>
      </c>
      <c r="S974" t="str">
        <f t="shared" si="30"/>
        <v>False</v>
      </c>
      <c r="T974">
        <v>0</v>
      </c>
      <c r="U974" t="e">
        <f t="shared" si="31"/>
        <v>#DIV/0!</v>
      </c>
      <c r="V974">
        <v>0</v>
      </c>
      <c r="W974">
        <v>0</v>
      </c>
      <c r="X974">
        <v>0</v>
      </c>
      <c r="Y974">
        <v>137914</v>
      </c>
      <c r="Z974">
        <v>137914</v>
      </c>
      <c r="AA974" t="b">
        <f>ABS(T974-Z974)&gt;25000</f>
        <v>1</v>
      </c>
      <c r="AB974">
        <v>-93435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450000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450000</v>
      </c>
      <c r="AQ974">
        <f>K974/R974</f>
        <v>0</v>
      </c>
    </row>
    <row r="975" spans="1:43" x14ac:dyDescent="0.35">
      <c r="A975" t="s">
        <v>2145</v>
      </c>
      <c r="B975" t="s">
        <v>2146</v>
      </c>
      <c r="C975" t="s">
        <v>38</v>
      </c>
      <c r="D975" t="str">
        <f>IF(P975&lt;=50000,"Extra Small",IF(AND(P975&gt;=50000,P975&lt;250000),"Small",IF(AND(P975&gt;=250000,P975&lt;1000000),"Medium",IF(AND(P975&gt;=1000000,P975&lt;10000000),"Large",IF(AND(P975&gt;=10000000,P975&lt;100000000),"Extra Large",IF(P975&gt;=100000000,"Extra-extra-large"))))))</f>
        <v>Large</v>
      </c>
      <c r="E975" t="s">
        <v>67</v>
      </c>
      <c r="F975">
        <v>3</v>
      </c>
      <c r="G975">
        <v>33</v>
      </c>
      <c r="H975">
        <v>6</v>
      </c>
      <c r="I975">
        <v>25</v>
      </c>
      <c r="J975" t="s">
        <v>281</v>
      </c>
      <c r="K975">
        <v>2394191</v>
      </c>
      <c r="L975">
        <v>0</v>
      </c>
      <c r="M975">
        <v>920186</v>
      </c>
      <c r="N975">
        <v>325384</v>
      </c>
      <c r="O975">
        <v>14767</v>
      </c>
      <c r="P975">
        <v>3654528</v>
      </c>
      <c r="Q975">
        <v>0</v>
      </c>
      <c r="R975">
        <v>3654528</v>
      </c>
      <c r="S975" t="str">
        <f t="shared" si="30"/>
        <v>False</v>
      </c>
      <c r="T975">
        <v>1221045</v>
      </c>
      <c r="U975" t="b">
        <f t="shared" si="31"/>
        <v>0</v>
      </c>
      <c r="V975">
        <v>26012</v>
      </c>
      <c r="W975">
        <v>0</v>
      </c>
      <c r="X975">
        <v>0</v>
      </c>
      <c r="Y975">
        <v>1366417</v>
      </c>
      <c r="Z975">
        <v>2613474</v>
      </c>
      <c r="AA975" t="b">
        <f>ABS(T975-Z975)&gt;1000000</f>
        <v>1</v>
      </c>
      <c r="AB975">
        <v>1041054</v>
      </c>
      <c r="AC975">
        <v>0</v>
      </c>
      <c r="AD975">
        <v>1041054</v>
      </c>
      <c r="AE975">
        <v>21782385</v>
      </c>
      <c r="AF975">
        <v>7888987</v>
      </c>
      <c r="AG975">
        <v>0</v>
      </c>
      <c r="AH975">
        <v>7888987</v>
      </c>
      <c r="AI975">
        <v>29671372</v>
      </c>
      <c r="AJ975">
        <v>10217570</v>
      </c>
      <c r="AK975">
        <v>13740</v>
      </c>
      <c r="AL975">
        <v>0</v>
      </c>
      <c r="AM975">
        <v>13740</v>
      </c>
      <c r="AN975">
        <v>10231310</v>
      </c>
      <c r="AO975">
        <v>19440062</v>
      </c>
      <c r="AQ975">
        <f>K975/R975</f>
        <v>0.65513001952646144</v>
      </c>
    </row>
    <row r="976" spans="1:43" x14ac:dyDescent="0.35">
      <c r="A976" t="s">
        <v>2147</v>
      </c>
      <c r="B976" t="s">
        <v>2148</v>
      </c>
      <c r="C976" t="s">
        <v>38</v>
      </c>
      <c r="D976" t="str">
        <f>IF(P976&lt;=50000,"Extra Small",IF(AND(P976&gt;=50000,P976&lt;250000),"Small",IF(AND(P976&gt;=250000,P976&lt;1000000),"Medium",IF(AND(P976&gt;=1000000,P976&lt;10000000),"Large",IF(AND(P976&gt;=10000000,P976&lt;100000000),"Extra Large",IF(P976&gt;=100000000,"Extra-extra-large"))))))</f>
        <v>Medium</v>
      </c>
      <c r="E976" t="s">
        <v>206</v>
      </c>
      <c r="F976">
        <v>3</v>
      </c>
      <c r="G976">
        <v>0</v>
      </c>
      <c r="H976">
        <v>4</v>
      </c>
      <c r="I976">
        <v>3</v>
      </c>
      <c r="J976" t="s">
        <v>353</v>
      </c>
      <c r="K976">
        <v>109174</v>
      </c>
      <c r="L976">
        <v>251085</v>
      </c>
      <c r="M976">
        <v>13485</v>
      </c>
      <c r="N976">
        <v>1319</v>
      </c>
      <c r="O976">
        <v>42036</v>
      </c>
      <c r="P976">
        <v>417099</v>
      </c>
      <c r="Q976">
        <v>0</v>
      </c>
      <c r="R976">
        <v>417099</v>
      </c>
      <c r="S976" t="str">
        <f t="shared" si="30"/>
        <v>False</v>
      </c>
      <c r="T976">
        <v>225493</v>
      </c>
      <c r="U976" t="b">
        <f t="shared" si="31"/>
        <v>0</v>
      </c>
      <c r="V976">
        <v>0</v>
      </c>
      <c r="W976">
        <v>0</v>
      </c>
      <c r="X976">
        <v>0</v>
      </c>
      <c r="Y976">
        <v>219630</v>
      </c>
      <c r="Z976">
        <v>445123</v>
      </c>
      <c r="AA976" t="b">
        <f>ABS(T976-Z976)&gt;100000</f>
        <v>1</v>
      </c>
      <c r="AB976">
        <v>-28024</v>
      </c>
      <c r="AC976">
        <v>0</v>
      </c>
      <c r="AD976">
        <v>-28024</v>
      </c>
      <c r="AE976">
        <v>279779</v>
      </c>
      <c r="AF976">
        <v>0</v>
      </c>
      <c r="AG976">
        <v>0</v>
      </c>
      <c r="AH976">
        <v>195500</v>
      </c>
      <c r="AI976">
        <v>475279</v>
      </c>
      <c r="AJ976">
        <v>137481</v>
      </c>
      <c r="AK976">
        <v>0</v>
      </c>
      <c r="AL976">
        <v>0</v>
      </c>
      <c r="AM976">
        <v>0</v>
      </c>
      <c r="AN976">
        <v>137481</v>
      </c>
      <c r="AO976">
        <v>337798</v>
      </c>
      <c r="AQ976">
        <f>K976/R976</f>
        <v>0.26174601233759853</v>
      </c>
    </row>
    <row r="977" spans="1:43" x14ac:dyDescent="0.35">
      <c r="A977" t="s">
        <v>2149</v>
      </c>
      <c r="B977" t="s">
        <v>2150</v>
      </c>
      <c r="C977" t="s">
        <v>38</v>
      </c>
      <c r="D977" t="str">
        <f>IF(P977&lt;=50000,"Extra Small",IF(AND(P977&gt;=50000,P977&lt;250000),"Small",IF(AND(P977&gt;=250000,P977&lt;1000000),"Medium",IF(AND(P977&gt;=1000000,P977&lt;10000000),"Large",IF(AND(P977&gt;=10000000,P977&lt;100000000),"Extra Large",IF(P977&gt;=100000000,"Extra-extra-large"))))))</f>
        <v>Large</v>
      </c>
      <c r="E977" t="s">
        <v>55</v>
      </c>
      <c r="F977">
        <v>1</v>
      </c>
      <c r="G977">
        <v>2</v>
      </c>
      <c r="H977">
        <v>2</v>
      </c>
      <c r="I977">
        <v>2</v>
      </c>
      <c r="J977" t="s">
        <v>717</v>
      </c>
      <c r="K977">
        <v>0</v>
      </c>
      <c r="L977">
        <v>1154435</v>
      </c>
      <c r="M977">
        <v>193905</v>
      </c>
      <c r="N977">
        <v>19302</v>
      </c>
      <c r="O977">
        <v>10612</v>
      </c>
      <c r="P977">
        <v>1378254</v>
      </c>
      <c r="Q977">
        <v>0</v>
      </c>
      <c r="R977">
        <v>1378254</v>
      </c>
      <c r="S977" t="str">
        <f t="shared" si="30"/>
        <v>False</v>
      </c>
      <c r="T977">
        <v>148245</v>
      </c>
      <c r="U977" t="b">
        <f t="shared" si="31"/>
        <v>0</v>
      </c>
      <c r="V977">
        <v>0</v>
      </c>
      <c r="W977">
        <v>0</v>
      </c>
      <c r="X977">
        <v>0</v>
      </c>
      <c r="Y977">
        <v>126278</v>
      </c>
      <c r="Z977">
        <v>274523</v>
      </c>
      <c r="AA977" t="b">
        <f>ABS(T977-Z977)&gt;1000000</f>
        <v>0</v>
      </c>
      <c r="AB977">
        <v>1103731</v>
      </c>
      <c r="AC977">
        <v>0</v>
      </c>
      <c r="AD977">
        <v>1103731</v>
      </c>
      <c r="AE977">
        <v>1954131</v>
      </c>
      <c r="AF977">
        <v>0</v>
      </c>
      <c r="AG977">
        <v>3394300</v>
      </c>
      <c r="AH977">
        <v>3394300</v>
      </c>
      <c r="AI977">
        <v>5348431</v>
      </c>
      <c r="AJ977">
        <v>46186</v>
      </c>
      <c r="AK977">
        <v>0</v>
      </c>
      <c r="AL977">
        <v>0</v>
      </c>
      <c r="AM977">
        <v>0</v>
      </c>
      <c r="AN977">
        <v>46186</v>
      </c>
      <c r="AO977">
        <v>5302245</v>
      </c>
      <c r="AQ977">
        <f>K977/R977</f>
        <v>0</v>
      </c>
    </row>
    <row r="978" spans="1:43" x14ac:dyDescent="0.35">
      <c r="A978" t="s">
        <v>2151</v>
      </c>
      <c r="B978" t="s">
        <v>2152</v>
      </c>
      <c r="C978" t="s">
        <v>38</v>
      </c>
      <c r="D978" t="str">
        <f>IF(P978&lt;=50000,"Extra Small",IF(AND(P978&gt;=50000,P978&lt;250000),"Small",IF(AND(P978&gt;=250000,P978&lt;1000000),"Medium",IF(AND(P978&gt;=1000000,P978&lt;10000000),"Large",IF(AND(P978&gt;=10000000,P978&lt;100000000),"Extra Large",IF(P978&gt;=100000000,"Extra-extra-large"))))))</f>
        <v>Extra Small</v>
      </c>
      <c r="E978" t="s">
        <v>85</v>
      </c>
      <c r="F978">
        <v>1</v>
      </c>
      <c r="G978">
        <v>0</v>
      </c>
      <c r="H978">
        <v>1</v>
      </c>
      <c r="I978">
        <v>1</v>
      </c>
      <c r="J978" t="s">
        <v>1223</v>
      </c>
      <c r="K978">
        <v>0</v>
      </c>
      <c r="L978">
        <v>21638</v>
      </c>
      <c r="M978">
        <v>17313</v>
      </c>
      <c r="N978">
        <v>0</v>
      </c>
      <c r="O978">
        <v>1702</v>
      </c>
      <c r="P978">
        <v>40653</v>
      </c>
      <c r="Q978">
        <v>0</v>
      </c>
      <c r="R978">
        <v>40653</v>
      </c>
      <c r="S978" t="str">
        <f t="shared" si="30"/>
        <v>False</v>
      </c>
      <c r="T978">
        <v>30211</v>
      </c>
      <c r="U978" t="b">
        <f t="shared" si="31"/>
        <v>0</v>
      </c>
      <c r="V978">
        <v>0</v>
      </c>
      <c r="W978">
        <v>0</v>
      </c>
      <c r="X978">
        <v>0</v>
      </c>
      <c r="Y978">
        <v>20496</v>
      </c>
      <c r="Z978">
        <v>50707</v>
      </c>
      <c r="AA978" t="b">
        <f>ABS(T978-Z978)&gt;25000</f>
        <v>0</v>
      </c>
      <c r="AB978">
        <v>-10054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113622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113622</v>
      </c>
      <c r="AQ978">
        <f>K978/R978</f>
        <v>0</v>
      </c>
    </row>
    <row r="979" spans="1:43" x14ac:dyDescent="0.35">
      <c r="A979" t="s">
        <v>2153</v>
      </c>
      <c r="B979" t="s">
        <v>2154</v>
      </c>
      <c r="C979" t="s">
        <v>50</v>
      </c>
      <c r="D979" t="str">
        <f>IF(P979&lt;=50000,"Extra Small",IF(AND(P979&gt;=50000,P979&lt;250000),"Small",IF(AND(P979&gt;=250000,P979&lt;1000000),"Medium",IF(AND(P979&gt;=1000000,P979&lt;10000000),"Large",IF(AND(P979&gt;=10000000,P979&lt;100000000),"Extra Large",IF(P979&gt;=100000000,"Extra-extra-large"))))))</f>
        <v>Extra Small</v>
      </c>
      <c r="E979" t="s">
        <v>73</v>
      </c>
      <c r="F979">
        <v>0</v>
      </c>
      <c r="G979">
        <v>0</v>
      </c>
      <c r="H979">
        <v>0</v>
      </c>
      <c r="I979">
        <v>0</v>
      </c>
      <c r="J979" t="s">
        <v>154</v>
      </c>
      <c r="K979">
        <v>0</v>
      </c>
      <c r="L979">
        <v>0</v>
      </c>
      <c r="M979">
        <v>0</v>
      </c>
      <c r="N979">
        <v>0</v>
      </c>
      <c r="O979">
        <v>36506</v>
      </c>
      <c r="P979">
        <v>36506</v>
      </c>
      <c r="Q979">
        <v>0</v>
      </c>
      <c r="R979">
        <v>36506</v>
      </c>
      <c r="S979" t="str">
        <f t="shared" si="30"/>
        <v>False</v>
      </c>
      <c r="T979">
        <v>0</v>
      </c>
      <c r="U979" t="e">
        <f t="shared" si="31"/>
        <v>#DIV/0!</v>
      </c>
      <c r="V979">
        <v>0</v>
      </c>
      <c r="W979">
        <v>0</v>
      </c>
      <c r="X979">
        <v>0</v>
      </c>
      <c r="Y979">
        <v>71260</v>
      </c>
      <c r="Z979">
        <v>71260</v>
      </c>
      <c r="AA979" t="b">
        <f>ABS(T979-Z979)&gt;25000</f>
        <v>1</v>
      </c>
      <c r="AB979">
        <v>-34754</v>
      </c>
      <c r="AC979">
        <v>0</v>
      </c>
      <c r="AD979">
        <v>-34754</v>
      </c>
      <c r="AE979">
        <v>0</v>
      </c>
      <c r="AF979">
        <v>0</v>
      </c>
      <c r="AG979">
        <v>0</v>
      </c>
      <c r="AH979">
        <v>0</v>
      </c>
      <c r="AI979">
        <v>64060</v>
      </c>
      <c r="AJ979">
        <v>0</v>
      </c>
      <c r="AK979">
        <v>0</v>
      </c>
      <c r="AL979">
        <v>0</v>
      </c>
      <c r="AM979">
        <v>0</v>
      </c>
      <c r="AN979">
        <v>4999</v>
      </c>
      <c r="AO979">
        <v>59061</v>
      </c>
      <c r="AQ979">
        <f>K979/R979</f>
        <v>0</v>
      </c>
    </row>
    <row r="980" spans="1:43" x14ac:dyDescent="0.35">
      <c r="A980" t="s">
        <v>2155</v>
      </c>
      <c r="B980" t="s">
        <v>2156</v>
      </c>
      <c r="C980" t="s">
        <v>38</v>
      </c>
      <c r="D980" t="str">
        <f>IF(P980&lt;=50000,"Extra Small",IF(AND(P980&gt;=50000,P980&lt;250000),"Small",IF(AND(P980&gt;=250000,P980&lt;1000000),"Medium",IF(AND(P980&gt;=1000000,P980&lt;10000000),"Large",IF(AND(P980&gt;=10000000,P980&lt;100000000),"Extra Large",IF(P980&gt;=100000000,"Extra-extra-large"))))))</f>
        <v>Small</v>
      </c>
      <c r="E980" t="s">
        <v>39</v>
      </c>
      <c r="F980">
        <v>0</v>
      </c>
      <c r="G980">
        <v>0</v>
      </c>
      <c r="H980">
        <v>0</v>
      </c>
      <c r="I980">
        <v>0</v>
      </c>
      <c r="J980" t="s">
        <v>61</v>
      </c>
      <c r="K980">
        <v>0</v>
      </c>
      <c r="L980">
        <v>500</v>
      </c>
      <c r="M980">
        <v>1684</v>
      </c>
      <c r="N980">
        <v>0</v>
      </c>
      <c r="O980">
        <v>76236</v>
      </c>
      <c r="P980">
        <v>78420</v>
      </c>
      <c r="Q980">
        <v>0</v>
      </c>
      <c r="R980">
        <v>78420</v>
      </c>
      <c r="S980" t="str">
        <f t="shared" si="30"/>
        <v>False</v>
      </c>
      <c r="T980">
        <v>0</v>
      </c>
      <c r="U980" t="e">
        <f t="shared" si="31"/>
        <v>#DIV/0!</v>
      </c>
      <c r="V980">
        <v>0</v>
      </c>
      <c r="W980">
        <v>0</v>
      </c>
      <c r="X980">
        <v>0</v>
      </c>
      <c r="Y980">
        <v>58125</v>
      </c>
      <c r="Z980">
        <v>58125</v>
      </c>
      <c r="AA980" t="b">
        <f>ABS(T980-Z980)&gt;25000</f>
        <v>1</v>
      </c>
      <c r="AB980">
        <v>20295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Q980">
        <f>K980/R980</f>
        <v>0</v>
      </c>
    </row>
    <row r="981" spans="1:43" x14ac:dyDescent="0.35">
      <c r="A981" t="s">
        <v>2157</v>
      </c>
      <c r="B981" t="s">
        <v>2158</v>
      </c>
      <c r="C981" t="s">
        <v>38</v>
      </c>
      <c r="D981" t="str">
        <f>IF(P981&lt;=50000,"Extra Small",IF(AND(P981&gt;=50000,P981&lt;250000),"Small",IF(AND(P981&gt;=250000,P981&lt;1000000),"Medium",IF(AND(P981&gt;=1000000,P981&lt;10000000),"Large",IF(AND(P981&gt;=10000000,P981&lt;100000000),"Extra Large",IF(P981&gt;=100000000,"Extra-extra-large"))))))</f>
        <v>Medium</v>
      </c>
      <c r="E981" t="s">
        <v>85</v>
      </c>
      <c r="F981">
        <v>0</v>
      </c>
      <c r="G981">
        <v>16</v>
      </c>
      <c r="H981">
        <v>2</v>
      </c>
      <c r="I981">
        <v>8</v>
      </c>
      <c r="J981" t="s">
        <v>801</v>
      </c>
      <c r="K981">
        <v>524643</v>
      </c>
      <c r="L981">
        <v>12527</v>
      </c>
      <c r="M981">
        <v>204674</v>
      </c>
      <c r="N981">
        <v>14344</v>
      </c>
      <c r="O981">
        <v>193212</v>
      </c>
      <c r="P981">
        <v>949400</v>
      </c>
      <c r="Q981">
        <v>0</v>
      </c>
      <c r="R981">
        <v>949400</v>
      </c>
      <c r="S981" t="str">
        <f t="shared" si="30"/>
        <v>False</v>
      </c>
      <c r="T981">
        <v>783435</v>
      </c>
      <c r="U981" t="b">
        <f t="shared" si="31"/>
        <v>0</v>
      </c>
      <c r="V981">
        <v>0</v>
      </c>
      <c r="W981">
        <v>0</v>
      </c>
      <c r="X981">
        <v>0</v>
      </c>
      <c r="Y981">
        <v>131245</v>
      </c>
      <c r="Z981">
        <v>914680</v>
      </c>
      <c r="AA981" t="b">
        <f>ABS(T981-Z981)&gt;100000</f>
        <v>1</v>
      </c>
      <c r="AB981">
        <v>34720</v>
      </c>
      <c r="AC981">
        <v>0</v>
      </c>
      <c r="AD981">
        <v>34720</v>
      </c>
      <c r="AE981">
        <v>831062</v>
      </c>
      <c r="AF981">
        <v>0</v>
      </c>
      <c r="AG981">
        <v>0</v>
      </c>
      <c r="AH981">
        <v>1262</v>
      </c>
      <c r="AI981">
        <v>832324</v>
      </c>
      <c r="AJ981">
        <v>521370</v>
      </c>
      <c r="AK981">
        <v>0</v>
      </c>
      <c r="AL981">
        <v>0</v>
      </c>
      <c r="AM981">
        <v>66105</v>
      </c>
      <c r="AN981">
        <v>587475</v>
      </c>
      <c r="AO981">
        <v>244849</v>
      </c>
      <c r="AQ981">
        <f>K981/R981</f>
        <v>0.5526048030334948</v>
      </c>
    </row>
    <row r="982" spans="1:43" x14ac:dyDescent="0.35">
      <c r="A982" t="s">
        <v>2159</v>
      </c>
      <c r="B982" t="s">
        <v>2160</v>
      </c>
      <c r="C982" t="s">
        <v>38</v>
      </c>
      <c r="D982" t="str">
        <f>IF(P982&lt;=50000,"Extra Small",IF(AND(P982&gt;=50000,P982&lt;250000),"Small",IF(AND(P982&gt;=250000,P982&lt;1000000),"Medium",IF(AND(P982&gt;=1000000,P982&lt;10000000),"Large",IF(AND(P982&gt;=10000000,P982&lt;100000000),"Extra Large",IF(P982&gt;=100000000,"Extra-extra-large"))))))</f>
        <v>Extra Large</v>
      </c>
      <c r="E982" t="s">
        <v>88</v>
      </c>
      <c r="F982">
        <v>443</v>
      </c>
      <c r="G982">
        <v>58</v>
      </c>
      <c r="H982">
        <v>30</v>
      </c>
      <c r="I982">
        <v>542.79</v>
      </c>
      <c r="J982" t="s">
        <v>48</v>
      </c>
      <c r="K982">
        <v>0</v>
      </c>
      <c r="L982">
        <v>0</v>
      </c>
      <c r="M982">
        <v>24064202</v>
      </c>
      <c r="N982">
        <v>94210</v>
      </c>
      <c r="O982">
        <v>500</v>
      </c>
      <c r="P982">
        <v>24158912</v>
      </c>
      <c r="Q982">
        <v>0</v>
      </c>
      <c r="R982">
        <v>24158912</v>
      </c>
      <c r="S982" t="str">
        <f t="shared" si="30"/>
        <v>False</v>
      </c>
      <c r="T982">
        <v>24252740</v>
      </c>
      <c r="U982" t="b">
        <f t="shared" si="31"/>
        <v>0</v>
      </c>
      <c r="V982">
        <v>0</v>
      </c>
      <c r="W982">
        <v>0</v>
      </c>
      <c r="X982">
        <v>0</v>
      </c>
      <c r="Y982">
        <v>1999973</v>
      </c>
      <c r="Z982">
        <v>26252713</v>
      </c>
      <c r="AA982" t="b">
        <f>ABS(T982-Z982)&gt;1000000</f>
        <v>1</v>
      </c>
      <c r="AB982">
        <v>-2093801</v>
      </c>
      <c r="AC982">
        <v>0</v>
      </c>
      <c r="AD982">
        <v>-2093801</v>
      </c>
      <c r="AE982">
        <v>6742727</v>
      </c>
      <c r="AF982">
        <v>0</v>
      </c>
      <c r="AG982">
        <v>3105696</v>
      </c>
      <c r="AH982">
        <v>3105696</v>
      </c>
      <c r="AI982">
        <v>9848423</v>
      </c>
      <c r="AJ982">
        <v>3336032</v>
      </c>
      <c r="AK982">
        <v>0</v>
      </c>
      <c r="AL982">
        <v>73323</v>
      </c>
      <c r="AM982">
        <v>73323</v>
      </c>
      <c r="AN982">
        <v>3409355</v>
      </c>
      <c r="AO982">
        <v>6439068</v>
      </c>
      <c r="AQ982">
        <f>K982/R982</f>
        <v>0</v>
      </c>
    </row>
    <row r="983" spans="1:43" x14ac:dyDescent="0.35">
      <c r="A983" t="s">
        <v>2161</v>
      </c>
      <c r="B983" t="s">
        <v>2162</v>
      </c>
      <c r="C983" t="s">
        <v>38</v>
      </c>
      <c r="D983" t="str">
        <f>IF(P983&lt;=50000,"Extra Small",IF(AND(P983&gt;=50000,P983&lt;250000),"Small",IF(AND(P983&gt;=250000,P983&lt;1000000),"Medium",IF(AND(P983&gt;=1000000,P983&lt;10000000),"Large",IF(AND(P983&gt;=10000000,P983&lt;100000000),"Extra Large",IF(P983&gt;=100000000,"Extra-extra-large"))))))</f>
        <v>Small</v>
      </c>
      <c r="E983" t="s">
        <v>55</v>
      </c>
      <c r="F983">
        <v>2</v>
      </c>
      <c r="G983">
        <v>0</v>
      </c>
      <c r="H983">
        <v>0</v>
      </c>
      <c r="I983">
        <v>2</v>
      </c>
      <c r="J983" t="s">
        <v>56</v>
      </c>
      <c r="K983">
        <v>127709</v>
      </c>
      <c r="L983">
        <v>400</v>
      </c>
      <c r="M983">
        <v>0</v>
      </c>
      <c r="N983">
        <v>1258</v>
      </c>
      <c r="O983">
        <v>11296</v>
      </c>
      <c r="P983">
        <v>140663</v>
      </c>
      <c r="Q983">
        <v>0</v>
      </c>
      <c r="R983">
        <v>140663</v>
      </c>
      <c r="S983" t="str">
        <f t="shared" si="30"/>
        <v>False</v>
      </c>
      <c r="T983">
        <v>91073</v>
      </c>
      <c r="U983" t="b">
        <f t="shared" si="31"/>
        <v>0</v>
      </c>
      <c r="V983">
        <v>0</v>
      </c>
      <c r="W983">
        <v>0</v>
      </c>
      <c r="X983">
        <v>0</v>
      </c>
      <c r="Y983">
        <v>136379</v>
      </c>
      <c r="Z983">
        <v>227452</v>
      </c>
      <c r="AA983" t="b">
        <f>ABS(T983-Z983)&gt;25000</f>
        <v>1</v>
      </c>
      <c r="AB983">
        <v>-86789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465838</v>
      </c>
      <c r="AJ983">
        <v>0</v>
      </c>
      <c r="AK983">
        <v>0</v>
      </c>
      <c r="AL983">
        <v>0</v>
      </c>
      <c r="AM983">
        <v>0</v>
      </c>
      <c r="AN983">
        <v>22825</v>
      </c>
      <c r="AO983">
        <v>443013</v>
      </c>
      <c r="AQ983">
        <f>K983/R983</f>
        <v>0.90790755209259011</v>
      </c>
    </row>
    <row r="984" spans="1:43" x14ac:dyDescent="0.35">
      <c r="A984" t="s">
        <v>2163</v>
      </c>
      <c r="B984" t="s">
        <v>2164</v>
      </c>
      <c r="C984" t="s">
        <v>38</v>
      </c>
      <c r="D984" t="str">
        <f>IF(P984&lt;=50000,"Extra Small",IF(AND(P984&gt;=50000,P984&lt;250000),"Small",IF(AND(P984&gt;=250000,P984&lt;1000000),"Medium",IF(AND(P984&gt;=1000000,P984&lt;10000000),"Large",IF(AND(P984&gt;=10000000,P984&lt;100000000),"Extra Large",IF(P984&gt;=100000000,"Extra-extra-large"))))))</f>
        <v>Extra Large</v>
      </c>
      <c r="E984" t="s">
        <v>43</v>
      </c>
      <c r="F984">
        <v>61</v>
      </c>
      <c r="G984">
        <v>56</v>
      </c>
      <c r="H984">
        <v>49</v>
      </c>
      <c r="I984">
        <v>95.91</v>
      </c>
      <c r="J984" t="s">
        <v>92</v>
      </c>
      <c r="K984">
        <v>2318942</v>
      </c>
      <c r="L984">
        <v>0</v>
      </c>
      <c r="M984">
        <v>10713437</v>
      </c>
      <c r="N984">
        <v>131056</v>
      </c>
      <c r="O984">
        <v>926133</v>
      </c>
      <c r="P984">
        <v>14089568</v>
      </c>
      <c r="Q984">
        <v>157241</v>
      </c>
      <c r="R984">
        <v>14246809</v>
      </c>
      <c r="S984" t="str">
        <f t="shared" si="30"/>
        <v>False</v>
      </c>
      <c r="T984">
        <v>8992266</v>
      </c>
      <c r="U984" t="b">
        <f t="shared" si="31"/>
        <v>0</v>
      </c>
      <c r="V984">
        <v>0</v>
      </c>
      <c r="W984">
        <v>0</v>
      </c>
      <c r="X984">
        <v>0</v>
      </c>
      <c r="Y984">
        <v>3948508</v>
      </c>
      <c r="Z984">
        <v>12940774</v>
      </c>
      <c r="AA984" t="b">
        <f>ABS(T984-Z984)&gt;1000000</f>
        <v>1</v>
      </c>
      <c r="AB984">
        <v>1306035</v>
      </c>
      <c r="AC984">
        <v>0</v>
      </c>
      <c r="AD984">
        <v>1306035</v>
      </c>
      <c r="AE984">
        <v>7939793</v>
      </c>
      <c r="AF984">
        <v>0</v>
      </c>
      <c r="AG984">
        <v>30611452</v>
      </c>
      <c r="AH984">
        <v>30611452</v>
      </c>
      <c r="AI984">
        <v>38551245</v>
      </c>
      <c r="AJ984">
        <v>6733464</v>
      </c>
      <c r="AK984">
        <v>0</v>
      </c>
      <c r="AL984">
        <v>439439</v>
      </c>
      <c r="AM984">
        <v>439439</v>
      </c>
      <c r="AN984">
        <v>7172903</v>
      </c>
      <c r="AO984">
        <v>31378342</v>
      </c>
      <c r="AQ984">
        <f>K984/R984</f>
        <v>0.1627692208128852</v>
      </c>
    </row>
    <row r="985" spans="1:43" x14ac:dyDescent="0.35">
      <c r="A985" t="s">
        <v>2165</v>
      </c>
      <c r="B985" t="s">
        <v>2166</v>
      </c>
      <c r="C985" t="s">
        <v>38</v>
      </c>
      <c r="D985" t="str">
        <f>IF(P985&lt;=50000,"Extra Small",IF(AND(P985&gt;=50000,P985&lt;250000),"Small",IF(AND(P985&gt;=250000,P985&lt;1000000),"Medium",IF(AND(P985&gt;=1000000,P985&lt;10000000),"Large",IF(AND(P985&gt;=10000000,P985&lt;100000000),"Extra Large",IF(P985&gt;=100000000,"Extra-extra-large"))))))</f>
        <v>Extra-extra-large</v>
      </c>
      <c r="E985" t="s">
        <v>67</v>
      </c>
      <c r="F985">
        <v>0</v>
      </c>
      <c r="G985">
        <v>0</v>
      </c>
      <c r="H985">
        <v>0</v>
      </c>
      <c r="I985">
        <v>0</v>
      </c>
      <c r="J985" t="s">
        <v>313</v>
      </c>
      <c r="K985">
        <v>80682000</v>
      </c>
      <c r="L985">
        <v>0</v>
      </c>
      <c r="M985">
        <v>20921000</v>
      </c>
      <c r="N985">
        <v>2544000</v>
      </c>
      <c r="O985">
        <v>337000</v>
      </c>
      <c r="P985">
        <v>104484000</v>
      </c>
      <c r="Q985">
        <v>0</v>
      </c>
      <c r="R985">
        <v>104484000</v>
      </c>
      <c r="S985" t="str">
        <f t="shared" si="30"/>
        <v>False</v>
      </c>
      <c r="T985">
        <v>71159000</v>
      </c>
      <c r="U985" t="e">
        <f t="shared" si="31"/>
        <v>#DIV/0!</v>
      </c>
      <c r="V985">
        <v>244000</v>
      </c>
      <c r="W985">
        <v>0</v>
      </c>
      <c r="X985">
        <v>0</v>
      </c>
      <c r="Y985">
        <v>107838000</v>
      </c>
      <c r="Z985">
        <v>179241000</v>
      </c>
      <c r="AA985" t="b">
        <f>ABS(T985-Z985)&gt;1000000</f>
        <v>1</v>
      </c>
      <c r="AB985">
        <v>-74757000</v>
      </c>
      <c r="AC985">
        <v>0</v>
      </c>
      <c r="AD985">
        <v>-74757000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Q985">
        <f>K985/R985</f>
        <v>0.77219478580452505</v>
      </c>
    </row>
    <row r="986" spans="1:43" x14ac:dyDescent="0.35">
      <c r="A986" t="s">
        <v>2167</v>
      </c>
      <c r="B986" t="s">
        <v>2168</v>
      </c>
      <c r="C986" t="s">
        <v>38</v>
      </c>
      <c r="D986" t="str">
        <f>IF(P986&lt;=50000,"Extra Small",IF(AND(P986&gt;=50000,P986&lt;250000),"Small",IF(AND(P986&gt;=250000,P986&lt;1000000),"Medium",IF(AND(P986&gt;=1000000,P986&lt;10000000),"Large",IF(AND(P986&gt;=10000000,P986&lt;100000000),"Extra Large",IF(P986&gt;=100000000,"Extra-extra-large"))))))</f>
        <v>Large</v>
      </c>
      <c r="E986" t="s">
        <v>55</v>
      </c>
      <c r="F986">
        <v>13</v>
      </c>
      <c r="G986">
        <v>37</v>
      </c>
      <c r="H986">
        <v>4</v>
      </c>
      <c r="I986">
        <v>32</v>
      </c>
      <c r="J986" t="s">
        <v>107</v>
      </c>
      <c r="K986">
        <v>141072</v>
      </c>
      <c r="L986">
        <v>338101</v>
      </c>
      <c r="M986">
        <v>5132606</v>
      </c>
      <c r="N986">
        <v>0</v>
      </c>
      <c r="O986">
        <v>0</v>
      </c>
      <c r="P986">
        <v>5611779</v>
      </c>
      <c r="Q986">
        <v>0</v>
      </c>
      <c r="R986">
        <v>5611779</v>
      </c>
      <c r="S986" t="str">
        <f t="shared" si="30"/>
        <v>False</v>
      </c>
      <c r="T986">
        <v>3911045</v>
      </c>
      <c r="U986" t="b">
        <f t="shared" si="31"/>
        <v>0</v>
      </c>
      <c r="V986">
        <v>382601</v>
      </c>
      <c r="W986">
        <v>30000</v>
      </c>
      <c r="X986">
        <v>0</v>
      </c>
      <c r="Y986">
        <v>1297976</v>
      </c>
      <c r="Z986">
        <v>5621622</v>
      </c>
      <c r="AA986" t="b">
        <f>ABS(T986-Z986)&gt;1000000</f>
        <v>1</v>
      </c>
      <c r="AB986">
        <v>-9843</v>
      </c>
      <c r="AC986">
        <v>0</v>
      </c>
      <c r="AD986">
        <v>-9843</v>
      </c>
      <c r="AE986">
        <v>2171705</v>
      </c>
      <c r="AF986">
        <v>14321847</v>
      </c>
      <c r="AG986">
        <v>0</v>
      </c>
      <c r="AH986">
        <v>14321847</v>
      </c>
      <c r="AI986">
        <v>16493552</v>
      </c>
      <c r="AJ986">
        <v>1004722</v>
      </c>
      <c r="AK986">
        <v>7500000</v>
      </c>
      <c r="AL986">
        <v>70453</v>
      </c>
      <c r="AM986">
        <v>7570453</v>
      </c>
      <c r="AN986">
        <v>8575175</v>
      </c>
      <c r="AO986">
        <v>7918377</v>
      </c>
      <c r="AQ986">
        <f>K986/R986</f>
        <v>2.5138552320039687E-2</v>
      </c>
    </row>
    <row r="987" spans="1:43" x14ac:dyDescent="0.35">
      <c r="A987" t="s">
        <v>2169</v>
      </c>
      <c r="B987" t="s">
        <v>2170</v>
      </c>
      <c r="C987" t="s">
        <v>38</v>
      </c>
      <c r="D987" t="str">
        <f>IF(P987&lt;=50000,"Extra Small",IF(AND(P987&gt;=50000,P987&lt;250000),"Small",IF(AND(P987&gt;=250000,P987&lt;1000000),"Medium",IF(AND(P987&gt;=1000000,P987&lt;10000000),"Large",IF(AND(P987&gt;=10000000,P987&lt;100000000),"Extra Large",IF(P987&gt;=100000000,"Extra-extra-large"))))))</f>
        <v>Large</v>
      </c>
      <c r="E987" t="s">
        <v>51</v>
      </c>
      <c r="F987">
        <v>1</v>
      </c>
      <c r="G987">
        <v>1</v>
      </c>
      <c r="H987">
        <v>0</v>
      </c>
      <c r="I987">
        <v>1.5</v>
      </c>
      <c r="J987" t="s">
        <v>48</v>
      </c>
      <c r="K987">
        <v>0</v>
      </c>
      <c r="L987">
        <v>24075</v>
      </c>
      <c r="M987">
        <v>36</v>
      </c>
      <c r="N987">
        <v>850484</v>
      </c>
      <c r="O987">
        <v>429368</v>
      </c>
      <c r="P987">
        <v>1303963</v>
      </c>
      <c r="Q987">
        <v>0</v>
      </c>
      <c r="R987">
        <v>1303963</v>
      </c>
      <c r="S987" t="str">
        <f t="shared" si="30"/>
        <v>False</v>
      </c>
      <c r="T987">
        <v>80308</v>
      </c>
      <c r="U987" t="b">
        <f t="shared" si="31"/>
        <v>0</v>
      </c>
      <c r="V987">
        <v>0</v>
      </c>
      <c r="W987">
        <v>144249</v>
      </c>
      <c r="X987">
        <v>0</v>
      </c>
      <c r="Y987">
        <v>474364</v>
      </c>
      <c r="Z987">
        <v>698921</v>
      </c>
      <c r="AA987" t="b">
        <f>ABS(T987-Z987)&gt;1000000</f>
        <v>0</v>
      </c>
      <c r="AB987">
        <v>605042</v>
      </c>
      <c r="AC987">
        <v>-584638</v>
      </c>
      <c r="AD987">
        <v>20404</v>
      </c>
      <c r="AE987">
        <v>1314072</v>
      </c>
      <c r="AF987">
        <v>1500000</v>
      </c>
      <c r="AG987">
        <v>13117013</v>
      </c>
      <c r="AH987">
        <v>14617013</v>
      </c>
      <c r="AI987">
        <v>15931085</v>
      </c>
      <c r="AJ987">
        <v>15242</v>
      </c>
      <c r="AK987">
        <v>0</v>
      </c>
      <c r="AL987">
        <v>0</v>
      </c>
      <c r="AM987">
        <v>0</v>
      </c>
      <c r="AN987">
        <v>15242</v>
      </c>
      <c r="AO987">
        <v>15915843</v>
      </c>
      <c r="AQ987">
        <f>K987/R987</f>
        <v>0</v>
      </c>
    </row>
    <row r="988" spans="1:43" x14ac:dyDescent="0.35">
      <c r="A988" t="s">
        <v>2171</v>
      </c>
      <c r="B988" t="s">
        <v>2172</v>
      </c>
      <c r="C988" t="s">
        <v>38</v>
      </c>
      <c r="D988" t="str">
        <f>IF(P988&lt;=50000,"Extra Small",IF(AND(P988&gt;=50000,P988&lt;250000),"Small",IF(AND(P988&gt;=250000,P988&lt;1000000),"Medium",IF(AND(P988&gt;=1000000,P988&lt;10000000),"Large",IF(AND(P988&gt;=10000000,P988&lt;100000000),"Extra Large",IF(P988&gt;=100000000,"Extra-extra-large"))))))</f>
        <v>Large</v>
      </c>
      <c r="E988" t="s">
        <v>43</v>
      </c>
      <c r="F988">
        <v>0</v>
      </c>
      <c r="G988">
        <v>0</v>
      </c>
      <c r="H988">
        <v>0</v>
      </c>
      <c r="I988">
        <v>0</v>
      </c>
      <c r="J988" t="s">
        <v>40</v>
      </c>
      <c r="K988">
        <v>0</v>
      </c>
      <c r="L988">
        <v>597761</v>
      </c>
      <c r="M988">
        <v>0</v>
      </c>
      <c r="N988">
        <v>0</v>
      </c>
      <c r="O988">
        <v>506184</v>
      </c>
      <c r="P988">
        <v>1103945</v>
      </c>
      <c r="Q988">
        <v>55050</v>
      </c>
      <c r="R988">
        <v>1158995</v>
      </c>
      <c r="S988" t="str">
        <f t="shared" si="30"/>
        <v>False</v>
      </c>
      <c r="T988">
        <v>0</v>
      </c>
      <c r="U988" t="e">
        <f t="shared" si="31"/>
        <v>#DIV/0!</v>
      </c>
      <c r="V988">
        <v>0</v>
      </c>
      <c r="W988">
        <v>0</v>
      </c>
      <c r="X988">
        <v>0</v>
      </c>
      <c r="Y988">
        <v>16467</v>
      </c>
      <c r="Z988">
        <v>16467</v>
      </c>
      <c r="AA988" t="b">
        <f>ABS(T988-Z988)&gt;1000000</f>
        <v>0</v>
      </c>
      <c r="AB988">
        <v>1142528</v>
      </c>
      <c r="AC988">
        <v>0</v>
      </c>
      <c r="AD988">
        <v>1142528</v>
      </c>
      <c r="AE988">
        <v>3775762</v>
      </c>
      <c r="AF988">
        <v>9919292</v>
      </c>
      <c r="AG988">
        <v>0</v>
      </c>
      <c r="AH988">
        <v>9919292</v>
      </c>
      <c r="AI988">
        <v>13695054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13695054</v>
      </c>
      <c r="AQ988">
        <f>K988/R988</f>
        <v>0</v>
      </c>
    </row>
    <row r="989" spans="1:43" x14ac:dyDescent="0.35">
      <c r="A989" t="s">
        <v>2173</v>
      </c>
      <c r="B989" t="s">
        <v>2174</v>
      </c>
      <c r="C989" t="s">
        <v>50</v>
      </c>
      <c r="D989" t="str">
        <f>IF(P989&lt;=50000,"Extra Small",IF(AND(P989&gt;=50000,P989&lt;250000),"Small",IF(AND(P989&gt;=250000,P989&lt;1000000),"Medium",IF(AND(P989&gt;=1000000,P989&lt;10000000),"Large",IF(AND(P989&gt;=10000000,P989&lt;100000000),"Extra Large",IF(P989&gt;=100000000,"Extra-extra-large"))))))</f>
        <v>Small</v>
      </c>
      <c r="E989" t="s">
        <v>73</v>
      </c>
      <c r="F989">
        <v>0</v>
      </c>
      <c r="G989">
        <v>0</v>
      </c>
      <c r="H989">
        <v>0</v>
      </c>
      <c r="I989">
        <v>0</v>
      </c>
      <c r="J989" t="s">
        <v>129</v>
      </c>
      <c r="K989">
        <v>0</v>
      </c>
      <c r="L989">
        <v>0</v>
      </c>
      <c r="M989">
        <v>0</v>
      </c>
      <c r="N989">
        <v>0</v>
      </c>
      <c r="O989">
        <v>89041</v>
      </c>
      <c r="P989">
        <v>89041</v>
      </c>
      <c r="Q989">
        <v>0</v>
      </c>
      <c r="R989">
        <v>89041</v>
      </c>
      <c r="S989" t="str">
        <f t="shared" si="30"/>
        <v>False</v>
      </c>
      <c r="T989">
        <v>0</v>
      </c>
      <c r="U989" t="e">
        <f t="shared" si="31"/>
        <v>#DIV/0!</v>
      </c>
      <c r="V989">
        <v>0</v>
      </c>
      <c r="W989">
        <v>0</v>
      </c>
      <c r="X989">
        <v>0</v>
      </c>
      <c r="Y989">
        <v>94530</v>
      </c>
      <c r="Z989">
        <v>94530</v>
      </c>
      <c r="AA989" t="b">
        <f>ABS(T989-Z989)&gt;25000</f>
        <v>1</v>
      </c>
      <c r="AB989">
        <v>-5489</v>
      </c>
      <c r="AC989">
        <v>0</v>
      </c>
      <c r="AD989">
        <v>-5489</v>
      </c>
      <c r="AE989">
        <v>0</v>
      </c>
      <c r="AF989">
        <v>0</v>
      </c>
      <c r="AG989">
        <v>0</v>
      </c>
      <c r="AH989">
        <v>0</v>
      </c>
      <c r="AI989">
        <v>71852</v>
      </c>
      <c r="AJ989">
        <v>0</v>
      </c>
      <c r="AK989">
        <v>0</v>
      </c>
      <c r="AL989">
        <v>0</v>
      </c>
      <c r="AM989">
        <v>0</v>
      </c>
      <c r="AN989">
        <v>3459</v>
      </c>
      <c r="AO989">
        <v>68393</v>
      </c>
      <c r="AQ989">
        <f>K989/R989</f>
        <v>0</v>
      </c>
    </row>
    <row r="990" spans="1:43" x14ac:dyDescent="0.35">
      <c r="A990" t="s">
        <v>2175</v>
      </c>
      <c r="B990" t="s">
        <v>2176</v>
      </c>
      <c r="C990" t="s">
        <v>38</v>
      </c>
      <c r="D990" t="str">
        <f>IF(P990&lt;=50000,"Extra Small",IF(AND(P990&gt;=50000,P990&lt;250000),"Small",IF(AND(P990&gt;=250000,P990&lt;1000000),"Medium",IF(AND(P990&gt;=1000000,P990&lt;10000000),"Large",IF(AND(P990&gt;=10000000,P990&lt;100000000),"Extra Large",IF(P990&gt;=100000000,"Extra-extra-large"))))))</f>
        <v>Large</v>
      </c>
      <c r="E990" t="s">
        <v>43</v>
      </c>
      <c r="F990">
        <v>12</v>
      </c>
      <c r="G990">
        <v>22</v>
      </c>
      <c r="H990">
        <v>1</v>
      </c>
      <c r="I990">
        <v>27</v>
      </c>
      <c r="J990" t="s">
        <v>104</v>
      </c>
      <c r="K990">
        <v>0</v>
      </c>
      <c r="L990">
        <v>0</v>
      </c>
      <c r="M990">
        <v>5253804</v>
      </c>
      <c r="N990">
        <v>0</v>
      </c>
      <c r="O990">
        <v>0</v>
      </c>
      <c r="P990">
        <v>5253804</v>
      </c>
      <c r="Q990">
        <v>0</v>
      </c>
      <c r="R990">
        <v>5253804</v>
      </c>
      <c r="S990" t="str">
        <f t="shared" si="30"/>
        <v>False</v>
      </c>
      <c r="T990">
        <v>2415610</v>
      </c>
      <c r="U990" t="b">
        <f t="shared" si="31"/>
        <v>0</v>
      </c>
      <c r="V990">
        <v>0</v>
      </c>
      <c r="W990">
        <v>31351</v>
      </c>
      <c r="X990">
        <v>0</v>
      </c>
      <c r="Y990">
        <v>2758857</v>
      </c>
      <c r="Z990">
        <v>5205818</v>
      </c>
      <c r="AA990" t="b">
        <f>ABS(T990-Z990)&gt;1000000</f>
        <v>1</v>
      </c>
      <c r="AB990">
        <v>47986</v>
      </c>
      <c r="AC990">
        <v>529856</v>
      </c>
      <c r="AD990">
        <v>577842</v>
      </c>
      <c r="AE990">
        <v>4501214</v>
      </c>
      <c r="AF990">
        <v>0</v>
      </c>
      <c r="AG990">
        <v>2464365</v>
      </c>
      <c r="AH990">
        <v>2464365</v>
      </c>
      <c r="AI990">
        <v>6965579</v>
      </c>
      <c r="AJ990">
        <v>2509977</v>
      </c>
      <c r="AK990">
        <v>0</v>
      </c>
      <c r="AL990">
        <v>24340</v>
      </c>
      <c r="AM990">
        <v>24340</v>
      </c>
      <c r="AN990">
        <v>2534317</v>
      </c>
      <c r="AO990">
        <v>4431262</v>
      </c>
      <c r="AQ990">
        <f>K990/R990</f>
        <v>0</v>
      </c>
    </row>
    <row r="991" spans="1:43" x14ac:dyDescent="0.35">
      <c r="A991" t="s">
        <v>2177</v>
      </c>
      <c r="B991" t="s">
        <v>2178</v>
      </c>
      <c r="C991" t="s">
        <v>38</v>
      </c>
      <c r="D991" t="str">
        <f>IF(P991&lt;=50000,"Extra Small",IF(AND(P991&gt;=50000,P991&lt;250000),"Small",IF(AND(P991&gt;=250000,P991&lt;1000000),"Medium",IF(AND(P991&gt;=1000000,P991&lt;10000000),"Large",IF(AND(P991&gt;=10000000,P991&lt;100000000),"Extra Large",IF(P991&gt;=100000000,"Extra-extra-large"))))))</f>
        <v>Extra Small</v>
      </c>
      <c r="E991" t="s">
        <v>110</v>
      </c>
      <c r="F991">
        <v>0</v>
      </c>
      <c r="G991">
        <v>0</v>
      </c>
      <c r="H991">
        <v>0</v>
      </c>
      <c r="I991">
        <v>0</v>
      </c>
      <c r="J991" t="s">
        <v>946</v>
      </c>
      <c r="K991">
        <v>0</v>
      </c>
      <c r="L991">
        <v>36947</v>
      </c>
      <c r="M991">
        <v>0</v>
      </c>
      <c r="N991">
        <v>134</v>
      </c>
      <c r="O991">
        <v>0</v>
      </c>
      <c r="P991">
        <v>37081</v>
      </c>
      <c r="Q991">
        <v>0</v>
      </c>
      <c r="R991">
        <v>37081</v>
      </c>
      <c r="S991" t="str">
        <f t="shared" si="30"/>
        <v>False</v>
      </c>
      <c r="T991">
        <v>0</v>
      </c>
      <c r="U991" t="e">
        <f t="shared" si="31"/>
        <v>#DIV/0!</v>
      </c>
      <c r="V991">
        <v>0</v>
      </c>
      <c r="W991">
        <v>2220</v>
      </c>
      <c r="X991">
        <v>0</v>
      </c>
      <c r="Y991">
        <v>52213</v>
      </c>
      <c r="Z991">
        <v>54433</v>
      </c>
      <c r="AA991" t="b">
        <f>ABS(T991-Z991)&gt;25000</f>
        <v>1</v>
      </c>
      <c r="AB991">
        <v>-17352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30664</v>
      </c>
      <c r="AJ991">
        <v>0</v>
      </c>
      <c r="AK991">
        <v>0</v>
      </c>
      <c r="AL991">
        <v>0</v>
      </c>
      <c r="AM991">
        <v>0</v>
      </c>
      <c r="AN991">
        <v>7850</v>
      </c>
      <c r="AO991">
        <v>22814</v>
      </c>
      <c r="AQ991">
        <f>K991/R991</f>
        <v>0</v>
      </c>
    </row>
    <row r="992" spans="1:43" x14ac:dyDescent="0.35">
      <c r="A992" t="s">
        <v>2179</v>
      </c>
      <c r="B992" t="s">
        <v>2180</v>
      </c>
      <c r="C992" t="s">
        <v>38</v>
      </c>
      <c r="D992" t="str">
        <f>IF(P992&lt;=50000,"Extra Small",IF(AND(P992&gt;=50000,P992&lt;250000),"Small",IF(AND(P992&gt;=250000,P992&lt;1000000),"Medium",IF(AND(P992&gt;=1000000,P992&lt;10000000),"Large",IF(AND(P992&gt;=10000000,P992&lt;100000000),"Extra Large",IF(P992&gt;=100000000,"Extra-extra-large"))))))</f>
        <v>Large</v>
      </c>
      <c r="E992" t="s">
        <v>39</v>
      </c>
      <c r="F992">
        <v>42</v>
      </c>
      <c r="G992">
        <v>21</v>
      </c>
      <c r="H992">
        <v>5</v>
      </c>
      <c r="I992">
        <v>50.23</v>
      </c>
      <c r="J992" t="s">
        <v>1304</v>
      </c>
      <c r="K992">
        <v>0</v>
      </c>
      <c r="L992">
        <v>5898786</v>
      </c>
      <c r="M992">
        <v>465910</v>
      </c>
      <c r="N992">
        <v>14065</v>
      </c>
      <c r="O992">
        <v>0</v>
      </c>
      <c r="P992">
        <v>6378761</v>
      </c>
      <c r="Q992">
        <v>0</v>
      </c>
      <c r="R992">
        <v>6378761</v>
      </c>
      <c r="S992" t="str">
        <f t="shared" si="30"/>
        <v>False</v>
      </c>
      <c r="T992">
        <v>2812119</v>
      </c>
      <c r="U992" t="b">
        <f t="shared" si="31"/>
        <v>0</v>
      </c>
      <c r="V992">
        <v>0</v>
      </c>
      <c r="W992">
        <v>542005</v>
      </c>
      <c r="X992">
        <v>565832</v>
      </c>
      <c r="Y992">
        <v>2216718</v>
      </c>
      <c r="Z992">
        <v>6136674</v>
      </c>
      <c r="AA992" t="b">
        <f>ABS(T992-Z992)&gt;1000000</f>
        <v>1</v>
      </c>
      <c r="AB992">
        <v>242087</v>
      </c>
      <c r="AC992">
        <v>0</v>
      </c>
      <c r="AD992">
        <v>242087</v>
      </c>
      <c r="AE992">
        <v>2280734</v>
      </c>
      <c r="AF992">
        <v>0</v>
      </c>
      <c r="AG992">
        <v>8283361</v>
      </c>
      <c r="AH992">
        <v>8283361</v>
      </c>
      <c r="AI992">
        <v>10564095</v>
      </c>
      <c r="AJ992">
        <v>490789</v>
      </c>
      <c r="AK992">
        <v>0</v>
      </c>
      <c r="AL992">
        <v>171855</v>
      </c>
      <c r="AM992">
        <v>171855</v>
      </c>
      <c r="AN992">
        <v>662644</v>
      </c>
      <c r="AO992">
        <v>9901451</v>
      </c>
      <c r="AQ992">
        <f>K992/R992</f>
        <v>0</v>
      </c>
    </row>
    <row r="993" spans="1:43" x14ac:dyDescent="0.35">
      <c r="A993" t="s">
        <v>2181</v>
      </c>
      <c r="B993" t="s">
        <v>2182</v>
      </c>
      <c r="C993" t="s">
        <v>38</v>
      </c>
      <c r="D993" t="str">
        <f>IF(P993&lt;=50000,"Extra Small",IF(AND(P993&gt;=50000,P993&lt;250000),"Small",IF(AND(P993&gt;=250000,P993&lt;1000000),"Medium",IF(AND(P993&gt;=1000000,P993&lt;10000000),"Large",IF(AND(P993&gt;=10000000,P993&lt;100000000),"Extra Large",IF(P993&gt;=100000000,"Extra-extra-large"))))))</f>
        <v>Medium</v>
      </c>
      <c r="E993" t="s">
        <v>85</v>
      </c>
      <c r="F993">
        <v>0</v>
      </c>
      <c r="G993">
        <v>0</v>
      </c>
      <c r="H993">
        <v>0</v>
      </c>
      <c r="I993">
        <v>0</v>
      </c>
      <c r="J993" t="s">
        <v>102</v>
      </c>
      <c r="K993">
        <v>0</v>
      </c>
      <c r="L993">
        <v>0</v>
      </c>
      <c r="M993">
        <v>0</v>
      </c>
      <c r="N993">
        <v>747010</v>
      </c>
      <c r="O993">
        <v>0</v>
      </c>
      <c r="P993">
        <v>747010</v>
      </c>
      <c r="Q993">
        <v>72311</v>
      </c>
      <c r="R993">
        <v>819321</v>
      </c>
      <c r="S993" t="str">
        <f t="shared" si="30"/>
        <v>False</v>
      </c>
      <c r="T993">
        <v>0</v>
      </c>
      <c r="U993" t="e">
        <f t="shared" si="31"/>
        <v>#DIV/0!</v>
      </c>
      <c r="V993">
        <v>0</v>
      </c>
      <c r="W993">
        <v>212000</v>
      </c>
      <c r="X993">
        <v>0</v>
      </c>
      <c r="Y993">
        <v>0</v>
      </c>
      <c r="Z993">
        <v>212000</v>
      </c>
      <c r="AA993" t="b">
        <f>ABS(T993-Z993)&gt;100000</f>
        <v>1</v>
      </c>
      <c r="AB993">
        <v>607321</v>
      </c>
      <c r="AC993">
        <v>0</v>
      </c>
      <c r="AD993">
        <v>607321</v>
      </c>
      <c r="AE993">
        <v>303918</v>
      </c>
      <c r="AF993">
        <v>0</v>
      </c>
      <c r="AG993">
        <v>0</v>
      </c>
      <c r="AH993">
        <v>1691852</v>
      </c>
      <c r="AI993">
        <v>1995770</v>
      </c>
      <c r="AJ993">
        <v>16153</v>
      </c>
      <c r="AK993">
        <v>0</v>
      </c>
      <c r="AL993">
        <v>0</v>
      </c>
      <c r="AM993">
        <v>0</v>
      </c>
      <c r="AN993">
        <v>16153</v>
      </c>
      <c r="AO993">
        <v>1979617</v>
      </c>
      <c r="AQ993">
        <f>K993/R993</f>
        <v>0</v>
      </c>
    </row>
    <row r="994" spans="1:43" x14ac:dyDescent="0.35">
      <c r="A994" t="s">
        <v>2183</v>
      </c>
      <c r="B994" t="s">
        <v>2184</v>
      </c>
      <c r="C994" t="s">
        <v>38</v>
      </c>
      <c r="D994" t="str">
        <f>IF(P994&lt;=50000,"Extra Small",IF(AND(P994&gt;=50000,P994&lt;250000),"Small",IF(AND(P994&gt;=250000,P994&lt;1000000),"Medium",IF(AND(P994&gt;=1000000,P994&lt;10000000),"Large",IF(AND(P994&gt;=10000000,P994&lt;100000000),"Extra Large",IF(P994&gt;=100000000,"Extra-extra-large"))))))</f>
        <v>Small</v>
      </c>
      <c r="E994" t="s">
        <v>43</v>
      </c>
      <c r="F994">
        <v>0</v>
      </c>
      <c r="G994">
        <v>0</v>
      </c>
      <c r="H994">
        <v>0</v>
      </c>
      <c r="I994">
        <v>0</v>
      </c>
      <c r="J994" t="s">
        <v>208</v>
      </c>
      <c r="K994">
        <v>0</v>
      </c>
      <c r="L994">
        <v>18333</v>
      </c>
      <c r="M994">
        <v>18</v>
      </c>
      <c r="N994">
        <v>25688</v>
      </c>
      <c r="O994">
        <v>16096</v>
      </c>
      <c r="P994">
        <v>60135</v>
      </c>
      <c r="Q994">
        <v>0</v>
      </c>
      <c r="R994">
        <v>60135</v>
      </c>
      <c r="S994" t="str">
        <f t="shared" si="30"/>
        <v>False</v>
      </c>
      <c r="T994">
        <v>0</v>
      </c>
      <c r="U994" t="e">
        <f t="shared" si="31"/>
        <v>#DIV/0!</v>
      </c>
      <c r="V994">
        <v>0</v>
      </c>
      <c r="W994">
        <v>3294</v>
      </c>
      <c r="X994">
        <v>888</v>
      </c>
      <c r="Y994">
        <v>37270</v>
      </c>
      <c r="Z994">
        <v>41452</v>
      </c>
      <c r="AA994" t="b">
        <f>ABS(T994-Z994)&gt;25000</f>
        <v>1</v>
      </c>
      <c r="AB994">
        <v>18683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1009887</v>
      </c>
      <c r="AJ994">
        <v>0</v>
      </c>
      <c r="AK994">
        <v>0</v>
      </c>
      <c r="AL994">
        <v>0</v>
      </c>
      <c r="AM994">
        <v>0</v>
      </c>
      <c r="AN994">
        <v>2552</v>
      </c>
      <c r="AO994">
        <v>1007335</v>
      </c>
      <c r="AQ994">
        <f>K994/R994</f>
        <v>0</v>
      </c>
    </row>
    <row r="995" spans="1:43" x14ac:dyDescent="0.35">
      <c r="A995" t="s">
        <v>2185</v>
      </c>
      <c r="B995" t="s">
        <v>2186</v>
      </c>
      <c r="C995" t="s">
        <v>50</v>
      </c>
      <c r="D995" t="str">
        <f>IF(P995&lt;=50000,"Extra Small",IF(AND(P995&gt;=50000,P995&lt;250000),"Small",IF(AND(P995&gt;=250000,P995&lt;1000000),"Medium",IF(AND(P995&gt;=1000000,P995&lt;10000000),"Large",IF(AND(P995&gt;=10000000,P995&lt;100000000),"Extra Large",IF(P995&gt;=100000000,"Extra-extra-large"))))))</f>
        <v>Medium</v>
      </c>
      <c r="E995" t="s">
        <v>131</v>
      </c>
      <c r="F995">
        <v>0</v>
      </c>
      <c r="G995">
        <v>0</v>
      </c>
      <c r="H995">
        <v>0</v>
      </c>
      <c r="I995">
        <v>0</v>
      </c>
      <c r="J995" t="s">
        <v>52</v>
      </c>
      <c r="K995">
        <v>0</v>
      </c>
      <c r="L995">
        <v>0</v>
      </c>
      <c r="M995">
        <v>0</v>
      </c>
      <c r="N995">
        <v>473570</v>
      </c>
      <c r="O995">
        <v>0</v>
      </c>
      <c r="P995">
        <v>473570</v>
      </c>
      <c r="Q995">
        <v>506818</v>
      </c>
      <c r="R995">
        <v>980388</v>
      </c>
      <c r="S995" t="str">
        <f t="shared" si="30"/>
        <v>False</v>
      </c>
      <c r="T995">
        <v>0</v>
      </c>
      <c r="U995" t="e">
        <f t="shared" si="31"/>
        <v>#DIV/0!</v>
      </c>
      <c r="V995">
        <v>0</v>
      </c>
      <c r="W995">
        <v>492743</v>
      </c>
      <c r="X995">
        <v>0</v>
      </c>
      <c r="Y995">
        <v>17168</v>
      </c>
      <c r="Z995">
        <v>509911</v>
      </c>
      <c r="AA995" t="b">
        <f>ABS(T995-Z995)&gt;100000</f>
        <v>1</v>
      </c>
      <c r="AB995">
        <v>470477</v>
      </c>
      <c r="AC995">
        <v>0</v>
      </c>
      <c r="AD995">
        <v>470477</v>
      </c>
      <c r="AE995">
        <v>8051833</v>
      </c>
      <c r="AF995">
        <v>0</v>
      </c>
      <c r="AG995">
        <v>0</v>
      </c>
      <c r="AH995">
        <v>0</v>
      </c>
      <c r="AI995">
        <v>8051833</v>
      </c>
      <c r="AJ995">
        <v>6250</v>
      </c>
      <c r="AK995">
        <v>0</v>
      </c>
      <c r="AL995">
        <v>0</v>
      </c>
      <c r="AM995">
        <v>0</v>
      </c>
      <c r="AN995">
        <v>6250</v>
      </c>
      <c r="AO995">
        <v>8045583</v>
      </c>
      <c r="AQ995">
        <f>K995/R995</f>
        <v>0</v>
      </c>
    </row>
    <row r="996" spans="1:43" x14ac:dyDescent="0.35">
      <c r="A996" t="s">
        <v>2187</v>
      </c>
      <c r="B996" t="s">
        <v>2188</v>
      </c>
      <c r="C996" t="s">
        <v>38</v>
      </c>
      <c r="D996" t="str">
        <f>IF(P996&lt;=50000,"Extra Small",IF(AND(P996&gt;=50000,P996&lt;250000),"Small",IF(AND(P996&gt;=250000,P996&lt;1000000),"Medium",IF(AND(P996&gt;=1000000,P996&lt;10000000),"Large",IF(AND(P996&gt;=10000000,P996&lt;100000000),"Extra Large",IF(P996&gt;=100000000,"Extra-extra-large"))))))</f>
        <v>Medium</v>
      </c>
      <c r="E996" t="s">
        <v>39</v>
      </c>
      <c r="F996">
        <v>3</v>
      </c>
      <c r="G996">
        <v>4</v>
      </c>
      <c r="H996">
        <v>12</v>
      </c>
      <c r="I996">
        <v>12</v>
      </c>
      <c r="J996" t="s">
        <v>61</v>
      </c>
      <c r="K996">
        <v>0</v>
      </c>
      <c r="L996">
        <v>279</v>
      </c>
      <c r="M996">
        <v>991879</v>
      </c>
      <c r="N996">
        <v>0</v>
      </c>
      <c r="O996">
        <v>2292</v>
      </c>
      <c r="P996">
        <v>994450</v>
      </c>
      <c r="Q996">
        <v>0</v>
      </c>
      <c r="R996">
        <v>994450</v>
      </c>
      <c r="S996" t="str">
        <f t="shared" si="30"/>
        <v>False</v>
      </c>
      <c r="T996">
        <v>508246</v>
      </c>
      <c r="U996" t="b">
        <f t="shared" si="31"/>
        <v>0</v>
      </c>
      <c r="V996">
        <v>0</v>
      </c>
      <c r="W996">
        <v>0</v>
      </c>
      <c r="X996">
        <v>0</v>
      </c>
      <c r="Y996">
        <v>307908</v>
      </c>
      <c r="Z996">
        <v>816154</v>
      </c>
      <c r="AA996" t="b">
        <f>ABS(T996-Z996)&gt;100000</f>
        <v>1</v>
      </c>
      <c r="AB996">
        <v>178296</v>
      </c>
      <c r="AC996">
        <v>0</v>
      </c>
      <c r="AD996">
        <v>178296</v>
      </c>
      <c r="AE996">
        <v>182203</v>
      </c>
      <c r="AF996">
        <v>0</v>
      </c>
      <c r="AG996">
        <v>0</v>
      </c>
      <c r="AH996">
        <v>2993335</v>
      </c>
      <c r="AI996">
        <v>3175538</v>
      </c>
      <c r="AJ996">
        <v>130325</v>
      </c>
      <c r="AK996">
        <v>0</v>
      </c>
      <c r="AL996">
        <v>0</v>
      </c>
      <c r="AM996">
        <v>10085</v>
      </c>
      <c r="AN996">
        <v>140410</v>
      </c>
      <c r="AO996">
        <v>3035128</v>
      </c>
      <c r="AQ996">
        <f>K996/R996</f>
        <v>0</v>
      </c>
    </row>
    <row r="997" spans="1:43" x14ac:dyDescent="0.35">
      <c r="A997" t="s">
        <v>2189</v>
      </c>
      <c r="B997" t="s">
        <v>2190</v>
      </c>
      <c r="C997" t="s">
        <v>38</v>
      </c>
      <c r="D997" t="str">
        <f>IF(P997&lt;=50000,"Extra Small",IF(AND(P997&gt;=50000,P997&lt;250000),"Small",IF(AND(P997&gt;=250000,P997&lt;1000000),"Medium",IF(AND(P997&gt;=1000000,P997&lt;10000000),"Large",IF(AND(P997&gt;=10000000,P997&lt;100000000),"Extra Large",IF(P997&gt;=100000000,"Extra-extra-large"))))))</f>
        <v>Large</v>
      </c>
      <c r="E997" t="s">
        <v>110</v>
      </c>
      <c r="F997">
        <v>12</v>
      </c>
      <c r="G997">
        <v>29</v>
      </c>
      <c r="H997">
        <v>14</v>
      </c>
      <c r="I997">
        <v>26</v>
      </c>
      <c r="J997" t="s">
        <v>1690</v>
      </c>
      <c r="K997">
        <v>2442625</v>
      </c>
      <c r="L997">
        <v>5922</v>
      </c>
      <c r="M997">
        <v>0</v>
      </c>
      <c r="N997">
        <v>0</v>
      </c>
      <c r="O997">
        <v>7652</v>
      </c>
      <c r="P997">
        <v>2456199</v>
      </c>
      <c r="Q997">
        <v>0</v>
      </c>
      <c r="R997">
        <v>2456199</v>
      </c>
      <c r="S997" t="str">
        <f t="shared" si="30"/>
        <v>False</v>
      </c>
      <c r="T997">
        <v>2031424</v>
      </c>
      <c r="U997" t="b">
        <f t="shared" si="31"/>
        <v>0</v>
      </c>
      <c r="V997">
        <v>0</v>
      </c>
      <c r="W997">
        <v>0</v>
      </c>
      <c r="X997">
        <v>0</v>
      </c>
      <c r="Y997">
        <v>372570</v>
      </c>
      <c r="Z997">
        <v>2403994</v>
      </c>
      <c r="AA997" t="b">
        <f>ABS(T997-Z997)&gt;1000000</f>
        <v>0</v>
      </c>
      <c r="AB997">
        <v>52205</v>
      </c>
      <c r="AC997">
        <v>0</v>
      </c>
      <c r="AD997">
        <v>52205</v>
      </c>
      <c r="AE997">
        <v>1546739</v>
      </c>
      <c r="AF997">
        <v>0</v>
      </c>
      <c r="AG997">
        <v>46028</v>
      </c>
      <c r="AH997">
        <v>46028</v>
      </c>
      <c r="AI997">
        <v>1592767</v>
      </c>
      <c r="AJ997">
        <v>1219097</v>
      </c>
      <c r="AK997">
        <v>0</v>
      </c>
      <c r="AL997">
        <v>31381</v>
      </c>
      <c r="AM997">
        <v>31381</v>
      </c>
      <c r="AN997">
        <v>1250478</v>
      </c>
      <c r="AO997">
        <v>342289</v>
      </c>
      <c r="AQ997">
        <f>K997/R997</f>
        <v>0.9944735748202812</v>
      </c>
    </row>
    <row r="998" spans="1:43" x14ac:dyDescent="0.35">
      <c r="A998" t="s">
        <v>2191</v>
      </c>
      <c r="B998" t="s">
        <v>2192</v>
      </c>
      <c r="C998" t="s">
        <v>38</v>
      </c>
      <c r="D998" t="str">
        <f>IF(P998&lt;=50000,"Extra Small",IF(AND(P998&gt;=50000,P998&lt;250000),"Small",IF(AND(P998&gt;=250000,P998&lt;1000000),"Medium",IF(AND(P998&gt;=1000000,P998&lt;10000000),"Large",IF(AND(P998&gt;=10000000,P998&lt;100000000),"Extra Large",IF(P998&gt;=100000000,"Extra-extra-large"))))))</f>
        <v>Large</v>
      </c>
      <c r="E998" t="s">
        <v>131</v>
      </c>
      <c r="F998">
        <v>6</v>
      </c>
      <c r="G998">
        <v>9</v>
      </c>
      <c r="H998">
        <v>0</v>
      </c>
      <c r="I998">
        <v>12.4</v>
      </c>
      <c r="J998" t="s">
        <v>269</v>
      </c>
      <c r="K998">
        <v>2128485</v>
      </c>
      <c r="L998">
        <v>4815115</v>
      </c>
      <c r="M998">
        <v>718735</v>
      </c>
      <c r="N998">
        <v>2106790</v>
      </c>
      <c r="O998">
        <v>0</v>
      </c>
      <c r="P998">
        <v>9769125</v>
      </c>
      <c r="Q998">
        <v>0</v>
      </c>
      <c r="R998">
        <v>9769125</v>
      </c>
      <c r="S998" t="str">
        <f t="shared" si="30"/>
        <v>False</v>
      </c>
      <c r="T998">
        <v>1026525</v>
      </c>
      <c r="U998" t="b">
        <f t="shared" si="31"/>
        <v>0</v>
      </c>
      <c r="V998">
        <v>0</v>
      </c>
      <c r="W998">
        <v>7120565</v>
      </c>
      <c r="X998">
        <v>0</v>
      </c>
      <c r="Y998">
        <v>761188</v>
      </c>
      <c r="Z998">
        <v>8908278</v>
      </c>
      <c r="AA998" t="b">
        <f>ABS(T998-Z998)&gt;1000000</f>
        <v>1</v>
      </c>
      <c r="AB998">
        <v>860847</v>
      </c>
      <c r="AC998">
        <v>-469319</v>
      </c>
      <c r="AD998">
        <v>391528</v>
      </c>
      <c r="AE998">
        <v>13067957</v>
      </c>
      <c r="AF998">
        <v>0</v>
      </c>
      <c r="AG998">
        <v>14133389</v>
      </c>
      <c r="AH998">
        <v>14133389</v>
      </c>
      <c r="AI998">
        <v>27201346</v>
      </c>
      <c r="AJ998">
        <v>166795</v>
      </c>
      <c r="AK998">
        <v>0</v>
      </c>
      <c r="AL998">
        <v>27874</v>
      </c>
      <c r="AM998">
        <v>27874</v>
      </c>
      <c r="AN998">
        <v>194669</v>
      </c>
      <c r="AO998">
        <v>27006677</v>
      </c>
      <c r="AQ998">
        <f>K998/R998</f>
        <v>0.21787877624659321</v>
      </c>
    </row>
    <row r="999" spans="1:43" x14ac:dyDescent="0.35">
      <c r="A999" t="s">
        <v>2193</v>
      </c>
      <c r="B999" t="s">
        <v>2194</v>
      </c>
      <c r="C999" t="s">
        <v>38</v>
      </c>
      <c r="D999" t="str">
        <f>IF(P999&lt;=50000,"Extra Small",IF(AND(P999&gt;=50000,P999&lt;250000),"Small",IF(AND(P999&gt;=250000,P999&lt;1000000),"Medium",IF(AND(P999&gt;=1000000,P999&lt;10000000),"Large",IF(AND(P999&gt;=10000000,P999&lt;100000000),"Extra Large",IF(P999&gt;=100000000,"Extra-extra-large"))))))</f>
        <v>Medium</v>
      </c>
      <c r="E999" t="s">
        <v>55</v>
      </c>
      <c r="F999">
        <v>6</v>
      </c>
      <c r="G999">
        <v>1</v>
      </c>
      <c r="H999">
        <v>2</v>
      </c>
      <c r="I999">
        <v>7</v>
      </c>
      <c r="J999" t="s">
        <v>48</v>
      </c>
      <c r="K999">
        <v>0</v>
      </c>
      <c r="L999">
        <v>185578</v>
      </c>
      <c r="M999">
        <v>320350</v>
      </c>
      <c r="N999">
        <v>597</v>
      </c>
      <c r="O999">
        <v>45429</v>
      </c>
      <c r="P999">
        <v>551954</v>
      </c>
      <c r="Q999">
        <v>0</v>
      </c>
      <c r="R999">
        <v>551954</v>
      </c>
      <c r="S999" t="str">
        <f t="shared" si="30"/>
        <v>False</v>
      </c>
      <c r="T999">
        <v>373864</v>
      </c>
      <c r="U999" t="b">
        <f t="shared" si="31"/>
        <v>0</v>
      </c>
      <c r="V999">
        <v>0</v>
      </c>
      <c r="W999">
        <v>0</v>
      </c>
      <c r="X999">
        <v>0</v>
      </c>
      <c r="Y999">
        <v>693662</v>
      </c>
      <c r="Z999">
        <v>1067526</v>
      </c>
      <c r="AA999" t="b">
        <f>ABS(T999-Z999)&gt;100000</f>
        <v>1</v>
      </c>
      <c r="AB999">
        <v>-515572</v>
      </c>
      <c r="AC999">
        <v>0</v>
      </c>
      <c r="AD999">
        <v>-515572</v>
      </c>
      <c r="AE999">
        <v>470910</v>
      </c>
      <c r="AF999">
        <v>0</v>
      </c>
      <c r="AG999">
        <v>0</v>
      </c>
      <c r="AH999">
        <v>2351015</v>
      </c>
      <c r="AI999">
        <v>2821925</v>
      </c>
      <c r="AJ999">
        <v>70692</v>
      </c>
      <c r="AK999">
        <v>0</v>
      </c>
      <c r="AL999">
        <v>0</v>
      </c>
      <c r="AM999">
        <v>3740702</v>
      </c>
      <c r="AN999">
        <v>3811394</v>
      </c>
      <c r="AO999">
        <v>-989469</v>
      </c>
      <c r="AQ999">
        <f>K999/R999</f>
        <v>0</v>
      </c>
    </row>
    <row r="1000" spans="1:43" x14ac:dyDescent="0.35">
      <c r="A1000" t="s">
        <v>2195</v>
      </c>
      <c r="B1000" t="s">
        <v>2196</v>
      </c>
      <c r="C1000" t="s">
        <v>38</v>
      </c>
      <c r="D1000" t="str">
        <f>IF(P1000&lt;=50000,"Extra Small",IF(AND(P1000&gt;=50000,P1000&lt;250000),"Small",IF(AND(P1000&gt;=250000,P1000&lt;1000000),"Medium",IF(AND(P1000&gt;=1000000,P1000&lt;10000000),"Large",IF(AND(P1000&gt;=10000000,P1000&lt;100000000),"Extra Large",IF(P1000&gt;=100000000,"Extra-extra-large"))))))</f>
        <v>Large</v>
      </c>
      <c r="E1000" t="s">
        <v>85</v>
      </c>
      <c r="F1000">
        <v>23</v>
      </c>
      <c r="G1000">
        <v>6</v>
      </c>
      <c r="H1000">
        <v>0</v>
      </c>
      <c r="I1000">
        <v>27.4</v>
      </c>
      <c r="J1000" t="s">
        <v>172</v>
      </c>
      <c r="K1000">
        <v>4595291</v>
      </c>
      <c r="L1000">
        <v>0</v>
      </c>
      <c r="M1000">
        <v>274965</v>
      </c>
      <c r="N1000">
        <v>0</v>
      </c>
      <c r="O1000">
        <v>0</v>
      </c>
      <c r="P1000">
        <v>4870256</v>
      </c>
      <c r="Q1000">
        <v>0</v>
      </c>
      <c r="R1000">
        <v>4870256</v>
      </c>
      <c r="S1000" t="str">
        <f t="shared" si="30"/>
        <v>False</v>
      </c>
      <c r="T1000">
        <v>3153987</v>
      </c>
      <c r="U1000" t="b">
        <f t="shared" si="31"/>
        <v>0</v>
      </c>
      <c r="V1000">
        <v>0</v>
      </c>
      <c r="W1000">
        <v>0</v>
      </c>
      <c r="X1000">
        <v>0</v>
      </c>
      <c r="Y1000">
        <v>1871314</v>
      </c>
      <c r="Z1000">
        <v>5025301</v>
      </c>
      <c r="AA1000" t="b">
        <f>ABS(T1000-Z1000)&gt;1000000</f>
        <v>1</v>
      </c>
      <c r="AB1000">
        <v>-155045</v>
      </c>
      <c r="AC1000">
        <v>0</v>
      </c>
      <c r="AD1000">
        <v>-155045</v>
      </c>
      <c r="AE1000">
        <v>700618</v>
      </c>
      <c r="AF1000">
        <v>0</v>
      </c>
      <c r="AG1000">
        <v>289509</v>
      </c>
      <c r="AH1000">
        <v>289509</v>
      </c>
      <c r="AI1000">
        <v>990127</v>
      </c>
      <c r="AJ1000">
        <v>736336</v>
      </c>
      <c r="AK1000">
        <v>0</v>
      </c>
      <c r="AL1000">
        <v>53637</v>
      </c>
      <c r="AM1000">
        <v>53637</v>
      </c>
      <c r="AN1000">
        <v>789973</v>
      </c>
      <c r="AO1000">
        <v>200154</v>
      </c>
      <c r="AQ1000">
        <f>K1000/R1000</f>
        <v>0.94354198218738394</v>
      </c>
    </row>
    <row r="1001" spans="1:43" x14ac:dyDescent="0.35">
      <c r="A1001" t="s">
        <v>2197</v>
      </c>
      <c r="B1001" t="s">
        <v>2198</v>
      </c>
      <c r="C1001" t="s">
        <v>38</v>
      </c>
      <c r="D1001" t="str">
        <f>IF(P1001&lt;=50000,"Extra Small",IF(AND(P1001&gt;=50000,P1001&lt;250000),"Small",IF(AND(P1001&gt;=250000,P1001&lt;1000000),"Medium",IF(AND(P1001&gt;=1000000,P1001&lt;10000000),"Large",IF(AND(P1001&gt;=10000000,P1001&lt;100000000),"Extra Large",IF(P1001&gt;=100000000,"Extra-extra-large"))))))</f>
        <v>Medium</v>
      </c>
      <c r="E1001" t="s">
        <v>85</v>
      </c>
      <c r="F1001">
        <v>0</v>
      </c>
      <c r="G1001">
        <v>1</v>
      </c>
      <c r="H1001">
        <v>10</v>
      </c>
      <c r="I1001">
        <v>3.87</v>
      </c>
      <c r="J1001" t="s">
        <v>313</v>
      </c>
      <c r="K1001">
        <v>3300</v>
      </c>
      <c r="L1001">
        <v>8891</v>
      </c>
      <c r="M1001">
        <v>180342</v>
      </c>
      <c r="N1001">
        <v>11</v>
      </c>
      <c r="O1001">
        <v>57985</v>
      </c>
      <c r="P1001">
        <v>250529</v>
      </c>
      <c r="Q1001">
        <v>0</v>
      </c>
      <c r="R1001">
        <v>250529</v>
      </c>
      <c r="S1001" t="str">
        <f t="shared" si="30"/>
        <v>False</v>
      </c>
      <c r="T1001">
        <v>153594</v>
      </c>
      <c r="U1001" t="b">
        <f t="shared" si="31"/>
        <v>0</v>
      </c>
      <c r="V1001">
        <v>0</v>
      </c>
      <c r="W1001">
        <v>0</v>
      </c>
      <c r="X1001">
        <v>0</v>
      </c>
      <c r="Y1001">
        <v>71606</v>
      </c>
      <c r="Z1001">
        <v>225200</v>
      </c>
      <c r="AA1001" t="b">
        <f>ABS(T1001-Z1001)&gt;100000</f>
        <v>0</v>
      </c>
      <c r="AB1001">
        <v>25329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45043</v>
      </c>
      <c r="AJ1001">
        <v>0</v>
      </c>
      <c r="AK1001">
        <v>0</v>
      </c>
      <c r="AL1001">
        <v>0</v>
      </c>
      <c r="AM1001">
        <v>0</v>
      </c>
      <c r="AN1001">
        <v>24992</v>
      </c>
      <c r="AO1001">
        <v>20051</v>
      </c>
      <c r="AQ1001">
        <f>K1001/R1001</f>
        <v>1.317212777762255E-2</v>
      </c>
    </row>
    <row r="1002" spans="1:43" x14ac:dyDescent="0.35">
      <c r="A1002" t="s">
        <v>2199</v>
      </c>
      <c r="B1002" t="s">
        <v>2200</v>
      </c>
      <c r="C1002" t="s">
        <v>50</v>
      </c>
      <c r="D1002" t="str">
        <f>IF(P1002&lt;=50000,"Extra Small",IF(AND(P1002&gt;=50000,P1002&lt;250000),"Small",IF(AND(P1002&gt;=250000,P1002&lt;1000000),"Medium",IF(AND(P1002&gt;=1000000,P1002&lt;10000000),"Large",IF(AND(P1002&gt;=10000000,P1002&lt;100000000),"Extra Large",IF(P1002&gt;=100000000,"Extra-extra-large"))))))</f>
        <v>Large</v>
      </c>
      <c r="E1002" t="s">
        <v>302</v>
      </c>
      <c r="F1002">
        <v>4</v>
      </c>
      <c r="G1002">
        <v>1</v>
      </c>
      <c r="H1002">
        <v>0</v>
      </c>
      <c r="I1002">
        <v>4.8</v>
      </c>
      <c r="J1002" t="s">
        <v>48</v>
      </c>
      <c r="K1002">
        <v>21745</v>
      </c>
      <c r="L1002">
        <v>0</v>
      </c>
      <c r="M1002">
        <v>1260272</v>
      </c>
      <c r="N1002">
        <v>0</v>
      </c>
      <c r="O1002">
        <v>52541</v>
      </c>
      <c r="P1002">
        <v>1334558</v>
      </c>
      <c r="Q1002">
        <v>0</v>
      </c>
      <c r="R1002">
        <v>1334558</v>
      </c>
      <c r="S1002" t="str">
        <f t="shared" si="30"/>
        <v>False</v>
      </c>
      <c r="T1002">
        <v>716557</v>
      </c>
      <c r="U1002" t="b">
        <f t="shared" si="31"/>
        <v>0</v>
      </c>
      <c r="V1002">
        <v>0</v>
      </c>
      <c r="W1002">
        <v>0</v>
      </c>
      <c r="X1002">
        <v>0</v>
      </c>
      <c r="Y1002">
        <v>720867</v>
      </c>
      <c r="Z1002">
        <v>1437424</v>
      </c>
      <c r="AA1002" t="b">
        <f>ABS(T1002-Z1002)&gt;1000000</f>
        <v>0</v>
      </c>
      <c r="AB1002">
        <v>-102866</v>
      </c>
      <c r="AC1002">
        <v>0</v>
      </c>
      <c r="AD1002">
        <v>-102866</v>
      </c>
      <c r="AE1002">
        <v>661372</v>
      </c>
      <c r="AF1002">
        <v>0</v>
      </c>
      <c r="AG1002">
        <v>15714</v>
      </c>
      <c r="AH1002">
        <v>15714</v>
      </c>
      <c r="AI1002">
        <v>677086</v>
      </c>
      <c r="AJ1002">
        <v>103864</v>
      </c>
      <c r="AK1002">
        <v>186732</v>
      </c>
      <c r="AL1002">
        <v>0</v>
      </c>
      <c r="AM1002">
        <v>186732</v>
      </c>
      <c r="AN1002">
        <v>290596</v>
      </c>
      <c r="AO1002">
        <v>386490</v>
      </c>
      <c r="AQ1002">
        <f>K1002/R1002</f>
        <v>1.629378415924973E-2</v>
      </c>
    </row>
    <row r="1003" spans="1:43" x14ac:dyDescent="0.35">
      <c r="A1003" t="s">
        <v>2201</v>
      </c>
      <c r="B1003" t="s">
        <v>2202</v>
      </c>
      <c r="C1003" t="s">
        <v>38</v>
      </c>
      <c r="D1003" t="str">
        <f>IF(P1003&lt;=50000,"Extra Small",IF(AND(P1003&gt;=50000,P1003&lt;250000),"Small",IF(AND(P1003&gt;=250000,P1003&lt;1000000),"Medium",IF(AND(P1003&gt;=1000000,P1003&lt;10000000),"Large",IF(AND(P1003&gt;=10000000,P1003&lt;100000000),"Extra Large",IF(P1003&gt;=100000000,"Extra-extra-large"))))))</f>
        <v>Extra Small</v>
      </c>
      <c r="E1003" t="s">
        <v>487</v>
      </c>
      <c r="F1003">
        <v>0</v>
      </c>
      <c r="G1003">
        <v>0</v>
      </c>
      <c r="H1003">
        <v>0</v>
      </c>
      <c r="I1003">
        <v>0</v>
      </c>
      <c r="J1003" t="s">
        <v>129</v>
      </c>
      <c r="K1003">
        <v>0</v>
      </c>
      <c r="L1003">
        <v>13607</v>
      </c>
      <c r="M1003">
        <v>0</v>
      </c>
      <c r="N1003">
        <v>0</v>
      </c>
      <c r="O1003">
        <v>0</v>
      </c>
      <c r="P1003">
        <v>13607</v>
      </c>
      <c r="Q1003">
        <v>0</v>
      </c>
      <c r="R1003">
        <v>13607</v>
      </c>
      <c r="S1003" t="str">
        <f t="shared" si="30"/>
        <v>False</v>
      </c>
      <c r="T1003">
        <v>0</v>
      </c>
      <c r="U1003" t="e">
        <f t="shared" si="31"/>
        <v>#DIV/0!</v>
      </c>
      <c r="V1003">
        <v>0</v>
      </c>
      <c r="W1003">
        <v>0</v>
      </c>
      <c r="X1003">
        <v>0</v>
      </c>
      <c r="Y1003">
        <v>6980</v>
      </c>
      <c r="Z1003">
        <v>6980</v>
      </c>
      <c r="AA1003" t="b">
        <f>ABS(T1003-Z1003)&gt;25000</f>
        <v>0</v>
      </c>
      <c r="AB1003">
        <v>6627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15582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15582</v>
      </c>
      <c r="AQ1003">
        <f>K1003/R1003</f>
        <v>0</v>
      </c>
    </row>
    <row r="1004" spans="1:43" x14ac:dyDescent="0.35">
      <c r="A1004" t="s">
        <v>2203</v>
      </c>
      <c r="B1004" t="s">
        <v>2204</v>
      </c>
      <c r="C1004" t="s">
        <v>38</v>
      </c>
      <c r="D1004" t="str">
        <f>IF(P1004&lt;=50000,"Extra Small",IF(AND(P1004&gt;=50000,P1004&lt;250000),"Small",IF(AND(P1004&gt;=250000,P1004&lt;1000000),"Medium",IF(AND(P1004&gt;=1000000,P1004&lt;10000000),"Large",IF(AND(P1004&gt;=10000000,P1004&lt;100000000),"Extra Large",IF(P1004&gt;=100000000,"Extra-extra-large"))))))</f>
        <v>Large</v>
      </c>
      <c r="E1004" t="s">
        <v>67</v>
      </c>
      <c r="F1004">
        <v>1</v>
      </c>
      <c r="G1004">
        <v>8</v>
      </c>
      <c r="H1004">
        <v>6</v>
      </c>
      <c r="I1004">
        <v>8.82</v>
      </c>
      <c r="J1004" t="s">
        <v>52</v>
      </c>
      <c r="K1004">
        <v>0</v>
      </c>
      <c r="L1004">
        <v>0</v>
      </c>
      <c r="M1004">
        <v>4190257</v>
      </c>
      <c r="N1004">
        <v>21270</v>
      </c>
      <c r="O1004">
        <v>0</v>
      </c>
      <c r="P1004">
        <v>4211527</v>
      </c>
      <c r="Q1004">
        <v>0</v>
      </c>
      <c r="R1004">
        <v>4211527</v>
      </c>
      <c r="S1004" t="str">
        <f t="shared" si="30"/>
        <v>False</v>
      </c>
      <c r="T1004">
        <v>837682</v>
      </c>
      <c r="U1004" t="b">
        <f t="shared" si="31"/>
        <v>0</v>
      </c>
      <c r="V1004">
        <v>3225</v>
      </c>
      <c r="W1004">
        <v>90545</v>
      </c>
      <c r="X1004">
        <v>0</v>
      </c>
      <c r="Y1004">
        <v>2921455</v>
      </c>
      <c r="Z1004">
        <v>3852907</v>
      </c>
      <c r="AA1004" t="b">
        <f>ABS(T1004-Z1004)&gt;1000000</f>
        <v>1</v>
      </c>
      <c r="AB1004">
        <v>358620</v>
      </c>
      <c r="AC1004">
        <v>0</v>
      </c>
      <c r="AD1004">
        <v>358620</v>
      </c>
      <c r="AE1004">
        <v>2758380</v>
      </c>
      <c r="AF1004">
        <v>592805</v>
      </c>
      <c r="AG1004">
        <v>0</v>
      </c>
      <c r="AH1004">
        <v>592805</v>
      </c>
      <c r="AI1004">
        <v>3351185</v>
      </c>
      <c r="AJ1004">
        <v>503547</v>
      </c>
      <c r="AK1004">
        <v>0</v>
      </c>
      <c r="AL1004">
        <v>0</v>
      </c>
      <c r="AM1004">
        <v>0</v>
      </c>
      <c r="AN1004">
        <v>503547</v>
      </c>
      <c r="AO1004">
        <v>2847638</v>
      </c>
      <c r="AQ1004">
        <f>K1004/R1004</f>
        <v>0</v>
      </c>
    </row>
    <row r="1005" spans="1:43" x14ac:dyDescent="0.35">
      <c r="A1005" t="s">
        <v>2205</v>
      </c>
      <c r="B1005" t="s">
        <v>2206</v>
      </c>
      <c r="C1005" t="s">
        <v>38</v>
      </c>
      <c r="D1005" t="str">
        <f>IF(P1005&lt;=50000,"Extra Small",IF(AND(P1005&gt;=50000,P1005&lt;250000),"Small",IF(AND(P1005&gt;=250000,P1005&lt;1000000),"Medium",IF(AND(P1005&gt;=1000000,P1005&lt;10000000),"Large",IF(AND(P1005&gt;=10000000,P1005&lt;100000000),"Extra Large",IF(P1005&gt;=100000000,"Extra-extra-large"))))))</f>
        <v>Extra Large</v>
      </c>
      <c r="E1005" t="s">
        <v>88</v>
      </c>
      <c r="F1005">
        <v>101</v>
      </c>
      <c r="G1005">
        <v>33</v>
      </c>
      <c r="H1005">
        <v>11</v>
      </c>
      <c r="I1005">
        <v>123</v>
      </c>
      <c r="J1005" t="s">
        <v>48</v>
      </c>
      <c r="K1005">
        <v>10918691</v>
      </c>
      <c r="L1005">
        <v>0</v>
      </c>
      <c r="M1005">
        <v>384065</v>
      </c>
      <c r="N1005">
        <v>69481</v>
      </c>
      <c r="O1005">
        <v>68945</v>
      </c>
      <c r="P1005">
        <v>11441182</v>
      </c>
      <c r="Q1005">
        <v>34026</v>
      </c>
      <c r="R1005">
        <v>11475208</v>
      </c>
      <c r="S1005" t="str">
        <f t="shared" si="30"/>
        <v>False</v>
      </c>
      <c r="T1005">
        <v>7034533</v>
      </c>
      <c r="U1005" t="b">
        <f t="shared" si="31"/>
        <v>0</v>
      </c>
      <c r="V1005">
        <v>0</v>
      </c>
      <c r="W1005">
        <v>0</v>
      </c>
      <c r="X1005">
        <v>0</v>
      </c>
      <c r="Y1005">
        <v>3790804</v>
      </c>
      <c r="Z1005">
        <v>10825337</v>
      </c>
      <c r="AA1005" t="b">
        <f>ABS(T1005-Z1005)&gt;1000000</f>
        <v>1</v>
      </c>
      <c r="AB1005">
        <v>649871</v>
      </c>
      <c r="AC1005">
        <v>0</v>
      </c>
      <c r="AD1005">
        <v>649871</v>
      </c>
      <c r="AE1005">
        <v>4531724</v>
      </c>
      <c r="AF1005">
        <v>0</v>
      </c>
      <c r="AG1005">
        <v>1481196</v>
      </c>
      <c r="AH1005">
        <v>1481196</v>
      </c>
      <c r="AI1005">
        <v>6012920</v>
      </c>
      <c r="AJ1005">
        <v>1412706</v>
      </c>
      <c r="AK1005">
        <v>0</v>
      </c>
      <c r="AL1005">
        <v>184037</v>
      </c>
      <c r="AM1005">
        <v>184037</v>
      </c>
      <c r="AN1005">
        <v>1596743</v>
      </c>
      <c r="AO1005">
        <v>4416177</v>
      </c>
      <c r="AQ1005">
        <f>K1005/R1005</f>
        <v>0.95150266557259788</v>
      </c>
    </row>
    <row r="1006" spans="1:43" x14ac:dyDescent="0.35">
      <c r="A1006" t="s">
        <v>2207</v>
      </c>
      <c r="B1006" t="s">
        <v>2208</v>
      </c>
      <c r="C1006" t="s">
        <v>50</v>
      </c>
      <c r="D1006" t="str">
        <f>IF(P1006&lt;=50000,"Extra Small",IF(AND(P1006&gt;=50000,P1006&lt;250000),"Small",IF(AND(P1006&gt;=250000,P1006&lt;1000000),"Medium",IF(AND(P1006&gt;=1000000,P1006&lt;10000000),"Large",IF(AND(P1006&gt;=10000000,P1006&lt;100000000),"Extra Large",IF(P1006&gt;=100000000,"Extra-extra-large"))))))</f>
        <v>Medium</v>
      </c>
      <c r="E1006" t="s">
        <v>85</v>
      </c>
      <c r="F1006">
        <v>0</v>
      </c>
      <c r="G1006">
        <v>9</v>
      </c>
      <c r="H1006">
        <v>3</v>
      </c>
      <c r="I1006">
        <v>6</v>
      </c>
      <c r="J1006" t="s">
        <v>130</v>
      </c>
      <c r="K1006">
        <v>0</v>
      </c>
      <c r="L1006">
        <v>118388</v>
      </c>
      <c r="M1006">
        <v>0</v>
      </c>
      <c r="N1006">
        <v>0</v>
      </c>
      <c r="O1006">
        <v>370209</v>
      </c>
      <c r="P1006">
        <v>488597</v>
      </c>
      <c r="Q1006">
        <v>0</v>
      </c>
      <c r="R1006">
        <v>488597</v>
      </c>
      <c r="S1006" t="str">
        <f t="shared" si="30"/>
        <v>False</v>
      </c>
      <c r="T1006">
        <v>370260</v>
      </c>
      <c r="U1006" t="b">
        <f t="shared" si="31"/>
        <v>0</v>
      </c>
      <c r="V1006">
        <v>0</v>
      </c>
      <c r="W1006">
        <v>67230</v>
      </c>
      <c r="X1006">
        <v>0</v>
      </c>
      <c r="Y1006">
        <v>4418</v>
      </c>
      <c r="Z1006">
        <v>441908</v>
      </c>
      <c r="AA1006" t="b">
        <f>ABS(T1006-Z1006)&gt;100000</f>
        <v>0</v>
      </c>
      <c r="AB1006">
        <v>46689</v>
      </c>
      <c r="AC1006">
        <v>0</v>
      </c>
      <c r="AD1006">
        <v>46689</v>
      </c>
      <c r="AE1006">
        <v>194031</v>
      </c>
      <c r="AF1006">
        <v>0</v>
      </c>
      <c r="AG1006">
        <v>0</v>
      </c>
      <c r="AH1006">
        <v>0</v>
      </c>
      <c r="AI1006">
        <v>194031</v>
      </c>
      <c r="AJ1006">
        <v>160408</v>
      </c>
      <c r="AK1006">
        <v>0</v>
      </c>
      <c r="AL1006">
        <v>0</v>
      </c>
      <c r="AM1006">
        <v>0</v>
      </c>
      <c r="AN1006">
        <v>160408</v>
      </c>
      <c r="AO1006">
        <v>33623</v>
      </c>
      <c r="AQ1006">
        <f>K1006/R1006</f>
        <v>0</v>
      </c>
    </row>
    <row r="1007" spans="1:43" x14ac:dyDescent="0.35">
      <c r="A1007" t="s">
        <v>2209</v>
      </c>
      <c r="B1007" t="s">
        <v>2210</v>
      </c>
      <c r="C1007" t="s">
        <v>38</v>
      </c>
      <c r="D1007" t="str">
        <f>IF(P1007&lt;=50000,"Extra Small",IF(AND(P1007&gt;=50000,P1007&lt;250000),"Small",IF(AND(P1007&gt;=250000,P1007&lt;1000000),"Medium",IF(AND(P1007&gt;=1000000,P1007&lt;10000000),"Large",IF(AND(P1007&gt;=10000000,P1007&lt;100000000),"Extra Large",IF(P1007&gt;=100000000,"Extra-extra-large"))))))</f>
        <v>Large</v>
      </c>
      <c r="E1007" t="s">
        <v>302</v>
      </c>
      <c r="F1007">
        <v>0</v>
      </c>
      <c r="G1007">
        <v>2</v>
      </c>
      <c r="H1007">
        <v>0</v>
      </c>
      <c r="I1007">
        <v>0.4</v>
      </c>
      <c r="J1007" t="s">
        <v>48</v>
      </c>
      <c r="K1007">
        <v>0</v>
      </c>
      <c r="L1007">
        <v>3558588</v>
      </c>
      <c r="M1007">
        <v>0</v>
      </c>
      <c r="N1007">
        <v>1345</v>
      </c>
      <c r="O1007">
        <v>0</v>
      </c>
      <c r="P1007">
        <v>3559933</v>
      </c>
      <c r="Q1007">
        <v>0</v>
      </c>
      <c r="R1007">
        <v>3559933</v>
      </c>
      <c r="S1007" t="str">
        <f t="shared" si="30"/>
        <v>False</v>
      </c>
      <c r="T1007">
        <v>73333</v>
      </c>
      <c r="U1007" t="b">
        <f t="shared" si="31"/>
        <v>0</v>
      </c>
      <c r="V1007">
        <v>0</v>
      </c>
      <c r="W1007">
        <v>0</v>
      </c>
      <c r="X1007">
        <v>3460699</v>
      </c>
      <c r="Y1007">
        <v>90948</v>
      </c>
      <c r="Z1007">
        <v>3624980</v>
      </c>
      <c r="AA1007" t="b">
        <f>ABS(T1007-Z1007)&gt;1000000</f>
        <v>1</v>
      </c>
      <c r="AB1007">
        <v>-65047</v>
      </c>
      <c r="AC1007">
        <v>0</v>
      </c>
      <c r="AD1007">
        <v>-65047</v>
      </c>
      <c r="AE1007">
        <v>8110</v>
      </c>
      <c r="AF1007">
        <v>0</v>
      </c>
      <c r="AG1007">
        <v>0</v>
      </c>
      <c r="AH1007">
        <v>0</v>
      </c>
      <c r="AI1007">
        <v>8110</v>
      </c>
      <c r="AJ1007">
        <v>56654</v>
      </c>
      <c r="AK1007">
        <v>0</v>
      </c>
      <c r="AL1007">
        <v>0</v>
      </c>
      <c r="AM1007">
        <v>0</v>
      </c>
      <c r="AN1007">
        <v>56654</v>
      </c>
      <c r="AO1007">
        <v>-48544</v>
      </c>
      <c r="AQ1007">
        <f>K1007/R1007</f>
        <v>0</v>
      </c>
    </row>
    <row r="1008" spans="1:43" x14ac:dyDescent="0.35">
      <c r="A1008" t="s">
        <v>2211</v>
      </c>
      <c r="B1008" t="s">
        <v>2212</v>
      </c>
      <c r="C1008" t="s">
        <v>38</v>
      </c>
      <c r="D1008" t="str">
        <f>IF(P1008&lt;=50000,"Extra Small",IF(AND(P1008&gt;=50000,P1008&lt;250000),"Small",IF(AND(P1008&gt;=250000,P1008&lt;1000000),"Medium",IF(AND(P1008&gt;=1000000,P1008&lt;10000000),"Large",IF(AND(P1008&gt;=10000000,P1008&lt;100000000),"Extra Large",IF(P1008&gt;=100000000,"Extra-extra-large"))))))</f>
        <v>Small</v>
      </c>
      <c r="E1008" t="s">
        <v>487</v>
      </c>
      <c r="F1008">
        <v>0</v>
      </c>
      <c r="G1008">
        <v>0</v>
      </c>
      <c r="H1008">
        <v>0</v>
      </c>
      <c r="I1008">
        <v>0</v>
      </c>
      <c r="J1008" t="s">
        <v>465</v>
      </c>
      <c r="K1008">
        <v>0</v>
      </c>
      <c r="L1008">
        <v>31921</v>
      </c>
      <c r="M1008">
        <v>79779</v>
      </c>
      <c r="N1008">
        <v>745</v>
      </c>
      <c r="O1008">
        <v>26385</v>
      </c>
      <c r="P1008">
        <v>138830</v>
      </c>
      <c r="Q1008">
        <v>0</v>
      </c>
      <c r="R1008">
        <v>138830</v>
      </c>
      <c r="S1008" t="str">
        <f t="shared" si="30"/>
        <v>False</v>
      </c>
      <c r="T1008">
        <v>0</v>
      </c>
      <c r="U1008" t="e">
        <f t="shared" si="31"/>
        <v>#DIV/0!</v>
      </c>
      <c r="V1008">
        <v>0</v>
      </c>
      <c r="W1008">
        <v>500</v>
      </c>
      <c r="X1008">
        <v>120295</v>
      </c>
      <c r="Y1008">
        <v>5665</v>
      </c>
      <c r="Z1008">
        <v>126460</v>
      </c>
      <c r="AA1008" t="b">
        <f>ABS(T1008-Z1008)&gt;25000</f>
        <v>1</v>
      </c>
      <c r="AB1008">
        <v>12370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195373</v>
      </c>
      <c r="AJ1008">
        <v>0</v>
      </c>
      <c r="AK1008">
        <v>0</v>
      </c>
      <c r="AL1008">
        <v>0</v>
      </c>
      <c r="AM1008">
        <v>0</v>
      </c>
      <c r="AN1008">
        <v>195373</v>
      </c>
      <c r="AO1008">
        <v>0</v>
      </c>
      <c r="AQ1008">
        <f>K1008/R1008</f>
        <v>0</v>
      </c>
    </row>
    <row r="1009" spans="1:43" x14ac:dyDescent="0.35">
      <c r="A1009" t="s">
        <v>2213</v>
      </c>
      <c r="B1009" t="s">
        <v>2214</v>
      </c>
      <c r="C1009" t="s">
        <v>50</v>
      </c>
      <c r="D1009" t="str">
        <f>IF(P1009&lt;=50000,"Extra Small",IF(AND(P1009&gt;=50000,P1009&lt;250000),"Small",IF(AND(P1009&gt;=250000,P1009&lt;1000000),"Medium",IF(AND(P1009&gt;=1000000,P1009&lt;10000000),"Large",IF(AND(P1009&gt;=10000000,P1009&lt;100000000),"Extra Large",IF(P1009&gt;=100000000,"Extra-extra-large"))))))</f>
        <v>Small</v>
      </c>
      <c r="E1009" t="s">
        <v>73</v>
      </c>
      <c r="F1009">
        <v>0</v>
      </c>
      <c r="G1009">
        <v>0</v>
      </c>
      <c r="H1009">
        <v>0</v>
      </c>
      <c r="I1009">
        <v>0</v>
      </c>
      <c r="J1009" t="s">
        <v>61</v>
      </c>
      <c r="K1009">
        <v>0</v>
      </c>
      <c r="L1009">
        <v>0</v>
      </c>
      <c r="M1009">
        <v>0</v>
      </c>
      <c r="N1009">
        <v>0</v>
      </c>
      <c r="O1009">
        <v>94856</v>
      </c>
      <c r="P1009">
        <v>94856</v>
      </c>
      <c r="Q1009">
        <v>0</v>
      </c>
      <c r="R1009">
        <v>94856</v>
      </c>
      <c r="S1009" t="str">
        <f t="shared" si="30"/>
        <v>False</v>
      </c>
      <c r="T1009">
        <v>0</v>
      </c>
      <c r="U1009" t="e">
        <f t="shared" si="31"/>
        <v>#DIV/0!</v>
      </c>
      <c r="V1009">
        <v>0</v>
      </c>
      <c r="W1009">
        <v>0</v>
      </c>
      <c r="X1009">
        <v>0</v>
      </c>
      <c r="Y1009">
        <v>98556</v>
      </c>
      <c r="Z1009">
        <v>98556</v>
      </c>
      <c r="AA1009" t="b">
        <f>ABS(T1009-Z1009)&gt;25000</f>
        <v>1</v>
      </c>
      <c r="AB1009">
        <v>-3700</v>
      </c>
      <c r="AC1009">
        <v>0</v>
      </c>
      <c r="AD1009">
        <v>-3700</v>
      </c>
      <c r="AE1009">
        <v>0</v>
      </c>
      <c r="AF1009">
        <v>0</v>
      </c>
      <c r="AG1009">
        <v>0</v>
      </c>
      <c r="AH1009">
        <v>0</v>
      </c>
      <c r="AI1009">
        <v>53284</v>
      </c>
      <c r="AJ1009">
        <v>0</v>
      </c>
      <c r="AK1009">
        <v>0</v>
      </c>
      <c r="AL1009">
        <v>0</v>
      </c>
      <c r="AM1009">
        <v>0</v>
      </c>
      <c r="AN1009">
        <v>4285</v>
      </c>
      <c r="AO1009">
        <v>48999</v>
      </c>
      <c r="AQ1009">
        <f>K1009/R1009</f>
        <v>0</v>
      </c>
    </row>
    <row r="1010" spans="1:43" x14ac:dyDescent="0.35">
      <c r="A1010" t="s">
        <v>2215</v>
      </c>
      <c r="B1010" t="s">
        <v>2216</v>
      </c>
      <c r="C1010" t="s">
        <v>38</v>
      </c>
      <c r="D1010" t="str">
        <f>IF(P1010&lt;=50000,"Extra Small",IF(AND(P1010&gt;=50000,P1010&lt;250000),"Small",IF(AND(P1010&gt;=250000,P1010&lt;1000000),"Medium",IF(AND(P1010&gt;=1000000,P1010&lt;10000000),"Large",IF(AND(P1010&gt;=10000000,P1010&lt;100000000),"Extra Large",IF(P1010&gt;=100000000,"Extra-extra-large"))))))</f>
        <v>Extra Small</v>
      </c>
      <c r="E1010" t="s">
        <v>70</v>
      </c>
      <c r="F1010">
        <v>0</v>
      </c>
      <c r="G1010">
        <v>0</v>
      </c>
      <c r="H1010">
        <v>0</v>
      </c>
      <c r="I1010">
        <v>0</v>
      </c>
      <c r="J1010" t="s">
        <v>912</v>
      </c>
      <c r="K1010">
        <v>5994</v>
      </c>
      <c r="L1010">
        <v>2034</v>
      </c>
      <c r="M1010">
        <v>1931</v>
      </c>
      <c r="N1010">
        <v>0</v>
      </c>
      <c r="O1010">
        <v>354</v>
      </c>
      <c r="P1010">
        <v>10313</v>
      </c>
      <c r="Q1010">
        <v>0</v>
      </c>
      <c r="R1010">
        <v>10313</v>
      </c>
      <c r="S1010" t="str">
        <f t="shared" si="30"/>
        <v>False</v>
      </c>
      <c r="T1010">
        <v>0</v>
      </c>
      <c r="U1010" t="e">
        <f t="shared" si="31"/>
        <v>#DIV/0!</v>
      </c>
      <c r="V1010">
        <v>0</v>
      </c>
      <c r="W1010">
        <v>4993</v>
      </c>
      <c r="X1010">
        <v>0</v>
      </c>
      <c r="Y1010">
        <v>1560</v>
      </c>
      <c r="Z1010">
        <v>6553</v>
      </c>
      <c r="AA1010" t="b">
        <f>ABS(T1010-Z1010)&gt;25000</f>
        <v>0</v>
      </c>
      <c r="AB1010">
        <v>3760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Q1010">
        <f>K1010/R1010</f>
        <v>0.58120818384563178</v>
      </c>
    </row>
    <row r="1011" spans="1:43" x14ac:dyDescent="0.35">
      <c r="A1011" t="s">
        <v>2217</v>
      </c>
      <c r="B1011" t="s">
        <v>2218</v>
      </c>
      <c r="C1011" t="s">
        <v>38</v>
      </c>
      <c r="D1011" t="str">
        <f>IF(P1011&lt;=50000,"Extra Small",IF(AND(P1011&gt;=50000,P1011&lt;250000),"Small",IF(AND(P1011&gt;=250000,P1011&lt;1000000),"Medium",IF(AND(P1011&gt;=1000000,P1011&lt;10000000),"Large",IF(AND(P1011&gt;=10000000,P1011&lt;100000000),"Extra Large",IF(P1011&gt;=100000000,"Extra-extra-large"))))))</f>
        <v>Extra Large</v>
      </c>
      <c r="E1011" t="s">
        <v>43</v>
      </c>
      <c r="F1011">
        <v>305</v>
      </c>
      <c r="G1011">
        <v>168</v>
      </c>
      <c r="H1011">
        <v>209</v>
      </c>
      <c r="I1011">
        <v>470.7</v>
      </c>
      <c r="J1011" t="s">
        <v>48</v>
      </c>
      <c r="K1011">
        <v>55890580</v>
      </c>
      <c r="L1011">
        <v>151879</v>
      </c>
      <c r="M1011">
        <v>13544323</v>
      </c>
      <c r="N1011">
        <v>1009593</v>
      </c>
      <c r="O1011">
        <v>767022</v>
      </c>
      <c r="P1011">
        <v>71363397</v>
      </c>
      <c r="Q1011">
        <v>116569</v>
      </c>
      <c r="R1011">
        <v>71479966</v>
      </c>
      <c r="S1011" t="str">
        <f t="shared" si="30"/>
        <v>False</v>
      </c>
      <c r="T1011">
        <v>47065611</v>
      </c>
      <c r="U1011" t="b">
        <f t="shared" si="31"/>
        <v>0</v>
      </c>
      <c r="V1011">
        <v>4281</v>
      </c>
      <c r="W1011">
        <v>352730</v>
      </c>
      <c r="X1011">
        <v>0</v>
      </c>
      <c r="Y1011">
        <v>22974153</v>
      </c>
      <c r="Z1011">
        <v>70396775</v>
      </c>
      <c r="AA1011" t="b">
        <f>ABS(T1011-Z1011)&gt;1000000</f>
        <v>1</v>
      </c>
      <c r="AB1011">
        <v>1083191</v>
      </c>
      <c r="AC1011">
        <v>0</v>
      </c>
      <c r="AD1011">
        <v>1083191</v>
      </c>
      <c r="AE1011">
        <v>61435518</v>
      </c>
      <c r="AF1011">
        <v>0</v>
      </c>
      <c r="AG1011">
        <v>125787578</v>
      </c>
      <c r="AH1011">
        <v>125787578</v>
      </c>
      <c r="AI1011">
        <v>187223096</v>
      </c>
      <c r="AJ1011">
        <v>16408108</v>
      </c>
      <c r="AK1011">
        <v>0</v>
      </c>
      <c r="AL1011">
        <v>0</v>
      </c>
      <c r="AM1011">
        <v>0</v>
      </c>
      <c r="AN1011">
        <v>16408108</v>
      </c>
      <c r="AO1011">
        <v>170814988</v>
      </c>
      <c r="AQ1011">
        <f>K1011/R1011</f>
        <v>0.78190552021247461</v>
      </c>
    </row>
    <row r="1012" spans="1:43" x14ac:dyDescent="0.35">
      <c r="A1012" t="s">
        <v>2219</v>
      </c>
      <c r="B1012" t="s">
        <v>2220</v>
      </c>
      <c r="C1012" t="s">
        <v>38</v>
      </c>
      <c r="D1012" t="str">
        <f>IF(P1012&lt;=50000,"Extra Small",IF(AND(P1012&gt;=50000,P1012&lt;250000),"Small",IF(AND(P1012&gt;=250000,P1012&lt;1000000),"Medium",IF(AND(P1012&gt;=1000000,P1012&lt;10000000),"Large",IF(AND(P1012&gt;=10000000,P1012&lt;100000000),"Extra Large",IF(P1012&gt;=100000000,"Extra-extra-large"))))))</f>
        <v>Large</v>
      </c>
      <c r="E1012" t="s">
        <v>55</v>
      </c>
      <c r="F1012">
        <v>20</v>
      </c>
      <c r="G1012">
        <v>10</v>
      </c>
      <c r="H1012">
        <v>25</v>
      </c>
      <c r="I1012">
        <v>25</v>
      </c>
      <c r="J1012" t="s">
        <v>2221</v>
      </c>
      <c r="K1012">
        <v>473800</v>
      </c>
      <c r="L1012">
        <v>2219685</v>
      </c>
      <c r="M1012">
        <v>655257</v>
      </c>
      <c r="N1012">
        <v>9240</v>
      </c>
      <c r="O1012">
        <v>54402</v>
      </c>
      <c r="P1012">
        <v>3412384</v>
      </c>
      <c r="Q1012">
        <v>0</v>
      </c>
      <c r="R1012">
        <v>3412384</v>
      </c>
      <c r="S1012" t="str">
        <f t="shared" si="30"/>
        <v>False</v>
      </c>
      <c r="T1012">
        <v>1960590</v>
      </c>
      <c r="U1012" t="b">
        <f t="shared" si="31"/>
        <v>0</v>
      </c>
      <c r="V1012">
        <v>0</v>
      </c>
      <c r="W1012">
        <v>0</v>
      </c>
      <c r="X1012">
        <v>0</v>
      </c>
      <c r="Y1012">
        <v>2168956</v>
      </c>
      <c r="Z1012">
        <v>4129546</v>
      </c>
      <c r="AA1012" t="b">
        <f>ABS(T1012-Z1012)&gt;1000000</f>
        <v>1</v>
      </c>
      <c r="AB1012">
        <v>-717162</v>
      </c>
      <c r="AC1012">
        <v>0</v>
      </c>
      <c r="AD1012">
        <v>-717162</v>
      </c>
      <c r="AE1012">
        <v>897116</v>
      </c>
      <c r="AF1012">
        <v>0</v>
      </c>
      <c r="AG1012">
        <v>101112</v>
      </c>
      <c r="AH1012">
        <v>101112</v>
      </c>
      <c r="AI1012">
        <v>998228</v>
      </c>
      <c r="AJ1012">
        <v>569910</v>
      </c>
      <c r="AK1012">
        <v>0</v>
      </c>
      <c r="AL1012">
        <v>30635</v>
      </c>
      <c r="AM1012">
        <v>30635</v>
      </c>
      <c r="AN1012">
        <v>600545</v>
      </c>
      <c r="AO1012">
        <v>397683</v>
      </c>
      <c r="AQ1012">
        <f>K1012/R1012</f>
        <v>0.1388472106304566</v>
      </c>
    </row>
    <row r="1013" spans="1:43" x14ac:dyDescent="0.35">
      <c r="A1013" t="s">
        <v>2222</v>
      </c>
      <c r="B1013" t="s">
        <v>2223</v>
      </c>
      <c r="C1013" t="s">
        <v>38</v>
      </c>
      <c r="D1013" t="str">
        <f>IF(P1013&lt;=50000,"Extra Small",IF(AND(P1013&gt;=50000,P1013&lt;250000),"Small",IF(AND(P1013&gt;=250000,P1013&lt;1000000),"Medium",IF(AND(P1013&gt;=1000000,P1013&lt;10000000),"Large",IF(AND(P1013&gt;=10000000,P1013&lt;100000000),"Extra Large",IF(P1013&gt;=100000000,"Extra-extra-large"))))))</f>
        <v>Small</v>
      </c>
      <c r="E1013" t="s">
        <v>123</v>
      </c>
      <c r="F1013">
        <v>0</v>
      </c>
      <c r="G1013">
        <v>0</v>
      </c>
      <c r="H1013">
        <v>0</v>
      </c>
      <c r="I1013">
        <v>0</v>
      </c>
      <c r="J1013" t="s">
        <v>281</v>
      </c>
      <c r="K1013">
        <v>0</v>
      </c>
      <c r="L1013">
        <v>0</v>
      </c>
      <c r="M1013">
        <v>0</v>
      </c>
      <c r="N1013">
        <v>242151</v>
      </c>
      <c r="O1013">
        <v>0</v>
      </c>
      <c r="P1013">
        <v>242151</v>
      </c>
      <c r="Q1013">
        <v>0</v>
      </c>
      <c r="R1013">
        <v>242151</v>
      </c>
      <c r="S1013" t="str">
        <f t="shared" si="30"/>
        <v>False</v>
      </c>
      <c r="T1013">
        <v>0</v>
      </c>
      <c r="U1013" t="e">
        <f t="shared" si="31"/>
        <v>#DIV/0!</v>
      </c>
      <c r="V1013">
        <v>0</v>
      </c>
      <c r="W1013">
        <v>0</v>
      </c>
      <c r="X1013">
        <v>0</v>
      </c>
      <c r="Y1013">
        <v>0</v>
      </c>
      <c r="Z1013">
        <v>0</v>
      </c>
      <c r="AA1013" t="b">
        <f>ABS(T1013-Z1013)&gt;25000</f>
        <v>0</v>
      </c>
      <c r="AB1013">
        <v>242151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4124095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4124095</v>
      </c>
      <c r="AQ1013">
        <f>K1013/R1013</f>
        <v>0</v>
      </c>
    </row>
    <row r="1014" spans="1:43" x14ac:dyDescent="0.35">
      <c r="A1014" t="s">
        <v>2224</v>
      </c>
      <c r="B1014" t="s">
        <v>2225</v>
      </c>
      <c r="C1014" t="s">
        <v>38</v>
      </c>
      <c r="D1014" t="str">
        <f>IF(P1014&lt;=50000,"Extra Small",IF(AND(P1014&gt;=50000,P1014&lt;250000),"Small",IF(AND(P1014&gt;=250000,P1014&lt;1000000),"Medium",IF(AND(P1014&gt;=1000000,P1014&lt;10000000),"Large",IF(AND(P1014&gt;=10000000,P1014&lt;100000000),"Extra Large",IF(P1014&gt;=100000000,"Extra-extra-large"))))))</f>
        <v>Extra Small</v>
      </c>
      <c r="E1014" t="s">
        <v>64</v>
      </c>
      <c r="F1014">
        <v>0</v>
      </c>
      <c r="G1014">
        <v>0</v>
      </c>
      <c r="H1014">
        <v>0</v>
      </c>
      <c r="I1014">
        <v>0</v>
      </c>
      <c r="J1014" t="s">
        <v>735</v>
      </c>
      <c r="K1014">
        <v>28280</v>
      </c>
      <c r="L1014">
        <v>1248</v>
      </c>
      <c r="M1014">
        <v>3694</v>
      </c>
      <c r="N1014">
        <v>0</v>
      </c>
      <c r="O1014">
        <v>741</v>
      </c>
      <c r="P1014">
        <v>33963</v>
      </c>
      <c r="Q1014">
        <v>0</v>
      </c>
      <c r="R1014">
        <v>33963</v>
      </c>
      <c r="S1014" t="str">
        <f t="shared" si="30"/>
        <v>False</v>
      </c>
      <c r="T1014">
        <v>0</v>
      </c>
      <c r="U1014" t="e">
        <f t="shared" si="31"/>
        <v>#DIV/0!</v>
      </c>
      <c r="V1014">
        <v>0</v>
      </c>
      <c r="W1014">
        <v>0</v>
      </c>
      <c r="X1014">
        <v>0</v>
      </c>
      <c r="Y1014">
        <v>7166</v>
      </c>
      <c r="Z1014">
        <v>7166</v>
      </c>
      <c r="AA1014" t="b">
        <f>ABS(T1014-Z1014)&gt;25000</f>
        <v>0</v>
      </c>
      <c r="AB1014">
        <v>26797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29819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29819</v>
      </c>
      <c r="AQ1014">
        <f>K1014/R1014</f>
        <v>0.83267084768718902</v>
      </c>
    </row>
    <row r="1015" spans="1:43" x14ac:dyDescent="0.35">
      <c r="A1015" t="s">
        <v>2226</v>
      </c>
      <c r="B1015" t="s">
        <v>2227</v>
      </c>
      <c r="C1015" t="s">
        <v>38</v>
      </c>
      <c r="D1015" t="str">
        <f>IF(P1015&lt;=50000,"Extra Small",IF(AND(P1015&gt;=50000,P1015&lt;250000),"Small",IF(AND(P1015&gt;=250000,P1015&lt;1000000),"Medium",IF(AND(P1015&gt;=1000000,P1015&lt;10000000),"Large",IF(AND(P1015&gt;=10000000,P1015&lt;100000000),"Extra Large",IF(P1015&gt;=100000000,"Extra-extra-large"))))))</f>
        <v>Medium</v>
      </c>
      <c r="E1015" t="s">
        <v>39</v>
      </c>
      <c r="F1015">
        <v>3</v>
      </c>
      <c r="G1015">
        <v>0</v>
      </c>
      <c r="H1015">
        <v>0</v>
      </c>
      <c r="I1015">
        <v>3</v>
      </c>
      <c r="J1015" t="s">
        <v>339</v>
      </c>
      <c r="K1015">
        <v>0</v>
      </c>
      <c r="L1015">
        <v>289248</v>
      </c>
      <c r="M1015">
        <v>0</v>
      </c>
      <c r="N1015">
        <v>0</v>
      </c>
      <c r="O1015">
        <v>0</v>
      </c>
      <c r="P1015">
        <v>289248</v>
      </c>
      <c r="Q1015">
        <v>0</v>
      </c>
      <c r="R1015">
        <v>289248</v>
      </c>
      <c r="S1015" t="str">
        <f t="shared" si="30"/>
        <v>False</v>
      </c>
      <c r="T1015">
        <v>83725</v>
      </c>
      <c r="U1015" t="b">
        <f t="shared" si="31"/>
        <v>0</v>
      </c>
      <c r="V1015">
        <v>0</v>
      </c>
      <c r="W1015">
        <v>183811</v>
      </c>
      <c r="X1015">
        <v>6992</v>
      </c>
      <c r="Y1015">
        <v>0</v>
      </c>
      <c r="Z1015">
        <v>274528</v>
      </c>
      <c r="AA1015" t="b">
        <f>ABS(T1015-Z1015)&gt;100000</f>
        <v>1</v>
      </c>
      <c r="AB1015">
        <v>14720</v>
      </c>
      <c r="AC1015">
        <v>0</v>
      </c>
      <c r="AD1015">
        <v>14720</v>
      </c>
      <c r="AE1015">
        <v>63923</v>
      </c>
      <c r="AF1015">
        <v>0</v>
      </c>
      <c r="AG1015">
        <v>0</v>
      </c>
      <c r="AH1015">
        <v>792957</v>
      </c>
      <c r="AI1015">
        <v>856880</v>
      </c>
      <c r="AJ1015">
        <v>17134</v>
      </c>
      <c r="AK1015">
        <v>0</v>
      </c>
      <c r="AL1015">
        <v>0</v>
      </c>
      <c r="AM1015">
        <v>0</v>
      </c>
      <c r="AN1015">
        <v>17134</v>
      </c>
      <c r="AO1015">
        <v>839746</v>
      </c>
      <c r="AQ1015">
        <f>K1015/R1015</f>
        <v>0</v>
      </c>
    </row>
    <row r="1016" spans="1:43" x14ac:dyDescent="0.35">
      <c r="A1016" t="s">
        <v>2228</v>
      </c>
      <c r="B1016" t="s">
        <v>2229</v>
      </c>
      <c r="C1016" t="s">
        <v>38</v>
      </c>
      <c r="D1016" t="str">
        <f>IF(P1016&lt;=50000,"Extra Small",IF(AND(P1016&gt;=50000,P1016&lt;250000),"Small",IF(AND(P1016&gt;=250000,P1016&lt;1000000),"Medium",IF(AND(P1016&gt;=1000000,P1016&lt;10000000),"Large",IF(AND(P1016&gt;=10000000,P1016&lt;100000000),"Extra Large",IF(P1016&gt;=100000000,"Extra-extra-large"))))))</f>
        <v>Large</v>
      </c>
      <c r="E1016" t="s">
        <v>43</v>
      </c>
      <c r="F1016">
        <v>11</v>
      </c>
      <c r="G1016">
        <v>3</v>
      </c>
      <c r="H1016">
        <v>2</v>
      </c>
      <c r="I1016">
        <v>11.63</v>
      </c>
      <c r="J1016" t="s">
        <v>56</v>
      </c>
      <c r="K1016">
        <v>455787</v>
      </c>
      <c r="L1016">
        <v>0</v>
      </c>
      <c r="M1016">
        <v>621441</v>
      </c>
      <c r="N1016">
        <v>17449</v>
      </c>
      <c r="O1016">
        <v>1916</v>
      </c>
      <c r="P1016">
        <v>1096593</v>
      </c>
      <c r="Q1016">
        <v>0</v>
      </c>
      <c r="R1016">
        <v>1096593</v>
      </c>
      <c r="S1016" t="str">
        <f t="shared" si="30"/>
        <v>False</v>
      </c>
      <c r="T1016">
        <v>976341</v>
      </c>
      <c r="U1016" t="b">
        <f t="shared" si="31"/>
        <v>0</v>
      </c>
      <c r="V1016">
        <v>0</v>
      </c>
      <c r="W1016">
        <v>0</v>
      </c>
      <c r="X1016">
        <v>0</v>
      </c>
      <c r="Y1016">
        <v>311738</v>
      </c>
      <c r="Z1016">
        <v>1288079</v>
      </c>
      <c r="AA1016" t="b">
        <f>ABS(T1016-Z1016)&gt;1000000</f>
        <v>0</v>
      </c>
      <c r="AB1016">
        <v>-191486</v>
      </c>
      <c r="AC1016">
        <v>0</v>
      </c>
      <c r="AD1016">
        <v>-191486</v>
      </c>
      <c r="AE1016">
        <v>659673</v>
      </c>
      <c r="AF1016">
        <v>0</v>
      </c>
      <c r="AG1016">
        <v>138785</v>
      </c>
      <c r="AH1016">
        <v>138785</v>
      </c>
      <c r="AI1016">
        <v>798458</v>
      </c>
      <c r="AJ1016">
        <v>155438</v>
      </c>
      <c r="AK1016">
        <v>0</v>
      </c>
      <c r="AL1016">
        <v>0</v>
      </c>
      <c r="AM1016">
        <v>0</v>
      </c>
      <c r="AN1016">
        <v>155438</v>
      </c>
      <c r="AO1016">
        <v>643020</v>
      </c>
      <c r="AQ1016">
        <f>K1016/R1016</f>
        <v>0.41563916603516526</v>
      </c>
    </row>
    <row r="1017" spans="1:43" x14ac:dyDescent="0.35">
      <c r="A1017" t="s">
        <v>2230</v>
      </c>
      <c r="B1017" t="s">
        <v>2231</v>
      </c>
      <c r="C1017" t="s">
        <v>38</v>
      </c>
      <c r="D1017" t="str">
        <f>IF(P1017&lt;=50000,"Extra Small",IF(AND(P1017&gt;=50000,P1017&lt;250000),"Small",IF(AND(P1017&gt;=250000,P1017&lt;1000000),"Medium",IF(AND(P1017&gt;=1000000,P1017&lt;10000000),"Large",IF(AND(P1017&gt;=10000000,P1017&lt;100000000),"Extra Large",IF(P1017&gt;=100000000,"Extra-extra-large"))))))</f>
        <v>Large</v>
      </c>
      <c r="E1017" t="s">
        <v>70</v>
      </c>
      <c r="F1017">
        <v>2</v>
      </c>
      <c r="G1017">
        <v>15</v>
      </c>
      <c r="H1017">
        <v>6</v>
      </c>
      <c r="I1017">
        <v>12</v>
      </c>
      <c r="J1017" t="s">
        <v>2232</v>
      </c>
      <c r="K1017">
        <v>977485</v>
      </c>
      <c r="L1017">
        <v>13432</v>
      </c>
      <c r="M1017">
        <v>37363</v>
      </c>
      <c r="N1017">
        <v>3789</v>
      </c>
      <c r="O1017">
        <v>0</v>
      </c>
      <c r="P1017">
        <v>1032069</v>
      </c>
      <c r="Q1017">
        <v>0</v>
      </c>
      <c r="R1017">
        <v>1032069</v>
      </c>
      <c r="S1017" t="str">
        <f t="shared" si="30"/>
        <v>False</v>
      </c>
      <c r="T1017">
        <v>793587</v>
      </c>
      <c r="U1017" t="b">
        <f t="shared" si="31"/>
        <v>0</v>
      </c>
      <c r="V1017">
        <v>0</v>
      </c>
      <c r="W1017">
        <v>10150</v>
      </c>
      <c r="X1017">
        <v>0</v>
      </c>
      <c r="Y1017">
        <v>252554</v>
      </c>
      <c r="Z1017">
        <v>1056291</v>
      </c>
      <c r="AA1017" t="b">
        <f>ABS(T1017-Z1017)&gt;1000000</f>
        <v>0</v>
      </c>
      <c r="AB1017">
        <v>-24222</v>
      </c>
      <c r="AC1017">
        <v>0</v>
      </c>
      <c r="AD1017">
        <v>-24222</v>
      </c>
      <c r="AE1017">
        <v>674216</v>
      </c>
      <c r="AF1017">
        <v>43539</v>
      </c>
      <c r="AG1017">
        <v>0</v>
      </c>
      <c r="AH1017">
        <v>43539</v>
      </c>
      <c r="AI1017">
        <v>717755</v>
      </c>
      <c r="AJ1017">
        <v>299001</v>
      </c>
      <c r="AK1017">
        <v>0</v>
      </c>
      <c r="AL1017">
        <v>0</v>
      </c>
      <c r="AM1017">
        <v>0</v>
      </c>
      <c r="AN1017">
        <v>299001</v>
      </c>
      <c r="AO1017">
        <v>418754</v>
      </c>
      <c r="AQ1017">
        <f>K1017/R1017</f>
        <v>0.94711206324383346</v>
      </c>
    </row>
    <row r="1018" spans="1:43" x14ac:dyDescent="0.35">
      <c r="A1018" t="s">
        <v>2233</v>
      </c>
      <c r="B1018" t="s">
        <v>2234</v>
      </c>
      <c r="C1018" t="s">
        <v>38</v>
      </c>
      <c r="D1018" t="str">
        <f>IF(P1018&lt;=50000,"Extra Small",IF(AND(P1018&gt;=50000,P1018&lt;250000),"Small",IF(AND(P1018&gt;=250000,P1018&lt;1000000),"Medium",IF(AND(P1018&gt;=1000000,P1018&lt;10000000),"Large",IF(AND(P1018&gt;=10000000,P1018&lt;100000000),"Extra Large",IF(P1018&gt;=100000000,"Extra-extra-large"))))))</f>
        <v>Small</v>
      </c>
      <c r="E1018" t="s">
        <v>67</v>
      </c>
      <c r="F1018">
        <v>0</v>
      </c>
      <c r="G1018">
        <v>1</v>
      </c>
      <c r="H1018">
        <v>0</v>
      </c>
      <c r="I1018">
        <v>0.6</v>
      </c>
      <c r="J1018" t="s">
        <v>40</v>
      </c>
      <c r="K1018">
        <v>50526</v>
      </c>
      <c r="L1018">
        <v>0</v>
      </c>
      <c r="M1018">
        <v>537</v>
      </c>
      <c r="N1018">
        <v>2063</v>
      </c>
      <c r="O1018">
        <v>0</v>
      </c>
      <c r="P1018">
        <v>53126</v>
      </c>
      <c r="Q1018">
        <v>0</v>
      </c>
      <c r="R1018">
        <v>53126</v>
      </c>
      <c r="S1018" t="str">
        <f t="shared" si="30"/>
        <v>False</v>
      </c>
      <c r="T1018">
        <v>44525</v>
      </c>
      <c r="U1018" t="b">
        <f t="shared" si="31"/>
        <v>0</v>
      </c>
      <c r="V1018">
        <v>0</v>
      </c>
      <c r="W1018">
        <v>506</v>
      </c>
      <c r="X1018">
        <v>0</v>
      </c>
      <c r="Y1018">
        <v>4085</v>
      </c>
      <c r="Z1018">
        <v>49116</v>
      </c>
      <c r="AA1018" t="b">
        <f>ABS(T1018-Z1018)&gt;25000</f>
        <v>0</v>
      </c>
      <c r="AB1018">
        <v>4010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108838</v>
      </c>
      <c r="AJ1018">
        <v>0</v>
      </c>
      <c r="AK1018">
        <v>0</v>
      </c>
      <c r="AL1018">
        <v>0</v>
      </c>
      <c r="AM1018">
        <v>0</v>
      </c>
      <c r="AN1018">
        <v>6025</v>
      </c>
      <c r="AO1018">
        <v>102813</v>
      </c>
      <c r="AQ1018">
        <f>K1018/R1018</f>
        <v>0.95105974475774568</v>
      </c>
    </row>
    <row r="1019" spans="1:43" x14ac:dyDescent="0.35">
      <c r="A1019" t="s">
        <v>2235</v>
      </c>
      <c r="B1019" t="s">
        <v>2236</v>
      </c>
      <c r="C1019" t="s">
        <v>38</v>
      </c>
      <c r="D1019" t="str">
        <f>IF(P1019&lt;=50000,"Extra Small",IF(AND(P1019&gt;=50000,P1019&lt;250000),"Small",IF(AND(P1019&gt;=250000,P1019&lt;1000000),"Medium",IF(AND(P1019&gt;=1000000,P1019&lt;10000000),"Large",IF(AND(P1019&gt;=10000000,P1019&lt;100000000),"Extra Large",IF(P1019&gt;=100000000,"Extra-extra-large"))))))</f>
        <v>Large</v>
      </c>
      <c r="E1019" t="s">
        <v>70</v>
      </c>
      <c r="F1019">
        <v>15</v>
      </c>
      <c r="G1019">
        <v>10</v>
      </c>
      <c r="H1019">
        <v>106</v>
      </c>
      <c r="I1019">
        <v>41</v>
      </c>
      <c r="J1019" t="s">
        <v>1141</v>
      </c>
      <c r="K1019">
        <v>2031427</v>
      </c>
      <c r="L1019">
        <v>21240</v>
      </c>
      <c r="M1019">
        <v>3214865</v>
      </c>
      <c r="N1019">
        <v>0</v>
      </c>
      <c r="O1019">
        <v>351697</v>
      </c>
      <c r="P1019">
        <v>5619229</v>
      </c>
      <c r="Q1019">
        <v>48759</v>
      </c>
      <c r="R1019">
        <v>5667988</v>
      </c>
      <c r="S1019" t="str">
        <f t="shared" si="30"/>
        <v>False</v>
      </c>
      <c r="T1019">
        <v>2928649</v>
      </c>
      <c r="U1019" t="b">
        <f t="shared" si="31"/>
        <v>0</v>
      </c>
      <c r="V1019">
        <v>0</v>
      </c>
      <c r="W1019">
        <v>0</v>
      </c>
      <c r="X1019">
        <v>0</v>
      </c>
      <c r="Y1019">
        <v>4132512</v>
      </c>
      <c r="Z1019">
        <v>7061161</v>
      </c>
      <c r="AA1019" t="b">
        <f>ABS(T1019-Z1019)&gt;1000000</f>
        <v>1</v>
      </c>
      <c r="AB1019">
        <v>-1393173</v>
      </c>
      <c r="AC1019">
        <v>-3947</v>
      </c>
      <c r="AD1019">
        <v>-1397120</v>
      </c>
      <c r="AE1019">
        <v>3922913</v>
      </c>
      <c r="AF1019">
        <v>0</v>
      </c>
      <c r="AG1019">
        <v>26758493</v>
      </c>
      <c r="AH1019">
        <v>26758493</v>
      </c>
      <c r="AI1019">
        <v>30681406</v>
      </c>
      <c r="AJ1019">
        <v>2246133</v>
      </c>
      <c r="AK1019">
        <v>0</v>
      </c>
      <c r="AL1019">
        <v>0</v>
      </c>
      <c r="AM1019">
        <v>0</v>
      </c>
      <c r="AN1019">
        <v>2246133</v>
      </c>
      <c r="AO1019">
        <v>28435273</v>
      </c>
      <c r="AQ1019">
        <f>K1019/R1019</f>
        <v>0.35840354637306926</v>
      </c>
    </row>
    <row r="1020" spans="1:43" x14ac:dyDescent="0.35">
      <c r="A1020" t="s">
        <v>2237</v>
      </c>
      <c r="B1020" t="s">
        <v>2238</v>
      </c>
      <c r="C1020" t="s">
        <v>38</v>
      </c>
      <c r="D1020" t="str">
        <f>IF(P1020&lt;=50000,"Extra Small",IF(AND(P1020&gt;=50000,P1020&lt;250000),"Small",IF(AND(P1020&gt;=250000,P1020&lt;1000000),"Medium",IF(AND(P1020&gt;=1000000,P1020&lt;10000000),"Large",IF(AND(P1020&gt;=10000000,P1020&lt;100000000),"Extra Large",IF(P1020&gt;=100000000,"Extra-extra-large"))))))</f>
        <v>Small</v>
      </c>
      <c r="E1020" t="s">
        <v>85</v>
      </c>
      <c r="F1020">
        <v>0</v>
      </c>
      <c r="G1020">
        <v>0</v>
      </c>
      <c r="H1020">
        <v>0</v>
      </c>
      <c r="I1020">
        <v>0</v>
      </c>
      <c r="J1020" t="s">
        <v>48</v>
      </c>
      <c r="K1020">
        <v>0</v>
      </c>
      <c r="L1020">
        <v>218765</v>
      </c>
      <c r="M1020">
        <v>0</v>
      </c>
      <c r="N1020">
        <v>1844</v>
      </c>
      <c r="O1020">
        <v>0</v>
      </c>
      <c r="P1020">
        <v>220609</v>
      </c>
      <c r="Q1020">
        <v>0</v>
      </c>
      <c r="R1020">
        <v>220609</v>
      </c>
      <c r="S1020" t="str">
        <f t="shared" si="30"/>
        <v>False</v>
      </c>
      <c r="T1020">
        <v>0</v>
      </c>
      <c r="U1020" t="e">
        <f t="shared" si="31"/>
        <v>#DIV/0!</v>
      </c>
      <c r="V1020">
        <v>0</v>
      </c>
      <c r="W1020">
        <v>0</v>
      </c>
      <c r="X1020">
        <v>0</v>
      </c>
      <c r="Y1020">
        <v>927</v>
      </c>
      <c r="Z1020">
        <v>927</v>
      </c>
      <c r="AA1020" t="b">
        <f>ABS(T1020-Z1020)&gt;25000</f>
        <v>0</v>
      </c>
      <c r="AB1020">
        <v>219682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226789</v>
      </c>
      <c r="AJ1020">
        <v>0</v>
      </c>
      <c r="AK1020">
        <v>0</v>
      </c>
      <c r="AL1020">
        <v>0</v>
      </c>
      <c r="AM1020">
        <v>0</v>
      </c>
      <c r="AN1020">
        <v>1030</v>
      </c>
      <c r="AO1020">
        <v>225759</v>
      </c>
      <c r="AQ1020">
        <f>K1020/R1020</f>
        <v>0</v>
      </c>
    </row>
    <row r="1021" spans="1:43" x14ac:dyDescent="0.35">
      <c r="A1021" t="s">
        <v>2239</v>
      </c>
      <c r="B1021" t="s">
        <v>2240</v>
      </c>
      <c r="C1021" t="s">
        <v>38</v>
      </c>
      <c r="D1021" t="str">
        <f>IF(P1021&lt;=50000,"Extra Small",IF(AND(P1021&gt;=50000,P1021&lt;250000),"Small",IF(AND(P1021&gt;=250000,P1021&lt;1000000),"Medium",IF(AND(P1021&gt;=1000000,P1021&lt;10000000),"Large",IF(AND(P1021&gt;=10000000,P1021&lt;100000000),"Extra Large",IF(P1021&gt;=100000000,"Extra-extra-large"))))))</f>
        <v>Extra Small</v>
      </c>
      <c r="E1021" t="s">
        <v>39</v>
      </c>
      <c r="F1021">
        <v>0</v>
      </c>
      <c r="G1021">
        <v>0</v>
      </c>
      <c r="H1021">
        <v>0</v>
      </c>
      <c r="I1021">
        <v>0</v>
      </c>
      <c r="J1021" t="s">
        <v>89</v>
      </c>
      <c r="K1021">
        <v>11000</v>
      </c>
      <c r="L1021">
        <v>3368</v>
      </c>
      <c r="M1021">
        <v>200</v>
      </c>
      <c r="N1021">
        <v>0</v>
      </c>
      <c r="O1021">
        <v>46</v>
      </c>
      <c r="P1021">
        <v>14614</v>
      </c>
      <c r="Q1021">
        <v>0</v>
      </c>
      <c r="R1021">
        <v>14614</v>
      </c>
      <c r="S1021" t="str">
        <f t="shared" si="30"/>
        <v>False</v>
      </c>
      <c r="T1021">
        <v>0</v>
      </c>
      <c r="U1021" t="e">
        <f t="shared" si="31"/>
        <v>#DIV/0!</v>
      </c>
      <c r="V1021">
        <v>0</v>
      </c>
      <c r="W1021">
        <v>0</v>
      </c>
      <c r="X1021">
        <v>0</v>
      </c>
      <c r="Y1021">
        <v>16866</v>
      </c>
      <c r="Z1021">
        <v>16866</v>
      </c>
      <c r="AA1021" t="b">
        <f>ABS(T1021-Z1021)&gt;25000</f>
        <v>0</v>
      </c>
      <c r="AB1021">
        <v>-2252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3969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3969</v>
      </c>
      <c r="AQ1021">
        <f>K1021/R1021</f>
        <v>0.75270288764198712</v>
      </c>
    </row>
    <row r="1022" spans="1:43" x14ac:dyDescent="0.35">
      <c r="A1022" t="s">
        <v>2241</v>
      </c>
      <c r="B1022" t="s">
        <v>2242</v>
      </c>
      <c r="C1022" t="s">
        <v>50</v>
      </c>
      <c r="D1022" t="str">
        <f>IF(P1022&lt;=50000,"Extra Small",IF(AND(P1022&gt;=50000,P1022&lt;250000),"Small",IF(AND(P1022&gt;=250000,P1022&lt;1000000),"Medium",IF(AND(P1022&gt;=1000000,P1022&lt;10000000),"Large",IF(AND(P1022&gt;=10000000,P1022&lt;100000000),"Extra Large",IF(P1022&gt;=100000000,"Extra-extra-large"))))))</f>
        <v>Extra Small</v>
      </c>
      <c r="E1022" t="s">
        <v>85</v>
      </c>
      <c r="F1022">
        <v>0</v>
      </c>
      <c r="G1022">
        <v>0</v>
      </c>
      <c r="H1022">
        <v>0</v>
      </c>
      <c r="I1022">
        <v>0</v>
      </c>
      <c r="J1022" t="s">
        <v>687</v>
      </c>
      <c r="K1022">
        <v>6000</v>
      </c>
      <c r="L1022">
        <v>300</v>
      </c>
      <c r="M1022">
        <v>43335</v>
      </c>
      <c r="N1022">
        <v>237</v>
      </c>
      <c r="O1022">
        <v>0</v>
      </c>
      <c r="P1022">
        <v>49872</v>
      </c>
      <c r="Q1022">
        <v>0</v>
      </c>
      <c r="R1022">
        <v>49872</v>
      </c>
      <c r="S1022" t="str">
        <f t="shared" si="30"/>
        <v>False</v>
      </c>
      <c r="T1022">
        <v>0</v>
      </c>
      <c r="U1022" t="e">
        <f t="shared" si="31"/>
        <v>#DIV/0!</v>
      </c>
      <c r="V1022">
        <v>0</v>
      </c>
      <c r="W1022">
        <v>0</v>
      </c>
      <c r="X1022">
        <v>0</v>
      </c>
      <c r="Y1022">
        <v>43104</v>
      </c>
      <c r="Z1022">
        <v>43104</v>
      </c>
      <c r="AA1022" t="b">
        <f>ABS(T1022-Z1022)&gt;25000</f>
        <v>1</v>
      </c>
      <c r="AB1022">
        <v>6768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25000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25000</v>
      </c>
      <c r="AQ1022">
        <f>K1022/R1022</f>
        <v>0.12030798845043311</v>
      </c>
    </row>
    <row r="1023" spans="1:43" x14ac:dyDescent="0.35">
      <c r="A1023" t="s">
        <v>2243</v>
      </c>
      <c r="B1023" t="s">
        <v>2244</v>
      </c>
      <c r="C1023" t="s">
        <v>38</v>
      </c>
      <c r="D1023" t="str">
        <f>IF(P1023&lt;=50000,"Extra Small",IF(AND(P1023&gt;=50000,P1023&lt;250000),"Small",IF(AND(P1023&gt;=250000,P1023&lt;1000000),"Medium",IF(AND(P1023&gt;=1000000,P1023&lt;10000000),"Large",IF(AND(P1023&gt;=10000000,P1023&lt;100000000),"Extra Large",IF(P1023&gt;=100000000,"Extra-extra-large"))))))</f>
        <v>Extra Small</v>
      </c>
      <c r="E1023" t="s">
        <v>39</v>
      </c>
      <c r="F1023">
        <v>0</v>
      </c>
      <c r="G1023">
        <v>0</v>
      </c>
      <c r="H1023">
        <v>0</v>
      </c>
      <c r="I1023">
        <v>0</v>
      </c>
      <c r="J1023" t="s">
        <v>52</v>
      </c>
      <c r="K1023">
        <v>6300</v>
      </c>
      <c r="L1023">
        <v>8045</v>
      </c>
      <c r="M1023">
        <v>13157</v>
      </c>
      <c r="N1023">
        <v>0</v>
      </c>
      <c r="O1023">
        <v>0</v>
      </c>
      <c r="P1023">
        <v>27502</v>
      </c>
      <c r="Q1023">
        <v>0</v>
      </c>
      <c r="R1023">
        <v>27502</v>
      </c>
      <c r="S1023" t="str">
        <f t="shared" si="30"/>
        <v>False</v>
      </c>
      <c r="T1023">
        <v>0</v>
      </c>
      <c r="U1023" t="e">
        <f t="shared" si="31"/>
        <v>#DIV/0!</v>
      </c>
      <c r="V1023">
        <v>0</v>
      </c>
      <c r="W1023">
        <v>6300</v>
      </c>
      <c r="X1023">
        <v>0</v>
      </c>
      <c r="Y1023">
        <v>16837</v>
      </c>
      <c r="Z1023">
        <v>23137</v>
      </c>
      <c r="AA1023" t="b">
        <f>ABS(T1023-Z1023)&gt;25000</f>
        <v>0</v>
      </c>
      <c r="AB1023">
        <v>4365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1362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1362</v>
      </c>
      <c r="AQ1023">
        <f>K1023/R1023</f>
        <v>0.22907424914551669</v>
      </c>
    </row>
    <row r="1024" spans="1:43" x14ac:dyDescent="0.35">
      <c r="A1024" t="s">
        <v>2245</v>
      </c>
      <c r="B1024" t="s">
        <v>2246</v>
      </c>
      <c r="C1024" t="s">
        <v>38</v>
      </c>
      <c r="D1024" t="str">
        <f>IF(P1024&lt;=50000,"Extra Small",IF(AND(P1024&gt;=50000,P1024&lt;250000),"Small",IF(AND(P1024&gt;=250000,P1024&lt;1000000),"Medium",IF(AND(P1024&gt;=1000000,P1024&lt;10000000),"Large",IF(AND(P1024&gt;=10000000,P1024&lt;100000000),"Extra Large",IF(P1024&gt;=100000000,"Extra-extra-large"))))))</f>
        <v>Extra Small</v>
      </c>
      <c r="E1024" t="s">
        <v>302</v>
      </c>
      <c r="F1024">
        <v>0</v>
      </c>
      <c r="G1024">
        <v>0</v>
      </c>
      <c r="H1024">
        <v>0</v>
      </c>
      <c r="I1024">
        <v>0</v>
      </c>
      <c r="J1024" t="s">
        <v>44</v>
      </c>
      <c r="K1024">
        <v>0</v>
      </c>
      <c r="L1024">
        <v>0</v>
      </c>
      <c r="M1024">
        <v>0</v>
      </c>
      <c r="N1024">
        <v>20422</v>
      </c>
      <c r="O1024">
        <v>0</v>
      </c>
      <c r="P1024">
        <v>20422</v>
      </c>
      <c r="Q1024">
        <v>3049</v>
      </c>
      <c r="R1024">
        <v>23471</v>
      </c>
      <c r="S1024" t="str">
        <f t="shared" si="30"/>
        <v>False</v>
      </c>
      <c r="T1024">
        <v>14255</v>
      </c>
      <c r="U1024" t="e">
        <f t="shared" si="31"/>
        <v>#DIV/0!</v>
      </c>
      <c r="V1024">
        <v>0</v>
      </c>
      <c r="W1024">
        <v>0</v>
      </c>
      <c r="X1024">
        <v>0</v>
      </c>
      <c r="Y1024">
        <v>2687</v>
      </c>
      <c r="Z1024">
        <v>16942</v>
      </c>
      <c r="AA1024" t="b">
        <f>ABS(T1024-Z1024)&gt;25000</f>
        <v>0</v>
      </c>
      <c r="AB1024">
        <v>6529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7218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7218</v>
      </c>
      <c r="AQ1024">
        <f>K1024/R1024</f>
        <v>0</v>
      </c>
    </row>
    <row r="1025" spans="1:43" x14ac:dyDescent="0.35">
      <c r="A1025" t="s">
        <v>2248</v>
      </c>
      <c r="B1025" t="s">
        <v>2249</v>
      </c>
      <c r="C1025" t="s">
        <v>38</v>
      </c>
      <c r="D1025" t="str">
        <f>IF(P1025&lt;=50000,"Extra Small",IF(AND(P1025&gt;=50000,P1025&lt;250000),"Small",IF(AND(P1025&gt;=250000,P1025&lt;1000000),"Medium",IF(AND(P1025&gt;=1000000,P1025&lt;10000000),"Large",IF(AND(P1025&gt;=10000000,P1025&lt;100000000),"Extra Large",IF(P1025&gt;=100000000,"Extra-extra-large"))))))</f>
        <v>Extra Small</v>
      </c>
      <c r="E1025" t="s">
        <v>110</v>
      </c>
      <c r="F1025">
        <v>0</v>
      </c>
      <c r="G1025">
        <v>0</v>
      </c>
      <c r="H1025">
        <v>0</v>
      </c>
      <c r="I1025">
        <v>0</v>
      </c>
      <c r="J1025" t="s">
        <v>56</v>
      </c>
      <c r="K1025">
        <v>0</v>
      </c>
      <c r="L1025">
        <v>867</v>
      </c>
      <c r="M1025">
        <v>0</v>
      </c>
      <c r="N1025">
        <v>0</v>
      </c>
      <c r="O1025">
        <v>0</v>
      </c>
      <c r="P1025">
        <v>867</v>
      </c>
      <c r="Q1025">
        <v>0</v>
      </c>
      <c r="R1025">
        <v>867</v>
      </c>
      <c r="S1025" t="str">
        <f t="shared" si="30"/>
        <v>False</v>
      </c>
      <c r="T1025">
        <v>0</v>
      </c>
      <c r="U1025" t="e">
        <f t="shared" si="31"/>
        <v>#DIV/0!</v>
      </c>
      <c r="V1025">
        <v>0</v>
      </c>
      <c r="W1025">
        <v>0</v>
      </c>
      <c r="X1025">
        <v>0</v>
      </c>
      <c r="Y1025">
        <v>519</v>
      </c>
      <c r="Z1025">
        <v>519</v>
      </c>
      <c r="AA1025" t="b">
        <f>ABS(T1025-Z1025)&gt;25000</f>
        <v>0</v>
      </c>
      <c r="AB1025">
        <v>348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793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793</v>
      </c>
      <c r="AQ1025">
        <f>K1025/R1025</f>
        <v>0</v>
      </c>
    </row>
    <row r="1026" spans="1:43" x14ac:dyDescent="0.35">
      <c r="A1026" t="s">
        <v>2250</v>
      </c>
      <c r="B1026" t="s">
        <v>2251</v>
      </c>
      <c r="C1026" t="s">
        <v>50</v>
      </c>
      <c r="D1026" t="str">
        <f>IF(P1026&lt;=50000,"Extra Small",IF(AND(P1026&gt;=50000,P1026&lt;250000),"Small",IF(AND(P1026&gt;=250000,P1026&lt;1000000),"Medium",IF(AND(P1026&gt;=1000000,P1026&lt;10000000),"Large",IF(AND(P1026&gt;=10000000,P1026&lt;100000000),"Extra Large",IF(P1026&gt;=100000000,"Extra-extra-large"))))))</f>
        <v>Small</v>
      </c>
      <c r="E1026" t="s">
        <v>85</v>
      </c>
      <c r="F1026">
        <v>0</v>
      </c>
      <c r="G1026">
        <v>2</v>
      </c>
      <c r="H1026">
        <v>1</v>
      </c>
      <c r="I1026">
        <v>1.1000000000000001</v>
      </c>
      <c r="J1026" t="s">
        <v>566</v>
      </c>
      <c r="K1026">
        <v>128587</v>
      </c>
      <c r="L1026">
        <v>106</v>
      </c>
      <c r="M1026">
        <v>31059</v>
      </c>
      <c r="N1026">
        <v>1833</v>
      </c>
      <c r="O1026">
        <v>285</v>
      </c>
      <c r="P1026">
        <v>161870</v>
      </c>
      <c r="Q1026">
        <v>0</v>
      </c>
      <c r="R1026">
        <v>161870</v>
      </c>
      <c r="S1026" t="str">
        <f t="shared" si="30"/>
        <v>False</v>
      </c>
      <c r="T1026">
        <v>86236</v>
      </c>
      <c r="U1026" t="b">
        <f t="shared" si="31"/>
        <v>0</v>
      </c>
      <c r="V1026">
        <v>0</v>
      </c>
      <c r="W1026">
        <v>10</v>
      </c>
      <c r="X1026">
        <v>0</v>
      </c>
      <c r="Y1026">
        <v>82343</v>
      </c>
      <c r="Z1026">
        <v>168589</v>
      </c>
      <c r="AA1026" t="b">
        <f>ABS(T1026-Z1026)&gt;25000</f>
        <v>1</v>
      </c>
      <c r="AB1026">
        <v>-6719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109981</v>
      </c>
      <c r="AJ1026">
        <v>0</v>
      </c>
      <c r="AK1026">
        <v>0</v>
      </c>
      <c r="AL1026">
        <v>0</v>
      </c>
      <c r="AM1026">
        <v>0</v>
      </c>
      <c r="AN1026">
        <v>29930</v>
      </c>
      <c r="AO1026">
        <v>80051</v>
      </c>
      <c r="AQ1026">
        <f>K1026/R1026</f>
        <v>0.79438438252919008</v>
      </c>
    </row>
    <row r="1027" spans="1:43" x14ac:dyDescent="0.35">
      <c r="A1027" t="s">
        <v>2252</v>
      </c>
      <c r="B1027" t="s">
        <v>2253</v>
      </c>
      <c r="C1027" t="s">
        <v>38</v>
      </c>
      <c r="D1027" t="str">
        <f>IF(P1027&lt;=50000,"Extra Small",IF(AND(P1027&gt;=50000,P1027&lt;250000),"Small",IF(AND(P1027&gt;=250000,P1027&lt;1000000),"Medium",IF(AND(P1027&gt;=1000000,P1027&lt;10000000),"Large",IF(AND(P1027&gt;=10000000,P1027&lt;100000000),"Extra Large",IF(P1027&gt;=100000000,"Extra-extra-large"))))))</f>
        <v>Extra Small</v>
      </c>
      <c r="E1027" t="s">
        <v>85</v>
      </c>
      <c r="F1027">
        <v>0</v>
      </c>
      <c r="G1027">
        <v>0</v>
      </c>
      <c r="H1027">
        <v>0</v>
      </c>
      <c r="I1027">
        <v>0</v>
      </c>
      <c r="J1027" t="s">
        <v>339</v>
      </c>
      <c r="K1027">
        <v>392</v>
      </c>
      <c r="L1027">
        <v>3900</v>
      </c>
      <c r="M1027">
        <v>0</v>
      </c>
      <c r="N1027">
        <v>23</v>
      </c>
      <c r="O1027">
        <v>1245</v>
      </c>
      <c r="P1027">
        <v>5560</v>
      </c>
      <c r="Q1027">
        <v>0</v>
      </c>
      <c r="R1027">
        <v>5560</v>
      </c>
      <c r="S1027" t="str">
        <f t="shared" ref="S1027:S1090" si="32">IF(ABS(P1027+Q1027-K1027-R1027&gt;25000),"True","False")</f>
        <v>False</v>
      </c>
      <c r="T1027">
        <v>0</v>
      </c>
      <c r="U1027" t="e">
        <f t="shared" ref="U1027:U1090" si="33">T1027/(F1027+G1027+H1027)&gt;300000</f>
        <v>#DIV/0!</v>
      </c>
      <c r="V1027">
        <v>0</v>
      </c>
      <c r="W1027">
        <v>0</v>
      </c>
      <c r="X1027">
        <v>0</v>
      </c>
      <c r="Y1027">
        <v>1897</v>
      </c>
      <c r="Z1027">
        <v>1897</v>
      </c>
      <c r="AA1027" t="b">
        <f>ABS(T1027-Z1027)&gt;25000</f>
        <v>0</v>
      </c>
      <c r="AB1027">
        <v>3663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22275</v>
      </c>
      <c r="AJ1027">
        <v>0</v>
      </c>
      <c r="AK1027">
        <v>0</v>
      </c>
      <c r="AL1027">
        <v>0</v>
      </c>
      <c r="AM1027">
        <v>0</v>
      </c>
      <c r="AN1027">
        <v>9131</v>
      </c>
      <c r="AO1027">
        <v>13144</v>
      </c>
      <c r="AQ1027">
        <f>K1027/R1027</f>
        <v>7.0503597122302156E-2</v>
      </c>
    </row>
    <row r="1028" spans="1:43" x14ac:dyDescent="0.35">
      <c r="A1028" t="s">
        <v>2254</v>
      </c>
      <c r="B1028" t="s">
        <v>2255</v>
      </c>
      <c r="C1028" t="s">
        <v>50</v>
      </c>
      <c r="D1028" t="str">
        <f>IF(P1028&lt;=50000,"Extra Small",IF(AND(P1028&gt;=50000,P1028&lt;250000),"Small",IF(AND(P1028&gt;=250000,P1028&lt;1000000),"Medium",IF(AND(P1028&gt;=1000000,P1028&lt;10000000),"Large",IF(AND(P1028&gt;=10000000,P1028&lt;100000000),"Extra Large",IF(P1028&gt;=100000000,"Extra-extra-large"))))))</f>
        <v>Large</v>
      </c>
      <c r="E1028" t="s">
        <v>67</v>
      </c>
      <c r="F1028">
        <v>2</v>
      </c>
      <c r="G1028">
        <v>126</v>
      </c>
      <c r="H1028">
        <v>24</v>
      </c>
      <c r="I1028">
        <v>67.13</v>
      </c>
      <c r="J1028" t="s">
        <v>2256</v>
      </c>
      <c r="K1028">
        <v>4747320</v>
      </c>
      <c r="L1028">
        <v>141451</v>
      </c>
      <c r="M1028">
        <v>2250311</v>
      </c>
      <c r="N1028">
        <v>275971</v>
      </c>
      <c r="O1028">
        <v>0</v>
      </c>
      <c r="P1028">
        <v>7415053</v>
      </c>
      <c r="Q1028">
        <v>0</v>
      </c>
      <c r="R1028">
        <v>7415053</v>
      </c>
      <c r="S1028" t="str">
        <f t="shared" si="32"/>
        <v>False</v>
      </c>
      <c r="T1028">
        <v>5659917</v>
      </c>
      <c r="U1028" t="b">
        <f t="shared" si="33"/>
        <v>0</v>
      </c>
      <c r="V1028">
        <v>0</v>
      </c>
      <c r="W1028">
        <v>0</v>
      </c>
      <c r="X1028">
        <v>0</v>
      </c>
      <c r="Y1028">
        <v>1835898</v>
      </c>
      <c r="Z1028">
        <v>7495815</v>
      </c>
      <c r="AA1028" t="b">
        <f>ABS(T1028-Z1028)&gt;1000000</f>
        <v>1</v>
      </c>
      <c r="AB1028">
        <v>-80762</v>
      </c>
      <c r="AC1028">
        <v>0</v>
      </c>
      <c r="AD1028">
        <v>-80762</v>
      </c>
      <c r="AE1028">
        <v>16370431</v>
      </c>
      <c r="AF1028">
        <v>0</v>
      </c>
      <c r="AG1028">
        <v>22323908</v>
      </c>
      <c r="AH1028">
        <v>22323908</v>
      </c>
      <c r="AI1028">
        <v>38694339</v>
      </c>
      <c r="AJ1028">
        <v>8372496</v>
      </c>
      <c r="AK1028">
        <v>0</v>
      </c>
      <c r="AL1028">
        <v>15165886</v>
      </c>
      <c r="AM1028">
        <v>15165886</v>
      </c>
      <c r="AN1028">
        <v>23538382</v>
      </c>
      <c r="AO1028">
        <v>15155957</v>
      </c>
      <c r="AQ1028">
        <f>K1028/R1028</f>
        <v>0.64022738610229757</v>
      </c>
    </row>
    <row r="1029" spans="1:43" x14ac:dyDescent="0.35">
      <c r="A1029" t="s">
        <v>2257</v>
      </c>
      <c r="B1029" t="s">
        <v>2258</v>
      </c>
      <c r="C1029" t="s">
        <v>38</v>
      </c>
      <c r="D1029" t="str">
        <f>IF(P1029&lt;=50000,"Extra Small",IF(AND(P1029&gt;=50000,P1029&lt;250000),"Small",IF(AND(P1029&gt;=250000,P1029&lt;1000000),"Medium",IF(AND(P1029&gt;=1000000,P1029&lt;10000000),"Large",IF(AND(P1029&gt;=10000000,P1029&lt;100000000),"Extra Large",IF(P1029&gt;=100000000,"Extra-extra-large"))))))</f>
        <v>Extra Small</v>
      </c>
      <c r="E1029" t="s">
        <v>70</v>
      </c>
      <c r="F1029">
        <v>0</v>
      </c>
      <c r="G1029">
        <v>0</v>
      </c>
      <c r="H1029">
        <v>0</v>
      </c>
      <c r="I1029">
        <v>0</v>
      </c>
      <c r="J1029" t="s">
        <v>472</v>
      </c>
      <c r="K1029">
        <v>1450</v>
      </c>
      <c r="L1029">
        <v>1620</v>
      </c>
      <c r="M1029">
        <v>9627</v>
      </c>
      <c r="N1029">
        <v>0</v>
      </c>
      <c r="O1029">
        <v>2305</v>
      </c>
      <c r="P1029">
        <v>15002</v>
      </c>
      <c r="Q1029">
        <v>0</v>
      </c>
      <c r="R1029">
        <v>15002</v>
      </c>
      <c r="S1029" t="str">
        <f t="shared" si="32"/>
        <v>False</v>
      </c>
      <c r="T1029">
        <v>0</v>
      </c>
      <c r="U1029" t="e">
        <f t="shared" si="33"/>
        <v>#DIV/0!</v>
      </c>
      <c r="V1029">
        <v>0</v>
      </c>
      <c r="W1029">
        <v>0</v>
      </c>
      <c r="X1029">
        <v>0</v>
      </c>
      <c r="Y1029">
        <v>12465</v>
      </c>
      <c r="Z1029">
        <v>12465</v>
      </c>
      <c r="AA1029" t="b">
        <f>ABS(T1029-Z1029)&gt;25000</f>
        <v>0</v>
      </c>
      <c r="AB1029">
        <v>2537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77629</v>
      </c>
      <c r="AJ1029">
        <v>0</v>
      </c>
      <c r="AK1029">
        <v>0</v>
      </c>
      <c r="AL1029">
        <v>0</v>
      </c>
      <c r="AM1029">
        <v>0</v>
      </c>
      <c r="AN1029">
        <v>16232</v>
      </c>
      <c r="AO1029">
        <v>61397</v>
      </c>
      <c r="AQ1029">
        <f>K1029/R1029</f>
        <v>9.6653779496067196E-2</v>
      </c>
    </row>
    <row r="1030" spans="1:43" x14ac:dyDescent="0.35">
      <c r="A1030" t="s">
        <v>2259</v>
      </c>
      <c r="B1030" t="s">
        <v>2260</v>
      </c>
      <c r="C1030" t="s">
        <v>38</v>
      </c>
      <c r="D1030" t="str">
        <f>IF(P1030&lt;=50000,"Extra Small",IF(AND(P1030&gt;=50000,P1030&lt;250000),"Small",IF(AND(P1030&gt;=250000,P1030&lt;1000000),"Medium",IF(AND(P1030&gt;=1000000,P1030&lt;10000000),"Large",IF(AND(P1030&gt;=10000000,P1030&lt;100000000),"Extra Large",IF(P1030&gt;=100000000,"Extra-extra-large"))))))</f>
        <v>Small</v>
      </c>
      <c r="E1030" t="s">
        <v>123</v>
      </c>
      <c r="F1030">
        <v>0</v>
      </c>
      <c r="G1030">
        <v>1</v>
      </c>
      <c r="H1030">
        <v>0</v>
      </c>
      <c r="I1030">
        <v>0</v>
      </c>
      <c r="J1030" t="s">
        <v>56</v>
      </c>
      <c r="K1030">
        <v>0</v>
      </c>
      <c r="L1030">
        <v>116646</v>
      </c>
      <c r="M1030">
        <v>0</v>
      </c>
      <c r="N1030">
        <v>16169</v>
      </c>
      <c r="O1030">
        <v>54622</v>
      </c>
      <c r="P1030">
        <v>187437</v>
      </c>
      <c r="Q1030">
        <v>0</v>
      </c>
      <c r="R1030">
        <v>187437</v>
      </c>
      <c r="S1030" t="str">
        <f t="shared" si="32"/>
        <v>False</v>
      </c>
      <c r="T1030">
        <v>15005</v>
      </c>
      <c r="U1030" t="b">
        <f t="shared" si="33"/>
        <v>0</v>
      </c>
      <c r="V1030">
        <v>0</v>
      </c>
      <c r="W1030">
        <v>69256</v>
      </c>
      <c r="X1030">
        <v>31066</v>
      </c>
      <c r="Y1030">
        <v>23483</v>
      </c>
      <c r="Z1030">
        <v>138810</v>
      </c>
      <c r="AA1030" t="b">
        <f>ABS(T1030-Z1030)&gt;25000</f>
        <v>1</v>
      </c>
      <c r="AB1030">
        <v>48627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619330</v>
      </c>
      <c r="AJ1030">
        <v>0</v>
      </c>
      <c r="AK1030">
        <v>0</v>
      </c>
      <c r="AL1030">
        <v>0</v>
      </c>
      <c r="AM1030">
        <v>0</v>
      </c>
      <c r="AN1030">
        <v>110</v>
      </c>
      <c r="AO1030">
        <v>619220</v>
      </c>
      <c r="AQ1030">
        <f>K1030/R1030</f>
        <v>0</v>
      </c>
    </row>
    <row r="1031" spans="1:43" x14ac:dyDescent="0.35">
      <c r="A1031" t="s">
        <v>2261</v>
      </c>
      <c r="B1031" t="s">
        <v>2262</v>
      </c>
      <c r="C1031" t="s">
        <v>38</v>
      </c>
      <c r="D1031" t="str">
        <f>IF(P1031&lt;=50000,"Extra Small",IF(AND(P1031&gt;=50000,P1031&lt;250000),"Small",IF(AND(P1031&gt;=250000,P1031&lt;1000000),"Medium",IF(AND(P1031&gt;=1000000,P1031&lt;10000000),"Large",IF(AND(P1031&gt;=10000000,P1031&lt;100000000),"Extra Large",IF(P1031&gt;=100000000,"Extra-extra-large"))))))</f>
        <v>Extra Small</v>
      </c>
      <c r="E1031" t="s">
        <v>43</v>
      </c>
      <c r="F1031">
        <v>1</v>
      </c>
      <c r="G1031">
        <v>2</v>
      </c>
      <c r="H1031">
        <v>0</v>
      </c>
      <c r="I1031">
        <v>0</v>
      </c>
      <c r="J1031" t="s">
        <v>48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9885</v>
      </c>
      <c r="R1031">
        <v>9885</v>
      </c>
      <c r="S1031" t="str">
        <f t="shared" si="32"/>
        <v>False</v>
      </c>
      <c r="T1031">
        <v>0</v>
      </c>
      <c r="U1031" t="b">
        <f t="shared" si="33"/>
        <v>0</v>
      </c>
      <c r="V1031">
        <v>0</v>
      </c>
      <c r="W1031">
        <v>0</v>
      </c>
      <c r="X1031">
        <v>0</v>
      </c>
      <c r="Y1031">
        <v>10415</v>
      </c>
      <c r="Z1031">
        <v>10415</v>
      </c>
      <c r="AA1031" t="b">
        <f>ABS(T1031-Z1031)&gt;25000</f>
        <v>0</v>
      </c>
      <c r="AB1031">
        <v>-530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Q1031">
        <f>K1031/R1031</f>
        <v>0</v>
      </c>
    </row>
    <row r="1032" spans="1:43" x14ac:dyDescent="0.35">
      <c r="A1032" t="s">
        <v>2263</v>
      </c>
      <c r="B1032" t="s">
        <v>2264</v>
      </c>
      <c r="C1032" t="s">
        <v>38</v>
      </c>
      <c r="D1032" t="str">
        <f>IF(P1032&lt;=50000,"Extra Small",IF(AND(P1032&gt;=50000,P1032&lt;250000),"Small",IF(AND(P1032&gt;=250000,P1032&lt;1000000),"Medium",IF(AND(P1032&gt;=1000000,P1032&lt;10000000),"Large",IF(AND(P1032&gt;=10000000,P1032&lt;100000000),"Extra Large",IF(P1032&gt;=100000000,"Extra-extra-large"))))))</f>
        <v>Small</v>
      </c>
      <c r="E1032" t="s">
        <v>55</v>
      </c>
      <c r="F1032">
        <v>0</v>
      </c>
      <c r="G1032">
        <v>0</v>
      </c>
      <c r="H1032">
        <v>0</v>
      </c>
      <c r="I1032">
        <v>0</v>
      </c>
      <c r="J1032" t="s">
        <v>172</v>
      </c>
      <c r="K1032">
        <v>0</v>
      </c>
      <c r="L1032">
        <v>15105</v>
      </c>
      <c r="M1032">
        <v>0</v>
      </c>
      <c r="N1032">
        <v>4089</v>
      </c>
      <c r="O1032">
        <v>49583</v>
      </c>
      <c r="P1032">
        <v>68777</v>
      </c>
      <c r="Q1032">
        <v>0</v>
      </c>
      <c r="R1032">
        <v>68777</v>
      </c>
      <c r="S1032" t="str">
        <f t="shared" si="32"/>
        <v>False</v>
      </c>
      <c r="T1032">
        <v>0</v>
      </c>
      <c r="U1032" t="e">
        <f t="shared" si="33"/>
        <v>#DIV/0!</v>
      </c>
      <c r="V1032">
        <v>0</v>
      </c>
      <c r="W1032">
        <v>50000</v>
      </c>
      <c r="X1032">
        <v>0</v>
      </c>
      <c r="Y1032">
        <v>20369</v>
      </c>
      <c r="Z1032">
        <v>70369</v>
      </c>
      <c r="AA1032" t="b">
        <f>ABS(T1032-Z1032)&gt;25000</f>
        <v>1</v>
      </c>
      <c r="AB1032">
        <v>-1592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238160</v>
      </c>
      <c r="AJ1032">
        <v>0</v>
      </c>
      <c r="AK1032">
        <v>0</v>
      </c>
      <c r="AL1032">
        <v>0</v>
      </c>
      <c r="AM1032">
        <v>0</v>
      </c>
      <c r="AN1032">
        <v>71</v>
      </c>
      <c r="AO1032">
        <v>238089</v>
      </c>
      <c r="AQ1032">
        <f>K1032/R1032</f>
        <v>0</v>
      </c>
    </row>
    <row r="1033" spans="1:43" x14ac:dyDescent="0.35">
      <c r="A1033" t="s">
        <v>2265</v>
      </c>
      <c r="B1033" t="s">
        <v>2266</v>
      </c>
      <c r="C1033" t="s">
        <v>38</v>
      </c>
      <c r="D1033" t="str">
        <f>IF(P1033&lt;=50000,"Extra Small",IF(AND(P1033&gt;=50000,P1033&lt;250000),"Small",IF(AND(P1033&gt;=250000,P1033&lt;1000000),"Medium",IF(AND(P1033&gt;=1000000,P1033&lt;10000000),"Large",IF(AND(P1033&gt;=10000000,P1033&lt;100000000),"Extra Large",IF(P1033&gt;=100000000,"Extra-extra-large"))))))</f>
        <v>Extra Small</v>
      </c>
      <c r="E1033" t="s">
        <v>206</v>
      </c>
      <c r="F1033">
        <v>0</v>
      </c>
      <c r="G1033">
        <v>0</v>
      </c>
      <c r="H1033">
        <v>2</v>
      </c>
      <c r="I1033">
        <v>0</v>
      </c>
      <c r="J1033" t="s">
        <v>281</v>
      </c>
      <c r="K1033">
        <v>0</v>
      </c>
      <c r="L1033">
        <v>1350</v>
      </c>
      <c r="M1033">
        <v>1030</v>
      </c>
      <c r="N1033">
        <v>6</v>
      </c>
      <c r="O1033">
        <v>6</v>
      </c>
      <c r="P1033">
        <v>2392</v>
      </c>
      <c r="Q1033">
        <v>0</v>
      </c>
      <c r="R1033">
        <v>2392</v>
      </c>
      <c r="S1033" t="str">
        <f t="shared" si="32"/>
        <v>False</v>
      </c>
      <c r="T1033">
        <v>3065</v>
      </c>
      <c r="U1033" t="b">
        <f t="shared" si="33"/>
        <v>0</v>
      </c>
      <c r="V1033">
        <v>0</v>
      </c>
      <c r="W1033">
        <v>0</v>
      </c>
      <c r="X1033">
        <v>0</v>
      </c>
      <c r="Y1033">
        <v>3962</v>
      </c>
      <c r="Z1033">
        <v>7027</v>
      </c>
      <c r="AA1033" t="b">
        <f>ABS(T1033-Z1033)&gt;25000</f>
        <v>0</v>
      </c>
      <c r="AB1033">
        <v>-4635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8903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8903</v>
      </c>
      <c r="AQ1033">
        <f>K1033/R1033</f>
        <v>0</v>
      </c>
    </row>
    <row r="1034" spans="1:43" x14ac:dyDescent="0.35">
      <c r="A1034" t="s">
        <v>2267</v>
      </c>
      <c r="B1034" t="s">
        <v>2268</v>
      </c>
      <c r="C1034" t="s">
        <v>38</v>
      </c>
      <c r="D1034" t="str">
        <f>IF(P1034&lt;=50000,"Extra Small",IF(AND(P1034&gt;=50000,P1034&lt;250000),"Small",IF(AND(P1034&gt;=250000,P1034&lt;1000000),"Medium",IF(AND(P1034&gt;=1000000,P1034&lt;10000000),"Large",IF(AND(P1034&gt;=10000000,P1034&lt;100000000),"Extra Large",IF(P1034&gt;=100000000,"Extra-extra-large"))))))</f>
        <v>Small</v>
      </c>
      <c r="E1034" t="s">
        <v>47</v>
      </c>
      <c r="F1034">
        <v>0</v>
      </c>
      <c r="G1034">
        <v>0</v>
      </c>
      <c r="H1034">
        <v>0</v>
      </c>
      <c r="I1034">
        <v>0</v>
      </c>
      <c r="J1034" t="s">
        <v>687</v>
      </c>
      <c r="K1034">
        <v>0</v>
      </c>
      <c r="L1034">
        <v>10</v>
      </c>
      <c r="M1034">
        <v>68521</v>
      </c>
      <c r="N1034">
        <v>21200</v>
      </c>
      <c r="O1034">
        <v>0</v>
      </c>
      <c r="P1034">
        <v>89731</v>
      </c>
      <c r="Q1034">
        <v>0</v>
      </c>
      <c r="R1034">
        <v>89731</v>
      </c>
      <c r="S1034" t="str">
        <f t="shared" si="32"/>
        <v>False</v>
      </c>
      <c r="T1034">
        <v>0</v>
      </c>
      <c r="U1034" t="e">
        <f t="shared" si="33"/>
        <v>#DIV/0!</v>
      </c>
      <c r="V1034">
        <v>0</v>
      </c>
      <c r="W1034">
        <v>29787</v>
      </c>
      <c r="X1034">
        <v>29573</v>
      </c>
      <c r="Y1034">
        <v>13722</v>
      </c>
      <c r="Z1034">
        <v>73082</v>
      </c>
      <c r="AA1034" t="b">
        <f>ABS(T1034-Z1034)&gt;25000</f>
        <v>1</v>
      </c>
      <c r="AB1034">
        <v>16649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452791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452791</v>
      </c>
      <c r="AQ1034">
        <f>K1034/R1034</f>
        <v>0</v>
      </c>
    </row>
    <row r="1035" spans="1:43" x14ac:dyDescent="0.35">
      <c r="A1035" t="s">
        <v>2269</v>
      </c>
      <c r="B1035" t="s">
        <v>2270</v>
      </c>
      <c r="C1035" t="s">
        <v>38</v>
      </c>
      <c r="D1035" t="str">
        <f>IF(P1035&lt;=50000,"Extra Small",IF(AND(P1035&gt;=50000,P1035&lt;250000),"Small",IF(AND(P1035&gt;=250000,P1035&lt;1000000),"Medium",IF(AND(P1035&gt;=1000000,P1035&lt;10000000),"Large",IF(AND(P1035&gt;=10000000,P1035&lt;100000000),"Extra Large",IF(P1035&gt;=100000000,"Extra-extra-large"))))))</f>
        <v>Extra Small</v>
      </c>
      <c r="E1035" t="s">
        <v>43</v>
      </c>
      <c r="F1035">
        <v>0</v>
      </c>
      <c r="G1035">
        <v>0</v>
      </c>
      <c r="H1035">
        <v>0</v>
      </c>
      <c r="I1035">
        <v>0</v>
      </c>
      <c r="J1035" t="s">
        <v>44</v>
      </c>
      <c r="K1035">
        <v>0</v>
      </c>
      <c r="L1035">
        <v>0</v>
      </c>
      <c r="M1035">
        <v>834</v>
      </c>
      <c r="N1035">
        <v>0</v>
      </c>
      <c r="O1035">
        <v>0</v>
      </c>
      <c r="P1035">
        <v>834</v>
      </c>
      <c r="Q1035">
        <v>0</v>
      </c>
      <c r="R1035">
        <v>834</v>
      </c>
      <c r="S1035" t="str">
        <f t="shared" si="32"/>
        <v>False</v>
      </c>
      <c r="T1035">
        <v>0</v>
      </c>
      <c r="U1035" t="e">
        <f t="shared" si="33"/>
        <v>#DIV/0!</v>
      </c>
      <c r="V1035">
        <v>0</v>
      </c>
      <c r="W1035">
        <v>0</v>
      </c>
      <c r="X1035">
        <v>0</v>
      </c>
      <c r="Y1035">
        <v>5261</v>
      </c>
      <c r="Z1035">
        <v>5261</v>
      </c>
      <c r="AA1035" t="b">
        <f>ABS(T1035-Z1035)&gt;25000</f>
        <v>0</v>
      </c>
      <c r="AB1035">
        <v>-4427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50616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50616</v>
      </c>
      <c r="AQ1035">
        <f>K1035/R1035</f>
        <v>0</v>
      </c>
    </row>
    <row r="1036" spans="1:43" x14ac:dyDescent="0.35">
      <c r="A1036" t="s">
        <v>2271</v>
      </c>
      <c r="B1036" t="s">
        <v>2272</v>
      </c>
      <c r="C1036" t="s">
        <v>38</v>
      </c>
      <c r="D1036" t="str">
        <f>IF(P1036&lt;=50000,"Extra Small",IF(AND(P1036&gt;=50000,P1036&lt;250000),"Small",IF(AND(P1036&gt;=250000,P1036&lt;1000000),"Medium",IF(AND(P1036&gt;=1000000,P1036&lt;10000000),"Large",IF(AND(P1036&gt;=10000000,P1036&lt;100000000),"Extra Large",IF(P1036&gt;=100000000,"Extra-extra-large"))))))</f>
        <v>Extra Large</v>
      </c>
      <c r="E1036" t="s">
        <v>55</v>
      </c>
      <c r="F1036">
        <v>18</v>
      </c>
      <c r="G1036">
        <v>48</v>
      </c>
      <c r="H1036">
        <v>30</v>
      </c>
      <c r="I1036">
        <v>40.700000000000003</v>
      </c>
      <c r="J1036" t="s">
        <v>48</v>
      </c>
      <c r="K1036">
        <v>16662511</v>
      </c>
      <c r="L1036">
        <v>0</v>
      </c>
      <c r="M1036">
        <v>0</v>
      </c>
      <c r="N1036">
        <v>142791</v>
      </c>
      <c r="O1036">
        <v>0</v>
      </c>
      <c r="P1036">
        <v>16805302</v>
      </c>
      <c r="Q1036">
        <v>10488</v>
      </c>
      <c r="R1036">
        <v>16815790</v>
      </c>
      <c r="S1036" t="str">
        <f t="shared" si="32"/>
        <v>False</v>
      </c>
      <c r="T1036">
        <v>5192335</v>
      </c>
      <c r="U1036" t="b">
        <f t="shared" si="33"/>
        <v>0</v>
      </c>
      <c r="V1036">
        <v>0</v>
      </c>
      <c r="W1036">
        <v>0</v>
      </c>
      <c r="X1036">
        <v>0</v>
      </c>
      <c r="Y1036">
        <v>11691695</v>
      </c>
      <c r="Z1036">
        <v>16884030</v>
      </c>
      <c r="AA1036" t="b">
        <f>ABS(T1036-Z1036)&gt;1000000</f>
        <v>1</v>
      </c>
      <c r="AB1036">
        <v>-68240</v>
      </c>
      <c r="AC1036">
        <v>0</v>
      </c>
      <c r="AD1036">
        <v>-68240</v>
      </c>
      <c r="AE1036">
        <v>7525243</v>
      </c>
      <c r="AF1036">
        <v>0</v>
      </c>
      <c r="AG1036">
        <v>856341</v>
      </c>
      <c r="AH1036">
        <v>856341</v>
      </c>
      <c r="AI1036">
        <v>8381584</v>
      </c>
      <c r="AJ1036">
        <v>6679594</v>
      </c>
      <c r="AK1036">
        <v>0</v>
      </c>
      <c r="AL1036">
        <v>52943</v>
      </c>
      <c r="AM1036">
        <v>52943</v>
      </c>
      <c r="AN1036">
        <v>6732537</v>
      </c>
      <c r="AO1036">
        <v>1649047</v>
      </c>
      <c r="AQ1036">
        <f>K1036/R1036</f>
        <v>0.99088481718670374</v>
      </c>
    </row>
    <row r="1037" spans="1:43" x14ac:dyDescent="0.35">
      <c r="A1037" t="s">
        <v>2273</v>
      </c>
      <c r="B1037" t="s">
        <v>2274</v>
      </c>
      <c r="C1037" t="s">
        <v>38</v>
      </c>
      <c r="D1037" t="str">
        <f>IF(P1037&lt;=50000,"Extra Small",IF(AND(P1037&gt;=50000,P1037&lt;250000),"Small",IF(AND(P1037&gt;=250000,P1037&lt;1000000),"Medium",IF(AND(P1037&gt;=1000000,P1037&lt;10000000),"Large",IF(AND(P1037&gt;=10000000,P1037&lt;100000000),"Extra Large",IF(P1037&gt;=100000000,"Extra-extra-large"))))))</f>
        <v>Extra Small</v>
      </c>
      <c r="E1037" t="s">
        <v>43</v>
      </c>
      <c r="F1037">
        <v>0</v>
      </c>
      <c r="G1037">
        <v>0</v>
      </c>
      <c r="H1037">
        <v>0</v>
      </c>
      <c r="I1037">
        <v>0</v>
      </c>
      <c r="J1037" t="s">
        <v>48</v>
      </c>
      <c r="K1037">
        <v>0</v>
      </c>
      <c r="L1037">
        <v>50</v>
      </c>
      <c r="M1037">
        <v>0</v>
      </c>
      <c r="N1037">
        <v>0</v>
      </c>
      <c r="O1037">
        <v>0</v>
      </c>
      <c r="P1037">
        <v>50</v>
      </c>
      <c r="Q1037">
        <v>0</v>
      </c>
      <c r="R1037">
        <v>50</v>
      </c>
      <c r="S1037" t="str">
        <f t="shared" si="32"/>
        <v>False</v>
      </c>
      <c r="T1037">
        <v>0</v>
      </c>
      <c r="U1037" t="e">
        <f t="shared" si="33"/>
        <v>#DIV/0!</v>
      </c>
      <c r="V1037">
        <v>0</v>
      </c>
      <c r="W1037">
        <v>0</v>
      </c>
      <c r="X1037">
        <v>0</v>
      </c>
      <c r="Y1037">
        <v>0</v>
      </c>
      <c r="Z1037">
        <v>0</v>
      </c>
      <c r="AA1037" t="b">
        <f>ABS(T1037-Z1037)&gt;25000</f>
        <v>0</v>
      </c>
      <c r="AB1037">
        <v>50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1742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1742</v>
      </c>
      <c r="AQ1037">
        <f>K1037/R1037</f>
        <v>0</v>
      </c>
    </row>
    <row r="1038" spans="1:43" x14ac:dyDescent="0.35">
      <c r="A1038" t="s">
        <v>2275</v>
      </c>
      <c r="B1038" t="s">
        <v>2276</v>
      </c>
      <c r="C1038" t="s">
        <v>38</v>
      </c>
      <c r="D1038" t="str">
        <f>IF(P1038&lt;=50000,"Extra Small",IF(AND(P1038&gt;=50000,P1038&lt;250000),"Small",IF(AND(P1038&gt;=250000,P1038&lt;1000000),"Medium",IF(AND(P1038&gt;=1000000,P1038&lt;10000000),"Large",IF(AND(P1038&gt;=10000000,P1038&lt;100000000),"Extra Large",IF(P1038&gt;=100000000,"Extra-extra-large"))))))</f>
        <v>Extra Large</v>
      </c>
      <c r="E1038" t="s">
        <v>43</v>
      </c>
      <c r="F1038">
        <v>97</v>
      </c>
      <c r="G1038">
        <v>39</v>
      </c>
      <c r="H1038">
        <v>42</v>
      </c>
      <c r="I1038">
        <v>107.67</v>
      </c>
      <c r="J1038" t="s">
        <v>129</v>
      </c>
      <c r="K1038">
        <v>1426325</v>
      </c>
      <c r="L1038">
        <v>0</v>
      </c>
      <c r="M1038">
        <v>10244879</v>
      </c>
      <c r="N1038">
        <v>58191</v>
      </c>
      <c r="O1038">
        <v>48313</v>
      </c>
      <c r="P1038">
        <v>11777708</v>
      </c>
      <c r="Q1038">
        <v>0</v>
      </c>
      <c r="R1038">
        <v>11777708</v>
      </c>
      <c r="S1038" t="str">
        <f t="shared" si="32"/>
        <v>False</v>
      </c>
      <c r="T1038">
        <v>9757171</v>
      </c>
      <c r="U1038" t="b">
        <f t="shared" si="33"/>
        <v>0</v>
      </c>
      <c r="V1038">
        <v>0</v>
      </c>
      <c r="W1038">
        <v>0</v>
      </c>
      <c r="X1038">
        <v>0</v>
      </c>
      <c r="Y1038">
        <v>1708844</v>
      </c>
      <c r="Z1038">
        <v>11466015</v>
      </c>
      <c r="AA1038" t="b">
        <f>ABS(T1038-Z1038)&gt;1000000</f>
        <v>1</v>
      </c>
      <c r="AB1038">
        <v>311693</v>
      </c>
      <c r="AC1038">
        <v>0</v>
      </c>
      <c r="AD1038">
        <v>311693</v>
      </c>
      <c r="AE1038">
        <v>4023800</v>
      </c>
      <c r="AF1038">
        <v>0</v>
      </c>
      <c r="AG1038">
        <v>644917</v>
      </c>
      <c r="AH1038">
        <v>644917</v>
      </c>
      <c r="AI1038">
        <v>4668717</v>
      </c>
      <c r="AJ1038">
        <v>1808845</v>
      </c>
      <c r="AK1038">
        <v>0</v>
      </c>
      <c r="AL1038">
        <v>77970</v>
      </c>
      <c r="AM1038">
        <v>77970</v>
      </c>
      <c r="AN1038">
        <v>1886815</v>
      </c>
      <c r="AO1038">
        <v>2781902</v>
      </c>
      <c r="AQ1038">
        <f>K1038/R1038</f>
        <v>0.12110378352052878</v>
      </c>
    </row>
    <row r="1039" spans="1:43" x14ac:dyDescent="0.35">
      <c r="A1039" t="s">
        <v>2277</v>
      </c>
      <c r="B1039" t="s">
        <v>2278</v>
      </c>
      <c r="C1039" t="s">
        <v>38</v>
      </c>
      <c r="D1039" t="str">
        <f>IF(P1039&lt;=50000,"Extra Small",IF(AND(P1039&gt;=50000,P1039&lt;250000),"Small",IF(AND(P1039&gt;=250000,P1039&lt;1000000),"Medium",IF(AND(P1039&gt;=1000000,P1039&lt;10000000),"Large",IF(AND(P1039&gt;=10000000,P1039&lt;100000000),"Extra Large",IF(P1039&gt;=100000000,"Extra-extra-large"))))))</f>
        <v>Extra Small</v>
      </c>
      <c r="E1039" t="s">
        <v>85</v>
      </c>
      <c r="F1039">
        <v>0</v>
      </c>
      <c r="G1039">
        <v>0</v>
      </c>
      <c r="H1039">
        <v>0</v>
      </c>
      <c r="I1039">
        <v>0</v>
      </c>
      <c r="J1039" t="s">
        <v>2279</v>
      </c>
      <c r="K1039">
        <v>5000</v>
      </c>
      <c r="L1039">
        <v>11559</v>
      </c>
      <c r="M1039">
        <v>0</v>
      </c>
      <c r="N1039">
        <v>1609</v>
      </c>
      <c r="O1039">
        <v>9611</v>
      </c>
      <c r="P1039">
        <v>27779</v>
      </c>
      <c r="Q1039">
        <v>0</v>
      </c>
      <c r="R1039">
        <v>27779</v>
      </c>
      <c r="S1039" t="str">
        <f t="shared" si="32"/>
        <v>False</v>
      </c>
      <c r="T1039">
        <v>0</v>
      </c>
      <c r="U1039" t="e">
        <f t="shared" si="33"/>
        <v>#DIV/0!</v>
      </c>
      <c r="V1039">
        <v>0</v>
      </c>
      <c r="W1039">
        <v>0</v>
      </c>
      <c r="X1039">
        <v>0</v>
      </c>
      <c r="Y1039">
        <v>33049</v>
      </c>
      <c r="Z1039">
        <v>33049</v>
      </c>
      <c r="AA1039" t="b">
        <f>ABS(T1039-Z1039)&gt;25000</f>
        <v>1</v>
      </c>
      <c r="AB1039">
        <v>-5270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67474</v>
      </c>
      <c r="AJ1039">
        <v>0</v>
      </c>
      <c r="AK1039">
        <v>0</v>
      </c>
      <c r="AL1039">
        <v>0</v>
      </c>
      <c r="AM1039">
        <v>0</v>
      </c>
      <c r="AN1039">
        <v>68430</v>
      </c>
      <c r="AO1039">
        <v>-956</v>
      </c>
      <c r="AQ1039">
        <f>K1039/R1039</f>
        <v>0.17999208034846467</v>
      </c>
    </row>
    <row r="1040" spans="1:43" x14ac:dyDescent="0.35">
      <c r="A1040" t="s">
        <v>2280</v>
      </c>
      <c r="B1040" t="s">
        <v>2281</v>
      </c>
      <c r="C1040" t="s">
        <v>38</v>
      </c>
      <c r="D1040" t="str">
        <f>IF(P1040&lt;=50000,"Extra Small",IF(AND(P1040&gt;=50000,P1040&lt;250000),"Small",IF(AND(P1040&gt;=250000,P1040&lt;1000000),"Medium",IF(AND(P1040&gt;=1000000,P1040&lt;10000000),"Large",IF(AND(P1040&gt;=10000000,P1040&lt;100000000),"Extra Large",IF(P1040&gt;=100000000,"Extra-extra-large"))))))</f>
        <v>Small</v>
      </c>
      <c r="E1040" t="s">
        <v>140</v>
      </c>
      <c r="F1040">
        <v>0</v>
      </c>
      <c r="G1040">
        <v>3</v>
      </c>
      <c r="H1040">
        <v>6</v>
      </c>
      <c r="I1040">
        <v>1</v>
      </c>
      <c r="J1040" t="s">
        <v>256</v>
      </c>
      <c r="K1040">
        <v>89783</v>
      </c>
      <c r="L1040">
        <v>3904</v>
      </c>
      <c r="M1040">
        <v>52273</v>
      </c>
      <c r="N1040">
        <v>1282</v>
      </c>
      <c r="O1040">
        <v>1188</v>
      </c>
      <c r="P1040">
        <v>148430</v>
      </c>
      <c r="Q1040">
        <v>0</v>
      </c>
      <c r="R1040">
        <v>148430</v>
      </c>
      <c r="S1040" t="str">
        <f t="shared" si="32"/>
        <v>False</v>
      </c>
      <c r="T1040">
        <v>93511</v>
      </c>
      <c r="U1040" t="b">
        <f t="shared" si="33"/>
        <v>0</v>
      </c>
      <c r="V1040">
        <v>0</v>
      </c>
      <c r="W1040">
        <v>0</v>
      </c>
      <c r="X1040">
        <v>0</v>
      </c>
      <c r="Y1040">
        <v>43461</v>
      </c>
      <c r="Z1040">
        <v>136972</v>
      </c>
      <c r="AA1040" t="b">
        <f>ABS(T1040-Z1040)&gt;25000</f>
        <v>1</v>
      </c>
      <c r="AB1040">
        <v>11458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100755</v>
      </c>
      <c r="AJ1040">
        <v>0</v>
      </c>
      <c r="AK1040">
        <v>0</v>
      </c>
      <c r="AL1040">
        <v>0</v>
      </c>
      <c r="AM1040">
        <v>0</v>
      </c>
      <c r="AN1040">
        <v>50838</v>
      </c>
      <c r="AO1040">
        <v>49917</v>
      </c>
      <c r="AQ1040">
        <f>K1040/R1040</f>
        <v>0.60488445731994878</v>
      </c>
    </row>
    <row r="1041" spans="1:43" x14ac:dyDescent="0.35">
      <c r="A1041" t="s">
        <v>2282</v>
      </c>
      <c r="B1041" t="s">
        <v>2283</v>
      </c>
      <c r="C1041" t="s">
        <v>38</v>
      </c>
      <c r="D1041" t="str">
        <f>IF(P1041&lt;=50000,"Extra Small",IF(AND(P1041&gt;=50000,P1041&lt;250000),"Small",IF(AND(P1041&gt;=250000,P1041&lt;1000000),"Medium",IF(AND(P1041&gt;=1000000,P1041&lt;10000000),"Large",IF(AND(P1041&gt;=10000000,P1041&lt;100000000),"Extra Large",IF(P1041&gt;=100000000,"Extra-extra-large"))))))</f>
        <v>Large</v>
      </c>
      <c r="E1041" t="s">
        <v>39</v>
      </c>
      <c r="F1041">
        <v>2</v>
      </c>
      <c r="G1041">
        <v>4</v>
      </c>
      <c r="H1041">
        <v>0</v>
      </c>
      <c r="I1041">
        <v>4.71</v>
      </c>
      <c r="J1041" t="s">
        <v>1445</v>
      </c>
      <c r="K1041">
        <v>0</v>
      </c>
      <c r="L1041">
        <v>0</v>
      </c>
      <c r="M1041">
        <v>0</v>
      </c>
      <c r="N1041">
        <v>861802</v>
      </c>
      <c r="O1041">
        <v>148547</v>
      </c>
      <c r="P1041">
        <v>1010349</v>
      </c>
      <c r="Q1041">
        <v>3840582</v>
      </c>
      <c r="R1041">
        <v>4850931</v>
      </c>
      <c r="S1041" t="str">
        <f t="shared" si="32"/>
        <v>False</v>
      </c>
      <c r="T1041">
        <v>395606</v>
      </c>
      <c r="U1041" t="b">
        <f t="shared" si="33"/>
        <v>0</v>
      </c>
      <c r="V1041">
        <v>0</v>
      </c>
      <c r="W1041">
        <v>110000</v>
      </c>
      <c r="X1041">
        <v>0</v>
      </c>
      <c r="Y1041">
        <v>52829387</v>
      </c>
      <c r="Z1041">
        <v>53334993</v>
      </c>
      <c r="AA1041" t="b">
        <f>ABS(T1041-Z1041)&gt;1000000</f>
        <v>1</v>
      </c>
      <c r="AB1041">
        <v>-48484062</v>
      </c>
      <c r="AC1041">
        <v>0</v>
      </c>
      <c r="AD1041">
        <v>-48484062</v>
      </c>
      <c r="AE1041">
        <v>1812858</v>
      </c>
      <c r="AF1041">
        <v>200000</v>
      </c>
      <c r="AG1041">
        <v>100358061</v>
      </c>
      <c r="AH1041">
        <v>100558061</v>
      </c>
      <c r="AI1041">
        <v>102370919</v>
      </c>
      <c r="AJ1041">
        <v>1119234</v>
      </c>
      <c r="AK1041">
        <v>0</v>
      </c>
      <c r="AL1041">
        <v>1884</v>
      </c>
      <c r="AM1041">
        <v>1884</v>
      </c>
      <c r="AN1041">
        <v>1121118</v>
      </c>
      <c r="AO1041">
        <v>101249801</v>
      </c>
      <c r="AQ1041">
        <f>K1041/R1041</f>
        <v>0</v>
      </c>
    </row>
    <row r="1042" spans="1:43" x14ac:dyDescent="0.35">
      <c r="A1042" t="s">
        <v>2284</v>
      </c>
      <c r="B1042" t="s">
        <v>2285</v>
      </c>
      <c r="C1042" t="s">
        <v>38</v>
      </c>
      <c r="D1042" t="str">
        <f>IF(P1042&lt;=50000,"Extra Small",IF(AND(P1042&gt;=50000,P1042&lt;250000),"Small",IF(AND(P1042&gt;=250000,P1042&lt;1000000),"Medium",IF(AND(P1042&gt;=1000000,P1042&lt;10000000),"Large",IF(AND(P1042&gt;=10000000,P1042&lt;100000000),"Extra Large",IF(P1042&gt;=100000000,"Extra-extra-large"))))))</f>
        <v>Extra Small</v>
      </c>
      <c r="E1042" t="s">
        <v>43</v>
      </c>
      <c r="F1042">
        <v>0</v>
      </c>
      <c r="G1042">
        <v>0</v>
      </c>
      <c r="H1042">
        <v>0</v>
      </c>
      <c r="I1042">
        <v>0</v>
      </c>
      <c r="J1042" t="s">
        <v>92</v>
      </c>
      <c r="K1042">
        <v>0</v>
      </c>
      <c r="L1042">
        <v>0</v>
      </c>
      <c r="M1042">
        <v>9224</v>
      </c>
      <c r="N1042">
        <v>201</v>
      </c>
      <c r="O1042">
        <v>2586</v>
      </c>
      <c r="P1042">
        <v>12011</v>
      </c>
      <c r="Q1042">
        <v>0</v>
      </c>
      <c r="R1042">
        <v>12011</v>
      </c>
      <c r="S1042" t="str">
        <f t="shared" si="32"/>
        <v>False</v>
      </c>
      <c r="T1042">
        <v>0</v>
      </c>
      <c r="U1042" t="e">
        <f t="shared" si="33"/>
        <v>#DIV/0!</v>
      </c>
      <c r="V1042">
        <v>0</v>
      </c>
      <c r="W1042">
        <v>0</v>
      </c>
      <c r="X1042">
        <v>0</v>
      </c>
      <c r="Y1042">
        <v>3932</v>
      </c>
      <c r="Z1042">
        <v>3932</v>
      </c>
      <c r="AA1042" t="b">
        <f>ABS(T1042-Z1042)&gt;25000</f>
        <v>0</v>
      </c>
      <c r="AB1042">
        <v>8079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50395</v>
      </c>
      <c r="AJ1042">
        <v>0</v>
      </c>
      <c r="AK1042">
        <v>0</v>
      </c>
      <c r="AL1042">
        <v>0</v>
      </c>
      <c r="AM1042">
        <v>0</v>
      </c>
      <c r="AN1042">
        <v>536</v>
      </c>
      <c r="AO1042">
        <v>49859</v>
      </c>
      <c r="AQ1042">
        <f>K1042/R1042</f>
        <v>0</v>
      </c>
    </row>
    <row r="1043" spans="1:43" x14ac:dyDescent="0.35">
      <c r="A1043" t="s">
        <v>2286</v>
      </c>
      <c r="B1043" t="s">
        <v>2287</v>
      </c>
      <c r="C1043" t="s">
        <v>38</v>
      </c>
      <c r="D1043" t="str">
        <f>IF(P1043&lt;=50000,"Extra Small",IF(AND(P1043&gt;=50000,P1043&lt;250000),"Small",IF(AND(P1043&gt;=250000,P1043&lt;1000000),"Medium",IF(AND(P1043&gt;=1000000,P1043&lt;10000000),"Large",IF(AND(P1043&gt;=10000000,P1043&lt;100000000),"Extra Large",IF(P1043&gt;=100000000,"Extra-extra-large"))))))</f>
        <v>Medium</v>
      </c>
      <c r="E1043" t="s">
        <v>55</v>
      </c>
      <c r="F1043">
        <v>0</v>
      </c>
      <c r="G1043">
        <v>0</v>
      </c>
      <c r="H1043">
        <v>0</v>
      </c>
      <c r="I1043">
        <v>2</v>
      </c>
      <c r="J1043" t="s">
        <v>44</v>
      </c>
      <c r="K1043">
        <v>0</v>
      </c>
      <c r="L1043">
        <v>0</v>
      </c>
      <c r="M1043">
        <v>240450</v>
      </c>
      <c r="N1043">
        <v>90765</v>
      </c>
      <c r="O1043">
        <v>75</v>
      </c>
      <c r="P1043">
        <v>331290</v>
      </c>
      <c r="Q1043">
        <v>0</v>
      </c>
      <c r="R1043">
        <v>331290</v>
      </c>
      <c r="S1043" t="str">
        <f t="shared" si="32"/>
        <v>False</v>
      </c>
      <c r="T1043">
        <v>0</v>
      </c>
      <c r="U1043" t="e">
        <f t="shared" si="33"/>
        <v>#DIV/0!</v>
      </c>
      <c r="V1043">
        <v>0</v>
      </c>
      <c r="W1043">
        <v>0</v>
      </c>
      <c r="X1043">
        <v>0</v>
      </c>
      <c r="Y1043">
        <v>187446</v>
      </c>
      <c r="Z1043">
        <v>187446</v>
      </c>
      <c r="AA1043" t="b">
        <f>ABS(T1043-Z1043)&gt;100000</f>
        <v>1</v>
      </c>
      <c r="AB1043">
        <v>143844</v>
      </c>
      <c r="AC1043">
        <v>0</v>
      </c>
      <c r="AD1043">
        <v>143844</v>
      </c>
      <c r="AE1043">
        <v>1976224</v>
      </c>
      <c r="AF1043">
        <v>0</v>
      </c>
      <c r="AG1043">
        <v>0</v>
      </c>
      <c r="AH1043">
        <v>61271</v>
      </c>
      <c r="AI1043">
        <v>2037495</v>
      </c>
      <c r="AJ1043">
        <v>913</v>
      </c>
      <c r="AK1043">
        <v>0</v>
      </c>
      <c r="AL1043">
        <v>0</v>
      </c>
      <c r="AM1043">
        <v>1488</v>
      </c>
      <c r="AN1043">
        <v>2401</v>
      </c>
      <c r="AO1043">
        <v>2035094</v>
      </c>
      <c r="AQ1043">
        <f>K1043/R1043</f>
        <v>0</v>
      </c>
    </row>
    <row r="1044" spans="1:43" x14ac:dyDescent="0.35">
      <c r="A1044" t="s">
        <v>2288</v>
      </c>
      <c r="B1044" t="s">
        <v>2289</v>
      </c>
      <c r="C1044" t="s">
        <v>38</v>
      </c>
      <c r="D1044" t="str">
        <f>IF(P1044&lt;=50000,"Extra Small",IF(AND(P1044&gt;=50000,P1044&lt;250000),"Small",IF(AND(P1044&gt;=250000,P1044&lt;1000000),"Medium",IF(AND(P1044&gt;=1000000,P1044&lt;10000000),"Large",IF(AND(P1044&gt;=10000000,P1044&lt;100000000),"Extra Large",IF(P1044&gt;=100000000,"Extra-extra-large"))))))</f>
        <v>Extra Small</v>
      </c>
      <c r="E1044" t="s">
        <v>88</v>
      </c>
      <c r="F1044">
        <v>0</v>
      </c>
      <c r="G1044">
        <v>0</v>
      </c>
      <c r="H1044">
        <v>0</v>
      </c>
      <c r="I1044">
        <v>0</v>
      </c>
      <c r="J1044" t="s">
        <v>281</v>
      </c>
      <c r="K1044">
        <v>0</v>
      </c>
      <c r="L1044">
        <v>277</v>
      </c>
      <c r="M1044">
        <v>0</v>
      </c>
      <c r="N1044">
        <v>1</v>
      </c>
      <c r="O1044">
        <v>0</v>
      </c>
      <c r="P1044">
        <v>278</v>
      </c>
      <c r="Q1044">
        <v>0</v>
      </c>
      <c r="R1044">
        <v>278</v>
      </c>
      <c r="S1044" t="str">
        <f t="shared" si="32"/>
        <v>False</v>
      </c>
      <c r="T1044">
        <v>0</v>
      </c>
      <c r="U1044" t="e">
        <f t="shared" si="33"/>
        <v>#DIV/0!</v>
      </c>
      <c r="V1044">
        <v>0</v>
      </c>
      <c r="W1044">
        <v>0</v>
      </c>
      <c r="X1044">
        <v>0</v>
      </c>
      <c r="Y1044">
        <v>388</v>
      </c>
      <c r="Z1044">
        <v>388</v>
      </c>
      <c r="AA1044" t="b">
        <f>ABS(T1044-Z1044)&gt;25000</f>
        <v>0</v>
      </c>
      <c r="AB1044">
        <v>-110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402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402</v>
      </c>
      <c r="AQ1044">
        <f>K1044/R1044</f>
        <v>0</v>
      </c>
    </row>
    <row r="1045" spans="1:43" x14ac:dyDescent="0.35">
      <c r="A1045" t="s">
        <v>2290</v>
      </c>
      <c r="B1045" t="s">
        <v>2291</v>
      </c>
      <c r="C1045" t="s">
        <v>38</v>
      </c>
      <c r="D1045" t="str">
        <f>IF(P1045&lt;=50000,"Extra Small",IF(AND(P1045&gt;=50000,P1045&lt;250000),"Small",IF(AND(P1045&gt;=250000,P1045&lt;1000000),"Medium",IF(AND(P1045&gt;=1000000,P1045&lt;10000000),"Large",IF(AND(P1045&gt;=10000000,P1045&lt;100000000),"Extra Large",IF(P1045&gt;=100000000,"Extra-extra-large"))))))</f>
        <v>Large</v>
      </c>
      <c r="E1045" t="s">
        <v>76</v>
      </c>
      <c r="F1045">
        <v>7</v>
      </c>
      <c r="G1045">
        <v>2</v>
      </c>
      <c r="H1045">
        <v>0</v>
      </c>
      <c r="I1045">
        <v>8</v>
      </c>
      <c r="J1045" t="s">
        <v>107</v>
      </c>
      <c r="K1045">
        <v>2588135</v>
      </c>
      <c r="L1045">
        <v>15157</v>
      </c>
      <c r="M1045">
        <v>4307</v>
      </c>
      <c r="N1045">
        <v>11645</v>
      </c>
      <c r="O1045">
        <v>2133</v>
      </c>
      <c r="P1045">
        <v>2621377</v>
      </c>
      <c r="Q1045">
        <v>0</v>
      </c>
      <c r="R1045">
        <v>2621377</v>
      </c>
      <c r="S1045" t="str">
        <f t="shared" si="32"/>
        <v>False</v>
      </c>
      <c r="T1045">
        <v>720708</v>
      </c>
      <c r="U1045" t="b">
        <f t="shared" si="33"/>
        <v>0</v>
      </c>
      <c r="V1045">
        <v>0</v>
      </c>
      <c r="W1045">
        <v>1634111</v>
      </c>
      <c r="X1045">
        <v>0</v>
      </c>
      <c r="Y1045">
        <v>218428</v>
      </c>
      <c r="Z1045">
        <v>2573247</v>
      </c>
      <c r="AA1045" t="b">
        <f>ABS(T1045-Z1045)&gt;1000000</f>
        <v>1</v>
      </c>
      <c r="AB1045">
        <v>48130</v>
      </c>
      <c r="AC1045">
        <v>0</v>
      </c>
      <c r="AD1045">
        <v>48130</v>
      </c>
      <c r="AE1045">
        <v>1248745</v>
      </c>
      <c r="AF1045">
        <v>0</v>
      </c>
      <c r="AG1045">
        <v>29468</v>
      </c>
      <c r="AH1045">
        <v>29468</v>
      </c>
      <c r="AI1045">
        <v>1278213</v>
      </c>
      <c r="AJ1045">
        <v>667934</v>
      </c>
      <c r="AK1045">
        <v>0</v>
      </c>
      <c r="AL1045">
        <v>9716</v>
      </c>
      <c r="AM1045">
        <v>9716</v>
      </c>
      <c r="AN1045">
        <v>677650</v>
      </c>
      <c r="AO1045">
        <v>600563</v>
      </c>
      <c r="AQ1045">
        <f>K1045/R1045</f>
        <v>0.98731887858938261</v>
      </c>
    </row>
    <row r="1046" spans="1:43" x14ac:dyDescent="0.35">
      <c r="A1046" t="s">
        <v>2292</v>
      </c>
      <c r="B1046" t="s">
        <v>2293</v>
      </c>
      <c r="C1046" t="s">
        <v>50</v>
      </c>
      <c r="D1046" t="str">
        <f>IF(P1046&lt;=50000,"Extra Small",IF(AND(P1046&gt;=50000,P1046&lt;250000),"Small",IF(AND(P1046&gt;=250000,P1046&lt;1000000),"Medium",IF(AND(P1046&gt;=1000000,P1046&lt;10000000),"Large",IF(AND(P1046&gt;=10000000,P1046&lt;100000000),"Extra Large",IF(P1046&gt;=100000000,"Extra-extra-large"))))))</f>
        <v>Small</v>
      </c>
      <c r="E1046" t="s">
        <v>51</v>
      </c>
      <c r="F1046">
        <v>0</v>
      </c>
      <c r="G1046">
        <v>0</v>
      </c>
      <c r="H1046">
        <v>0</v>
      </c>
      <c r="I1046">
        <v>0.1</v>
      </c>
      <c r="J1046" t="s">
        <v>56</v>
      </c>
      <c r="K1046">
        <v>0</v>
      </c>
      <c r="L1046">
        <v>121096</v>
      </c>
      <c r="M1046">
        <v>26550</v>
      </c>
      <c r="N1046">
        <v>0</v>
      </c>
      <c r="O1046">
        <v>0</v>
      </c>
      <c r="P1046">
        <v>147646</v>
      </c>
      <c r="Q1046">
        <v>0</v>
      </c>
      <c r="R1046">
        <v>147646</v>
      </c>
      <c r="S1046" t="str">
        <f t="shared" si="32"/>
        <v>False</v>
      </c>
      <c r="T1046">
        <v>0</v>
      </c>
      <c r="U1046" t="e">
        <f t="shared" si="33"/>
        <v>#DIV/0!</v>
      </c>
      <c r="V1046">
        <v>0</v>
      </c>
      <c r="W1046">
        <v>40237</v>
      </c>
      <c r="X1046">
        <v>0</v>
      </c>
      <c r="Y1046">
        <v>120</v>
      </c>
      <c r="Z1046">
        <v>40357</v>
      </c>
      <c r="AA1046" t="b">
        <f>ABS(T1046-Z1046)&gt;25000</f>
        <v>1</v>
      </c>
      <c r="AB1046">
        <v>107289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1867933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1867933</v>
      </c>
      <c r="AQ1046">
        <f>K1046/R1046</f>
        <v>0</v>
      </c>
    </row>
    <row r="1047" spans="1:43" x14ac:dyDescent="0.35">
      <c r="A1047" t="s">
        <v>2294</v>
      </c>
      <c r="B1047" t="s">
        <v>2295</v>
      </c>
      <c r="C1047" t="s">
        <v>38</v>
      </c>
      <c r="D1047" t="str">
        <f>IF(P1047&lt;=50000,"Extra Small",IF(AND(P1047&gt;=50000,P1047&lt;250000),"Small",IF(AND(P1047&gt;=250000,P1047&lt;1000000),"Medium",IF(AND(P1047&gt;=1000000,P1047&lt;10000000),"Large",IF(AND(P1047&gt;=10000000,P1047&lt;100000000),"Extra Large",IF(P1047&gt;=100000000,"Extra-extra-large"))))))</f>
        <v>Medium</v>
      </c>
      <c r="E1047" t="s">
        <v>73</v>
      </c>
      <c r="F1047">
        <v>1</v>
      </c>
      <c r="G1047">
        <v>1</v>
      </c>
      <c r="H1047">
        <v>0</v>
      </c>
      <c r="I1047">
        <v>1.6</v>
      </c>
      <c r="J1047" t="s">
        <v>44</v>
      </c>
      <c r="K1047">
        <v>0</v>
      </c>
      <c r="L1047">
        <v>0</v>
      </c>
      <c r="M1047">
        <v>447870</v>
      </c>
      <c r="N1047">
        <v>40454</v>
      </c>
      <c r="O1047">
        <v>16707</v>
      </c>
      <c r="P1047">
        <v>505031</v>
      </c>
      <c r="Q1047">
        <v>0</v>
      </c>
      <c r="R1047">
        <v>505031</v>
      </c>
      <c r="S1047" t="str">
        <f t="shared" si="32"/>
        <v>False</v>
      </c>
      <c r="T1047">
        <v>144750</v>
      </c>
      <c r="U1047" t="b">
        <f t="shared" si="33"/>
        <v>0</v>
      </c>
      <c r="V1047">
        <v>0</v>
      </c>
      <c r="W1047">
        <v>0</v>
      </c>
      <c r="X1047">
        <v>0</v>
      </c>
      <c r="Y1047">
        <v>251030</v>
      </c>
      <c r="Z1047">
        <v>395780</v>
      </c>
      <c r="AA1047" t="b">
        <f>ABS(T1047-Z1047)&gt;100000</f>
        <v>1</v>
      </c>
      <c r="AB1047">
        <v>109251</v>
      </c>
      <c r="AC1047">
        <v>0</v>
      </c>
      <c r="AD1047">
        <v>109251</v>
      </c>
      <c r="AE1047">
        <v>1400082</v>
      </c>
      <c r="AF1047">
        <v>0</v>
      </c>
      <c r="AG1047">
        <v>0</v>
      </c>
      <c r="AH1047">
        <v>2619</v>
      </c>
      <c r="AI1047">
        <v>1402701</v>
      </c>
      <c r="AJ1047">
        <v>288029</v>
      </c>
      <c r="AK1047">
        <v>0</v>
      </c>
      <c r="AL1047">
        <v>0</v>
      </c>
      <c r="AM1047">
        <v>0</v>
      </c>
      <c r="AN1047">
        <v>288029</v>
      </c>
      <c r="AO1047">
        <v>1114672</v>
      </c>
      <c r="AQ1047">
        <f>K1047/R1047</f>
        <v>0</v>
      </c>
    </row>
    <row r="1048" spans="1:43" x14ac:dyDescent="0.35">
      <c r="A1048" t="s">
        <v>2296</v>
      </c>
      <c r="B1048" t="s">
        <v>2297</v>
      </c>
      <c r="C1048" t="s">
        <v>38</v>
      </c>
      <c r="D1048" t="str">
        <f>IF(P1048&lt;=50000,"Extra Small",IF(AND(P1048&gt;=50000,P1048&lt;250000),"Small",IF(AND(P1048&gt;=250000,P1048&lt;1000000),"Medium",IF(AND(P1048&gt;=1000000,P1048&lt;10000000),"Large",IF(AND(P1048&gt;=10000000,P1048&lt;100000000),"Extra Large",IF(P1048&gt;=100000000,"Extra-extra-large"))))))</f>
        <v>Large</v>
      </c>
      <c r="E1048" t="s">
        <v>70</v>
      </c>
      <c r="F1048">
        <v>7</v>
      </c>
      <c r="G1048">
        <v>5</v>
      </c>
      <c r="H1048">
        <v>50</v>
      </c>
      <c r="I1048">
        <v>21.5</v>
      </c>
      <c r="J1048" t="s">
        <v>172</v>
      </c>
      <c r="K1048">
        <v>1114285</v>
      </c>
      <c r="L1048">
        <v>63948</v>
      </c>
      <c r="M1048">
        <v>456950</v>
      </c>
      <c r="N1048">
        <v>6701</v>
      </c>
      <c r="O1048">
        <v>11127</v>
      </c>
      <c r="P1048">
        <v>1653011</v>
      </c>
      <c r="Q1048">
        <v>0</v>
      </c>
      <c r="R1048">
        <v>1653011</v>
      </c>
      <c r="S1048" t="str">
        <f t="shared" si="32"/>
        <v>False</v>
      </c>
      <c r="T1048">
        <v>1095605</v>
      </c>
      <c r="U1048" t="b">
        <f t="shared" si="33"/>
        <v>0</v>
      </c>
      <c r="V1048">
        <v>0</v>
      </c>
      <c r="W1048">
        <v>0</v>
      </c>
      <c r="X1048">
        <v>0</v>
      </c>
      <c r="Y1048">
        <v>551664</v>
      </c>
      <c r="Z1048">
        <v>1647269</v>
      </c>
      <c r="AA1048" t="b">
        <f>ABS(T1048-Z1048)&gt;1000000</f>
        <v>0</v>
      </c>
      <c r="AB1048">
        <v>5742</v>
      </c>
      <c r="AC1048">
        <v>0</v>
      </c>
      <c r="AD1048">
        <v>5742</v>
      </c>
      <c r="AE1048">
        <v>2403019</v>
      </c>
      <c r="AF1048">
        <v>0</v>
      </c>
      <c r="AG1048">
        <v>0</v>
      </c>
      <c r="AH1048">
        <v>0</v>
      </c>
      <c r="AI1048">
        <v>2403019</v>
      </c>
      <c r="AJ1048">
        <v>2113915</v>
      </c>
      <c r="AK1048">
        <v>0</v>
      </c>
      <c r="AL1048">
        <v>0</v>
      </c>
      <c r="AM1048">
        <v>0</v>
      </c>
      <c r="AN1048">
        <v>2113915</v>
      </c>
      <c r="AO1048">
        <v>289104</v>
      </c>
      <c r="AQ1048">
        <f>K1048/R1048</f>
        <v>0.67409412278563174</v>
      </c>
    </row>
    <row r="1049" spans="1:43" x14ac:dyDescent="0.35">
      <c r="A1049" t="s">
        <v>2298</v>
      </c>
      <c r="B1049" t="s">
        <v>2299</v>
      </c>
      <c r="C1049" t="s">
        <v>38</v>
      </c>
      <c r="D1049" t="str">
        <f>IF(P1049&lt;=50000,"Extra Small",IF(AND(P1049&gt;=50000,P1049&lt;250000),"Small",IF(AND(P1049&gt;=250000,P1049&lt;1000000),"Medium",IF(AND(P1049&gt;=1000000,P1049&lt;10000000),"Large",IF(AND(P1049&gt;=10000000,P1049&lt;100000000),"Extra Large",IF(P1049&gt;=100000000,"Extra-extra-large"))))))</f>
        <v>Small</v>
      </c>
      <c r="E1049" t="s">
        <v>70</v>
      </c>
      <c r="F1049">
        <v>0</v>
      </c>
      <c r="G1049">
        <v>2</v>
      </c>
      <c r="H1049">
        <v>0</v>
      </c>
      <c r="I1049">
        <v>1.2</v>
      </c>
      <c r="J1049" t="s">
        <v>1390</v>
      </c>
      <c r="K1049">
        <v>45481</v>
      </c>
      <c r="L1049">
        <v>4017</v>
      </c>
      <c r="M1049">
        <v>63579</v>
      </c>
      <c r="N1049">
        <v>1586</v>
      </c>
      <c r="O1049">
        <v>5004</v>
      </c>
      <c r="P1049">
        <v>119667</v>
      </c>
      <c r="Q1049">
        <v>0</v>
      </c>
      <c r="R1049">
        <v>119667</v>
      </c>
      <c r="S1049" t="str">
        <f t="shared" si="32"/>
        <v>False</v>
      </c>
      <c r="T1049">
        <v>62454</v>
      </c>
      <c r="U1049" t="b">
        <f t="shared" si="33"/>
        <v>0</v>
      </c>
      <c r="V1049">
        <v>0</v>
      </c>
      <c r="W1049">
        <v>0</v>
      </c>
      <c r="X1049">
        <v>0</v>
      </c>
      <c r="Y1049">
        <v>76497</v>
      </c>
      <c r="Z1049">
        <v>138951</v>
      </c>
      <c r="AA1049" t="b">
        <f>ABS(T1049-Z1049)&gt;25000</f>
        <v>1</v>
      </c>
      <c r="AB1049">
        <v>-19284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77035</v>
      </c>
      <c r="AJ1049">
        <v>0</v>
      </c>
      <c r="AK1049">
        <v>0</v>
      </c>
      <c r="AL1049">
        <v>0</v>
      </c>
      <c r="AM1049">
        <v>0</v>
      </c>
      <c r="AN1049">
        <v>26170</v>
      </c>
      <c r="AO1049">
        <v>50865</v>
      </c>
      <c r="AQ1049">
        <f>K1049/R1049</f>
        <v>0.38006300818103572</v>
      </c>
    </row>
    <row r="1050" spans="1:43" x14ac:dyDescent="0.35">
      <c r="A1050" t="s">
        <v>2300</v>
      </c>
      <c r="B1050" t="s">
        <v>2301</v>
      </c>
      <c r="C1050" t="s">
        <v>38</v>
      </c>
      <c r="D1050" t="str">
        <f>IF(P1050&lt;=50000,"Extra Small",IF(AND(P1050&gt;=50000,P1050&lt;250000),"Small",IF(AND(P1050&gt;=250000,P1050&lt;1000000),"Medium",IF(AND(P1050&gt;=1000000,P1050&lt;10000000),"Large",IF(AND(P1050&gt;=10000000,P1050&lt;100000000),"Extra Large",IF(P1050&gt;=100000000,"Extra-extra-large"))))))</f>
        <v>Large</v>
      </c>
      <c r="E1050" t="s">
        <v>39</v>
      </c>
      <c r="F1050">
        <v>0</v>
      </c>
      <c r="G1050">
        <v>0</v>
      </c>
      <c r="H1050">
        <v>0</v>
      </c>
      <c r="I1050">
        <v>0</v>
      </c>
      <c r="J1050" t="s">
        <v>57</v>
      </c>
      <c r="K1050">
        <v>0</v>
      </c>
      <c r="L1050">
        <v>1835541</v>
      </c>
      <c r="M1050">
        <v>0</v>
      </c>
      <c r="N1050">
        <v>0</v>
      </c>
      <c r="O1050">
        <v>0</v>
      </c>
      <c r="P1050">
        <v>1835541</v>
      </c>
      <c r="Q1050">
        <v>0</v>
      </c>
      <c r="R1050">
        <v>1835541</v>
      </c>
      <c r="S1050" t="str">
        <f t="shared" si="32"/>
        <v>False</v>
      </c>
      <c r="T1050">
        <v>0</v>
      </c>
      <c r="U1050" t="e">
        <f t="shared" si="33"/>
        <v>#DIV/0!</v>
      </c>
      <c r="V1050">
        <v>0</v>
      </c>
      <c r="W1050">
        <v>0</v>
      </c>
      <c r="X1050">
        <v>0</v>
      </c>
      <c r="Y1050">
        <v>19158</v>
      </c>
      <c r="Z1050">
        <v>19158</v>
      </c>
      <c r="AA1050" t="b">
        <f>ABS(T1050-Z1050)&gt;1000000</f>
        <v>0</v>
      </c>
      <c r="AB1050">
        <v>1816383</v>
      </c>
      <c r="AC1050">
        <v>0</v>
      </c>
      <c r="AD1050">
        <v>1816383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1509500</v>
      </c>
      <c r="AL1050">
        <v>0</v>
      </c>
      <c r="AM1050">
        <v>1509500</v>
      </c>
      <c r="AN1050">
        <v>1509500</v>
      </c>
      <c r="AO1050">
        <v>-1509500</v>
      </c>
      <c r="AQ1050">
        <f>K1050/R1050</f>
        <v>0</v>
      </c>
    </row>
    <row r="1051" spans="1:43" x14ac:dyDescent="0.35">
      <c r="A1051" t="s">
        <v>2302</v>
      </c>
      <c r="B1051" t="s">
        <v>2303</v>
      </c>
      <c r="C1051" t="s">
        <v>38</v>
      </c>
      <c r="D1051" t="str">
        <f>IF(P1051&lt;=50000,"Extra Small",IF(AND(P1051&gt;=50000,P1051&lt;250000),"Small",IF(AND(P1051&gt;=250000,P1051&lt;1000000),"Medium",IF(AND(P1051&gt;=1000000,P1051&lt;10000000),"Large",IF(AND(P1051&gt;=10000000,P1051&lt;100000000),"Extra Large",IF(P1051&gt;=100000000,"Extra-extra-large"))))))</f>
        <v>Extra Small</v>
      </c>
      <c r="E1051" t="s">
        <v>85</v>
      </c>
      <c r="F1051">
        <v>0</v>
      </c>
      <c r="G1051">
        <v>0</v>
      </c>
      <c r="H1051">
        <v>0</v>
      </c>
      <c r="I1051">
        <v>0</v>
      </c>
      <c r="J1051" t="s">
        <v>1723</v>
      </c>
      <c r="K1051">
        <v>0</v>
      </c>
      <c r="L1051">
        <v>41479</v>
      </c>
      <c r="M1051">
        <v>0</v>
      </c>
      <c r="N1051">
        <v>0</v>
      </c>
      <c r="O1051">
        <v>0</v>
      </c>
      <c r="P1051">
        <v>41479</v>
      </c>
      <c r="Q1051">
        <v>45040</v>
      </c>
      <c r="R1051">
        <v>86519</v>
      </c>
      <c r="S1051" t="str">
        <f t="shared" si="32"/>
        <v>False</v>
      </c>
      <c r="T1051">
        <v>0</v>
      </c>
      <c r="U1051" t="e">
        <f t="shared" si="33"/>
        <v>#DIV/0!</v>
      </c>
      <c r="V1051">
        <v>0</v>
      </c>
      <c r="W1051">
        <v>0</v>
      </c>
      <c r="X1051">
        <v>76442</v>
      </c>
      <c r="Y1051">
        <v>4658</v>
      </c>
      <c r="Z1051">
        <v>81100</v>
      </c>
      <c r="AA1051" t="b">
        <f>ABS(T1051-Z1051)&gt;25000</f>
        <v>1</v>
      </c>
      <c r="AB1051">
        <v>5419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13742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13742</v>
      </c>
      <c r="AQ1051">
        <f>K1051/R1051</f>
        <v>0</v>
      </c>
    </row>
    <row r="1052" spans="1:43" x14ac:dyDescent="0.35">
      <c r="A1052" t="s">
        <v>2304</v>
      </c>
      <c r="B1052" t="s">
        <v>2305</v>
      </c>
      <c r="C1052" t="s">
        <v>38</v>
      </c>
      <c r="D1052" t="str">
        <f>IF(P1052&lt;=50000,"Extra Small",IF(AND(P1052&gt;=50000,P1052&lt;250000),"Small",IF(AND(P1052&gt;=250000,P1052&lt;1000000),"Medium",IF(AND(P1052&gt;=1000000,P1052&lt;10000000),"Large",IF(AND(P1052&gt;=10000000,P1052&lt;100000000),"Extra Large",IF(P1052&gt;=100000000,"Extra-extra-large"))))))</f>
        <v>Extra Small</v>
      </c>
      <c r="E1052" t="s">
        <v>85</v>
      </c>
      <c r="F1052">
        <v>0</v>
      </c>
      <c r="G1052">
        <v>0</v>
      </c>
      <c r="H1052">
        <v>0</v>
      </c>
      <c r="I1052">
        <v>0</v>
      </c>
      <c r="J1052" t="s">
        <v>56</v>
      </c>
      <c r="K1052">
        <v>0</v>
      </c>
      <c r="L1052">
        <v>15220</v>
      </c>
      <c r="M1052">
        <v>0</v>
      </c>
      <c r="N1052">
        <v>0</v>
      </c>
      <c r="O1052">
        <v>0</v>
      </c>
      <c r="P1052">
        <v>15220</v>
      </c>
      <c r="Q1052">
        <v>0</v>
      </c>
      <c r="R1052">
        <v>15220</v>
      </c>
      <c r="S1052" t="str">
        <f t="shared" si="32"/>
        <v>False</v>
      </c>
      <c r="T1052">
        <v>0</v>
      </c>
      <c r="U1052" t="e">
        <f t="shared" si="33"/>
        <v>#DIV/0!</v>
      </c>
      <c r="V1052">
        <v>0</v>
      </c>
      <c r="W1052">
        <v>0</v>
      </c>
      <c r="X1052">
        <v>0</v>
      </c>
      <c r="Y1052">
        <v>14088</v>
      </c>
      <c r="Z1052">
        <v>14088</v>
      </c>
      <c r="AA1052" t="b">
        <f>ABS(T1052-Z1052)&gt;25000</f>
        <v>0</v>
      </c>
      <c r="AB1052">
        <v>1132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97629</v>
      </c>
      <c r="AJ1052">
        <v>0</v>
      </c>
      <c r="AK1052">
        <v>0</v>
      </c>
      <c r="AL1052">
        <v>0</v>
      </c>
      <c r="AM1052">
        <v>0</v>
      </c>
      <c r="AN1052">
        <v>56000</v>
      </c>
      <c r="AO1052">
        <v>41629</v>
      </c>
      <c r="AQ1052">
        <f>K1052/R1052</f>
        <v>0</v>
      </c>
    </row>
    <row r="1053" spans="1:43" x14ac:dyDescent="0.35">
      <c r="A1053" t="s">
        <v>2306</v>
      </c>
      <c r="B1053" t="s">
        <v>2307</v>
      </c>
      <c r="C1053" t="s">
        <v>38</v>
      </c>
      <c r="D1053" t="str">
        <f>IF(P1053&lt;=50000,"Extra Small",IF(AND(P1053&gt;=50000,P1053&lt;250000),"Small",IF(AND(P1053&gt;=250000,P1053&lt;1000000),"Medium",IF(AND(P1053&gt;=1000000,P1053&lt;10000000),"Large",IF(AND(P1053&gt;=10000000,P1053&lt;100000000),"Extra Large",IF(P1053&gt;=100000000,"Extra-extra-large"))))))</f>
        <v>Small</v>
      </c>
      <c r="E1053" t="s">
        <v>123</v>
      </c>
      <c r="F1053">
        <v>0</v>
      </c>
      <c r="G1053">
        <v>0</v>
      </c>
      <c r="H1053">
        <v>0</v>
      </c>
      <c r="I1053">
        <v>0</v>
      </c>
      <c r="J1053" t="s">
        <v>2308</v>
      </c>
      <c r="K1053">
        <v>18705</v>
      </c>
      <c r="L1053">
        <v>35431</v>
      </c>
      <c r="M1053">
        <v>50124</v>
      </c>
      <c r="N1053">
        <v>2872</v>
      </c>
      <c r="O1053">
        <v>52385</v>
      </c>
      <c r="P1053">
        <v>159517</v>
      </c>
      <c r="Q1053">
        <v>0</v>
      </c>
      <c r="R1053">
        <v>159517</v>
      </c>
      <c r="S1053" t="str">
        <f t="shared" si="32"/>
        <v>False</v>
      </c>
      <c r="T1053">
        <v>0</v>
      </c>
      <c r="U1053" t="e">
        <f t="shared" si="33"/>
        <v>#DIV/0!</v>
      </c>
      <c r="V1053">
        <v>0</v>
      </c>
      <c r="W1053">
        <v>0</v>
      </c>
      <c r="X1053">
        <v>0</v>
      </c>
      <c r="Y1053">
        <v>141049</v>
      </c>
      <c r="Z1053">
        <v>141049</v>
      </c>
      <c r="AA1053" t="b">
        <f>ABS(T1053-Z1053)&gt;25000</f>
        <v>1</v>
      </c>
      <c r="AB1053">
        <v>18468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199568</v>
      </c>
      <c r="AJ1053">
        <v>0</v>
      </c>
      <c r="AK1053">
        <v>0</v>
      </c>
      <c r="AL1053">
        <v>0</v>
      </c>
      <c r="AM1053">
        <v>0</v>
      </c>
      <c r="AN1053">
        <v>3836</v>
      </c>
      <c r="AO1053">
        <v>195732</v>
      </c>
      <c r="AQ1053">
        <f>K1053/R1053</f>
        <v>0.11726022931725145</v>
      </c>
    </row>
    <row r="1054" spans="1:43" x14ac:dyDescent="0.35">
      <c r="A1054" t="s">
        <v>2309</v>
      </c>
      <c r="B1054" t="s">
        <v>2310</v>
      </c>
      <c r="C1054" t="s">
        <v>38</v>
      </c>
      <c r="D1054" t="str">
        <f>IF(P1054&lt;=50000,"Extra Small",IF(AND(P1054&gt;=50000,P1054&lt;250000),"Small",IF(AND(P1054&gt;=250000,P1054&lt;1000000),"Medium",IF(AND(P1054&gt;=1000000,P1054&lt;10000000),"Large",IF(AND(P1054&gt;=10000000,P1054&lt;100000000),"Extra Large",IF(P1054&gt;=100000000,"Extra-extra-large"))))))</f>
        <v>Extra Small</v>
      </c>
      <c r="E1054" t="s">
        <v>67</v>
      </c>
      <c r="F1054">
        <v>0</v>
      </c>
      <c r="G1054">
        <v>0</v>
      </c>
      <c r="H1054">
        <v>0</v>
      </c>
      <c r="I1054">
        <v>0</v>
      </c>
      <c r="J1054" t="s">
        <v>264</v>
      </c>
      <c r="K1054">
        <v>0</v>
      </c>
      <c r="L1054">
        <v>645</v>
      </c>
      <c r="M1054">
        <v>28566</v>
      </c>
      <c r="N1054">
        <v>4421</v>
      </c>
      <c r="O1054">
        <v>0</v>
      </c>
      <c r="P1054">
        <v>33632</v>
      </c>
      <c r="Q1054">
        <v>0</v>
      </c>
      <c r="R1054">
        <v>33632</v>
      </c>
      <c r="S1054" t="str">
        <f t="shared" si="32"/>
        <v>False</v>
      </c>
      <c r="T1054">
        <v>0</v>
      </c>
      <c r="U1054" t="e">
        <f t="shared" si="33"/>
        <v>#DIV/0!</v>
      </c>
      <c r="V1054">
        <v>0</v>
      </c>
      <c r="W1054">
        <v>4000</v>
      </c>
      <c r="X1054">
        <v>0</v>
      </c>
      <c r="Y1054">
        <v>18291</v>
      </c>
      <c r="Z1054">
        <v>22291</v>
      </c>
      <c r="AA1054" t="b">
        <f>ABS(T1054-Z1054)&gt;25000</f>
        <v>0</v>
      </c>
      <c r="AB1054">
        <v>11341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173706</v>
      </c>
      <c r="AJ1054">
        <v>0</v>
      </c>
      <c r="AK1054">
        <v>0</v>
      </c>
      <c r="AL1054">
        <v>0</v>
      </c>
      <c r="AM1054">
        <v>0</v>
      </c>
      <c r="AN1054">
        <v>6953</v>
      </c>
      <c r="AO1054">
        <v>166753</v>
      </c>
      <c r="AQ1054">
        <f>K1054/R1054</f>
        <v>0</v>
      </c>
    </row>
    <row r="1055" spans="1:43" x14ac:dyDescent="0.35">
      <c r="A1055" t="s">
        <v>2311</v>
      </c>
      <c r="B1055" t="s">
        <v>2312</v>
      </c>
      <c r="C1055" t="s">
        <v>38</v>
      </c>
      <c r="D1055" t="str">
        <f>IF(P1055&lt;=50000,"Extra Small",IF(AND(P1055&gt;=50000,P1055&lt;250000),"Small",IF(AND(P1055&gt;=250000,P1055&lt;1000000),"Medium",IF(AND(P1055&gt;=1000000,P1055&lt;10000000),"Large",IF(AND(P1055&gt;=10000000,P1055&lt;100000000),"Extra Large",IF(P1055&gt;=100000000,"Extra-extra-large"))))))</f>
        <v>Large</v>
      </c>
      <c r="E1055" t="s">
        <v>85</v>
      </c>
      <c r="F1055">
        <v>2</v>
      </c>
      <c r="G1055">
        <v>2</v>
      </c>
      <c r="H1055">
        <v>2</v>
      </c>
      <c r="I1055">
        <v>3.05</v>
      </c>
      <c r="J1055" t="s">
        <v>52</v>
      </c>
      <c r="K1055">
        <v>19700</v>
      </c>
      <c r="L1055">
        <v>0</v>
      </c>
      <c r="M1055">
        <v>969224</v>
      </c>
      <c r="N1055">
        <v>0</v>
      </c>
      <c r="O1055">
        <v>31262</v>
      </c>
      <c r="P1055">
        <v>1020186</v>
      </c>
      <c r="Q1055">
        <v>27</v>
      </c>
      <c r="R1055">
        <v>1020213</v>
      </c>
      <c r="S1055" t="str">
        <f t="shared" si="32"/>
        <v>False</v>
      </c>
      <c r="T1055">
        <v>257048</v>
      </c>
      <c r="U1055" t="b">
        <f t="shared" si="33"/>
        <v>0</v>
      </c>
      <c r="V1055">
        <v>6782</v>
      </c>
      <c r="W1055">
        <v>19700</v>
      </c>
      <c r="X1055">
        <v>0</v>
      </c>
      <c r="Y1055">
        <v>891327</v>
      </c>
      <c r="Z1055">
        <v>1174857</v>
      </c>
      <c r="AA1055" t="b">
        <f>ABS(T1055-Z1055)&gt;1000000</f>
        <v>0</v>
      </c>
      <c r="AB1055">
        <v>-154644</v>
      </c>
      <c r="AC1055">
        <v>0</v>
      </c>
      <c r="AD1055">
        <v>-154644</v>
      </c>
      <c r="AE1055">
        <v>108376</v>
      </c>
      <c r="AF1055">
        <v>0</v>
      </c>
      <c r="AG1055">
        <v>8720768</v>
      </c>
      <c r="AH1055">
        <v>8720768</v>
      </c>
      <c r="AI1055">
        <v>8829144</v>
      </c>
      <c r="AJ1055">
        <v>306204</v>
      </c>
      <c r="AK1055">
        <v>22922</v>
      </c>
      <c r="AL1055">
        <v>336</v>
      </c>
      <c r="AM1055">
        <v>23258</v>
      </c>
      <c r="AN1055">
        <v>329462</v>
      </c>
      <c r="AO1055">
        <v>8499682</v>
      </c>
      <c r="AQ1055">
        <f>K1055/R1055</f>
        <v>1.9309693171916061E-2</v>
      </c>
    </row>
    <row r="1056" spans="1:43" x14ac:dyDescent="0.35">
      <c r="A1056" t="s">
        <v>2313</v>
      </c>
      <c r="B1056" t="s">
        <v>2314</v>
      </c>
      <c r="C1056" t="s">
        <v>50</v>
      </c>
      <c r="D1056" t="str">
        <f>IF(P1056&lt;=50000,"Extra Small",IF(AND(P1056&gt;=50000,P1056&lt;250000),"Small",IF(AND(P1056&gt;=250000,P1056&lt;1000000),"Medium",IF(AND(P1056&gt;=1000000,P1056&lt;10000000),"Large",IF(AND(P1056&gt;=10000000,P1056&lt;100000000),"Extra Large",IF(P1056&gt;=100000000,"Extra-extra-large"))))))</f>
        <v>Small</v>
      </c>
      <c r="E1056" t="s">
        <v>43</v>
      </c>
      <c r="F1056">
        <v>0</v>
      </c>
      <c r="G1056">
        <v>6</v>
      </c>
      <c r="H1056">
        <v>1</v>
      </c>
      <c r="I1056">
        <v>3</v>
      </c>
      <c r="J1056" t="s">
        <v>40</v>
      </c>
      <c r="K1056">
        <v>33383</v>
      </c>
      <c r="L1056">
        <v>10241</v>
      </c>
      <c r="M1056">
        <v>17898</v>
      </c>
      <c r="N1056">
        <v>901</v>
      </c>
      <c r="O1056">
        <v>823</v>
      </c>
      <c r="P1056">
        <v>63246</v>
      </c>
      <c r="Q1056">
        <v>0</v>
      </c>
      <c r="R1056">
        <v>63246</v>
      </c>
      <c r="S1056" t="str">
        <f t="shared" si="32"/>
        <v>False</v>
      </c>
      <c r="T1056">
        <v>38996</v>
      </c>
      <c r="U1056" t="b">
        <f t="shared" si="33"/>
        <v>0</v>
      </c>
      <c r="V1056">
        <v>0</v>
      </c>
      <c r="W1056">
        <v>800</v>
      </c>
      <c r="X1056">
        <v>0</v>
      </c>
      <c r="Y1056">
        <v>7093</v>
      </c>
      <c r="Z1056">
        <v>46889</v>
      </c>
      <c r="AA1056" t="b">
        <f>ABS(T1056-Z1056)&gt;25000</f>
        <v>0</v>
      </c>
      <c r="AB1056">
        <v>16357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112858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112858</v>
      </c>
      <c r="AQ1056">
        <f>K1056/R1056</f>
        <v>0.52782784682035222</v>
      </c>
    </row>
    <row r="1057" spans="1:43" x14ac:dyDescent="0.35">
      <c r="A1057" t="s">
        <v>2315</v>
      </c>
      <c r="B1057" t="s">
        <v>2316</v>
      </c>
      <c r="C1057" t="s">
        <v>38</v>
      </c>
      <c r="D1057" t="str">
        <f>IF(P1057&lt;=50000,"Extra Small",IF(AND(P1057&gt;=50000,P1057&lt;250000),"Small",IF(AND(P1057&gt;=250000,P1057&lt;1000000),"Medium",IF(AND(P1057&gt;=1000000,P1057&lt;10000000),"Large",IF(AND(P1057&gt;=10000000,P1057&lt;100000000),"Extra Large",IF(P1057&gt;=100000000,"Extra-extra-large"))))))</f>
        <v>Small</v>
      </c>
      <c r="E1057" t="s">
        <v>302</v>
      </c>
      <c r="F1057">
        <v>0</v>
      </c>
      <c r="G1057">
        <v>0</v>
      </c>
      <c r="H1057">
        <v>0</v>
      </c>
      <c r="I1057">
        <v>0</v>
      </c>
      <c r="J1057" t="s">
        <v>102</v>
      </c>
      <c r="K1057">
        <v>0</v>
      </c>
      <c r="L1057">
        <v>0</v>
      </c>
      <c r="M1057">
        <v>0</v>
      </c>
      <c r="N1057">
        <v>81000</v>
      </c>
      <c r="O1057">
        <v>0</v>
      </c>
      <c r="P1057">
        <v>81000</v>
      </c>
      <c r="Q1057">
        <v>0</v>
      </c>
      <c r="R1057">
        <v>81000</v>
      </c>
      <c r="S1057" t="str">
        <f t="shared" si="32"/>
        <v>False</v>
      </c>
      <c r="T1057">
        <v>500</v>
      </c>
      <c r="U1057" t="e">
        <f t="shared" si="33"/>
        <v>#DIV/0!</v>
      </c>
      <c r="V1057">
        <v>0</v>
      </c>
      <c r="W1057">
        <v>0</v>
      </c>
      <c r="X1057">
        <v>50000</v>
      </c>
      <c r="Y1057">
        <v>2000</v>
      </c>
      <c r="Z1057">
        <v>52500</v>
      </c>
      <c r="AA1057" t="b">
        <f>ABS(T1057-Z1057)&gt;25000</f>
        <v>1</v>
      </c>
      <c r="AB1057">
        <v>28500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2552275</v>
      </c>
      <c r="AJ1057">
        <v>0</v>
      </c>
      <c r="AK1057">
        <v>0</v>
      </c>
      <c r="AL1057">
        <v>0</v>
      </c>
      <c r="AM1057">
        <v>0</v>
      </c>
      <c r="AN1057">
        <v>145</v>
      </c>
      <c r="AO1057">
        <v>2552130</v>
      </c>
      <c r="AQ1057">
        <f>K1057/R1057</f>
        <v>0</v>
      </c>
    </row>
    <row r="1058" spans="1:43" x14ac:dyDescent="0.35">
      <c r="A1058" t="s">
        <v>2317</v>
      </c>
      <c r="B1058" t="s">
        <v>2318</v>
      </c>
      <c r="C1058" t="s">
        <v>38</v>
      </c>
      <c r="D1058" t="str">
        <f>IF(P1058&lt;=50000,"Extra Small",IF(AND(P1058&gt;=50000,P1058&lt;250000),"Small",IF(AND(P1058&gt;=250000,P1058&lt;1000000),"Medium",IF(AND(P1058&gt;=1000000,P1058&lt;10000000),"Large",IF(AND(P1058&gt;=10000000,P1058&lt;100000000),"Extra Large",IF(P1058&gt;=100000000,"Extra-extra-large"))))))</f>
        <v>Extra-extra-large</v>
      </c>
      <c r="E1058" t="s">
        <v>302</v>
      </c>
      <c r="F1058">
        <v>454</v>
      </c>
      <c r="G1058">
        <v>74</v>
      </c>
      <c r="H1058">
        <v>180</v>
      </c>
      <c r="I1058">
        <v>564.53</v>
      </c>
      <c r="J1058" t="s">
        <v>627</v>
      </c>
      <c r="K1058">
        <v>53274000</v>
      </c>
      <c r="L1058">
        <v>284845000</v>
      </c>
      <c r="M1058">
        <v>0</v>
      </c>
      <c r="N1058">
        <v>1028000</v>
      </c>
      <c r="O1058">
        <v>58990000</v>
      </c>
      <c r="P1058">
        <v>398137000</v>
      </c>
      <c r="Q1058">
        <v>0</v>
      </c>
      <c r="R1058">
        <v>398137000</v>
      </c>
      <c r="S1058" t="str">
        <f t="shared" si="32"/>
        <v>False</v>
      </c>
      <c r="T1058">
        <v>40924000</v>
      </c>
      <c r="U1058" t="b">
        <f t="shared" si="33"/>
        <v>0</v>
      </c>
      <c r="V1058">
        <v>0</v>
      </c>
      <c r="W1058">
        <v>4399000</v>
      </c>
      <c r="X1058">
        <v>310164000</v>
      </c>
      <c r="Y1058">
        <v>35356000</v>
      </c>
      <c r="Z1058">
        <v>390843000</v>
      </c>
      <c r="AA1058" t="b">
        <f>ABS(T1058-Z1058)&gt;1000000</f>
        <v>1</v>
      </c>
      <c r="AB1058">
        <v>7294000</v>
      </c>
      <c r="AC1058">
        <v>15144000</v>
      </c>
      <c r="AD1058">
        <v>22438000</v>
      </c>
      <c r="AE1058">
        <v>61671000</v>
      </c>
      <c r="AF1058">
        <v>0</v>
      </c>
      <c r="AG1058">
        <v>20604000</v>
      </c>
      <c r="AH1058">
        <v>20604000</v>
      </c>
      <c r="AI1058">
        <v>82275000</v>
      </c>
      <c r="AJ1058">
        <v>10689000</v>
      </c>
      <c r="AK1058">
        <v>0</v>
      </c>
      <c r="AL1058">
        <v>697000</v>
      </c>
      <c r="AM1058">
        <v>697000</v>
      </c>
      <c r="AN1058">
        <v>11386000</v>
      </c>
      <c r="AO1058">
        <v>70889000</v>
      </c>
      <c r="AQ1058">
        <f>K1058/R1058</f>
        <v>0.13380821174620797</v>
      </c>
    </row>
    <row r="1059" spans="1:43" x14ac:dyDescent="0.35">
      <c r="A1059" t="s">
        <v>2319</v>
      </c>
      <c r="B1059" t="s">
        <v>2320</v>
      </c>
      <c r="C1059" t="s">
        <v>50</v>
      </c>
      <c r="D1059" t="str">
        <f>IF(P1059&lt;=50000,"Extra Small",IF(AND(P1059&gt;=50000,P1059&lt;250000),"Small",IF(AND(P1059&gt;=250000,P1059&lt;1000000),"Medium",IF(AND(P1059&gt;=1000000,P1059&lt;10000000),"Large",IF(AND(P1059&gt;=10000000,P1059&lt;100000000),"Extra Large",IF(P1059&gt;=100000000,"Extra-extra-large"))))))</f>
        <v>Large</v>
      </c>
      <c r="E1059" t="s">
        <v>43</v>
      </c>
      <c r="F1059">
        <v>17</v>
      </c>
      <c r="G1059">
        <v>11</v>
      </c>
      <c r="H1059">
        <v>12</v>
      </c>
      <c r="I1059">
        <v>26.74</v>
      </c>
      <c r="J1059" t="s">
        <v>2321</v>
      </c>
      <c r="K1059">
        <v>5000</v>
      </c>
      <c r="L1059">
        <v>4239938</v>
      </c>
      <c r="M1059">
        <v>591518</v>
      </c>
      <c r="N1059">
        <v>169246</v>
      </c>
      <c r="O1059">
        <v>11278</v>
      </c>
      <c r="P1059">
        <v>5016980</v>
      </c>
      <c r="Q1059">
        <v>0</v>
      </c>
      <c r="R1059">
        <v>5016980</v>
      </c>
      <c r="S1059" t="str">
        <f t="shared" si="32"/>
        <v>False</v>
      </c>
      <c r="T1059">
        <v>2341763</v>
      </c>
      <c r="U1059" t="b">
        <f t="shared" si="33"/>
        <v>0</v>
      </c>
      <c r="V1059">
        <v>0</v>
      </c>
      <c r="W1059">
        <v>200000</v>
      </c>
      <c r="X1059">
        <v>0</v>
      </c>
      <c r="Y1059">
        <v>2133028</v>
      </c>
      <c r="Z1059">
        <v>4674791</v>
      </c>
      <c r="AA1059" t="b">
        <f>ABS(T1059-Z1059)&gt;1000000</f>
        <v>1</v>
      </c>
      <c r="AB1059">
        <v>342189</v>
      </c>
      <c r="AC1059">
        <v>0</v>
      </c>
      <c r="AD1059">
        <v>342189</v>
      </c>
      <c r="AE1059">
        <v>3058694</v>
      </c>
      <c r="AF1059">
        <v>0</v>
      </c>
      <c r="AG1059">
        <v>3388883</v>
      </c>
      <c r="AH1059">
        <v>3388883</v>
      </c>
      <c r="AI1059">
        <v>6447577</v>
      </c>
      <c r="AJ1059">
        <v>1165009</v>
      </c>
      <c r="AK1059">
        <v>0</v>
      </c>
      <c r="AL1059">
        <v>21143</v>
      </c>
      <c r="AM1059">
        <v>21143</v>
      </c>
      <c r="AN1059">
        <v>1186152</v>
      </c>
      <c r="AO1059">
        <v>5261425</v>
      </c>
      <c r="AQ1059">
        <f>K1059/R1059</f>
        <v>9.9661549378311245E-4</v>
      </c>
    </row>
    <row r="1060" spans="1:43" x14ac:dyDescent="0.35">
      <c r="A1060" t="s">
        <v>2322</v>
      </c>
      <c r="B1060" t="s">
        <v>2323</v>
      </c>
      <c r="C1060" t="s">
        <v>50</v>
      </c>
      <c r="D1060" t="str">
        <f>IF(P1060&lt;=50000,"Extra Small",IF(AND(P1060&gt;=50000,P1060&lt;250000),"Small",IF(AND(P1060&gt;=250000,P1060&lt;1000000),"Medium",IF(AND(P1060&gt;=1000000,P1060&lt;10000000),"Large",IF(AND(P1060&gt;=10000000,P1060&lt;100000000),"Extra Large",IF(P1060&gt;=100000000,"Extra-extra-large"))))))</f>
        <v>Extra Small</v>
      </c>
      <c r="E1060" t="s">
        <v>164</v>
      </c>
      <c r="F1060">
        <v>0</v>
      </c>
      <c r="G1060">
        <v>0</v>
      </c>
      <c r="H1060">
        <v>2</v>
      </c>
      <c r="I1060">
        <v>0</v>
      </c>
      <c r="J1060" t="s">
        <v>44</v>
      </c>
      <c r="K1060">
        <v>0</v>
      </c>
      <c r="L1060">
        <v>266</v>
      </c>
      <c r="M1060">
        <v>0</v>
      </c>
      <c r="N1060">
        <v>0</v>
      </c>
      <c r="O1060">
        <v>29554</v>
      </c>
      <c r="P1060">
        <v>29820</v>
      </c>
      <c r="Q1060">
        <v>0</v>
      </c>
      <c r="R1060">
        <v>29820</v>
      </c>
      <c r="S1060" t="str">
        <f t="shared" si="32"/>
        <v>False</v>
      </c>
      <c r="T1060">
        <v>0</v>
      </c>
      <c r="U1060" t="b">
        <f t="shared" si="33"/>
        <v>0</v>
      </c>
      <c r="V1060">
        <v>0</v>
      </c>
      <c r="W1060">
        <v>0</v>
      </c>
      <c r="X1060">
        <v>0</v>
      </c>
      <c r="Y1060">
        <v>35860</v>
      </c>
      <c r="Z1060">
        <v>35860</v>
      </c>
      <c r="AA1060" t="b">
        <f>ABS(T1060-Z1060)&gt;25000</f>
        <v>1</v>
      </c>
      <c r="AB1060">
        <v>-6040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868000</v>
      </c>
      <c r="AJ1060">
        <v>0</v>
      </c>
      <c r="AK1060">
        <v>0</v>
      </c>
      <c r="AL1060">
        <v>0</v>
      </c>
      <c r="AM1060">
        <v>0</v>
      </c>
      <c r="AN1060">
        <v>10000</v>
      </c>
      <c r="AO1060">
        <v>858000</v>
      </c>
      <c r="AQ1060">
        <f>K1060/R1060</f>
        <v>0</v>
      </c>
    </row>
    <row r="1061" spans="1:43" x14ac:dyDescent="0.35">
      <c r="A1061" t="s">
        <v>2324</v>
      </c>
      <c r="B1061" t="s">
        <v>2325</v>
      </c>
      <c r="C1061" t="s">
        <v>50</v>
      </c>
      <c r="D1061" t="str">
        <f>IF(P1061&lt;=50000,"Extra Small",IF(AND(P1061&gt;=50000,P1061&lt;250000),"Small",IF(AND(P1061&gt;=250000,P1061&lt;1000000),"Medium",IF(AND(P1061&gt;=1000000,P1061&lt;10000000),"Large",IF(AND(P1061&gt;=10000000,P1061&lt;100000000),"Extra Large",IF(P1061&gt;=100000000,"Extra-extra-large"))))))</f>
        <v>Large</v>
      </c>
      <c r="E1061" t="s">
        <v>55</v>
      </c>
      <c r="F1061">
        <v>15</v>
      </c>
      <c r="G1061">
        <v>18</v>
      </c>
      <c r="H1061">
        <v>4</v>
      </c>
      <c r="I1061">
        <v>37</v>
      </c>
      <c r="J1061" t="s">
        <v>56</v>
      </c>
      <c r="K1061">
        <v>4975302</v>
      </c>
      <c r="L1061">
        <v>0</v>
      </c>
      <c r="M1061">
        <v>0</v>
      </c>
      <c r="N1061">
        <v>39034</v>
      </c>
      <c r="O1061">
        <v>600102</v>
      </c>
      <c r="P1061">
        <v>5614438</v>
      </c>
      <c r="Q1061">
        <v>0</v>
      </c>
      <c r="R1061">
        <v>5614438</v>
      </c>
      <c r="S1061" t="str">
        <f t="shared" si="32"/>
        <v>False</v>
      </c>
      <c r="T1061">
        <v>2459371</v>
      </c>
      <c r="U1061" t="b">
        <f t="shared" si="33"/>
        <v>0</v>
      </c>
      <c r="V1061">
        <v>0</v>
      </c>
      <c r="W1061">
        <v>0</v>
      </c>
      <c r="X1061">
        <v>0</v>
      </c>
      <c r="Y1061">
        <v>1023285</v>
      </c>
      <c r="Z1061">
        <v>3482656</v>
      </c>
      <c r="AA1061" t="b">
        <f>ABS(T1061-Z1061)&gt;1000000</f>
        <v>1</v>
      </c>
      <c r="AB1061">
        <v>2131782</v>
      </c>
      <c r="AC1061">
        <v>0</v>
      </c>
      <c r="AD1061">
        <v>2131782</v>
      </c>
      <c r="AE1061">
        <v>3059602</v>
      </c>
      <c r="AF1061">
        <v>0</v>
      </c>
      <c r="AG1061">
        <v>6515802</v>
      </c>
      <c r="AH1061">
        <v>6515802</v>
      </c>
      <c r="AI1061">
        <v>9575404</v>
      </c>
      <c r="AJ1061">
        <v>409382</v>
      </c>
      <c r="AK1061">
        <v>0</v>
      </c>
      <c r="AL1061">
        <v>69864</v>
      </c>
      <c r="AM1061">
        <v>69864</v>
      </c>
      <c r="AN1061">
        <v>479246</v>
      </c>
      <c r="AO1061">
        <v>9096158</v>
      </c>
      <c r="AQ1061">
        <f>K1061/R1061</f>
        <v>0.88616207000593827</v>
      </c>
    </row>
    <row r="1062" spans="1:43" x14ac:dyDescent="0.35">
      <c r="A1062" t="s">
        <v>2326</v>
      </c>
      <c r="B1062" t="s">
        <v>2327</v>
      </c>
      <c r="C1062" t="s">
        <v>50</v>
      </c>
      <c r="D1062" t="str">
        <f>IF(P1062&lt;=50000,"Extra Small",IF(AND(P1062&gt;=50000,P1062&lt;250000),"Small",IF(AND(P1062&gt;=250000,P1062&lt;1000000),"Medium",IF(AND(P1062&gt;=1000000,P1062&lt;10000000),"Large",IF(AND(P1062&gt;=10000000,P1062&lt;100000000),"Extra Large",IF(P1062&gt;=100000000,"Extra-extra-large"))))))</f>
        <v>Extra Large</v>
      </c>
      <c r="E1062" t="s">
        <v>110</v>
      </c>
      <c r="F1062">
        <v>99</v>
      </c>
      <c r="G1062">
        <v>54</v>
      </c>
      <c r="H1062">
        <v>0</v>
      </c>
      <c r="I1062">
        <v>123.3</v>
      </c>
      <c r="J1062" t="s">
        <v>2328</v>
      </c>
      <c r="K1062">
        <v>6340565</v>
      </c>
      <c r="L1062">
        <v>2019703</v>
      </c>
      <c r="M1062">
        <v>11836309</v>
      </c>
      <c r="N1062">
        <v>18335</v>
      </c>
      <c r="O1062">
        <v>111978</v>
      </c>
      <c r="P1062">
        <v>20326890</v>
      </c>
      <c r="Q1062">
        <v>0</v>
      </c>
      <c r="R1062">
        <v>20326890</v>
      </c>
      <c r="S1062" t="str">
        <f t="shared" si="32"/>
        <v>False</v>
      </c>
      <c r="T1062">
        <v>13627421</v>
      </c>
      <c r="U1062" t="b">
        <f t="shared" si="33"/>
        <v>0</v>
      </c>
      <c r="V1062">
        <v>6677</v>
      </c>
      <c r="W1062">
        <v>0</v>
      </c>
      <c r="X1062">
        <v>0</v>
      </c>
      <c r="Y1062">
        <v>7084798</v>
      </c>
      <c r="Z1062">
        <v>20718896</v>
      </c>
      <c r="AA1062" t="b">
        <f>ABS(T1062-Z1062)&gt;1000000</f>
        <v>1</v>
      </c>
      <c r="AB1062">
        <v>-392006</v>
      </c>
      <c r="AC1062">
        <v>544827</v>
      </c>
      <c r="AD1062">
        <v>152821</v>
      </c>
      <c r="AE1062">
        <v>2763219</v>
      </c>
      <c r="AF1062">
        <v>0</v>
      </c>
      <c r="AG1062">
        <v>3455235</v>
      </c>
      <c r="AH1062">
        <v>3455235</v>
      </c>
      <c r="AI1062">
        <v>6218454</v>
      </c>
      <c r="AJ1062">
        <v>3171527</v>
      </c>
      <c r="AK1062">
        <v>113123</v>
      </c>
      <c r="AL1062">
        <v>209171</v>
      </c>
      <c r="AM1062">
        <v>322294</v>
      </c>
      <c r="AN1062">
        <v>3493821</v>
      </c>
      <c r="AO1062">
        <v>2724633</v>
      </c>
      <c r="AQ1062">
        <f>K1062/R1062</f>
        <v>0.31192991156049943</v>
      </c>
    </row>
    <row r="1063" spans="1:43" x14ac:dyDescent="0.35">
      <c r="A1063" t="s">
        <v>2329</v>
      </c>
      <c r="B1063" t="s">
        <v>2330</v>
      </c>
      <c r="C1063" t="s">
        <v>38</v>
      </c>
      <c r="D1063" t="str">
        <f>IF(P1063&lt;=50000,"Extra Small",IF(AND(P1063&gt;=50000,P1063&lt;250000),"Small",IF(AND(P1063&gt;=250000,P1063&lt;1000000),"Medium",IF(AND(P1063&gt;=1000000,P1063&lt;10000000),"Large",IF(AND(P1063&gt;=10000000,P1063&lt;100000000),"Extra Large",IF(P1063&gt;=100000000,"Extra-extra-large"))))))</f>
        <v>Large</v>
      </c>
      <c r="E1063" t="s">
        <v>73</v>
      </c>
      <c r="F1063">
        <v>6</v>
      </c>
      <c r="G1063">
        <v>3</v>
      </c>
      <c r="H1063">
        <v>0</v>
      </c>
      <c r="I1063">
        <v>8.11</v>
      </c>
      <c r="J1063" t="s">
        <v>48</v>
      </c>
      <c r="K1063">
        <v>224151</v>
      </c>
      <c r="L1063">
        <v>0</v>
      </c>
      <c r="M1063">
        <v>3330543</v>
      </c>
      <c r="N1063">
        <v>40301</v>
      </c>
      <c r="O1063">
        <v>0</v>
      </c>
      <c r="P1063">
        <v>3594995</v>
      </c>
      <c r="Q1063">
        <v>0</v>
      </c>
      <c r="R1063">
        <v>3594995</v>
      </c>
      <c r="S1063" t="str">
        <f t="shared" si="32"/>
        <v>False</v>
      </c>
      <c r="T1063">
        <v>807592</v>
      </c>
      <c r="U1063" t="b">
        <f t="shared" si="33"/>
        <v>0</v>
      </c>
      <c r="V1063">
        <v>0</v>
      </c>
      <c r="W1063">
        <v>0</v>
      </c>
      <c r="X1063">
        <v>0</v>
      </c>
      <c r="Y1063">
        <v>2777822</v>
      </c>
      <c r="Z1063">
        <v>3585414</v>
      </c>
      <c r="AA1063" t="b">
        <f>ABS(T1063-Z1063)&gt;1000000</f>
        <v>1</v>
      </c>
      <c r="AB1063">
        <v>9581</v>
      </c>
      <c r="AC1063">
        <v>0</v>
      </c>
      <c r="AD1063">
        <v>9581</v>
      </c>
      <c r="AE1063">
        <v>2086476</v>
      </c>
      <c r="AF1063">
        <v>0</v>
      </c>
      <c r="AG1063">
        <v>7574623</v>
      </c>
      <c r="AH1063">
        <v>7574623</v>
      </c>
      <c r="AI1063">
        <v>9661099</v>
      </c>
      <c r="AJ1063">
        <v>1293783</v>
      </c>
      <c r="AK1063">
        <v>0</v>
      </c>
      <c r="AL1063">
        <v>12608</v>
      </c>
      <c r="AM1063">
        <v>12608</v>
      </c>
      <c r="AN1063">
        <v>1306391</v>
      </c>
      <c r="AO1063">
        <v>8354708</v>
      </c>
      <c r="AQ1063">
        <f>K1063/R1063</f>
        <v>6.2350851670169224E-2</v>
      </c>
    </row>
    <row r="1064" spans="1:43" x14ac:dyDescent="0.35">
      <c r="A1064" t="s">
        <v>2331</v>
      </c>
      <c r="B1064" t="s">
        <v>2332</v>
      </c>
      <c r="C1064" t="s">
        <v>38</v>
      </c>
      <c r="D1064" t="str">
        <f>IF(P1064&lt;=50000,"Extra Small",IF(AND(P1064&gt;=50000,P1064&lt;250000),"Small",IF(AND(P1064&gt;=250000,P1064&lt;1000000),"Medium",IF(AND(P1064&gt;=1000000,P1064&lt;10000000),"Large",IF(AND(P1064&gt;=10000000,P1064&lt;100000000),"Extra Large",IF(P1064&gt;=100000000,"Extra-extra-large"))))))</f>
        <v>Extra Large</v>
      </c>
      <c r="E1064" t="s">
        <v>73</v>
      </c>
      <c r="F1064">
        <v>132</v>
      </c>
      <c r="G1064">
        <v>38</v>
      </c>
      <c r="H1064">
        <v>30</v>
      </c>
      <c r="I1064">
        <v>136</v>
      </c>
      <c r="J1064" t="s">
        <v>48</v>
      </c>
      <c r="K1064">
        <v>16456522</v>
      </c>
      <c r="L1064">
        <v>265895</v>
      </c>
      <c r="M1064">
        <v>14034769</v>
      </c>
      <c r="N1064">
        <v>92495</v>
      </c>
      <c r="O1064">
        <v>3857652</v>
      </c>
      <c r="P1064">
        <v>34707333</v>
      </c>
      <c r="Q1064">
        <v>11206339</v>
      </c>
      <c r="R1064">
        <v>45913672</v>
      </c>
      <c r="S1064" t="str">
        <f t="shared" si="32"/>
        <v>False</v>
      </c>
      <c r="T1064">
        <v>11268630</v>
      </c>
      <c r="U1064" t="b">
        <f t="shared" si="33"/>
        <v>0</v>
      </c>
      <c r="V1064">
        <v>2007904</v>
      </c>
      <c r="W1064">
        <v>0</v>
      </c>
      <c r="X1064">
        <v>0</v>
      </c>
      <c r="Y1064">
        <v>16386806</v>
      </c>
      <c r="Z1064">
        <v>29663340</v>
      </c>
      <c r="AA1064" t="b">
        <f>ABS(T1064-Z1064)&gt;1000000</f>
        <v>1</v>
      </c>
      <c r="AB1064">
        <v>16250332</v>
      </c>
      <c r="AC1064">
        <v>171797</v>
      </c>
      <c r="AD1064">
        <v>16422129</v>
      </c>
      <c r="AE1064">
        <v>10636683</v>
      </c>
      <c r="AF1064">
        <v>0</v>
      </c>
      <c r="AG1064">
        <v>313548481</v>
      </c>
      <c r="AH1064">
        <v>313548481</v>
      </c>
      <c r="AI1064">
        <v>324185164</v>
      </c>
      <c r="AJ1064">
        <v>8629812</v>
      </c>
      <c r="AK1064">
        <v>58616234</v>
      </c>
      <c r="AL1064">
        <v>267200</v>
      </c>
      <c r="AM1064">
        <v>58883434</v>
      </c>
      <c r="AN1064">
        <v>67513246</v>
      </c>
      <c r="AO1064">
        <v>256671918</v>
      </c>
      <c r="AQ1064">
        <f>K1064/R1064</f>
        <v>0.35842312938943327</v>
      </c>
    </row>
    <row r="1065" spans="1:43" x14ac:dyDescent="0.35">
      <c r="A1065" t="s">
        <v>2333</v>
      </c>
      <c r="B1065" t="s">
        <v>2334</v>
      </c>
      <c r="C1065" t="s">
        <v>38</v>
      </c>
      <c r="D1065" t="str">
        <f>IF(P1065&lt;=50000,"Extra Small",IF(AND(P1065&gt;=50000,P1065&lt;250000),"Small",IF(AND(P1065&gt;=250000,P1065&lt;1000000),"Medium",IF(AND(P1065&gt;=1000000,P1065&lt;10000000),"Large",IF(AND(P1065&gt;=10000000,P1065&lt;100000000),"Extra Large",IF(P1065&gt;=100000000,"Extra-extra-large"))))))</f>
        <v>Small</v>
      </c>
      <c r="E1065" t="s">
        <v>85</v>
      </c>
      <c r="F1065">
        <v>0</v>
      </c>
      <c r="G1065">
        <v>5</v>
      </c>
      <c r="H1065">
        <v>1</v>
      </c>
      <c r="I1065">
        <v>1.58</v>
      </c>
      <c r="J1065" t="s">
        <v>52</v>
      </c>
      <c r="K1065">
        <v>215048</v>
      </c>
      <c r="L1065">
        <v>440</v>
      </c>
      <c r="M1065">
        <v>0</v>
      </c>
      <c r="N1065">
        <v>1040</v>
      </c>
      <c r="O1065">
        <v>15746</v>
      </c>
      <c r="P1065">
        <v>232274</v>
      </c>
      <c r="Q1065">
        <v>0</v>
      </c>
      <c r="R1065">
        <v>232274</v>
      </c>
      <c r="S1065" t="str">
        <f t="shared" si="32"/>
        <v>False</v>
      </c>
      <c r="T1065">
        <v>156864</v>
      </c>
      <c r="U1065" t="b">
        <f t="shared" si="33"/>
        <v>0</v>
      </c>
      <c r="V1065">
        <v>0</v>
      </c>
      <c r="W1065">
        <v>1716</v>
      </c>
      <c r="X1065">
        <v>0</v>
      </c>
      <c r="Y1065">
        <v>51313</v>
      </c>
      <c r="Z1065">
        <v>209893</v>
      </c>
      <c r="AA1065" t="b">
        <f>ABS(T1065-Z1065)&gt;25000</f>
        <v>1</v>
      </c>
      <c r="AB1065">
        <v>22381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341823</v>
      </c>
      <c r="AJ1065">
        <v>0</v>
      </c>
      <c r="AK1065">
        <v>0</v>
      </c>
      <c r="AL1065">
        <v>0</v>
      </c>
      <c r="AM1065">
        <v>0</v>
      </c>
      <c r="AN1065">
        <v>53796</v>
      </c>
      <c r="AO1065">
        <v>288027</v>
      </c>
      <c r="AQ1065">
        <f>K1065/R1065</f>
        <v>0.92583758836546493</v>
      </c>
    </row>
    <row r="1066" spans="1:43" x14ac:dyDescent="0.35">
      <c r="A1066" t="s">
        <v>2335</v>
      </c>
      <c r="B1066" t="s">
        <v>2336</v>
      </c>
      <c r="C1066" t="s">
        <v>50</v>
      </c>
      <c r="D1066" t="str">
        <f>IF(P1066&lt;=50000,"Extra Small",IF(AND(P1066&gt;=50000,P1066&lt;250000),"Small",IF(AND(P1066&gt;=250000,P1066&lt;1000000),"Medium",IF(AND(P1066&gt;=1000000,P1066&lt;10000000),"Large",IF(AND(P1066&gt;=10000000,P1066&lt;100000000),"Extra Large",IF(P1066&gt;=100000000,"Extra-extra-large"))))))</f>
        <v>Large</v>
      </c>
      <c r="E1066" t="s">
        <v>43</v>
      </c>
      <c r="F1066">
        <v>11</v>
      </c>
      <c r="G1066">
        <v>3</v>
      </c>
      <c r="H1066">
        <v>153</v>
      </c>
      <c r="I1066">
        <v>14.03</v>
      </c>
      <c r="J1066" t="s">
        <v>48</v>
      </c>
      <c r="K1066">
        <v>0</v>
      </c>
      <c r="L1066">
        <v>0</v>
      </c>
      <c r="M1066">
        <v>0</v>
      </c>
      <c r="N1066">
        <v>0</v>
      </c>
      <c r="O1066">
        <v>3269797</v>
      </c>
      <c r="P1066">
        <v>3269797</v>
      </c>
      <c r="Q1066">
        <v>0</v>
      </c>
      <c r="R1066">
        <v>3269797</v>
      </c>
      <c r="S1066" t="str">
        <f t="shared" si="32"/>
        <v>False</v>
      </c>
      <c r="T1066">
        <v>1926005</v>
      </c>
      <c r="U1066" t="b">
        <f t="shared" si="33"/>
        <v>0</v>
      </c>
      <c r="V1066">
        <v>0</v>
      </c>
      <c r="W1066">
        <v>0</v>
      </c>
      <c r="X1066">
        <v>0</v>
      </c>
      <c r="Y1066">
        <v>1787350</v>
      </c>
      <c r="Z1066">
        <v>3713355</v>
      </c>
      <c r="AA1066" t="b">
        <f>ABS(T1066-Z1066)&gt;1000000</f>
        <v>1</v>
      </c>
      <c r="AB1066">
        <v>-443558</v>
      </c>
      <c r="AC1066">
        <v>0</v>
      </c>
      <c r="AD1066">
        <v>-443558</v>
      </c>
      <c r="AE1066">
        <v>2955451</v>
      </c>
      <c r="AF1066">
        <v>0</v>
      </c>
      <c r="AG1066">
        <v>578578</v>
      </c>
      <c r="AH1066">
        <v>578578</v>
      </c>
      <c r="AI1066">
        <v>3534029</v>
      </c>
      <c r="AJ1066">
        <v>1670513</v>
      </c>
      <c r="AK1066">
        <v>0</v>
      </c>
      <c r="AL1066">
        <v>99312</v>
      </c>
      <c r="AM1066">
        <v>99312</v>
      </c>
      <c r="AN1066">
        <v>1769825</v>
      </c>
      <c r="AO1066">
        <v>1764204</v>
      </c>
      <c r="AQ1066">
        <f>K1066/R1066</f>
        <v>0</v>
      </c>
    </row>
    <row r="1067" spans="1:43" x14ac:dyDescent="0.35">
      <c r="A1067" t="s">
        <v>2337</v>
      </c>
      <c r="B1067" t="s">
        <v>2338</v>
      </c>
      <c r="C1067" t="s">
        <v>38</v>
      </c>
      <c r="D1067" t="str">
        <f>IF(P1067&lt;=50000,"Extra Small",IF(AND(P1067&gt;=50000,P1067&lt;250000),"Small",IF(AND(P1067&gt;=250000,P1067&lt;1000000),"Medium",IF(AND(P1067&gt;=1000000,P1067&lt;10000000),"Large",IF(AND(P1067&gt;=10000000,P1067&lt;100000000),"Extra Large",IF(P1067&gt;=100000000,"Extra-extra-large"))))))</f>
        <v>Medium</v>
      </c>
      <c r="E1067" t="s">
        <v>43</v>
      </c>
      <c r="F1067">
        <v>2</v>
      </c>
      <c r="G1067">
        <v>4</v>
      </c>
      <c r="H1067">
        <v>0</v>
      </c>
      <c r="I1067">
        <v>4</v>
      </c>
      <c r="J1067" t="s">
        <v>450</v>
      </c>
      <c r="K1067">
        <v>173920</v>
      </c>
      <c r="L1067">
        <v>36525</v>
      </c>
      <c r="M1067">
        <v>118039</v>
      </c>
      <c r="N1067">
        <v>3202</v>
      </c>
      <c r="O1067">
        <v>0</v>
      </c>
      <c r="P1067">
        <v>331686</v>
      </c>
      <c r="Q1067">
        <v>0</v>
      </c>
      <c r="R1067">
        <v>331686</v>
      </c>
      <c r="S1067" t="str">
        <f t="shared" si="32"/>
        <v>False</v>
      </c>
      <c r="T1067">
        <v>231964</v>
      </c>
      <c r="U1067" t="b">
        <f t="shared" si="33"/>
        <v>0</v>
      </c>
      <c r="V1067">
        <v>0</v>
      </c>
      <c r="W1067">
        <v>0</v>
      </c>
      <c r="X1067">
        <v>0</v>
      </c>
      <c r="Y1067">
        <v>89321</v>
      </c>
      <c r="Z1067">
        <v>321285</v>
      </c>
      <c r="AA1067" t="b">
        <f>ABS(T1067-Z1067)&gt;100000</f>
        <v>0</v>
      </c>
      <c r="AB1067">
        <v>10401</v>
      </c>
      <c r="AC1067">
        <v>0</v>
      </c>
      <c r="AD1067">
        <v>10401</v>
      </c>
      <c r="AE1067">
        <v>184265</v>
      </c>
      <c r="AF1067">
        <v>0</v>
      </c>
      <c r="AG1067">
        <v>0</v>
      </c>
      <c r="AH1067">
        <v>0</v>
      </c>
      <c r="AI1067">
        <v>184265</v>
      </c>
      <c r="AJ1067">
        <v>3553</v>
      </c>
      <c r="AK1067">
        <v>0</v>
      </c>
      <c r="AL1067">
        <v>0</v>
      </c>
      <c r="AM1067">
        <v>67345</v>
      </c>
      <c r="AN1067">
        <v>70898</v>
      </c>
      <c r="AO1067">
        <v>113367</v>
      </c>
      <c r="AQ1067">
        <f>K1067/R1067</f>
        <v>0.52435134434374675</v>
      </c>
    </row>
    <row r="1068" spans="1:43" x14ac:dyDescent="0.35">
      <c r="A1068" t="s">
        <v>2339</v>
      </c>
      <c r="B1068" t="s">
        <v>2340</v>
      </c>
      <c r="C1068" t="s">
        <v>38</v>
      </c>
      <c r="D1068" t="str">
        <f>IF(P1068&lt;=50000,"Extra Small",IF(AND(P1068&gt;=50000,P1068&lt;250000),"Small",IF(AND(P1068&gt;=250000,P1068&lt;1000000),"Medium",IF(AND(P1068&gt;=1000000,P1068&lt;10000000),"Large",IF(AND(P1068&gt;=10000000,P1068&lt;100000000),"Extra Large",IF(P1068&gt;=100000000,"Extra-extra-large"))))))</f>
        <v>Extra Small</v>
      </c>
      <c r="E1068" t="s">
        <v>302</v>
      </c>
      <c r="F1068">
        <v>0</v>
      </c>
      <c r="G1068">
        <v>0</v>
      </c>
      <c r="H1068">
        <v>0</v>
      </c>
      <c r="I1068">
        <v>0</v>
      </c>
      <c r="J1068" t="s">
        <v>56</v>
      </c>
      <c r="K1068">
        <v>0</v>
      </c>
      <c r="L1068">
        <v>0</v>
      </c>
      <c r="M1068">
        <v>20725</v>
      </c>
      <c r="N1068">
        <v>2500</v>
      </c>
      <c r="O1068">
        <v>5712</v>
      </c>
      <c r="P1068">
        <v>28937</v>
      </c>
      <c r="Q1068">
        <v>9330</v>
      </c>
      <c r="R1068">
        <v>38267</v>
      </c>
      <c r="S1068" t="str">
        <f t="shared" si="32"/>
        <v>False</v>
      </c>
      <c r="T1068">
        <v>0</v>
      </c>
      <c r="U1068" t="e">
        <f t="shared" si="33"/>
        <v>#DIV/0!</v>
      </c>
      <c r="V1068">
        <v>0</v>
      </c>
      <c r="W1068">
        <v>0</v>
      </c>
      <c r="X1068">
        <v>0</v>
      </c>
      <c r="Y1068">
        <v>11112</v>
      </c>
      <c r="Z1068">
        <v>11112</v>
      </c>
      <c r="AA1068" t="b">
        <f>ABS(T1068-Z1068)&gt;25000</f>
        <v>0</v>
      </c>
      <c r="AB1068">
        <v>27155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196798</v>
      </c>
      <c r="AJ1068">
        <v>0</v>
      </c>
      <c r="AK1068">
        <v>0</v>
      </c>
      <c r="AL1068">
        <v>0</v>
      </c>
      <c r="AM1068">
        <v>0</v>
      </c>
      <c r="AN1068">
        <v>2940</v>
      </c>
      <c r="AO1068">
        <v>193858</v>
      </c>
      <c r="AQ1068">
        <f>K1068/R1068</f>
        <v>0</v>
      </c>
    </row>
    <row r="1069" spans="1:43" x14ac:dyDescent="0.35">
      <c r="A1069" t="s">
        <v>2341</v>
      </c>
      <c r="B1069" t="s">
        <v>2342</v>
      </c>
      <c r="C1069" t="s">
        <v>38</v>
      </c>
      <c r="D1069" t="str">
        <f>IF(P1069&lt;=50000,"Extra Small",IF(AND(P1069&gt;=50000,P1069&lt;250000),"Small",IF(AND(P1069&gt;=250000,P1069&lt;1000000),"Medium",IF(AND(P1069&gt;=1000000,P1069&lt;10000000),"Large",IF(AND(P1069&gt;=10000000,P1069&lt;100000000),"Extra Large",IF(P1069&gt;=100000000,"Extra-extra-large"))))))</f>
        <v>Medium</v>
      </c>
      <c r="E1069" t="s">
        <v>64</v>
      </c>
      <c r="F1069">
        <v>1</v>
      </c>
      <c r="G1069">
        <v>1</v>
      </c>
      <c r="H1069">
        <v>1</v>
      </c>
      <c r="I1069">
        <v>1.7</v>
      </c>
      <c r="J1069" t="s">
        <v>48</v>
      </c>
      <c r="K1069">
        <v>0</v>
      </c>
      <c r="L1069">
        <v>245313</v>
      </c>
      <c r="M1069">
        <v>5910</v>
      </c>
      <c r="N1069">
        <v>2555</v>
      </c>
      <c r="O1069">
        <v>1285</v>
      </c>
      <c r="P1069">
        <v>255063</v>
      </c>
      <c r="Q1069">
        <v>0</v>
      </c>
      <c r="R1069">
        <v>255063</v>
      </c>
      <c r="S1069" t="str">
        <f t="shared" si="32"/>
        <v>False</v>
      </c>
      <c r="T1069">
        <v>205664</v>
      </c>
      <c r="U1069" t="b">
        <f t="shared" si="33"/>
        <v>0</v>
      </c>
      <c r="V1069">
        <v>0</v>
      </c>
      <c r="W1069">
        <v>0</v>
      </c>
      <c r="X1069">
        <v>0</v>
      </c>
      <c r="Y1069">
        <v>55958</v>
      </c>
      <c r="Z1069">
        <v>261622</v>
      </c>
      <c r="AA1069" t="b">
        <f>ABS(T1069-Z1069)&gt;100000</f>
        <v>0</v>
      </c>
      <c r="AB1069">
        <v>-6559</v>
      </c>
      <c r="AC1069">
        <v>0</v>
      </c>
      <c r="AD1069">
        <v>-6559</v>
      </c>
      <c r="AE1069">
        <v>206806</v>
      </c>
      <c r="AF1069">
        <v>0</v>
      </c>
      <c r="AG1069">
        <v>0</v>
      </c>
      <c r="AH1069">
        <v>0</v>
      </c>
      <c r="AI1069">
        <v>206806</v>
      </c>
      <c r="AJ1069">
        <v>34532</v>
      </c>
      <c r="AK1069">
        <v>0</v>
      </c>
      <c r="AL1069">
        <v>0</v>
      </c>
      <c r="AM1069">
        <v>11394</v>
      </c>
      <c r="AN1069">
        <v>45926</v>
      </c>
      <c r="AO1069">
        <v>160880</v>
      </c>
      <c r="AQ1069">
        <f>K1069/R1069</f>
        <v>0</v>
      </c>
    </row>
    <row r="1070" spans="1:43" x14ac:dyDescent="0.35">
      <c r="A1070" t="s">
        <v>2343</v>
      </c>
      <c r="B1070" t="s">
        <v>2344</v>
      </c>
      <c r="C1070" t="s">
        <v>50</v>
      </c>
      <c r="D1070" t="str">
        <f>IF(P1070&lt;=50000,"Extra Small",IF(AND(P1070&gt;=50000,P1070&lt;250000),"Small",IF(AND(P1070&gt;=250000,P1070&lt;1000000),"Medium",IF(AND(P1070&gt;=1000000,P1070&lt;10000000),"Large",IF(AND(P1070&gt;=10000000,P1070&lt;100000000),"Extra Large",IF(P1070&gt;=100000000,"Extra-extra-large"))))))</f>
        <v>Large</v>
      </c>
      <c r="E1070" t="s">
        <v>39</v>
      </c>
      <c r="F1070">
        <v>0</v>
      </c>
      <c r="G1070">
        <v>0</v>
      </c>
      <c r="H1070">
        <v>0</v>
      </c>
      <c r="I1070">
        <v>0</v>
      </c>
      <c r="J1070" t="s">
        <v>1337</v>
      </c>
      <c r="K1070">
        <v>0</v>
      </c>
      <c r="L1070">
        <v>1541614</v>
      </c>
      <c r="M1070">
        <v>0</v>
      </c>
      <c r="N1070">
        <v>64942</v>
      </c>
      <c r="O1070">
        <v>0</v>
      </c>
      <c r="P1070">
        <v>1606556</v>
      </c>
      <c r="Q1070">
        <v>0</v>
      </c>
      <c r="R1070">
        <v>1606556</v>
      </c>
      <c r="S1070" t="str">
        <f t="shared" si="32"/>
        <v>False</v>
      </c>
      <c r="T1070">
        <v>0</v>
      </c>
      <c r="U1070" t="e">
        <f t="shared" si="33"/>
        <v>#DIV/0!</v>
      </c>
      <c r="V1070">
        <v>0</v>
      </c>
      <c r="W1070">
        <v>0</v>
      </c>
      <c r="X1070">
        <v>93579</v>
      </c>
      <c r="Y1070">
        <v>104462</v>
      </c>
      <c r="Z1070">
        <v>198041</v>
      </c>
      <c r="AA1070" t="b">
        <f>ABS(T1070-Z1070)&gt;1000000</f>
        <v>0</v>
      </c>
      <c r="AB1070">
        <v>1408515</v>
      </c>
      <c r="AC1070">
        <v>0</v>
      </c>
      <c r="AD1070">
        <v>1408515</v>
      </c>
      <c r="AE1070">
        <v>1269715</v>
      </c>
      <c r="AF1070">
        <v>0</v>
      </c>
      <c r="AG1070">
        <v>2958608</v>
      </c>
      <c r="AH1070">
        <v>2958608</v>
      </c>
      <c r="AI1070">
        <v>4228323</v>
      </c>
      <c r="AJ1070">
        <v>350000</v>
      </c>
      <c r="AK1070">
        <v>0</v>
      </c>
      <c r="AL1070">
        <v>0</v>
      </c>
      <c r="AM1070">
        <v>0</v>
      </c>
      <c r="AN1070">
        <v>350000</v>
      </c>
      <c r="AO1070">
        <v>3878323</v>
      </c>
      <c r="AQ1070">
        <f>K1070/R1070</f>
        <v>0</v>
      </c>
    </row>
    <row r="1071" spans="1:43" x14ac:dyDescent="0.35">
      <c r="A1071" t="s">
        <v>2345</v>
      </c>
      <c r="B1071" t="s">
        <v>2346</v>
      </c>
      <c r="C1071" t="s">
        <v>50</v>
      </c>
      <c r="D1071" t="str">
        <f>IF(P1071&lt;=50000,"Extra Small",IF(AND(P1071&gt;=50000,P1071&lt;250000),"Small",IF(AND(P1071&gt;=250000,P1071&lt;1000000),"Medium",IF(AND(P1071&gt;=1000000,P1071&lt;10000000),"Large",IF(AND(P1071&gt;=10000000,P1071&lt;100000000),"Extra Large",IF(P1071&gt;=100000000,"Extra-extra-large"))))))</f>
        <v>Extra Small</v>
      </c>
      <c r="E1071" t="s">
        <v>43</v>
      </c>
      <c r="F1071">
        <v>0</v>
      </c>
      <c r="G1071">
        <v>0</v>
      </c>
      <c r="H1071">
        <v>0</v>
      </c>
      <c r="I1071">
        <v>0</v>
      </c>
      <c r="J1071" t="s">
        <v>52</v>
      </c>
      <c r="K1071">
        <v>0</v>
      </c>
      <c r="L1071">
        <v>0</v>
      </c>
      <c r="M1071">
        <v>37851</v>
      </c>
      <c r="N1071">
        <v>820</v>
      </c>
      <c r="O1071">
        <v>0</v>
      </c>
      <c r="P1071">
        <v>38671</v>
      </c>
      <c r="Q1071">
        <v>0</v>
      </c>
      <c r="R1071">
        <v>38671</v>
      </c>
      <c r="S1071" t="str">
        <f t="shared" si="32"/>
        <v>False</v>
      </c>
      <c r="T1071">
        <v>0</v>
      </c>
      <c r="U1071" t="e">
        <f t="shared" si="33"/>
        <v>#DIV/0!</v>
      </c>
      <c r="V1071">
        <v>0</v>
      </c>
      <c r="W1071">
        <v>0</v>
      </c>
      <c r="X1071">
        <v>0</v>
      </c>
      <c r="Y1071">
        <v>35626</v>
      </c>
      <c r="Z1071">
        <v>35626</v>
      </c>
      <c r="AA1071" t="b">
        <f>ABS(T1071-Z1071)&gt;25000</f>
        <v>1</v>
      </c>
      <c r="AB1071">
        <v>3045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63635</v>
      </c>
      <c r="AJ1071">
        <v>0</v>
      </c>
      <c r="AK1071">
        <v>0</v>
      </c>
      <c r="AL1071">
        <v>0</v>
      </c>
      <c r="AM1071">
        <v>0</v>
      </c>
      <c r="AN1071">
        <v>941</v>
      </c>
      <c r="AO1071">
        <v>62694</v>
      </c>
      <c r="AQ1071">
        <f>K1071/R1071</f>
        <v>0</v>
      </c>
    </row>
    <row r="1072" spans="1:43" x14ac:dyDescent="0.35">
      <c r="A1072" t="s">
        <v>2347</v>
      </c>
      <c r="B1072" t="s">
        <v>2348</v>
      </c>
      <c r="C1072" t="s">
        <v>38</v>
      </c>
      <c r="D1072" t="str">
        <f>IF(P1072&lt;=50000,"Extra Small",IF(AND(P1072&gt;=50000,P1072&lt;250000),"Small",IF(AND(P1072&gt;=250000,P1072&lt;1000000),"Medium",IF(AND(P1072&gt;=1000000,P1072&lt;10000000),"Large",IF(AND(P1072&gt;=10000000,P1072&lt;100000000),"Extra Large",IF(P1072&gt;=100000000,"Extra-extra-large"))))))</f>
        <v>Large</v>
      </c>
      <c r="E1072" t="s">
        <v>85</v>
      </c>
      <c r="F1072">
        <v>5</v>
      </c>
      <c r="G1072">
        <v>11</v>
      </c>
      <c r="H1072">
        <v>0</v>
      </c>
      <c r="I1072">
        <v>5.89</v>
      </c>
      <c r="J1072" t="s">
        <v>52</v>
      </c>
      <c r="K1072">
        <v>1133087</v>
      </c>
      <c r="L1072">
        <v>0</v>
      </c>
      <c r="M1072">
        <v>0</v>
      </c>
      <c r="N1072">
        <v>6075</v>
      </c>
      <c r="O1072">
        <v>23929</v>
      </c>
      <c r="P1072">
        <v>1163091</v>
      </c>
      <c r="Q1072">
        <v>0</v>
      </c>
      <c r="R1072">
        <v>1163091</v>
      </c>
      <c r="S1072" t="str">
        <f t="shared" si="32"/>
        <v>False</v>
      </c>
      <c r="T1072">
        <v>741337</v>
      </c>
      <c r="U1072" t="b">
        <f t="shared" si="33"/>
        <v>0</v>
      </c>
      <c r="V1072">
        <v>0</v>
      </c>
      <c r="W1072">
        <v>0</v>
      </c>
      <c r="X1072">
        <v>0</v>
      </c>
      <c r="Y1072">
        <v>353696</v>
      </c>
      <c r="Z1072">
        <v>1095033</v>
      </c>
      <c r="AA1072" t="b">
        <f>ABS(T1072-Z1072)&gt;1000000</f>
        <v>0</v>
      </c>
      <c r="AB1072">
        <v>68058</v>
      </c>
      <c r="AC1072">
        <v>0</v>
      </c>
      <c r="AD1072">
        <v>68058</v>
      </c>
      <c r="AE1072">
        <v>696976</v>
      </c>
      <c r="AF1072">
        <v>0</v>
      </c>
      <c r="AG1072">
        <v>20782</v>
      </c>
      <c r="AH1072">
        <v>20782</v>
      </c>
      <c r="AI1072">
        <v>717758</v>
      </c>
      <c r="AJ1072">
        <v>463321</v>
      </c>
      <c r="AK1072">
        <v>0</v>
      </c>
      <c r="AL1072">
        <v>31719</v>
      </c>
      <c r="AM1072">
        <v>31719</v>
      </c>
      <c r="AN1072">
        <v>495040</v>
      </c>
      <c r="AO1072">
        <v>222718</v>
      </c>
      <c r="AQ1072">
        <f>K1072/R1072</f>
        <v>0.97420322227581502</v>
      </c>
    </row>
    <row r="1073" spans="1:43" x14ac:dyDescent="0.35">
      <c r="A1073" t="s">
        <v>2349</v>
      </c>
      <c r="B1073" t="s">
        <v>2350</v>
      </c>
      <c r="C1073" t="s">
        <v>50</v>
      </c>
      <c r="D1073" t="str">
        <f>IF(P1073&lt;=50000,"Extra Small",IF(AND(P1073&gt;=50000,P1073&lt;250000),"Small",IF(AND(P1073&gt;=250000,P1073&lt;1000000),"Medium",IF(AND(P1073&gt;=1000000,P1073&lt;10000000),"Large",IF(AND(P1073&gt;=10000000,P1073&lt;100000000),"Extra Large",IF(P1073&gt;=100000000,"Extra-extra-large"))))))</f>
        <v>Large</v>
      </c>
      <c r="E1073" t="s">
        <v>110</v>
      </c>
      <c r="F1073">
        <v>2</v>
      </c>
      <c r="G1073">
        <v>4</v>
      </c>
      <c r="H1073">
        <v>0</v>
      </c>
      <c r="I1073">
        <v>2.6</v>
      </c>
      <c r="J1073" t="s">
        <v>143</v>
      </c>
      <c r="K1073">
        <v>0</v>
      </c>
      <c r="L1073">
        <v>1570904</v>
      </c>
      <c r="M1073">
        <v>423494</v>
      </c>
      <c r="N1073">
        <v>106290</v>
      </c>
      <c r="O1073">
        <v>9775</v>
      </c>
      <c r="P1073">
        <v>2110463</v>
      </c>
      <c r="Q1073">
        <v>0</v>
      </c>
      <c r="R1073">
        <v>2110463</v>
      </c>
      <c r="S1073" t="str">
        <f t="shared" si="32"/>
        <v>False</v>
      </c>
      <c r="T1073">
        <v>225446</v>
      </c>
      <c r="U1073" t="b">
        <f t="shared" si="33"/>
        <v>0</v>
      </c>
      <c r="V1073">
        <v>0</v>
      </c>
      <c r="W1073">
        <v>248643</v>
      </c>
      <c r="X1073">
        <v>621929</v>
      </c>
      <c r="Y1073">
        <v>429888</v>
      </c>
      <c r="Z1073">
        <v>1525906</v>
      </c>
      <c r="AA1073" t="b">
        <f>ABS(T1073-Z1073)&gt;1000000</f>
        <v>1</v>
      </c>
      <c r="AB1073">
        <v>584557</v>
      </c>
      <c r="AC1073">
        <v>-110338</v>
      </c>
      <c r="AD1073">
        <v>474219</v>
      </c>
      <c r="AE1073">
        <v>2128084</v>
      </c>
      <c r="AF1073">
        <v>0</v>
      </c>
      <c r="AG1073">
        <v>1225996</v>
      </c>
      <c r="AH1073">
        <v>1225996</v>
      </c>
      <c r="AI1073">
        <v>3354080</v>
      </c>
      <c r="AJ1073">
        <v>118165</v>
      </c>
      <c r="AK1073">
        <v>0</v>
      </c>
      <c r="AL1073">
        <v>0</v>
      </c>
      <c r="AM1073">
        <v>0</v>
      </c>
      <c r="AN1073">
        <v>118165</v>
      </c>
      <c r="AO1073">
        <v>3235915</v>
      </c>
      <c r="AQ1073">
        <f>K1073/R1073</f>
        <v>0</v>
      </c>
    </row>
    <row r="1074" spans="1:43" x14ac:dyDescent="0.35">
      <c r="A1074" t="s">
        <v>2351</v>
      </c>
      <c r="B1074" t="s">
        <v>2352</v>
      </c>
      <c r="C1074" t="s">
        <v>38</v>
      </c>
      <c r="D1074" t="str">
        <f>IF(P1074&lt;=50000,"Extra Small",IF(AND(P1074&gt;=50000,P1074&lt;250000),"Small",IF(AND(P1074&gt;=250000,P1074&lt;1000000),"Medium",IF(AND(P1074&gt;=1000000,P1074&lt;10000000),"Large",IF(AND(P1074&gt;=10000000,P1074&lt;100000000),"Extra Large",IF(P1074&gt;=100000000,"Extra-extra-large"))))))</f>
        <v>Extra Large</v>
      </c>
      <c r="E1074" t="s">
        <v>51</v>
      </c>
      <c r="F1074">
        <v>57</v>
      </c>
      <c r="G1074">
        <v>132</v>
      </c>
      <c r="H1074">
        <v>54</v>
      </c>
      <c r="I1074">
        <v>163</v>
      </c>
      <c r="J1074" t="s">
        <v>56</v>
      </c>
      <c r="K1074">
        <v>13412588</v>
      </c>
      <c r="L1074">
        <v>541490</v>
      </c>
      <c r="M1074">
        <v>5439532</v>
      </c>
      <c r="N1074">
        <v>13738</v>
      </c>
      <c r="O1074">
        <v>99172</v>
      </c>
      <c r="P1074">
        <v>19506520</v>
      </c>
      <c r="Q1074">
        <v>0</v>
      </c>
      <c r="R1074">
        <v>19506520</v>
      </c>
      <c r="S1074" t="str">
        <f t="shared" si="32"/>
        <v>False</v>
      </c>
      <c r="T1074">
        <v>12477306</v>
      </c>
      <c r="U1074" t="b">
        <f t="shared" si="33"/>
        <v>0</v>
      </c>
      <c r="V1074">
        <v>169813</v>
      </c>
      <c r="W1074">
        <v>0</v>
      </c>
      <c r="X1074">
        <v>0</v>
      </c>
      <c r="Y1074">
        <v>6367408</v>
      </c>
      <c r="Z1074">
        <v>19014527</v>
      </c>
      <c r="AA1074" t="b">
        <f>ABS(T1074-Z1074)&gt;1000000</f>
        <v>1</v>
      </c>
      <c r="AB1074">
        <v>491993</v>
      </c>
      <c r="AC1074">
        <v>0</v>
      </c>
      <c r="AD1074">
        <v>491993</v>
      </c>
      <c r="AE1074">
        <v>2284858</v>
      </c>
      <c r="AF1074">
        <v>0</v>
      </c>
      <c r="AG1074">
        <v>32466357</v>
      </c>
      <c r="AH1074">
        <v>32466357</v>
      </c>
      <c r="AI1074">
        <v>34751215</v>
      </c>
      <c r="AJ1074">
        <v>4933871</v>
      </c>
      <c r="AK1074">
        <v>749695</v>
      </c>
      <c r="AL1074">
        <v>850003</v>
      </c>
      <c r="AM1074">
        <v>1599698</v>
      </c>
      <c r="AN1074">
        <v>6533569</v>
      </c>
      <c r="AO1074">
        <v>28217646</v>
      </c>
      <c r="AQ1074">
        <f>K1074/R1074</f>
        <v>0.68759512204124573</v>
      </c>
    </row>
    <row r="1075" spans="1:43" x14ac:dyDescent="0.35">
      <c r="A1075" t="s">
        <v>2353</v>
      </c>
      <c r="B1075" t="s">
        <v>2354</v>
      </c>
      <c r="C1075" t="s">
        <v>38</v>
      </c>
      <c r="D1075" t="str">
        <f>IF(P1075&lt;=50000,"Extra Small",IF(AND(P1075&gt;=50000,P1075&lt;250000),"Small",IF(AND(P1075&gt;=250000,P1075&lt;1000000),"Medium",IF(AND(P1075&gt;=1000000,P1075&lt;10000000),"Large",IF(AND(P1075&gt;=10000000,P1075&lt;100000000),"Extra Large",IF(P1075&gt;=100000000,"Extra-extra-large"))))))</f>
        <v>Extra Small</v>
      </c>
      <c r="E1075" t="s">
        <v>85</v>
      </c>
      <c r="F1075">
        <v>0</v>
      </c>
      <c r="G1075">
        <v>0</v>
      </c>
      <c r="H1075">
        <v>0</v>
      </c>
      <c r="I1075">
        <v>0</v>
      </c>
      <c r="J1075" t="s">
        <v>92</v>
      </c>
      <c r="K1075">
        <v>5353</v>
      </c>
      <c r="L1075">
        <v>50</v>
      </c>
      <c r="M1075">
        <v>3649</v>
      </c>
      <c r="N1075">
        <v>2869</v>
      </c>
      <c r="O1075">
        <v>180</v>
      </c>
      <c r="P1075">
        <v>12101</v>
      </c>
      <c r="Q1075">
        <v>0</v>
      </c>
      <c r="R1075">
        <v>12101</v>
      </c>
      <c r="S1075" t="str">
        <f t="shared" si="32"/>
        <v>False</v>
      </c>
      <c r="T1075">
        <v>0</v>
      </c>
      <c r="U1075" t="e">
        <f t="shared" si="33"/>
        <v>#DIV/0!</v>
      </c>
      <c r="V1075">
        <v>0</v>
      </c>
      <c r="W1075">
        <v>0</v>
      </c>
      <c r="X1075">
        <v>0</v>
      </c>
      <c r="Y1075">
        <v>16292</v>
      </c>
      <c r="Z1075">
        <v>16292</v>
      </c>
      <c r="AA1075" t="b">
        <f>ABS(T1075-Z1075)&gt;25000</f>
        <v>0</v>
      </c>
      <c r="AB1075">
        <v>-4191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230299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230299</v>
      </c>
      <c r="AQ1075">
        <f>K1075/R1075</f>
        <v>0.44236013552598957</v>
      </c>
    </row>
    <row r="1076" spans="1:43" x14ac:dyDescent="0.35">
      <c r="A1076" t="s">
        <v>2355</v>
      </c>
      <c r="B1076" t="s">
        <v>2356</v>
      </c>
      <c r="C1076" t="s">
        <v>50</v>
      </c>
      <c r="D1076" t="str">
        <f>IF(P1076&lt;=50000,"Extra Small",IF(AND(P1076&gt;=50000,P1076&lt;250000),"Small",IF(AND(P1076&gt;=250000,P1076&lt;1000000),"Medium",IF(AND(P1076&gt;=1000000,P1076&lt;10000000),"Large",IF(AND(P1076&gt;=10000000,P1076&lt;100000000),"Extra Large",IF(P1076&gt;=100000000,"Extra-extra-large"))))))</f>
        <v>Extra Small</v>
      </c>
      <c r="E1076" t="s">
        <v>164</v>
      </c>
      <c r="F1076">
        <v>0</v>
      </c>
      <c r="G1076">
        <v>1</v>
      </c>
      <c r="H1076">
        <v>1</v>
      </c>
      <c r="I1076">
        <v>0.45</v>
      </c>
      <c r="J1076" t="s">
        <v>56</v>
      </c>
      <c r="K1076">
        <v>13101</v>
      </c>
      <c r="L1076">
        <v>6623</v>
      </c>
      <c r="M1076">
        <v>19250</v>
      </c>
      <c r="N1076">
        <v>1461</v>
      </c>
      <c r="O1076">
        <v>0</v>
      </c>
      <c r="P1076">
        <v>40435</v>
      </c>
      <c r="Q1076">
        <v>32</v>
      </c>
      <c r="R1076">
        <v>40467</v>
      </c>
      <c r="S1076" t="str">
        <f t="shared" si="32"/>
        <v>False</v>
      </c>
      <c r="T1076">
        <v>40192</v>
      </c>
      <c r="U1076" t="b">
        <f t="shared" si="33"/>
        <v>0</v>
      </c>
      <c r="V1076">
        <v>0</v>
      </c>
      <c r="W1076">
        <v>0</v>
      </c>
      <c r="X1076">
        <v>0</v>
      </c>
      <c r="Y1076">
        <v>10597</v>
      </c>
      <c r="Z1076">
        <v>50789</v>
      </c>
      <c r="AA1076" t="b">
        <f>ABS(T1076-Z1076)&gt;25000</f>
        <v>0</v>
      </c>
      <c r="AB1076">
        <v>-10322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109866</v>
      </c>
      <c r="AJ1076">
        <v>0</v>
      </c>
      <c r="AK1076">
        <v>0</v>
      </c>
      <c r="AL1076">
        <v>0</v>
      </c>
      <c r="AM1076">
        <v>0</v>
      </c>
      <c r="AN1076">
        <v>52158</v>
      </c>
      <c r="AO1076">
        <v>57708</v>
      </c>
      <c r="AQ1076">
        <f>K1076/R1076</f>
        <v>0.32374527392690339</v>
      </c>
    </row>
    <row r="1077" spans="1:43" x14ac:dyDescent="0.35">
      <c r="A1077" t="s">
        <v>2357</v>
      </c>
      <c r="B1077" t="s">
        <v>2358</v>
      </c>
      <c r="C1077" t="s">
        <v>38</v>
      </c>
      <c r="D1077" t="str">
        <f>IF(P1077&lt;=50000,"Extra Small",IF(AND(P1077&gt;=50000,P1077&lt;250000),"Small",IF(AND(P1077&gt;=250000,P1077&lt;1000000),"Medium",IF(AND(P1077&gt;=1000000,P1077&lt;10000000),"Large",IF(AND(P1077&gt;=10000000,P1077&lt;100000000),"Extra Large",IF(P1077&gt;=100000000,"Extra-extra-large"))))))</f>
        <v>Small</v>
      </c>
      <c r="E1077" t="s">
        <v>85</v>
      </c>
      <c r="F1077">
        <v>0</v>
      </c>
      <c r="G1077">
        <v>1</v>
      </c>
      <c r="H1077">
        <v>0</v>
      </c>
      <c r="I1077">
        <v>1</v>
      </c>
      <c r="J1077" t="s">
        <v>472</v>
      </c>
      <c r="K1077">
        <v>85759</v>
      </c>
      <c r="L1077">
        <v>8045</v>
      </c>
      <c r="M1077">
        <v>0</v>
      </c>
      <c r="N1077">
        <v>0</v>
      </c>
      <c r="O1077">
        <v>4517</v>
      </c>
      <c r="P1077">
        <v>98321</v>
      </c>
      <c r="Q1077">
        <v>0</v>
      </c>
      <c r="R1077">
        <v>98321</v>
      </c>
      <c r="S1077" t="str">
        <f t="shared" si="32"/>
        <v>False</v>
      </c>
      <c r="T1077">
        <v>56632</v>
      </c>
      <c r="U1077" t="b">
        <f t="shared" si="33"/>
        <v>0</v>
      </c>
      <c r="V1077">
        <v>0</v>
      </c>
      <c r="W1077">
        <v>0</v>
      </c>
      <c r="X1077">
        <v>0</v>
      </c>
      <c r="Y1077">
        <v>17639</v>
      </c>
      <c r="Z1077">
        <v>74271</v>
      </c>
      <c r="AA1077" t="b">
        <f>ABS(T1077-Z1077)&gt;25000</f>
        <v>0</v>
      </c>
      <c r="AB1077">
        <v>24050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58250</v>
      </c>
      <c r="AJ1077">
        <v>0</v>
      </c>
      <c r="AK1077">
        <v>0</v>
      </c>
      <c r="AL1077">
        <v>0</v>
      </c>
      <c r="AM1077">
        <v>0</v>
      </c>
      <c r="AN1077">
        <v>4947</v>
      </c>
      <c r="AO1077">
        <v>53303</v>
      </c>
      <c r="AQ1077">
        <f>K1077/R1077</f>
        <v>0.87223482267267416</v>
      </c>
    </row>
    <row r="1078" spans="1:43" x14ac:dyDescent="0.35">
      <c r="A1078" t="s">
        <v>2359</v>
      </c>
      <c r="B1078" t="s">
        <v>2360</v>
      </c>
      <c r="C1078" t="s">
        <v>38</v>
      </c>
      <c r="D1078" t="str">
        <f>IF(P1078&lt;=50000,"Extra Small",IF(AND(P1078&gt;=50000,P1078&lt;250000),"Small",IF(AND(P1078&gt;=250000,P1078&lt;1000000),"Medium",IF(AND(P1078&gt;=1000000,P1078&lt;10000000),"Large",IF(AND(P1078&gt;=10000000,P1078&lt;100000000),"Extra Large",IF(P1078&gt;=100000000,"Extra-extra-large"))))))</f>
        <v>Extra Small</v>
      </c>
      <c r="E1078" t="s">
        <v>43</v>
      </c>
      <c r="F1078">
        <v>0</v>
      </c>
      <c r="G1078">
        <v>0</v>
      </c>
      <c r="H1078">
        <v>0</v>
      </c>
      <c r="I1078">
        <v>0</v>
      </c>
      <c r="J1078" t="s">
        <v>44</v>
      </c>
      <c r="K1078">
        <v>0</v>
      </c>
      <c r="L1078">
        <v>0</v>
      </c>
      <c r="M1078">
        <v>2887</v>
      </c>
      <c r="N1078">
        <v>982</v>
      </c>
      <c r="O1078">
        <v>7136</v>
      </c>
      <c r="P1078">
        <v>11005</v>
      </c>
      <c r="Q1078">
        <v>0</v>
      </c>
      <c r="R1078">
        <v>11005</v>
      </c>
      <c r="S1078" t="str">
        <f t="shared" si="32"/>
        <v>False</v>
      </c>
      <c r="T1078">
        <v>0</v>
      </c>
      <c r="U1078" t="e">
        <f t="shared" si="33"/>
        <v>#DIV/0!</v>
      </c>
      <c r="V1078">
        <v>0</v>
      </c>
      <c r="W1078">
        <v>450</v>
      </c>
      <c r="X1078">
        <v>0</v>
      </c>
      <c r="Y1078">
        <v>49252</v>
      </c>
      <c r="Z1078">
        <v>49702</v>
      </c>
      <c r="AA1078" t="b">
        <f>ABS(T1078-Z1078)&gt;25000</f>
        <v>1</v>
      </c>
      <c r="AB1078">
        <v>-38697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245695</v>
      </c>
      <c r="AJ1078">
        <v>0</v>
      </c>
      <c r="AK1078">
        <v>0</v>
      </c>
      <c r="AL1078">
        <v>0</v>
      </c>
      <c r="AM1078">
        <v>0</v>
      </c>
      <c r="AN1078">
        <v>2220</v>
      </c>
      <c r="AO1078">
        <v>243475</v>
      </c>
      <c r="AQ1078">
        <f>K1078/R1078</f>
        <v>0</v>
      </c>
    </row>
    <row r="1079" spans="1:43" x14ac:dyDescent="0.35">
      <c r="A1079" t="s">
        <v>2361</v>
      </c>
      <c r="B1079" t="s">
        <v>2362</v>
      </c>
      <c r="C1079" t="s">
        <v>38</v>
      </c>
      <c r="D1079" t="str">
        <f>IF(P1079&lt;=50000,"Extra Small",IF(AND(P1079&gt;=50000,P1079&lt;250000),"Small",IF(AND(P1079&gt;=250000,P1079&lt;1000000),"Medium",IF(AND(P1079&gt;=1000000,P1079&lt;10000000),"Large",IF(AND(P1079&gt;=10000000,P1079&lt;100000000),"Extra Large",IF(P1079&gt;=100000000,"Extra-extra-large"))))))</f>
        <v>Extra Small</v>
      </c>
      <c r="E1079" t="s">
        <v>39</v>
      </c>
      <c r="F1079">
        <v>0</v>
      </c>
      <c r="G1079">
        <v>0</v>
      </c>
      <c r="H1079">
        <v>4</v>
      </c>
      <c r="I1079">
        <v>0</v>
      </c>
      <c r="J1079" t="s">
        <v>102</v>
      </c>
      <c r="K1079">
        <v>0</v>
      </c>
      <c r="L1079">
        <v>0</v>
      </c>
      <c r="M1079">
        <v>18825</v>
      </c>
      <c r="N1079">
        <v>0</v>
      </c>
      <c r="O1079">
        <v>0</v>
      </c>
      <c r="P1079">
        <v>18825</v>
      </c>
      <c r="Q1079">
        <v>0</v>
      </c>
      <c r="R1079">
        <v>18825</v>
      </c>
      <c r="S1079" t="str">
        <f t="shared" si="32"/>
        <v>False</v>
      </c>
      <c r="T1079">
        <v>18157</v>
      </c>
      <c r="U1079" t="b">
        <f t="shared" si="33"/>
        <v>0</v>
      </c>
      <c r="V1079">
        <v>0</v>
      </c>
      <c r="W1079">
        <v>0</v>
      </c>
      <c r="X1079">
        <v>0</v>
      </c>
      <c r="Y1079">
        <v>2200</v>
      </c>
      <c r="Z1079">
        <v>20357</v>
      </c>
      <c r="AA1079" t="b">
        <f>ABS(T1079-Z1079)&gt;25000</f>
        <v>0</v>
      </c>
      <c r="AB1079">
        <v>-1532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4928</v>
      </c>
      <c r="AJ1079">
        <v>0</v>
      </c>
      <c r="AK1079">
        <v>0</v>
      </c>
      <c r="AL1079">
        <v>0</v>
      </c>
      <c r="AM1079">
        <v>0</v>
      </c>
      <c r="AN1079">
        <v>140</v>
      </c>
      <c r="AO1079">
        <v>4788</v>
      </c>
      <c r="AQ1079">
        <f>K1079/R1079</f>
        <v>0</v>
      </c>
    </row>
    <row r="1080" spans="1:43" x14ac:dyDescent="0.35">
      <c r="A1080" t="s">
        <v>2363</v>
      </c>
      <c r="B1080" t="s">
        <v>2364</v>
      </c>
      <c r="C1080" t="s">
        <v>38</v>
      </c>
      <c r="D1080" t="str">
        <f>IF(P1080&lt;=50000,"Extra Small",IF(AND(P1080&gt;=50000,P1080&lt;250000),"Small",IF(AND(P1080&gt;=250000,P1080&lt;1000000),"Medium",IF(AND(P1080&gt;=1000000,P1080&lt;10000000),"Large",IF(AND(P1080&gt;=10000000,P1080&lt;100000000),"Extra Large",IF(P1080&gt;=100000000,"Extra-extra-large"))))))</f>
        <v>Extra Small</v>
      </c>
      <c r="E1080" t="s">
        <v>98</v>
      </c>
      <c r="F1080">
        <v>0</v>
      </c>
      <c r="G1080">
        <v>0</v>
      </c>
      <c r="H1080">
        <v>0</v>
      </c>
      <c r="I1080">
        <v>0</v>
      </c>
      <c r="J1080" t="s">
        <v>61</v>
      </c>
      <c r="K1080">
        <v>0</v>
      </c>
      <c r="L1080">
        <v>72</v>
      </c>
      <c r="M1080">
        <v>0</v>
      </c>
      <c r="N1080">
        <v>0</v>
      </c>
      <c r="O1080">
        <v>0</v>
      </c>
      <c r="P1080">
        <v>72</v>
      </c>
      <c r="Q1080">
        <v>0</v>
      </c>
      <c r="R1080">
        <v>72</v>
      </c>
      <c r="S1080" t="str">
        <f t="shared" si="32"/>
        <v>False</v>
      </c>
      <c r="T1080">
        <v>0</v>
      </c>
      <c r="U1080" t="e">
        <f t="shared" si="33"/>
        <v>#DIV/0!</v>
      </c>
      <c r="V1080">
        <v>0</v>
      </c>
      <c r="W1080">
        <v>0</v>
      </c>
      <c r="X1080">
        <v>0</v>
      </c>
      <c r="Y1080">
        <v>0</v>
      </c>
      <c r="Z1080">
        <v>0</v>
      </c>
      <c r="AA1080" t="b">
        <f>ABS(T1080-Z1080)&gt;25000</f>
        <v>0</v>
      </c>
      <c r="AB1080">
        <v>72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Q1080">
        <f>K1080/R1080</f>
        <v>0</v>
      </c>
    </row>
    <row r="1081" spans="1:43" x14ac:dyDescent="0.35">
      <c r="A1081" t="s">
        <v>2365</v>
      </c>
      <c r="B1081" t="s">
        <v>2366</v>
      </c>
      <c r="C1081" t="s">
        <v>38</v>
      </c>
      <c r="D1081" t="str">
        <f>IF(P1081&lt;=50000,"Extra Small",IF(AND(P1081&gt;=50000,P1081&lt;250000),"Small",IF(AND(P1081&gt;=250000,P1081&lt;1000000),"Medium",IF(AND(P1081&gt;=1000000,P1081&lt;10000000),"Large",IF(AND(P1081&gt;=10000000,P1081&lt;100000000),"Extra Large",IF(P1081&gt;=100000000,"Extra-extra-large"))))))</f>
        <v>Extra Large</v>
      </c>
      <c r="E1081" t="s">
        <v>43</v>
      </c>
      <c r="F1081">
        <v>69</v>
      </c>
      <c r="G1081">
        <v>120</v>
      </c>
      <c r="H1081">
        <v>7</v>
      </c>
      <c r="I1081">
        <v>172</v>
      </c>
      <c r="J1081" t="s">
        <v>107</v>
      </c>
      <c r="K1081">
        <v>7460835</v>
      </c>
      <c r="L1081">
        <v>1700</v>
      </c>
      <c r="M1081">
        <v>5752469</v>
      </c>
      <c r="N1081">
        <v>39163</v>
      </c>
      <c r="O1081">
        <v>787570</v>
      </c>
      <c r="P1081">
        <v>14041737</v>
      </c>
      <c r="Q1081">
        <v>0</v>
      </c>
      <c r="R1081">
        <v>14041737</v>
      </c>
      <c r="S1081" t="str">
        <f t="shared" si="32"/>
        <v>False</v>
      </c>
      <c r="T1081">
        <v>9195781</v>
      </c>
      <c r="U1081" t="b">
        <f t="shared" si="33"/>
        <v>0</v>
      </c>
      <c r="V1081">
        <v>17639</v>
      </c>
      <c r="W1081">
        <v>0</v>
      </c>
      <c r="X1081">
        <v>0</v>
      </c>
      <c r="Y1081">
        <v>4553958</v>
      </c>
      <c r="Z1081">
        <v>13767378</v>
      </c>
      <c r="AA1081" t="b">
        <f>ABS(T1081-Z1081)&gt;1000000</f>
        <v>1</v>
      </c>
      <c r="AB1081">
        <v>274359</v>
      </c>
      <c r="AC1081">
        <v>0</v>
      </c>
      <c r="AD1081">
        <v>274359</v>
      </c>
      <c r="AE1081">
        <v>4412508</v>
      </c>
      <c r="AF1081">
        <v>0</v>
      </c>
      <c r="AG1081">
        <v>13501401</v>
      </c>
      <c r="AH1081">
        <v>13501401</v>
      </c>
      <c r="AI1081">
        <v>17913909</v>
      </c>
      <c r="AJ1081">
        <v>2556331</v>
      </c>
      <c r="AK1081">
        <v>284835</v>
      </c>
      <c r="AL1081">
        <v>2118095</v>
      </c>
      <c r="AM1081">
        <v>2402930</v>
      </c>
      <c r="AN1081">
        <v>4959261</v>
      </c>
      <c r="AO1081">
        <v>12954648</v>
      </c>
      <c r="AQ1081">
        <f>K1081/R1081</f>
        <v>0.53133276887325265</v>
      </c>
    </row>
    <row r="1082" spans="1:43" x14ac:dyDescent="0.35">
      <c r="A1082" t="s">
        <v>2368</v>
      </c>
      <c r="B1082" t="s">
        <v>2369</v>
      </c>
      <c r="C1082" t="s">
        <v>38</v>
      </c>
      <c r="D1082" t="str">
        <f>IF(P1082&lt;=50000,"Extra Small",IF(AND(P1082&gt;=50000,P1082&lt;250000),"Small",IF(AND(P1082&gt;=250000,P1082&lt;1000000),"Medium",IF(AND(P1082&gt;=1000000,P1082&lt;10000000),"Large",IF(AND(P1082&gt;=10000000,P1082&lt;100000000),"Extra Large",IF(P1082&gt;=100000000,"Extra-extra-large"))))))</f>
        <v>Extra Small</v>
      </c>
      <c r="E1082" t="s">
        <v>302</v>
      </c>
      <c r="F1082">
        <v>0</v>
      </c>
      <c r="G1082">
        <v>0</v>
      </c>
      <c r="H1082">
        <v>0</v>
      </c>
      <c r="I1082">
        <v>0</v>
      </c>
      <c r="J1082" t="s">
        <v>92</v>
      </c>
      <c r="K1082">
        <v>0</v>
      </c>
      <c r="L1082">
        <v>1129</v>
      </c>
      <c r="M1082">
        <v>704</v>
      </c>
      <c r="N1082">
        <v>3</v>
      </c>
      <c r="O1082">
        <v>1252</v>
      </c>
      <c r="P1082">
        <v>3088</v>
      </c>
      <c r="Q1082">
        <v>0</v>
      </c>
      <c r="R1082">
        <v>3088</v>
      </c>
      <c r="S1082" t="str">
        <f t="shared" si="32"/>
        <v>False</v>
      </c>
      <c r="T1082">
        <v>0</v>
      </c>
      <c r="U1082" t="e">
        <f t="shared" si="33"/>
        <v>#DIV/0!</v>
      </c>
      <c r="V1082">
        <v>0</v>
      </c>
      <c r="W1082">
        <v>0</v>
      </c>
      <c r="X1082">
        <v>2664</v>
      </c>
      <c r="Y1082">
        <v>57</v>
      </c>
      <c r="Z1082">
        <v>2721</v>
      </c>
      <c r="AA1082" t="b">
        <f>ABS(T1082-Z1082)&gt;25000</f>
        <v>0</v>
      </c>
      <c r="AB1082">
        <v>367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3604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3604</v>
      </c>
      <c r="AQ1082">
        <f>K1082/R1082</f>
        <v>0</v>
      </c>
    </row>
    <row r="1083" spans="1:43" x14ac:dyDescent="0.35">
      <c r="A1083" t="s">
        <v>2370</v>
      </c>
      <c r="B1083" t="s">
        <v>2371</v>
      </c>
      <c r="C1083" t="s">
        <v>38</v>
      </c>
      <c r="D1083" t="str">
        <f>IF(P1083&lt;=50000,"Extra Small",IF(AND(P1083&gt;=50000,P1083&lt;250000),"Small",IF(AND(P1083&gt;=250000,P1083&lt;1000000),"Medium",IF(AND(P1083&gt;=1000000,P1083&lt;10000000),"Large",IF(AND(P1083&gt;=10000000,P1083&lt;100000000),"Extra Large",IF(P1083&gt;=100000000,"Extra-extra-large"))))))</f>
        <v>Extra Small</v>
      </c>
      <c r="E1083" t="s">
        <v>43</v>
      </c>
      <c r="F1083">
        <v>1</v>
      </c>
      <c r="G1083">
        <v>5</v>
      </c>
      <c r="H1083">
        <v>0</v>
      </c>
      <c r="I1083">
        <v>3</v>
      </c>
      <c r="J1083" t="s">
        <v>48</v>
      </c>
      <c r="K1083">
        <v>0</v>
      </c>
      <c r="L1083">
        <v>0</v>
      </c>
      <c r="M1083">
        <v>0</v>
      </c>
      <c r="N1083">
        <v>1873</v>
      </c>
      <c r="O1083">
        <v>8950</v>
      </c>
      <c r="P1083">
        <v>10823</v>
      </c>
      <c r="Q1083">
        <v>0</v>
      </c>
      <c r="R1083">
        <v>10823</v>
      </c>
      <c r="S1083" t="str">
        <f t="shared" si="32"/>
        <v>False</v>
      </c>
      <c r="T1083">
        <v>0</v>
      </c>
      <c r="U1083" t="b">
        <f t="shared" si="33"/>
        <v>0</v>
      </c>
      <c r="V1083">
        <v>0</v>
      </c>
      <c r="W1083">
        <v>0</v>
      </c>
      <c r="X1083">
        <v>0</v>
      </c>
      <c r="Y1083">
        <v>10046</v>
      </c>
      <c r="Z1083">
        <v>10046</v>
      </c>
      <c r="AA1083" t="b">
        <f>ABS(T1083-Z1083)&gt;25000</f>
        <v>0</v>
      </c>
      <c r="AB1083">
        <v>777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112239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112239</v>
      </c>
      <c r="AQ1083">
        <f>K1083/R1083</f>
        <v>0</v>
      </c>
    </row>
    <row r="1084" spans="1:43" x14ac:dyDescent="0.35">
      <c r="A1084" t="s">
        <v>2372</v>
      </c>
      <c r="B1084" t="s">
        <v>2373</v>
      </c>
      <c r="C1084" t="s">
        <v>38</v>
      </c>
      <c r="D1084" t="str">
        <f>IF(P1084&lt;=50000,"Extra Small",IF(AND(P1084&gt;=50000,P1084&lt;250000),"Small",IF(AND(P1084&gt;=250000,P1084&lt;1000000),"Medium",IF(AND(P1084&gt;=1000000,P1084&lt;10000000),"Large",IF(AND(P1084&gt;=10000000,P1084&lt;100000000),"Extra Large",IF(P1084&gt;=100000000,"Extra-extra-large"))))))</f>
        <v>Extra Small</v>
      </c>
      <c r="E1084" t="s">
        <v>39</v>
      </c>
      <c r="F1084">
        <v>0</v>
      </c>
      <c r="G1084">
        <v>0</v>
      </c>
      <c r="H1084">
        <v>0</v>
      </c>
      <c r="I1084">
        <v>0</v>
      </c>
      <c r="J1084" t="s">
        <v>281</v>
      </c>
      <c r="K1084">
        <v>0</v>
      </c>
      <c r="L1084">
        <v>9732</v>
      </c>
      <c r="M1084">
        <v>0</v>
      </c>
      <c r="N1084">
        <v>0</v>
      </c>
      <c r="O1084">
        <v>0</v>
      </c>
      <c r="P1084">
        <v>9732</v>
      </c>
      <c r="Q1084">
        <v>0</v>
      </c>
      <c r="R1084">
        <v>9732</v>
      </c>
      <c r="S1084" t="str">
        <f t="shared" si="32"/>
        <v>False</v>
      </c>
      <c r="T1084">
        <v>0</v>
      </c>
      <c r="U1084" t="e">
        <f t="shared" si="33"/>
        <v>#DIV/0!</v>
      </c>
      <c r="V1084">
        <v>0</v>
      </c>
      <c r="W1084">
        <v>9676</v>
      </c>
      <c r="X1084">
        <v>0</v>
      </c>
      <c r="Y1084">
        <v>0</v>
      </c>
      <c r="Z1084">
        <v>9676</v>
      </c>
      <c r="AA1084" t="b">
        <f>ABS(T1084-Z1084)&gt;25000</f>
        <v>0</v>
      </c>
      <c r="AB1084">
        <v>56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1500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1500</v>
      </c>
      <c r="AQ1084">
        <f>K1084/R1084</f>
        <v>0</v>
      </c>
    </row>
    <row r="1085" spans="1:43" x14ac:dyDescent="0.35">
      <c r="A1085" t="s">
        <v>2374</v>
      </c>
      <c r="B1085" t="s">
        <v>2375</v>
      </c>
      <c r="C1085" t="s">
        <v>38</v>
      </c>
      <c r="D1085" t="str">
        <f>IF(P1085&lt;=50000,"Extra Small",IF(AND(P1085&gt;=50000,P1085&lt;250000),"Small",IF(AND(P1085&gt;=250000,P1085&lt;1000000),"Medium",IF(AND(P1085&gt;=1000000,P1085&lt;10000000),"Large",IF(AND(P1085&gt;=10000000,P1085&lt;100000000),"Extra Large",IF(P1085&gt;=100000000,"Extra-extra-large"))))))</f>
        <v>Extra Small</v>
      </c>
      <c r="E1085" t="s">
        <v>43</v>
      </c>
      <c r="F1085">
        <v>0</v>
      </c>
      <c r="G1085">
        <v>0</v>
      </c>
      <c r="H1085">
        <v>0</v>
      </c>
      <c r="I1085">
        <v>0</v>
      </c>
      <c r="J1085" t="s">
        <v>57</v>
      </c>
      <c r="K1085">
        <v>0</v>
      </c>
      <c r="L1085">
        <v>535</v>
      </c>
      <c r="M1085">
        <v>1800</v>
      </c>
      <c r="N1085">
        <v>397</v>
      </c>
      <c r="O1085">
        <v>22822</v>
      </c>
      <c r="P1085">
        <v>25554</v>
      </c>
      <c r="Q1085">
        <v>0</v>
      </c>
      <c r="R1085">
        <v>25554</v>
      </c>
      <c r="S1085" t="str">
        <f t="shared" si="32"/>
        <v>False</v>
      </c>
      <c r="T1085">
        <v>0</v>
      </c>
      <c r="U1085" t="e">
        <f t="shared" si="33"/>
        <v>#DIV/0!</v>
      </c>
      <c r="V1085">
        <v>0</v>
      </c>
      <c r="W1085">
        <v>0</v>
      </c>
      <c r="X1085">
        <v>0</v>
      </c>
      <c r="Y1085">
        <v>29376</v>
      </c>
      <c r="Z1085">
        <v>29376</v>
      </c>
      <c r="AA1085" t="b">
        <f>ABS(T1085-Z1085)&gt;25000</f>
        <v>1</v>
      </c>
      <c r="AB1085">
        <v>-3822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46494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46494</v>
      </c>
      <c r="AQ1085">
        <f>K1085/R1085</f>
        <v>0</v>
      </c>
    </row>
    <row r="1086" spans="1:43" x14ac:dyDescent="0.35">
      <c r="A1086" t="s">
        <v>2376</v>
      </c>
      <c r="B1086" t="s">
        <v>2377</v>
      </c>
      <c r="C1086" t="s">
        <v>38</v>
      </c>
      <c r="D1086" t="str">
        <f>IF(P1086&lt;=50000,"Extra Small",IF(AND(P1086&gt;=50000,P1086&lt;250000),"Small",IF(AND(P1086&gt;=250000,P1086&lt;1000000),"Medium",IF(AND(P1086&gt;=1000000,P1086&lt;10000000),"Large",IF(AND(P1086&gt;=10000000,P1086&lt;100000000),"Extra Large",IF(P1086&gt;=100000000,"Extra-extra-large"))))))</f>
        <v>Medium</v>
      </c>
      <c r="E1086" t="s">
        <v>43</v>
      </c>
      <c r="F1086">
        <v>0</v>
      </c>
      <c r="G1086">
        <v>5</v>
      </c>
      <c r="H1086">
        <v>1</v>
      </c>
      <c r="I1086">
        <v>3</v>
      </c>
      <c r="J1086" t="s">
        <v>57</v>
      </c>
      <c r="K1086">
        <v>185682</v>
      </c>
      <c r="L1086">
        <v>10678</v>
      </c>
      <c r="M1086">
        <v>133803</v>
      </c>
      <c r="N1086">
        <v>0</v>
      </c>
      <c r="O1086">
        <v>0</v>
      </c>
      <c r="P1086">
        <v>330163</v>
      </c>
      <c r="Q1086">
        <v>0</v>
      </c>
      <c r="R1086">
        <v>330163</v>
      </c>
      <c r="S1086" t="str">
        <f t="shared" si="32"/>
        <v>False</v>
      </c>
      <c r="T1086">
        <v>279085</v>
      </c>
      <c r="U1086" t="b">
        <f t="shared" si="33"/>
        <v>0</v>
      </c>
      <c r="V1086">
        <v>0</v>
      </c>
      <c r="W1086">
        <v>0</v>
      </c>
      <c r="X1086">
        <v>0</v>
      </c>
      <c r="Y1086">
        <v>58379</v>
      </c>
      <c r="Z1086">
        <v>337464</v>
      </c>
      <c r="AA1086" t="b">
        <f>ABS(T1086-Z1086)&gt;100000</f>
        <v>0</v>
      </c>
      <c r="AB1086">
        <v>-7301</v>
      </c>
      <c r="AC1086">
        <v>0</v>
      </c>
      <c r="AD1086">
        <v>-7301</v>
      </c>
      <c r="AE1086">
        <v>127621</v>
      </c>
      <c r="AF1086">
        <v>0</v>
      </c>
      <c r="AG1086">
        <v>0</v>
      </c>
      <c r="AH1086">
        <v>38207</v>
      </c>
      <c r="AI1086">
        <v>165828</v>
      </c>
      <c r="AJ1086">
        <v>150273</v>
      </c>
      <c r="AK1086">
        <v>0</v>
      </c>
      <c r="AL1086">
        <v>0</v>
      </c>
      <c r="AM1086">
        <v>4981</v>
      </c>
      <c r="AN1086">
        <v>155254</v>
      </c>
      <c r="AO1086">
        <v>10574</v>
      </c>
      <c r="AQ1086">
        <f>K1086/R1086</f>
        <v>0.56239493825776965</v>
      </c>
    </row>
    <row r="1087" spans="1:43" x14ac:dyDescent="0.35">
      <c r="A1087" t="s">
        <v>2378</v>
      </c>
      <c r="B1087" t="s">
        <v>2379</v>
      </c>
      <c r="C1087" t="s">
        <v>38</v>
      </c>
      <c r="D1087" t="str">
        <f>IF(P1087&lt;=50000,"Extra Small",IF(AND(P1087&gt;=50000,P1087&lt;250000),"Small",IF(AND(P1087&gt;=250000,P1087&lt;1000000),"Medium",IF(AND(P1087&gt;=1000000,P1087&lt;10000000),"Large",IF(AND(P1087&gt;=10000000,P1087&lt;100000000),"Extra Large",IF(P1087&gt;=100000000,"Extra-extra-large"))))))</f>
        <v>Medium</v>
      </c>
      <c r="E1087" t="s">
        <v>51</v>
      </c>
      <c r="F1087">
        <v>0</v>
      </c>
      <c r="G1087">
        <v>6</v>
      </c>
      <c r="H1087">
        <v>2</v>
      </c>
      <c r="I1087">
        <v>3.7</v>
      </c>
      <c r="J1087" t="s">
        <v>143</v>
      </c>
      <c r="K1087">
        <v>189309</v>
      </c>
      <c r="L1087">
        <v>0</v>
      </c>
      <c r="M1087">
        <v>119799</v>
      </c>
      <c r="N1087">
        <v>2500</v>
      </c>
      <c r="O1087">
        <v>14467</v>
      </c>
      <c r="P1087">
        <v>326075</v>
      </c>
      <c r="Q1087">
        <v>0</v>
      </c>
      <c r="R1087">
        <v>326075</v>
      </c>
      <c r="S1087" t="str">
        <f t="shared" si="32"/>
        <v>False</v>
      </c>
      <c r="T1087">
        <v>255607</v>
      </c>
      <c r="U1087" t="b">
        <f t="shared" si="33"/>
        <v>0</v>
      </c>
      <c r="V1087">
        <v>0</v>
      </c>
      <c r="W1087">
        <v>0</v>
      </c>
      <c r="X1087">
        <v>0</v>
      </c>
      <c r="Y1087">
        <v>69366</v>
      </c>
      <c r="Z1087">
        <v>324973</v>
      </c>
      <c r="AA1087" t="b">
        <f>ABS(T1087-Z1087)&gt;100000</f>
        <v>0</v>
      </c>
      <c r="AB1087">
        <v>1102</v>
      </c>
      <c r="AC1087">
        <v>0</v>
      </c>
      <c r="AD1087">
        <v>1102</v>
      </c>
      <c r="AE1087">
        <v>134510</v>
      </c>
      <c r="AF1087">
        <v>0</v>
      </c>
      <c r="AG1087">
        <v>0</v>
      </c>
      <c r="AH1087">
        <v>121677</v>
      </c>
      <c r="AI1087">
        <v>256187</v>
      </c>
      <c r="AJ1087">
        <v>52974</v>
      </c>
      <c r="AK1087">
        <v>0</v>
      </c>
      <c r="AL1087">
        <v>0</v>
      </c>
      <c r="AM1087">
        <v>0</v>
      </c>
      <c r="AN1087">
        <v>52974</v>
      </c>
      <c r="AO1087">
        <v>203213</v>
      </c>
      <c r="AQ1087">
        <f>K1087/R1087</f>
        <v>0.58056888752587599</v>
      </c>
    </row>
    <row r="1088" spans="1:43" x14ac:dyDescent="0.35">
      <c r="A1088" t="s">
        <v>2380</v>
      </c>
      <c r="B1088" t="s">
        <v>2381</v>
      </c>
      <c r="C1088" t="s">
        <v>38</v>
      </c>
      <c r="D1088" t="str">
        <f>IF(P1088&lt;=50000,"Extra Small",IF(AND(P1088&gt;=50000,P1088&lt;250000),"Small",IF(AND(P1088&gt;=250000,P1088&lt;1000000),"Medium",IF(AND(P1088&gt;=1000000,P1088&lt;10000000),"Large",IF(AND(P1088&gt;=10000000,P1088&lt;100000000),"Extra Large",IF(P1088&gt;=100000000,"Extra-extra-large"))))))</f>
        <v>Extra Small</v>
      </c>
      <c r="E1088" t="s">
        <v>51</v>
      </c>
      <c r="F1088">
        <v>0</v>
      </c>
      <c r="G1088">
        <v>4</v>
      </c>
      <c r="H1088">
        <v>3</v>
      </c>
      <c r="I1088">
        <v>0</v>
      </c>
      <c r="J1088" t="s">
        <v>61</v>
      </c>
      <c r="K1088">
        <v>0</v>
      </c>
      <c r="L1088">
        <v>1736</v>
      </c>
      <c r="M1088">
        <v>14400</v>
      </c>
      <c r="N1088">
        <v>260</v>
      </c>
      <c r="O1088">
        <v>0</v>
      </c>
      <c r="P1088">
        <v>16396</v>
      </c>
      <c r="Q1088">
        <v>0</v>
      </c>
      <c r="R1088">
        <v>16396</v>
      </c>
      <c r="S1088" t="str">
        <f t="shared" si="32"/>
        <v>False</v>
      </c>
      <c r="T1088">
        <v>7563</v>
      </c>
      <c r="U1088" t="b">
        <f t="shared" si="33"/>
        <v>0</v>
      </c>
      <c r="V1088">
        <v>0</v>
      </c>
      <c r="W1088">
        <v>0</v>
      </c>
      <c r="X1088">
        <v>0</v>
      </c>
      <c r="Y1088">
        <v>3864</v>
      </c>
      <c r="Z1088">
        <v>11427</v>
      </c>
      <c r="AA1088" t="b">
        <f>ABS(T1088-Z1088)&gt;25000</f>
        <v>0</v>
      </c>
      <c r="AB1088">
        <v>4969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24198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24198</v>
      </c>
      <c r="AQ1088">
        <f>K1088/R1088</f>
        <v>0</v>
      </c>
    </row>
    <row r="1089" spans="1:43" x14ac:dyDescent="0.35">
      <c r="A1089" t="s">
        <v>2382</v>
      </c>
      <c r="B1089" t="s">
        <v>2383</v>
      </c>
      <c r="C1089" t="s">
        <v>38</v>
      </c>
      <c r="D1089" t="str">
        <f>IF(P1089&lt;=50000,"Extra Small",IF(AND(P1089&gt;=50000,P1089&lt;250000),"Small",IF(AND(P1089&gt;=250000,P1089&lt;1000000),"Medium",IF(AND(P1089&gt;=1000000,P1089&lt;10000000),"Large",IF(AND(P1089&gt;=10000000,P1089&lt;100000000),"Extra Large",IF(P1089&gt;=100000000,"Extra-extra-large"))))))</f>
        <v>Extra Large</v>
      </c>
      <c r="E1089" t="s">
        <v>47</v>
      </c>
      <c r="F1089">
        <v>74</v>
      </c>
      <c r="G1089">
        <v>7</v>
      </c>
      <c r="H1089">
        <v>7</v>
      </c>
      <c r="I1089">
        <v>81.900000000000006</v>
      </c>
      <c r="J1089" t="s">
        <v>48</v>
      </c>
      <c r="K1089">
        <v>0</v>
      </c>
      <c r="L1089">
        <v>0</v>
      </c>
      <c r="M1089">
        <v>32152961</v>
      </c>
      <c r="N1089">
        <v>58997</v>
      </c>
      <c r="O1089">
        <v>61700</v>
      </c>
      <c r="P1089">
        <v>32273658</v>
      </c>
      <c r="Q1089">
        <v>0</v>
      </c>
      <c r="R1089">
        <v>32273658</v>
      </c>
      <c r="S1089" t="str">
        <f t="shared" si="32"/>
        <v>False</v>
      </c>
      <c r="T1089">
        <v>8156250</v>
      </c>
      <c r="U1089" t="b">
        <f t="shared" si="33"/>
        <v>0</v>
      </c>
      <c r="V1089">
        <v>0</v>
      </c>
      <c r="W1089">
        <v>4296</v>
      </c>
      <c r="X1089">
        <v>0</v>
      </c>
      <c r="Y1089">
        <v>16521945</v>
      </c>
      <c r="Z1089">
        <v>24682491</v>
      </c>
      <c r="AA1089" t="b">
        <f>ABS(T1089-Z1089)&gt;1000000</f>
        <v>1</v>
      </c>
      <c r="AB1089">
        <v>7591167</v>
      </c>
      <c r="AC1089">
        <v>0</v>
      </c>
      <c r="AD1089">
        <v>7591167</v>
      </c>
      <c r="AE1089">
        <v>12674183</v>
      </c>
      <c r="AF1089">
        <v>0</v>
      </c>
      <c r="AG1089">
        <v>5303981</v>
      </c>
      <c r="AH1089">
        <v>5303981</v>
      </c>
      <c r="AI1089">
        <v>17978164</v>
      </c>
      <c r="AJ1089">
        <v>8492860</v>
      </c>
      <c r="AK1089">
        <v>0</v>
      </c>
      <c r="AL1089">
        <v>0</v>
      </c>
      <c r="AM1089">
        <v>0</v>
      </c>
      <c r="AN1089">
        <v>8492860</v>
      </c>
      <c r="AO1089">
        <v>9485304</v>
      </c>
      <c r="AQ1089">
        <f>K1089/R1089</f>
        <v>0</v>
      </c>
    </row>
    <row r="1090" spans="1:43" x14ac:dyDescent="0.35">
      <c r="A1090" t="s">
        <v>2384</v>
      </c>
      <c r="B1090" t="s">
        <v>2385</v>
      </c>
      <c r="C1090" t="s">
        <v>50</v>
      </c>
      <c r="D1090" t="str">
        <f>IF(P1090&lt;=50000,"Extra Small",IF(AND(P1090&gt;=50000,P1090&lt;250000),"Small",IF(AND(P1090&gt;=250000,P1090&lt;1000000),"Medium",IF(AND(P1090&gt;=1000000,P1090&lt;10000000),"Large",IF(AND(P1090&gt;=10000000,P1090&lt;100000000),"Extra Large",IF(P1090&gt;=100000000,"Extra-extra-large"))))))</f>
        <v>Extra Small</v>
      </c>
      <c r="E1090" t="s">
        <v>110</v>
      </c>
      <c r="F1090">
        <v>0</v>
      </c>
      <c r="G1090">
        <v>0</v>
      </c>
      <c r="H1090">
        <v>0</v>
      </c>
      <c r="I1090">
        <v>0</v>
      </c>
      <c r="J1090" t="s">
        <v>44</v>
      </c>
      <c r="K1090">
        <v>0</v>
      </c>
      <c r="L1090">
        <v>0</v>
      </c>
      <c r="M1090">
        <v>0</v>
      </c>
      <c r="N1090">
        <v>0</v>
      </c>
      <c r="O1090">
        <v>26636</v>
      </c>
      <c r="P1090">
        <v>26636</v>
      </c>
      <c r="Q1090">
        <v>72007</v>
      </c>
      <c r="R1090">
        <v>98643</v>
      </c>
      <c r="S1090" t="str">
        <f t="shared" si="32"/>
        <v>False</v>
      </c>
      <c r="T1090">
        <v>0</v>
      </c>
      <c r="U1090" t="e">
        <f t="shared" si="33"/>
        <v>#DIV/0!</v>
      </c>
      <c r="V1090">
        <v>0</v>
      </c>
      <c r="W1090">
        <v>0</v>
      </c>
      <c r="X1090">
        <v>0</v>
      </c>
      <c r="Y1090">
        <v>60476</v>
      </c>
      <c r="Z1090">
        <v>60476</v>
      </c>
      <c r="AA1090" t="b">
        <f>ABS(T1090-Z1090)&gt;25000</f>
        <v>1</v>
      </c>
      <c r="AB1090">
        <v>38167</v>
      </c>
      <c r="AC1090">
        <v>0</v>
      </c>
      <c r="AD1090">
        <v>38167</v>
      </c>
      <c r="AE1090">
        <v>0</v>
      </c>
      <c r="AF1090">
        <v>0</v>
      </c>
      <c r="AG1090">
        <v>0</v>
      </c>
      <c r="AH1090">
        <v>0</v>
      </c>
      <c r="AI1090">
        <v>2066561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2066561</v>
      </c>
      <c r="AQ1090">
        <f>K1090/R1090</f>
        <v>0</v>
      </c>
    </row>
    <row r="1091" spans="1:43" x14ac:dyDescent="0.35">
      <c r="A1091" t="s">
        <v>2386</v>
      </c>
      <c r="B1091" t="s">
        <v>2387</v>
      </c>
      <c r="C1091" t="s">
        <v>38</v>
      </c>
      <c r="D1091" t="str">
        <f>IF(P1091&lt;=50000,"Extra Small",IF(AND(P1091&gt;=50000,P1091&lt;250000),"Small",IF(AND(P1091&gt;=250000,P1091&lt;1000000),"Medium",IF(AND(P1091&gt;=1000000,P1091&lt;10000000),"Large",IF(AND(P1091&gt;=10000000,P1091&lt;100000000),"Extra Large",IF(P1091&gt;=100000000,"Extra-extra-large"))))))</f>
        <v>Large</v>
      </c>
      <c r="E1091" t="s">
        <v>55</v>
      </c>
      <c r="F1091">
        <v>3</v>
      </c>
      <c r="G1091">
        <v>33</v>
      </c>
      <c r="H1091">
        <v>6</v>
      </c>
      <c r="I1091">
        <v>26.8</v>
      </c>
      <c r="J1091" t="s">
        <v>1390</v>
      </c>
      <c r="K1091">
        <v>3174780</v>
      </c>
      <c r="L1091">
        <v>296016</v>
      </c>
      <c r="M1091">
        <v>0</v>
      </c>
      <c r="N1091">
        <v>9880</v>
      </c>
      <c r="O1091">
        <v>142324</v>
      </c>
      <c r="P1091">
        <v>3623000</v>
      </c>
      <c r="Q1091">
        <v>0</v>
      </c>
      <c r="R1091">
        <v>3623000</v>
      </c>
      <c r="S1091" t="str">
        <f t="shared" ref="S1091:S1154" si="34">IF(ABS(P1091+Q1091-K1091-R1091&gt;25000),"True","False")</f>
        <v>False</v>
      </c>
      <c r="T1091">
        <v>2618350</v>
      </c>
      <c r="U1091" t="b">
        <f t="shared" ref="U1091:U1154" si="35">T1091/(F1091+G1091+H1091)&gt;300000</f>
        <v>0</v>
      </c>
      <c r="V1091">
        <v>56401</v>
      </c>
      <c r="W1091">
        <v>0</v>
      </c>
      <c r="X1091">
        <v>0</v>
      </c>
      <c r="Y1091">
        <v>731241</v>
      </c>
      <c r="Z1091">
        <v>3405992</v>
      </c>
      <c r="AA1091" t="b">
        <f>ABS(T1091-Z1091)&gt;1000000</f>
        <v>0</v>
      </c>
      <c r="AB1091">
        <v>217008</v>
      </c>
      <c r="AC1091">
        <v>0</v>
      </c>
      <c r="AD1091">
        <v>217008</v>
      </c>
      <c r="AE1091">
        <v>750045</v>
      </c>
      <c r="AF1091">
        <v>0</v>
      </c>
      <c r="AG1091">
        <v>4770554</v>
      </c>
      <c r="AH1091">
        <v>4770554</v>
      </c>
      <c r="AI1091">
        <v>5520599</v>
      </c>
      <c r="AJ1091">
        <v>716228</v>
      </c>
      <c r="AK1091">
        <v>869145</v>
      </c>
      <c r="AL1091">
        <v>92921</v>
      </c>
      <c r="AM1091">
        <v>962066</v>
      </c>
      <c r="AN1091">
        <v>1678294</v>
      </c>
      <c r="AO1091">
        <v>3842305</v>
      </c>
      <c r="AQ1091">
        <f>K1091/R1091</f>
        <v>0.87628484681203422</v>
      </c>
    </row>
    <row r="1092" spans="1:43" x14ac:dyDescent="0.35">
      <c r="A1092" t="s">
        <v>2388</v>
      </c>
      <c r="B1092" t="s">
        <v>2389</v>
      </c>
      <c r="C1092" t="s">
        <v>38</v>
      </c>
      <c r="D1092" t="str">
        <f>IF(P1092&lt;=50000,"Extra Small",IF(AND(P1092&gt;=50000,P1092&lt;250000),"Small",IF(AND(P1092&gt;=250000,P1092&lt;1000000),"Medium",IF(AND(P1092&gt;=1000000,P1092&lt;10000000),"Large",IF(AND(P1092&gt;=10000000,P1092&lt;100000000),"Extra Large",IF(P1092&gt;=100000000,"Extra-extra-large"))))))</f>
        <v>Extra Small</v>
      </c>
      <c r="E1092" t="s">
        <v>39</v>
      </c>
      <c r="F1092">
        <v>0</v>
      </c>
      <c r="G1092">
        <v>0</v>
      </c>
      <c r="H1092">
        <v>0</v>
      </c>
      <c r="I1092">
        <v>0</v>
      </c>
      <c r="J1092" t="s">
        <v>450</v>
      </c>
      <c r="K1092">
        <v>0</v>
      </c>
      <c r="L1092">
        <v>1100</v>
      </c>
      <c r="M1092">
        <v>38189</v>
      </c>
      <c r="N1092">
        <v>713</v>
      </c>
      <c r="O1092">
        <v>0</v>
      </c>
      <c r="P1092">
        <v>40002</v>
      </c>
      <c r="Q1092">
        <v>0</v>
      </c>
      <c r="R1092">
        <v>40002</v>
      </c>
      <c r="S1092" t="str">
        <f t="shared" si="34"/>
        <v>False</v>
      </c>
      <c r="T1092">
        <v>0</v>
      </c>
      <c r="U1092" t="e">
        <f t="shared" si="35"/>
        <v>#DIV/0!</v>
      </c>
      <c r="V1092">
        <v>0</v>
      </c>
      <c r="W1092">
        <v>0</v>
      </c>
      <c r="X1092">
        <v>0</v>
      </c>
      <c r="Y1092">
        <v>0</v>
      </c>
      <c r="Z1092">
        <v>0</v>
      </c>
      <c r="AA1092" t="b">
        <f>ABS(T1092-Z1092)&gt;25000</f>
        <v>0</v>
      </c>
      <c r="AB1092">
        <v>40002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63279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63279</v>
      </c>
      <c r="AQ1092">
        <f>K1092/R1092</f>
        <v>0</v>
      </c>
    </row>
    <row r="1093" spans="1:43" x14ac:dyDescent="0.35">
      <c r="A1093" t="s">
        <v>2390</v>
      </c>
      <c r="B1093" t="s">
        <v>2391</v>
      </c>
      <c r="C1093" t="s">
        <v>38</v>
      </c>
      <c r="D1093" t="str">
        <f>IF(P1093&lt;=50000,"Extra Small",IF(AND(P1093&gt;=50000,P1093&lt;250000),"Small",IF(AND(P1093&gt;=250000,P1093&lt;1000000),"Medium",IF(AND(P1093&gt;=1000000,P1093&lt;10000000),"Large",IF(AND(P1093&gt;=10000000,P1093&lt;100000000),"Extra Large",IF(P1093&gt;=100000000,"Extra-extra-large"))))))</f>
        <v>Large</v>
      </c>
      <c r="E1093" t="s">
        <v>110</v>
      </c>
      <c r="F1093">
        <v>8</v>
      </c>
      <c r="G1093">
        <v>28</v>
      </c>
      <c r="H1093">
        <v>44</v>
      </c>
      <c r="I1093">
        <v>37</v>
      </c>
      <c r="J1093" t="s">
        <v>143</v>
      </c>
      <c r="K1093">
        <v>2239379</v>
      </c>
      <c r="L1093">
        <v>10524</v>
      </c>
      <c r="M1093">
        <v>813841</v>
      </c>
      <c r="N1093">
        <v>45974</v>
      </c>
      <c r="O1093">
        <v>204543</v>
      </c>
      <c r="P1093">
        <v>3314261</v>
      </c>
      <c r="Q1093">
        <v>0</v>
      </c>
      <c r="R1093">
        <v>3314261</v>
      </c>
      <c r="S1093" t="str">
        <f t="shared" si="34"/>
        <v>False</v>
      </c>
      <c r="T1093">
        <v>2544314</v>
      </c>
      <c r="U1093" t="b">
        <f t="shared" si="35"/>
        <v>0</v>
      </c>
      <c r="V1093">
        <v>0</v>
      </c>
      <c r="W1093">
        <v>0</v>
      </c>
      <c r="X1093">
        <v>0</v>
      </c>
      <c r="Y1093">
        <v>626613</v>
      </c>
      <c r="Z1093">
        <v>3170927</v>
      </c>
      <c r="AA1093" t="b">
        <f>ABS(T1093-Z1093)&gt;1000000</f>
        <v>0</v>
      </c>
      <c r="AB1093">
        <v>143334</v>
      </c>
      <c r="AC1093">
        <v>0</v>
      </c>
      <c r="AD1093">
        <v>143334</v>
      </c>
      <c r="AE1093">
        <v>2435593</v>
      </c>
      <c r="AF1093">
        <v>0</v>
      </c>
      <c r="AG1093">
        <v>2202071</v>
      </c>
      <c r="AH1093">
        <v>2202071</v>
      </c>
      <c r="AI1093">
        <v>4637664</v>
      </c>
      <c r="AJ1093">
        <v>1043439</v>
      </c>
      <c r="AK1093">
        <v>0</v>
      </c>
      <c r="AL1093">
        <v>23977</v>
      </c>
      <c r="AM1093">
        <v>23977</v>
      </c>
      <c r="AN1093">
        <v>1067416</v>
      </c>
      <c r="AO1093">
        <v>3570248</v>
      </c>
      <c r="AQ1093">
        <f>K1093/R1093</f>
        <v>0.67567973674976112</v>
      </c>
    </row>
    <row r="1094" spans="1:43" x14ac:dyDescent="0.35">
      <c r="A1094" t="s">
        <v>2392</v>
      </c>
      <c r="B1094" t="s">
        <v>2393</v>
      </c>
      <c r="C1094" t="s">
        <v>38</v>
      </c>
      <c r="D1094" t="str">
        <f>IF(P1094&lt;=50000,"Extra Small",IF(AND(P1094&gt;=50000,P1094&lt;250000),"Small",IF(AND(P1094&gt;=250000,P1094&lt;1000000),"Medium",IF(AND(P1094&gt;=1000000,P1094&lt;10000000),"Large",IF(AND(P1094&gt;=10000000,P1094&lt;100000000),"Extra Large",IF(P1094&gt;=100000000,"Extra-extra-large"))))))</f>
        <v>Extra Small</v>
      </c>
      <c r="E1094" t="s">
        <v>85</v>
      </c>
      <c r="F1094">
        <v>0</v>
      </c>
      <c r="G1094">
        <v>0</v>
      </c>
      <c r="H1094">
        <v>0</v>
      </c>
      <c r="I1094">
        <v>0</v>
      </c>
      <c r="J1094" t="s">
        <v>44</v>
      </c>
      <c r="K1094">
        <v>0</v>
      </c>
      <c r="L1094">
        <v>2247</v>
      </c>
      <c r="M1094">
        <v>0</v>
      </c>
      <c r="N1094">
        <v>2</v>
      </c>
      <c r="O1094">
        <v>0</v>
      </c>
      <c r="P1094">
        <v>2249</v>
      </c>
      <c r="Q1094">
        <v>0</v>
      </c>
      <c r="R1094">
        <v>2249</v>
      </c>
      <c r="S1094" t="str">
        <f t="shared" si="34"/>
        <v>False</v>
      </c>
      <c r="T1094">
        <v>0</v>
      </c>
      <c r="U1094" t="e">
        <f t="shared" si="35"/>
        <v>#DIV/0!</v>
      </c>
      <c r="V1094">
        <v>0</v>
      </c>
      <c r="W1094">
        <v>400</v>
      </c>
      <c r="X1094">
        <v>0</v>
      </c>
      <c r="Y1094">
        <v>56</v>
      </c>
      <c r="Z1094">
        <v>456</v>
      </c>
      <c r="AA1094" t="b">
        <f>ABS(T1094-Z1094)&gt;25000</f>
        <v>0</v>
      </c>
      <c r="AB1094">
        <v>1793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3517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3517</v>
      </c>
      <c r="AQ1094">
        <f>K1094/R1094</f>
        <v>0</v>
      </c>
    </row>
    <row r="1095" spans="1:43" x14ac:dyDescent="0.35">
      <c r="A1095" t="s">
        <v>2394</v>
      </c>
      <c r="B1095" t="s">
        <v>2395</v>
      </c>
      <c r="C1095" t="s">
        <v>50</v>
      </c>
      <c r="D1095" t="str">
        <f>IF(P1095&lt;=50000,"Extra Small",IF(AND(P1095&gt;=50000,P1095&lt;250000),"Small",IF(AND(P1095&gt;=250000,P1095&lt;1000000),"Medium",IF(AND(P1095&gt;=1000000,P1095&lt;10000000),"Large",IF(AND(P1095&gt;=10000000,P1095&lt;100000000),"Extra Large",IF(P1095&gt;=100000000,"Extra-extra-large"))))))</f>
        <v>Large</v>
      </c>
      <c r="E1095" t="s">
        <v>110</v>
      </c>
      <c r="F1095">
        <v>17</v>
      </c>
      <c r="G1095">
        <v>2</v>
      </c>
      <c r="H1095">
        <v>32</v>
      </c>
      <c r="I1095">
        <v>30</v>
      </c>
      <c r="J1095" t="s">
        <v>735</v>
      </c>
      <c r="K1095">
        <v>6711520</v>
      </c>
      <c r="L1095">
        <v>0</v>
      </c>
      <c r="M1095">
        <v>0</v>
      </c>
      <c r="N1095">
        <v>0</v>
      </c>
      <c r="O1095">
        <v>0</v>
      </c>
      <c r="P1095">
        <v>6711520</v>
      </c>
      <c r="Q1095">
        <v>0</v>
      </c>
      <c r="R1095">
        <v>6711520</v>
      </c>
      <c r="S1095" t="str">
        <f t="shared" si="34"/>
        <v>False</v>
      </c>
      <c r="T1095">
        <v>1964100</v>
      </c>
      <c r="U1095" t="b">
        <f t="shared" si="35"/>
        <v>0</v>
      </c>
      <c r="V1095">
        <v>0</v>
      </c>
      <c r="W1095">
        <v>8732</v>
      </c>
      <c r="X1095">
        <v>0</v>
      </c>
      <c r="Y1095">
        <v>4691758</v>
      </c>
      <c r="Z1095">
        <v>6664590</v>
      </c>
      <c r="AA1095" t="b">
        <f>ABS(T1095-Z1095)&gt;1000000</f>
        <v>1</v>
      </c>
      <c r="AB1095">
        <v>46930</v>
      </c>
      <c r="AC1095">
        <v>0</v>
      </c>
      <c r="AD1095">
        <v>46930</v>
      </c>
      <c r="AE1095">
        <v>1568549</v>
      </c>
      <c r="AF1095">
        <v>291388</v>
      </c>
      <c r="AG1095">
        <v>2272650</v>
      </c>
      <c r="AH1095">
        <v>2564038</v>
      </c>
      <c r="AI1095">
        <v>4132587</v>
      </c>
      <c r="AJ1095">
        <v>575513</v>
      </c>
      <c r="AK1095">
        <v>0</v>
      </c>
      <c r="AL1095">
        <v>14343</v>
      </c>
      <c r="AM1095">
        <v>14343</v>
      </c>
      <c r="AN1095">
        <v>589856</v>
      </c>
      <c r="AO1095">
        <v>3542731</v>
      </c>
      <c r="AQ1095">
        <f>K1095/R1095</f>
        <v>1</v>
      </c>
    </row>
    <row r="1096" spans="1:43" x14ac:dyDescent="0.35">
      <c r="A1096" t="s">
        <v>2396</v>
      </c>
      <c r="B1096" t="s">
        <v>2397</v>
      </c>
      <c r="C1096" t="s">
        <v>38</v>
      </c>
      <c r="D1096" t="str">
        <f>IF(P1096&lt;=50000,"Extra Small",IF(AND(P1096&gt;=50000,P1096&lt;250000),"Small",IF(AND(P1096&gt;=250000,P1096&lt;1000000),"Medium",IF(AND(P1096&gt;=1000000,P1096&lt;10000000),"Large",IF(AND(P1096&gt;=10000000,P1096&lt;100000000),"Extra Large",IF(P1096&gt;=100000000,"Extra-extra-large"))))))</f>
        <v>Extra Small</v>
      </c>
      <c r="E1096" t="s">
        <v>43</v>
      </c>
      <c r="F1096">
        <v>0</v>
      </c>
      <c r="G1096">
        <v>0</v>
      </c>
      <c r="H1096">
        <v>0</v>
      </c>
      <c r="I1096">
        <v>0</v>
      </c>
      <c r="J1096" t="s">
        <v>44</v>
      </c>
      <c r="K1096">
        <v>167</v>
      </c>
      <c r="L1096">
        <v>0</v>
      </c>
      <c r="M1096">
        <v>1335</v>
      </c>
      <c r="N1096">
        <v>39</v>
      </c>
      <c r="O1096">
        <v>0</v>
      </c>
      <c r="P1096">
        <v>1541</v>
      </c>
      <c r="Q1096">
        <v>0</v>
      </c>
      <c r="R1096">
        <v>1541</v>
      </c>
      <c r="S1096" t="str">
        <f t="shared" si="34"/>
        <v>False</v>
      </c>
      <c r="T1096">
        <v>0</v>
      </c>
      <c r="U1096" t="e">
        <f t="shared" si="35"/>
        <v>#DIV/0!</v>
      </c>
      <c r="V1096">
        <v>0</v>
      </c>
      <c r="W1096">
        <v>50</v>
      </c>
      <c r="X1096">
        <v>0</v>
      </c>
      <c r="Y1096">
        <v>2113</v>
      </c>
      <c r="Z1096">
        <v>2163</v>
      </c>
      <c r="AA1096" t="b">
        <f>ABS(T1096-Z1096)&gt;25000</f>
        <v>0</v>
      </c>
      <c r="AB1096">
        <v>-622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3486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3486</v>
      </c>
      <c r="AQ1096">
        <f>K1096/R1096</f>
        <v>0.10837118754055808</v>
      </c>
    </row>
    <row r="1097" spans="1:43" x14ac:dyDescent="0.35">
      <c r="A1097" t="s">
        <v>2398</v>
      </c>
      <c r="B1097" t="s">
        <v>2399</v>
      </c>
      <c r="C1097" t="s">
        <v>38</v>
      </c>
      <c r="D1097" t="str">
        <f>IF(P1097&lt;=50000,"Extra Small",IF(AND(P1097&gt;=50000,P1097&lt;250000),"Small",IF(AND(P1097&gt;=250000,P1097&lt;1000000),"Medium",IF(AND(P1097&gt;=1000000,P1097&lt;10000000),"Large",IF(AND(P1097&gt;=10000000,P1097&lt;100000000),"Extra Large",IF(P1097&gt;=100000000,"Extra-extra-large"))))))</f>
        <v>Small</v>
      </c>
      <c r="E1097" t="s">
        <v>55</v>
      </c>
      <c r="F1097">
        <v>0</v>
      </c>
      <c r="G1097">
        <v>0</v>
      </c>
      <c r="H1097">
        <v>0</v>
      </c>
      <c r="I1097">
        <v>0</v>
      </c>
      <c r="J1097" t="s">
        <v>52</v>
      </c>
      <c r="K1097">
        <v>0</v>
      </c>
      <c r="L1097">
        <v>54971</v>
      </c>
      <c r="M1097">
        <v>0</v>
      </c>
      <c r="N1097">
        <v>0</v>
      </c>
      <c r="O1097">
        <v>1058</v>
      </c>
      <c r="P1097">
        <v>56029</v>
      </c>
      <c r="Q1097">
        <v>0</v>
      </c>
      <c r="R1097">
        <v>56029</v>
      </c>
      <c r="S1097" t="str">
        <f t="shared" si="34"/>
        <v>False</v>
      </c>
      <c r="T1097">
        <v>0</v>
      </c>
      <c r="U1097" t="e">
        <f t="shared" si="35"/>
        <v>#DIV/0!</v>
      </c>
      <c r="V1097">
        <v>0</v>
      </c>
      <c r="W1097">
        <v>505</v>
      </c>
      <c r="X1097">
        <v>0</v>
      </c>
      <c r="Y1097">
        <v>61978</v>
      </c>
      <c r="Z1097">
        <v>62483</v>
      </c>
      <c r="AA1097" t="b">
        <f>ABS(T1097-Z1097)&gt;25000</f>
        <v>1</v>
      </c>
      <c r="AB1097">
        <v>-6454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240306</v>
      </c>
      <c r="AJ1097">
        <v>0</v>
      </c>
      <c r="AK1097">
        <v>0</v>
      </c>
      <c r="AL1097">
        <v>0</v>
      </c>
      <c r="AM1097">
        <v>0</v>
      </c>
      <c r="AN1097">
        <v>13137</v>
      </c>
      <c r="AO1097">
        <v>227169</v>
      </c>
      <c r="AQ1097">
        <f>K1097/R1097</f>
        <v>0</v>
      </c>
    </row>
    <row r="1098" spans="1:43" x14ac:dyDescent="0.35">
      <c r="A1098" t="s">
        <v>2400</v>
      </c>
      <c r="B1098" t="s">
        <v>2401</v>
      </c>
      <c r="C1098" t="s">
        <v>38</v>
      </c>
      <c r="D1098" t="str">
        <f>IF(P1098&lt;=50000,"Extra Small",IF(AND(P1098&gt;=50000,P1098&lt;250000),"Small",IF(AND(P1098&gt;=250000,P1098&lt;1000000),"Medium",IF(AND(P1098&gt;=1000000,P1098&lt;10000000),"Large",IF(AND(P1098&gt;=10000000,P1098&lt;100000000),"Extra Large",IF(P1098&gt;=100000000,"Extra-extra-large"))))))</f>
        <v>Small</v>
      </c>
      <c r="E1098" t="s">
        <v>55</v>
      </c>
      <c r="F1098">
        <v>0</v>
      </c>
      <c r="G1098">
        <v>0</v>
      </c>
      <c r="H1098">
        <v>0</v>
      </c>
      <c r="I1098">
        <v>0</v>
      </c>
      <c r="J1098" t="s">
        <v>56</v>
      </c>
      <c r="K1098">
        <v>0</v>
      </c>
      <c r="L1098">
        <v>64707</v>
      </c>
      <c r="M1098">
        <v>0</v>
      </c>
      <c r="N1098">
        <v>0</v>
      </c>
      <c r="O1098">
        <v>0</v>
      </c>
      <c r="P1098">
        <v>64707</v>
      </c>
      <c r="Q1098">
        <v>0</v>
      </c>
      <c r="R1098">
        <v>64707</v>
      </c>
      <c r="S1098" t="str">
        <f t="shared" si="34"/>
        <v>False</v>
      </c>
      <c r="T1098">
        <v>65316</v>
      </c>
      <c r="U1098" t="e">
        <f t="shared" si="35"/>
        <v>#DIV/0!</v>
      </c>
      <c r="V1098">
        <v>0</v>
      </c>
      <c r="W1098">
        <v>0</v>
      </c>
      <c r="X1098">
        <v>0</v>
      </c>
      <c r="Y1098">
        <v>0</v>
      </c>
      <c r="Z1098">
        <v>65316</v>
      </c>
      <c r="AA1098" t="b">
        <f>ABS(T1098-Z1098)&gt;25000</f>
        <v>0</v>
      </c>
      <c r="AB1098">
        <v>-609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33061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33061</v>
      </c>
      <c r="AQ1098">
        <f>K1098/R1098</f>
        <v>0</v>
      </c>
    </row>
    <row r="1099" spans="1:43" x14ac:dyDescent="0.35">
      <c r="A1099" t="s">
        <v>2402</v>
      </c>
      <c r="B1099" t="s">
        <v>2403</v>
      </c>
      <c r="C1099" t="s">
        <v>38</v>
      </c>
      <c r="D1099" t="str">
        <f>IF(P1099&lt;=50000,"Extra Small",IF(AND(P1099&gt;=50000,P1099&lt;250000),"Small",IF(AND(P1099&gt;=250000,P1099&lt;1000000),"Medium",IF(AND(P1099&gt;=1000000,P1099&lt;10000000),"Large",IF(AND(P1099&gt;=10000000,P1099&lt;100000000),"Extra Large",IF(P1099&gt;=100000000,"Extra-extra-large"))))))</f>
        <v>Small</v>
      </c>
      <c r="E1099" t="s">
        <v>64</v>
      </c>
      <c r="F1099">
        <v>0</v>
      </c>
      <c r="G1099">
        <v>0</v>
      </c>
      <c r="H1099">
        <v>0</v>
      </c>
      <c r="I1099">
        <v>0</v>
      </c>
      <c r="J1099" t="s">
        <v>281</v>
      </c>
      <c r="K1099">
        <v>0</v>
      </c>
      <c r="L1099">
        <v>2100</v>
      </c>
      <c r="M1099">
        <v>125558</v>
      </c>
      <c r="N1099">
        <v>68</v>
      </c>
      <c r="O1099">
        <v>630</v>
      </c>
      <c r="P1099">
        <v>128356</v>
      </c>
      <c r="Q1099">
        <v>0</v>
      </c>
      <c r="R1099">
        <v>128356</v>
      </c>
      <c r="S1099" t="str">
        <f t="shared" si="34"/>
        <v>False</v>
      </c>
      <c r="T1099">
        <v>0</v>
      </c>
      <c r="U1099" t="e">
        <f t="shared" si="35"/>
        <v>#DIV/0!</v>
      </c>
      <c r="V1099">
        <v>0</v>
      </c>
      <c r="W1099">
        <v>103008</v>
      </c>
      <c r="X1099">
        <v>0</v>
      </c>
      <c r="Y1099">
        <v>25291</v>
      </c>
      <c r="Z1099">
        <v>128299</v>
      </c>
      <c r="AA1099" t="b">
        <f>ABS(T1099-Z1099)&gt;25000</f>
        <v>1</v>
      </c>
      <c r="AB1099">
        <v>57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13001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13001</v>
      </c>
      <c r="AQ1099">
        <f>K1099/R1099</f>
        <v>0</v>
      </c>
    </row>
    <row r="1100" spans="1:43" x14ac:dyDescent="0.35">
      <c r="A1100" t="s">
        <v>2404</v>
      </c>
      <c r="B1100" t="s">
        <v>2405</v>
      </c>
      <c r="C1100" t="s">
        <v>50</v>
      </c>
      <c r="D1100" t="str">
        <f>IF(P1100&lt;=50000,"Extra Small",IF(AND(P1100&gt;=50000,P1100&lt;250000),"Small",IF(AND(P1100&gt;=250000,P1100&lt;1000000),"Medium",IF(AND(P1100&gt;=1000000,P1100&lt;10000000),"Large",IF(AND(P1100&gt;=10000000,P1100&lt;100000000),"Extra Large",IF(P1100&gt;=100000000,"Extra-extra-large"))))))</f>
        <v>Extra Small</v>
      </c>
      <c r="E1100" t="s">
        <v>302</v>
      </c>
      <c r="F1100">
        <v>0</v>
      </c>
      <c r="G1100">
        <v>0</v>
      </c>
      <c r="H1100">
        <v>0</v>
      </c>
      <c r="I1100">
        <v>0</v>
      </c>
      <c r="J1100" t="s">
        <v>57</v>
      </c>
      <c r="K1100">
        <v>0</v>
      </c>
      <c r="L1100">
        <v>100</v>
      </c>
      <c r="M1100">
        <v>0</v>
      </c>
      <c r="N1100">
        <v>0</v>
      </c>
      <c r="O1100">
        <v>0</v>
      </c>
      <c r="P1100">
        <v>100</v>
      </c>
      <c r="Q1100">
        <v>0</v>
      </c>
      <c r="R1100">
        <v>100</v>
      </c>
      <c r="S1100" t="str">
        <f t="shared" si="34"/>
        <v>False</v>
      </c>
      <c r="T1100">
        <v>0</v>
      </c>
      <c r="U1100" t="e">
        <f t="shared" si="35"/>
        <v>#DIV/0!</v>
      </c>
      <c r="V1100">
        <v>0</v>
      </c>
      <c r="W1100">
        <v>0</v>
      </c>
      <c r="X1100">
        <v>0</v>
      </c>
      <c r="Y1100">
        <v>2</v>
      </c>
      <c r="Z1100">
        <v>2</v>
      </c>
      <c r="AA1100" t="b">
        <f>ABS(T1100-Z1100)&gt;25000</f>
        <v>0</v>
      </c>
      <c r="AB1100">
        <v>98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98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98</v>
      </c>
      <c r="AQ1100">
        <f>K1100/R1100</f>
        <v>0</v>
      </c>
    </row>
    <row r="1101" spans="1:43" x14ac:dyDescent="0.35">
      <c r="A1101" t="s">
        <v>2406</v>
      </c>
      <c r="B1101" t="s">
        <v>2407</v>
      </c>
      <c r="C1101" t="s">
        <v>38</v>
      </c>
      <c r="D1101" t="str">
        <f>IF(P1101&lt;=50000,"Extra Small",IF(AND(P1101&gt;=50000,P1101&lt;250000),"Small",IF(AND(P1101&gt;=250000,P1101&lt;1000000),"Medium",IF(AND(P1101&gt;=1000000,P1101&lt;10000000),"Large",IF(AND(P1101&gt;=10000000,P1101&lt;100000000),"Extra Large",IF(P1101&gt;=100000000,"Extra-extra-large"))))))</f>
        <v>Small</v>
      </c>
      <c r="E1101" t="s">
        <v>39</v>
      </c>
      <c r="F1101">
        <v>0</v>
      </c>
      <c r="G1101">
        <v>1</v>
      </c>
      <c r="H1101">
        <v>0</v>
      </c>
      <c r="I1101">
        <v>0</v>
      </c>
      <c r="J1101" t="s">
        <v>154</v>
      </c>
      <c r="K1101">
        <v>0</v>
      </c>
      <c r="L1101">
        <v>97223</v>
      </c>
      <c r="M1101">
        <v>0</v>
      </c>
      <c r="N1101">
        <v>0</v>
      </c>
      <c r="O1101">
        <v>0</v>
      </c>
      <c r="P1101">
        <v>97223</v>
      </c>
      <c r="Q1101">
        <v>1</v>
      </c>
      <c r="R1101">
        <v>97224</v>
      </c>
      <c r="S1101" t="str">
        <f t="shared" si="34"/>
        <v>False</v>
      </c>
      <c r="T1101">
        <v>3913</v>
      </c>
      <c r="U1101" t="b">
        <f t="shared" si="35"/>
        <v>0</v>
      </c>
      <c r="V1101">
        <v>0</v>
      </c>
      <c r="W1101">
        <v>0</v>
      </c>
      <c r="X1101">
        <v>96580</v>
      </c>
      <c r="Y1101">
        <v>1601</v>
      </c>
      <c r="Z1101">
        <v>102094</v>
      </c>
      <c r="AA1101" t="b">
        <f>ABS(T1101-Z1101)&gt;25000</f>
        <v>1</v>
      </c>
      <c r="AB1101">
        <v>-4870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40920</v>
      </c>
      <c r="AJ1101">
        <v>0</v>
      </c>
      <c r="AK1101">
        <v>0</v>
      </c>
      <c r="AL1101">
        <v>0</v>
      </c>
      <c r="AM1101">
        <v>0</v>
      </c>
      <c r="AN1101">
        <v>1400</v>
      </c>
      <c r="AO1101">
        <v>39520</v>
      </c>
      <c r="AQ1101">
        <f>K1101/R1101</f>
        <v>0</v>
      </c>
    </row>
    <row r="1102" spans="1:43" x14ac:dyDescent="0.35">
      <c r="A1102" t="s">
        <v>2408</v>
      </c>
      <c r="B1102" t="s">
        <v>2409</v>
      </c>
      <c r="C1102" t="s">
        <v>50</v>
      </c>
      <c r="D1102" t="str">
        <f>IF(P1102&lt;=50000,"Extra Small",IF(AND(P1102&gt;=50000,P1102&lt;250000),"Small",IF(AND(P1102&gt;=250000,P1102&lt;1000000),"Medium",IF(AND(P1102&gt;=1000000,P1102&lt;10000000),"Large",IF(AND(P1102&gt;=10000000,P1102&lt;100000000),"Extra Large",IF(P1102&gt;=100000000,"Extra-extra-large"))))))</f>
        <v>Extra Small</v>
      </c>
      <c r="E1102" t="s">
        <v>110</v>
      </c>
      <c r="F1102">
        <v>0</v>
      </c>
      <c r="G1102">
        <v>0</v>
      </c>
      <c r="H1102">
        <v>0</v>
      </c>
      <c r="I1102">
        <v>0</v>
      </c>
      <c r="J1102" t="s">
        <v>44</v>
      </c>
      <c r="K1102">
        <v>0</v>
      </c>
      <c r="L1102">
        <v>0</v>
      </c>
      <c r="M1102">
        <v>4960</v>
      </c>
      <c r="N1102">
        <v>1</v>
      </c>
      <c r="O1102">
        <v>100</v>
      </c>
      <c r="P1102">
        <v>5061</v>
      </c>
      <c r="Q1102">
        <v>13068</v>
      </c>
      <c r="R1102">
        <v>18129</v>
      </c>
      <c r="S1102" t="str">
        <f t="shared" si="34"/>
        <v>False</v>
      </c>
      <c r="T1102">
        <v>0</v>
      </c>
      <c r="U1102" t="e">
        <f t="shared" si="35"/>
        <v>#DIV/0!</v>
      </c>
      <c r="V1102">
        <v>0</v>
      </c>
      <c r="W1102">
        <v>0</v>
      </c>
      <c r="X1102">
        <v>0</v>
      </c>
      <c r="Y1102">
        <v>7238</v>
      </c>
      <c r="Z1102">
        <v>7238</v>
      </c>
      <c r="AA1102" t="b">
        <f>ABS(T1102-Z1102)&gt;25000</f>
        <v>0</v>
      </c>
      <c r="AB1102">
        <v>10891</v>
      </c>
      <c r="AC1102">
        <v>0</v>
      </c>
      <c r="AD1102">
        <v>10891</v>
      </c>
      <c r="AE1102">
        <v>0</v>
      </c>
      <c r="AF1102">
        <v>0</v>
      </c>
      <c r="AG1102">
        <v>0</v>
      </c>
      <c r="AH1102">
        <v>0</v>
      </c>
      <c r="AI1102">
        <v>462356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462356</v>
      </c>
      <c r="AQ1102">
        <f>K1102/R1102</f>
        <v>0</v>
      </c>
    </row>
    <row r="1103" spans="1:43" x14ac:dyDescent="0.35">
      <c r="A1103" t="s">
        <v>2410</v>
      </c>
      <c r="B1103" t="s">
        <v>2411</v>
      </c>
      <c r="C1103" t="s">
        <v>38</v>
      </c>
      <c r="D1103" t="str">
        <f>IF(P1103&lt;=50000,"Extra Small",IF(AND(P1103&gt;=50000,P1103&lt;250000),"Small",IF(AND(P1103&gt;=250000,P1103&lt;1000000),"Medium",IF(AND(P1103&gt;=1000000,P1103&lt;10000000),"Large",IF(AND(P1103&gt;=10000000,P1103&lt;100000000),"Extra Large",IF(P1103&gt;=100000000,"Extra-extra-large"))))))</f>
        <v>Medium</v>
      </c>
      <c r="E1103" t="s">
        <v>64</v>
      </c>
      <c r="F1103">
        <v>0</v>
      </c>
      <c r="G1103">
        <v>0</v>
      </c>
      <c r="H1103">
        <v>1</v>
      </c>
      <c r="I1103">
        <v>0</v>
      </c>
      <c r="J1103" t="s">
        <v>281</v>
      </c>
      <c r="K1103">
        <v>0</v>
      </c>
      <c r="L1103">
        <v>0</v>
      </c>
      <c r="M1103">
        <v>0</v>
      </c>
      <c r="N1103">
        <v>774254</v>
      </c>
      <c r="O1103">
        <v>56062</v>
      </c>
      <c r="P1103">
        <v>830316</v>
      </c>
      <c r="Q1103">
        <v>0</v>
      </c>
      <c r="R1103">
        <v>830316</v>
      </c>
      <c r="S1103" t="str">
        <f t="shared" si="34"/>
        <v>False</v>
      </c>
      <c r="T1103">
        <v>3000</v>
      </c>
      <c r="U1103" t="b">
        <f t="shared" si="35"/>
        <v>0</v>
      </c>
      <c r="V1103">
        <v>0</v>
      </c>
      <c r="W1103">
        <v>671000</v>
      </c>
      <c r="X1103">
        <v>0</v>
      </c>
      <c r="Y1103">
        <v>70466</v>
      </c>
      <c r="Z1103">
        <v>744466</v>
      </c>
      <c r="AA1103" t="b">
        <f>ABS(T1103-Z1103)&gt;100000</f>
        <v>1</v>
      </c>
      <c r="AB1103">
        <v>85850</v>
      </c>
      <c r="AC1103">
        <v>0</v>
      </c>
      <c r="AD1103">
        <v>85850</v>
      </c>
      <c r="AE1103">
        <v>13818619</v>
      </c>
      <c r="AF1103">
        <v>0</v>
      </c>
      <c r="AG1103">
        <v>0</v>
      </c>
      <c r="AH1103">
        <v>2888</v>
      </c>
      <c r="AI1103">
        <v>13821507</v>
      </c>
      <c r="AJ1103">
        <v>81978</v>
      </c>
      <c r="AK1103">
        <v>0</v>
      </c>
      <c r="AL1103">
        <v>0</v>
      </c>
      <c r="AM1103">
        <v>0</v>
      </c>
      <c r="AN1103">
        <v>81978</v>
      </c>
      <c r="AO1103">
        <v>13739529</v>
      </c>
      <c r="AQ1103">
        <f>K1103/R1103</f>
        <v>0</v>
      </c>
    </row>
    <row r="1104" spans="1:43" x14ac:dyDescent="0.35">
      <c r="A1104" t="s">
        <v>2412</v>
      </c>
      <c r="B1104" t="s">
        <v>2413</v>
      </c>
      <c r="C1104" t="s">
        <v>38</v>
      </c>
      <c r="D1104" t="str">
        <f>IF(P1104&lt;=50000,"Extra Small",IF(AND(P1104&gt;=50000,P1104&lt;250000),"Small",IF(AND(P1104&gt;=250000,P1104&lt;1000000),"Medium",IF(AND(P1104&gt;=1000000,P1104&lt;10000000),"Large",IF(AND(P1104&gt;=10000000,P1104&lt;100000000),"Extra Large",IF(P1104&gt;=100000000,"Extra-extra-large"))))))</f>
        <v>Small</v>
      </c>
      <c r="E1104" t="s">
        <v>123</v>
      </c>
      <c r="F1104">
        <v>0</v>
      </c>
      <c r="G1104">
        <v>0</v>
      </c>
      <c r="H1104">
        <v>0</v>
      </c>
      <c r="I1104">
        <v>0</v>
      </c>
      <c r="J1104" t="s">
        <v>92</v>
      </c>
      <c r="K1104">
        <v>53762</v>
      </c>
      <c r="L1104">
        <v>2500</v>
      </c>
      <c r="M1104">
        <v>0</v>
      </c>
      <c r="N1104">
        <v>0</v>
      </c>
      <c r="O1104">
        <v>41385</v>
      </c>
      <c r="P1104">
        <v>97647</v>
      </c>
      <c r="Q1104">
        <v>125</v>
      </c>
      <c r="R1104">
        <v>97772</v>
      </c>
      <c r="S1104" t="str">
        <f t="shared" si="34"/>
        <v>False</v>
      </c>
      <c r="T1104">
        <v>0</v>
      </c>
      <c r="U1104" t="e">
        <f t="shared" si="35"/>
        <v>#DIV/0!</v>
      </c>
      <c r="V1104">
        <v>0</v>
      </c>
      <c r="W1104">
        <v>0</v>
      </c>
      <c r="X1104">
        <v>0</v>
      </c>
      <c r="Y1104">
        <v>90955</v>
      </c>
      <c r="Z1104">
        <v>90955</v>
      </c>
      <c r="AA1104" t="b">
        <f>ABS(T1104-Z1104)&gt;25000</f>
        <v>1</v>
      </c>
      <c r="AB1104">
        <v>6817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272939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272939</v>
      </c>
      <c r="AQ1104">
        <f>K1104/R1104</f>
        <v>0.54987112874851696</v>
      </c>
    </row>
    <row r="1105" spans="1:43" x14ac:dyDescent="0.35">
      <c r="A1105" t="s">
        <v>2414</v>
      </c>
      <c r="B1105" t="s">
        <v>2415</v>
      </c>
      <c r="C1105" t="s">
        <v>50</v>
      </c>
      <c r="D1105" t="str">
        <f>IF(P1105&lt;=50000,"Extra Small",IF(AND(P1105&gt;=50000,P1105&lt;250000),"Small",IF(AND(P1105&gt;=250000,P1105&lt;1000000),"Medium",IF(AND(P1105&gt;=1000000,P1105&lt;10000000),"Large",IF(AND(P1105&gt;=10000000,P1105&lt;100000000),"Extra Large",IF(P1105&gt;=100000000,"Extra-extra-large"))))))</f>
        <v>Extra Small</v>
      </c>
      <c r="E1105" t="s">
        <v>101</v>
      </c>
      <c r="F1105">
        <v>0</v>
      </c>
      <c r="G1105">
        <v>0</v>
      </c>
      <c r="H1105">
        <v>0</v>
      </c>
      <c r="I1105">
        <v>0</v>
      </c>
      <c r="J1105" t="s">
        <v>61</v>
      </c>
      <c r="K1105">
        <v>0</v>
      </c>
      <c r="L1105">
        <v>0</v>
      </c>
      <c r="M1105">
        <v>1200</v>
      </c>
      <c r="N1105">
        <v>0</v>
      </c>
      <c r="O1105">
        <v>0</v>
      </c>
      <c r="P1105">
        <v>1200</v>
      </c>
      <c r="Q1105">
        <v>0</v>
      </c>
      <c r="R1105">
        <v>1200</v>
      </c>
      <c r="S1105" t="str">
        <f t="shared" si="34"/>
        <v>False</v>
      </c>
      <c r="T1105">
        <v>0</v>
      </c>
      <c r="U1105" t="e">
        <f t="shared" si="35"/>
        <v>#DIV/0!</v>
      </c>
      <c r="V1105">
        <v>0</v>
      </c>
      <c r="W1105">
        <v>0</v>
      </c>
      <c r="X1105">
        <v>0</v>
      </c>
      <c r="Y1105">
        <v>257</v>
      </c>
      <c r="Z1105">
        <v>257</v>
      </c>
      <c r="AA1105" t="b">
        <f>ABS(T1105-Z1105)&gt;25000</f>
        <v>0</v>
      </c>
      <c r="AB1105">
        <v>943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Q1105">
        <f>K1105/R1105</f>
        <v>0</v>
      </c>
    </row>
    <row r="1106" spans="1:43" x14ac:dyDescent="0.35">
      <c r="A1106" t="s">
        <v>2416</v>
      </c>
      <c r="B1106" t="s">
        <v>2417</v>
      </c>
      <c r="C1106" t="s">
        <v>38</v>
      </c>
      <c r="D1106" t="str">
        <f>IF(P1106&lt;=50000,"Extra Small",IF(AND(P1106&gt;=50000,P1106&lt;250000),"Small",IF(AND(P1106&gt;=250000,P1106&lt;1000000),"Medium",IF(AND(P1106&gt;=1000000,P1106&lt;10000000),"Large",IF(AND(P1106&gt;=10000000,P1106&lt;100000000),"Extra Large",IF(P1106&gt;=100000000,"Extra-extra-large"))))))</f>
        <v>Extra Small</v>
      </c>
      <c r="E1106" t="s">
        <v>73</v>
      </c>
      <c r="F1106">
        <v>0</v>
      </c>
      <c r="G1106">
        <v>0</v>
      </c>
      <c r="H1106">
        <v>0</v>
      </c>
      <c r="I1106">
        <v>0</v>
      </c>
      <c r="J1106" t="s">
        <v>44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20753</v>
      </c>
      <c r="R1106">
        <v>20753</v>
      </c>
      <c r="S1106" t="str">
        <f t="shared" si="34"/>
        <v>False</v>
      </c>
      <c r="T1106">
        <v>0</v>
      </c>
      <c r="U1106" t="e">
        <f t="shared" si="35"/>
        <v>#DIV/0!</v>
      </c>
      <c r="V1106">
        <v>0</v>
      </c>
      <c r="W1106">
        <v>103963</v>
      </c>
      <c r="X1106">
        <v>0</v>
      </c>
      <c r="Y1106">
        <v>3271</v>
      </c>
      <c r="Z1106">
        <v>107234</v>
      </c>
      <c r="AA1106" t="b">
        <f>ABS(T1106-Z1106)&gt;25000</f>
        <v>1</v>
      </c>
      <c r="AB1106">
        <v>-86481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1031504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1031504</v>
      </c>
      <c r="AQ1106">
        <f>K1106/R1106</f>
        <v>0</v>
      </c>
    </row>
    <row r="1107" spans="1:43" x14ac:dyDescent="0.35">
      <c r="A1107" t="s">
        <v>2418</v>
      </c>
      <c r="B1107" t="s">
        <v>2419</v>
      </c>
      <c r="C1107" t="s">
        <v>38</v>
      </c>
      <c r="D1107" t="str">
        <f>IF(P1107&lt;=50000,"Extra Small",IF(AND(P1107&gt;=50000,P1107&lt;250000),"Small",IF(AND(P1107&gt;=250000,P1107&lt;1000000),"Medium",IF(AND(P1107&gt;=1000000,P1107&lt;10000000),"Large",IF(AND(P1107&gt;=10000000,P1107&lt;100000000),"Extra Large",IF(P1107&gt;=100000000,"Extra-extra-large"))))))</f>
        <v>Medium</v>
      </c>
      <c r="E1107" t="s">
        <v>43</v>
      </c>
      <c r="F1107">
        <v>0</v>
      </c>
      <c r="G1107">
        <v>8</v>
      </c>
      <c r="H1107">
        <v>2</v>
      </c>
      <c r="I1107">
        <v>2.6</v>
      </c>
      <c r="J1107" t="s">
        <v>912</v>
      </c>
      <c r="K1107">
        <v>213937</v>
      </c>
      <c r="L1107">
        <v>5944</v>
      </c>
      <c r="M1107">
        <v>88675</v>
      </c>
      <c r="N1107">
        <v>5250</v>
      </c>
      <c r="O1107">
        <v>0</v>
      </c>
      <c r="P1107">
        <v>313806</v>
      </c>
      <c r="Q1107">
        <v>0</v>
      </c>
      <c r="R1107">
        <v>313806</v>
      </c>
      <c r="S1107" t="str">
        <f t="shared" si="34"/>
        <v>False</v>
      </c>
      <c r="T1107">
        <v>171686</v>
      </c>
      <c r="U1107" t="b">
        <f t="shared" si="35"/>
        <v>0</v>
      </c>
      <c r="V1107">
        <v>0</v>
      </c>
      <c r="W1107">
        <v>0</v>
      </c>
      <c r="X1107">
        <v>0</v>
      </c>
      <c r="Y1107">
        <v>189006</v>
      </c>
      <c r="Z1107">
        <v>360692</v>
      </c>
      <c r="AA1107" t="b">
        <f>ABS(T1107-Z1107)&gt;100000</f>
        <v>1</v>
      </c>
      <c r="AB1107">
        <v>-46886</v>
      </c>
      <c r="AC1107">
        <v>0</v>
      </c>
      <c r="AD1107">
        <v>-46886</v>
      </c>
      <c r="AE1107">
        <v>349327</v>
      </c>
      <c r="AF1107">
        <v>0</v>
      </c>
      <c r="AG1107">
        <v>0</v>
      </c>
      <c r="AH1107">
        <v>99056</v>
      </c>
      <c r="AI1107">
        <v>448383</v>
      </c>
      <c r="AJ1107">
        <v>83557</v>
      </c>
      <c r="AK1107">
        <v>0</v>
      </c>
      <c r="AL1107">
        <v>0</v>
      </c>
      <c r="AM1107">
        <v>0</v>
      </c>
      <c r="AN1107">
        <v>83557</v>
      </c>
      <c r="AO1107">
        <v>364826</v>
      </c>
      <c r="AQ1107">
        <f>K1107/R1107</f>
        <v>0.68174923360292661</v>
      </c>
    </row>
    <row r="1108" spans="1:43" x14ac:dyDescent="0.35">
      <c r="A1108" t="s">
        <v>2420</v>
      </c>
      <c r="B1108" t="s">
        <v>2421</v>
      </c>
      <c r="C1108" t="s">
        <v>38</v>
      </c>
      <c r="D1108" t="str">
        <f>IF(P1108&lt;=50000,"Extra Small",IF(AND(P1108&gt;=50000,P1108&lt;250000),"Small",IF(AND(P1108&gt;=250000,P1108&lt;1000000),"Medium",IF(AND(P1108&gt;=1000000,P1108&lt;10000000),"Large",IF(AND(P1108&gt;=10000000,P1108&lt;100000000),"Extra Large",IF(P1108&gt;=100000000,"Extra-extra-large"))))))</f>
        <v>Medium</v>
      </c>
      <c r="E1108" t="s">
        <v>43</v>
      </c>
      <c r="F1108">
        <v>2</v>
      </c>
      <c r="G1108">
        <v>12</v>
      </c>
      <c r="H1108">
        <v>7</v>
      </c>
      <c r="I1108">
        <v>6.65</v>
      </c>
      <c r="J1108" t="s">
        <v>52</v>
      </c>
      <c r="K1108">
        <v>374092</v>
      </c>
      <c r="L1108">
        <v>0</v>
      </c>
      <c r="M1108">
        <v>441113</v>
      </c>
      <c r="N1108">
        <v>482</v>
      </c>
      <c r="O1108">
        <v>12313</v>
      </c>
      <c r="P1108">
        <v>828000</v>
      </c>
      <c r="Q1108">
        <v>0</v>
      </c>
      <c r="R1108">
        <v>828000</v>
      </c>
      <c r="S1108" t="str">
        <f t="shared" si="34"/>
        <v>False</v>
      </c>
      <c r="T1108">
        <v>583876</v>
      </c>
      <c r="U1108" t="b">
        <f t="shared" si="35"/>
        <v>0</v>
      </c>
      <c r="V1108">
        <v>0</v>
      </c>
      <c r="W1108">
        <v>0</v>
      </c>
      <c r="X1108">
        <v>0</v>
      </c>
      <c r="Y1108">
        <v>168725</v>
      </c>
      <c r="Z1108">
        <v>752601</v>
      </c>
      <c r="AA1108" t="b">
        <f>ABS(T1108-Z1108)&gt;100000</f>
        <v>1</v>
      </c>
      <c r="AB1108">
        <v>75399</v>
      </c>
      <c r="AC1108">
        <v>0</v>
      </c>
      <c r="AD1108">
        <v>75399</v>
      </c>
      <c r="AE1108">
        <v>243297</v>
      </c>
      <c r="AF1108">
        <v>0</v>
      </c>
      <c r="AG1108">
        <v>0</v>
      </c>
      <c r="AH1108">
        <v>24613</v>
      </c>
      <c r="AI1108">
        <v>267910</v>
      </c>
      <c r="AJ1108">
        <v>53817</v>
      </c>
      <c r="AK1108">
        <v>0</v>
      </c>
      <c r="AL1108">
        <v>0</v>
      </c>
      <c r="AM1108">
        <v>0</v>
      </c>
      <c r="AN1108">
        <v>53817</v>
      </c>
      <c r="AO1108">
        <v>214093</v>
      </c>
      <c r="AQ1108">
        <f>K1108/R1108</f>
        <v>0.45180193236714977</v>
      </c>
    </row>
    <row r="1109" spans="1:43" x14ac:dyDescent="0.35">
      <c r="A1109" t="s">
        <v>2423</v>
      </c>
      <c r="B1109" t="s">
        <v>2424</v>
      </c>
      <c r="C1109" t="s">
        <v>38</v>
      </c>
      <c r="D1109" t="str">
        <f>IF(P1109&lt;=50000,"Extra Small",IF(AND(P1109&gt;=50000,P1109&lt;250000),"Small",IF(AND(P1109&gt;=250000,P1109&lt;1000000),"Medium",IF(AND(P1109&gt;=1000000,P1109&lt;10000000),"Large",IF(AND(P1109&gt;=10000000,P1109&lt;100000000),"Extra Large",IF(P1109&gt;=100000000,"Extra-extra-large"))))))</f>
        <v>Extra Small</v>
      </c>
      <c r="E1109" t="s">
        <v>43</v>
      </c>
      <c r="F1109">
        <v>0</v>
      </c>
      <c r="G1109">
        <v>0</v>
      </c>
      <c r="H1109">
        <v>0</v>
      </c>
      <c r="I1109">
        <v>0</v>
      </c>
      <c r="J1109" t="s">
        <v>107</v>
      </c>
      <c r="K1109">
        <v>0</v>
      </c>
      <c r="L1109">
        <v>0</v>
      </c>
      <c r="M1109">
        <v>0</v>
      </c>
      <c r="N1109">
        <v>102</v>
      </c>
      <c r="O1109">
        <v>0</v>
      </c>
      <c r="P1109">
        <v>102</v>
      </c>
      <c r="Q1109">
        <v>0</v>
      </c>
      <c r="R1109">
        <v>102</v>
      </c>
      <c r="S1109" t="str">
        <f t="shared" si="34"/>
        <v>False</v>
      </c>
      <c r="T1109">
        <v>0</v>
      </c>
      <c r="U1109" t="e">
        <f t="shared" si="35"/>
        <v>#DIV/0!</v>
      </c>
      <c r="V1109">
        <v>0</v>
      </c>
      <c r="W1109">
        <v>0</v>
      </c>
      <c r="X1109">
        <v>0</v>
      </c>
      <c r="Y1109">
        <v>504</v>
      </c>
      <c r="Z1109">
        <v>504</v>
      </c>
      <c r="AA1109" t="b">
        <f>ABS(T1109-Z1109)&gt;25000</f>
        <v>0</v>
      </c>
      <c r="AB1109">
        <v>-402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19176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19176</v>
      </c>
      <c r="AQ1109">
        <f>K1109/R1109</f>
        <v>0</v>
      </c>
    </row>
    <row r="1110" spans="1:43" x14ac:dyDescent="0.35">
      <c r="A1110" t="s">
        <v>2425</v>
      </c>
      <c r="B1110" t="s">
        <v>2426</v>
      </c>
      <c r="C1110" t="s">
        <v>38</v>
      </c>
      <c r="D1110" t="str">
        <f>IF(P1110&lt;=50000,"Extra Small",IF(AND(P1110&gt;=50000,P1110&lt;250000),"Small",IF(AND(P1110&gt;=250000,P1110&lt;1000000),"Medium",IF(AND(P1110&gt;=1000000,P1110&lt;10000000),"Large",IF(AND(P1110&gt;=10000000,P1110&lt;100000000),"Extra Large",IF(P1110&gt;=100000000,"Extra-extra-large"))))))</f>
        <v>Small</v>
      </c>
      <c r="E1110" t="s">
        <v>39</v>
      </c>
      <c r="F1110">
        <v>1</v>
      </c>
      <c r="G1110">
        <v>1</v>
      </c>
      <c r="H1110">
        <v>0</v>
      </c>
      <c r="I1110">
        <v>0</v>
      </c>
      <c r="J1110" t="s">
        <v>256</v>
      </c>
      <c r="K1110">
        <v>0</v>
      </c>
      <c r="L1110">
        <v>232174</v>
      </c>
      <c r="M1110">
        <v>0</v>
      </c>
      <c r="N1110">
        <v>0</v>
      </c>
      <c r="O1110">
        <v>0</v>
      </c>
      <c r="P1110">
        <v>232174</v>
      </c>
      <c r="Q1110">
        <v>0</v>
      </c>
      <c r="R1110">
        <v>232174</v>
      </c>
      <c r="S1110" t="str">
        <f t="shared" si="34"/>
        <v>False</v>
      </c>
      <c r="T1110">
        <v>73976</v>
      </c>
      <c r="U1110" t="b">
        <f t="shared" si="35"/>
        <v>0</v>
      </c>
      <c r="V1110">
        <v>0</v>
      </c>
      <c r="W1110">
        <v>0</v>
      </c>
      <c r="X1110">
        <v>0</v>
      </c>
      <c r="Y1110">
        <v>109594</v>
      </c>
      <c r="Z1110">
        <v>183570</v>
      </c>
      <c r="AA1110" t="b">
        <f>ABS(T1110-Z1110)&gt;25000</f>
        <v>1</v>
      </c>
      <c r="AB1110">
        <v>48604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1119121</v>
      </c>
      <c r="AJ1110">
        <v>0</v>
      </c>
      <c r="AK1110">
        <v>0</v>
      </c>
      <c r="AL1110">
        <v>0</v>
      </c>
      <c r="AM1110">
        <v>0</v>
      </c>
      <c r="AN1110">
        <v>830563</v>
      </c>
      <c r="AO1110">
        <v>288558</v>
      </c>
      <c r="AQ1110">
        <f>K1110/R1110</f>
        <v>0</v>
      </c>
    </row>
    <row r="1111" spans="1:43" x14ac:dyDescent="0.35">
      <c r="A1111" t="s">
        <v>2427</v>
      </c>
      <c r="B1111" t="s">
        <v>2428</v>
      </c>
      <c r="C1111" t="s">
        <v>38</v>
      </c>
      <c r="D1111" t="str">
        <f>IF(P1111&lt;=50000,"Extra Small",IF(AND(P1111&gt;=50000,P1111&lt;250000),"Small",IF(AND(P1111&gt;=250000,P1111&lt;1000000),"Medium",IF(AND(P1111&gt;=1000000,P1111&lt;10000000),"Large",IF(AND(P1111&gt;=10000000,P1111&lt;100000000),"Extra Large",IF(P1111&gt;=100000000,"Extra-extra-large"))))))</f>
        <v>Extra Small</v>
      </c>
      <c r="E1111" t="s">
        <v>39</v>
      </c>
      <c r="F1111">
        <v>0</v>
      </c>
      <c r="G1111">
        <v>0</v>
      </c>
      <c r="H1111">
        <v>0</v>
      </c>
      <c r="I1111">
        <v>0</v>
      </c>
      <c r="J1111" t="s">
        <v>44</v>
      </c>
      <c r="K1111">
        <v>0</v>
      </c>
      <c r="L1111">
        <v>5648</v>
      </c>
      <c r="M1111">
        <v>0</v>
      </c>
      <c r="N1111">
        <v>0</v>
      </c>
      <c r="O1111">
        <v>0</v>
      </c>
      <c r="P1111">
        <v>5648</v>
      </c>
      <c r="Q1111">
        <v>0</v>
      </c>
      <c r="R1111">
        <v>5648</v>
      </c>
      <c r="S1111" t="str">
        <f t="shared" si="34"/>
        <v>False</v>
      </c>
      <c r="T1111">
        <v>0</v>
      </c>
      <c r="U1111" t="e">
        <f t="shared" si="35"/>
        <v>#DIV/0!</v>
      </c>
      <c r="V1111">
        <v>0</v>
      </c>
      <c r="W1111">
        <v>0</v>
      </c>
      <c r="X1111">
        <v>0</v>
      </c>
      <c r="Y1111">
        <v>5402</v>
      </c>
      <c r="Z1111">
        <v>5402</v>
      </c>
      <c r="AA1111" t="b">
        <f>ABS(T1111-Z1111)&gt;25000</f>
        <v>0</v>
      </c>
      <c r="AB1111">
        <v>246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77858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77858</v>
      </c>
      <c r="AQ1111">
        <f>K1111/R1111</f>
        <v>0</v>
      </c>
    </row>
    <row r="1112" spans="1:43" x14ac:dyDescent="0.35">
      <c r="A1112" t="s">
        <v>2429</v>
      </c>
      <c r="B1112" t="s">
        <v>2430</v>
      </c>
      <c r="C1112" t="s">
        <v>38</v>
      </c>
      <c r="D1112" t="str">
        <f>IF(P1112&lt;=50000,"Extra Small",IF(AND(P1112&gt;=50000,P1112&lt;250000),"Small",IF(AND(P1112&gt;=250000,P1112&lt;1000000),"Medium",IF(AND(P1112&gt;=1000000,P1112&lt;10000000),"Large",IF(AND(P1112&gt;=10000000,P1112&lt;100000000),"Extra Large",IF(P1112&gt;=100000000,"Extra-extra-large"))))))</f>
        <v>Extra Small</v>
      </c>
      <c r="E1112" t="s">
        <v>67</v>
      </c>
      <c r="F1112">
        <v>0</v>
      </c>
      <c r="G1112">
        <v>0</v>
      </c>
      <c r="H1112">
        <v>0</v>
      </c>
      <c r="I1112">
        <v>0</v>
      </c>
      <c r="J1112" t="s">
        <v>256</v>
      </c>
      <c r="K1112">
        <v>0</v>
      </c>
      <c r="L1112">
        <v>4071</v>
      </c>
      <c r="M1112">
        <v>0</v>
      </c>
      <c r="N1112">
        <v>0</v>
      </c>
      <c r="O1112">
        <v>0</v>
      </c>
      <c r="P1112">
        <v>4071</v>
      </c>
      <c r="Q1112">
        <v>0</v>
      </c>
      <c r="R1112">
        <v>4071</v>
      </c>
      <c r="S1112" t="str">
        <f t="shared" si="34"/>
        <v>False</v>
      </c>
      <c r="T1112">
        <v>0</v>
      </c>
      <c r="U1112" t="e">
        <f t="shared" si="35"/>
        <v>#DIV/0!</v>
      </c>
      <c r="V1112">
        <v>0</v>
      </c>
      <c r="W1112">
        <v>0</v>
      </c>
      <c r="X1112">
        <v>0</v>
      </c>
      <c r="Y1112">
        <v>0</v>
      </c>
      <c r="Z1112">
        <v>0</v>
      </c>
      <c r="AA1112" t="b">
        <f>ABS(T1112-Z1112)&gt;25000</f>
        <v>0</v>
      </c>
      <c r="AB1112">
        <v>4071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10000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10000</v>
      </c>
      <c r="AQ1112">
        <f>K1112/R1112</f>
        <v>0</v>
      </c>
    </row>
    <row r="1113" spans="1:43" x14ac:dyDescent="0.35">
      <c r="A1113" t="s">
        <v>2431</v>
      </c>
      <c r="B1113" t="s">
        <v>2432</v>
      </c>
      <c r="C1113" t="s">
        <v>50</v>
      </c>
      <c r="D1113" t="str">
        <f>IF(P1113&lt;=50000,"Extra Small",IF(AND(P1113&gt;=50000,P1113&lt;250000),"Small",IF(AND(P1113&gt;=250000,P1113&lt;1000000),"Medium",IF(AND(P1113&gt;=1000000,P1113&lt;10000000),"Large",IF(AND(P1113&gt;=10000000,P1113&lt;100000000),"Extra Large",IF(P1113&gt;=100000000,"Extra-extra-large"))))))</f>
        <v>Medium</v>
      </c>
      <c r="E1113" t="s">
        <v>110</v>
      </c>
      <c r="F1113">
        <v>0</v>
      </c>
      <c r="G1113">
        <v>0</v>
      </c>
      <c r="H1113">
        <v>0</v>
      </c>
      <c r="I1113">
        <v>0</v>
      </c>
      <c r="J1113" t="s">
        <v>44</v>
      </c>
      <c r="K1113">
        <v>0</v>
      </c>
      <c r="L1113">
        <v>0</v>
      </c>
      <c r="M1113">
        <v>0</v>
      </c>
      <c r="N1113">
        <v>5738</v>
      </c>
      <c r="O1113">
        <v>830396</v>
      </c>
      <c r="P1113">
        <v>836134</v>
      </c>
      <c r="Q1113">
        <v>0</v>
      </c>
      <c r="R1113">
        <v>836134</v>
      </c>
      <c r="S1113" t="str">
        <f t="shared" si="34"/>
        <v>False</v>
      </c>
      <c r="T1113">
        <v>0</v>
      </c>
      <c r="U1113" t="e">
        <f t="shared" si="35"/>
        <v>#DIV/0!</v>
      </c>
      <c r="V1113">
        <v>0</v>
      </c>
      <c r="W1113">
        <v>0</v>
      </c>
      <c r="X1113">
        <v>0</v>
      </c>
      <c r="Y1113">
        <v>374277</v>
      </c>
      <c r="Z1113">
        <v>374277</v>
      </c>
      <c r="AA1113" t="b">
        <f>ABS(T1113-Z1113)&gt;100000</f>
        <v>1</v>
      </c>
      <c r="AB1113">
        <v>461857</v>
      </c>
      <c r="AC1113">
        <v>0</v>
      </c>
      <c r="AD1113">
        <v>461857</v>
      </c>
      <c r="AE1113">
        <v>220339</v>
      </c>
      <c r="AF1113">
        <v>0</v>
      </c>
      <c r="AG1113">
        <v>0</v>
      </c>
      <c r="AH1113">
        <v>10927235</v>
      </c>
      <c r="AI1113">
        <v>11147574</v>
      </c>
      <c r="AJ1113">
        <v>162380</v>
      </c>
      <c r="AK1113">
        <v>0</v>
      </c>
      <c r="AL1113">
        <v>0</v>
      </c>
      <c r="AM1113">
        <v>1591022</v>
      </c>
      <c r="AN1113">
        <v>1753402</v>
      </c>
      <c r="AO1113">
        <v>9394172</v>
      </c>
      <c r="AQ1113">
        <f>K1113/R1113</f>
        <v>0</v>
      </c>
    </row>
    <row r="1114" spans="1:43" x14ac:dyDescent="0.35">
      <c r="A1114" t="s">
        <v>2433</v>
      </c>
      <c r="B1114" t="s">
        <v>2434</v>
      </c>
      <c r="C1114" t="s">
        <v>38</v>
      </c>
      <c r="D1114" t="str">
        <f>IF(P1114&lt;=50000,"Extra Small",IF(AND(P1114&gt;=50000,P1114&lt;250000),"Small",IF(AND(P1114&gt;=250000,P1114&lt;1000000),"Medium",IF(AND(P1114&gt;=1000000,P1114&lt;10000000),"Large",IF(AND(P1114&gt;=10000000,P1114&lt;100000000),"Extra Large",IF(P1114&gt;=100000000,"Extra-extra-large"))))))</f>
        <v>Extra Small</v>
      </c>
      <c r="E1114" t="s">
        <v>110</v>
      </c>
      <c r="F1114">
        <v>0</v>
      </c>
      <c r="G1114">
        <v>0</v>
      </c>
      <c r="H1114">
        <v>0</v>
      </c>
      <c r="I1114">
        <v>0</v>
      </c>
      <c r="J1114" t="s">
        <v>61</v>
      </c>
      <c r="K1114">
        <v>0</v>
      </c>
      <c r="L1114">
        <v>14336</v>
      </c>
      <c r="M1114">
        <v>0</v>
      </c>
      <c r="N1114">
        <v>0</v>
      </c>
      <c r="O1114">
        <v>0</v>
      </c>
      <c r="P1114">
        <v>14336</v>
      </c>
      <c r="Q1114">
        <v>0</v>
      </c>
      <c r="R1114">
        <v>14336</v>
      </c>
      <c r="S1114" t="str">
        <f t="shared" si="34"/>
        <v>False</v>
      </c>
      <c r="T1114">
        <v>0</v>
      </c>
      <c r="U1114" t="e">
        <f t="shared" si="35"/>
        <v>#DIV/0!</v>
      </c>
      <c r="V1114">
        <v>0</v>
      </c>
      <c r="W1114">
        <v>12000</v>
      </c>
      <c r="X1114">
        <v>4500</v>
      </c>
      <c r="Y1114">
        <v>20472</v>
      </c>
      <c r="Z1114">
        <v>36972</v>
      </c>
      <c r="AA1114" t="b">
        <f>ABS(T1114-Z1114)&gt;25000</f>
        <v>1</v>
      </c>
      <c r="AB1114">
        <v>-22636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10000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10000</v>
      </c>
      <c r="AQ1114">
        <f>K1114/R1114</f>
        <v>0</v>
      </c>
    </row>
    <row r="1115" spans="1:43" x14ac:dyDescent="0.35">
      <c r="A1115" t="s">
        <v>2435</v>
      </c>
      <c r="B1115" t="s">
        <v>2436</v>
      </c>
      <c r="C1115" t="s">
        <v>38</v>
      </c>
      <c r="D1115" t="str">
        <f>IF(P1115&lt;=50000,"Extra Small",IF(AND(P1115&gt;=50000,P1115&lt;250000),"Small",IF(AND(P1115&gt;=250000,P1115&lt;1000000),"Medium",IF(AND(P1115&gt;=1000000,P1115&lt;10000000),"Large",IF(AND(P1115&gt;=10000000,P1115&lt;100000000),"Extra Large",IF(P1115&gt;=100000000,"Extra-extra-large"))))))</f>
        <v>Medium</v>
      </c>
      <c r="E1115" t="s">
        <v>110</v>
      </c>
      <c r="F1115">
        <v>0</v>
      </c>
      <c r="G1115">
        <v>6</v>
      </c>
      <c r="H1115">
        <v>1</v>
      </c>
      <c r="I1115">
        <v>2.57</v>
      </c>
      <c r="J1115" t="s">
        <v>92</v>
      </c>
      <c r="K1115">
        <v>216125</v>
      </c>
      <c r="L1115">
        <v>64588</v>
      </c>
      <c r="M1115">
        <v>0</v>
      </c>
      <c r="N1115">
        <v>1338</v>
      </c>
      <c r="O1115">
        <v>384</v>
      </c>
      <c r="P1115">
        <v>282435</v>
      </c>
      <c r="Q1115">
        <v>0</v>
      </c>
      <c r="R1115">
        <v>282435</v>
      </c>
      <c r="S1115" t="str">
        <f t="shared" si="34"/>
        <v>False</v>
      </c>
      <c r="T1115">
        <v>194512</v>
      </c>
      <c r="U1115" t="b">
        <f t="shared" si="35"/>
        <v>0</v>
      </c>
      <c r="V1115">
        <v>0</v>
      </c>
      <c r="W1115">
        <v>0</v>
      </c>
      <c r="X1115">
        <v>0</v>
      </c>
      <c r="Y1115">
        <v>101874</v>
      </c>
      <c r="Z1115">
        <v>296386</v>
      </c>
      <c r="AA1115" t="b">
        <f>ABS(T1115-Z1115)&gt;100000</f>
        <v>1</v>
      </c>
      <c r="AB1115">
        <v>-13951</v>
      </c>
      <c r="AC1115">
        <v>0</v>
      </c>
      <c r="AD1115">
        <v>-13951</v>
      </c>
      <c r="AE1115">
        <v>116184</v>
      </c>
      <c r="AF1115">
        <v>0</v>
      </c>
      <c r="AG1115">
        <v>0</v>
      </c>
      <c r="AH1115">
        <v>4521</v>
      </c>
      <c r="AI1115">
        <v>120705</v>
      </c>
      <c r="AJ1115">
        <v>105042</v>
      </c>
      <c r="AK1115">
        <v>0</v>
      </c>
      <c r="AL1115">
        <v>0</v>
      </c>
      <c r="AM1115">
        <v>0</v>
      </c>
      <c r="AN1115">
        <v>105042</v>
      </c>
      <c r="AO1115">
        <v>15663</v>
      </c>
      <c r="AQ1115">
        <f>K1115/R1115</f>
        <v>0.76522031617894382</v>
      </c>
    </row>
    <row r="1116" spans="1:43" x14ac:dyDescent="0.35">
      <c r="A1116" t="s">
        <v>2437</v>
      </c>
      <c r="B1116" t="s">
        <v>2438</v>
      </c>
      <c r="C1116" t="s">
        <v>38</v>
      </c>
      <c r="D1116" t="str">
        <f>IF(P1116&lt;=50000,"Extra Small",IF(AND(P1116&gt;=50000,P1116&lt;250000),"Small",IF(AND(P1116&gt;=250000,P1116&lt;1000000),"Medium",IF(AND(P1116&gt;=1000000,P1116&lt;10000000),"Large",IF(AND(P1116&gt;=10000000,P1116&lt;100000000),"Extra Large",IF(P1116&gt;=100000000,"Extra-extra-large"))))))</f>
        <v>Extra Small</v>
      </c>
      <c r="E1116" t="s">
        <v>43</v>
      </c>
      <c r="F1116">
        <v>4</v>
      </c>
      <c r="G1116">
        <v>1</v>
      </c>
      <c r="H1116">
        <v>0</v>
      </c>
      <c r="I1116">
        <v>0</v>
      </c>
      <c r="J1116" t="s">
        <v>48</v>
      </c>
      <c r="K1116">
        <v>20926</v>
      </c>
      <c r="L1116">
        <v>0</v>
      </c>
      <c r="M1116">
        <v>0</v>
      </c>
      <c r="N1116">
        <v>1063</v>
      </c>
      <c r="O1116">
        <v>4212</v>
      </c>
      <c r="P1116">
        <v>26201</v>
      </c>
      <c r="Q1116">
        <v>27231</v>
      </c>
      <c r="R1116">
        <v>53432</v>
      </c>
      <c r="S1116" t="str">
        <f t="shared" si="34"/>
        <v>False</v>
      </c>
      <c r="T1116">
        <v>304</v>
      </c>
      <c r="U1116" t="b">
        <f t="shared" si="35"/>
        <v>0</v>
      </c>
      <c r="V1116">
        <v>0</v>
      </c>
      <c r="W1116">
        <v>0</v>
      </c>
      <c r="X1116">
        <v>0</v>
      </c>
      <c r="Y1116">
        <v>79306</v>
      </c>
      <c r="Z1116">
        <v>79610</v>
      </c>
      <c r="AA1116" t="b">
        <f>ABS(T1116-Z1116)&gt;25000</f>
        <v>1</v>
      </c>
      <c r="AB1116">
        <v>-26178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66886</v>
      </c>
      <c r="AJ1116">
        <v>0</v>
      </c>
      <c r="AK1116">
        <v>0</v>
      </c>
      <c r="AL1116">
        <v>0</v>
      </c>
      <c r="AM1116">
        <v>0</v>
      </c>
      <c r="AN1116">
        <v>21745</v>
      </c>
      <c r="AO1116">
        <v>45141</v>
      </c>
      <c r="AQ1116">
        <f>K1116/R1116</f>
        <v>0.3916379697559515</v>
      </c>
    </row>
    <row r="1117" spans="1:43" x14ac:dyDescent="0.35">
      <c r="A1117" t="s">
        <v>2439</v>
      </c>
      <c r="B1117" t="s">
        <v>2440</v>
      </c>
      <c r="C1117" t="s">
        <v>38</v>
      </c>
      <c r="D1117" t="str">
        <f>IF(P1117&lt;=50000,"Extra Small",IF(AND(P1117&gt;=50000,P1117&lt;250000),"Small",IF(AND(P1117&gt;=250000,P1117&lt;1000000),"Medium",IF(AND(P1117&gt;=1000000,P1117&lt;10000000),"Large",IF(AND(P1117&gt;=10000000,P1117&lt;100000000),"Extra Large",IF(P1117&gt;=100000000,"Extra-extra-large"))))))</f>
        <v>Small</v>
      </c>
      <c r="E1117" t="s">
        <v>55</v>
      </c>
      <c r="F1117">
        <v>0</v>
      </c>
      <c r="G1117">
        <v>0</v>
      </c>
      <c r="H1117">
        <v>0</v>
      </c>
      <c r="I1117">
        <v>0</v>
      </c>
      <c r="J1117" t="s">
        <v>107</v>
      </c>
      <c r="K1117">
        <v>0</v>
      </c>
      <c r="L1117">
        <v>0</v>
      </c>
      <c r="M1117">
        <v>0</v>
      </c>
      <c r="N1117">
        <v>99096</v>
      </c>
      <c r="O1117">
        <v>0</v>
      </c>
      <c r="P1117">
        <v>99096</v>
      </c>
      <c r="Q1117">
        <v>189352</v>
      </c>
      <c r="R1117">
        <v>288448</v>
      </c>
      <c r="S1117" t="str">
        <f t="shared" si="34"/>
        <v>False</v>
      </c>
      <c r="T1117">
        <v>0</v>
      </c>
      <c r="U1117" t="e">
        <f t="shared" si="35"/>
        <v>#DIV/0!</v>
      </c>
      <c r="V1117">
        <v>0</v>
      </c>
      <c r="W1117">
        <v>5500</v>
      </c>
      <c r="X1117">
        <v>0</v>
      </c>
      <c r="Y1117">
        <v>35982</v>
      </c>
      <c r="Z1117">
        <v>41482</v>
      </c>
      <c r="AA1117" t="b">
        <f>ABS(T1117-Z1117)&gt;25000</f>
        <v>1</v>
      </c>
      <c r="AB1117">
        <v>246966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2823572</v>
      </c>
      <c r="AJ1117">
        <v>0</v>
      </c>
      <c r="AK1117">
        <v>0</v>
      </c>
      <c r="AL1117">
        <v>0</v>
      </c>
      <c r="AM1117">
        <v>0</v>
      </c>
      <c r="AN1117">
        <v>1402</v>
      </c>
      <c r="AO1117">
        <v>2822170</v>
      </c>
      <c r="AQ1117">
        <f>K1117/R1117</f>
        <v>0</v>
      </c>
    </row>
    <row r="1118" spans="1:43" x14ac:dyDescent="0.35">
      <c r="A1118" t="s">
        <v>2441</v>
      </c>
      <c r="B1118" t="s">
        <v>2442</v>
      </c>
      <c r="C1118" t="s">
        <v>38</v>
      </c>
      <c r="D1118" t="str">
        <f>IF(P1118&lt;=50000,"Extra Small",IF(AND(P1118&gt;=50000,P1118&lt;250000),"Small",IF(AND(P1118&gt;=250000,P1118&lt;1000000),"Medium",IF(AND(P1118&gt;=1000000,P1118&lt;10000000),"Large",IF(AND(P1118&gt;=10000000,P1118&lt;100000000),"Extra Large",IF(P1118&gt;=100000000,"Extra-extra-large"))))))</f>
        <v>Extra Small</v>
      </c>
      <c r="E1118" t="s">
        <v>101</v>
      </c>
      <c r="F1118">
        <v>0</v>
      </c>
      <c r="G1118">
        <v>0</v>
      </c>
      <c r="H1118">
        <v>0</v>
      </c>
      <c r="I1118">
        <v>0</v>
      </c>
      <c r="J1118" t="s">
        <v>154</v>
      </c>
      <c r="K1118">
        <v>0</v>
      </c>
      <c r="L1118">
        <v>501</v>
      </c>
      <c r="M1118">
        <v>262</v>
      </c>
      <c r="N1118">
        <v>202</v>
      </c>
      <c r="O1118">
        <v>0</v>
      </c>
      <c r="P1118">
        <v>965</v>
      </c>
      <c r="Q1118">
        <v>0</v>
      </c>
      <c r="R1118">
        <v>965</v>
      </c>
      <c r="S1118" t="str">
        <f t="shared" si="34"/>
        <v>False</v>
      </c>
      <c r="T1118">
        <v>0</v>
      </c>
      <c r="U1118" t="e">
        <f t="shared" si="35"/>
        <v>#DIV/0!</v>
      </c>
      <c r="V1118">
        <v>0</v>
      </c>
      <c r="W1118">
        <v>0</v>
      </c>
      <c r="X1118">
        <v>0</v>
      </c>
      <c r="Y1118">
        <v>101</v>
      </c>
      <c r="Z1118">
        <v>101</v>
      </c>
      <c r="AA1118" t="b">
        <f>ABS(T1118-Z1118)&gt;25000</f>
        <v>0</v>
      </c>
      <c r="AB1118">
        <v>864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12651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12651</v>
      </c>
      <c r="AQ1118">
        <f>K1118/R1118</f>
        <v>0</v>
      </c>
    </row>
    <row r="1119" spans="1:43" x14ac:dyDescent="0.35">
      <c r="A1119" t="s">
        <v>2443</v>
      </c>
      <c r="B1119" t="s">
        <v>2444</v>
      </c>
      <c r="C1119" t="s">
        <v>38</v>
      </c>
      <c r="D1119" t="str">
        <f>IF(P1119&lt;=50000,"Extra Small",IF(AND(P1119&gt;=50000,P1119&lt;250000),"Small",IF(AND(P1119&gt;=250000,P1119&lt;1000000),"Medium",IF(AND(P1119&gt;=1000000,P1119&lt;10000000),"Large",IF(AND(P1119&gt;=10000000,P1119&lt;100000000),"Extra Large",IF(P1119&gt;=100000000,"Extra-extra-large"))))))</f>
        <v>Small</v>
      </c>
      <c r="E1119" t="s">
        <v>67</v>
      </c>
      <c r="F1119">
        <v>0</v>
      </c>
      <c r="G1119">
        <v>0</v>
      </c>
      <c r="H1119">
        <v>0</v>
      </c>
      <c r="I1119">
        <v>0</v>
      </c>
      <c r="J1119" t="s">
        <v>89</v>
      </c>
      <c r="K1119">
        <v>7920</v>
      </c>
      <c r="L1119">
        <v>0</v>
      </c>
      <c r="M1119">
        <v>0</v>
      </c>
      <c r="N1119">
        <v>3321</v>
      </c>
      <c r="O1119">
        <v>76603</v>
      </c>
      <c r="P1119">
        <v>87844</v>
      </c>
      <c r="Q1119">
        <v>0</v>
      </c>
      <c r="R1119">
        <v>87844</v>
      </c>
      <c r="S1119" t="str">
        <f t="shared" si="34"/>
        <v>False</v>
      </c>
      <c r="T1119">
        <v>0</v>
      </c>
      <c r="U1119" t="e">
        <f t="shared" si="35"/>
        <v>#DIV/0!</v>
      </c>
      <c r="V1119">
        <v>0</v>
      </c>
      <c r="W1119">
        <v>1375</v>
      </c>
      <c r="X1119">
        <v>3239</v>
      </c>
      <c r="Y1119">
        <v>49481</v>
      </c>
      <c r="Z1119">
        <v>54095</v>
      </c>
      <c r="AA1119" t="b">
        <f>ABS(T1119-Z1119)&gt;25000</f>
        <v>1</v>
      </c>
      <c r="AB1119">
        <v>33749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1435844</v>
      </c>
      <c r="AJ1119">
        <v>0</v>
      </c>
      <c r="AK1119">
        <v>0</v>
      </c>
      <c r="AL1119">
        <v>0</v>
      </c>
      <c r="AM1119">
        <v>0</v>
      </c>
      <c r="AN1119">
        <v>13835</v>
      </c>
      <c r="AO1119">
        <v>1422009</v>
      </c>
      <c r="AQ1119">
        <f>K1119/R1119</f>
        <v>9.015982878739584E-2</v>
      </c>
    </row>
    <row r="1120" spans="1:43" x14ac:dyDescent="0.35">
      <c r="A1120" t="s">
        <v>2445</v>
      </c>
      <c r="B1120" t="s">
        <v>2446</v>
      </c>
      <c r="C1120" t="s">
        <v>38</v>
      </c>
      <c r="D1120" t="str">
        <f>IF(P1120&lt;=50000,"Extra Small",IF(AND(P1120&gt;=50000,P1120&lt;250000),"Small",IF(AND(P1120&gt;=250000,P1120&lt;1000000),"Medium",IF(AND(P1120&gt;=1000000,P1120&lt;10000000),"Large",IF(AND(P1120&gt;=10000000,P1120&lt;100000000),"Extra Large",IF(P1120&gt;=100000000,"Extra-extra-large"))))))</f>
        <v>Large</v>
      </c>
      <c r="E1120" t="s">
        <v>110</v>
      </c>
      <c r="F1120">
        <v>0</v>
      </c>
      <c r="G1120">
        <v>3</v>
      </c>
      <c r="H1120">
        <v>0</v>
      </c>
      <c r="I1120">
        <v>1.33</v>
      </c>
      <c r="J1120" t="s">
        <v>1141</v>
      </c>
      <c r="K1120">
        <v>23385</v>
      </c>
      <c r="L1120">
        <v>2187160</v>
      </c>
      <c r="M1120">
        <v>14318</v>
      </c>
      <c r="N1120">
        <v>12059</v>
      </c>
      <c r="O1120">
        <v>38475</v>
      </c>
      <c r="P1120">
        <v>2275397</v>
      </c>
      <c r="Q1120">
        <v>0</v>
      </c>
      <c r="R1120">
        <v>2275397</v>
      </c>
      <c r="S1120" t="str">
        <f t="shared" si="34"/>
        <v>False</v>
      </c>
      <c r="T1120">
        <v>81930</v>
      </c>
      <c r="U1120" t="b">
        <f t="shared" si="35"/>
        <v>0</v>
      </c>
      <c r="V1120">
        <v>0</v>
      </c>
      <c r="W1120">
        <v>76128</v>
      </c>
      <c r="X1120">
        <v>0</v>
      </c>
      <c r="Y1120">
        <v>108954</v>
      </c>
      <c r="Z1120">
        <v>267012</v>
      </c>
      <c r="AA1120" t="b">
        <f>ABS(T1120-Z1120)&gt;1000000</f>
        <v>0</v>
      </c>
      <c r="AB1120">
        <v>2008385</v>
      </c>
      <c r="AC1120">
        <v>0</v>
      </c>
      <c r="AD1120">
        <v>2008385</v>
      </c>
      <c r="AE1120">
        <v>2816680</v>
      </c>
      <c r="AF1120">
        <v>0</v>
      </c>
      <c r="AG1120">
        <v>2048375</v>
      </c>
      <c r="AH1120">
        <v>2048375</v>
      </c>
      <c r="AI1120">
        <v>4865055</v>
      </c>
      <c r="AJ1120">
        <v>8685</v>
      </c>
      <c r="AK1120">
        <v>0</v>
      </c>
      <c r="AL1120">
        <v>0</v>
      </c>
      <c r="AM1120">
        <v>0</v>
      </c>
      <c r="AN1120">
        <v>8685</v>
      </c>
      <c r="AO1120">
        <v>4856370</v>
      </c>
      <c r="AQ1120">
        <f>K1120/R1120</f>
        <v>1.0277327429015683E-2</v>
      </c>
    </row>
    <row r="1121" spans="1:43" x14ac:dyDescent="0.35">
      <c r="A1121" t="s">
        <v>2447</v>
      </c>
      <c r="B1121" t="s">
        <v>2448</v>
      </c>
      <c r="C1121" t="s">
        <v>50</v>
      </c>
      <c r="D1121" t="str">
        <f>IF(P1121&lt;=50000,"Extra Small",IF(AND(P1121&gt;=50000,P1121&lt;250000),"Small",IF(AND(P1121&gt;=250000,P1121&lt;1000000),"Medium",IF(AND(P1121&gt;=1000000,P1121&lt;10000000),"Large",IF(AND(P1121&gt;=10000000,P1121&lt;100000000),"Extra Large",IF(P1121&gt;=100000000,"Extra-extra-large"))))))</f>
        <v>Large</v>
      </c>
      <c r="E1121" t="s">
        <v>85</v>
      </c>
      <c r="F1121">
        <v>10</v>
      </c>
      <c r="G1121">
        <v>2</v>
      </c>
      <c r="H1121">
        <v>0</v>
      </c>
      <c r="I1121">
        <v>11</v>
      </c>
      <c r="J1121" t="s">
        <v>143</v>
      </c>
      <c r="K1121">
        <v>1101510</v>
      </c>
      <c r="L1121">
        <v>222309</v>
      </c>
      <c r="M1121">
        <v>0</v>
      </c>
      <c r="N1121">
        <v>0</v>
      </c>
      <c r="O1121">
        <v>645397</v>
      </c>
      <c r="P1121">
        <v>1969216</v>
      </c>
      <c r="Q1121">
        <v>0</v>
      </c>
      <c r="R1121">
        <v>1969216</v>
      </c>
      <c r="S1121" t="str">
        <f t="shared" si="34"/>
        <v>False</v>
      </c>
      <c r="T1121">
        <v>1404477</v>
      </c>
      <c r="U1121" t="b">
        <f t="shared" si="35"/>
        <v>0</v>
      </c>
      <c r="V1121">
        <v>0</v>
      </c>
      <c r="W1121">
        <v>0</v>
      </c>
      <c r="X1121">
        <v>0</v>
      </c>
      <c r="Y1121">
        <v>538276</v>
      </c>
      <c r="Z1121">
        <v>1942753</v>
      </c>
      <c r="AA1121" t="b">
        <f>ABS(T1121-Z1121)&gt;1000000</f>
        <v>0</v>
      </c>
      <c r="AB1121">
        <v>26463</v>
      </c>
      <c r="AC1121">
        <v>0</v>
      </c>
      <c r="AD1121">
        <v>26463</v>
      </c>
      <c r="AE1121">
        <v>181397</v>
      </c>
      <c r="AF1121">
        <v>0</v>
      </c>
      <c r="AG1121">
        <v>67898</v>
      </c>
      <c r="AH1121">
        <v>67898</v>
      </c>
      <c r="AI1121">
        <v>249295</v>
      </c>
      <c r="AJ1121">
        <v>205699</v>
      </c>
      <c r="AK1121">
        <v>0</v>
      </c>
      <c r="AL1121">
        <v>7408</v>
      </c>
      <c r="AM1121">
        <v>7408</v>
      </c>
      <c r="AN1121">
        <v>213107</v>
      </c>
      <c r="AO1121">
        <v>36188</v>
      </c>
      <c r="AQ1121">
        <f>K1121/R1121</f>
        <v>0.55936474211056586</v>
      </c>
    </row>
    <row r="1122" spans="1:43" x14ac:dyDescent="0.35">
      <c r="A1122" t="s">
        <v>2449</v>
      </c>
      <c r="B1122" t="s">
        <v>2450</v>
      </c>
      <c r="C1122" t="s">
        <v>38</v>
      </c>
      <c r="D1122" t="str">
        <f>IF(P1122&lt;=50000,"Extra Small",IF(AND(P1122&gt;=50000,P1122&lt;250000),"Small",IF(AND(P1122&gt;=250000,P1122&lt;1000000),"Medium",IF(AND(P1122&gt;=1000000,P1122&lt;10000000),"Large",IF(AND(P1122&gt;=10000000,P1122&lt;100000000),"Extra Large",IF(P1122&gt;=100000000,"Extra-extra-large"))))))</f>
        <v>Extra Large</v>
      </c>
      <c r="E1122" t="s">
        <v>101</v>
      </c>
      <c r="F1122">
        <v>199</v>
      </c>
      <c r="G1122">
        <v>150</v>
      </c>
      <c r="H1122">
        <v>2</v>
      </c>
      <c r="I1122">
        <v>290.37</v>
      </c>
      <c r="J1122" t="s">
        <v>2451</v>
      </c>
      <c r="K1122">
        <v>29959784</v>
      </c>
      <c r="L1122">
        <v>11855012</v>
      </c>
      <c r="M1122">
        <v>44012135</v>
      </c>
      <c r="N1122">
        <v>5568162</v>
      </c>
      <c r="O1122">
        <v>4401321</v>
      </c>
      <c r="P1122">
        <v>95796414</v>
      </c>
      <c r="Q1122">
        <v>52705</v>
      </c>
      <c r="R1122">
        <v>95849119</v>
      </c>
      <c r="S1122" t="str">
        <f t="shared" si="34"/>
        <v>False</v>
      </c>
      <c r="T1122">
        <v>35834240</v>
      </c>
      <c r="U1122" t="b">
        <f t="shared" si="35"/>
        <v>0</v>
      </c>
      <c r="V1122">
        <v>24573</v>
      </c>
      <c r="W1122">
        <v>0</v>
      </c>
      <c r="X1122">
        <v>0</v>
      </c>
      <c r="Y1122">
        <v>51096130</v>
      </c>
      <c r="Z1122">
        <v>86954943</v>
      </c>
      <c r="AA1122" t="b">
        <f>ABS(T1122-Z1122)&gt;1000000</f>
        <v>1</v>
      </c>
      <c r="AB1122">
        <v>8894176</v>
      </c>
      <c r="AC1122">
        <v>915092</v>
      </c>
      <c r="AD1122">
        <v>9809268</v>
      </c>
      <c r="AE1122">
        <v>33642122</v>
      </c>
      <c r="AF1122">
        <v>0</v>
      </c>
      <c r="AG1122">
        <v>155830648</v>
      </c>
      <c r="AH1122">
        <v>155830648</v>
      </c>
      <c r="AI1122">
        <v>189472770</v>
      </c>
      <c r="AJ1122">
        <v>19881239</v>
      </c>
      <c r="AK1122">
        <v>9500000</v>
      </c>
      <c r="AL1122">
        <v>692690</v>
      </c>
      <c r="AM1122">
        <v>10192690</v>
      </c>
      <c r="AN1122">
        <v>30073929</v>
      </c>
      <c r="AO1122">
        <v>159398841</v>
      </c>
      <c r="AQ1122">
        <f>K1122/R1122</f>
        <v>0.31257234612662427</v>
      </c>
    </row>
    <row r="1123" spans="1:43" x14ac:dyDescent="0.35">
      <c r="A1123" t="s">
        <v>2452</v>
      </c>
      <c r="B1123" t="s">
        <v>2453</v>
      </c>
      <c r="C1123" t="s">
        <v>38</v>
      </c>
      <c r="D1123" t="str">
        <f>IF(P1123&lt;=50000,"Extra Small",IF(AND(P1123&gt;=50000,P1123&lt;250000),"Small",IF(AND(P1123&gt;=250000,P1123&lt;1000000),"Medium",IF(AND(P1123&gt;=1000000,P1123&lt;10000000),"Large",IF(AND(P1123&gt;=10000000,P1123&lt;100000000),"Extra Large",IF(P1123&gt;=100000000,"Extra-extra-large"))))))</f>
        <v>Small</v>
      </c>
      <c r="E1123" t="s">
        <v>67</v>
      </c>
      <c r="F1123">
        <v>0</v>
      </c>
      <c r="G1123">
        <v>0</v>
      </c>
      <c r="H1123">
        <v>0</v>
      </c>
      <c r="I1123">
        <v>0</v>
      </c>
      <c r="J1123" t="s">
        <v>56</v>
      </c>
      <c r="K1123">
        <v>0</v>
      </c>
      <c r="L1123">
        <v>0</v>
      </c>
      <c r="M1123">
        <v>82463</v>
      </c>
      <c r="N1123">
        <v>14</v>
      </c>
      <c r="O1123">
        <v>0</v>
      </c>
      <c r="P1123">
        <v>82477</v>
      </c>
      <c r="Q1123">
        <v>0</v>
      </c>
      <c r="R1123">
        <v>82477</v>
      </c>
      <c r="S1123" t="str">
        <f t="shared" si="34"/>
        <v>False</v>
      </c>
      <c r="T1123">
        <v>0</v>
      </c>
      <c r="U1123" t="e">
        <f t="shared" si="35"/>
        <v>#DIV/0!</v>
      </c>
      <c r="V1123">
        <v>0</v>
      </c>
      <c r="W1123">
        <v>900</v>
      </c>
      <c r="X1123">
        <v>0</v>
      </c>
      <c r="Y1123">
        <v>98886</v>
      </c>
      <c r="Z1123">
        <v>99786</v>
      </c>
      <c r="AA1123" t="b">
        <f>ABS(T1123-Z1123)&gt;25000</f>
        <v>1</v>
      </c>
      <c r="AB1123">
        <v>-17309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77951</v>
      </c>
      <c r="AJ1123">
        <v>0</v>
      </c>
      <c r="AK1123">
        <v>0</v>
      </c>
      <c r="AL1123">
        <v>0</v>
      </c>
      <c r="AM1123">
        <v>0</v>
      </c>
      <c r="AN1123">
        <v>72570</v>
      </c>
      <c r="AO1123">
        <v>5381</v>
      </c>
      <c r="AQ1123">
        <f>K1123/R1123</f>
        <v>0</v>
      </c>
    </row>
    <row r="1124" spans="1:43" x14ac:dyDescent="0.35">
      <c r="A1124" t="s">
        <v>2454</v>
      </c>
      <c r="B1124" t="s">
        <v>2455</v>
      </c>
      <c r="C1124" t="s">
        <v>38</v>
      </c>
      <c r="D1124" t="str">
        <f>IF(P1124&lt;=50000,"Extra Small",IF(AND(P1124&gt;=50000,P1124&lt;250000),"Small",IF(AND(P1124&gt;=250000,P1124&lt;1000000),"Medium",IF(AND(P1124&gt;=1000000,P1124&lt;10000000),"Large",IF(AND(P1124&gt;=10000000,P1124&lt;100000000),"Extra Large",IF(P1124&gt;=100000000,"Extra-extra-large"))))))</f>
        <v>Small</v>
      </c>
      <c r="E1124" t="s">
        <v>85</v>
      </c>
      <c r="F1124">
        <v>0</v>
      </c>
      <c r="G1124">
        <v>0</v>
      </c>
      <c r="H1124">
        <v>0</v>
      </c>
      <c r="I1124">
        <v>0</v>
      </c>
      <c r="J1124" t="s">
        <v>48</v>
      </c>
      <c r="K1124">
        <v>0</v>
      </c>
      <c r="L1124">
        <v>157014</v>
      </c>
      <c r="M1124">
        <v>0</v>
      </c>
      <c r="N1124">
        <v>326</v>
      </c>
      <c r="O1124">
        <v>0</v>
      </c>
      <c r="P1124">
        <v>157340</v>
      </c>
      <c r="Q1124">
        <v>0</v>
      </c>
      <c r="R1124">
        <v>157340</v>
      </c>
      <c r="S1124" t="str">
        <f t="shared" si="34"/>
        <v>False</v>
      </c>
      <c r="T1124">
        <v>0</v>
      </c>
      <c r="U1124" t="e">
        <f t="shared" si="35"/>
        <v>#DIV/0!</v>
      </c>
      <c r="V1124">
        <v>0</v>
      </c>
      <c r="W1124">
        <v>0</v>
      </c>
      <c r="X1124">
        <v>178465</v>
      </c>
      <c r="Y1124">
        <v>2319</v>
      </c>
      <c r="Z1124">
        <v>180784</v>
      </c>
      <c r="AA1124" t="b">
        <f>ABS(T1124-Z1124)&gt;25000</f>
        <v>1</v>
      </c>
      <c r="AB1124">
        <v>-23444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Q1124">
        <f>K1124/R1124</f>
        <v>0</v>
      </c>
    </row>
    <row r="1125" spans="1:43" x14ac:dyDescent="0.35">
      <c r="A1125" t="s">
        <v>2456</v>
      </c>
      <c r="B1125" t="s">
        <v>2457</v>
      </c>
      <c r="C1125" t="s">
        <v>50</v>
      </c>
      <c r="D1125" t="str">
        <f>IF(P1125&lt;=50000,"Extra Small",IF(AND(P1125&gt;=50000,P1125&lt;250000),"Small",IF(AND(P1125&gt;=250000,P1125&lt;1000000),"Medium",IF(AND(P1125&gt;=1000000,P1125&lt;10000000),"Large",IF(AND(P1125&gt;=10000000,P1125&lt;100000000),"Extra Large",IF(P1125&gt;=100000000,"Extra-extra-large"))))))</f>
        <v>Medium</v>
      </c>
      <c r="E1125" t="s">
        <v>43</v>
      </c>
      <c r="F1125">
        <v>0</v>
      </c>
      <c r="G1125">
        <v>0</v>
      </c>
      <c r="H1125">
        <v>0</v>
      </c>
      <c r="I1125">
        <v>0</v>
      </c>
      <c r="J1125" t="s">
        <v>48</v>
      </c>
      <c r="K1125">
        <v>0</v>
      </c>
      <c r="L1125">
        <v>496473</v>
      </c>
      <c r="M1125">
        <v>0</v>
      </c>
      <c r="N1125">
        <v>45771</v>
      </c>
      <c r="O1125">
        <v>0</v>
      </c>
      <c r="P1125">
        <v>542244</v>
      </c>
      <c r="Q1125">
        <v>200000</v>
      </c>
      <c r="R1125">
        <v>742244</v>
      </c>
      <c r="S1125" t="str">
        <f t="shared" si="34"/>
        <v>False</v>
      </c>
      <c r="T1125">
        <v>0</v>
      </c>
      <c r="U1125" t="e">
        <f t="shared" si="35"/>
        <v>#DIV/0!</v>
      </c>
      <c r="V1125">
        <v>0</v>
      </c>
      <c r="W1125">
        <v>769683</v>
      </c>
      <c r="X1125">
        <v>0</v>
      </c>
      <c r="Y1125">
        <v>0</v>
      </c>
      <c r="Z1125">
        <v>769683</v>
      </c>
      <c r="AA1125" t="b">
        <f>ABS(T1125-Z1125)&gt;100000</f>
        <v>1</v>
      </c>
      <c r="AB1125">
        <v>-27439</v>
      </c>
      <c r="AC1125">
        <v>0</v>
      </c>
      <c r="AD1125">
        <v>-27439</v>
      </c>
      <c r="AE1125">
        <v>7780472</v>
      </c>
      <c r="AF1125">
        <v>0</v>
      </c>
      <c r="AG1125">
        <v>0</v>
      </c>
      <c r="AH1125">
        <v>0</v>
      </c>
      <c r="AI1125">
        <v>7780472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7780472</v>
      </c>
      <c r="AQ1125">
        <f>K1125/R1125</f>
        <v>0</v>
      </c>
    </row>
    <row r="1126" spans="1:43" x14ac:dyDescent="0.35">
      <c r="A1126" t="s">
        <v>2458</v>
      </c>
      <c r="B1126" t="s">
        <v>2459</v>
      </c>
      <c r="C1126" t="s">
        <v>38</v>
      </c>
      <c r="D1126" t="str">
        <f>IF(P1126&lt;=50000,"Extra Small",IF(AND(P1126&gt;=50000,P1126&lt;250000),"Small",IF(AND(P1126&gt;=250000,P1126&lt;1000000),"Medium",IF(AND(P1126&gt;=1000000,P1126&lt;10000000),"Large",IF(AND(P1126&gt;=10000000,P1126&lt;100000000),"Extra Large",IF(P1126&gt;=100000000,"Extra-extra-large"))))))</f>
        <v>Large</v>
      </c>
      <c r="E1126" t="s">
        <v>64</v>
      </c>
      <c r="F1126">
        <v>4</v>
      </c>
      <c r="G1126">
        <v>0</v>
      </c>
      <c r="H1126">
        <v>25</v>
      </c>
      <c r="I1126">
        <v>11.13</v>
      </c>
      <c r="J1126" t="s">
        <v>339</v>
      </c>
      <c r="K1126">
        <v>12546</v>
      </c>
      <c r="L1126">
        <v>5876</v>
      </c>
      <c r="M1126">
        <v>3297321</v>
      </c>
      <c r="N1126">
        <v>17161</v>
      </c>
      <c r="O1126">
        <v>0</v>
      </c>
      <c r="P1126">
        <v>3332904</v>
      </c>
      <c r="Q1126">
        <v>0</v>
      </c>
      <c r="R1126">
        <v>3332904</v>
      </c>
      <c r="S1126" t="str">
        <f t="shared" si="34"/>
        <v>False</v>
      </c>
      <c r="T1126">
        <v>711848</v>
      </c>
      <c r="U1126" t="b">
        <f t="shared" si="35"/>
        <v>0</v>
      </c>
      <c r="V1126">
        <v>0</v>
      </c>
      <c r="W1126">
        <v>14393</v>
      </c>
      <c r="X1126">
        <v>0</v>
      </c>
      <c r="Y1126">
        <v>2590778</v>
      </c>
      <c r="Z1126">
        <v>3317019</v>
      </c>
      <c r="AA1126" t="b">
        <f>ABS(T1126-Z1126)&gt;1000000</f>
        <v>1</v>
      </c>
      <c r="AB1126">
        <v>15885</v>
      </c>
      <c r="AC1126">
        <v>0</v>
      </c>
      <c r="AD1126">
        <v>15885</v>
      </c>
      <c r="AE1126">
        <v>1534058</v>
      </c>
      <c r="AF1126">
        <v>0</v>
      </c>
      <c r="AG1126">
        <v>351198</v>
      </c>
      <c r="AH1126">
        <v>351198</v>
      </c>
      <c r="AI1126">
        <v>1885256</v>
      </c>
      <c r="AJ1126">
        <v>245156</v>
      </c>
      <c r="AK1126">
        <v>0</v>
      </c>
      <c r="AL1126">
        <v>32566</v>
      </c>
      <c r="AM1126">
        <v>32566</v>
      </c>
      <c r="AN1126">
        <v>277722</v>
      </c>
      <c r="AO1126">
        <v>1607534</v>
      </c>
      <c r="AQ1126">
        <f>K1126/R1126</f>
        <v>3.7642848398873776E-3</v>
      </c>
    </row>
    <row r="1127" spans="1:43" x14ac:dyDescent="0.35">
      <c r="A1127" t="s">
        <v>2460</v>
      </c>
      <c r="B1127" t="s">
        <v>2461</v>
      </c>
      <c r="C1127" t="s">
        <v>38</v>
      </c>
      <c r="D1127" t="str">
        <f>IF(P1127&lt;=50000,"Extra Small",IF(AND(P1127&gt;=50000,P1127&lt;250000),"Small",IF(AND(P1127&gt;=250000,P1127&lt;1000000),"Medium",IF(AND(P1127&gt;=1000000,P1127&lt;10000000),"Large",IF(AND(P1127&gt;=10000000,P1127&lt;100000000),"Extra Large",IF(P1127&gt;=100000000,"Extra-extra-large"))))))</f>
        <v>Small</v>
      </c>
      <c r="E1127" t="s">
        <v>73</v>
      </c>
      <c r="F1127">
        <v>0</v>
      </c>
      <c r="G1127">
        <v>0</v>
      </c>
      <c r="H1127">
        <v>0</v>
      </c>
      <c r="I1127">
        <v>0</v>
      </c>
      <c r="J1127" t="s">
        <v>44</v>
      </c>
      <c r="K1127">
        <v>0</v>
      </c>
      <c r="L1127">
        <v>0</v>
      </c>
      <c r="M1127">
        <v>0</v>
      </c>
      <c r="N1127">
        <v>0</v>
      </c>
      <c r="O1127">
        <v>176502</v>
      </c>
      <c r="P1127">
        <v>176502</v>
      </c>
      <c r="Q1127">
        <v>0</v>
      </c>
      <c r="R1127">
        <v>176502</v>
      </c>
      <c r="S1127" t="str">
        <f t="shared" si="34"/>
        <v>False</v>
      </c>
      <c r="T1127">
        <v>0</v>
      </c>
      <c r="U1127" t="e">
        <f t="shared" si="35"/>
        <v>#DIV/0!</v>
      </c>
      <c r="V1127">
        <v>0</v>
      </c>
      <c r="W1127">
        <v>0</v>
      </c>
      <c r="X1127">
        <v>0</v>
      </c>
      <c r="Y1127">
        <v>155891</v>
      </c>
      <c r="Z1127">
        <v>155891</v>
      </c>
      <c r="AA1127" t="b">
        <f>ABS(T1127-Z1127)&gt;25000</f>
        <v>1</v>
      </c>
      <c r="AB1127">
        <v>20611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179008</v>
      </c>
      <c r="AJ1127">
        <v>0</v>
      </c>
      <c r="AK1127">
        <v>0</v>
      </c>
      <c r="AL1127">
        <v>0</v>
      </c>
      <c r="AM1127">
        <v>0</v>
      </c>
      <c r="AN1127">
        <v>8453</v>
      </c>
      <c r="AO1127">
        <v>170555</v>
      </c>
      <c r="AQ1127">
        <f>K1127/R1127</f>
        <v>0</v>
      </c>
    </row>
    <row r="1128" spans="1:43" x14ac:dyDescent="0.35">
      <c r="A1128" t="s">
        <v>2462</v>
      </c>
      <c r="B1128" t="s">
        <v>2463</v>
      </c>
      <c r="C1128" t="s">
        <v>38</v>
      </c>
      <c r="D1128" t="str">
        <f>IF(P1128&lt;=50000,"Extra Small",IF(AND(P1128&gt;=50000,P1128&lt;250000),"Small",IF(AND(P1128&gt;=250000,P1128&lt;1000000),"Medium",IF(AND(P1128&gt;=1000000,P1128&lt;10000000),"Large",IF(AND(P1128&gt;=10000000,P1128&lt;100000000),"Extra Large",IF(P1128&gt;=100000000,"Extra-extra-large"))))))</f>
        <v>Small</v>
      </c>
      <c r="E1128" t="s">
        <v>67</v>
      </c>
      <c r="F1128">
        <v>0</v>
      </c>
      <c r="G1128">
        <v>0</v>
      </c>
      <c r="H1128">
        <v>0</v>
      </c>
      <c r="I1128">
        <v>0</v>
      </c>
      <c r="J1128" t="s">
        <v>92</v>
      </c>
      <c r="K1128">
        <v>66597</v>
      </c>
      <c r="L1128">
        <v>140</v>
      </c>
      <c r="M1128">
        <v>30133</v>
      </c>
      <c r="N1128">
        <v>271</v>
      </c>
      <c r="O1128">
        <v>5754</v>
      </c>
      <c r="P1128">
        <v>102895</v>
      </c>
      <c r="Q1128">
        <v>0</v>
      </c>
      <c r="R1128">
        <v>102895</v>
      </c>
      <c r="S1128" t="str">
        <f t="shared" si="34"/>
        <v>False</v>
      </c>
      <c r="T1128">
        <v>0</v>
      </c>
      <c r="U1128" t="e">
        <f t="shared" si="35"/>
        <v>#DIV/0!</v>
      </c>
      <c r="V1128">
        <v>0</v>
      </c>
      <c r="W1128">
        <v>200</v>
      </c>
      <c r="X1128">
        <v>0</v>
      </c>
      <c r="Y1128">
        <v>48482</v>
      </c>
      <c r="Z1128">
        <v>48682</v>
      </c>
      <c r="AA1128" t="b">
        <f>ABS(T1128-Z1128)&gt;25000</f>
        <v>1</v>
      </c>
      <c r="AB1128">
        <v>54213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48169</v>
      </c>
      <c r="AJ1128">
        <v>0</v>
      </c>
      <c r="AK1128">
        <v>0</v>
      </c>
      <c r="AL1128">
        <v>0</v>
      </c>
      <c r="AM1128">
        <v>0</v>
      </c>
      <c r="AN1128">
        <v>22633</v>
      </c>
      <c r="AO1128">
        <v>25536</v>
      </c>
      <c r="AQ1128">
        <f>K1128/R1128</f>
        <v>0.64723261577336122</v>
      </c>
    </row>
    <row r="1129" spans="1:43" x14ac:dyDescent="0.35">
      <c r="A1129" t="s">
        <v>2464</v>
      </c>
      <c r="B1129" t="s">
        <v>2465</v>
      </c>
      <c r="C1129" t="s">
        <v>38</v>
      </c>
      <c r="D1129" t="str">
        <f>IF(P1129&lt;=50000,"Extra Small",IF(AND(P1129&gt;=50000,P1129&lt;250000),"Small",IF(AND(P1129&gt;=250000,P1129&lt;1000000),"Medium",IF(AND(P1129&gt;=1000000,P1129&lt;10000000),"Large",IF(AND(P1129&gt;=10000000,P1129&lt;100000000),"Extra Large",IF(P1129&gt;=100000000,"Extra-extra-large"))))))</f>
        <v>Extra Small</v>
      </c>
      <c r="E1129" t="s">
        <v>98</v>
      </c>
      <c r="F1129">
        <v>0</v>
      </c>
      <c r="G1129">
        <v>0</v>
      </c>
      <c r="H1129">
        <v>0</v>
      </c>
      <c r="I1129">
        <v>0</v>
      </c>
      <c r="J1129" t="s">
        <v>450</v>
      </c>
      <c r="K1129">
        <v>0</v>
      </c>
      <c r="L1129">
        <v>636</v>
      </c>
      <c r="M1129">
        <v>1616</v>
      </c>
      <c r="N1129">
        <v>396</v>
      </c>
      <c r="O1129">
        <v>1524</v>
      </c>
      <c r="P1129">
        <v>4172</v>
      </c>
      <c r="Q1129">
        <v>0</v>
      </c>
      <c r="R1129">
        <v>4172</v>
      </c>
      <c r="S1129" t="str">
        <f t="shared" si="34"/>
        <v>False</v>
      </c>
      <c r="T1129">
        <v>0</v>
      </c>
      <c r="U1129" t="e">
        <f t="shared" si="35"/>
        <v>#DIV/0!</v>
      </c>
      <c r="V1129">
        <v>0</v>
      </c>
      <c r="W1129">
        <v>0</v>
      </c>
      <c r="X1129">
        <v>0</v>
      </c>
      <c r="Y1129">
        <v>7326</v>
      </c>
      <c r="Z1129">
        <v>7326</v>
      </c>
      <c r="AA1129" t="b">
        <f>ABS(T1129-Z1129)&gt;25000</f>
        <v>0</v>
      </c>
      <c r="AB1129">
        <v>-3154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14000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14000</v>
      </c>
      <c r="AQ1129">
        <f>K1129/R1129</f>
        <v>0</v>
      </c>
    </row>
    <row r="1130" spans="1:43" x14ac:dyDescent="0.35">
      <c r="A1130" t="s">
        <v>2466</v>
      </c>
      <c r="B1130" t="s">
        <v>2467</v>
      </c>
      <c r="C1130" t="s">
        <v>38</v>
      </c>
      <c r="D1130" t="str">
        <f>IF(P1130&lt;=50000,"Extra Small",IF(AND(P1130&gt;=50000,P1130&lt;250000),"Small",IF(AND(P1130&gt;=250000,P1130&lt;1000000),"Medium",IF(AND(P1130&gt;=1000000,P1130&lt;10000000),"Large",IF(AND(P1130&gt;=10000000,P1130&lt;100000000),"Extra Large",IF(P1130&gt;=100000000,"Extra-extra-large"))))))</f>
        <v>Small</v>
      </c>
      <c r="E1130" t="s">
        <v>39</v>
      </c>
      <c r="F1130">
        <v>0</v>
      </c>
      <c r="G1130">
        <v>0</v>
      </c>
      <c r="H1130">
        <v>0</v>
      </c>
      <c r="I1130">
        <v>0</v>
      </c>
      <c r="J1130" t="s">
        <v>44</v>
      </c>
      <c r="K1130">
        <v>0</v>
      </c>
      <c r="L1130">
        <v>15313</v>
      </c>
      <c r="M1130">
        <v>103906</v>
      </c>
      <c r="N1130">
        <v>4963</v>
      </c>
      <c r="O1130">
        <v>2951</v>
      </c>
      <c r="P1130">
        <v>127133</v>
      </c>
      <c r="Q1130">
        <v>0</v>
      </c>
      <c r="R1130">
        <v>127133</v>
      </c>
      <c r="S1130" t="str">
        <f t="shared" si="34"/>
        <v>False</v>
      </c>
      <c r="T1130">
        <v>0</v>
      </c>
      <c r="U1130" t="e">
        <f t="shared" si="35"/>
        <v>#DIV/0!</v>
      </c>
      <c r="V1130">
        <v>0</v>
      </c>
      <c r="W1130">
        <v>0</v>
      </c>
      <c r="X1130">
        <v>19710</v>
      </c>
      <c r="Y1130">
        <v>358062</v>
      </c>
      <c r="Z1130">
        <v>377772</v>
      </c>
      <c r="AA1130" t="b">
        <f>ABS(T1130-Z1130)&gt;25000</f>
        <v>1</v>
      </c>
      <c r="AB1130">
        <v>-250639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2369197</v>
      </c>
      <c r="AJ1130">
        <v>0</v>
      </c>
      <c r="AK1130">
        <v>0</v>
      </c>
      <c r="AL1130">
        <v>0</v>
      </c>
      <c r="AM1130">
        <v>0</v>
      </c>
      <c r="AN1130">
        <v>4784</v>
      </c>
      <c r="AO1130">
        <v>2364413</v>
      </c>
      <c r="AQ1130">
        <f>K1130/R1130</f>
        <v>0</v>
      </c>
    </row>
    <row r="1131" spans="1:43" x14ac:dyDescent="0.35">
      <c r="A1131" t="s">
        <v>2468</v>
      </c>
      <c r="B1131" t="s">
        <v>2469</v>
      </c>
      <c r="C1131" t="s">
        <v>38</v>
      </c>
      <c r="D1131" t="str">
        <f>IF(P1131&lt;=50000,"Extra Small",IF(AND(P1131&gt;=50000,P1131&lt;250000),"Small",IF(AND(P1131&gt;=250000,P1131&lt;1000000),"Medium",IF(AND(P1131&gt;=1000000,P1131&lt;10000000),"Large",IF(AND(P1131&gt;=10000000,P1131&lt;100000000),"Extra Large",IF(P1131&gt;=100000000,"Extra-extra-large"))))))</f>
        <v>Large</v>
      </c>
      <c r="E1131" t="s">
        <v>85</v>
      </c>
      <c r="F1131">
        <v>7</v>
      </c>
      <c r="G1131">
        <v>0</v>
      </c>
      <c r="H1131">
        <v>16</v>
      </c>
      <c r="I1131">
        <v>14.94</v>
      </c>
      <c r="J1131" t="s">
        <v>61</v>
      </c>
      <c r="K1131">
        <v>0</v>
      </c>
      <c r="L1131">
        <v>0</v>
      </c>
      <c r="M1131">
        <v>1516964</v>
      </c>
      <c r="N1131">
        <v>210</v>
      </c>
      <c r="O1131">
        <v>0</v>
      </c>
      <c r="P1131">
        <v>1517174</v>
      </c>
      <c r="Q1131">
        <v>0</v>
      </c>
      <c r="R1131">
        <v>1517174</v>
      </c>
      <c r="S1131" t="str">
        <f t="shared" si="34"/>
        <v>False</v>
      </c>
      <c r="T1131">
        <v>786287</v>
      </c>
      <c r="U1131" t="b">
        <f t="shared" si="35"/>
        <v>0</v>
      </c>
      <c r="V1131">
        <v>0</v>
      </c>
      <c r="W1131">
        <v>66765</v>
      </c>
      <c r="X1131">
        <v>0</v>
      </c>
      <c r="Y1131">
        <v>717518</v>
      </c>
      <c r="Z1131">
        <v>1570570</v>
      </c>
      <c r="AA1131" t="b">
        <f>ABS(T1131-Z1131)&gt;1000000</f>
        <v>0</v>
      </c>
      <c r="AB1131">
        <v>-53396</v>
      </c>
      <c r="AC1131">
        <v>0</v>
      </c>
      <c r="AD1131">
        <v>-53396</v>
      </c>
      <c r="AE1131">
        <v>187392</v>
      </c>
      <c r="AF1131">
        <v>0</v>
      </c>
      <c r="AG1131">
        <v>412456</v>
      </c>
      <c r="AH1131">
        <v>412456</v>
      </c>
      <c r="AI1131">
        <v>599848</v>
      </c>
      <c r="AJ1131">
        <v>448419</v>
      </c>
      <c r="AK1131">
        <v>0</v>
      </c>
      <c r="AL1131">
        <v>3713</v>
      </c>
      <c r="AM1131">
        <v>3713</v>
      </c>
      <c r="AN1131">
        <v>452132</v>
      </c>
      <c r="AO1131">
        <v>147716</v>
      </c>
      <c r="AQ1131">
        <f>K1131/R1131</f>
        <v>0</v>
      </c>
    </row>
    <row r="1132" spans="1:43" x14ac:dyDescent="0.35">
      <c r="A1132" t="s">
        <v>2470</v>
      </c>
      <c r="B1132" t="s">
        <v>2471</v>
      </c>
      <c r="C1132" t="s">
        <v>38</v>
      </c>
      <c r="D1132" t="str">
        <f>IF(P1132&lt;=50000,"Extra Small",IF(AND(P1132&gt;=50000,P1132&lt;250000),"Small",IF(AND(P1132&gt;=250000,P1132&lt;1000000),"Medium",IF(AND(P1132&gt;=1000000,P1132&lt;10000000),"Large",IF(AND(P1132&gt;=10000000,P1132&lt;100000000),"Extra Large",IF(P1132&gt;=100000000,"Extra-extra-large"))))))</f>
        <v>Medium</v>
      </c>
      <c r="E1132" t="s">
        <v>70</v>
      </c>
      <c r="F1132">
        <v>1</v>
      </c>
      <c r="G1132">
        <v>4</v>
      </c>
      <c r="H1132">
        <v>20</v>
      </c>
      <c r="I1132">
        <v>5</v>
      </c>
      <c r="J1132" t="s">
        <v>187</v>
      </c>
      <c r="K1132">
        <v>245380</v>
      </c>
      <c r="L1132">
        <v>106036</v>
      </c>
      <c r="M1132">
        <v>86510</v>
      </c>
      <c r="N1132">
        <v>1532</v>
      </c>
      <c r="O1132">
        <v>140000</v>
      </c>
      <c r="P1132">
        <v>579458</v>
      </c>
      <c r="Q1132">
        <v>0</v>
      </c>
      <c r="R1132">
        <v>579458</v>
      </c>
      <c r="S1132" t="str">
        <f t="shared" si="34"/>
        <v>False</v>
      </c>
      <c r="T1132">
        <v>349957</v>
      </c>
      <c r="U1132" t="b">
        <f t="shared" si="35"/>
        <v>0</v>
      </c>
      <c r="V1132">
        <v>0</v>
      </c>
      <c r="W1132">
        <v>0</v>
      </c>
      <c r="X1132">
        <v>0</v>
      </c>
      <c r="Y1132">
        <v>222764</v>
      </c>
      <c r="Z1132">
        <v>572721</v>
      </c>
      <c r="AA1132" t="b">
        <f>ABS(T1132-Z1132)&gt;100000</f>
        <v>1</v>
      </c>
      <c r="AB1132">
        <v>6737</v>
      </c>
      <c r="AC1132">
        <v>0</v>
      </c>
      <c r="AD1132">
        <v>6737</v>
      </c>
      <c r="AE1132">
        <v>102341</v>
      </c>
      <c r="AF1132">
        <v>0</v>
      </c>
      <c r="AG1132">
        <v>0</v>
      </c>
      <c r="AH1132">
        <v>2748</v>
      </c>
      <c r="AI1132">
        <v>105089</v>
      </c>
      <c r="AJ1132">
        <v>85648</v>
      </c>
      <c r="AK1132">
        <v>0</v>
      </c>
      <c r="AL1132">
        <v>0</v>
      </c>
      <c r="AM1132">
        <v>10000</v>
      </c>
      <c r="AN1132">
        <v>95648</v>
      </c>
      <c r="AO1132">
        <v>9441</v>
      </c>
      <c r="AQ1132">
        <f>K1132/R1132</f>
        <v>0.42346468596516057</v>
      </c>
    </row>
    <row r="1133" spans="1:43" x14ac:dyDescent="0.35">
      <c r="A1133" t="s">
        <v>2472</v>
      </c>
      <c r="B1133" t="s">
        <v>2473</v>
      </c>
      <c r="C1133" t="s">
        <v>38</v>
      </c>
      <c r="D1133" t="str">
        <f>IF(P1133&lt;=50000,"Extra Small",IF(AND(P1133&gt;=50000,P1133&lt;250000),"Small",IF(AND(P1133&gt;=250000,P1133&lt;1000000),"Medium",IF(AND(P1133&gt;=1000000,P1133&lt;10000000),"Large",IF(AND(P1133&gt;=10000000,P1133&lt;100000000),"Extra Large",IF(P1133&gt;=100000000,"Extra-extra-large"))))))</f>
        <v>Extra Small</v>
      </c>
      <c r="E1133" t="s">
        <v>60</v>
      </c>
      <c r="F1133">
        <v>0</v>
      </c>
      <c r="G1133">
        <v>0</v>
      </c>
      <c r="H1133">
        <v>0</v>
      </c>
      <c r="I1133">
        <v>0</v>
      </c>
      <c r="J1133" t="s">
        <v>172</v>
      </c>
      <c r="K1133">
        <v>0</v>
      </c>
      <c r="L1133">
        <v>8704</v>
      </c>
      <c r="M1133">
        <v>23869</v>
      </c>
      <c r="N1133">
        <v>0</v>
      </c>
      <c r="O1133">
        <v>0</v>
      </c>
      <c r="P1133">
        <v>32573</v>
      </c>
      <c r="Q1133">
        <v>0</v>
      </c>
      <c r="R1133">
        <v>32573</v>
      </c>
      <c r="S1133" t="str">
        <f t="shared" si="34"/>
        <v>False</v>
      </c>
      <c r="T1133">
        <v>0</v>
      </c>
      <c r="U1133" t="e">
        <f t="shared" si="35"/>
        <v>#DIV/0!</v>
      </c>
      <c r="V1133">
        <v>0</v>
      </c>
      <c r="W1133">
        <v>0</v>
      </c>
      <c r="X1133">
        <v>0</v>
      </c>
      <c r="Y1133">
        <v>17167</v>
      </c>
      <c r="Z1133">
        <v>17167</v>
      </c>
      <c r="AA1133" t="b">
        <f>ABS(T1133-Z1133)&gt;25000</f>
        <v>0</v>
      </c>
      <c r="AB1133">
        <v>15406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15406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15406</v>
      </c>
      <c r="AQ1133">
        <f>K1133/R1133</f>
        <v>0</v>
      </c>
    </row>
    <row r="1134" spans="1:43" x14ac:dyDescent="0.35">
      <c r="A1134" t="s">
        <v>2474</v>
      </c>
      <c r="B1134" t="s">
        <v>2475</v>
      </c>
      <c r="C1134" t="s">
        <v>38</v>
      </c>
      <c r="D1134" t="str">
        <f>IF(P1134&lt;=50000,"Extra Small",IF(AND(P1134&gt;=50000,P1134&lt;250000),"Small",IF(AND(P1134&gt;=250000,P1134&lt;1000000),"Medium",IF(AND(P1134&gt;=1000000,P1134&lt;10000000),"Large",IF(AND(P1134&gt;=10000000,P1134&lt;100000000),"Extra Large",IF(P1134&gt;=100000000,"Extra-extra-large"))))))</f>
        <v>Extra Small</v>
      </c>
      <c r="E1134" t="s">
        <v>123</v>
      </c>
      <c r="F1134">
        <v>0</v>
      </c>
      <c r="G1134">
        <v>0</v>
      </c>
      <c r="H1134">
        <v>0</v>
      </c>
      <c r="I1134">
        <v>0</v>
      </c>
      <c r="J1134" t="s">
        <v>92</v>
      </c>
      <c r="K1134">
        <v>21654</v>
      </c>
      <c r="L1134">
        <v>0</v>
      </c>
      <c r="M1134">
        <v>0</v>
      </c>
      <c r="N1134">
        <v>0</v>
      </c>
      <c r="O1134">
        <v>800</v>
      </c>
      <c r="P1134">
        <v>22454</v>
      </c>
      <c r="Q1134">
        <v>7300</v>
      </c>
      <c r="R1134">
        <v>29754</v>
      </c>
      <c r="S1134" t="str">
        <f t="shared" si="34"/>
        <v>False</v>
      </c>
      <c r="T1134">
        <v>0</v>
      </c>
      <c r="U1134" t="e">
        <f t="shared" si="35"/>
        <v>#DIV/0!</v>
      </c>
      <c r="V1134">
        <v>0</v>
      </c>
      <c r="W1134">
        <v>10483</v>
      </c>
      <c r="X1134">
        <v>0</v>
      </c>
      <c r="Y1134">
        <v>15824</v>
      </c>
      <c r="Z1134">
        <v>26307</v>
      </c>
      <c r="AA1134" t="b">
        <f>ABS(T1134-Z1134)&gt;25000</f>
        <v>1</v>
      </c>
      <c r="AB1134">
        <v>3447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44057</v>
      </c>
      <c r="AJ1134">
        <v>0</v>
      </c>
      <c r="AK1134">
        <v>0</v>
      </c>
      <c r="AL1134">
        <v>0</v>
      </c>
      <c r="AM1134">
        <v>0</v>
      </c>
      <c r="AN1134">
        <v>44935</v>
      </c>
      <c r="AO1134">
        <v>-878</v>
      </c>
      <c r="AQ1134">
        <f>K1134/R1134</f>
        <v>0.72776769509981853</v>
      </c>
    </row>
    <row r="1135" spans="1:43" x14ac:dyDescent="0.35">
      <c r="A1135" t="s">
        <v>2476</v>
      </c>
      <c r="B1135" t="s">
        <v>2477</v>
      </c>
      <c r="C1135" t="s">
        <v>50</v>
      </c>
      <c r="D1135" t="str">
        <f>IF(P1135&lt;=50000,"Extra Small",IF(AND(P1135&gt;=50000,P1135&lt;250000),"Small",IF(AND(P1135&gt;=250000,P1135&lt;1000000),"Medium",IF(AND(P1135&gt;=1000000,P1135&lt;10000000),"Large",IF(AND(P1135&gt;=10000000,P1135&lt;100000000),"Extra Large",IF(P1135&gt;=100000000,"Extra-extra-large"))))))</f>
        <v>Medium</v>
      </c>
      <c r="E1135" t="s">
        <v>43</v>
      </c>
      <c r="F1135">
        <v>0</v>
      </c>
      <c r="G1135">
        <v>2</v>
      </c>
      <c r="H1135">
        <v>1</v>
      </c>
      <c r="I1135">
        <v>1.17</v>
      </c>
      <c r="J1135" t="s">
        <v>187</v>
      </c>
      <c r="K1135">
        <v>0</v>
      </c>
      <c r="L1135">
        <v>500</v>
      </c>
      <c r="M1135">
        <v>319078</v>
      </c>
      <c r="N1135">
        <v>3987</v>
      </c>
      <c r="O1135">
        <v>0</v>
      </c>
      <c r="P1135">
        <v>323565</v>
      </c>
      <c r="Q1135">
        <v>0</v>
      </c>
      <c r="R1135">
        <v>323565</v>
      </c>
      <c r="S1135" t="str">
        <f t="shared" si="34"/>
        <v>False</v>
      </c>
      <c r="T1135">
        <v>100013</v>
      </c>
      <c r="U1135" t="b">
        <f t="shared" si="35"/>
        <v>0</v>
      </c>
      <c r="V1135">
        <v>0</v>
      </c>
      <c r="W1135">
        <v>3522</v>
      </c>
      <c r="X1135">
        <v>1000</v>
      </c>
      <c r="Y1135">
        <v>137330</v>
      </c>
      <c r="Z1135">
        <v>241865</v>
      </c>
      <c r="AA1135" t="b">
        <f>ABS(T1135-Z1135)&gt;100000</f>
        <v>1</v>
      </c>
      <c r="AB1135">
        <v>81700</v>
      </c>
      <c r="AC1135">
        <v>0</v>
      </c>
      <c r="AD1135">
        <v>81700</v>
      </c>
      <c r="AE1135">
        <v>323213</v>
      </c>
      <c r="AF1135">
        <v>0</v>
      </c>
      <c r="AG1135">
        <v>0</v>
      </c>
      <c r="AH1135">
        <v>232410</v>
      </c>
      <c r="AI1135">
        <v>555623</v>
      </c>
      <c r="AJ1135">
        <v>47285</v>
      </c>
      <c r="AK1135">
        <v>0</v>
      </c>
      <c r="AL1135">
        <v>0</v>
      </c>
      <c r="AM1135">
        <v>0</v>
      </c>
      <c r="AN1135">
        <v>47285</v>
      </c>
      <c r="AO1135">
        <v>508338</v>
      </c>
      <c r="AQ1135">
        <f>K1135/R1135</f>
        <v>0</v>
      </c>
    </row>
    <row r="1136" spans="1:43" x14ac:dyDescent="0.35">
      <c r="A1136" t="s">
        <v>2478</v>
      </c>
      <c r="B1136" t="s">
        <v>2479</v>
      </c>
      <c r="C1136" t="s">
        <v>38</v>
      </c>
      <c r="D1136" t="str">
        <f>IF(P1136&lt;=50000,"Extra Small",IF(AND(P1136&gt;=50000,P1136&lt;250000),"Small",IF(AND(P1136&gt;=250000,P1136&lt;1000000),"Medium",IF(AND(P1136&gt;=1000000,P1136&lt;10000000),"Large",IF(AND(P1136&gt;=10000000,P1136&lt;100000000),"Extra Large",IF(P1136&gt;=100000000,"Extra-extra-large"))))))</f>
        <v>Large</v>
      </c>
      <c r="E1136" t="s">
        <v>85</v>
      </c>
      <c r="F1136">
        <v>5</v>
      </c>
      <c r="G1136">
        <v>9</v>
      </c>
      <c r="H1136">
        <v>9</v>
      </c>
      <c r="I1136">
        <v>11</v>
      </c>
      <c r="J1136" t="s">
        <v>2247</v>
      </c>
      <c r="K1136">
        <v>997395</v>
      </c>
      <c r="L1136">
        <v>33734</v>
      </c>
      <c r="M1136">
        <v>268557</v>
      </c>
      <c r="N1136">
        <v>1000</v>
      </c>
      <c r="O1136">
        <v>0</v>
      </c>
      <c r="P1136">
        <v>1300686</v>
      </c>
      <c r="Q1136">
        <v>0</v>
      </c>
      <c r="R1136">
        <v>1300686</v>
      </c>
      <c r="S1136" t="str">
        <f t="shared" si="34"/>
        <v>False</v>
      </c>
      <c r="T1136">
        <v>889598</v>
      </c>
      <c r="U1136" t="b">
        <f t="shared" si="35"/>
        <v>0</v>
      </c>
      <c r="V1136">
        <v>1209</v>
      </c>
      <c r="W1136">
        <v>0</v>
      </c>
      <c r="X1136">
        <v>0</v>
      </c>
      <c r="Y1136">
        <v>380958</v>
      </c>
      <c r="Z1136">
        <v>1271765</v>
      </c>
      <c r="AA1136" t="b">
        <f>ABS(T1136-Z1136)&gt;1000000</f>
        <v>0</v>
      </c>
      <c r="AB1136">
        <v>28921</v>
      </c>
      <c r="AC1136">
        <v>0</v>
      </c>
      <c r="AD1136">
        <v>28921</v>
      </c>
      <c r="AE1136">
        <v>280226</v>
      </c>
      <c r="AF1136">
        <v>0</v>
      </c>
      <c r="AG1136">
        <v>87543</v>
      </c>
      <c r="AH1136">
        <v>87543</v>
      </c>
      <c r="AI1136">
        <v>367769</v>
      </c>
      <c r="AJ1136">
        <v>165813</v>
      </c>
      <c r="AK1136">
        <v>0</v>
      </c>
      <c r="AL1136">
        <v>14908</v>
      </c>
      <c r="AM1136">
        <v>14908</v>
      </c>
      <c r="AN1136">
        <v>180721</v>
      </c>
      <c r="AO1136">
        <v>187048</v>
      </c>
      <c r="AQ1136">
        <f>K1136/R1136</f>
        <v>0.76682227686005688</v>
      </c>
    </row>
    <row r="1137" spans="1:43" x14ac:dyDescent="0.35">
      <c r="A1137" t="s">
        <v>2480</v>
      </c>
      <c r="B1137" t="s">
        <v>2481</v>
      </c>
      <c r="C1137" t="s">
        <v>38</v>
      </c>
      <c r="D1137" t="str">
        <f>IF(P1137&lt;=50000,"Extra Small",IF(AND(P1137&gt;=50000,P1137&lt;250000),"Small",IF(AND(P1137&gt;=250000,P1137&lt;1000000),"Medium",IF(AND(P1137&gt;=1000000,P1137&lt;10000000),"Large",IF(AND(P1137&gt;=10000000,P1137&lt;100000000),"Extra Large",IF(P1137&gt;=100000000,"Extra-extra-large"))))))</f>
        <v>Extra Small</v>
      </c>
      <c r="E1137" t="s">
        <v>85</v>
      </c>
      <c r="F1137">
        <v>0</v>
      </c>
      <c r="G1137">
        <v>0</v>
      </c>
      <c r="H1137">
        <v>0</v>
      </c>
      <c r="I1137">
        <v>0</v>
      </c>
      <c r="J1137" t="s">
        <v>61</v>
      </c>
      <c r="K1137">
        <v>0</v>
      </c>
      <c r="L1137">
        <v>3220</v>
      </c>
      <c r="M1137">
        <v>0</v>
      </c>
      <c r="N1137">
        <v>0</v>
      </c>
      <c r="O1137">
        <v>270</v>
      </c>
      <c r="P1137">
        <v>3490</v>
      </c>
      <c r="Q1137">
        <v>0</v>
      </c>
      <c r="R1137">
        <v>3490</v>
      </c>
      <c r="S1137" t="str">
        <f t="shared" si="34"/>
        <v>False</v>
      </c>
      <c r="T1137">
        <v>0</v>
      </c>
      <c r="U1137" t="e">
        <f t="shared" si="35"/>
        <v>#DIV/0!</v>
      </c>
      <c r="V1137">
        <v>0</v>
      </c>
      <c r="W1137">
        <v>0</v>
      </c>
      <c r="X1137">
        <v>1010</v>
      </c>
      <c r="Y1137">
        <v>557</v>
      </c>
      <c r="Z1137">
        <v>1567</v>
      </c>
      <c r="AA1137" t="b">
        <f>ABS(T1137-Z1137)&gt;25000</f>
        <v>0</v>
      </c>
      <c r="AB1137">
        <v>1923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3182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3182</v>
      </c>
      <c r="AQ1137">
        <f>K1137/R1137</f>
        <v>0</v>
      </c>
    </row>
    <row r="1138" spans="1:43" x14ac:dyDescent="0.35">
      <c r="A1138" t="s">
        <v>2482</v>
      </c>
      <c r="B1138" t="s">
        <v>2483</v>
      </c>
      <c r="C1138" t="s">
        <v>38</v>
      </c>
      <c r="D1138" t="str">
        <f>IF(P1138&lt;=50000,"Extra Small",IF(AND(P1138&gt;=50000,P1138&lt;250000),"Small",IF(AND(P1138&gt;=250000,P1138&lt;1000000),"Medium",IF(AND(P1138&gt;=1000000,P1138&lt;10000000),"Large",IF(AND(P1138&gt;=10000000,P1138&lt;100000000),"Extra Large",IF(P1138&gt;=100000000,"Extra-extra-large"))))))</f>
        <v>Extra Small</v>
      </c>
      <c r="E1138" t="s">
        <v>67</v>
      </c>
      <c r="F1138">
        <v>0</v>
      </c>
      <c r="G1138">
        <v>0</v>
      </c>
      <c r="H1138">
        <v>0</v>
      </c>
      <c r="I1138">
        <v>0</v>
      </c>
      <c r="J1138" t="s">
        <v>57</v>
      </c>
      <c r="K1138">
        <v>0</v>
      </c>
      <c r="L1138">
        <v>0</v>
      </c>
      <c r="M1138">
        <v>3736</v>
      </c>
      <c r="N1138">
        <v>0</v>
      </c>
      <c r="O1138">
        <v>0</v>
      </c>
      <c r="P1138">
        <v>3736</v>
      </c>
      <c r="Q1138">
        <v>0</v>
      </c>
      <c r="R1138">
        <v>3736</v>
      </c>
      <c r="S1138" t="str">
        <f t="shared" si="34"/>
        <v>False</v>
      </c>
      <c r="T1138">
        <v>0</v>
      </c>
      <c r="U1138" t="e">
        <f t="shared" si="35"/>
        <v>#DIV/0!</v>
      </c>
      <c r="V1138">
        <v>0</v>
      </c>
      <c r="W1138">
        <v>0</v>
      </c>
      <c r="X1138">
        <v>0</v>
      </c>
      <c r="Y1138">
        <v>3668</v>
      </c>
      <c r="Z1138">
        <v>3668</v>
      </c>
      <c r="AA1138" t="b">
        <f>ABS(T1138-Z1138)&gt;25000</f>
        <v>0</v>
      </c>
      <c r="AB1138">
        <v>68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9679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9679</v>
      </c>
      <c r="AQ1138">
        <f>K1138/R1138</f>
        <v>0</v>
      </c>
    </row>
    <row r="1139" spans="1:43" x14ac:dyDescent="0.35">
      <c r="A1139" t="s">
        <v>2484</v>
      </c>
      <c r="B1139" t="s">
        <v>2485</v>
      </c>
      <c r="C1139" t="s">
        <v>38</v>
      </c>
      <c r="D1139" t="str">
        <f>IF(P1139&lt;=50000,"Extra Small",IF(AND(P1139&gt;=50000,P1139&lt;250000),"Small",IF(AND(P1139&gt;=250000,P1139&lt;1000000),"Medium",IF(AND(P1139&gt;=1000000,P1139&lt;10000000),"Large",IF(AND(P1139&gt;=10000000,P1139&lt;100000000),"Extra Large",IF(P1139&gt;=100000000,"Extra-extra-large"))))))</f>
        <v>Extra Small</v>
      </c>
      <c r="E1139" t="s">
        <v>101</v>
      </c>
      <c r="F1139">
        <v>0</v>
      </c>
      <c r="G1139">
        <v>0</v>
      </c>
      <c r="H1139">
        <v>0</v>
      </c>
      <c r="I1139">
        <v>0</v>
      </c>
      <c r="J1139" t="s">
        <v>56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43318</v>
      </c>
      <c r="R1139">
        <v>43318</v>
      </c>
      <c r="S1139" t="str">
        <f t="shared" si="34"/>
        <v>False</v>
      </c>
      <c r="T1139">
        <v>0</v>
      </c>
      <c r="U1139" t="e">
        <f t="shared" si="35"/>
        <v>#DIV/0!</v>
      </c>
      <c r="V1139">
        <v>0</v>
      </c>
      <c r="W1139">
        <v>0</v>
      </c>
      <c r="X1139">
        <v>0</v>
      </c>
      <c r="Y1139">
        <v>0</v>
      </c>
      <c r="Z1139">
        <v>0</v>
      </c>
      <c r="AA1139" t="b">
        <f>ABS(T1139-Z1139)&gt;25000</f>
        <v>0</v>
      </c>
      <c r="AB1139">
        <v>43318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43318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43318</v>
      </c>
      <c r="AQ1139">
        <f>K1139/R1139</f>
        <v>0</v>
      </c>
    </row>
    <row r="1140" spans="1:43" x14ac:dyDescent="0.35">
      <c r="A1140" t="s">
        <v>2486</v>
      </c>
      <c r="B1140" t="s">
        <v>2487</v>
      </c>
      <c r="C1140" t="s">
        <v>50</v>
      </c>
      <c r="D1140" t="str">
        <f>IF(P1140&lt;=50000,"Extra Small",IF(AND(P1140&gt;=50000,P1140&lt;250000),"Small",IF(AND(P1140&gt;=250000,P1140&lt;1000000),"Medium",IF(AND(P1140&gt;=1000000,P1140&lt;10000000),"Large",IF(AND(P1140&gt;=10000000,P1140&lt;100000000),"Extra Large",IF(P1140&gt;=100000000,"Extra-extra-large"))))))</f>
        <v>Extra Small</v>
      </c>
      <c r="E1140" t="s">
        <v>164</v>
      </c>
      <c r="F1140">
        <v>0</v>
      </c>
      <c r="G1140">
        <v>0</v>
      </c>
      <c r="H1140">
        <v>0</v>
      </c>
      <c r="I1140">
        <v>0</v>
      </c>
      <c r="J1140" t="s">
        <v>249</v>
      </c>
      <c r="K1140">
        <v>0</v>
      </c>
      <c r="L1140">
        <v>0</v>
      </c>
      <c r="M1140">
        <v>0</v>
      </c>
      <c r="N1140">
        <v>0</v>
      </c>
      <c r="O1140">
        <v>1333</v>
      </c>
      <c r="P1140">
        <v>1333</v>
      </c>
      <c r="Q1140">
        <v>0</v>
      </c>
      <c r="R1140">
        <v>1333</v>
      </c>
      <c r="S1140" t="str">
        <f t="shared" si="34"/>
        <v>False</v>
      </c>
      <c r="T1140">
        <v>0</v>
      </c>
      <c r="U1140" t="e">
        <f t="shared" si="35"/>
        <v>#DIV/0!</v>
      </c>
      <c r="V1140">
        <v>0</v>
      </c>
      <c r="W1140">
        <v>0</v>
      </c>
      <c r="X1140">
        <v>0</v>
      </c>
      <c r="Y1140">
        <v>1988</v>
      </c>
      <c r="Z1140">
        <v>1988</v>
      </c>
      <c r="AA1140" t="b">
        <f>ABS(T1140-Z1140)&gt;25000</f>
        <v>0</v>
      </c>
      <c r="AB1140">
        <v>-655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Q1140">
        <f>K1140/R1140</f>
        <v>0</v>
      </c>
    </row>
    <row r="1141" spans="1:43" x14ac:dyDescent="0.35">
      <c r="A1141" t="s">
        <v>2488</v>
      </c>
      <c r="B1141" t="s">
        <v>2489</v>
      </c>
      <c r="C1141" t="s">
        <v>38</v>
      </c>
      <c r="D1141" t="str">
        <f>IF(P1141&lt;=50000,"Extra Small",IF(AND(P1141&gt;=50000,P1141&lt;250000),"Small",IF(AND(P1141&gt;=250000,P1141&lt;1000000),"Medium",IF(AND(P1141&gt;=1000000,P1141&lt;10000000),"Large",IF(AND(P1141&gt;=10000000,P1141&lt;100000000),"Extra Large",IF(P1141&gt;=100000000,"Extra-extra-large"))))))</f>
        <v>Small</v>
      </c>
      <c r="E1141" t="s">
        <v>487</v>
      </c>
      <c r="F1141">
        <v>0</v>
      </c>
      <c r="G1141">
        <v>2</v>
      </c>
      <c r="H1141">
        <v>0</v>
      </c>
      <c r="I1141">
        <v>0</v>
      </c>
      <c r="J1141" t="s">
        <v>92</v>
      </c>
      <c r="K1141">
        <v>0</v>
      </c>
      <c r="L1141">
        <v>76742</v>
      </c>
      <c r="M1141">
        <v>16770</v>
      </c>
      <c r="N1141">
        <v>133</v>
      </c>
      <c r="O1141">
        <v>900</v>
      </c>
      <c r="P1141">
        <v>94545</v>
      </c>
      <c r="Q1141">
        <v>0</v>
      </c>
      <c r="R1141">
        <v>94545</v>
      </c>
      <c r="S1141" t="str">
        <f t="shared" si="34"/>
        <v>False</v>
      </c>
      <c r="T1141">
        <v>24359</v>
      </c>
      <c r="U1141" t="b">
        <f t="shared" si="35"/>
        <v>0</v>
      </c>
      <c r="V1141">
        <v>0</v>
      </c>
      <c r="W1141">
        <v>70523</v>
      </c>
      <c r="X1141">
        <v>0</v>
      </c>
      <c r="Y1141">
        <v>20088</v>
      </c>
      <c r="Z1141">
        <v>114970</v>
      </c>
      <c r="AA1141" t="b">
        <f>ABS(T1141-Z1141)&gt;25000</f>
        <v>1</v>
      </c>
      <c r="AB1141">
        <v>-20425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405883</v>
      </c>
      <c r="AJ1141">
        <v>0</v>
      </c>
      <c r="AK1141">
        <v>0</v>
      </c>
      <c r="AL1141">
        <v>0</v>
      </c>
      <c r="AM1141">
        <v>0</v>
      </c>
      <c r="AN1141">
        <v>91</v>
      </c>
      <c r="AO1141">
        <v>405792</v>
      </c>
      <c r="AQ1141">
        <f>K1141/R1141</f>
        <v>0</v>
      </c>
    </row>
    <row r="1142" spans="1:43" x14ac:dyDescent="0.35">
      <c r="A1142" t="s">
        <v>2490</v>
      </c>
      <c r="B1142" t="s">
        <v>2491</v>
      </c>
      <c r="C1142" t="s">
        <v>38</v>
      </c>
      <c r="D1142" t="str">
        <f>IF(P1142&lt;=50000,"Extra Small",IF(AND(P1142&gt;=50000,P1142&lt;250000),"Small",IF(AND(P1142&gt;=250000,P1142&lt;1000000),"Medium",IF(AND(P1142&gt;=1000000,P1142&lt;10000000),"Large",IF(AND(P1142&gt;=10000000,P1142&lt;100000000),"Extra Large",IF(P1142&gt;=100000000,"Extra-extra-large"))))))</f>
        <v>Extra Large</v>
      </c>
      <c r="E1142" t="s">
        <v>110</v>
      </c>
      <c r="F1142">
        <v>76</v>
      </c>
      <c r="G1142">
        <v>135</v>
      </c>
      <c r="H1142">
        <v>97</v>
      </c>
      <c r="I1142">
        <v>169</v>
      </c>
      <c r="J1142" t="s">
        <v>201</v>
      </c>
      <c r="K1142">
        <v>12098472</v>
      </c>
      <c r="L1142">
        <v>48504</v>
      </c>
      <c r="M1142">
        <v>1766772</v>
      </c>
      <c r="N1142">
        <v>2482</v>
      </c>
      <c r="O1142">
        <v>635402</v>
      </c>
      <c r="P1142">
        <v>14551632</v>
      </c>
      <c r="Q1142">
        <v>0</v>
      </c>
      <c r="R1142">
        <v>14551632</v>
      </c>
      <c r="S1142" t="str">
        <f t="shared" si="34"/>
        <v>False</v>
      </c>
      <c r="T1142">
        <v>10383270</v>
      </c>
      <c r="U1142" t="b">
        <f t="shared" si="35"/>
        <v>0</v>
      </c>
      <c r="V1142">
        <v>149175</v>
      </c>
      <c r="W1142">
        <v>0</v>
      </c>
      <c r="X1142">
        <v>0</v>
      </c>
      <c r="Y1142">
        <v>4274697</v>
      </c>
      <c r="Z1142">
        <v>14807142</v>
      </c>
      <c r="AA1142" t="b">
        <f>ABS(T1142-Z1142)&gt;1000000</f>
        <v>1</v>
      </c>
      <c r="AB1142">
        <v>-255510</v>
      </c>
      <c r="AC1142">
        <v>0</v>
      </c>
      <c r="AD1142">
        <v>-255510</v>
      </c>
      <c r="AE1142">
        <v>938829</v>
      </c>
      <c r="AF1142">
        <v>0</v>
      </c>
      <c r="AG1142">
        <v>14969024</v>
      </c>
      <c r="AH1142">
        <v>14969024</v>
      </c>
      <c r="AI1142">
        <v>15907853</v>
      </c>
      <c r="AJ1142">
        <v>4304337</v>
      </c>
      <c r="AK1142">
        <v>4723047</v>
      </c>
      <c r="AL1142">
        <v>0</v>
      </c>
      <c r="AM1142">
        <v>4723047</v>
      </c>
      <c r="AN1142">
        <v>9027384</v>
      </c>
      <c r="AO1142">
        <v>6880469</v>
      </c>
      <c r="AQ1142">
        <f>K1142/R1142</f>
        <v>0.83141684726496656</v>
      </c>
    </row>
    <row r="1143" spans="1:43" x14ac:dyDescent="0.35">
      <c r="A1143" t="s">
        <v>2492</v>
      </c>
      <c r="B1143" t="s">
        <v>2493</v>
      </c>
      <c r="C1143" t="s">
        <v>38</v>
      </c>
      <c r="D1143" t="str">
        <f>IF(P1143&lt;=50000,"Extra Small",IF(AND(P1143&gt;=50000,P1143&lt;250000),"Small",IF(AND(P1143&gt;=250000,P1143&lt;1000000),"Medium",IF(AND(P1143&gt;=1000000,P1143&lt;10000000),"Large",IF(AND(P1143&gt;=10000000,P1143&lt;100000000),"Extra Large",IF(P1143&gt;=100000000,"Extra-extra-large"))))))</f>
        <v>Large</v>
      </c>
      <c r="E1143" t="s">
        <v>73</v>
      </c>
      <c r="F1143">
        <v>2</v>
      </c>
      <c r="G1143">
        <v>5</v>
      </c>
      <c r="H1143">
        <v>0</v>
      </c>
      <c r="I1143">
        <v>4.2</v>
      </c>
      <c r="J1143" t="s">
        <v>216</v>
      </c>
      <c r="K1143">
        <v>0</v>
      </c>
      <c r="L1143">
        <v>0</v>
      </c>
      <c r="M1143">
        <v>1027158</v>
      </c>
      <c r="N1143">
        <v>90500</v>
      </c>
      <c r="O1143">
        <v>24191</v>
      </c>
      <c r="P1143">
        <v>1141849</v>
      </c>
      <c r="Q1143">
        <v>0</v>
      </c>
      <c r="R1143">
        <v>1141849</v>
      </c>
      <c r="S1143" t="str">
        <f t="shared" si="34"/>
        <v>False</v>
      </c>
      <c r="T1143">
        <v>324101</v>
      </c>
      <c r="U1143" t="b">
        <f t="shared" si="35"/>
        <v>0</v>
      </c>
      <c r="V1143">
        <v>0</v>
      </c>
      <c r="W1143">
        <v>1645</v>
      </c>
      <c r="X1143">
        <v>0</v>
      </c>
      <c r="Y1143">
        <v>876497</v>
      </c>
      <c r="Z1143">
        <v>1202243</v>
      </c>
      <c r="AA1143" t="b">
        <f>ABS(T1143-Z1143)&gt;1000000</f>
        <v>0</v>
      </c>
      <c r="AB1143">
        <v>-60394</v>
      </c>
      <c r="AC1143">
        <v>0</v>
      </c>
      <c r="AD1143">
        <v>-60394</v>
      </c>
      <c r="AE1143">
        <v>3217192</v>
      </c>
      <c r="AF1143">
        <v>17861860</v>
      </c>
      <c r="AG1143">
        <v>0</v>
      </c>
      <c r="AH1143">
        <v>17861860</v>
      </c>
      <c r="AI1143">
        <v>21079052</v>
      </c>
      <c r="AJ1143">
        <v>88106</v>
      </c>
      <c r="AK1143">
        <v>0</v>
      </c>
      <c r="AL1143">
        <v>2265623</v>
      </c>
      <c r="AM1143">
        <v>2265623</v>
      </c>
      <c r="AN1143">
        <v>2353729</v>
      </c>
      <c r="AO1143">
        <v>18725323</v>
      </c>
      <c r="AQ1143">
        <f>K1143/R1143</f>
        <v>0</v>
      </c>
    </row>
    <row r="1144" spans="1:43" x14ac:dyDescent="0.35">
      <c r="A1144" t="s">
        <v>2494</v>
      </c>
      <c r="B1144" t="s">
        <v>2495</v>
      </c>
      <c r="C1144" t="s">
        <v>38</v>
      </c>
      <c r="D1144" t="str">
        <f>IF(P1144&lt;=50000,"Extra Small",IF(AND(P1144&gt;=50000,P1144&lt;250000),"Small",IF(AND(P1144&gt;=250000,P1144&lt;1000000),"Medium",IF(AND(P1144&gt;=1000000,P1144&lt;10000000),"Large",IF(AND(P1144&gt;=10000000,P1144&lt;100000000),"Extra Large",IF(P1144&gt;=100000000,"Extra-extra-large"))))))</f>
        <v>Extra Small</v>
      </c>
      <c r="E1144" t="s">
        <v>487</v>
      </c>
      <c r="F1144">
        <v>0</v>
      </c>
      <c r="G1144">
        <v>0</v>
      </c>
      <c r="H1144">
        <v>0</v>
      </c>
      <c r="I1144">
        <v>0</v>
      </c>
      <c r="J1144" t="s">
        <v>48</v>
      </c>
      <c r="K1144">
        <v>0</v>
      </c>
      <c r="L1144">
        <v>1985</v>
      </c>
      <c r="M1144">
        <v>0</v>
      </c>
      <c r="N1144">
        <v>533</v>
      </c>
      <c r="O1144">
        <v>0</v>
      </c>
      <c r="P1144">
        <v>2518</v>
      </c>
      <c r="Q1144">
        <v>0</v>
      </c>
      <c r="R1144">
        <v>2518</v>
      </c>
      <c r="S1144" t="str">
        <f t="shared" si="34"/>
        <v>False</v>
      </c>
      <c r="T1144">
        <v>0</v>
      </c>
      <c r="U1144" t="e">
        <f t="shared" si="35"/>
        <v>#DIV/0!</v>
      </c>
      <c r="V1144">
        <v>0</v>
      </c>
      <c r="W1144">
        <v>7500</v>
      </c>
      <c r="X1144">
        <v>0</v>
      </c>
      <c r="Y1144">
        <v>4980</v>
      </c>
      <c r="Z1144">
        <v>12480</v>
      </c>
      <c r="AA1144" t="b">
        <f>ABS(T1144-Z1144)&gt;25000</f>
        <v>0</v>
      </c>
      <c r="AB1144">
        <v>-9962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96663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96663</v>
      </c>
      <c r="AQ1144">
        <f>K1144/R1144</f>
        <v>0</v>
      </c>
    </row>
    <row r="1145" spans="1:43" x14ac:dyDescent="0.35">
      <c r="A1145" t="s">
        <v>2496</v>
      </c>
      <c r="B1145" t="s">
        <v>2497</v>
      </c>
      <c r="C1145" t="s">
        <v>38</v>
      </c>
      <c r="D1145" t="str">
        <f>IF(P1145&lt;=50000,"Extra Small",IF(AND(P1145&gt;=50000,P1145&lt;250000),"Small",IF(AND(P1145&gt;=250000,P1145&lt;1000000),"Medium",IF(AND(P1145&gt;=1000000,P1145&lt;10000000),"Large",IF(AND(P1145&gt;=10000000,P1145&lt;100000000),"Extra Large",IF(P1145&gt;=100000000,"Extra-extra-large"))))))</f>
        <v>Large</v>
      </c>
      <c r="E1145" t="s">
        <v>55</v>
      </c>
      <c r="F1145">
        <v>4</v>
      </c>
      <c r="G1145">
        <v>35</v>
      </c>
      <c r="H1145">
        <v>3</v>
      </c>
      <c r="I1145">
        <v>25.4</v>
      </c>
      <c r="J1145" t="s">
        <v>369</v>
      </c>
      <c r="K1145">
        <v>3088102</v>
      </c>
      <c r="L1145">
        <v>36235</v>
      </c>
      <c r="M1145">
        <v>104456</v>
      </c>
      <c r="N1145">
        <v>37574</v>
      </c>
      <c r="O1145">
        <v>34190</v>
      </c>
      <c r="P1145">
        <v>3300557</v>
      </c>
      <c r="Q1145">
        <v>111050</v>
      </c>
      <c r="R1145">
        <v>3411607</v>
      </c>
      <c r="S1145" t="str">
        <f t="shared" si="34"/>
        <v>False</v>
      </c>
      <c r="T1145">
        <v>2190574</v>
      </c>
      <c r="U1145" t="b">
        <f t="shared" si="35"/>
        <v>0</v>
      </c>
      <c r="V1145">
        <v>0</v>
      </c>
      <c r="W1145">
        <v>0</v>
      </c>
      <c r="X1145">
        <v>0</v>
      </c>
      <c r="Y1145">
        <v>688914</v>
      </c>
      <c r="Z1145">
        <v>2879488</v>
      </c>
      <c r="AA1145" t="b">
        <f>ABS(T1145-Z1145)&gt;1000000</f>
        <v>0</v>
      </c>
      <c r="AB1145">
        <v>532119</v>
      </c>
      <c r="AC1145">
        <v>0</v>
      </c>
      <c r="AD1145">
        <v>532119</v>
      </c>
      <c r="AE1145">
        <v>2846693</v>
      </c>
      <c r="AF1145">
        <v>233322</v>
      </c>
      <c r="AG1145">
        <v>0</v>
      </c>
      <c r="AH1145">
        <v>233322</v>
      </c>
      <c r="AI1145">
        <v>3080015</v>
      </c>
      <c r="AJ1145">
        <v>335577</v>
      </c>
      <c r="AK1145">
        <v>0</v>
      </c>
      <c r="AL1145">
        <v>78225</v>
      </c>
      <c r="AM1145">
        <v>78225</v>
      </c>
      <c r="AN1145">
        <v>413802</v>
      </c>
      <c r="AO1145">
        <v>2666213</v>
      </c>
      <c r="AQ1145">
        <f>K1145/R1145</f>
        <v>0.90517518577022504</v>
      </c>
    </row>
    <row r="1146" spans="1:43" x14ac:dyDescent="0.35">
      <c r="A1146" t="s">
        <v>2498</v>
      </c>
      <c r="B1146" t="s">
        <v>2499</v>
      </c>
      <c r="C1146" t="s">
        <v>38</v>
      </c>
      <c r="D1146" t="str">
        <f>IF(P1146&lt;=50000,"Extra Small",IF(AND(P1146&gt;=50000,P1146&lt;250000),"Small",IF(AND(P1146&gt;=250000,P1146&lt;1000000),"Medium",IF(AND(P1146&gt;=1000000,P1146&lt;10000000),"Large",IF(AND(P1146&gt;=10000000,P1146&lt;100000000),"Extra Large",IF(P1146&gt;=100000000,"Extra-extra-large"))))))</f>
        <v>Large</v>
      </c>
      <c r="E1146" t="s">
        <v>55</v>
      </c>
      <c r="F1146">
        <v>4</v>
      </c>
      <c r="G1146">
        <v>21</v>
      </c>
      <c r="H1146">
        <v>8</v>
      </c>
      <c r="I1146">
        <v>22.6</v>
      </c>
      <c r="J1146" t="s">
        <v>48</v>
      </c>
      <c r="K1146">
        <v>2487950</v>
      </c>
      <c r="L1146">
        <v>40000</v>
      </c>
      <c r="M1146">
        <v>20824</v>
      </c>
      <c r="N1146">
        <v>20239</v>
      </c>
      <c r="O1146">
        <v>9222</v>
      </c>
      <c r="P1146">
        <v>2578235</v>
      </c>
      <c r="Q1146">
        <v>0</v>
      </c>
      <c r="R1146">
        <v>2578235</v>
      </c>
      <c r="S1146" t="str">
        <f t="shared" si="34"/>
        <v>False</v>
      </c>
      <c r="T1146">
        <v>1768092</v>
      </c>
      <c r="U1146" t="b">
        <f t="shared" si="35"/>
        <v>0</v>
      </c>
      <c r="V1146">
        <v>0</v>
      </c>
      <c r="W1146">
        <v>0</v>
      </c>
      <c r="X1146">
        <v>0</v>
      </c>
      <c r="Y1146">
        <v>602318</v>
      </c>
      <c r="Z1146">
        <v>2370410</v>
      </c>
      <c r="AA1146" t="b">
        <f>ABS(T1146-Z1146)&gt;1000000</f>
        <v>0</v>
      </c>
      <c r="AB1146">
        <v>207825</v>
      </c>
      <c r="AC1146">
        <v>0</v>
      </c>
      <c r="AD1146">
        <v>207825</v>
      </c>
      <c r="AE1146">
        <v>1209764</v>
      </c>
      <c r="AF1146">
        <v>0</v>
      </c>
      <c r="AG1146">
        <v>1550104</v>
      </c>
      <c r="AH1146">
        <v>1550104</v>
      </c>
      <c r="AI1146">
        <v>2759868</v>
      </c>
      <c r="AJ1146">
        <v>769746</v>
      </c>
      <c r="AK1146">
        <v>0</v>
      </c>
      <c r="AL1146">
        <v>0</v>
      </c>
      <c r="AM1146">
        <v>0</v>
      </c>
      <c r="AN1146">
        <v>769746</v>
      </c>
      <c r="AO1146">
        <v>1990122</v>
      </c>
      <c r="AQ1146">
        <f>K1146/R1146</f>
        <v>0.96498185774376655</v>
      </c>
    </row>
    <row r="1147" spans="1:43" x14ac:dyDescent="0.35">
      <c r="A1147" t="s">
        <v>2500</v>
      </c>
      <c r="B1147" t="s">
        <v>2501</v>
      </c>
      <c r="C1147" t="s">
        <v>38</v>
      </c>
      <c r="D1147" t="str">
        <f>IF(P1147&lt;=50000,"Extra Small",IF(AND(P1147&gt;=50000,P1147&lt;250000),"Small",IF(AND(P1147&gt;=250000,P1147&lt;1000000),"Medium",IF(AND(P1147&gt;=1000000,P1147&lt;10000000),"Large",IF(AND(P1147&gt;=10000000,P1147&lt;100000000),"Extra Large",IF(P1147&gt;=100000000,"Extra-extra-large"))))))</f>
        <v>Large</v>
      </c>
      <c r="E1147" t="s">
        <v>110</v>
      </c>
      <c r="F1147">
        <v>5</v>
      </c>
      <c r="G1147">
        <v>35</v>
      </c>
      <c r="H1147">
        <v>66</v>
      </c>
      <c r="I1147">
        <v>42</v>
      </c>
      <c r="J1147" t="s">
        <v>2422</v>
      </c>
      <c r="K1147">
        <v>3331637</v>
      </c>
      <c r="L1147">
        <v>5147</v>
      </c>
      <c r="M1147">
        <v>478895</v>
      </c>
      <c r="N1147">
        <v>16338</v>
      </c>
      <c r="O1147">
        <v>7593</v>
      </c>
      <c r="P1147">
        <v>3839610</v>
      </c>
      <c r="Q1147">
        <v>0</v>
      </c>
      <c r="R1147">
        <v>3839610</v>
      </c>
      <c r="S1147" t="str">
        <f t="shared" si="34"/>
        <v>False</v>
      </c>
      <c r="T1147">
        <v>2483800</v>
      </c>
      <c r="U1147" t="b">
        <f t="shared" si="35"/>
        <v>0</v>
      </c>
      <c r="V1147">
        <v>10410</v>
      </c>
      <c r="W1147">
        <v>0</v>
      </c>
      <c r="X1147">
        <v>0</v>
      </c>
      <c r="Y1147">
        <v>984539</v>
      </c>
      <c r="Z1147">
        <v>3478749</v>
      </c>
      <c r="AA1147" t="b">
        <f>ABS(T1147-Z1147)&gt;1000000</f>
        <v>0</v>
      </c>
      <c r="AB1147">
        <v>360861</v>
      </c>
      <c r="AC1147">
        <v>0</v>
      </c>
      <c r="AD1147">
        <v>360861</v>
      </c>
      <c r="AE1147">
        <v>1006764</v>
      </c>
      <c r="AF1147">
        <v>0</v>
      </c>
      <c r="AG1147">
        <v>1233451</v>
      </c>
      <c r="AH1147">
        <v>1233451</v>
      </c>
      <c r="AI1147">
        <v>2240215</v>
      </c>
      <c r="AJ1147">
        <v>384872</v>
      </c>
      <c r="AK1147">
        <v>0</v>
      </c>
      <c r="AL1147">
        <v>266178</v>
      </c>
      <c r="AM1147">
        <v>266178</v>
      </c>
      <c r="AN1147">
        <v>651050</v>
      </c>
      <c r="AO1147">
        <v>1589165</v>
      </c>
      <c r="AQ1147">
        <f>K1147/R1147</f>
        <v>0.86770192806040192</v>
      </c>
    </row>
    <row r="1148" spans="1:43" x14ac:dyDescent="0.35">
      <c r="A1148" t="s">
        <v>2502</v>
      </c>
      <c r="B1148" t="s">
        <v>2503</v>
      </c>
      <c r="C1148" t="s">
        <v>50</v>
      </c>
      <c r="D1148" t="str">
        <f>IF(P1148&lt;=50000,"Extra Small",IF(AND(P1148&gt;=50000,P1148&lt;250000),"Small",IF(AND(P1148&gt;=250000,P1148&lt;1000000),"Medium",IF(AND(P1148&gt;=1000000,P1148&lt;10000000),"Large",IF(AND(P1148&gt;=10000000,P1148&lt;100000000),"Extra Large",IF(P1148&gt;=100000000,"Extra-extra-large"))))))</f>
        <v>Large</v>
      </c>
      <c r="E1148" t="s">
        <v>67</v>
      </c>
      <c r="F1148">
        <v>1</v>
      </c>
      <c r="G1148">
        <v>33</v>
      </c>
      <c r="H1148">
        <v>13</v>
      </c>
      <c r="I1148">
        <v>28.95</v>
      </c>
      <c r="J1148" t="s">
        <v>57</v>
      </c>
      <c r="K1148">
        <v>1575595</v>
      </c>
      <c r="L1148">
        <v>18613</v>
      </c>
      <c r="M1148">
        <v>1217327</v>
      </c>
      <c r="N1148">
        <v>166360</v>
      </c>
      <c r="O1148">
        <v>4889</v>
      </c>
      <c r="P1148">
        <v>2982784</v>
      </c>
      <c r="Q1148">
        <v>0</v>
      </c>
      <c r="R1148">
        <v>2982784</v>
      </c>
      <c r="S1148" t="str">
        <f t="shared" si="34"/>
        <v>False</v>
      </c>
      <c r="T1148">
        <v>1945104</v>
      </c>
      <c r="U1148" t="b">
        <f t="shared" si="35"/>
        <v>0</v>
      </c>
      <c r="V1148">
        <v>18355</v>
      </c>
      <c r="W1148">
        <v>0</v>
      </c>
      <c r="X1148">
        <v>0</v>
      </c>
      <c r="Y1148">
        <v>993424</v>
      </c>
      <c r="Z1148">
        <v>2956883</v>
      </c>
      <c r="AA1148" t="b">
        <f>ABS(T1148-Z1148)&gt;1000000</f>
        <v>1</v>
      </c>
      <c r="AB1148">
        <v>25901</v>
      </c>
      <c r="AC1148">
        <v>0</v>
      </c>
      <c r="AD1148">
        <v>25901</v>
      </c>
      <c r="AE1148">
        <v>7832592</v>
      </c>
      <c r="AF1148">
        <v>0</v>
      </c>
      <c r="AG1148">
        <v>2949436</v>
      </c>
      <c r="AH1148">
        <v>2949436</v>
      </c>
      <c r="AI1148">
        <v>10782028</v>
      </c>
      <c r="AJ1148">
        <v>6479850</v>
      </c>
      <c r="AK1148">
        <v>0</v>
      </c>
      <c r="AL1148">
        <v>116994</v>
      </c>
      <c r="AM1148">
        <v>116994</v>
      </c>
      <c r="AN1148">
        <v>6596844</v>
      </c>
      <c r="AO1148">
        <v>4185184</v>
      </c>
      <c r="AQ1148">
        <f>K1148/R1148</f>
        <v>0.52822966731751275</v>
      </c>
    </row>
    <row r="1149" spans="1:43" x14ac:dyDescent="0.35">
      <c r="A1149" t="s">
        <v>2504</v>
      </c>
      <c r="B1149" t="s">
        <v>2505</v>
      </c>
      <c r="C1149" t="s">
        <v>38</v>
      </c>
      <c r="D1149" t="str">
        <f>IF(P1149&lt;=50000,"Extra Small",IF(AND(P1149&gt;=50000,P1149&lt;250000),"Small",IF(AND(P1149&gt;=250000,P1149&lt;1000000),"Medium",IF(AND(P1149&gt;=1000000,P1149&lt;10000000),"Large",IF(AND(P1149&gt;=10000000,P1149&lt;100000000),"Extra Large",IF(P1149&gt;=100000000,"Extra-extra-large"))))))</f>
        <v>Large</v>
      </c>
      <c r="E1149" t="s">
        <v>123</v>
      </c>
      <c r="F1149">
        <v>0</v>
      </c>
      <c r="G1149">
        <v>0</v>
      </c>
      <c r="H1149">
        <v>0</v>
      </c>
      <c r="I1149">
        <v>0</v>
      </c>
      <c r="J1149" t="s">
        <v>48</v>
      </c>
      <c r="K1149">
        <v>0</v>
      </c>
      <c r="L1149">
        <v>4031522</v>
      </c>
      <c r="M1149">
        <v>0</v>
      </c>
      <c r="N1149">
        <v>33224</v>
      </c>
      <c r="O1149">
        <v>5250</v>
      </c>
      <c r="P1149">
        <v>4069996</v>
      </c>
      <c r="Q1149">
        <v>0</v>
      </c>
      <c r="R1149">
        <v>4069996</v>
      </c>
      <c r="S1149" t="str">
        <f t="shared" si="34"/>
        <v>False</v>
      </c>
      <c r="T1149">
        <v>0</v>
      </c>
      <c r="U1149" t="e">
        <f t="shared" si="35"/>
        <v>#DIV/0!</v>
      </c>
      <c r="V1149">
        <v>0</v>
      </c>
      <c r="W1149">
        <v>2745560</v>
      </c>
      <c r="X1149">
        <v>0</v>
      </c>
      <c r="Y1149">
        <v>5250</v>
      </c>
      <c r="Z1149">
        <v>2750810</v>
      </c>
      <c r="AA1149" t="b">
        <f>ABS(T1149-Z1149)&gt;1000000</f>
        <v>1</v>
      </c>
      <c r="AB1149">
        <v>1319186</v>
      </c>
      <c r="AC1149">
        <v>0</v>
      </c>
      <c r="AD1149">
        <v>1319186</v>
      </c>
      <c r="AE1149">
        <v>1311954</v>
      </c>
      <c r="AF1149">
        <v>0</v>
      </c>
      <c r="AG1149">
        <v>0</v>
      </c>
      <c r="AH1149">
        <v>0</v>
      </c>
      <c r="AI1149">
        <v>1311954</v>
      </c>
      <c r="AJ1149">
        <v>1236374</v>
      </c>
      <c r="AK1149">
        <v>0</v>
      </c>
      <c r="AL1149">
        <v>0</v>
      </c>
      <c r="AM1149">
        <v>0</v>
      </c>
      <c r="AN1149">
        <v>1236374</v>
      </c>
      <c r="AO1149">
        <v>75580</v>
      </c>
      <c r="AQ1149">
        <f>K1149/R1149</f>
        <v>0</v>
      </c>
    </row>
    <row r="1150" spans="1:43" x14ac:dyDescent="0.35">
      <c r="A1150" t="s">
        <v>2506</v>
      </c>
      <c r="B1150" t="s">
        <v>2507</v>
      </c>
      <c r="C1150" t="s">
        <v>50</v>
      </c>
      <c r="D1150" t="str">
        <f>IF(P1150&lt;=50000,"Extra Small",IF(AND(P1150&gt;=50000,P1150&lt;250000),"Small",IF(AND(P1150&gt;=250000,P1150&lt;1000000),"Medium",IF(AND(P1150&gt;=1000000,P1150&lt;10000000),"Large",IF(AND(P1150&gt;=10000000,P1150&lt;100000000),"Extra Large",IF(P1150&gt;=100000000,"Extra-extra-large"))))))</f>
        <v>Small</v>
      </c>
      <c r="E1150" t="s">
        <v>43</v>
      </c>
      <c r="F1150">
        <v>0</v>
      </c>
      <c r="G1150">
        <v>1</v>
      </c>
      <c r="H1150">
        <v>0</v>
      </c>
      <c r="I1150">
        <v>0</v>
      </c>
      <c r="J1150" t="s">
        <v>172</v>
      </c>
      <c r="K1150">
        <v>0</v>
      </c>
      <c r="L1150">
        <v>120688</v>
      </c>
      <c r="M1150">
        <v>12860</v>
      </c>
      <c r="N1150">
        <v>0</v>
      </c>
      <c r="O1150">
        <v>0</v>
      </c>
      <c r="P1150">
        <v>133548</v>
      </c>
      <c r="Q1150">
        <v>30</v>
      </c>
      <c r="R1150">
        <v>133578</v>
      </c>
      <c r="S1150" t="str">
        <f t="shared" si="34"/>
        <v>False</v>
      </c>
      <c r="T1150">
        <v>24629</v>
      </c>
      <c r="U1150" t="b">
        <f t="shared" si="35"/>
        <v>0</v>
      </c>
      <c r="V1150">
        <v>0</v>
      </c>
      <c r="W1150">
        <v>0</v>
      </c>
      <c r="X1150">
        <v>0</v>
      </c>
      <c r="Y1150">
        <v>71227</v>
      </c>
      <c r="Z1150">
        <v>95856</v>
      </c>
      <c r="AA1150" t="b">
        <f>ABS(T1150-Z1150)&gt;25000</f>
        <v>1</v>
      </c>
      <c r="AB1150">
        <v>37722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57402</v>
      </c>
      <c r="AJ1150">
        <v>0</v>
      </c>
      <c r="AK1150">
        <v>0</v>
      </c>
      <c r="AL1150">
        <v>0</v>
      </c>
      <c r="AM1150">
        <v>0</v>
      </c>
      <c r="AN1150">
        <v>2741</v>
      </c>
      <c r="AO1150">
        <v>54661</v>
      </c>
      <c r="AQ1150">
        <f>K1150/R1150</f>
        <v>0</v>
      </c>
    </row>
    <row r="1151" spans="1:43" x14ac:dyDescent="0.35">
      <c r="A1151" t="s">
        <v>2508</v>
      </c>
      <c r="B1151" t="s">
        <v>2509</v>
      </c>
      <c r="C1151" t="s">
        <v>38</v>
      </c>
      <c r="D1151" t="str">
        <f>IF(P1151&lt;=50000,"Extra Small",IF(AND(P1151&gt;=50000,P1151&lt;250000),"Small",IF(AND(P1151&gt;=250000,P1151&lt;1000000),"Medium",IF(AND(P1151&gt;=1000000,P1151&lt;10000000),"Large",IF(AND(P1151&gt;=10000000,P1151&lt;100000000),"Extra Large",IF(P1151&gt;=100000000,"Extra-extra-large"))))))</f>
        <v>Extra Small</v>
      </c>
      <c r="E1151" t="s">
        <v>43</v>
      </c>
      <c r="F1151">
        <v>0</v>
      </c>
      <c r="G1151">
        <v>2</v>
      </c>
      <c r="H1151">
        <v>0</v>
      </c>
      <c r="I1151">
        <v>0</v>
      </c>
      <c r="J1151" t="s">
        <v>129</v>
      </c>
      <c r="K1151">
        <v>12500</v>
      </c>
      <c r="L1151">
        <v>0</v>
      </c>
      <c r="M1151">
        <v>11148</v>
      </c>
      <c r="N1151">
        <v>0</v>
      </c>
      <c r="O1151">
        <v>9674</v>
      </c>
      <c r="P1151">
        <v>33322</v>
      </c>
      <c r="Q1151">
        <v>0</v>
      </c>
      <c r="R1151">
        <v>33322</v>
      </c>
      <c r="S1151" t="str">
        <f t="shared" si="34"/>
        <v>False</v>
      </c>
      <c r="T1151">
        <v>19973</v>
      </c>
      <c r="U1151" t="b">
        <f t="shared" si="35"/>
        <v>0</v>
      </c>
      <c r="V1151">
        <v>0</v>
      </c>
      <c r="W1151">
        <v>0</v>
      </c>
      <c r="X1151">
        <v>0</v>
      </c>
      <c r="Y1151">
        <v>15538</v>
      </c>
      <c r="Z1151">
        <v>35511</v>
      </c>
      <c r="AA1151" t="b">
        <f>ABS(T1151-Z1151)&gt;25000</f>
        <v>0</v>
      </c>
      <c r="AB1151">
        <v>-2189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6575</v>
      </c>
      <c r="AJ1151">
        <v>0</v>
      </c>
      <c r="AK1151">
        <v>0</v>
      </c>
      <c r="AL1151">
        <v>0</v>
      </c>
      <c r="AM1151">
        <v>0</v>
      </c>
      <c r="AN1151">
        <v>398</v>
      </c>
      <c r="AO1151">
        <v>6177</v>
      </c>
      <c r="AQ1151">
        <f>K1151/R1151</f>
        <v>0.37512754336474402</v>
      </c>
    </row>
    <row r="1152" spans="1:43" x14ac:dyDescent="0.35">
      <c r="A1152" t="s">
        <v>2510</v>
      </c>
      <c r="B1152" t="s">
        <v>2511</v>
      </c>
      <c r="C1152" t="s">
        <v>38</v>
      </c>
      <c r="D1152" t="str">
        <f>IF(P1152&lt;=50000,"Extra Small",IF(AND(P1152&gt;=50000,P1152&lt;250000),"Small",IF(AND(P1152&gt;=250000,P1152&lt;1000000),"Medium",IF(AND(P1152&gt;=1000000,P1152&lt;10000000),"Large",IF(AND(P1152&gt;=10000000,P1152&lt;100000000),"Extra Large",IF(P1152&gt;=100000000,"Extra-extra-large"))))))</f>
        <v>Extra Small</v>
      </c>
      <c r="E1152" t="s">
        <v>487</v>
      </c>
      <c r="F1152">
        <v>0</v>
      </c>
      <c r="G1152">
        <v>0</v>
      </c>
      <c r="H1152">
        <v>0</v>
      </c>
      <c r="I1152">
        <v>0</v>
      </c>
      <c r="J1152" t="s">
        <v>57</v>
      </c>
      <c r="K1152">
        <v>0</v>
      </c>
      <c r="L1152">
        <v>651</v>
      </c>
      <c r="M1152">
        <v>238</v>
      </c>
      <c r="N1152">
        <v>6184</v>
      </c>
      <c r="O1152">
        <v>27702</v>
      </c>
      <c r="P1152">
        <v>34775</v>
      </c>
      <c r="Q1152">
        <v>0</v>
      </c>
      <c r="R1152">
        <v>34775</v>
      </c>
      <c r="S1152" t="str">
        <f t="shared" si="34"/>
        <v>False</v>
      </c>
      <c r="T1152">
        <v>0</v>
      </c>
      <c r="U1152" t="e">
        <f t="shared" si="35"/>
        <v>#DIV/0!</v>
      </c>
      <c r="V1152">
        <v>0</v>
      </c>
      <c r="W1152">
        <v>29723</v>
      </c>
      <c r="X1152">
        <v>0</v>
      </c>
      <c r="Y1152">
        <v>5548</v>
      </c>
      <c r="Z1152">
        <v>35271</v>
      </c>
      <c r="AA1152" t="b">
        <f>ABS(T1152-Z1152)&gt;25000</f>
        <v>1</v>
      </c>
      <c r="AB1152">
        <v>-496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141199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141199</v>
      </c>
      <c r="AQ1152">
        <f>K1152/R1152</f>
        <v>0</v>
      </c>
    </row>
    <row r="1153" spans="1:43" x14ac:dyDescent="0.35">
      <c r="A1153" t="s">
        <v>2512</v>
      </c>
      <c r="B1153" t="s">
        <v>2513</v>
      </c>
      <c r="C1153" t="s">
        <v>38</v>
      </c>
      <c r="D1153" t="str">
        <f>IF(P1153&lt;=50000,"Extra Small",IF(AND(P1153&gt;=50000,P1153&lt;250000),"Small",IF(AND(P1153&gt;=250000,P1153&lt;1000000),"Medium",IF(AND(P1153&gt;=1000000,P1153&lt;10000000),"Large",IF(AND(P1153&gt;=10000000,P1153&lt;100000000),"Extra Large",IF(P1153&gt;=100000000,"Extra-extra-large"))))))</f>
        <v>Medium</v>
      </c>
      <c r="E1153" t="s">
        <v>43</v>
      </c>
      <c r="F1153">
        <v>0</v>
      </c>
      <c r="G1153">
        <v>7</v>
      </c>
      <c r="H1153">
        <v>0</v>
      </c>
      <c r="I1153">
        <v>2.5</v>
      </c>
      <c r="J1153" t="s">
        <v>92</v>
      </c>
      <c r="K1153">
        <v>157609</v>
      </c>
      <c r="L1153">
        <v>7291</v>
      </c>
      <c r="M1153">
        <v>126366</v>
      </c>
      <c r="N1153">
        <v>5609</v>
      </c>
      <c r="O1153">
        <v>2500</v>
      </c>
      <c r="P1153">
        <v>299375</v>
      </c>
      <c r="Q1153">
        <v>1986</v>
      </c>
      <c r="R1153">
        <v>301361</v>
      </c>
      <c r="S1153" t="str">
        <f t="shared" si="34"/>
        <v>False</v>
      </c>
      <c r="T1153">
        <v>236953</v>
      </c>
      <c r="U1153" t="b">
        <f t="shared" si="35"/>
        <v>0</v>
      </c>
      <c r="V1153">
        <v>0</v>
      </c>
      <c r="W1153">
        <v>0</v>
      </c>
      <c r="X1153">
        <v>0</v>
      </c>
      <c r="Y1153">
        <v>66413</v>
      </c>
      <c r="Z1153">
        <v>303366</v>
      </c>
      <c r="AA1153" t="b">
        <f>ABS(T1153-Z1153)&gt;100000</f>
        <v>0</v>
      </c>
      <c r="AB1153">
        <v>-2005</v>
      </c>
      <c r="AC1153">
        <v>0</v>
      </c>
      <c r="AD1153">
        <v>-2005</v>
      </c>
      <c r="AE1153">
        <v>336931</v>
      </c>
      <c r="AF1153">
        <v>0</v>
      </c>
      <c r="AG1153">
        <v>0</v>
      </c>
      <c r="AH1153">
        <v>44009</v>
      </c>
      <c r="AI1153">
        <v>380940</v>
      </c>
      <c r="AJ1153">
        <v>99654</v>
      </c>
      <c r="AK1153">
        <v>0</v>
      </c>
      <c r="AL1153">
        <v>0</v>
      </c>
      <c r="AM1153">
        <v>0</v>
      </c>
      <c r="AN1153">
        <v>99654</v>
      </c>
      <c r="AO1153">
        <v>281286</v>
      </c>
      <c r="AQ1153">
        <f>K1153/R1153</f>
        <v>0.52299069886282568</v>
      </c>
    </row>
    <row r="1154" spans="1:43" x14ac:dyDescent="0.35">
      <c r="A1154" t="s">
        <v>2514</v>
      </c>
      <c r="B1154" t="s">
        <v>2515</v>
      </c>
      <c r="C1154" t="s">
        <v>38</v>
      </c>
      <c r="D1154" t="str">
        <f>IF(P1154&lt;=50000,"Extra Small",IF(AND(P1154&gt;=50000,P1154&lt;250000),"Small",IF(AND(P1154&gt;=250000,P1154&lt;1000000),"Medium",IF(AND(P1154&gt;=1000000,P1154&lt;10000000),"Large",IF(AND(P1154&gt;=10000000,P1154&lt;100000000),"Extra Large",IF(P1154&gt;=100000000,"Extra-extra-large"))))))</f>
        <v>Medium</v>
      </c>
      <c r="E1154" t="s">
        <v>39</v>
      </c>
      <c r="F1154">
        <v>0</v>
      </c>
      <c r="G1154">
        <v>0</v>
      </c>
      <c r="H1154">
        <v>0</v>
      </c>
      <c r="I1154">
        <v>0</v>
      </c>
      <c r="J1154" t="s">
        <v>40</v>
      </c>
      <c r="K1154">
        <v>18532</v>
      </c>
      <c r="L1154">
        <v>0</v>
      </c>
      <c r="M1154">
        <v>0</v>
      </c>
      <c r="N1154">
        <v>0</v>
      </c>
      <c r="O1154">
        <v>495520</v>
      </c>
      <c r="P1154">
        <v>514052</v>
      </c>
      <c r="Q1154">
        <v>0</v>
      </c>
      <c r="R1154">
        <v>514052</v>
      </c>
      <c r="S1154" t="str">
        <f t="shared" si="34"/>
        <v>False</v>
      </c>
      <c r="T1154">
        <v>0</v>
      </c>
      <c r="U1154" t="e">
        <f t="shared" si="35"/>
        <v>#DIV/0!</v>
      </c>
      <c r="V1154">
        <v>0</v>
      </c>
      <c r="W1154">
        <v>0</v>
      </c>
      <c r="X1154">
        <v>0</v>
      </c>
      <c r="Y1154">
        <v>156470</v>
      </c>
      <c r="Z1154">
        <v>156470</v>
      </c>
      <c r="AA1154" t="b">
        <f>ABS(T1154-Z1154)&gt;100000</f>
        <v>1</v>
      </c>
      <c r="AB1154">
        <v>357582</v>
      </c>
      <c r="AC1154">
        <v>0</v>
      </c>
      <c r="AD1154">
        <v>357582</v>
      </c>
      <c r="AE1154">
        <v>57663</v>
      </c>
      <c r="AF1154">
        <v>0</v>
      </c>
      <c r="AG1154">
        <v>0</v>
      </c>
      <c r="AH1154">
        <v>2481789</v>
      </c>
      <c r="AI1154">
        <v>2539452</v>
      </c>
      <c r="AJ1154">
        <v>0</v>
      </c>
      <c r="AK1154">
        <v>0</v>
      </c>
      <c r="AL1154">
        <v>0</v>
      </c>
      <c r="AM1154">
        <v>775000</v>
      </c>
      <c r="AN1154">
        <v>775000</v>
      </c>
      <c r="AO1154">
        <v>1764452</v>
      </c>
      <c r="AQ1154">
        <f>K1154/R1154</f>
        <v>3.6050827542738868E-2</v>
      </c>
    </row>
    <row r="1155" spans="1:43" x14ac:dyDescent="0.35">
      <c r="A1155" t="s">
        <v>2516</v>
      </c>
      <c r="B1155" t="s">
        <v>2517</v>
      </c>
      <c r="C1155" t="s">
        <v>38</v>
      </c>
      <c r="D1155" t="str">
        <f>IF(P1155&lt;=50000,"Extra Small",IF(AND(P1155&gt;=50000,P1155&lt;250000),"Small",IF(AND(P1155&gt;=250000,P1155&lt;1000000),"Medium",IF(AND(P1155&gt;=1000000,P1155&lt;10000000),"Large",IF(AND(P1155&gt;=10000000,P1155&lt;100000000),"Extra Large",IF(P1155&gt;=100000000,"Extra-extra-large"))))))</f>
        <v>Extra Small</v>
      </c>
      <c r="E1155" t="s">
        <v>487</v>
      </c>
      <c r="F1155">
        <v>0</v>
      </c>
      <c r="G1155">
        <v>0</v>
      </c>
      <c r="H1155">
        <v>0</v>
      </c>
      <c r="I1155">
        <v>0</v>
      </c>
      <c r="J1155" t="s">
        <v>48</v>
      </c>
      <c r="K1155">
        <v>0</v>
      </c>
      <c r="L1155">
        <v>0</v>
      </c>
      <c r="M1155">
        <v>0</v>
      </c>
      <c r="N1155">
        <v>0</v>
      </c>
      <c r="O1155">
        <v>5270</v>
      </c>
      <c r="P1155">
        <v>5270</v>
      </c>
      <c r="Q1155">
        <v>0</v>
      </c>
      <c r="R1155">
        <v>5270</v>
      </c>
      <c r="S1155" t="str">
        <f t="shared" ref="S1155:S1218" si="36">IF(ABS(P1155+Q1155-K1155-R1155&gt;25000),"True","False")</f>
        <v>False</v>
      </c>
      <c r="T1155">
        <v>0</v>
      </c>
      <c r="U1155" t="e">
        <f t="shared" ref="U1155:U1218" si="37">T1155/(F1155+G1155+H1155)&gt;300000</f>
        <v>#DIV/0!</v>
      </c>
      <c r="V1155">
        <v>0</v>
      </c>
      <c r="W1155">
        <v>5270</v>
      </c>
      <c r="X1155">
        <v>0</v>
      </c>
      <c r="Y1155">
        <v>0</v>
      </c>
      <c r="Z1155">
        <v>5270</v>
      </c>
      <c r="AA1155" t="b">
        <f>ABS(T1155-Z1155)&gt;25000</f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100</v>
      </c>
      <c r="AQ1155">
        <f>K1155/R1155</f>
        <v>0</v>
      </c>
    </row>
    <row r="1156" spans="1:43" x14ac:dyDescent="0.35">
      <c r="A1156" t="s">
        <v>2518</v>
      </c>
      <c r="B1156" t="s">
        <v>2519</v>
      </c>
      <c r="C1156" t="s">
        <v>38</v>
      </c>
      <c r="D1156" t="str">
        <f>IF(P1156&lt;=50000,"Extra Small",IF(AND(P1156&gt;=50000,P1156&lt;250000),"Small",IF(AND(P1156&gt;=250000,P1156&lt;1000000),"Medium",IF(AND(P1156&gt;=1000000,P1156&lt;10000000),"Large",IF(AND(P1156&gt;=10000000,P1156&lt;100000000),"Extra Large",IF(P1156&gt;=100000000,"Extra-extra-large"))))))</f>
        <v>Extra Small</v>
      </c>
      <c r="E1156" t="s">
        <v>76</v>
      </c>
      <c r="F1156">
        <v>0</v>
      </c>
      <c r="G1156">
        <v>1</v>
      </c>
      <c r="H1156">
        <v>11</v>
      </c>
      <c r="I1156">
        <v>0</v>
      </c>
      <c r="J1156" t="s">
        <v>95</v>
      </c>
      <c r="K1156">
        <v>5410</v>
      </c>
      <c r="L1156">
        <v>2410</v>
      </c>
      <c r="M1156">
        <v>17696</v>
      </c>
      <c r="N1156">
        <v>56</v>
      </c>
      <c r="O1156">
        <v>8000</v>
      </c>
      <c r="P1156">
        <v>33572</v>
      </c>
      <c r="Q1156">
        <v>0</v>
      </c>
      <c r="R1156">
        <v>33572</v>
      </c>
      <c r="S1156" t="str">
        <f t="shared" si="36"/>
        <v>False</v>
      </c>
      <c r="T1156">
        <v>9400</v>
      </c>
      <c r="U1156" t="b">
        <f t="shared" si="37"/>
        <v>0</v>
      </c>
      <c r="V1156">
        <v>0</v>
      </c>
      <c r="W1156">
        <v>5410</v>
      </c>
      <c r="X1156">
        <v>0</v>
      </c>
      <c r="Y1156">
        <v>9000</v>
      </c>
      <c r="Z1156">
        <v>23810</v>
      </c>
      <c r="AA1156" t="b">
        <f>ABS(T1156-Z1156)&gt;25000</f>
        <v>0</v>
      </c>
      <c r="AB1156">
        <v>9762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33576</v>
      </c>
      <c r="AJ1156">
        <v>0</v>
      </c>
      <c r="AK1156">
        <v>0</v>
      </c>
      <c r="AL1156">
        <v>0</v>
      </c>
      <c r="AM1156">
        <v>0</v>
      </c>
      <c r="AN1156">
        <v>35463</v>
      </c>
      <c r="AO1156">
        <v>-1887</v>
      </c>
      <c r="AQ1156">
        <f>K1156/R1156</f>
        <v>0.16114619325628499</v>
      </c>
    </row>
    <row r="1157" spans="1:43" x14ac:dyDescent="0.35">
      <c r="A1157" t="s">
        <v>2520</v>
      </c>
      <c r="B1157" t="s">
        <v>2521</v>
      </c>
      <c r="C1157" t="s">
        <v>38</v>
      </c>
      <c r="D1157" t="str">
        <f>IF(P1157&lt;=50000,"Extra Small",IF(AND(P1157&gt;=50000,P1157&lt;250000),"Small",IF(AND(P1157&gt;=250000,P1157&lt;1000000),"Medium",IF(AND(P1157&gt;=1000000,P1157&lt;10000000),"Large",IF(AND(P1157&gt;=10000000,P1157&lt;100000000),"Extra Large",IF(P1157&gt;=100000000,"Extra-extra-large"))))))</f>
        <v>Extra Small</v>
      </c>
      <c r="E1157" t="s">
        <v>43</v>
      </c>
      <c r="F1157">
        <v>0</v>
      </c>
      <c r="G1157">
        <v>0</v>
      </c>
      <c r="H1157">
        <v>0</v>
      </c>
      <c r="I1157">
        <v>0</v>
      </c>
      <c r="J1157" t="s">
        <v>269</v>
      </c>
      <c r="K1157">
        <v>0</v>
      </c>
      <c r="L1157">
        <v>34472</v>
      </c>
      <c r="M1157">
        <v>0</v>
      </c>
      <c r="N1157">
        <v>0</v>
      </c>
      <c r="O1157">
        <v>0</v>
      </c>
      <c r="P1157">
        <v>34472</v>
      </c>
      <c r="Q1157">
        <v>0</v>
      </c>
      <c r="R1157">
        <v>34472</v>
      </c>
      <c r="S1157" t="str">
        <f t="shared" si="36"/>
        <v>False</v>
      </c>
      <c r="T1157">
        <v>0</v>
      </c>
      <c r="U1157" t="e">
        <f t="shared" si="37"/>
        <v>#DIV/0!</v>
      </c>
      <c r="V1157">
        <v>0</v>
      </c>
      <c r="W1157">
        <v>36083</v>
      </c>
      <c r="X1157">
        <v>0</v>
      </c>
      <c r="Y1157">
        <v>0</v>
      </c>
      <c r="Z1157">
        <v>36083</v>
      </c>
      <c r="AA1157" t="b">
        <f>ABS(T1157-Z1157)&gt;25000</f>
        <v>1</v>
      </c>
      <c r="AB1157">
        <v>-1611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1771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1771</v>
      </c>
      <c r="AQ1157">
        <f>K1157/R1157</f>
        <v>0</v>
      </c>
    </row>
    <row r="1158" spans="1:43" x14ac:dyDescent="0.35">
      <c r="A1158" t="s">
        <v>2522</v>
      </c>
      <c r="B1158" t="s">
        <v>2523</v>
      </c>
      <c r="C1158" t="s">
        <v>38</v>
      </c>
      <c r="D1158" t="str">
        <f>IF(P1158&lt;=50000,"Extra Small",IF(AND(P1158&gt;=50000,P1158&lt;250000),"Small",IF(AND(P1158&gt;=250000,P1158&lt;1000000),"Medium",IF(AND(P1158&gt;=1000000,P1158&lt;10000000),"Large",IF(AND(P1158&gt;=10000000,P1158&lt;100000000),"Extra Large",IF(P1158&gt;=100000000,"Extra-extra-large"))))))</f>
        <v>Large</v>
      </c>
      <c r="E1158" t="s">
        <v>43</v>
      </c>
      <c r="F1158">
        <v>1</v>
      </c>
      <c r="G1158">
        <v>0</v>
      </c>
      <c r="H1158">
        <v>5</v>
      </c>
      <c r="I1158">
        <v>3.8</v>
      </c>
      <c r="J1158" t="s">
        <v>48</v>
      </c>
      <c r="K1158">
        <v>0</v>
      </c>
      <c r="L1158">
        <v>0</v>
      </c>
      <c r="M1158">
        <v>1284291</v>
      </c>
      <c r="N1158">
        <v>1360</v>
      </c>
      <c r="O1158">
        <v>45077</v>
      </c>
      <c r="P1158">
        <v>1330728</v>
      </c>
      <c r="Q1158">
        <v>0</v>
      </c>
      <c r="R1158">
        <v>1330728</v>
      </c>
      <c r="S1158" t="str">
        <f t="shared" si="36"/>
        <v>False</v>
      </c>
      <c r="T1158">
        <v>264367</v>
      </c>
      <c r="U1158" t="b">
        <f t="shared" si="37"/>
        <v>0</v>
      </c>
      <c r="V1158">
        <v>0</v>
      </c>
      <c r="W1158">
        <v>0</v>
      </c>
      <c r="X1158">
        <v>0</v>
      </c>
      <c r="Y1158">
        <v>982507</v>
      </c>
      <c r="Z1158">
        <v>1246874</v>
      </c>
      <c r="AA1158" t="b">
        <f>ABS(T1158-Z1158)&gt;1000000</f>
        <v>0</v>
      </c>
      <c r="AB1158">
        <v>83854</v>
      </c>
      <c r="AC1158">
        <v>0</v>
      </c>
      <c r="AD1158">
        <v>83854</v>
      </c>
      <c r="AE1158">
        <v>896646</v>
      </c>
      <c r="AF1158">
        <v>0</v>
      </c>
      <c r="AG1158">
        <v>40230</v>
      </c>
      <c r="AH1158">
        <v>40230</v>
      </c>
      <c r="AI1158">
        <v>936876</v>
      </c>
      <c r="AJ1158">
        <v>617705</v>
      </c>
      <c r="AK1158">
        <v>0</v>
      </c>
      <c r="AL1158">
        <v>12817</v>
      </c>
      <c r="AM1158">
        <v>12817</v>
      </c>
      <c r="AN1158">
        <v>630522</v>
      </c>
      <c r="AO1158">
        <v>306354</v>
      </c>
      <c r="AQ1158">
        <f>K1158/R1158</f>
        <v>0</v>
      </c>
    </row>
    <row r="1159" spans="1:43" x14ac:dyDescent="0.35">
      <c r="A1159" t="s">
        <v>2524</v>
      </c>
      <c r="B1159" t="s">
        <v>2525</v>
      </c>
      <c r="C1159" t="s">
        <v>38</v>
      </c>
      <c r="D1159" t="str">
        <f>IF(P1159&lt;=50000,"Extra Small",IF(AND(P1159&gt;=50000,P1159&lt;250000),"Small",IF(AND(P1159&gt;=250000,P1159&lt;1000000),"Medium",IF(AND(P1159&gt;=1000000,P1159&lt;10000000),"Large",IF(AND(P1159&gt;=10000000,P1159&lt;100000000),"Extra Large",IF(P1159&gt;=100000000,"Extra-extra-large"))))))</f>
        <v>Medium</v>
      </c>
      <c r="E1159" t="s">
        <v>55</v>
      </c>
      <c r="F1159">
        <v>0</v>
      </c>
      <c r="G1159">
        <v>1</v>
      </c>
      <c r="H1159">
        <v>0</v>
      </c>
      <c r="I1159">
        <v>1</v>
      </c>
      <c r="J1159" t="s">
        <v>1778</v>
      </c>
      <c r="K1159">
        <v>10746</v>
      </c>
      <c r="L1159">
        <v>193536</v>
      </c>
      <c r="M1159">
        <v>0</v>
      </c>
      <c r="N1159">
        <v>0</v>
      </c>
      <c r="O1159">
        <v>242692</v>
      </c>
      <c r="P1159">
        <v>446974</v>
      </c>
      <c r="Q1159">
        <v>0</v>
      </c>
      <c r="R1159">
        <v>446974</v>
      </c>
      <c r="S1159" t="str">
        <f t="shared" si="36"/>
        <v>False</v>
      </c>
      <c r="T1159">
        <v>33805</v>
      </c>
      <c r="U1159" t="b">
        <f t="shared" si="37"/>
        <v>0</v>
      </c>
      <c r="V1159">
        <v>0</v>
      </c>
      <c r="W1159">
        <v>0</v>
      </c>
      <c r="X1159">
        <v>0</v>
      </c>
      <c r="Y1159">
        <v>324338</v>
      </c>
      <c r="Z1159">
        <v>358143</v>
      </c>
      <c r="AA1159" t="b">
        <f>ABS(T1159-Z1159)&gt;100000</f>
        <v>1</v>
      </c>
      <c r="AB1159">
        <v>88831</v>
      </c>
      <c r="AC1159">
        <v>0</v>
      </c>
      <c r="AD1159">
        <v>88831</v>
      </c>
      <c r="AE1159">
        <v>217240</v>
      </c>
      <c r="AF1159">
        <v>0</v>
      </c>
      <c r="AG1159">
        <v>0</v>
      </c>
      <c r="AH1159">
        <v>0</v>
      </c>
      <c r="AI1159">
        <v>217240</v>
      </c>
      <c r="AJ1159">
        <v>5452</v>
      </c>
      <c r="AK1159">
        <v>0</v>
      </c>
      <c r="AL1159">
        <v>0</v>
      </c>
      <c r="AM1159">
        <v>0</v>
      </c>
      <c r="AN1159">
        <v>5452</v>
      </c>
      <c r="AO1159">
        <v>211788</v>
      </c>
      <c r="AQ1159">
        <f>K1159/R1159</f>
        <v>2.4041666853105551E-2</v>
      </c>
    </row>
    <row r="1160" spans="1:43" x14ac:dyDescent="0.35">
      <c r="A1160" t="s">
        <v>2526</v>
      </c>
      <c r="B1160" t="s">
        <v>2527</v>
      </c>
      <c r="C1160" t="s">
        <v>50</v>
      </c>
      <c r="D1160" t="str">
        <f>IF(P1160&lt;=50000,"Extra Small",IF(AND(P1160&gt;=50000,P1160&lt;250000),"Small",IF(AND(P1160&gt;=250000,P1160&lt;1000000),"Medium",IF(AND(P1160&gt;=1000000,P1160&lt;10000000),"Large",IF(AND(P1160&gt;=10000000,P1160&lt;100000000),"Extra Large",IF(P1160&gt;=100000000,"Extra-extra-large"))))))</f>
        <v>Small</v>
      </c>
      <c r="E1160" t="s">
        <v>302</v>
      </c>
      <c r="F1160">
        <v>0</v>
      </c>
      <c r="G1160">
        <v>1</v>
      </c>
      <c r="H1160">
        <v>0</v>
      </c>
      <c r="I1160">
        <v>0</v>
      </c>
      <c r="J1160" t="s">
        <v>369</v>
      </c>
      <c r="K1160">
        <v>0</v>
      </c>
      <c r="L1160">
        <v>140407</v>
      </c>
      <c r="M1160">
        <v>19030</v>
      </c>
      <c r="N1160">
        <v>707</v>
      </c>
      <c r="O1160">
        <v>0</v>
      </c>
      <c r="P1160">
        <v>160144</v>
      </c>
      <c r="Q1160">
        <v>0</v>
      </c>
      <c r="R1160">
        <v>160144</v>
      </c>
      <c r="S1160" t="str">
        <f t="shared" si="36"/>
        <v>False</v>
      </c>
      <c r="T1160">
        <v>12583</v>
      </c>
      <c r="U1160" t="b">
        <f t="shared" si="37"/>
        <v>0</v>
      </c>
      <c r="V1160">
        <v>0</v>
      </c>
      <c r="W1160">
        <v>0</v>
      </c>
      <c r="X1160">
        <v>117934</v>
      </c>
      <c r="Y1160">
        <v>35173</v>
      </c>
      <c r="Z1160">
        <v>165690</v>
      </c>
      <c r="AA1160" t="b">
        <f>ABS(T1160-Z1160)&gt;25000</f>
        <v>1</v>
      </c>
      <c r="AB1160">
        <v>-5546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85541</v>
      </c>
      <c r="AJ1160">
        <v>0</v>
      </c>
      <c r="AK1160">
        <v>0</v>
      </c>
      <c r="AL1160">
        <v>0</v>
      </c>
      <c r="AM1160">
        <v>0</v>
      </c>
      <c r="AN1160">
        <v>1242</v>
      </c>
      <c r="AO1160">
        <v>84299</v>
      </c>
      <c r="AQ1160">
        <f>K1160/R1160</f>
        <v>0</v>
      </c>
    </row>
    <row r="1161" spans="1:43" x14ac:dyDescent="0.35">
      <c r="A1161" t="s">
        <v>2528</v>
      </c>
      <c r="B1161" t="s">
        <v>2529</v>
      </c>
      <c r="C1161" t="s">
        <v>38</v>
      </c>
      <c r="D1161" t="str">
        <f>IF(P1161&lt;=50000,"Extra Small",IF(AND(P1161&gt;=50000,P1161&lt;250000),"Small",IF(AND(P1161&gt;=250000,P1161&lt;1000000),"Medium",IF(AND(P1161&gt;=1000000,P1161&lt;10000000),"Large",IF(AND(P1161&gt;=10000000,P1161&lt;100000000),"Extra Large",IF(P1161&gt;=100000000,"Extra-extra-large"))))))</f>
        <v>Medium</v>
      </c>
      <c r="E1161" t="s">
        <v>39</v>
      </c>
      <c r="F1161">
        <v>3</v>
      </c>
      <c r="G1161">
        <v>2</v>
      </c>
      <c r="H1161">
        <v>1</v>
      </c>
      <c r="I1161">
        <v>5</v>
      </c>
      <c r="J1161" t="s">
        <v>143</v>
      </c>
      <c r="K1161">
        <v>0</v>
      </c>
      <c r="L1161">
        <v>388067</v>
      </c>
      <c r="M1161">
        <v>63765</v>
      </c>
      <c r="N1161">
        <v>0</v>
      </c>
      <c r="O1161">
        <v>117379</v>
      </c>
      <c r="P1161">
        <v>569211</v>
      </c>
      <c r="Q1161">
        <v>0</v>
      </c>
      <c r="R1161">
        <v>569211</v>
      </c>
      <c r="S1161" t="str">
        <f t="shared" si="36"/>
        <v>False</v>
      </c>
      <c r="T1161">
        <v>231385</v>
      </c>
      <c r="U1161" t="b">
        <f t="shared" si="37"/>
        <v>0</v>
      </c>
      <c r="V1161">
        <v>0</v>
      </c>
      <c r="W1161">
        <v>44034</v>
      </c>
      <c r="X1161">
        <v>90369</v>
      </c>
      <c r="Y1161">
        <v>195652</v>
      </c>
      <c r="Z1161">
        <v>561440</v>
      </c>
      <c r="AA1161" t="b">
        <f>ABS(T1161-Z1161)&gt;100000</f>
        <v>1</v>
      </c>
      <c r="AB1161">
        <v>7771</v>
      </c>
      <c r="AC1161">
        <v>0</v>
      </c>
      <c r="AD1161">
        <v>7771</v>
      </c>
      <c r="AE1161">
        <v>59949</v>
      </c>
      <c r="AF1161">
        <v>0</v>
      </c>
      <c r="AG1161">
        <v>0</v>
      </c>
      <c r="AH1161">
        <v>16005569</v>
      </c>
      <c r="AI1161">
        <v>16065518</v>
      </c>
      <c r="AJ1161">
        <v>87996</v>
      </c>
      <c r="AK1161">
        <v>0</v>
      </c>
      <c r="AL1161">
        <v>0</v>
      </c>
      <c r="AM1161">
        <v>224200</v>
      </c>
      <c r="AN1161">
        <v>312196</v>
      </c>
      <c r="AO1161">
        <v>15753322</v>
      </c>
      <c r="AQ1161">
        <f>K1161/R1161</f>
        <v>0</v>
      </c>
    </row>
    <row r="1162" spans="1:43" x14ac:dyDescent="0.35">
      <c r="A1162" t="s">
        <v>2530</v>
      </c>
      <c r="B1162" t="s">
        <v>2531</v>
      </c>
      <c r="C1162" t="s">
        <v>50</v>
      </c>
      <c r="D1162" t="str">
        <f>IF(P1162&lt;=50000,"Extra Small",IF(AND(P1162&gt;=50000,P1162&lt;250000),"Small",IF(AND(P1162&gt;=250000,P1162&lt;1000000),"Medium",IF(AND(P1162&gt;=1000000,P1162&lt;10000000),"Large",IF(AND(P1162&gt;=10000000,P1162&lt;100000000),"Extra Large",IF(P1162&gt;=100000000,"Extra-extra-large"))))))</f>
        <v>Extra Small</v>
      </c>
      <c r="E1162" t="s">
        <v>60</v>
      </c>
      <c r="F1162">
        <v>0</v>
      </c>
      <c r="G1162">
        <v>0</v>
      </c>
      <c r="H1162">
        <v>0</v>
      </c>
      <c r="I1162">
        <v>0</v>
      </c>
      <c r="J1162" t="s">
        <v>281</v>
      </c>
      <c r="K1162">
        <v>0</v>
      </c>
      <c r="L1162">
        <v>0</v>
      </c>
      <c r="M1162">
        <v>5774</v>
      </c>
      <c r="N1162">
        <v>0</v>
      </c>
      <c r="O1162">
        <v>0</v>
      </c>
      <c r="P1162">
        <v>5774</v>
      </c>
      <c r="Q1162">
        <v>0</v>
      </c>
      <c r="R1162">
        <v>5774</v>
      </c>
      <c r="S1162" t="str">
        <f t="shared" si="36"/>
        <v>False</v>
      </c>
      <c r="T1162">
        <v>0</v>
      </c>
      <c r="U1162" t="e">
        <f t="shared" si="37"/>
        <v>#DIV/0!</v>
      </c>
      <c r="V1162">
        <v>0</v>
      </c>
      <c r="W1162">
        <v>200</v>
      </c>
      <c r="X1162">
        <v>0</v>
      </c>
      <c r="Y1162">
        <v>51532</v>
      </c>
      <c r="Z1162">
        <v>51732</v>
      </c>
      <c r="AA1162" t="b">
        <f>ABS(T1162-Z1162)&gt;25000</f>
        <v>1</v>
      </c>
      <c r="AB1162">
        <v>-45958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2256</v>
      </c>
      <c r="AJ1162">
        <v>0</v>
      </c>
      <c r="AK1162">
        <v>0</v>
      </c>
      <c r="AL1162">
        <v>0</v>
      </c>
      <c r="AM1162">
        <v>0</v>
      </c>
      <c r="AN1162">
        <v>62902</v>
      </c>
      <c r="AO1162">
        <v>-60646</v>
      </c>
      <c r="AQ1162">
        <f>K1162/R1162</f>
        <v>0</v>
      </c>
    </row>
    <row r="1163" spans="1:43" x14ac:dyDescent="0.35">
      <c r="A1163" t="s">
        <v>2532</v>
      </c>
      <c r="B1163" t="s">
        <v>2533</v>
      </c>
      <c r="C1163" t="s">
        <v>50</v>
      </c>
      <c r="D1163" t="str">
        <f>IF(P1163&lt;=50000,"Extra Small",IF(AND(P1163&gt;=50000,P1163&lt;250000),"Small",IF(AND(P1163&gt;=250000,P1163&lt;1000000),"Medium",IF(AND(P1163&gt;=1000000,P1163&lt;10000000),"Large",IF(AND(P1163&gt;=10000000,P1163&lt;100000000),"Extra Large",IF(P1163&gt;=100000000,"Extra-extra-large"))))))</f>
        <v>Extra Small</v>
      </c>
      <c r="E1163" t="s">
        <v>39</v>
      </c>
      <c r="F1163">
        <v>0</v>
      </c>
      <c r="G1163">
        <v>0</v>
      </c>
      <c r="H1163">
        <v>0</v>
      </c>
      <c r="I1163">
        <v>0</v>
      </c>
      <c r="J1163" t="s">
        <v>44</v>
      </c>
      <c r="K1163">
        <v>0</v>
      </c>
      <c r="L1163">
        <v>540</v>
      </c>
      <c r="M1163">
        <v>0</v>
      </c>
      <c r="N1163">
        <v>675</v>
      </c>
      <c r="O1163">
        <v>0</v>
      </c>
      <c r="P1163">
        <v>1215</v>
      </c>
      <c r="Q1163">
        <v>0</v>
      </c>
      <c r="R1163">
        <v>1215</v>
      </c>
      <c r="S1163" t="str">
        <f t="shared" si="36"/>
        <v>False</v>
      </c>
      <c r="T1163">
        <v>0</v>
      </c>
      <c r="U1163" t="e">
        <f t="shared" si="37"/>
        <v>#DIV/0!</v>
      </c>
      <c r="V1163">
        <v>0</v>
      </c>
      <c r="W1163">
        <v>0</v>
      </c>
      <c r="X1163">
        <v>0</v>
      </c>
      <c r="Y1163">
        <v>270</v>
      </c>
      <c r="Z1163">
        <v>270</v>
      </c>
      <c r="AA1163" t="b">
        <f>ABS(T1163-Z1163)&gt;25000</f>
        <v>0</v>
      </c>
      <c r="AB1163">
        <v>945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31360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31360</v>
      </c>
      <c r="AQ1163">
        <f>K1163/R1163</f>
        <v>0</v>
      </c>
    </row>
    <row r="1164" spans="1:43" x14ac:dyDescent="0.35">
      <c r="A1164" t="s">
        <v>2534</v>
      </c>
      <c r="B1164" t="s">
        <v>2535</v>
      </c>
      <c r="C1164" t="s">
        <v>38</v>
      </c>
      <c r="D1164" t="str">
        <f>IF(P1164&lt;=50000,"Extra Small",IF(AND(P1164&gt;=50000,P1164&lt;250000),"Small",IF(AND(P1164&gt;=250000,P1164&lt;1000000),"Medium",IF(AND(P1164&gt;=1000000,P1164&lt;10000000),"Large",IF(AND(P1164&gt;=10000000,P1164&lt;100000000),"Extra Large",IF(P1164&gt;=100000000,"Extra-extra-large"))))))</f>
        <v>Small</v>
      </c>
      <c r="E1164" t="s">
        <v>70</v>
      </c>
      <c r="F1164">
        <v>0</v>
      </c>
      <c r="G1164">
        <v>0</v>
      </c>
      <c r="H1164">
        <v>0</v>
      </c>
      <c r="I1164">
        <v>0</v>
      </c>
      <c r="J1164" t="s">
        <v>113</v>
      </c>
      <c r="K1164">
        <v>0</v>
      </c>
      <c r="L1164">
        <v>22200</v>
      </c>
      <c r="M1164">
        <v>36590</v>
      </c>
      <c r="N1164">
        <v>26</v>
      </c>
      <c r="O1164">
        <v>330</v>
      </c>
      <c r="P1164">
        <v>59146</v>
      </c>
      <c r="Q1164">
        <v>0</v>
      </c>
      <c r="R1164">
        <v>59146</v>
      </c>
      <c r="S1164" t="str">
        <f t="shared" si="36"/>
        <v>False</v>
      </c>
      <c r="T1164">
        <v>0</v>
      </c>
      <c r="U1164" t="e">
        <f t="shared" si="37"/>
        <v>#DIV/0!</v>
      </c>
      <c r="V1164">
        <v>0</v>
      </c>
      <c r="W1164">
        <v>0</v>
      </c>
      <c r="X1164">
        <v>0</v>
      </c>
      <c r="Y1164">
        <v>45530</v>
      </c>
      <c r="Z1164">
        <v>45530</v>
      </c>
      <c r="AA1164" t="b">
        <f>ABS(T1164-Z1164)&gt;25000</f>
        <v>1</v>
      </c>
      <c r="AB1164">
        <v>13616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226751</v>
      </c>
      <c r="AJ1164">
        <v>0</v>
      </c>
      <c r="AK1164">
        <v>0</v>
      </c>
      <c r="AL1164">
        <v>0</v>
      </c>
      <c r="AM1164">
        <v>0</v>
      </c>
      <c r="AN1164">
        <v>250</v>
      </c>
      <c r="AO1164">
        <v>226501</v>
      </c>
      <c r="AQ1164">
        <f>K1164/R1164</f>
        <v>0</v>
      </c>
    </row>
    <row r="1165" spans="1:43" x14ac:dyDescent="0.35">
      <c r="A1165" t="s">
        <v>2536</v>
      </c>
      <c r="B1165" t="s">
        <v>2537</v>
      </c>
      <c r="C1165" t="s">
        <v>38</v>
      </c>
      <c r="D1165" t="str">
        <f>IF(P1165&lt;=50000,"Extra Small",IF(AND(P1165&gt;=50000,P1165&lt;250000),"Small",IF(AND(P1165&gt;=250000,P1165&lt;1000000),"Medium",IF(AND(P1165&gt;=1000000,P1165&lt;10000000),"Large",IF(AND(P1165&gt;=10000000,P1165&lt;100000000),"Extra Large",IF(P1165&gt;=100000000,"Extra-extra-large"))))))</f>
        <v>Small</v>
      </c>
      <c r="E1165" t="s">
        <v>43</v>
      </c>
      <c r="F1165">
        <v>0</v>
      </c>
      <c r="G1165">
        <v>2</v>
      </c>
      <c r="H1165">
        <v>0</v>
      </c>
      <c r="I1165">
        <v>1</v>
      </c>
      <c r="J1165" t="s">
        <v>89</v>
      </c>
      <c r="K1165">
        <v>141480</v>
      </c>
      <c r="L1165">
        <v>4994</v>
      </c>
      <c r="M1165">
        <v>71180</v>
      </c>
      <c r="N1165">
        <v>221</v>
      </c>
      <c r="O1165">
        <v>391</v>
      </c>
      <c r="P1165">
        <v>218266</v>
      </c>
      <c r="Q1165">
        <v>0</v>
      </c>
      <c r="R1165">
        <v>218266</v>
      </c>
      <c r="S1165" t="str">
        <f t="shared" si="36"/>
        <v>False</v>
      </c>
      <c r="T1165">
        <v>73791</v>
      </c>
      <c r="U1165" t="b">
        <f t="shared" si="37"/>
        <v>0</v>
      </c>
      <c r="V1165">
        <v>0</v>
      </c>
      <c r="W1165">
        <v>0</v>
      </c>
      <c r="X1165">
        <v>0</v>
      </c>
      <c r="Y1165">
        <v>121850</v>
      </c>
      <c r="Z1165">
        <v>195641</v>
      </c>
      <c r="AA1165" t="b">
        <f>ABS(T1165-Z1165)&gt;25000</f>
        <v>1</v>
      </c>
      <c r="AB1165">
        <v>22625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185587</v>
      </c>
      <c r="AJ1165">
        <v>0</v>
      </c>
      <c r="AK1165">
        <v>0</v>
      </c>
      <c r="AL1165">
        <v>0</v>
      </c>
      <c r="AM1165">
        <v>0</v>
      </c>
      <c r="AN1165">
        <v>46084</v>
      </c>
      <c r="AO1165">
        <v>139503</v>
      </c>
      <c r="AQ1165">
        <f>K1165/R1165</f>
        <v>0.64819990287080897</v>
      </c>
    </row>
    <row r="1166" spans="1:43" x14ac:dyDescent="0.35">
      <c r="A1166" t="s">
        <v>2538</v>
      </c>
      <c r="B1166" t="s">
        <v>2539</v>
      </c>
      <c r="C1166" t="s">
        <v>38</v>
      </c>
      <c r="D1166" t="str">
        <f>IF(P1166&lt;=50000,"Extra Small",IF(AND(P1166&gt;=50000,P1166&lt;250000),"Small",IF(AND(P1166&gt;=250000,P1166&lt;1000000),"Medium",IF(AND(P1166&gt;=1000000,P1166&lt;10000000),"Large",IF(AND(P1166&gt;=10000000,P1166&lt;100000000),"Extra Large",IF(P1166&gt;=100000000,"Extra-extra-large"))))))</f>
        <v>Medium</v>
      </c>
      <c r="E1166" t="s">
        <v>43</v>
      </c>
      <c r="F1166">
        <v>0</v>
      </c>
      <c r="G1166">
        <v>7</v>
      </c>
      <c r="H1166">
        <v>1</v>
      </c>
      <c r="I1166">
        <v>3.37</v>
      </c>
      <c r="J1166" t="s">
        <v>48</v>
      </c>
      <c r="K1166">
        <v>196628</v>
      </c>
      <c r="L1166">
        <v>0</v>
      </c>
      <c r="M1166">
        <v>73786</v>
      </c>
      <c r="N1166">
        <v>3736</v>
      </c>
      <c r="O1166">
        <v>3450</v>
      </c>
      <c r="P1166">
        <v>277600</v>
      </c>
      <c r="Q1166">
        <v>3550</v>
      </c>
      <c r="R1166">
        <v>281150</v>
      </c>
      <c r="S1166" t="str">
        <f t="shared" si="36"/>
        <v>False</v>
      </c>
      <c r="T1166">
        <v>221367</v>
      </c>
      <c r="U1166" t="b">
        <f t="shared" si="37"/>
        <v>0</v>
      </c>
      <c r="V1166">
        <v>0</v>
      </c>
      <c r="W1166">
        <v>0</v>
      </c>
      <c r="X1166">
        <v>0</v>
      </c>
      <c r="Y1166">
        <v>71266</v>
      </c>
      <c r="Z1166">
        <v>292633</v>
      </c>
      <c r="AA1166" t="b">
        <f>ABS(T1166-Z1166)&gt;100000</f>
        <v>0</v>
      </c>
      <c r="AB1166">
        <v>-11483</v>
      </c>
      <c r="AC1166">
        <v>0</v>
      </c>
      <c r="AD1166">
        <v>-11483</v>
      </c>
      <c r="AE1166">
        <v>196700</v>
      </c>
      <c r="AF1166">
        <v>0</v>
      </c>
      <c r="AG1166">
        <v>0</v>
      </c>
      <c r="AH1166">
        <v>23934</v>
      </c>
      <c r="AI1166">
        <v>220634</v>
      </c>
      <c r="AJ1166">
        <v>68968</v>
      </c>
      <c r="AK1166">
        <v>0</v>
      </c>
      <c r="AL1166">
        <v>0</v>
      </c>
      <c r="AM1166">
        <v>0</v>
      </c>
      <c r="AN1166">
        <v>68968</v>
      </c>
      <c r="AO1166">
        <v>151666</v>
      </c>
      <c r="AQ1166">
        <f>K1166/R1166</f>
        <v>0.6993704428241152</v>
      </c>
    </row>
    <row r="1167" spans="1:43" x14ac:dyDescent="0.35">
      <c r="A1167" t="s">
        <v>2540</v>
      </c>
      <c r="B1167" t="s">
        <v>2541</v>
      </c>
      <c r="C1167" t="s">
        <v>38</v>
      </c>
      <c r="D1167" t="str">
        <f>IF(P1167&lt;=50000,"Extra Small",IF(AND(P1167&gt;=50000,P1167&lt;250000),"Small",IF(AND(P1167&gt;=250000,P1167&lt;1000000),"Medium",IF(AND(P1167&gt;=1000000,P1167&lt;10000000),"Large",IF(AND(P1167&gt;=10000000,P1167&lt;100000000),"Extra Large",IF(P1167&gt;=100000000,"Extra-extra-large"))))))</f>
        <v>Extra Small</v>
      </c>
      <c r="E1167" t="s">
        <v>70</v>
      </c>
      <c r="F1167">
        <v>0</v>
      </c>
      <c r="G1167">
        <v>1</v>
      </c>
      <c r="H1167">
        <v>0</v>
      </c>
      <c r="I1167">
        <v>0.2</v>
      </c>
      <c r="J1167" t="s">
        <v>1067</v>
      </c>
      <c r="K1167">
        <v>26800</v>
      </c>
      <c r="L1167">
        <v>945</v>
      </c>
      <c r="M1167">
        <v>2947</v>
      </c>
      <c r="N1167">
        <v>33</v>
      </c>
      <c r="O1167">
        <v>0</v>
      </c>
      <c r="P1167">
        <v>30725</v>
      </c>
      <c r="Q1167">
        <v>0</v>
      </c>
      <c r="R1167">
        <v>30725</v>
      </c>
      <c r="S1167" t="str">
        <f t="shared" si="36"/>
        <v>False</v>
      </c>
      <c r="T1167">
        <v>10904</v>
      </c>
      <c r="U1167" t="b">
        <f t="shared" si="37"/>
        <v>0</v>
      </c>
      <c r="V1167">
        <v>0</v>
      </c>
      <c r="W1167">
        <v>150</v>
      </c>
      <c r="X1167">
        <v>0</v>
      </c>
      <c r="Y1167">
        <v>23386</v>
      </c>
      <c r="Z1167">
        <v>34440</v>
      </c>
      <c r="AA1167" t="b">
        <f>ABS(T1167-Z1167)&gt;25000</f>
        <v>0</v>
      </c>
      <c r="AB1167">
        <v>-3715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41203</v>
      </c>
      <c r="AJ1167">
        <v>0</v>
      </c>
      <c r="AK1167">
        <v>0</v>
      </c>
      <c r="AL1167">
        <v>0</v>
      </c>
      <c r="AM1167">
        <v>0</v>
      </c>
      <c r="AN1167">
        <v>16266</v>
      </c>
      <c r="AO1167">
        <v>24937</v>
      </c>
      <c r="AQ1167">
        <f>K1167/R1167</f>
        <v>0.87225386493083812</v>
      </c>
    </row>
    <row r="1168" spans="1:43" x14ac:dyDescent="0.35">
      <c r="A1168" t="s">
        <v>2542</v>
      </c>
      <c r="B1168" t="s">
        <v>2543</v>
      </c>
      <c r="C1168" t="s">
        <v>50</v>
      </c>
      <c r="D1168" t="str">
        <f>IF(P1168&lt;=50000,"Extra Small",IF(AND(P1168&gt;=50000,P1168&lt;250000),"Small",IF(AND(P1168&gt;=250000,P1168&lt;1000000),"Medium",IF(AND(P1168&gt;=1000000,P1168&lt;10000000),"Large",IF(AND(P1168&gt;=10000000,P1168&lt;100000000),"Extra Large",IF(P1168&gt;=100000000,"Extra-extra-large"))))))</f>
        <v>Small</v>
      </c>
      <c r="E1168" t="s">
        <v>73</v>
      </c>
      <c r="F1168">
        <v>0</v>
      </c>
      <c r="G1168">
        <v>0</v>
      </c>
      <c r="H1168">
        <v>0</v>
      </c>
      <c r="I1168">
        <v>0</v>
      </c>
      <c r="J1168" t="s">
        <v>154</v>
      </c>
      <c r="K1168">
        <v>0</v>
      </c>
      <c r="L1168">
        <v>0</v>
      </c>
      <c r="M1168">
        <v>0</v>
      </c>
      <c r="N1168">
        <v>0</v>
      </c>
      <c r="O1168">
        <v>160175</v>
      </c>
      <c r="P1168">
        <v>160175</v>
      </c>
      <c r="Q1168">
        <v>0</v>
      </c>
      <c r="R1168">
        <v>160175</v>
      </c>
      <c r="S1168" t="str">
        <f t="shared" si="36"/>
        <v>False</v>
      </c>
      <c r="T1168">
        <v>0</v>
      </c>
      <c r="U1168" t="e">
        <f t="shared" si="37"/>
        <v>#DIV/0!</v>
      </c>
      <c r="V1168">
        <v>0</v>
      </c>
      <c r="W1168">
        <v>0</v>
      </c>
      <c r="X1168">
        <v>0</v>
      </c>
      <c r="Y1168">
        <v>193987</v>
      </c>
      <c r="Z1168">
        <v>193987</v>
      </c>
      <c r="AA1168" t="b">
        <f>ABS(T1168-Z1168)&gt;25000</f>
        <v>1</v>
      </c>
      <c r="AB1168">
        <v>-33812</v>
      </c>
      <c r="AC1168">
        <v>0</v>
      </c>
      <c r="AD1168">
        <v>-33812</v>
      </c>
      <c r="AE1168">
        <v>0</v>
      </c>
      <c r="AF1168">
        <v>0</v>
      </c>
      <c r="AG1168">
        <v>0</v>
      </c>
      <c r="AH1168">
        <v>0</v>
      </c>
      <c r="AI1168">
        <v>66391</v>
      </c>
      <c r="AJ1168">
        <v>0</v>
      </c>
      <c r="AK1168">
        <v>0</v>
      </c>
      <c r="AL1168">
        <v>0</v>
      </c>
      <c r="AM1168">
        <v>0</v>
      </c>
      <c r="AN1168">
        <v>13235</v>
      </c>
      <c r="AO1168">
        <v>53156</v>
      </c>
      <c r="AQ1168">
        <f>K1168/R1168</f>
        <v>0</v>
      </c>
    </row>
    <row r="1169" spans="1:43" x14ac:dyDescent="0.35">
      <c r="A1169" t="s">
        <v>2544</v>
      </c>
      <c r="B1169" t="s">
        <v>2545</v>
      </c>
      <c r="C1169" t="s">
        <v>38</v>
      </c>
      <c r="D1169" t="str">
        <f>IF(P1169&lt;=50000,"Extra Small",IF(AND(P1169&gt;=50000,P1169&lt;250000),"Small",IF(AND(P1169&gt;=250000,P1169&lt;1000000),"Medium",IF(AND(P1169&gt;=1000000,P1169&lt;10000000),"Large",IF(AND(P1169&gt;=10000000,P1169&lt;100000000),"Extra Large",IF(P1169&gt;=100000000,"Extra-extra-large"))))))</f>
        <v>Extra Small</v>
      </c>
      <c r="E1169" t="s">
        <v>110</v>
      </c>
      <c r="F1169">
        <v>0</v>
      </c>
      <c r="G1169">
        <v>2</v>
      </c>
      <c r="H1169">
        <v>0</v>
      </c>
      <c r="I1169">
        <v>0.8</v>
      </c>
      <c r="J1169" t="s">
        <v>56</v>
      </c>
      <c r="K1169">
        <v>0</v>
      </c>
      <c r="L1169">
        <v>45822</v>
      </c>
      <c r="M1169">
        <v>0</v>
      </c>
      <c r="N1169">
        <v>0</v>
      </c>
      <c r="O1169">
        <v>331</v>
      </c>
      <c r="P1169">
        <v>46153</v>
      </c>
      <c r="Q1169">
        <v>0</v>
      </c>
      <c r="R1169">
        <v>46153</v>
      </c>
      <c r="S1169" t="str">
        <f t="shared" si="36"/>
        <v>False</v>
      </c>
      <c r="T1169">
        <v>5799</v>
      </c>
      <c r="U1169" t="b">
        <f t="shared" si="37"/>
        <v>0</v>
      </c>
      <c r="V1169">
        <v>0</v>
      </c>
      <c r="W1169">
        <v>0</v>
      </c>
      <c r="X1169">
        <v>0</v>
      </c>
      <c r="Y1169">
        <v>40792</v>
      </c>
      <c r="Z1169">
        <v>46591</v>
      </c>
      <c r="AA1169" t="b">
        <f>ABS(T1169-Z1169)&gt;25000</f>
        <v>1</v>
      </c>
      <c r="AB1169">
        <v>-438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57985</v>
      </c>
      <c r="AJ1169">
        <v>0</v>
      </c>
      <c r="AK1169">
        <v>0</v>
      </c>
      <c r="AL1169">
        <v>0</v>
      </c>
      <c r="AM1169">
        <v>0</v>
      </c>
      <c r="AN1169">
        <v>220</v>
      </c>
      <c r="AO1169">
        <v>57765</v>
      </c>
      <c r="AQ1169">
        <f>K1169/R1169</f>
        <v>0</v>
      </c>
    </row>
    <row r="1170" spans="1:43" x14ac:dyDescent="0.35">
      <c r="A1170" t="s">
        <v>2546</v>
      </c>
      <c r="B1170" t="s">
        <v>2547</v>
      </c>
      <c r="C1170" t="s">
        <v>38</v>
      </c>
      <c r="D1170" t="str">
        <f>IF(P1170&lt;=50000,"Extra Small",IF(AND(P1170&gt;=50000,P1170&lt;250000),"Small",IF(AND(P1170&gt;=250000,P1170&lt;1000000),"Medium",IF(AND(P1170&gt;=1000000,P1170&lt;10000000),"Large",IF(AND(P1170&gt;=10000000,P1170&lt;100000000),"Extra Large",IF(P1170&gt;=100000000,"Extra-extra-large"))))))</f>
        <v>Extra Small</v>
      </c>
      <c r="E1170" t="s">
        <v>76</v>
      </c>
      <c r="F1170">
        <v>0</v>
      </c>
      <c r="G1170">
        <v>0</v>
      </c>
      <c r="H1170">
        <v>0</v>
      </c>
      <c r="I1170">
        <v>0</v>
      </c>
      <c r="J1170" t="s">
        <v>92</v>
      </c>
      <c r="K1170">
        <v>2746</v>
      </c>
      <c r="L1170">
        <v>704</v>
      </c>
      <c r="M1170">
        <v>2330</v>
      </c>
      <c r="N1170">
        <v>0</v>
      </c>
      <c r="O1170">
        <v>0</v>
      </c>
      <c r="P1170">
        <v>5780</v>
      </c>
      <c r="Q1170">
        <v>0</v>
      </c>
      <c r="R1170">
        <v>5780</v>
      </c>
      <c r="S1170" t="str">
        <f t="shared" si="36"/>
        <v>False</v>
      </c>
      <c r="T1170">
        <v>0</v>
      </c>
      <c r="U1170" t="e">
        <f t="shared" si="37"/>
        <v>#DIV/0!</v>
      </c>
      <c r="V1170">
        <v>0</v>
      </c>
      <c r="W1170">
        <v>450</v>
      </c>
      <c r="X1170">
        <v>0</v>
      </c>
      <c r="Y1170">
        <v>3265</v>
      </c>
      <c r="Z1170">
        <v>3715</v>
      </c>
      <c r="AA1170" t="b">
        <f>ABS(T1170-Z1170)&gt;25000</f>
        <v>0</v>
      </c>
      <c r="AB1170">
        <v>2065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6500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6500</v>
      </c>
      <c r="AQ1170">
        <f>K1170/R1170</f>
        <v>0.47508650519031143</v>
      </c>
    </row>
    <row r="1171" spans="1:43" x14ac:dyDescent="0.35">
      <c r="A1171" t="s">
        <v>2548</v>
      </c>
      <c r="B1171" t="s">
        <v>2549</v>
      </c>
      <c r="C1171" t="s">
        <v>38</v>
      </c>
      <c r="D1171" t="str">
        <f>IF(P1171&lt;=50000,"Extra Small",IF(AND(P1171&gt;=50000,P1171&lt;250000),"Small",IF(AND(P1171&gt;=250000,P1171&lt;1000000),"Medium",IF(AND(P1171&gt;=1000000,P1171&lt;10000000),"Large",IF(AND(P1171&gt;=10000000,P1171&lt;100000000),"Extra Large",IF(P1171&gt;=100000000,"Extra-extra-large"))))))</f>
        <v>Medium</v>
      </c>
      <c r="E1171" t="s">
        <v>85</v>
      </c>
      <c r="F1171">
        <v>0</v>
      </c>
      <c r="G1171">
        <v>5</v>
      </c>
      <c r="H1171">
        <v>0</v>
      </c>
      <c r="I1171">
        <v>2.34</v>
      </c>
      <c r="J1171" t="s">
        <v>450</v>
      </c>
      <c r="K1171">
        <v>218783</v>
      </c>
      <c r="L1171">
        <v>1150</v>
      </c>
      <c r="M1171">
        <v>38420</v>
      </c>
      <c r="N1171">
        <v>1430</v>
      </c>
      <c r="O1171">
        <v>442</v>
      </c>
      <c r="P1171">
        <v>260225</v>
      </c>
      <c r="Q1171">
        <v>0</v>
      </c>
      <c r="R1171">
        <v>260225</v>
      </c>
      <c r="S1171" t="str">
        <f t="shared" si="36"/>
        <v>False</v>
      </c>
      <c r="T1171">
        <v>189089</v>
      </c>
      <c r="U1171" t="b">
        <f t="shared" si="37"/>
        <v>0</v>
      </c>
      <c r="V1171">
        <v>0</v>
      </c>
      <c r="W1171">
        <v>0</v>
      </c>
      <c r="X1171">
        <v>0</v>
      </c>
      <c r="Y1171">
        <v>48939</v>
      </c>
      <c r="Z1171">
        <v>238028</v>
      </c>
      <c r="AA1171" t="b">
        <f>ABS(T1171-Z1171)&gt;100000</f>
        <v>0</v>
      </c>
      <c r="AB1171">
        <v>22197</v>
      </c>
      <c r="AC1171">
        <v>0</v>
      </c>
      <c r="AD1171">
        <v>22197</v>
      </c>
      <c r="AE1171">
        <v>229506</v>
      </c>
      <c r="AF1171">
        <v>0</v>
      </c>
      <c r="AG1171">
        <v>0</v>
      </c>
      <c r="AH1171">
        <v>5879</v>
      </c>
      <c r="AI1171">
        <v>235385</v>
      </c>
      <c r="AJ1171">
        <v>32309</v>
      </c>
      <c r="AK1171">
        <v>0</v>
      </c>
      <c r="AL1171">
        <v>0</v>
      </c>
      <c r="AM1171">
        <v>0</v>
      </c>
      <c r="AN1171">
        <v>32309</v>
      </c>
      <c r="AO1171">
        <v>203076</v>
      </c>
      <c r="AQ1171">
        <f>K1171/R1171</f>
        <v>0.84074550869439912</v>
      </c>
    </row>
    <row r="1172" spans="1:43" x14ac:dyDescent="0.35">
      <c r="A1172" t="s">
        <v>2550</v>
      </c>
      <c r="B1172" t="s">
        <v>2551</v>
      </c>
      <c r="C1172" t="s">
        <v>38</v>
      </c>
      <c r="D1172" t="str">
        <f>IF(P1172&lt;=50000,"Extra Small",IF(AND(P1172&gt;=50000,P1172&lt;250000),"Small",IF(AND(P1172&gt;=250000,P1172&lt;1000000),"Medium",IF(AND(P1172&gt;=1000000,P1172&lt;10000000),"Large",IF(AND(P1172&gt;=10000000,P1172&lt;100000000),"Extra Large",IF(P1172&gt;=100000000,"Extra-extra-large"))))))</f>
        <v>Large</v>
      </c>
      <c r="E1172" t="s">
        <v>55</v>
      </c>
      <c r="F1172">
        <v>10</v>
      </c>
      <c r="G1172">
        <v>9</v>
      </c>
      <c r="H1172">
        <v>0</v>
      </c>
      <c r="I1172">
        <v>15.2</v>
      </c>
      <c r="J1172" t="s">
        <v>52</v>
      </c>
      <c r="K1172">
        <v>1108955</v>
      </c>
      <c r="L1172">
        <v>0</v>
      </c>
      <c r="M1172">
        <v>812255</v>
      </c>
      <c r="N1172">
        <v>1511</v>
      </c>
      <c r="O1172">
        <v>5808</v>
      </c>
      <c r="P1172">
        <v>1928529</v>
      </c>
      <c r="Q1172">
        <v>0</v>
      </c>
      <c r="R1172">
        <v>1928529</v>
      </c>
      <c r="S1172" t="str">
        <f t="shared" si="36"/>
        <v>False</v>
      </c>
      <c r="T1172">
        <v>1306521</v>
      </c>
      <c r="U1172" t="b">
        <f t="shared" si="37"/>
        <v>0</v>
      </c>
      <c r="V1172">
        <v>0</v>
      </c>
      <c r="W1172">
        <v>0</v>
      </c>
      <c r="X1172">
        <v>0</v>
      </c>
      <c r="Y1172">
        <v>520918</v>
      </c>
      <c r="Z1172">
        <v>1827439</v>
      </c>
      <c r="AA1172" t="b">
        <f>ABS(T1172-Z1172)&gt;1000000</f>
        <v>0</v>
      </c>
      <c r="AB1172">
        <v>101090</v>
      </c>
      <c r="AC1172">
        <v>0</v>
      </c>
      <c r="AD1172">
        <v>101090</v>
      </c>
      <c r="AE1172">
        <v>847663</v>
      </c>
      <c r="AF1172">
        <v>0</v>
      </c>
      <c r="AG1172">
        <v>40479</v>
      </c>
      <c r="AH1172">
        <v>40479</v>
      </c>
      <c r="AI1172">
        <v>888142</v>
      </c>
      <c r="AJ1172">
        <v>764853</v>
      </c>
      <c r="AK1172">
        <v>0</v>
      </c>
      <c r="AL1172">
        <v>0</v>
      </c>
      <c r="AM1172">
        <v>0</v>
      </c>
      <c r="AN1172">
        <v>764853</v>
      </c>
      <c r="AO1172">
        <v>123289</v>
      </c>
      <c r="AQ1172">
        <f>K1172/R1172</f>
        <v>0.57502635428349791</v>
      </c>
    </row>
    <row r="1173" spans="1:43" x14ac:dyDescent="0.35">
      <c r="A1173" t="s">
        <v>2552</v>
      </c>
      <c r="B1173" t="s">
        <v>2553</v>
      </c>
      <c r="C1173" t="s">
        <v>50</v>
      </c>
      <c r="D1173" t="str">
        <f>IF(P1173&lt;=50000,"Extra Small",IF(AND(P1173&gt;=50000,P1173&lt;250000),"Small",IF(AND(P1173&gt;=250000,P1173&lt;1000000),"Medium",IF(AND(P1173&gt;=1000000,P1173&lt;10000000),"Large",IF(AND(P1173&gt;=10000000,P1173&lt;100000000),"Extra Large",IF(P1173&gt;=100000000,"Extra-extra-large"))))))</f>
        <v>Small</v>
      </c>
      <c r="E1173" t="s">
        <v>73</v>
      </c>
      <c r="F1173">
        <v>0</v>
      </c>
      <c r="G1173">
        <v>0</v>
      </c>
      <c r="H1173">
        <v>0</v>
      </c>
      <c r="I1173">
        <v>0</v>
      </c>
      <c r="J1173" t="s">
        <v>44</v>
      </c>
      <c r="K1173">
        <v>0</v>
      </c>
      <c r="L1173">
        <v>0</v>
      </c>
      <c r="M1173">
        <v>0</v>
      </c>
      <c r="N1173">
        <v>0</v>
      </c>
      <c r="O1173">
        <v>77636</v>
      </c>
      <c r="P1173">
        <v>77636</v>
      </c>
      <c r="Q1173">
        <v>0</v>
      </c>
      <c r="R1173">
        <v>77636</v>
      </c>
      <c r="S1173" t="str">
        <f t="shared" si="36"/>
        <v>False</v>
      </c>
      <c r="T1173">
        <v>0</v>
      </c>
      <c r="U1173" t="e">
        <f t="shared" si="37"/>
        <v>#DIV/0!</v>
      </c>
      <c r="V1173">
        <v>0</v>
      </c>
      <c r="W1173">
        <v>0</v>
      </c>
      <c r="X1173">
        <v>0</v>
      </c>
      <c r="Y1173">
        <v>75842</v>
      </c>
      <c r="Z1173">
        <v>75842</v>
      </c>
      <c r="AA1173" t="b">
        <f>ABS(T1173-Z1173)&gt;25000</f>
        <v>1</v>
      </c>
      <c r="AB1173">
        <v>1794</v>
      </c>
      <c r="AC1173">
        <v>0</v>
      </c>
      <c r="AD1173">
        <v>1794</v>
      </c>
      <c r="AE1173">
        <v>0</v>
      </c>
      <c r="AF1173">
        <v>0</v>
      </c>
      <c r="AG1173">
        <v>0</v>
      </c>
      <c r="AH1173">
        <v>0</v>
      </c>
      <c r="AI1173">
        <v>40338</v>
      </c>
      <c r="AJ1173">
        <v>0</v>
      </c>
      <c r="AK1173">
        <v>0</v>
      </c>
      <c r="AL1173">
        <v>0</v>
      </c>
      <c r="AM1173">
        <v>0</v>
      </c>
      <c r="AN1173">
        <v>3477</v>
      </c>
      <c r="AO1173">
        <v>36861</v>
      </c>
      <c r="AQ1173">
        <f>K1173/R1173</f>
        <v>0</v>
      </c>
    </row>
    <row r="1174" spans="1:43" x14ac:dyDescent="0.35">
      <c r="A1174" t="s">
        <v>2554</v>
      </c>
      <c r="B1174" t="s">
        <v>2555</v>
      </c>
      <c r="C1174" t="s">
        <v>38</v>
      </c>
      <c r="D1174" t="str">
        <f>IF(P1174&lt;=50000,"Extra Small",IF(AND(P1174&gt;=50000,P1174&lt;250000),"Small",IF(AND(P1174&gt;=250000,P1174&lt;1000000),"Medium",IF(AND(P1174&gt;=1000000,P1174&lt;10000000),"Large",IF(AND(P1174&gt;=10000000,P1174&lt;100000000),"Extra Large",IF(P1174&gt;=100000000,"Extra-extra-large"))))))</f>
        <v>Extra Small</v>
      </c>
      <c r="E1174" t="s">
        <v>85</v>
      </c>
      <c r="F1174">
        <v>0</v>
      </c>
      <c r="G1174">
        <v>0</v>
      </c>
      <c r="H1174">
        <v>0</v>
      </c>
      <c r="I1174">
        <v>0</v>
      </c>
      <c r="J1174" t="s">
        <v>40</v>
      </c>
      <c r="K1174">
        <v>0</v>
      </c>
      <c r="L1174">
        <v>3280</v>
      </c>
      <c r="M1174">
        <v>0</v>
      </c>
      <c r="N1174">
        <v>1667</v>
      </c>
      <c r="O1174">
        <v>0</v>
      </c>
      <c r="P1174">
        <v>4947</v>
      </c>
      <c r="Q1174">
        <v>0</v>
      </c>
      <c r="R1174">
        <v>4947</v>
      </c>
      <c r="S1174" t="str">
        <f t="shared" si="36"/>
        <v>False</v>
      </c>
      <c r="T1174">
        <v>0</v>
      </c>
      <c r="U1174" t="e">
        <f t="shared" si="37"/>
        <v>#DIV/0!</v>
      </c>
      <c r="V1174">
        <v>0</v>
      </c>
      <c r="W1174">
        <v>4030</v>
      </c>
      <c r="X1174">
        <v>0</v>
      </c>
      <c r="Y1174">
        <v>0</v>
      </c>
      <c r="Z1174">
        <v>4030</v>
      </c>
      <c r="AA1174" t="b">
        <f>ABS(T1174-Z1174)&gt;25000</f>
        <v>0</v>
      </c>
      <c r="AB1174">
        <v>917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65325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65325</v>
      </c>
      <c r="AQ1174">
        <f>K1174/R1174</f>
        <v>0</v>
      </c>
    </row>
    <row r="1175" spans="1:43" x14ac:dyDescent="0.35">
      <c r="A1175" t="s">
        <v>2556</v>
      </c>
      <c r="B1175" t="s">
        <v>2557</v>
      </c>
      <c r="C1175" t="s">
        <v>38</v>
      </c>
      <c r="D1175" t="str">
        <f>IF(P1175&lt;=50000,"Extra Small",IF(AND(P1175&gt;=50000,P1175&lt;250000),"Small",IF(AND(P1175&gt;=250000,P1175&lt;1000000),"Medium",IF(AND(P1175&gt;=1000000,P1175&lt;10000000),"Large",IF(AND(P1175&gt;=10000000,P1175&lt;100000000),"Extra Large",IF(P1175&gt;=100000000,"Extra-extra-large"))))))</f>
        <v>Extra Large</v>
      </c>
      <c r="E1175" t="s">
        <v>51</v>
      </c>
      <c r="F1175">
        <v>148</v>
      </c>
      <c r="G1175">
        <v>22</v>
      </c>
      <c r="H1175">
        <v>18</v>
      </c>
      <c r="I1175">
        <v>129</v>
      </c>
      <c r="J1175" t="s">
        <v>48</v>
      </c>
      <c r="K1175">
        <v>0</v>
      </c>
      <c r="L1175">
        <v>0</v>
      </c>
      <c r="M1175">
        <v>40820101</v>
      </c>
      <c r="N1175">
        <v>0</v>
      </c>
      <c r="O1175">
        <v>0</v>
      </c>
      <c r="P1175">
        <v>40820101</v>
      </c>
      <c r="Q1175">
        <v>120000</v>
      </c>
      <c r="R1175">
        <v>40940101</v>
      </c>
      <c r="S1175" t="str">
        <f t="shared" si="36"/>
        <v>False</v>
      </c>
      <c r="T1175">
        <v>13568160</v>
      </c>
      <c r="U1175" t="b">
        <f t="shared" si="37"/>
        <v>0</v>
      </c>
      <c r="V1175">
        <v>278715</v>
      </c>
      <c r="W1175">
        <v>0</v>
      </c>
      <c r="X1175">
        <v>0</v>
      </c>
      <c r="Y1175">
        <v>25046147</v>
      </c>
      <c r="Z1175">
        <v>38893022</v>
      </c>
      <c r="AA1175" t="b">
        <f>ABS(T1175-Z1175)&gt;1000000</f>
        <v>1</v>
      </c>
      <c r="AB1175">
        <v>2047079</v>
      </c>
      <c r="AC1175">
        <v>0</v>
      </c>
      <c r="AD1175">
        <v>2047079</v>
      </c>
      <c r="AE1175">
        <v>19618169</v>
      </c>
      <c r="AF1175">
        <v>0</v>
      </c>
      <c r="AG1175">
        <v>1875965</v>
      </c>
      <c r="AH1175">
        <v>1875965</v>
      </c>
      <c r="AI1175">
        <v>21494134</v>
      </c>
      <c r="AJ1175">
        <v>15597337</v>
      </c>
      <c r="AK1175">
        <v>0</v>
      </c>
      <c r="AL1175">
        <v>137867</v>
      </c>
      <c r="AM1175">
        <v>137867</v>
      </c>
      <c r="AN1175">
        <v>15735204</v>
      </c>
      <c r="AO1175">
        <v>5758930</v>
      </c>
      <c r="AQ1175">
        <f>K1175/R1175</f>
        <v>0</v>
      </c>
    </row>
    <row r="1176" spans="1:43" x14ac:dyDescent="0.35">
      <c r="A1176" t="s">
        <v>2558</v>
      </c>
      <c r="B1176" t="s">
        <v>2559</v>
      </c>
      <c r="C1176" t="s">
        <v>38</v>
      </c>
      <c r="D1176" t="str">
        <f>IF(P1176&lt;=50000,"Extra Small",IF(AND(P1176&gt;=50000,P1176&lt;250000),"Small",IF(AND(P1176&gt;=250000,P1176&lt;1000000),"Medium",IF(AND(P1176&gt;=1000000,P1176&lt;10000000),"Large",IF(AND(P1176&gt;=10000000,P1176&lt;100000000),"Extra Large",IF(P1176&gt;=100000000,"Extra-extra-large"))))))</f>
        <v>Small</v>
      </c>
      <c r="E1176" t="s">
        <v>39</v>
      </c>
      <c r="F1176">
        <v>1</v>
      </c>
      <c r="G1176">
        <v>0</v>
      </c>
      <c r="H1176">
        <v>0</v>
      </c>
      <c r="I1176">
        <v>0</v>
      </c>
      <c r="J1176" t="s">
        <v>107</v>
      </c>
      <c r="K1176">
        <v>0</v>
      </c>
      <c r="L1176">
        <v>0</v>
      </c>
      <c r="M1176">
        <v>0</v>
      </c>
      <c r="N1176">
        <v>0</v>
      </c>
      <c r="O1176">
        <v>77671</v>
      </c>
      <c r="P1176">
        <v>77671</v>
      </c>
      <c r="Q1176">
        <v>0</v>
      </c>
      <c r="R1176">
        <v>77671</v>
      </c>
      <c r="S1176" t="str">
        <f t="shared" si="36"/>
        <v>False</v>
      </c>
      <c r="T1176">
        <v>30913</v>
      </c>
      <c r="U1176" t="b">
        <f t="shared" si="37"/>
        <v>0</v>
      </c>
      <c r="V1176">
        <v>0</v>
      </c>
      <c r="W1176">
        <v>100</v>
      </c>
      <c r="X1176">
        <v>0</v>
      </c>
      <c r="Y1176">
        <v>50365</v>
      </c>
      <c r="Z1176">
        <v>81378</v>
      </c>
      <c r="AA1176" t="b">
        <f>ABS(T1176-Z1176)&gt;25000</f>
        <v>1</v>
      </c>
      <c r="AB1176">
        <v>-3707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29493</v>
      </c>
      <c r="AJ1176">
        <v>0</v>
      </c>
      <c r="AK1176">
        <v>0</v>
      </c>
      <c r="AL1176">
        <v>0</v>
      </c>
      <c r="AM1176">
        <v>0</v>
      </c>
      <c r="AN1176">
        <v>26481</v>
      </c>
      <c r="AO1176">
        <v>3012</v>
      </c>
      <c r="AQ1176">
        <f>K1176/R1176</f>
        <v>0</v>
      </c>
    </row>
    <row r="1177" spans="1:43" x14ac:dyDescent="0.35">
      <c r="A1177" t="s">
        <v>2560</v>
      </c>
      <c r="B1177" t="s">
        <v>2561</v>
      </c>
      <c r="C1177" t="s">
        <v>38</v>
      </c>
      <c r="D1177" t="str">
        <f>IF(P1177&lt;=50000,"Extra Small",IF(AND(P1177&gt;=50000,P1177&lt;250000),"Small",IF(AND(P1177&gt;=250000,P1177&lt;1000000),"Medium",IF(AND(P1177&gt;=1000000,P1177&lt;10000000),"Large",IF(AND(P1177&gt;=10000000,P1177&lt;100000000),"Extra Large",IF(P1177&gt;=100000000,"Extra-extra-large"))))))</f>
        <v>Medium</v>
      </c>
      <c r="E1177" t="s">
        <v>123</v>
      </c>
      <c r="F1177">
        <v>0</v>
      </c>
      <c r="G1177">
        <v>4</v>
      </c>
      <c r="H1177">
        <v>3</v>
      </c>
      <c r="I1177">
        <v>2.2999999999999998</v>
      </c>
      <c r="J1177" t="s">
        <v>249</v>
      </c>
      <c r="K1177">
        <v>42944</v>
      </c>
      <c r="L1177">
        <v>21565</v>
      </c>
      <c r="M1177">
        <v>0</v>
      </c>
      <c r="N1177">
        <v>2452</v>
      </c>
      <c r="O1177">
        <v>237525</v>
      </c>
      <c r="P1177">
        <v>304486</v>
      </c>
      <c r="Q1177">
        <v>0</v>
      </c>
      <c r="R1177">
        <v>304486</v>
      </c>
      <c r="S1177" t="str">
        <f t="shared" si="36"/>
        <v>False</v>
      </c>
      <c r="T1177">
        <v>191147</v>
      </c>
      <c r="U1177" t="b">
        <f t="shared" si="37"/>
        <v>0</v>
      </c>
      <c r="V1177">
        <v>0</v>
      </c>
      <c r="W1177">
        <v>0</v>
      </c>
      <c r="X1177">
        <v>0</v>
      </c>
      <c r="Y1177">
        <v>107695</v>
      </c>
      <c r="Z1177">
        <v>298842</v>
      </c>
      <c r="AA1177" t="b">
        <f>ABS(T1177-Z1177)&gt;100000</f>
        <v>1</v>
      </c>
      <c r="AB1177">
        <v>5644</v>
      </c>
      <c r="AC1177">
        <v>0</v>
      </c>
      <c r="AD1177">
        <v>5644</v>
      </c>
      <c r="AE1177">
        <v>136069</v>
      </c>
      <c r="AF1177">
        <v>0</v>
      </c>
      <c r="AG1177">
        <v>0</v>
      </c>
      <c r="AH1177">
        <v>0</v>
      </c>
      <c r="AI1177">
        <v>136069</v>
      </c>
      <c r="AJ1177">
        <v>62592</v>
      </c>
      <c r="AK1177">
        <v>0</v>
      </c>
      <c r="AL1177">
        <v>0</v>
      </c>
      <c r="AM1177">
        <v>0</v>
      </c>
      <c r="AN1177">
        <v>62592</v>
      </c>
      <c r="AO1177">
        <v>73477</v>
      </c>
      <c r="AQ1177">
        <f>K1177/R1177</f>
        <v>0.14103768317755166</v>
      </c>
    </row>
    <row r="1178" spans="1:43" x14ac:dyDescent="0.35">
      <c r="A1178" t="s">
        <v>2562</v>
      </c>
      <c r="B1178" t="s">
        <v>2563</v>
      </c>
      <c r="C1178" t="s">
        <v>50</v>
      </c>
      <c r="D1178" t="str">
        <f>IF(P1178&lt;=50000,"Extra Small",IF(AND(P1178&gt;=50000,P1178&lt;250000),"Small",IF(AND(P1178&gt;=250000,P1178&lt;1000000),"Medium",IF(AND(P1178&gt;=1000000,P1178&lt;10000000),"Large",IF(AND(P1178&gt;=10000000,P1178&lt;100000000),"Extra Large",IF(P1178&gt;=100000000,"Extra-extra-large"))))))</f>
        <v>Extra Small</v>
      </c>
      <c r="E1178" t="s">
        <v>123</v>
      </c>
      <c r="F1178">
        <v>0</v>
      </c>
      <c r="G1178">
        <v>0</v>
      </c>
      <c r="H1178">
        <v>0</v>
      </c>
      <c r="I1178">
        <v>0</v>
      </c>
      <c r="J1178" t="s">
        <v>1445</v>
      </c>
      <c r="K1178">
        <v>0</v>
      </c>
      <c r="L1178">
        <v>38220</v>
      </c>
      <c r="M1178">
        <v>2161</v>
      </c>
      <c r="N1178">
        <v>0</v>
      </c>
      <c r="O1178">
        <v>2369</v>
      </c>
      <c r="P1178">
        <v>42750</v>
      </c>
      <c r="Q1178">
        <v>0</v>
      </c>
      <c r="R1178">
        <v>42750</v>
      </c>
      <c r="S1178" t="str">
        <f t="shared" si="36"/>
        <v>False</v>
      </c>
      <c r="T1178">
        <v>0</v>
      </c>
      <c r="U1178" t="e">
        <f t="shared" si="37"/>
        <v>#DIV/0!</v>
      </c>
      <c r="V1178">
        <v>0</v>
      </c>
      <c r="W1178">
        <v>0</v>
      </c>
      <c r="X1178">
        <v>0</v>
      </c>
      <c r="Y1178">
        <v>28326</v>
      </c>
      <c r="Z1178">
        <v>28326</v>
      </c>
      <c r="AA1178" t="b">
        <f>ABS(T1178-Z1178)&gt;25000</f>
        <v>1</v>
      </c>
      <c r="AB1178">
        <v>14424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41644</v>
      </c>
      <c r="AJ1178">
        <v>0</v>
      </c>
      <c r="AK1178">
        <v>0</v>
      </c>
      <c r="AL1178">
        <v>0</v>
      </c>
      <c r="AM1178">
        <v>0</v>
      </c>
      <c r="AN1178">
        <v>27359</v>
      </c>
      <c r="AO1178">
        <v>14285</v>
      </c>
      <c r="AQ1178">
        <f>K1178/R1178</f>
        <v>0</v>
      </c>
    </row>
    <row r="1179" spans="1:43" x14ac:dyDescent="0.35">
      <c r="A1179" t="s">
        <v>2564</v>
      </c>
      <c r="B1179" t="s">
        <v>2565</v>
      </c>
      <c r="C1179" t="s">
        <v>50</v>
      </c>
      <c r="D1179" t="str">
        <f>IF(P1179&lt;=50000,"Extra Small",IF(AND(P1179&gt;=50000,P1179&lt;250000),"Small",IF(AND(P1179&gt;=250000,P1179&lt;1000000),"Medium",IF(AND(P1179&gt;=1000000,P1179&lt;10000000),"Large",IF(AND(P1179&gt;=10000000,P1179&lt;100000000),"Extra Large",IF(P1179&gt;=100000000,"Extra-extra-large"))))))</f>
        <v>Large</v>
      </c>
      <c r="E1179" t="s">
        <v>110</v>
      </c>
      <c r="F1179">
        <v>16</v>
      </c>
      <c r="G1179">
        <v>20</v>
      </c>
      <c r="H1179">
        <v>110</v>
      </c>
      <c r="I1179">
        <v>75.5</v>
      </c>
      <c r="J1179" t="s">
        <v>717</v>
      </c>
      <c r="K1179">
        <v>5642715</v>
      </c>
      <c r="L1179">
        <v>1948</v>
      </c>
      <c r="M1179">
        <v>148333</v>
      </c>
      <c r="N1179">
        <v>2124</v>
      </c>
      <c r="O1179">
        <v>144569</v>
      </c>
      <c r="P1179">
        <v>5939689</v>
      </c>
      <c r="Q1179">
        <v>0</v>
      </c>
      <c r="R1179">
        <v>5939689</v>
      </c>
      <c r="S1179" t="str">
        <f t="shared" si="36"/>
        <v>False</v>
      </c>
      <c r="T1179">
        <v>4812113</v>
      </c>
      <c r="U1179" t="b">
        <f t="shared" si="37"/>
        <v>0</v>
      </c>
      <c r="V1179">
        <v>7713</v>
      </c>
      <c r="W1179">
        <v>0</v>
      </c>
      <c r="X1179">
        <v>0</v>
      </c>
      <c r="Y1179">
        <v>1276586</v>
      </c>
      <c r="Z1179">
        <v>6096412</v>
      </c>
      <c r="AA1179" t="b">
        <f>ABS(T1179-Z1179)&gt;1000000</f>
        <v>1</v>
      </c>
      <c r="AB1179">
        <v>-156723</v>
      </c>
      <c r="AC1179">
        <v>0</v>
      </c>
      <c r="AD1179">
        <v>-156723</v>
      </c>
      <c r="AE1179">
        <v>762666</v>
      </c>
      <c r="AF1179">
        <v>0</v>
      </c>
      <c r="AG1179">
        <v>853906</v>
      </c>
      <c r="AH1179">
        <v>853906</v>
      </c>
      <c r="AI1179">
        <v>1616572</v>
      </c>
      <c r="AJ1179">
        <v>808086</v>
      </c>
      <c r="AK1179">
        <v>0</v>
      </c>
      <c r="AL1179">
        <v>86942</v>
      </c>
      <c r="AM1179">
        <v>86942</v>
      </c>
      <c r="AN1179">
        <v>895028</v>
      </c>
      <c r="AO1179">
        <v>721544</v>
      </c>
      <c r="AQ1179">
        <f>K1179/R1179</f>
        <v>0.95000175935137343</v>
      </c>
    </row>
    <row r="1180" spans="1:43" x14ac:dyDescent="0.35">
      <c r="A1180" t="s">
        <v>2566</v>
      </c>
      <c r="B1180" t="s">
        <v>2567</v>
      </c>
      <c r="C1180" t="s">
        <v>38</v>
      </c>
      <c r="D1180" t="str">
        <f>IF(P1180&lt;=50000,"Extra Small",IF(AND(P1180&gt;=50000,P1180&lt;250000),"Small",IF(AND(P1180&gt;=250000,P1180&lt;1000000),"Medium",IF(AND(P1180&gt;=1000000,P1180&lt;10000000),"Large",IF(AND(P1180&gt;=10000000,P1180&lt;100000000),"Extra Large",IF(P1180&gt;=100000000,"Extra-extra-large"))))))</f>
        <v>Large</v>
      </c>
      <c r="E1180" t="s">
        <v>43</v>
      </c>
      <c r="F1180">
        <v>8</v>
      </c>
      <c r="G1180">
        <v>4</v>
      </c>
      <c r="H1180">
        <v>3</v>
      </c>
      <c r="I1180">
        <v>12.27</v>
      </c>
      <c r="J1180" t="s">
        <v>465</v>
      </c>
      <c r="K1180">
        <v>933911</v>
      </c>
      <c r="L1180">
        <v>0</v>
      </c>
      <c r="M1180">
        <v>159480</v>
      </c>
      <c r="N1180">
        <v>0</v>
      </c>
      <c r="O1180">
        <v>33294</v>
      </c>
      <c r="P1180">
        <v>1126685</v>
      </c>
      <c r="Q1180">
        <v>0</v>
      </c>
      <c r="R1180">
        <v>1126685</v>
      </c>
      <c r="S1180" t="str">
        <f t="shared" si="36"/>
        <v>False</v>
      </c>
      <c r="T1180">
        <v>811145</v>
      </c>
      <c r="U1180" t="b">
        <f t="shared" si="37"/>
        <v>0</v>
      </c>
      <c r="V1180">
        <v>0</v>
      </c>
      <c r="W1180">
        <v>0</v>
      </c>
      <c r="X1180">
        <v>0</v>
      </c>
      <c r="Y1180">
        <v>281336</v>
      </c>
      <c r="Z1180">
        <v>1092481</v>
      </c>
      <c r="AA1180" t="b">
        <f>ABS(T1180-Z1180)&gt;1000000</f>
        <v>0</v>
      </c>
      <c r="AB1180">
        <v>34204</v>
      </c>
      <c r="AC1180">
        <v>45518</v>
      </c>
      <c r="AD1180">
        <v>79722</v>
      </c>
      <c r="AE1180">
        <v>513040</v>
      </c>
      <c r="AF1180">
        <v>0</v>
      </c>
      <c r="AG1180">
        <v>21624</v>
      </c>
      <c r="AH1180">
        <v>21624</v>
      </c>
      <c r="AI1180">
        <v>534664</v>
      </c>
      <c r="AJ1180">
        <v>167815</v>
      </c>
      <c r="AK1180">
        <v>0</v>
      </c>
      <c r="AL1180">
        <v>0</v>
      </c>
      <c r="AM1180">
        <v>0</v>
      </c>
      <c r="AN1180">
        <v>167815</v>
      </c>
      <c r="AO1180">
        <v>366849</v>
      </c>
      <c r="AQ1180">
        <f>K1180/R1180</f>
        <v>0.82890160071359786</v>
      </c>
    </row>
    <row r="1181" spans="1:43" x14ac:dyDescent="0.35">
      <c r="A1181" t="s">
        <v>2568</v>
      </c>
      <c r="B1181" t="s">
        <v>2569</v>
      </c>
      <c r="C1181" t="s">
        <v>38</v>
      </c>
      <c r="D1181" t="str">
        <f>IF(P1181&lt;=50000,"Extra Small",IF(AND(P1181&gt;=50000,P1181&lt;250000),"Small",IF(AND(P1181&gt;=250000,P1181&lt;1000000),"Medium",IF(AND(P1181&gt;=1000000,P1181&lt;10000000),"Large",IF(AND(P1181&gt;=10000000,P1181&lt;100000000),"Extra Large",IF(P1181&gt;=100000000,"Extra-extra-large"))))))</f>
        <v>Medium</v>
      </c>
      <c r="E1181" t="s">
        <v>39</v>
      </c>
      <c r="F1181">
        <v>1</v>
      </c>
      <c r="G1181">
        <v>3</v>
      </c>
      <c r="H1181">
        <v>0</v>
      </c>
      <c r="I1181">
        <v>2</v>
      </c>
      <c r="J1181" t="s">
        <v>264</v>
      </c>
      <c r="K1181">
        <v>0</v>
      </c>
      <c r="L1181">
        <v>164959</v>
      </c>
      <c r="M1181">
        <v>110688</v>
      </c>
      <c r="N1181">
        <v>58355</v>
      </c>
      <c r="O1181">
        <v>10363</v>
      </c>
      <c r="P1181">
        <v>344365</v>
      </c>
      <c r="Q1181">
        <v>0</v>
      </c>
      <c r="R1181">
        <v>344365</v>
      </c>
      <c r="S1181" t="str">
        <f t="shared" si="36"/>
        <v>False</v>
      </c>
      <c r="T1181">
        <v>122559</v>
      </c>
      <c r="U1181" t="b">
        <f t="shared" si="37"/>
        <v>0</v>
      </c>
      <c r="V1181">
        <v>0</v>
      </c>
      <c r="W1181">
        <v>8325</v>
      </c>
      <c r="X1181">
        <v>4889</v>
      </c>
      <c r="Y1181">
        <v>212212</v>
      </c>
      <c r="Z1181">
        <v>347985</v>
      </c>
      <c r="AA1181" t="b">
        <f>ABS(T1181-Z1181)&gt;100000</f>
        <v>1</v>
      </c>
      <c r="AB1181">
        <v>-3620</v>
      </c>
      <c r="AC1181">
        <v>0</v>
      </c>
      <c r="AD1181">
        <v>-3620</v>
      </c>
      <c r="AE1181">
        <v>269798</v>
      </c>
      <c r="AF1181">
        <v>0</v>
      </c>
      <c r="AG1181">
        <v>0</v>
      </c>
      <c r="AH1181">
        <v>178012</v>
      </c>
      <c r="AI1181">
        <v>447810</v>
      </c>
      <c r="AJ1181">
        <v>40710</v>
      </c>
      <c r="AK1181">
        <v>0</v>
      </c>
      <c r="AL1181">
        <v>0</v>
      </c>
      <c r="AM1181">
        <v>2458</v>
      </c>
      <c r="AN1181">
        <v>43168</v>
      </c>
      <c r="AO1181">
        <v>404642</v>
      </c>
      <c r="AQ1181">
        <f>K1181/R1181</f>
        <v>0</v>
      </c>
    </row>
    <row r="1182" spans="1:43" x14ac:dyDescent="0.35">
      <c r="A1182" t="s">
        <v>2570</v>
      </c>
      <c r="B1182" t="s">
        <v>2571</v>
      </c>
      <c r="C1182" t="s">
        <v>38</v>
      </c>
      <c r="D1182" t="str">
        <f>IF(P1182&lt;=50000,"Extra Small",IF(AND(P1182&gt;=50000,P1182&lt;250000),"Small",IF(AND(P1182&gt;=250000,P1182&lt;1000000),"Medium",IF(AND(P1182&gt;=1000000,P1182&lt;10000000),"Large",IF(AND(P1182&gt;=10000000,P1182&lt;100000000),"Extra Large",IF(P1182&gt;=100000000,"Extra-extra-large"))))))</f>
        <v>Small</v>
      </c>
      <c r="E1182" t="s">
        <v>70</v>
      </c>
      <c r="F1182">
        <v>0</v>
      </c>
      <c r="G1182">
        <v>2</v>
      </c>
      <c r="H1182">
        <v>0</v>
      </c>
      <c r="I1182">
        <v>0</v>
      </c>
      <c r="J1182" t="s">
        <v>269</v>
      </c>
      <c r="K1182">
        <v>0</v>
      </c>
      <c r="L1182">
        <v>50342</v>
      </c>
      <c r="M1182">
        <v>80550</v>
      </c>
      <c r="N1182">
        <v>0</v>
      </c>
      <c r="O1182">
        <v>0</v>
      </c>
      <c r="P1182">
        <v>130892</v>
      </c>
      <c r="Q1182">
        <v>0</v>
      </c>
      <c r="R1182">
        <v>130892</v>
      </c>
      <c r="S1182" t="str">
        <f t="shared" si="36"/>
        <v>False</v>
      </c>
      <c r="T1182">
        <v>10325</v>
      </c>
      <c r="U1182" t="b">
        <f t="shared" si="37"/>
        <v>0</v>
      </c>
      <c r="V1182">
        <v>0</v>
      </c>
      <c r="W1182">
        <v>0</v>
      </c>
      <c r="X1182">
        <v>0</v>
      </c>
      <c r="Y1182">
        <v>97841</v>
      </c>
      <c r="Z1182">
        <v>108166</v>
      </c>
      <c r="AA1182" t="b">
        <f>ABS(T1182-Z1182)&gt;25000</f>
        <v>1</v>
      </c>
      <c r="AB1182">
        <v>22726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41724</v>
      </c>
      <c r="AJ1182">
        <v>0</v>
      </c>
      <c r="AK1182">
        <v>0</v>
      </c>
      <c r="AL1182">
        <v>0</v>
      </c>
      <c r="AM1182">
        <v>0</v>
      </c>
      <c r="AN1182">
        <v>10788</v>
      </c>
      <c r="AO1182">
        <v>30936</v>
      </c>
      <c r="AQ1182">
        <f>K1182/R1182</f>
        <v>0</v>
      </c>
    </row>
    <row r="1183" spans="1:43" x14ac:dyDescent="0.35">
      <c r="A1183" t="s">
        <v>2572</v>
      </c>
      <c r="B1183" t="s">
        <v>2573</v>
      </c>
      <c r="C1183" t="s">
        <v>50</v>
      </c>
      <c r="D1183" t="str">
        <f>IF(P1183&lt;=50000,"Extra Small",IF(AND(P1183&gt;=50000,P1183&lt;250000),"Small",IF(AND(P1183&gt;=250000,P1183&lt;1000000),"Medium",IF(AND(P1183&gt;=1000000,P1183&lt;10000000),"Large",IF(AND(P1183&gt;=10000000,P1183&lt;100000000),"Extra Large",IF(P1183&gt;=100000000,"Extra-extra-large"))))))</f>
        <v>Large</v>
      </c>
      <c r="E1183" t="s">
        <v>76</v>
      </c>
      <c r="F1183">
        <v>32</v>
      </c>
      <c r="G1183">
        <v>3</v>
      </c>
      <c r="H1183">
        <v>3</v>
      </c>
      <c r="I1183">
        <v>35.04</v>
      </c>
      <c r="J1183" t="s">
        <v>2574</v>
      </c>
      <c r="K1183">
        <v>798349</v>
      </c>
      <c r="L1183">
        <v>0</v>
      </c>
      <c r="M1183">
        <v>5395482</v>
      </c>
      <c r="N1183">
        <v>40213</v>
      </c>
      <c r="O1183">
        <v>288476</v>
      </c>
      <c r="P1183">
        <v>6522520</v>
      </c>
      <c r="Q1183">
        <v>405000</v>
      </c>
      <c r="R1183">
        <v>6927520</v>
      </c>
      <c r="S1183" t="str">
        <f t="shared" si="36"/>
        <v>False</v>
      </c>
      <c r="T1183">
        <v>1220321</v>
      </c>
      <c r="U1183" t="b">
        <f t="shared" si="37"/>
        <v>0</v>
      </c>
      <c r="V1183">
        <v>0</v>
      </c>
      <c r="W1183">
        <v>15287</v>
      </c>
      <c r="X1183">
        <v>0</v>
      </c>
      <c r="Y1183">
        <v>5666672</v>
      </c>
      <c r="Z1183">
        <v>6902280</v>
      </c>
      <c r="AA1183" t="b">
        <f>ABS(T1183-Z1183)&gt;1000000</f>
        <v>1</v>
      </c>
      <c r="AB1183">
        <v>25240</v>
      </c>
      <c r="AC1183">
        <v>0</v>
      </c>
      <c r="AD1183">
        <v>25240</v>
      </c>
      <c r="AE1183">
        <v>3186414</v>
      </c>
      <c r="AF1183">
        <v>0</v>
      </c>
      <c r="AG1183">
        <v>583614</v>
      </c>
      <c r="AH1183">
        <v>583614</v>
      </c>
      <c r="AI1183">
        <v>3770028</v>
      </c>
      <c r="AJ1183">
        <v>2680572</v>
      </c>
      <c r="AK1183">
        <v>0</v>
      </c>
      <c r="AL1183">
        <v>26545</v>
      </c>
      <c r="AM1183">
        <v>26545</v>
      </c>
      <c r="AN1183">
        <v>2707117</v>
      </c>
      <c r="AO1183">
        <v>1062911</v>
      </c>
      <c r="AQ1183">
        <f>K1183/R1183</f>
        <v>0.11524311730604891</v>
      </c>
    </row>
    <row r="1184" spans="1:43" x14ac:dyDescent="0.35">
      <c r="A1184" t="s">
        <v>2575</v>
      </c>
      <c r="B1184" t="s">
        <v>2576</v>
      </c>
      <c r="C1184" t="s">
        <v>50</v>
      </c>
      <c r="D1184" t="str">
        <f>IF(P1184&lt;=50000,"Extra Small",IF(AND(P1184&gt;=50000,P1184&lt;250000),"Small",IF(AND(P1184&gt;=250000,P1184&lt;1000000),"Medium",IF(AND(P1184&gt;=1000000,P1184&lt;10000000),"Large",IF(AND(P1184&gt;=10000000,P1184&lt;100000000),"Extra Large",IF(P1184&gt;=100000000,"Extra-extra-large"))))))</f>
        <v>Extra Large</v>
      </c>
      <c r="E1184" t="s">
        <v>88</v>
      </c>
      <c r="F1184">
        <v>68</v>
      </c>
      <c r="G1184">
        <v>9</v>
      </c>
      <c r="H1184">
        <v>48</v>
      </c>
      <c r="I1184">
        <v>73.430000000000007</v>
      </c>
      <c r="J1184" t="s">
        <v>48</v>
      </c>
      <c r="K1184">
        <v>7934369</v>
      </c>
      <c r="L1184">
        <v>0</v>
      </c>
      <c r="M1184">
        <v>40201500</v>
      </c>
      <c r="N1184">
        <v>91950</v>
      </c>
      <c r="O1184">
        <v>337308</v>
      </c>
      <c r="P1184">
        <v>48565127</v>
      </c>
      <c r="Q1184">
        <v>24547</v>
      </c>
      <c r="R1184">
        <v>48589674</v>
      </c>
      <c r="S1184" t="str">
        <f t="shared" si="36"/>
        <v>False</v>
      </c>
      <c r="T1184">
        <v>6560702</v>
      </c>
      <c r="U1184" t="b">
        <f t="shared" si="37"/>
        <v>0</v>
      </c>
      <c r="V1184">
        <v>0</v>
      </c>
      <c r="W1184">
        <v>0</v>
      </c>
      <c r="X1184">
        <v>0</v>
      </c>
      <c r="Y1184">
        <v>41005499</v>
      </c>
      <c r="Z1184">
        <v>47566201</v>
      </c>
      <c r="AA1184" t="b">
        <f>ABS(T1184-Z1184)&gt;1000000</f>
        <v>1</v>
      </c>
      <c r="AB1184">
        <v>1023473</v>
      </c>
      <c r="AC1184">
        <v>1397255</v>
      </c>
      <c r="AD1184">
        <v>2420728</v>
      </c>
      <c r="AE1184">
        <v>13464683</v>
      </c>
      <c r="AF1184">
        <v>0</v>
      </c>
      <c r="AG1184">
        <v>17596960</v>
      </c>
      <c r="AH1184">
        <v>17596960</v>
      </c>
      <c r="AI1184">
        <v>31061643</v>
      </c>
      <c r="AJ1184">
        <v>4575492</v>
      </c>
      <c r="AK1184">
        <v>0</v>
      </c>
      <c r="AL1184">
        <v>196389</v>
      </c>
      <c r="AM1184">
        <v>196389</v>
      </c>
      <c r="AN1184">
        <v>4771881</v>
      </c>
      <c r="AO1184">
        <v>26289762</v>
      </c>
      <c r="AQ1184">
        <f>K1184/R1184</f>
        <v>0.16329331618894993</v>
      </c>
    </row>
    <row r="1185" spans="1:43" x14ac:dyDescent="0.35">
      <c r="A1185" t="s">
        <v>2577</v>
      </c>
      <c r="B1185" t="s">
        <v>2578</v>
      </c>
      <c r="C1185" t="s">
        <v>38</v>
      </c>
      <c r="D1185" t="str">
        <f>IF(P1185&lt;=50000,"Extra Small",IF(AND(P1185&gt;=50000,P1185&lt;250000),"Small",IF(AND(P1185&gt;=250000,P1185&lt;1000000),"Medium",IF(AND(P1185&gt;=1000000,P1185&lt;10000000),"Large",IF(AND(P1185&gt;=10000000,P1185&lt;100000000),"Extra Large",IF(P1185&gt;=100000000,"Extra-extra-large"))))))</f>
        <v>Extra Large</v>
      </c>
      <c r="E1185" t="s">
        <v>67</v>
      </c>
      <c r="F1185">
        <v>13</v>
      </c>
      <c r="G1185">
        <v>7</v>
      </c>
      <c r="H1185">
        <v>74</v>
      </c>
      <c r="I1185">
        <v>38</v>
      </c>
      <c r="J1185" t="s">
        <v>353</v>
      </c>
      <c r="K1185">
        <v>612</v>
      </c>
      <c r="L1185">
        <v>0</v>
      </c>
      <c r="M1185">
        <v>13024635</v>
      </c>
      <c r="N1185">
        <v>58661</v>
      </c>
      <c r="O1185">
        <v>0</v>
      </c>
      <c r="P1185">
        <v>13083908</v>
      </c>
      <c r="Q1185">
        <v>36413</v>
      </c>
      <c r="R1185">
        <v>13120321</v>
      </c>
      <c r="S1185" t="str">
        <f t="shared" si="36"/>
        <v>False</v>
      </c>
      <c r="T1185">
        <v>3244483</v>
      </c>
      <c r="U1185" t="b">
        <f t="shared" si="37"/>
        <v>0</v>
      </c>
      <c r="V1185">
        <v>0</v>
      </c>
      <c r="W1185">
        <v>103051</v>
      </c>
      <c r="X1185">
        <v>0</v>
      </c>
      <c r="Y1185">
        <v>9343935</v>
      </c>
      <c r="Z1185">
        <v>12691469</v>
      </c>
      <c r="AA1185" t="b">
        <f>ABS(T1185-Z1185)&gt;1000000</f>
        <v>1</v>
      </c>
      <c r="AB1185">
        <v>428852</v>
      </c>
      <c r="AC1185">
        <v>0</v>
      </c>
      <c r="AD1185">
        <v>428852</v>
      </c>
      <c r="AE1185">
        <v>4868560</v>
      </c>
      <c r="AF1185">
        <v>2392660</v>
      </c>
      <c r="AG1185">
        <v>6746093</v>
      </c>
      <c r="AH1185">
        <v>9138753</v>
      </c>
      <c r="AI1185">
        <v>14007313</v>
      </c>
      <c r="AJ1185">
        <v>1345602</v>
      </c>
      <c r="AK1185">
        <v>0</v>
      </c>
      <c r="AL1185">
        <v>3841997</v>
      </c>
      <c r="AM1185">
        <v>3841997</v>
      </c>
      <c r="AN1185">
        <v>5187599</v>
      </c>
      <c r="AO1185">
        <v>8819714</v>
      </c>
      <c r="AQ1185">
        <f>K1185/R1185</f>
        <v>4.6645200220329978E-5</v>
      </c>
    </row>
    <row r="1186" spans="1:43" x14ac:dyDescent="0.35">
      <c r="A1186" t="s">
        <v>2579</v>
      </c>
      <c r="B1186" t="s">
        <v>2580</v>
      </c>
      <c r="C1186" t="s">
        <v>38</v>
      </c>
      <c r="D1186" t="str">
        <f>IF(P1186&lt;=50000,"Extra Small",IF(AND(P1186&gt;=50000,P1186&lt;250000),"Small",IF(AND(P1186&gt;=250000,P1186&lt;1000000),"Medium",IF(AND(P1186&gt;=1000000,P1186&lt;10000000),"Large",IF(AND(P1186&gt;=10000000,P1186&lt;100000000),"Extra Large",IF(P1186&gt;=100000000,"Extra-extra-large"))))))</f>
        <v>Small</v>
      </c>
      <c r="E1186" t="s">
        <v>43</v>
      </c>
      <c r="F1186">
        <v>0</v>
      </c>
      <c r="G1186">
        <v>0</v>
      </c>
      <c r="H1186">
        <v>0</v>
      </c>
      <c r="I1186">
        <v>0</v>
      </c>
      <c r="J1186" t="s">
        <v>1223</v>
      </c>
      <c r="K1186">
        <v>0</v>
      </c>
      <c r="L1186">
        <v>2269</v>
      </c>
      <c r="M1186">
        <v>45873</v>
      </c>
      <c r="N1186">
        <v>18955</v>
      </c>
      <c r="O1186">
        <v>0</v>
      </c>
      <c r="P1186">
        <v>67097</v>
      </c>
      <c r="Q1186">
        <v>0</v>
      </c>
      <c r="R1186">
        <v>67097</v>
      </c>
      <c r="S1186" t="str">
        <f t="shared" si="36"/>
        <v>False</v>
      </c>
      <c r="T1186">
        <v>0</v>
      </c>
      <c r="U1186" t="e">
        <f t="shared" si="37"/>
        <v>#DIV/0!</v>
      </c>
      <c r="V1186">
        <v>0</v>
      </c>
      <c r="W1186">
        <v>0</v>
      </c>
      <c r="X1186">
        <v>0</v>
      </c>
      <c r="Y1186">
        <v>62442</v>
      </c>
      <c r="Z1186">
        <v>62442</v>
      </c>
      <c r="AA1186" t="b">
        <f>ABS(T1186-Z1186)&gt;25000</f>
        <v>1</v>
      </c>
      <c r="AB1186">
        <v>4655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552072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552072</v>
      </c>
      <c r="AQ1186">
        <f>K1186/R1186</f>
        <v>0</v>
      </c>
    </row>
    <row r="1187" spans="1:43" x14ac:dyDescent="0.35">
      <c r="A1187" t="s">
        <v>2581</v>
      </c>
      <c r="B1187" t="s">
        <v>2582</v>
      </c>
      <c r="C1187" t="s">
        <v>38</v>
      </c>
      <c r="D1187" t="str">
        <f>IF(P1187&lt;=50000,"Extra Small",IF(AND(P1187&gt;=50000,P1187&lt;250000),"Small",IF(AND(P1187&gt;=250000,P1187&lt;1000000),"Medium",IF(AND(P1187&gt;=1000000,P1187&lt;10000000),"Large",IF(AND(P1187&gt;=10000000,P1187&lt;100000000),"Extra Large",IF(P1187&gt;=100000000,"Extra-extra-large"))))))</f>
        <v>Medium</v>
      </c>
      <c r="E1187" t="s">
        <v>43</v>
      </c>
      <c r="F1187">
        <v>1</v>
      </c>
      <c r="G1187">
        <v>4</v>
      </c>
      <c r="H1187">
        <v>0</v>
      </c>
      <c r="I1187">
        <v>3.37</v>
      </c>
      <c r="J1187" t="s">
        <v>56</v>
      </c>
      <c r="K1187">
        <v>171393</v>
      </c>
      <c r="L1187">
        <v>0</v>
      </c>
      <c r="M1187">
        <v>97429</v>
      </c>
      <c r="N1187">
        <v>916</v>
      </c>
      <c r="O1187">
        <v>21026</v>
      </c>
      <c r="P1187">
        <v>290764</v>
      </c>
      <c r="Q1187">
        <v>0</v>
      </c>
      <c r="R1187">
        <v>290764</v>
      </c>
      <c r="S1187" t="str">
        <f t="shared" si="36"/>
        <v>False</v>
      </c>
      <c r="T1187">
        <v>240494</v>
      </c>
      <c r="U1187" t="b">
        <f t="shared" si="37"/>
        <v>0</v>
      </c>
      <c r="V1187">
        <v>0</v>
      </c>
      <c r="W1187">
        <v>0</v>
      </c>
      <c r="X1187">
        <v>0</v>
      </c>
      <c r="Y1187">
        <v>63099</v>
      </c>
      <c r="Z1187">
        <v>303593</v>
      </c>
      <c r="AA1187" t="b">
        <f>ABS(T1187-Z1187)&gt;100000</f>
        <v>0</v>
      </c>
      <c r="AB1187">
        <v>-12829</v>
      </c>
      <c r="AC1187">
        <v>0</v>
      </c>
      <c r="AD1187">
        <v>-12829</v>
      </c>
      <c r="AE1187">
        <v>68081</v>
      </c>
      <c r="AF1187">
        <v>0</v>
      </c>
      <c r="AG1187">
        <v>0</v>
      </c>
      <c r="AH1187">
        <v>2728</v>
      </c>
      <c r="AI1187">
        <v>70809</v>
      </c>
      <c r="AJ1187">
        <v>46519</v>
      </c>
      <c r="AK1187">
        <v>0</v>
      </c>
      <c r="AL1187">
        <v>0</v>
      </c>
      <c r="AM1187">
        <v>0</v>
      </c>
      <c r="AN1187">
        <v>46519</v>
      </c>
      <c r="AO1187">
        <v>24290</v>
      </c>
      <c r="AQ1187">
        <f>K1187/R1187</f>
        <v>0.58945742939290968</v>
      </c>
    </row>
    <row r="1188" spans="1:43" x14ac:dyDescent="0.35">
      <c r="A1188" t="s">
        <v>2583</v>
      </c>
      <c r="B1188" t="s">
        <v>2584</v>
      </c>
      <c r="C1188" t="s">
        <v>38</v>
      </c>
      <c r="D1188" t="str">
        <f>IF(P1188&lt;=50000,"Extra Small",IF(AND(P1188&gt;=50000,P1188&lt;250000),"Small",IF(AND(P1188&gt;=250000,P1188&lt;1000000),"Medium",IF(AND(P1188&gt;=1000000,P1188&lt;10000000),"Large",IF(AND(P1188&gt;=10000000,P1188&lt;100000000),"Extra Large",IF(P1188&gt;=100000000,"Extra-extra-large"))))))</f>
        <v>Large</v>
      </c>
      <c r="E1188" t="s">
        <v>330</v>
      </c>
      <c r="F1188">
        <v>6</v>
      </c>
      <c r="G1188">
        <v>8</v>
      </c>
      <c r="H1188">
        <v>4</v>
      </c>
      <c r="I1188">
        <v>11.8</v>
      </c>
      <c r="J1188" t="s">
        <v>61</v>
      </c>
      <c r="K1188">
        <v>1586038</v>
      </c>
      <c r="L1188">
        <v>0</v>
      </c>
      <c r="M1188">
        <v>0</v>
      </c>
      <c r="N1188">
        <v>26597</v>
      </c>
      <c r="O1188">
        <v>137298</v>
      </c>
      <c r="P1188">
        <v>1749933</v>
      </c>
      <c r="Q1188">
        <v>0</v>
      </c>
      <c r="R1188">
        <v>1749933</v>
      </c>
      <c r="S1188" t="str">
        <f t="shared" si="36"/>
        <v>False</v>
      </c>
      <c r="T1188">
        <v>874041</v>
      </c>
      <c r="U1188" t="b">
        <f t="shared" si="37"/>
        <v>0</v>
      </c>
      <c r="V1188">
        <v>0</v>
      </c>
      <c r="W1188">
        <v>0</v>
      </c>
      <c r="X1188">
        <v>0</v>
      </c>
      <c r="Y1188">
        <v>706058</v>
      </c>
      <c r="Z1188">
        <v>1580099</v>
      </c>
      <c r="AA1188" t="b">
        <f>ABS(T1188-Z1188)&gt;1000000</f>
        <v>0</v>
      </c>
      <c r="AB1188">
        <v>169834</v>
      </c>
      <c r="AC1188">
        <v>0</v>
      </c>
      <c r="AD1188">
        <v>169834</v>
      </c>
      <c r="AE1188">
        <v>3909206</v>
      </c>
      <c r="AF1188">
        <v>0</v>
      </c>
      <c r="AG1188">
        <v>0</v>
      </c>
      <c r="AH1188">
        <v>0</v>
      </c>
      <c r="AI1188">
        <v>3909206</v>
      </c>
      <c r="AJ1188">
        <v>3405381</v>
      </c>
      <c r="AK1188">
        <v>0</v>
      </c>
      <c r="AL1188">
        <v>9288</v>
      </c>
      <c r="AM1188">
        <v>9288</v>
      </c>
      <c r="AN1188">
        <v>3414669</v>
      </c>
      <c r="AO1188">
        <v>494537</v>
      </c>
      <c r="AQ1188">
        <f>K1188/R1188</f>
        <v>0.90634212852720653</v>
      </c>
    </row>
    <row r="1189" spans="1:43" x14ac:dyDescent="0.35">
      <c r="A1189" t="s">
        <v>2586</v>
      </c>
      <c r="B1189" t="s">
        <v>2587</v>
      </c>
      <c r="C1189" t="s">
        <v>38</v>
      </c>
      <c r="D1189" t="str">
        <f>IF(P1189&lt;=50000,"Extra Small",IF(AND(P1189&gt;=50000,P1189&lt;250000),"Small",IF(AND(P1189&gt;=250000,P1189&lt;1000000),"Medium",IF(AND(P1189&gt;=1000000,P1189&lt;10000000),"Large",IF(AND(P1189&gt;=10000000,P1189&lt;100000000),"Extra Large",IF(P1189&gt;=100000000,"Extra-extra-large"))))))</f>
        <v>Large</v>
      </c>
      <c r="E1189" t="s">
        <v>43</v>
      </c>
      <c r="F1189">
        <v>1</v>
      </c>
      <c r="G1189">
        <v>1</v>
      </c>
      <c r="H1189">
        <v>6</v>
      </c>
      <c r="I1189">
        <v>5</v>
      </c>
      <c r="J1189" t="s">
        <v>104</v>
      </c>
      <c r="K1189">
        <v>0</v>
      </c>
      <c r="L1189">
        <v>0</v>
      </c>
      <c r="M1189">
        <v>1532225</v>
      </c>
      <c r="N1189">
        <v>0</v>
      </c>
      <c r="O1189">
        <v>0</v>
      </c>
      <c r="P1189">
        <v>1532225</v>
      </c>
      <c r="Q1189">
        <v>0</v>
      </c>
      <c r="R1189">
        <v>1532225</v>
      </c>
      <c r="S1189" t="str">
        <f t="shared" si="36"/>
        <v>False</v>
      </c>
      <c r="T1189">
        <v>447985</v>
      </c>
      <c r="U1189" t="b">
        <f t="shared" si="37"/>
        <v>0</v>
      </c>
      <c r="V1189">
        <v>0</v>
      </c>
      <c r="W1189">
        <v>0</v>
      </c>
      <c r="X1189">
        <v>0</v>
      </c>
      <c r="Y1189">
        <v>912850</v>
      </c>
      <c r="Z1189">
        <v>1360835</v>
      </c>
      <c r="AA1189" t="b">
        <f>ABS(T1189-Z1189)&gt;1000000</f>
        <v>0</v>
      </c>
      <c r="AB1189">
        <v>171390</v>
      </c>
      <c r="AC1189">
        <v>0</v>
      </c>
      <c r="AD1189">
        <v>171390</v>
      </c>
      <c r="AE1189">
        <v>770481</v>
      </c>
      <c r="AF1189">
        <v>0</v>
      </c>
      <c r="AG1189">
        <v>34495</v>
      </c>
      <c r="AH1189">
        <v>34495</v>
      </c>
      <c r="AI1189">
        <v>804976</v>
      </c>
      <c r="AJ1189">
        <v>303014</v>
      </c>
      <c r="AK1189">
        <v>0</v>
      </c>
      <c r="AL1189">
        <v>0</v>
      </c>
      <c r="AM1189">
        <v>0</v>
      </c>
      <c r="AN1189">
        <v>303014</v>
      </c>
      <c r="AO1189">
        <v>501962</v>
      </c>
      <c r="AQ1189">
        <f>K1189/R1189</f>
        <v>0</v>
      </c>
    </row>
    <row r="1190" spans="1:43" x14ac:dyDescent="0.35">
      <c r="A1190" t="s">
        <v>2588</v>
      </c>
      <c r="B1190" t="s">
        <v>2589</v>
      </c>
      <c r="C1190" t="s">
        <v>38</v>
      </c>
      <c r="D1190" t="str">
        <f>IF(P1190&lt;=50000,"Extra Small",IF(AND(P1190&gt;=50000,P1190&lt;250000),"Small",IF(AND(P1190&gt;=250000,P1190&lt;1000000),"Medium",IF(AND(P1190&gt;=1000000,P1190&lt;10000000),"Large",IF(AND(P1190&gt;=10000000,P1190&lt;100000000),"Extra Large",IF(P1190&gt;=100000000,"Extra-extra-large"))))))</f>
        <v>Extra Small</v>
      </c>
      <c r="E1190" t="s">
        <v>43</v>
      </c>
      <c r="F1190">
        <v>0</v>
      </c>
      <c r="G1190">
        <v>0</v>
      </c>
      <c r="H1190">
        <v>0</v>
      </c>
      <c r="I1190">
        <v>0</v>
      </c>
      <c r="J1190" t="s">
        <v>107</v>
      </c>
      <c r="K1190">
        <v>0</v>
      </c>
      <c r="L1190">
        <v>0</v>
      </c>
      <c r="M1190">
        <v>0</v>
      </c>
      <c r="N1190">
        <v>0</v>
      </c>
      <c r="O1190">
        <v>3000</v>
      </c>
      <c r="P1190">
        <v>3000</v>
      </c>
      <c r="Q1190">
        <v>0</v>
      </c>
      <c r="R1190">
        <v>3000</v>
      </c>
      <c r="S1190" t="str">
        <f t="shared" si="36"/>
        <v>False</v>
      </c>
      <c r="T1190">
        <v>0</v>
      </c>
      <c r="U1190" t="e">
        <f t="shared" si="37"/>
        <v>#DIV/0!</v>
      </c>
      <c r="V1190">
        <v>0</v>
      </c>
      <c r="W1190">
        <v>0</v>
      </c>
      <c r="X1190">
        <v>0</v>
      </c>
      <c r="Y1190">
        <v>3335</v>
      </c>
      <c r="Z1190">
        <v>3335</v>
      </c>
      <c r="AA1190" t="b">
        <f>ABS(T1190-Z1190)&gt;25000</f>
        <v>0</v>
      </c>
      <c r="AB1190">
        <v>-335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3049</v>
      </c>
      <c r="AJ1190">
        <v>0</v>
      </c>
      <c r="AK1190">
        <v>0</v>
      </c>
      <c r="AL1190">
        <v>0</v>
      </c>
      <c r="AM1190">
        <v>0</v>
      </c>
      <c r="AN1190">
        <v>2618</v>
      </c>
      <c r="AO1190">
        <v>431</v>
      </c>
      <c r="AQ1190">
        <f>K1190/R1190</f>
        <v>0</v>
      </c>
    </row>
    <row r="1191" spans="1:43" x14ac:dyDescent="0.35">
      <c r="A1191" t="s">
        <v>2590</v>
      </c>
      <c r="B1191" t="s">
        <v>2591</v>
      </c>
      <c r="C1191" t="s">
        <v>38</v>
      </c>
      <c r="D1191" t="str">
        <f>IF(P1191&lt;=50000,"Extra Small",IF(AND(P1191&gt;=50000,P1191&lt;250000),"Small",IF(AND(P1191&gt;=250000,P1191&lt;1000000),"Medium",IF(AND(P1191&gt;=1000000,P1191&lt;10000000),"Large",IF(AND(P1191&gt;=10000000,P1191&lt;100000000),"Extra Large",IF(P1191&gt;=100000000,"Extra-extra-large"))))))</f>
        <v>Extra Small</v>
      </c>
      <c r="E1191" t="s">
        <v>55</v>
      </c>
      <c r="F1191">
        <v>0</v>
      </c>
      <c r="G1191">
        <v>0</v>
      </c>
      <c r="H1191">
        <v>0</v>
      </c>
      <c r="I1191">
        <v>0</v>
      </c>
      <c r="J1191" t="s">
        <v>40</v>
      </c>
      <c r="K1191">
        <v>0</v>
      </c>
      <c r="L1191">
        <v>0</v>
      </c>
      <c r="M1191">
        <v>0</v>
      </c>
      <c r="N1191">
        <v>14557</v>
      </c>
      <c r="O1191">
        <v>0</v>
      </c>
      <c r="P1191">
        <v>14557</v>
      </c>
      <c r="Q1191">
        <v>0</v>
      </c>
      <c r="R1191">
        <v>14557</v>
      </c>
      <c r="S1191" t="str">
        <f t="shared" si="36"/>
        <v>False</v>
      </c>
      <c r="T1191">
        <v>0</v>
      </c>
      <c r="U1191" t="e">
        <f t="shared" si="37"/>
        <v>#DIV/0!</v>
      </c>
      <c r="V1191">
        <v>0</v>
      </c>
      <c r="W1191">
        <v>9000</v>
      </c>
      <c r="X1191">
        <v>4500</v>
      </c>
      <c r="Y1191">
        <v>5773</v>
      </c>
      <c r="Z1191">
        <v>19273</v>
      </c>
      <c r="AA1191" t="b">
        <f>ABS(T1191-Z1191)&gt;25000</f>
        <v>0</v>
      </c>
      <c r="AB1191">
        <v>-4716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271557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271557</v>
      </c>
      <c r="AQ1191">
        <f>K1191/R1191</f>
        <v>0</v>
      </c>
    </row>
    <row r="1192" spans="1:43" x14ac:dyDescent="0.35">
      <c r="A1192" t="s">
        <v>2592</v>
      </c>
      <c r="B1192" t="s">
        <v>2593</v>
      </c>
      <c r="C1192" t="s">
        <v>38</v>
      </c>
      <c r="D1192" t="str">
        <f>IF(P1192&lt;=50000,"Extra Small",IF(AND(P1192&gt;=50000,P1192&lt;250000),"Small",IF(AND(P1192&gt;=250000,P1192&lt;1000000),"Medium",IF(AND(P1192&gt;=1000000,P1192&lt;10000000),"Large",IF(AND(P1192&gt;=10000000,P1192&lt;100000000),"Extra Large",IF(P1192&gt;=100000000,"Extra-extra-large"))))))</f>
        <v>Extra Small</v>
      </c>
      <c r="E1192" t="s">
        <v>76</v>
      </c>
      <c r="F1192">
        <v>0</v>
      </c>
      <c r="G1192">
        <v>0</v>
      </c>
      <c r="H1192">
        <v>0</v>
      </c>
      <c r="I1192">
        <v>0</v>
      </c>
      <c r="J1192" t="s">
        <v>281</v>
      </c>
      <c r="K1192">
        <v>0</v>
      </c>
      <c r="L1192">
        <v>0</v>
      </c>
      <c r="M1192">
        <v>0</v>
      </c>
      <c r="N1192">
        <v>303</v>
      </c>
      <c r="O1192">
        <v>0</v>
      </c>
      <c r="P1192">
        <v>303</v>
      </c>
      <c r="Q1192">
        <v>0</v>
      </c>
      <c r="R1192">
        <v>303</v>
      </c>
      <c r="S1192" t="str">
        <f t="shared" si="36"/>
        <v>False</v>
      </c>
      <c r="T1192">
        <v>0</v>
      </c>
      <c r="U1192" t="e">
        <f t="shared" si="37"/>
        <v>#DIV/0!</v>
      </c>
      <c r="V1192">
        <v>0</v>
      </c>
      <c r="W1192">
        <v>0</v>
      </c>
      <c r="X1192">
        <v>0</v>
      </c>
      <c r="Y1192">
        <v>0</v>
      </c>
      <c r="Z1192">
        <v>0</v>
      </c>
      <c r="AA1192" t="b">
        <f>ABS(T1192-Z1192)&gt;25000</f>
        <v>0</v>
      </c>
      <c r="AB1192">
        <v>303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25551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25551</v>
      </c>
      <c r="AQ1192">
        <f>K1192/R1192</f>
        <v>0</v>
      </c>
    </row>
    <row r="1193" spans="1:43" x14ac:dyDescent="0.35">
      <c r="A1193" t="s">
        <v>2594</v>
      </c>
      <c r="B1193" t="s">
        <v>2595</v>
      </c>
      <c r="C1193" t="s">
        <v>38</v>
      </c>
      <c r="D1193" t="str">
        <f>IF(P1193&lt;=50000,"Extra Small",IF(AND(P1193&gt;=50000,P1193&lt;250000),"Small",IF(AND(P1193&gt;=250000,P1193&lt;1000000),"Medium",IF(AND(P1193&gt;=1000000,P1193&lt;10000000),"Large",IF(AND(P1193&gt;=10000000,P1193&lt;100000000),"Extra Large",IF(P1193&gt;=100000000,"Extra-extra-large"))))))</f>
        <v>Medium</v>
      </c>
      <c r="E1193" t="s">
        <v>76</v>
      </c>
      <c r="F1193">
        <v>0</v>
      </c>
      <c r="G1193">
        <v>4</v>
      </c>
      <c r="H1193">
        <v>1</v>
      </c>
      <c r="I1193">
        <v>2.6</v>
      </c>
      <c r="J1193" t="s">
        <v>57</v>
      </c>
      <c r="K1193">
        <v>0</v>
      </c>
      <c r="L1193">
        <v>0</v>
      </c>
      <c r="M1193">
        <v>0</v>
      </c>
      <c r="N1193">
        <v>18374</v>
      </c>
      <c r="O1193">
        <v>453500</v>
      </c>
      <c r="P1193">
        <v>471874</v>
      </c>
      <c r="Q1193">
        <v>4450</v>
      </c>
      <c r="R1193">
        <v>476324</v>
      </c>
      <c r="S1193" t="str">
        <f t="shared" si="36"/>
        <v>False</v>
      </c>
      <c r="T1193">
        <v>227730</v>
      </c>
      <c r="U1193" t="b">
        <f t="shared" si="37"/>
        <v>0</v>
      </c>
      <c r="V1193">
        <v>0</v>
      </c>
      <c r="W1193">
        <v>0</v>
      </c>
      <c r="X1193">
        <v>0</v>
      </c>
      <c r="Y1193">
        <v>229534</v>
      </c>
      <c r="Z1193">
        <v>457264</v>
      </c>
      <c r="AA1193" t="b">
        <f>ABS(T1193-Z1193)&gt;100000</f>
        <v>1</v>
      </c>
      <c r="AB1193">
        <v>19060</v>
      </c>
      <c r="AC1193">
        <v>0</v>
      </c>
      <c r="AD1193">
        <v>19060</v>
      </c>
      <c r="AE1193">
        <v>1004813</v>
      </c>
      <c r="AF1193">
        <v>0</v>
      </c>
      <c r="AG1193">
        <v>0</v>
      </c>
      <c r="AH1193">
        <v>7133</v>
      </c>
      <c r="AI1193">
        <v>1011946</v>
      </c>
      <c r="AJ1193">
        <v>98252</v>
      </c>
      <c r="AK1193">
        <v>0</v>
      </c>
      <c r="AL1193">
        <v>0</v>
      </c>
      <c r="AM1193">
        <v>525</v>
      </c>
      <c r="AN1193">
        <v>98777</v>
      </c>
      <c r="AO1193">
        <v>913169</v>
      </c>
      <c r="AQ1193">
        <f>K1193/R1193</f>
        <v>0</v>
      </c>
    </row>
    <row r="1194" spans="1:43" x14ac:dyDescent="0.35">
      <c r="A1194" t="s">
        <v>2596</v>
      </c>
      <c r="B1194" t="s">
        <v>2597</v>
      </c>
      <c r="C1194" t="s">
        <v>50</v>
      </c>
      <c r="D1194" t="str">
        <f>IF(P1194&lt;=50000,"Extra Small",IF(AND(P1194&gt;=50000,P1194&lt;250000),"Small",IF(AND(P1194&gt;=250000,P1194&lt;1000000),"Medium",IF(AND(P1194&gt;=1000000,P1194&lt;10000000),"Large",IF(AND(P1194&gt;=10000000,P1194&lt;100000000),"Extra Large",IF(P1194&gt;=100000000,"Extra-extra-large"))))))</f>
        <v>Small</v>
      </c>
      <c r="E1194" t="s">
        <v>85</v>
      </c>
      <c r="F1194">
        <v>0</v>
      </c>
      <c r="G1194">
        <v>2</v>
      </c>
      <c r="H1194">
        <v>1</v>
      </c>
      <c r="I1194">
        <v>0</v>
      </c>
      <c r="J1194" t="s">
        <v>95</v>
      </c>
      <c r="K1194">
        <v>78700</v>
      </c>
      <c r="L1194">
        <v>0</v>
      </c>
      <c r="M1194">
        <v>7576</v>
      </c>
      <c r="N1194">
        <v>2839</v>
      </c>
      <c r="O1194">
        <v>6403</v>
      </c>
      <c r="P1194">
        <v>95518</v>
      </c>
      <c r="Q1194">
        <v>0</v>
      </c>
      <c r="R1194">
        <v>95518</v>
      </c>
      <c r="S1194" t="str">
        <f t="shared" si="36"/>
        <v>False</v>
      </c>
      <c r="T1194">
        <v>65545</v>
      </c>
      <c r="U1194" t="b">
        <f t="shared" si="37"/>
        <v>0</v>
      </c>
      <c r="V1194">
        <v>0</v>
      </c>
      <c r="W1194">
        <v>0</v>
      </c>
      <c r="X1194">
        <v>0</v>
      </c>
      <c r="Y1194">
        <v>67474</v>
      </c>
      <c r="Z1194">
        <v>133019</v>
      </c>
      <c r="AA1194" t="b">
        <f>ABS(T1194-Z1194)&gt;25000</f>
        <v>1</v>
      </c>
      <c r="AB1194">
        <v>-37501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206284</v>
      </c>
      <c r="AJ1194">
        <v>0</v>
      </c>
      <c r="AK1194">
        <v>0</v>
      </c>
      <c r="AL1194">
        <v>0</v>
      </c>
      <c r="AM1194">
        <v>0</v>
      </c>
      <c r="AN1194">
        <v>19530</v>
      </c>
      <c r="AO1194">
        <v>186754</v>
      </c>
      <c r="AQ1194">
        <f>K1194/R1194</f>
        <v>0.82392847421428417</v>
      </c>
    </row>
    <row r="1195" spans="1:43" x14ac:dyDescent="0.35">
      <c r="A1195" t="s">
        <v>2598</v>
      </c>
      <c r="B1195" t="s">
        <v>2599</v>
      </c>
      <c r="C1195" t="s">
        <v>38</v>
      </c>
      <c r="D1195" t="str">
        <f>IF(P1195&lt;=50000,"Extra Small",IF(AND(P1195&gt;=50000,P1195&lt;250000),"Small",IF(AND(P1195&gt;=250000,P1195&lt;1000000),"Medium",IF(AND(P1195&gt;=1000000,P1195&lt;10000000),"Large",IF(AND(P1195&gt;=10000000,P1195&lt;100000000),"Extra Large",IF(P1195&gt;=100000000,"Extra-extra-large"))))))</f>
        <v>Extra Small</v>
      </c>
      <c r="E1195" t="s">
        <v>302</v>
      </c>
      <c r="F1195">
        <v>0</v>
      </c>
      <c r="G1195">
        <v>0</v>
      </c>
      <c r="H1195">
        <v>0</v>
      </c>
      <c r="I1195">
        <v>0</v>
      </c>
      <c r="J1195" t="s">
        <v>44</v>
      </c>
      <c r="K1195">
        <v>0</v>
      </c>
      <c r="L1195">
        <v>5060</v>
      </c>
      <c r="M1195">
        <v>0</v>
      </c>
      <c r="N1195">
        <v>363</v>
      </c>
      <c r="O1195">
        <v>0</v>
      </c>
      <c r="P1195">
        <v>5423</v>
      </c>
      <c r="Q1195">
        <v>0</v>
      </c>
      <c r="R1195">
        <v>5423</v>
      </c>
      <c r="S1195" t="str">
        <f t="shared" si="36"/>
        <v>False</v>
      </c>
      <c r="T1195">
        <v>0</v>
      </c>
      <c r="U1195" t="e">
        <f t="shared" si="37"/>
        <v>#DIV/0!</v>
      </c>
      <c r="V1195">
        <v>0</v>
      </c>
      <c r="W1195">
        <v>0</v>
      </c>
      <c r="X1195">
        <v>0</v>
      </c>
      <c r="Y1195">
        <v>465</v>
      </c>
      <c r="Z1195">
        <v>465</v>
      </c>
      <c r="AA1195" t="b">
        <f>ABS(T1195-Z1195)&gt;25000</f>
        <v>0</v>
      </c>
      <c r="AB1195">
        <v>4958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126117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126117</v>
      </c>
      <c r="AQ1195">
        <f>K1195/R1195</f>
        <v>0</v>
      </c>
    </row>
    <row r="1196" spans="1:43" x14ac:dyDescent="0.35">
      <c r="A1196" t="s">
        <v>2600</v>
      </c>
      <c r="B1196" t="s">
        <v>2601</v>
      </c>
      <c r="C1196" t="s">
        <v>38</v>
      </c>
      <c r="D1196" t="str">
        <f>IF(P1196&lt;=50000,"Extra Small",IF(AND(P1196&gt;=50000,P1196&lt;250000),"Small",IF(AND(P1196&gt;=250000,P1196&lt;1000000),"Medium",IF(AND(P1196&gt;=1000000,P1196&lt;10000000),"Large",IF(AND(P1196&gt;=10000000,P1196&lt;100000000),"Extra Large",IF(P1196&gt;=100000000,"Extra-extra-large"))))))</f>
        <v>Medium</v>
      </c>
      <c r="E1196" t="s">
        <v>85</v>
      </c>
      <c r="F1196">
        <v>4</v>
      </c>
      <c r="G1196">
        <v>1</v>
      </c>
      <c r="H1196">
        <v>0</v>
      </c>
      <c r="I1196">
        <v>4.9000000000000004</v>
      </c>
      <c r="J1196" t="s">
        <v>48</v>
      </c>
      <c r="K1196">
        <v>0</v>
      </c>
      <c r="L1196">
        <v>0</v>
      </c>
      <c r="M1196">
        <v>673507</v>
      </c>
      <c r="N1196">
        <v>207</v>
      </c>
      <c r="O1196">
        <v>0</v>
      </c>
      <c r="P1196">
        <v>673714</v>
      </c>
      <c r="Q1196">
        <v>167507</v>
      </c>
      <c r="R1196">
        <v>841221</v>
      </c>
      <c r="S1196" t="str">
        <f t="shared" si="36"/>
        <v>False</v>
      </c>
      <c r="T1196">
        <v>428242</v>
      </c>
      <c r="U1196" t="b">
        <f t="shared" si="37"/>
        <v>0</v>
      </c>
      <c r="V1196">
        <v>0</v>
      </c>
      <c r="W1196">
        <v>0</v>
      </c>
      <c r="X1196">
        <v>0</v>
      </c>
      <c r="Y1196">
        <v>400544</v>
      </c>
      <c r="Z1196">
        <v>828786</v>
      </c>
      <c r="AA1196" t="b">
        <f>ABS(T1196-Z1196)&gt;100000</f>
        <v>1</v>
      </c>
      <c r="AB1196">
        <v>12435</v>
      </c>
      <c r="AC1196">
        <v>0</v>
      </c>
      <c r="AD1196">
        <v>12435</v>
      </c>
      <c r="AE1196">
        <v>262196</v>
      </c>
      <c r="AF1196">
        <v>0</v>
      </c>
      <c r="AG1196">
        <v>0</v>
      </c>
      <c r="AH1196">
        <v>0</v>
      </c>
      <c r="AI1196">
        <v>262196</v>
      </c>
      <c r="AJ1196">
        <v>244054</v>
      </c>
      <c r="AK1196">
        <v>0</v>
      </c>
      <c r="AL1196">
        <v>0</v>
      </c>
      <c r="AM1196">
        <v>102668</v>
      </c>
      <c r="AN1196">
        <v>346722</v>
      </c>
      <c r="AO1196">
        <v>-84526</v>
      </c>
      <c r="AQ1196">
        <f>K1196/R1196</f>
        <v>0</v>
      </c>
    </row>
    <row r="1197" spans="1:43" x14ac:dyDescent="0.35">
      <c r="A1197" t="s">
        <v>2602</v>
      </c>
      <c r="B1197" t="s">
        <v>2603</v>
      </c>
      <c r="C1197" t="s">
        <v>50</v>
      </c>
      <c r="D1197" t="str">
        <f>IF(P1197&lt;=50000,"Extra Small",IF(AND(P1197&gt;=50000,P1197&lt;250000),"Small",IF(AND(P1197&gt;=250000,P1197&lt;1000000),"Medium",IF(AND(P1197&gt;=1000000,P1197&lt;10000000),"Large",IF(AND(P1197&gt;=10000000,P1197&lt;100000000),"Extra Large",IF(P1197&gt;=100000000,"Extra-extra-large"))))))</f>
        <v>Extra Small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 t="s">
        <v>44</v>
      </c>
      <c r="K1197">
        <v>0</v>
      </c>
      <c r="L1197">
        <v>1000</v>
      </c>
      <c r="M1197">
        <v>0</v>
      </c>
      <c r="N1197">
        <v>0</v>
      </c>
      <c r="O1197">
        <v>0</v>
      </c>
      <c r="P1197">
        <v>1000</v>
      </c>
      <c r="Q1197">
        <v>0</v>
      </c>
      <c r="R1197">
        <v>1000</v>
      </c>
      <c r="S1197" t="str">
        <f t="shared" si="36"/>
        <v>False</v>
      </c>
      <c r="T1197">
        <v>0</v>
      </c>
      <c r="U1197" t="e">
        <f t="shared" si="37"/>
        <v>#DIV/0!</v>
      </c>
      <c r="V1197">
        <v>0</v>
      </c>
      <c r="W1197">
        <v>0</v>
      </c>
      <c r="X1197">
        <v>0</v>
      </c>
      <c r="Y1197">
        <v>1300</v>
      </c>
      <c r="Z1197">
        <v>1300</v>
      </c>
      <c r="AA1197" t="b">
        <f>ABS(T1197-Z1197)&gt;25000</f>
        <v>0</v>
      </c>
      <c r="AB1197">
        <v>-300</v>
      </c>
      <c r="AC1197">
        <v>0</v>
      </c>
      <c r="AD1197">
        <v>-300</v>
      </c>
      <c r="AE1197">
        <v>0</v>
      </c>
      <c r="AF1197">
        <v>0</v>
      </c>
      <c r="AG1197">
        <v>0</v>
      </c>
      <c r="AH1197">
        <v>0</v>
      </c>
      <c r="AI1197">
        <v>195912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195912</v>
      </c>
      <c r="AQ1197">
        <f>K1197/R1197</f>
        <v>0</v>
      </c>
    </row>
    <row r="1198" spans="1:43" x14ac:dyDescent="0.35">
      <c r="A1198" t="s">
        <v>2604</v>
      </c>
      <c r="B1198" t="s">
        <v>2605</v>
      </c>
      <c r="C1198" t="s">
        <v>50</v>
      </c>
      <c r="D1198" t="str">
        <f>IF(P1198&lt;=50000,"Extra Small",IF(AND(P1198&gt;=50000,P1198&lt;250000),"Small",IF(AND(P1198&gt;=250000,P1198&lt;1000000),"Medium",IF(AND(P1198&gt;=1000000,P1198&lt;10000000),"Large",IF(AND(P1198&gt;=10000000,P1198&lt;100000000),"Extra Large",IF(P1198&gt;=100000000,"Extra-extra-large"))))))</f>
        <v>Medium</v>
      </c>
      <c r="E1198" t="s">
        <v>85</v>
      </c>
      <c r="F1198">
        <v>2</v>
      </c>
      <c r="G1198">
        <v>5</v>
      </c>
      <c r="H1198">
        <v>1</v>
      </c>
      <c r="I1198">
        <v>5.16</v>
      </c>
      <c r="J1198" t="s">
        <v>48</v>
      </c>
      <c r="K1198">
        <v>524307</v>
      </c>
      <c r="L1198">
        <v>0</v>
      </c>
      <c r="M1198">
        <v>224335</v>
      </c>
      <c r="N1198">
        <v>11482</v>
      </c>
      <c r="O1198">
        <v>0</v>
      </c>
      <c r="P1198">
        <v>760124</v>
      </c>
      <c r="Q1198">
        <v>0</v>
      </c>
      <c r="R1198">
        <v>760124</v>
      </c>
      <c r="S1198" t="str">
        <f t="shared" si="36"/>
        <v>False</v>
      </c>
      <c r="T1198">
        <v>553051</v>
      </c>
      <c r="U1198" t="b">
        <f t="shared" si="37"/>
        <v>0</v>
      </c>
      <c r="V1198">
        <v>0</v>
      </c>
      <c r="W1198">
        <v>0</v>
      </c>
      <c r="X1198">
        <v>0</v>
      </c>
      <c r="Y1198">
        <v>243716</v>
      </c>
      <c r="Z1198">
        <v>796767</v>
      </c>
      <c r="AA1198" t="b">
        <f>ABS(T1198-Z1198)&gt;100000</f>
        <v>1</v>
      </c>
      <c r="AB1198">
        <v>-36643</v>
      </c>
      <c r="AC1198">
        <v>0</v>
      </c>
      <c r="AD1198">
        <v>-36643</v>
      </c>
      <c r="AE1198">
        <v>828547</v>
      </c>
      <c r="AF1198">
        <v>0</v>
      </c>
      <c r="AG1198">
        <v>0</v>
      </c>
      <c r="AH1198">
        <v>3072</v>
      </c>
      <c r="AI1198">
        <v>831619</v>
      </c>
      <c r="AJ1198">
        <v>505153</v>
      </c>
      <c r="AK1198">
        <v>0</v>
      </c>
      <c r="AL1198">
        <v>0</v>
      </c>
      <c r="AM1198">
        <v>0</v>
      </c>
      <c r="AN1198">
        <v>505153</v>
      </c>
      <c r="AO1198">
        <v>326466</v>
      </c>
      <c r="AQ1198">
        <f>K1198/R1198</f>
        <v>0.68976509095884353</v>
      </c>
    </row>
    <row r="1199" spans="1:43" x14ac:dyDescent="0.35">
      <c r="A1199" t="s">
        <v>2606</v>
      </c>
      <c r="B1199" t="s">
        <v>2607</v>
      </c>
      <c r="C1199" t="s">
        <v>38</v>
      </c>
      <c r="D1199" t="str">
        <f>IF(P1199&lt;=50000,"Extra Small",IF(AND(P1199&gt;=50000,P1199&lt;250000),"Small",IF(AND(P1199&gt;=250000,P1199&lt;1000000),"Medium",IF(AND(P1199&gt;=1000000,P1199&lt;10000000),"Large",IF(AND(P1199&gt;=10000000,P1199&lt;100000000),"Extra Large",IF(P1199&gt;=100000000,"Extra-extra-large"))))))</f>
        <v>Medium</v>
      </c>
      <c r="E1199" t="s">
        <v>43</v>
      </c>
      <c r="F1199">
        <v>0</v>
      </c>
      <c r="G1199">
        <v>18</v>
      </c>
      <c r="H1199">
        <v>4</v>
      </c>
      <c r="I1199">
        <v>9.1999999999999993</v>
      </c>
      <c r="J1199" t="s">
        <v>103</v>
      </c>
      <c r="K1199">
        <v>709003</v>
      </c>
      <c r="L1199">
        <v>0</v>
      </c>
      <c r="M1199">
        <v>65824</v>
      </c>
      <c r="N1199">
        <v>0</v>
      </c>
      <c r="O1199">
        <v>157020</v>
      </c>
      <c r="P1199">
        <v>931847</v>
      </c>
      <c r="Q1199">
        <v>0</v>
      </c>
      <c r="R1199">
        <v>931847</v>
      </c>
      <c r="S1199" t="str">
        <f t="shared" si="36"/>
        <v>False</v>
      </c>
      <c r="T1199">
        <v>694495</v>
      </c>
      <c r="U1199" t="b">
        <f t="shared" si="37"/>
        <v>0</v>
      </c>
      <c r="V1199">
        <v>0</v>
      </c>
      <c r="W1199">
        <v>0</v>
      </c>
      <c r="X1199">
        <v>0</v>
      </c>
      <c r="Y1199">
        <v>222621</v>
      </c>
      <c r="Z1199">
        <v>917116</v>
      </c>
      <c r="AA1199" t="b">
        <f>ABS(T1199-Z1199)&gt;100000</f>
        <v>1</v>
      </c>
      <c r="AB1199">
        <v>14731</v>
      </c>
      <c r="AC1199">
        <v>0</v>
      </c>
      <c r="AD1199">
        <v>14731</v>
      </c>
      <c r="AE1199">
        <v>1083710</v>
      </c>
      <c r="AF1199">
        <v>0</v>
      </c>
      <c r="AG1199">
        <v>0</v>
      </c>
      <c r="AH1199">
        <v>23407</v>
      </c>
      <c r="AI1199">
        <v>1107117</v>
      </c>
      <c r="AJ1199">
        <v>703650</v>
      </c>
      <c r="AK1199">
        <v>0</v>
      </c>
      <c r="AL1199">
        <v>0</v>
      </c>
      <c r="AM1199">
        <v>2318</v>
      </c>
      <c r="AN1199">
        <v>705968</v>
      </c>
      <c r="AO1199">
        <v>401149</v>
      </c>
      <c r="AQ1199">
        <f>K1199/R1199</f>
        <v>0.76085773737534168</v>
      </c>
    </row>
    <row r="1200" spans="1:43" x14ac:dyDescent="0.35">
      <c r="A1200" t="s">
        <v>2608</v>
      </c>
      <c r="B1200" t="s">
        <v>2609</v>
      </c>
      <c r="C1200" t="s">
        <v>38</v>
      </c>
      <c r="D1200" t="str">
        <f>IF(P1200&lt;=50000,"Extra Small",IF(AND(P1200&gt;=50000,P1200&lt;250000),"Small",IF(AND(P1200&gt;=250000,P1200&lt;1000000),"Medium",IF(AND(P1200&gt;=1000000,P1200&lt;10000000),"Large",IF(AND(P1200&gt;=10000000,P1200&lt;100000000),"Extra Large",IF(P1200&gt;=100000000,"Extra-extra-large"))))))</f>
        <v>Large</v>
      </c>
      <c r="E1200" t="s">
        <v>67</v>
      </c>
      <c r="F1200">
        <v>2</v>
      </c>
      <c r="G1200">
        <v>4</v>
      </c>
      <c r="H1200">
        <v>7</v>
      </c>
      <c r="I1200">
        <v>5</v>
      </c>
      <c r="J1200" t="s">
        <v>1723</v>
      </c>
      <c r="K1200">
        <v>5656</v>
      </c>
      <c r="L1200">
        <v>10661</v>
      </c>
      <c r="M1200">
        <v>4257975</v>
      </c>
      <c r="N1200">
        <v>2141</v>
      </c>
      <c r="O1200">
        <v>0</v>
      </c>
      <c r="P1200">
        <v>4276433</v>
      </c>
      <c r="Q1200">
        <v>0</v>
      </c>
      <c r="R1200">
        <v>4276433</v>
      </c>
      <c r="S1200" t="str">
        <f t="shared" si="36"/>
        <v>False</v>
      </c>
      <c r="T1200">
        <v>727624</v>
      </c>
      <c r="U1200" t="b">
        <f t="shared" si="37"/>
        <v>0</v>
      </c>
      <c r="V1200">
        <v>21388</v>
      </c>
      <c r="W1200">
        <v>0</v>
      </c>
      <c r="X1200">
        <v>0</v>
      </c>
      <c r="Y1200">
        <v>2924128</v>
      </c>
      <c r="Z1200">
        <v>3673140</v>
      </c>
      <c r="AA1200" t="b">
        <f>ABS(T1200-Z1200)&gt;1000000</f>
        <v>1</v>
      </c>
      <c r="AB1200">
        <v>603293</v>
      </c>
      <c r="AC1200">
        <v>0</v>
      </c>
      <c r="AD1200">
        <v>603293</v>
      </c>
      <c r="AE1200">
        <v>931908</v>
      </c>
      <c r="AF1200">
        <v>908847</v>
      </c>
      <c r="AG1200">
        <v>576694</v>
      </c>
      <c r="AH1200">
        <v>1485541</v>
      </c>
      <c r="AI1200">
        <v>2417449</v>
      </c>
      <c r="AJ1200">
        <v>477219</v>
      </c>
      <c r="AK1200">
        <v>0</v>
      </c>
      <c r="AL1200">
        <v>0</v>
      </c>
      <c r="AM1200">
        <v>0</v>
      </c>
      <c r="AN1200">
        <v>477219</v>
      </c>
      <c r="AO1200">
        <v>1940230</v>
      </c>
      <c r="AQ1200">
        <f>K1200/R1200</f>
        <v>1.3225975947711562E-3</v>
      </c>
    </row>
    <row r="1201" spans="1:43" x14ac:dyDescent="0.35">
      <c r="A1201" t="s">
        <v>2610</v>
      </c>
      <c r="B1201" t="s">
        <v>2611</v>
      </c>
      <c r="C1201" t="s">
        <v>38</v>
      </c>
      <c r="D1201" t="str">
        <f>IF(P1201&lt;=50000,"Extra Small",IF(AND(P1201&gt;=50000,P1201&lt;250000),"Small",IF(AND(P1201&gt;=250000,P1201&lt;1000000),"Medium",IF(AND(P1201&gt;=1000000,P1201&lt;10000000),"Large",IF(AND(P1201&gt;=10000000,P1201&lt;100000000),"Extra Large",IF(P1201&gt;=100000000,"Extra-extra-large"))))))</f>
        <v>Small</v>
      </c>
      <c r="E1201" t="s">
        <v>43</v>
      </c>
      <c r="F1201">
        <v>0</v>
      </c>
      <c r="G1201">
        <v>0</v>
      </c>
      <c r="H1201">
        <v>5</v>
      </c>
      <c r="I1201">
        <v>1.28</v>
      </c>
      <c r="J1201" t="s">
        <v>269</v>
      </c>
      <c r="K1201">
        <v>27269</v>
      </c>
      <c r="L1201">
        <v>0</v>
      </c>
      <c r="M1201">
        <v>32239</v>
      </c>
      <c r="N1201">
        <v>0</v>
      </c>
      <c r="O1201">
        <v>5</v>
      </c>
      <c r="P1201">
        <v>59513</v>
      </c>
      <c r="Q1201">
        <v>0</v>
      </c>
      <c r="R1201">
        <v>59513</v>
      </c>
      <c r="S1201" t="str">
        <f t="shared" si="36"/>
        <v>False</v>
      </c>
      <c r="T1201">
        <v>59091</v>
      </c>
      <c r="U1201" t="b">
        <f t="shared" si="37"/>
        <v>0</v>
      </c>
      <c r="V1201">
        <v>0</v>
      </c>
      <c r="W1201">
        <v>0</v>
      </c>
      <c r="X1201">
        <v>0</v>
      </c>
      <c r="Y1201">
        <v>1430</v>
      </c>
      <c r="Z1201">
        <v>60521</v>
      </c>
      <c r="AA1201" t="b">
        <f>ABS(T1201-Z1201)&gt;25000</f>
        <v>0</v>
      </c>
      <c r="AB1201">
        <v>-1008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3061</v>
      </c>
      <c r="AJ1201">
        <v>0</v>
      </c>
      <c r="AK1201">
        <v>0</v>
      </c>
      <c r="AL1201">
        <v>0</v>
      </c>
      <c r="AM1201">
        <v>0</v>
      </c>
      <c r="AN1201">
        <v>1588</v>
      </c>
      <c r="AO1201">
        <v>1473</v>
      </c>
      <c r="AQ1201">
        <f>K1201/R1201</f>
        <v>0.45820240955757563</v>
      </c>
    </row>
    <row r="1202" spans="1:43" x14ac:dyDescent="0.35">
      <c r="A1202" t="s">
        <v>2612</v>
      </c>
      <c r="B1202" t="s">
        <v>2613</v>
      </c>
      <c r="C1202" t="s">
        <v>38</v>
      </c>
      <c r="D1202" t="str">
        <f>IF(P1202&lt;=50000,"Extra Small",IF(AND(P1202&gt;=50000,P1202&lt;250000),"Small",IF(AND(P1202&gt;=250000,P1202&lt;1000000),"Medium",IF(AND(P1202&gt;=1000000,P1202&lt;10000000),"Large",IF(AND(P1202&gt;=10000000,P1202&lt;100000000),"Extra Large",IF(P1202&gt;=100000000,"Extra-extra-large"))))))</f>
        <v>Extra Small</v>
      </c>
      <c r="E1202" t="s">
        <v>110</v>
      </c>
      <c r="F1202">
        <v>0</v>
      </c>
      <c r="G1202">
        <v>1</v>
      </c>
      <c r="H1202">
        <v>1</v>
      </c>
      <c r="I1202">
        <v>1</v>
      </c>
      <c r="J1202" t="s">
        <v>92</v>
      </c>
      <c r="K1202">
        <v>0</v>
      </c>
      <c r="L1202">
        <v>16042</v>
      </c>
      <c r="M1202">
        <v>0</v>
      </c>
      <c r="N1202">
        <v>0</v>
      </c>
      <c r="O1202">
        <v>22174</v>
      </c>
      <c r="P1202">
        <v>38216</v>
      </c>
      <c r="Q1202">
        <v>0</v>
      </c>
      <c r="R1202">
        <v>38216</v>
      </c>
      <c r="S1202" t="str">
        <f t="shared" si="36"/>
        <v>False</v>
      </c>
      <c r="T1202">
        <v>50217</v>
      </c>
      <c r="U1202" t="b">
        <f t="shared" si="37"/>
        <v>0</v>
      </c>
      <c r="V1202">
        <v>0</v>
      </c>
      <c r="W1202">
        <v>27572</v>
      </c>
      <c r="X1202">
        <v>0</v>
      </c>
      <c r="Y1202">
        <v>27066</v>
      </c>
      <c r="Z1202">
        <v>104855</v>
      </c>
      <c r="AA1202" t="b">
        <f>ABS(T1202-Z1202)&gt;25000</f>
        <v>1</v>
      </c>
      <c r="AB1202">
        <v>-66639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37459</v>
      </c>
      <c r="AJ1202">
        <v>0</v>
      </c>
      <c r="AK1202">
        <v>0</v>
      </c>
      <c r="AL1202">
        <v>0</v>
      </c>
      <c r="AM1202">
        <v>0</v>
      </c>
      <c r="AN1202">
        <v>12250</v>
      </c>
      <c r="AO1202">
        <v>25209</v>
      </c>
      <c r="AQ1202">
        <f>K1202/R1202</f>
        <v>0</v>
      </c>
    </row>
    <row r="1203" spans="1:43" x14ac:dyDescent="0.35">
      <c r="A1203" t="s">
        <v>2614</v>
      </c>
      <c r="B1203" t="s">
        <v>2615</v>
      </c>
      <c r="C1203" t="s">
        <v>38</v>
      </c>
      <c r="D1203" t="str">
        <f>IF(P1203&lt;=50000,"Extra Small",IF(AND(P1203&gt;=50000,P1203&lt;250000),"Small",IF(AND(P1203&gt;=250000,P1203&lt;1000000),"Medium",IF(AND(P1203&gt;=1000000,P1203&lt;10000000),"Large",IF(AND(P1203&gt;=10000000,P1203&lt;100000000),"Extra Large",IF(P1203&gt;=100000000,"Extra-extra-large"))))))</f>
        <v>Medium</v>
      </c>
      <c r="E1203" t="s">
        <v>88</v>
      </c>
      <c r="F1203">
        <v>0</v>
      </c>
      <c r="G1203">
        <v>6</v>
      </c>
      <c r="H1203">
        <v>2</v>
      </c>
      <c r="I1203">
        <v>0</v>
      </c>
      <c r="J1203" t="s">
        <v>61</v>
      </c>
      <c r="K1203">
        <v>180463</v>
      </c>
      <c r="L1203">
        <v>0</v>
      </c>
      <c r="M1203">
        <v>68135</v>
      </c>
      <c r="N1203">
        <v>776</v>
      </c>
      <c r="O1203">
        <v>3904</v>
      </c>
      <c r="P1203">
        <v>253278</v>
      </c>
      <c r="Q1203">
        <v>0</v>
      </c>
      <c r="R1203">
        <v>253278</v>
      </c>
      <c r="S1203" t="str">
        <f t="shared" si="36"/>
        <v>False</v>
      </c>
      <c r="T1203">
        <v>195997</v>
      </c>
      <c r="U1203" t="b">
        <f t="shared" si="37"/>
        <v>0</v>
      </c>
      <c r="V1203">
        <v>0</v>
      </c>
      <c r="W1203">
        <v>0</v>
      </c>
      <c r="X1203">
        <v>0</v>
      </c>
      <c r="Y1203">
        <v>94869</v>
      </c>
      <c r="Z1203">
        <v>290866</v>
      </c>
      <c r="AA1203" t="b">
        <f>ABS(T1203-Z1203)&gt;100000</f>
        <v>0</v>
      </c>
      <c r="AB1203">
        <v>-37588</v>
      </c>
      <c r="AC1203">
        <v>0</v>
      </c>
      <c r="AD1203">
        <v>-37588</v>
      </c>
      <c r="AE1203">
        <v>74635</v>
      </c>
      <c r="AF1203">
        <v>0</v>
      </c>
      <c r="AG1203">
        <v>0</v>
      </c>
      <c r="AH1203">
        <v>440343</v>
      </c>
      <c r="AI1203">
        <v>514978</v>
      </c>
      <c r="AJ1203">
        <v>12188</v>
      </c>
      <c r="AK1203">
        <v>0</v>
      </c>
      <c r="AL1203">
        <v>0</v>
      </c>
      <c r="AM1203">
        <v>12120</v>
      </c>
      <c r="AN1203">
        <v>24308</v>
      </c>
      <c r="AO1203">
        <v>490670</v>
      </c>
      <c r="AQ1203">
        <f>K1203/R1203</f>
        <v>0.71250957445968466</v>
      </c>
    </row>
    <row r="1204" spans="1:43" x14ac:dyDescent="0.35">
      <c r="A1204" t="s">
        <v>2616</v>
      </c>
      <c r="B1204" t="s">
        <v>2617</v>
      </c>
      <c r="C1204" t="s">
        <v>38</v>
      </c>
      <c r="D1204" t="str">
        <f>IF(P1204&lt;=50000,"Extra Small",IF(AND(P1204&gt;=50000,P1204&lt;250000),"Small",IF(AND(P1204&gt;=250000,P1204&lt;1000000),"Medium",IF(AND(P1204&gt;=1000000,P1204&lt;10000000),"Large",IF(AND(P1204&gt;=10000000,P1204&lt;100000000),"Extra Large",IF(P1204&gt;=100000000,"Extra-extra-large"))))))</f>
        <v>Small</v>
      </c>
      <c r="E1204" t="s">
        <v>39</v>
      </c>
      <c r="F1204">
        <v>0</v>
      </c>
      <c r="G1204">
        <v>1</v>
      </c>
      <c r="H1204">
        <v>0</v>
      </c>
      <c r="I1204">
        <v>0</v>
      </c>
      <c r="J1204" t="s">
        <v>56</v>
      </c>
      <c r="K1204">
        <v>0</v>
      </c>
      <c r="L1204">
        <v>136393</v>
      </c>
      <c r="M1204">
        <v>0</v>
      </c>
      <c r="N1204">
        <v>0</v>
      </c>
      <c r="O1204">
        <v>0</v>
      </c>
      <c r="P1204">
        <v>136393</v>
      </c>
      <c r="Q1204">
        <v>0</v>
      </c>
      <c r="R1204">
        <v>136393</v>
      </c>
      <c r="S1204" t="str">
        <f t="shared" si="36"/>
        <v>False</v>
      </c>
      <c r="T1204">
        <v>32240</v>
      </c>
      <c r="U1204" t="b">
        <f t="shared" si="37"/>
        <v>0</v>
      </c>
      <c r="V1204">
        <v>0</v>
      </c>
      <c r="W1204">
        <v>0</v>
      </c>
      <c r="X1204">
        <v>0</v>
      </c>
      <c r="Y1204">
        <v>107680</v>
      </c>
      <c r="Z1204">
        <v>139920</v>
      </c>
      <c r="AA1204" t="b">
        <f>ABS(T1204-Z1204)&gt;25000</f>
        <v>1</v>
      </c>
      <c r="AB1204">
        <v>-3527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147722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147722</v>
      </c>
      <c r="AQ1204">
        <f>K1204/R1204</f>
        <v>0</v>
      </c>
    </row>
    <row r="1205" spans="1:43" x14ac:dyDescent="0.35">
      <c r="A1205" t="s">
        <v>2618</v>
      </c>
      <c r="B1205" t="s">
        <v>2619</v>
      </c>
      <c r="C1205" t="s">
        <v>50</v>
      </c>
      <c r="D1205" t="str">
        <f>IF(P1205&lt;=50000,"Extra Small",IF(AND(P1205&gt;=50000,P1205&lt;250000),"Small",IF(AND(P1205&gt;=250000,P1205&lt;1000000),"Medium",IF(AND(P1205&gt;=1000000,P1205&lt;10000000),"Large",IF(AND(P1205&gt;=10000000,P1205&lt;100000000),"Extra Large",IF(P1205&gt;=100000000,"Extra-extra-large"))))))</f>
        <v>Medium</v>
      </c>
      <c r="E1205" t="s">
        <v>73</v>
      </c>
      <c r="F1205">
        <v>0</v>
      </c>
      <c r="G1205">
        <v>3</v>
      </c>
      <c r="H1205">
        <v>1</v>
      </c>
      <c r="I1205">
        <v>1.5</v>
      </c>
      <c r="J1205" t="s">
        <v>57</v>
      </c>
      <c r="K1205">
        <v>11116</v>
      </c>
      <c r="L1205">
        <v>10000</v>
      </c>
      <c r="M1205">
        <v>280927</v>
      </c>
      <c r="N1205">
        <v>4971</v>
      </c>
      <c r="O1205">
        <v>4950</v>
      </c>
      <c r="P1205">
        <v>311964</v>
      </c>
      <c r="Q1205">
        <v>0</v>
      </c>
      <c r="R1205">
        <v>311964</v>
      </c>
      <c r="S1205" t="str">
        <f t="shared" si="36"/>
        <v>False</v>
      </c>
      <c r="T1205">
        <v>158804</v>
      </c>
      <c r="U1205" t="b">
        <f t="shared" si="37"/>
        <v>0</v>
      </c>
      <c r="V1205">
        <v>0</v>
      </c>
      <c r="W1205">
        <v>0</v>
      </c>
      <c r="X1205">
        <v>0</v>
      </c>
      <c r="Y1205">
        <v>170828</v>
      </c>
      <c r="Z1205">
        <v>329632</v>
      </c>
      <c r="AA1205" t="b">
        <f>ABS(T1205-Z1205)&gt;100000</f>
        <v>1</v>
      </c>
      <c r="AB1205">
        <v>-17668</v>
      </c>
      <c r="AC1205">
        <v>0</v>
      </c>
      <c r="AD1205">
        <v>-17668</v>
      </c>
      <c r="AE1205">
        <v>329226</v>
      </c>
      <c r="AF1205">
        <v>0</v>
      </c>
      <c r="AG1205">
        <v>0</v>
      </c>
      <c r="AH1205">
        <v>1485</v>
      </c>
      <c r="AI1205">
        <v>330711</v>
      </c>
      <c r="AJ1205">
        <v>155038</v>
      </c>
      <c r="AK1205">
        <v>0</v>
      </c>
      <c r="AL1205">
        <v>0</v>
      </c>
      <c r="AM1205">
        <v>0</v>
      </c>
      <c r="AN1205">
        <v>155038</v>
      </c>
      <c r="AO1205">
        <v>175673</v>
      </c>
      <c r="AQ1205">
        <f>K1205/R1205</f>
        <v>3.5632316549345434E-2</v>
      </c>
    </row>
    <row r="1206" spans="1:43" x14ac:dyDescent="0.35">
      <c r="A1206" t="s">
        <v>2620</v>
      </c>
      <c r="B1206" t="s">
        <v>2621</v>
      </c>
      <c r="C1206" t="s">
        <v>38</v>
      </c>
      <c r="D1206" t="str">
        <f>IF(P1206&lt;=50000,"Extra Small",IF(AND(P1206&gt;=50000,P1206&lt;250000),"Small",IF(AND(P1206&gt;=250000,P1206&lt;1000000),"Medium",IF(AND(P1206&gt;=1000000,P1206&lt;10000000),"Large",IF(AND(P1206&gt;=10000000,P1206&lt;100000000),"Extra Large",IF(P1206&gt;=100000000,"Extra-extra-large"))))))</f>
        <v>Large</v>
      </c>
      <c r="E1206" t="s">
        <v>55</v>
      </c>
      <c r="F1206">
        <v>14</v>
      </c>
      <c r="G1206">
        <v>6</v>
      </c>
      <c r="H1206">
        <v>0</v>
      </c>
      <c r="I1206">
        <v>17.899999999999999</v>
      </c>
      <c r="J1206" t="s">
        <v>172</v>
      </c>
      <c r="K1206">
        <v>2018652</v>
      </c>
      <c r="L1206">
        <v>0</v>
      </c>
      <c r="M1206">
        <v>1971222</v>
      </c>
      <c r="N1206">
        <v>25735</v>
      </c>
      <c r="O1206">
        <v>0</v>
      </c>
      <c r="P1206">
        <v>4015609</v>
      </c>
      <c r="Q1206">
        <v>0</v>
      </c>
      <c r="R1206">
        <v>4015609</v>
      </c>
      <c r="S1206" t="str">
        <f t="shared" si="36"/>
        <v>False</v>
      </c>
      <c r="T1206">
        <v>1313564</v>
      </c>
      <c r="U1206" t="b">
        <f t="shared" si="37"/>
        <v>0</v>
      </c>
      <c r="V1206">
        <v>28922</v>
      </c>
      <c r="W1206">
        <v>0</v>
      </c>
      <c r="X1206">
        <v>0</v>
      </c>
      <c r="Y1206">
        <v>2519094</v>
      </c>
      <c r="Z1206">
        <v>3861580</v>
      </c>
      <c r="AA1206" t="b">
        <f>ABS(T1206-Z1206)&gt;1000000</f>
        <v>1</v>
      </c>
      <c r="AB1206">
        <v>154029</v>
      </c>
      <c r="AC1206">
        <v>0</v>
      </c>
      <c r="AD1206">
        <v>154029</v>
      </c>
      <c r="AE1206">
        <v>2249151</v>
      </c>
      <c r="AF1206">
        <v>0</v>
      </c>
      <c r="AG1206">
        <v>117637</v>
      </c>
      <c r="AH1206">
        <v>117637</v>
      </c>
      <c r="AI1206">
        <v>2366788</v>
      </c>
      <c r="AJ1206">
        <v>1173710</v>
      </c>
      <c r="AK1206">
        <v>117150</v>
      </c>
      <c r="AL1206">
        <v>24256</v>
      </c>
      <c r="AM1206">
        <v>141406</v>
      </c>
      <c r="AN1206">
        <v>1315116</v>
      </c>
      <c r="AO1206">
        <v>1051672</v>
      </c>
      <c r="AQ1206">
        <f>K1206/R1206</f>
        <v>0.5027013337204892</v>
      </c>
    </row>
    <row r="1207" spans="1:43" x14ac:dyDescent="0.35">
      <c r="A1207" t="s">
        <v>2622</v>
      </c>
      <c r="B1207" t="s">
        <v>2623</v>
      </c>
      <c r="C1207" t="s">
        <v>38</v>
      </c>
      <c r="D1207" t="str">
        <f>IF(P1207&lt;=50000,"Extra Small",IF(AND(P1207&gt;=50000,P1207&lt;250000),"Small",IF(AND(P1207&gt;=250000,P1207&lt;1000000),"Medium",IF(AND(P1207&gt;=1000000,P1207&lt;10000000),"Large",IF(AND(P1207&gt;=10000000,P1207&lt;100000000),"Extra Large",IF(P1207&gt;=100000000,"Extra-extra-large"))))))</f>
        <v>Extra Small</v>
      </c>
      <c r="E1207" t="s">
        <v>85</v>
      </c>
      <c r="F1207">
        <v>0</v>
      </c>
      <c r="G1207">
        <v>0</v>
      </c>
      <c r="H1207">
        <v>0</v>
      </c>
      <c r="I1207">
        <v>0</v>
      </c>
      <c r="J1207" t="s">
        <v>281</v>
      </c>
      <c r="K1207">
        <v>0</v>
      </c>
      <c r="L1207">
        <v>20900</v>
      </c>
      <c r="M1207">
        <v>0</v>
      </c>
      <c r="N1207">
        <v>0</v>
      </c>
      <c r="O1207">
        <v>0</v>
      </c>
      <c r="P1207">
        <v>20900</v>
      </c>
      <c r="Q1207">
        <v>0</v>
      </c>
      <c r="R1207">
        <v>20900</v>
      </c>
      <c r="S1207" t="str">
        <f t="shared" si="36"/>
        <v>False</v>
      </c>
      <c r="T1207">
        <v>0</v>
      </c>
      <c r="U1207" t="e">
        <f t="shared" si="37"/>
        <v>#DIV/0!</v>
      </c>
      <c r="V1207">
        <v>0</v>
      </c>
      <c r="W1207">
        <v>0</v>
      </c>
      <c r="X1207">
        <v>0</v>
      </c>
      <c r="Y1207">
        <v>0</v>
      </c>
      <c r="Z1207">
        <v>0</v>
      </c>
      <c r="AA1207" t="b">
        <f>ABS(T1207-Z1207)&gt;25000</f>
        <v>0</v>
      </c>
      <c r="AB1207">
        <v>20900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Q1207">
        <f>K1207/R1207</f>
        <v>0</v>
      </c>
    </row>
    <row r="1208" spans="1:43" x14ac:dyDescent="0.35">
      <c r="A1208" t="s">
        <v>2624</v>
      </c>
      <c r="B1208" t="s">
        <v>2625</v>
      </c>
      <c r="C1208" t="s">
        <v>38</v>
      </c>
      <c r="D1208" t="str">
        <f>IF(P1208&lt;=50000,"Extra Small",IF(AND(P1208&gt;=50000,P1208&lt;250000),"Small",IF(AND(P1208&gt;=250000,P1208&lt;1000000),"Medium",IF(AND(P1208&gt;=1000000,P1208&lt;10000000),"Large",IF(AND(P1208&gt;=10000000,P1208&lt;100000000),"Extra Large",IF(P1208&gt;=100000000,"Extra-extra-large"))))))</f>
        <v>Medium</v>
      </c>
      <c r="E1208" t="s">
        <v>43</v>
      </c>
      <c r="F1208">
        <v>1</v>
      </c>
      <c r="G1208">
        <v>1</v>
      </c>
      <c r="H1208">
        <v>0</v>
      </c>
      <c r="I1208">
        <v>1.6</v>
      </c>
      <c r="J1208" t="s">
        <v>1420</v>
      </c>
      <c r="K1208">
        <v>35364</v>
      </c>
      <c r="L1208">
        <v>95184</v>
      </c>
      <c r="M1208">
        <v>338</v>
      </c>
      <c r="N1208">
        <v>485</v>
      </c>
      <c r="O1208">
        <v>144527</v>
      </c>
      <c r="P1208">
        <v>275898</v>
      </c>
      <c r="Q1208">
        <v>0</v>
      </c>
      <c r="R1208">
        <v>275898</v>
      </c>
      <c r="S1208" t="str">
        <f t="shared" si="36"/>
        <v>False</v>
      </c>
      <c r="T1208">
        <v>97960</v>
      </c>
      <c r="U1208" t="b">
        <f t="shared" si="37"/>
        <v>0</v>
      </c>
      <c r="V1208">
        <v>0</v>
      </c>
      <c r="W1208">
        <v>0</v>
      </c>
      <c r="X1208">
        <v>0</v>
      </c>
      <c r="Y1208">
        <v>122707</v>
      </c>
      <c r="Z1208">
        <v>220667</v>
      </c>
      <c r="AA1208" t="b">
        <f>ABS(T1208-Z1208)&gt;100000</f>
        <v>1</v>
      </c>
      <c r="AB1208">
        <v>55231</v>
      </c>
      <c r="AC1208">
        <v>0</v>
      </c>
      <c r="AD1208">
        <v>55231</v>
      </c>
      <c r="AE1208">
        <v>235824</v>
      </c>
      <c r="AF1208">
        <v>0</v>
      </c>
      <c r="AG1208">
        <v>0</v>
      </c>
      <c r="AH1208">
        <v>0</v>
      </c>
      <c r="AI1208">
        <v>235824</v>
      </c>
      <c r="AJ1208">
        <v>47967</v>
      </c>
      <c r="AK1208">
        <v>0</v>
      </c>
      <c r="AL1208">
        <v>0</v>
      </c>
      <c r="AM1208">
        <v>0</v>
      </c>
      <c r="AN1208">
        <v>47967</v>
      </c>
      <c r="AO1208">
        <v>187857</v>
      </c>
      <c r="AQ1208">
        <f>K1208/R1208</f>
        <v>0.12817780484091948</v>
      </c>
    </row>
    <row r="1209" spans="1:43" x14ac:dyDescent="0.35">
      <c r="A1209" t="s">
        <v>2626</v>
      </c>
      <c r="B1209" t="s">
        <v>2627</v>
      </c>
      <c r="C1209" t="s">
        <v>38</v>
      </c>
      <c r="D1209" t="str">
        <f>IF(P1209&lt;=50000,"Extra Small",IF(AND(P1209&gt;=50000,P1209&lt;250000),"Small",IF(AND(P1209&gt;=250000,P1209&lt;1000000),"Medium",IF(AND(P1209&gt;=1000000,P1209&lt;10000000),"Large",IF(AND(P1209&gt;=10000000,P1209&lt;100000000),"Extra Large",IF(P1209&gt;=100000000,"Extra-extra-large"))))))</f>
        <v>Medium</v>
      </c>
      <c r="E1209" t="s">
        <v>39</v>
      </c>
      <c r="F1209">
        <v>2</v>
      </c>
      <c r="G1209">
        <v>2</v>
      </c>
      <c r="H1209">
        <v>0</v>
      </c>
      <c r="I1209">
        <v>2</v>
      </c>
      <c r="J1209" t="s">
        <v>130</v>
      </c>
      <c r="K1209">
        <v>0</v>
      </c>
      <c r="L1209">
        <v>26681</v>
      </c>
      <c r="M1209">
        <v>278331</v>
      </c>
      <c r="N1209">
        <v>24</v>
      </c>
      <c r="O1209">
        <v>7794</v>
      </c>
      <c r="P1209">
        <v>312830</v>
      </c>
      <c r="Q1209">
        <v>0</v>
      </c>
      <c r="R1209">
        <v>312830</v>
      </c>
      <c r="S1209" t="str">
        <f t="shared" si="36"/>
        <v>False</v>
      </c>
      <c r="T1209">
        <v>95377</v>
      </c>
      <c r="U1209" t="b">
        <f t="shared" si="37"/>
        <v>0</v>
      </c>
      <c r="V1209">
        <v>0</v>
      </c>
      <c r="W1209">
        <v>108</v>
      </c>
      <c r="X1209">
        <v>0</v>
      </c>
      <c r="Y1209">
        <v>180040</v>
      </c>
      <c r="Z1209">
        <v>275525</v>
      </c>
      <c r="AA1209" t="b">
        <f>ABS(T1209-Z1209)&gt;100000</f>
        <v>1</v>
      </c>
      <c r="AB1209">
        <v>37305</v>
      </c>
      <c r="AC1209">
        <v>0</v>
      </c>
      <c r="AD1209">
        <v>37305</v>
      </c>
      <c r="AE1209">
        <v>210729</v>
      </c>
      <c r="AF1209">
        <v>0</v>
      </c>
      <c r="AG1209">
        <v>0</v>
      </c>
      <c r="AH1209">
        <v>4312029</v>
      </c>
      <c r="AI1209">
        <v>4522758</v>
      </c>
      <c r="AJ1209">
        <v>120341</v>
      </c>
      <c r="AK1209">
        <v>0</v>
      </c>
      <c r="AL1209">
        <v>0</v>
      </c>
      <c r="AM1209">
        <v>9442</v>
      </c>
      <c r="AN1209">
        <v>129783</v>
      </c>
      <c r="AO1209">
        <v>4392975</v>
      </c>
      <c r="AQ1209">
        <f>K1209/R1209</f>
        <v>0</v>
      </c>
    </row>
    <row r="1210" spans="1:43" x14ac:dyDescent="0.35">
      <c r="A1210" t="s">
        <v>2628</v>
      </c>
      <c r="B1210" t="s">
        <v>2629</v>
      </c>
      <c r="C1210" t="s">
        <v>38</v>
      </c>
      <c r="D1210" t="str">
        <f>IF(P1210&lt;=50000,"Extra Small",IF(AND(P1210&gt;=50000,P1210&lt;250000),"Small",IF(AND(P1210&gt;=250000,P1210&lt;1000000),"Medium",IF(AND(P1210&gt;=1000000,P1210&lt;10000000),"Large",IF(AND(P1210&gt;=10000000,P1210&lt;100000000),"Extra Large",IF(P1210&gt;=100000000,"Extra-extra-large"))))))</f>
        <v>Extra Small</v>
      </c>
      <c r="E1210" t="s">
        <v>55</v>
      </c>
      <c r="F1210">
        <v>0</v>
      </c>
      <c r="G1210">
        <v>0</v>
      </c>
      <c r="H1210">
        <v>0</v>
      </c>
      <c r="I1210">
        <v>0</v>
      </c>
      <c r="J1210" t="s">
        <v>48</v>
      </c>
      <c r="K1210">
        <v>0</v>
      </c>
      <c r="L1210">
        <v>6100</v>
      </c>
      <c r="M1210">
        <v>0</v>
      </c>
      <c r="N1210">
        <v>8724</v>
      </c>
      <c r="O1210">
        <v>0</v>
      </c>
      <c r="P1210">
        <v>14824</v>
      </c>
      <c r="Q1210">
        <v>0</v>
      </c>
      <c r="R1210">
        <v>14824</v>
      </c>
      <c r="S1210" t="str">
        <f t="shared" si="36"/>
        <v>False</v>
      </c>
      <c r="T1210">
        <v>0</v>
      </c>
      <c r="U1210" t="e">
        <f t="shared" si="37"/>
        <v>#DIV/0!</v>
      </c>
      <c r="V1210">
        <v>0</v>
      </c>
      <c r="W1210">
        <v>0</v>
      </c>
      <c r="X1210">
        <v>0</v>
      </c>
      <c r="Y1210">
        <v>11952</v>
      </c>
      <c r="Z1210">
        <v>11952</v>
      </c>
      <c r="AA1210" t="b">
        <f>ABS(T1210-Z1210)&gt;25000</f>
        <v>0</v>
      </c>
      <c r="AB1210">
        <v>2872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247544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247544</v>
      </c>
      <c r="AQ1210">
        <f>K1210/R1210</f>
        <v>0</v>
      </c>
    </row>
    <row r="1211" spans="1:43" x14ac:dyDescent="0.35">
      <c r="A1211" t="s">
        <v>2630</v>
      </c>
      <c r="B1211" t="s">
        <v>2631</v>
      </c>
      <c r="C1211" t="s">
        <v>38</v>
      </c>
      <c r="D1211" t="str">
        <f>IF(P1211&lt;=50000,"Extra Small",IF(AND(P1211&gt;=50000,P1211&lt;250000),"Small",IF(AND(P1211&gt;=250000,P1211&lt;1000000),"Medium",IF(AND(P1211&gt;=1000000,P1211&lt;10000000),"Large",IF(AND(P1211&gt;=10000000,P1211&lt;100000000),"Extra Large",IF(P1211&gt;=100000000,"Extra-extra-large"))))))</f>
        <v>Medium</v>
      </c>
      <c r="E1211" t="s">
        <v>39</v>
      </c>
      <c r="F1211">
        <v>0</v>
      </c>
      <c r="G1211">
        <v>5</v>
      </c>
      <c r="H1211">
        <v>0</v>
      </c>
      <c r="I1211">
        <v>2.2200000000000002</v>
      </c>
      <c r="J1211" t="s">
        <v>143</v>
      </c>
      <c r="K1211">
        <v>0</v>
      </c>
      <c r="L1211">
        <v>263248</v>
      </c>
      <c r="M1211">
        <v>25731</v>
      </c>
      <c r="N1211">
        <v>0</v>
      </c>
      <c r="O1211">
        <v>0</v>
      </c>
      <c r="P1211">
        <v>288979</v>
      </c>
      <c r="Q1211">
        <v>0</v>
      </c>
      <c r="R1211">
        <v>288979</v>
      </c>
      <c r="S1211" t="str">
        <f t="shared" si="36"/>
        <v>False</v>
      </c>
      <c r="T1211">
        <v>190111</v>
      </c>
      <c r="U1211" t="b">
        <f t="shared" si="37"/>
        <v>0</v>
      </c>
      <c r="V1211">
        <v>0</v>
      </c>
      <c r="W1211">
        <v>19249</v>
      </c>
      <c r="X1211">
        <v>0</v>
      </c>
      <c r="Y1211">
        <v>89979</v>
      </c>
      <c r="Z1211">
        <v>299339</v>
      </c>
      <c r="AA1211" t="b">
        <f>ABS(T1211-Z1211)&gt;100000</f>
        <v>1</v>
      </c>
      <c r="AB1211">
        <v>-10360</v>
      </c>
      <c r="AC1211">
        <v>0</v>
      </c>
      <c r="AD1211">
        <v>-10360</v>
      </c>
      <c r="AE1211">
        <v>17809</v>
      </c>
      <c r="AF1211">
        <v>0</v>
      </c>
      <c r="AG1211">
        <v>0</v>
      </c>
      <c r="AH1211">
        <v>12948</v>
      </c>
      <c r="AI1211">
        <v>30757</v>
      </c>
      <c r="AJ1211">
        <v>8830</v>
      </c>
      <c r="AK1211">
        <v>0</v>
      </c>
      <c r="AL1211">
        <v>0</v>
      </c>
      <c r="AM1211">
        <v>0</v>
      </c>
      <c r="AN1211">
        <v>8830</v>
      </c>
      <c r="AO1211">
        <v>21927</v>
      </c>
      <c r="AQ1211">
        <f>K1211/R1211</f>
        <v>0</v>
      </c>
    </row>
    <row r="1212" spans="1:43" x14ac:dyDescent="0.35">
      <c r="A1212" t="s">
        <v>2632</v>
      </c>
      <c r="B1212" t="s">
        <v>2633</v>
      </c>
      <c r="C1212" t="s">
        <v>38</v>
      </c>
      <c r="D1212" t="str">
        <f>IF(P1212&lt;=50000,"Extra Small",IF(AND(P1212&gt;=50000,P1212&lt;250000),"Small",IF(AND(P1212&gt;=250000,P1212&lt;1000000),"Medium",IF(AND(P1212&gt;=1000000,P1212&lt;10000000),"Large",IF(AND(P1212&gt;=10000000,P1212&lt;100000000),"Extra Large",IF(P1212&gt;=100000000,"Extra-extra-large"))))))</f>
        <v>Large</v>
      </c>
      <c r="E1212" t="s">
        <v>55</v>
      </c>
      <c r="F1212">
        <v>2</v>
      </c>
      <c r="G1212">
        <v>13</v>
      </c>
      <c r="H1212">
        <v>1</v>
      </c>
      <c r="I1212">
        <v>9.6</v>
      </c>
      <c r="J1212" t="s">
        <v>52</v>
      </c>
      <c r="K1212">
        <v>0</v>
      </c>
      <c r="L1212">
        <v>313496</v>
      </c>
      <c r="M1212">
        <v>891273</v>
      </c>
      <c r="N1212">
        <v>5612</v>
      </c>
      <c r="O1212">
        <v>6250</v>
      </c>
      <c r="P1212">
        <v>1216631</v>
      </c>
      <c r="Q1212">
        <v>0</v>
      </c>
      <c r="R1212">
        <v>1216631</v>
      </c>
      <c r="S1212" t="str">
        <f t="shared" si="36"/>
        <v>False</v>
      </c>
      <c r="T1212">
        <v>613060</v>
      </c>
      <c r="U1212" t="b">
        <f t="shared" si="37"/>
        <v>0</v>
      </c>
      <c r="V1212">
        <v>0</v>
      </c>
      <c r="W1212">
        <v>293267</v>
      </c>
      <c r="X1212">
        <v>0</v>
      </c>
      <c r="Y1212">
        <v>199631</v>
      </c>
      <c r="Z1212">
        <v>1105958</v>
      </c>
      <c r="AA1212" t="b">
        <f>ABS(T1212-Z1212)&gt;1000000</f>
        <v>0</v>
      </c>
      <c r="AB1212">
        <v>110673</v>
      </c>
      <c r="AC1212">
        <v>0</v>
      </c>
      <c r="AD1212">
        <v>110673</v>
      </c>
      <c r="AE1212">
        <v>809769</v>
      </c>
      <c r="AF1212">
        <v>0</v>
      </c>
      <c r="AG1212">
        <v>18394</v>
      </c>
      <c r="AH1212">
        <v>18394</v>
      </c>
      <c r="AI1212">
        <v>828163</v>
      </c>
      <c r="AJ1212">
        <v>591876</v>
      </c>
      <c r="AK1212">
        <v>0</v>
      </c>
      <c r="AL1212">
        <v>26026</v>
      </c>
      <c r="AM1212">
        <v>26026</v>
      </c>
      <c r="AN1212">
        <v>617902</v>
      </c>
      <c r="AO1212">
        <v>210261</v>
      </c>
      <c r="AQ1212">
        <f>K1212/R1212</f>
        <v>0</v>
      </c>
    </row>
    <row r="1213" spans="1:43" x14ac:dyDescent="0.35">
      <c r="A1213" t="s">
        <v>2634</v>
      </c>
      <c r="B1213" t="s">
        <v>2635</v>
      </c>
      <c r="C1213" t="s">
        <v>38</v>
      </c>
      <c r="D1213" t="str">
        <f>IF(P1213&lt;=50000,"Extra Small",IF(AND(P1213&gt;=50000,P1213&lt;250000),"Small",IF(AND(P1213&gt;=250000,P1213&lt;1000000),"Medium",IF(AND(P1213&gt;=1000000,P1213&lt;10000000),"Large",IF(AND(P1213&gt;=10000000,P1213&lt;100000000),"Extra Large",IF(P1213&gt;=100000000,"Extra-extra-large"))))))</f>
        <v>Extra Small</v>
      </c>
      <c r="E1213" t="s">
        <v>85</v>
      </c>
      <c r="F1213">
        <v>0</v>
      </c>
      <c r="G1213">
        <v>0</v>
      </c>
      <c r="H1213">
        <v>0</v>
      </c>
      <c r="I1213">
        <v>0</v>
      </c>
      <c r="J1213" t="s">
        <v>40</v>
      </c>
      <c r="K1213">
        <v>4500</v>
      </c>
      <c r="L1213">
        <v>26054</v>
      </c>
      <c r="M1213">
        <v>918</v>
      </c>
      <c r="N1213">
        <v>0</v>
      </c>
      <c r="O1213">
        <v>239</v>
      </c>
      <c r="P1213">
        <v>31711</v>
      </c>
      <c r="Q1213">
        <v>0</v>
      </c>
      <c r="R1213">
        <v>31711</v>
      </c>
      <c r="S1213" t="str">
        <f t="shared" si="36"/>
        <v>False</v>
      </c>
      <c r="T1213">
        <v>0</v>
      </c>
      <c r="U1213" t="e">
        <f t="shared" si="37"/>
        <v>#DIV/0!</v>
      </c>
      <c r="V1213">
        <v>0</v>
      </c>
      <c r="W1213">
        <v>0</v>
      </c>
      <c r="X1213">
        <v>0</v>
      </c>
      <c r="Y1213">
        <v>18876</v>
      </c>
      <c r="Z1213">
        <v>18876</v>
      </c>
      <c r="AA1213" t="b">
        <f>ABS(T1213-Z1213)&gt;25000</f>
        <v>0</v>
      </c>
      <c r="AB1213">
        <v>12835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9017</v>
      </c>
      <c r="AJ1213">
        <v>0</v>
      </c>
      <c r="AK1213">
        <v>0</v>
      </c>
      <c r="AL1213">
        <v>0</v>
      </c>
      <c r="AM1213">
        <v>0</v>
      </c>
      <c r="AN1213">
        <v>4158</v>
      </c>
      <c r="AO1213">
        <v>4859</v>
      </c>
      <c r="AQ1213">
        <f>K1213/R1213</f>
        <v>0.14190659392639779</v>
      </c>
    </row>
    <row r="1214" spans="1:43" x14ac:dyDescent="0.35">
      <c r="A1214" t="s">
        <v>2636</v>
      </c>
      <c r="B1214" t="s">
        <v>2637</v>
      </c>
      <c r="C1214" t="s">
        <v>38</v>
      </c>
      <c r="D1214" t="str">
        <f>IF(P1214&lt;=50000,"Extra Small",IF(AND(P1214&gt;=50000,P1214&lt;250000),"Small",IF(AND(P1214&gt;=250000,P1214&lt;1000000),"Medium",IF(AND(P1214&gt;=1000000,P1214&lt;10000000),"Large",IF(AND(P1214&gt;=10000000,P1214&lt;100000000),"Extra Large",IF(P1214&gt;=100000000,"Extra-extra-large"))))))</f>
        <v>Large</v>
      </c>
      <c r="E1214" t="s">
        <v>110</v>
      </c>
      <c r="F1214">
        <v>12</v>
      </c>
      <c r="G1214">
        <v>1</v>
      </c>
      <c r="H1214">
        <v>62</v>
      </c>
      <c r="I1214">
        <v>30</v>
      </c>
      <c r="J1214" t="s">
        <v>1216</v>
      </c>
      <c r="K1214">
        <v>0</v>
      </c>
      <c r="L1214">
        <v>0</v>
      </c>
      <c r="M1214">
        <v>6059322</v>
      </c>
      <c r="N1214">
        <v>0</v>
      </c>
      <c r="O1214">
        <v>176541</v>
      </c>
      <c r="P1214">
        <v>6235863</v>
      </c>
      <c r="Q1214">
        <v>0</v>
      </c>
      <c r="R1214">
        <v>6235863</v>
      </c>
      <c r="S1214" t="str">
        <f t="shared" si="36"/>
        <v>False</v>
      </c>
      <c r="T1214">
        <v>2588241</v>
      </c>
      <c r="U1214" t="b">
        <f t="shared" si="37"/>
        <v>0</v>
      </c>
      <c r="V1214">
        <v>0</v>
      </c>
      <c r="W1214">
        <v>546173</v>
      </c>
      <c r="X1214">
        <v>0</v>
      </c>
      <c r="Y1214">
        <v>3768683</v>
      </c>
      <c r="Z1214">
        <v>6903097</v>
      </c>
      <c r="AA1214" t="b">
        <f>ABS(T1214-Z1214)&gt;1000000</f>
        <v>1</v>
      </c>
      <c r="AB1214">
        <v>-667234</v>
      </c>
      <c r="AC1214">
        <v>0</v>
      </c>
      <c r="AD1214">
        <v>-667234</v>
      </c>
      <c r="AE1214">
        <v>3928524</v>
      </c>
      <c r="AF1214">
        <v>0</v>
      </c>
      <c r="AG1214">
        <v>758432</v>
      </c>
      <c r="AH1214">
        <v>758432</v>
      </c>
      <c r="AI1214">
        <v>4686956</v>
      </c>
      <c r="AJ1214">
        <v>949486</v>
      </c>
      <c r="AK1214">
        <v>0</v>
      </c>
      <c r="AL1214">
        <v>0</v>
      </c>
      <c r="AM1214">
        <v>0</v>
      </c>
      <c r="AN1214">
        <v>949486</v>
      </c>
      <c r="AO1214">
        <v>3737470</v>
      </c>
      <c r="AQ1214">
        <f>K1214/R1214</f>
        <v>0</v>
      </c>
    </row>
    <row r="1215" spans="1:43" x14ac:dyDescent="0.35">
      <c r="A1215" t="s">
        <v>2638</v>
      </c>
      <c r="B1215" t="s">
        <v>2639</v>
      </c>
      <c r="C1215" t="s">
        <v>38</v>
      </c>
      <c r="D1215" t="str">
        <f>IF(P1215&lt;=50000,"Extra Small",IF(AND(P1215&gt;=50000,P1215&lt;250000),"Small",IF(AND(P1215&gt;=250000,P1215&lt;1000000),"Medium",IF(AND(P1215&gt;=1000000,P1215&lt;10000000),"Large",IF(AND(P1215&gt;=10000000,P1215&lt;100000000),"Extra Large",IF(P1215&gt;=100000000,"Extra-extra-large"))))))</f>
        <v>Medium</v>
      </c>
      <c r="E1215" t="s">
        <v>76</v>
      </c>
      <c r="F1215">
        <v>8</v>
      </c>
      <c r="G1215">
        <v>2</v>
      </c>
      <c r="H1215">
        <v>0</v>
      </c>
      <c r="I1215">
        <v>10.5</v>
      </c>
      <c r="J1215" t="s">
        <v>48</v>
      </c>
      <c r="K1215">
        <v>780935</v>
      </c>
      <c r="L1215">
        <v>0</v>
      </c>
      <c r="M1215">
        <v>0</v>
      </c>
      <c r="N1215">
        <v>3462</v>
      </c>
      <c r="O1215">
        <v>2280</v>
      </c>
      <c r="P1215">
        <v>786677</v>
      </c>
      <c r="Q1215">
        <v>0</v>
      </c>
      <c r="R1215">
        <v>786677</v>
      </c>
      <c r="S1215" t="str">
        <f t="shared" si="36"/>
        <v>False</v>
      </c>
      <c r="T1215">
        <v>638548</v>
      </c>
      <c r="U1215" t="b">
        <f t="shared" si="37"/>
        <v>0</v>
      </c>
      <c r="V1215">
        <v>0</v>
      </c>
      <c r="W1215">
        <v>0</v>
      </c>
      <c r="X1215">
        <v>0</v>
      </c>
      <c r="Y1215">
        <v>142705</v>
      </c>
      <c r="Z1215">
        <v>781253</v>
      </c>
      <c r="AA1215" t="b">
        <f>ABS(T1215-Z1215)&gt;100000</f>
        <v>1</v>
      </c>
      <c r="AB1215">
        <v>5424</v>
      </c>
      <c r="AC1215">
        <v>0</v>
      </c>
      <c r="AD1215">
        <v>5424</v>
      </c>
      <c r="AE1215">
        <v>221404</v>
      </c>
      <c r="AF1215">
        <v>0</v>
      </c>
      <c r="AG1215">
        <v>0</v>
      </c>
      <c r="AH1215">
        <v>7646</v>
      </c>
      <c r="AI1215">
        <v>229050</v>
      </c>
      <c r="AJ1215">
        <v>141653</v>
      </c>
      <c r="AK1215">
        <v>0</v>
      </c>
      <c r="AL1215">
        <v>0</v>
      </c>
      <c r="AM1215">
        <v>49168</v>
      </c>
      <c r="AN1215">
        <v>190821</v>
      </c>
      <c r="AO1215">
        <v>38229</v>
      </c>
      <c r="AQ1215">
        <f>K1215/R1215</f>
        <v>0.99270094333506631</v>
      </c>
    </row>
    <row r="1216" spans="1:43" x14ac:dyDescent="0.35">
      <c r="A1216" t="s">
        <v>2640</v>
      </c>
      <c r="B1216" t="s">
        <v>2641</v>
      </c>
      <c r="C1216" t="s">
        <v>38</v>
      </c>
      <c r="D1216" t="str">
        <f>IF(P1216&lt;=50000,"Extra Small",IF(AND(P1216&gt;=50000,P1216&lt;250000),"Small",IF(AND(P1216&gt;=250000,P1216&lt;1000000),"Medium",IF(AND(P1216&gt;=1000000,P1216&lt;10000000),"Large",IF(AND(P1216&gt;=10000000,P1216&lt;100000000),"Extra Large",IF(P1216&gt;=100000000,"Extra-extra-large"))))))</f>
        <v>Extra Small</v>
      </c>
      <c r="E1216" t="s">
        <v>55</v>
      </c>
      <c r="F1216">
        <v>0</v>
      </c>
      <c r="G1216">
        <v>0</v>
      </c>
      <c r="H1216">
        <v>0</v>
      </c>
      <c r="I1216">
        <v>0</v>
      </c>
      <c r="J1216" t="s">
        <v>269</v>
      </c>
      <c r="K1216">
        <v>0</v>
      </c>
      <c r="L1216">
        <v>152</v>
      </c>
      <c r="M1216">
        <v>0</v>
      </c>
      <c r="N1216">
        <v>0</v>
      </c>
      <c r="O1216">
        <v>0</v>
      </c>
      <c r="P1216">
        <v>152</v>
      </c>
      <c r="Q1216">
        <v>0</v>
      </c>
      <c r="R1216">
        <v>152</v>
      </c>
      <c r="S1216" t="str">
        <f t="shared" si="36"/>
        <v>False</v>
      </c>
      <c r="T1216">
        <v>0</v>
      </c>
      <c r="U1216" t="e">
        <f t="shared" si="37"/>
        <v>#DIV/0!</v>
      </c>
      <c r="V1216">
        <v>0</v>
      </c>
      <c r="W1216">
        <v>0</v>
      </c>
      <c r="X1216">
        <v>0</v>
      </c>
      <c r="Y1216">
        <v>0</v>
      </c>
      <c r="Z1216">
        <v>0</v>
      </c>
      <c r="AA1216" t="b">
        <f>ABS(T1216-Z1216)&gt;25000</f>
        <v>0</v>
      </c>
      <c r="AB1216">
        <v>152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30176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30176</v>
      </c>
      <c r="AQ1216">
        <f>K1216/R1216</f>
        <v>0</v>
      </c>
    </row>
    <row r="1217" spans="1:43" x14ac:dyDescent="0.35">
      <c r="A1217" t="s">
        <v>2642</v>
      </c>
      <c r="B1217" t="s">
        <v>2643</v>
      </c>
      <c r="C1217" t="s">
        <v>38</v>
      </c>
      <c r="D1217" t="str">
        <f>IF(P1217&lt;=50000,"Extra Small",IF(AND(P1217&gt;=50000,P1217&lt;250000),"Small",IF(AND(P1217&gt;=250000,P1217&lt;1000000),"Medium",IF(AND(P1217&gt;=1000000,P1217&lt;10000000),"Large",IF(AND(P1217&gt;=10000000,P1217&lt;100000000),"Extra Large",IF(P1217&gt;=100000000,"Extra-extra-large"))))))</f>
        <v>Extra Small</v>
      </c>
      <c r="E1217" t="s">
        <v>43</v>
      </c>
      <c r="F1217">
        <v>0</v>
      </c>
      <c r="G1217">
        <v>0</v>
      </c>
      <c r="H1217">
        <v>0</v>
      </c>
      <c r="I1217">
        <v>0</v>
      </c>
      <c r="J1217" t="s">
        <v>102</v>
      </c>
      <c r="K1217">
        <v>0</v>
      </c>
      <c r="L1217">
        <v>30100</v>
      </c>
      <c r="M1217">
        <v>1056</v>
      </c>
      <c r="N1217">
        <v>0</v>
      </c>
      <c r="O1217">
        <v>18</v>
      </c>
      <c r="P1217">
        <v>31174</v>
      </c>
      <c r="Q1217">
        <v>0</v>
      </c>
      <c r="R1217">
        <v>31174</v>
      </c>
      <c r="S1217" t="str">
        <f t="shared" si="36"/>
        <v>False</v>
      </c>
      <c r="T1217">
        <v>0</v>
      </c>
      <c r="U1217" t="e">
        <f t="shared" si="37"/>
        <v>#DIV/0!</v>
      </c>
      <c r="V1217">
        <v>0</v>
      </c>
      <c r="W1217">
        <v>0</v>
      </c>
      <c r="X1217">
        <v>0</v>
      </c>
      <c r="Y1217">
        <v>27335</v>
      </c>
      <c r="Z1217">
        <v>27335</v>
      </c>
      <c r="AA1217" t="b">
        <f>ABS(T1217-Z1217)&gt;25000</f>
        <v>1</v>
      </c>
      <c r="AB1217">
        <v>3839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59748</v>
      </c>
      <c r="AJ1217">
        <v>0</v>
      </c>
      <c r="AK1217">
        <v>0</v>
      </c>
      <c r="AL1217">
        <v>0</v>
      </c>
      <c r="AM1217">
        <v>0</v>
      </c>
      <c r="AN1217">
        <v>586</v>
      </c>
      <c r="AO1217">
        <v>59162</v>
      </c>
      <c r="AQ1217">
        <f>K1217/R1217</f>
        <v>0</v>
      </c>
    </row>
    <row r="1218" spans="1:43" x14ac:dyDescent="0.35">
      <c r="A1218" t="s">
        <v>2644</v>
      </c>
      <c r="B1218" t="s">
        <v>2645</v>
      </c>
      <c r="C1218" t="s">
        <v>38</v>
      </c>
      <c r="D1218" t="str">
        <f>IF(P1218&lt;=50000,"Extra Small",IF(AND(P1218&gt;=50000,P1218&lt;250000),"Small",IF(AND(P1218&gt;=250000,P1218&lt;1000000),"Medium",IF(AND(P1218&gt;=1000000,P1218&lt;10000000),"Large",IF(AND(P1218&gt;=10000000,P1218&lt;100000000),"Extra Large",IF(P1218&gt;=100000000,"Extra-extra-large"))))))</f>
        <v>Small</v>
      </c>
      <c r="E1218" t="s">
        <v>302</v>
      </c>
      <c r="F1218">
        <v>0</v>
      </c>
      <c r="G1218">
        <v>0</v>
      </c>
      <c r="H1218">
        <v>0</v>
      </c>
      <c r="I1218">
        <v>0</v>
      </c>
      <c r="J1218" t="s">
        <v>92</v>
      </c>
      <c r="K1218">
        <v>0</v>
      </c>
      <c r="L1218">
        <v>99929</v>
      </c>
      <c r="M1218">
        <v>0</v>
      </c>
      <c r="N1218">
        <v>0</v>
      </c>
      <c r="O1218">
        <v>0</v>
      </c>
      <c r="P1218">
        <v>99929</v>
      </c>
      <c r="Q1218">
        <v>0</v>
      </c>
      <c r="R1218">
        <v>99929</v>
      </c>
      <c r="S1218" t="str">
        <f t="shared" si="36"/>
        <v>False</v>
      </c>
      <c r="T1218">
        <v>0</v>
      </c>
      <c r="U1218" t="e">
        <f t="shared" si="37"/>
        <v>#DIV/0!</v>
      </c>
      <c r="V1218">
        <v>0</v>
      </c>
      <c r="W1218">
        <v>0</v>
      </c>
      <c r="X1218">
        <v>65848</v>
      </c>
      <c r="Y1218">
        <v>21475</v>
      </c>
      <c r="Z1218">
        <v>87323</v>
      </c>
      <c r="AA1218" t="b">
        <f>ABS(T1218-Z1218)&gt;25000</f>
        <v>1</v>
      </c>
      <c r="AB1218">
        <v>12606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44292</v>
      </c>
      <c r="AJ1218">
        <v>0</v>
      </c>
      <c r="AK1218">
        <v>0</v>
      </c>
      <c r="AL1218">
        <v>0</v>
      </c>
      <c r="AM1218">
        <v>0</v>
      </c>
      <c r="AN1218">
        <v>23999</v>
      </c>
      <c r="AO1218">
        <v>20293</v>
      </c>
      <c r="AQ1218">
        <f>K1218/R1218</f>
        <v>0</v>
      </c>
    </row>
    <row r="1219" spans="1:43" x14ac:dyDescent="0.35">
      <c r="A1219" t="s">
        <v>2646</v>
      </c>
      <c r="B1219" t="s">
        <v>2647</v>
      </c>
      <c r="C1219" t="s">
        <v>38</v>
      </c>
      <c r="D1219" t="str">
        <f>IF(P1219&lt;=50000,"Extra Small",IF(AND(P1219&gt;=50000,P1219&lt;250000),"Small",IF(AND(P1219&gt;=250000,P1219&lt;1000000),"Medium",IF(AND(P1219&gt;=1000000,P1219&lt;10000000),"Large",IF(AND(P1219&gt;=10000000,P1219&lt;100000000),"Extra Large",IF(P1219&gt;=100000000,"Extra-extra-large"))))))</f>
        <v>Medium</v>
      </c>
      <c r="E1219" t="s">
        <v>98</v>
      </c>
      <c r="F1219">
        <v>0</v>
      </c>
      <c r="G1219">
        <v>0</v>
      </c>
      <c r="H1219">
        <v>1</v>
      </c>
      <c r="I1219">
        <v>0</v>
      </c>
      <c r="J1219" t="s">
        <v>61</v>
      </c>
      <c r="K1219">
        <v>0</v>
      </c>
      <c r="L1219">
        <v>500000</v>
      </c>
      <c r="M1219">
        <v>0</v>
      </c>
      <c r="N1219">
        <v>0</v>
      </c>
      <c r="O1219">
        <v>0</v>
      </c>
      <c r="P1219">
        <v>500000</v>
      </c>
      <c r="Q1219">
        <v>0</v>
      </c>
      <c r="R1219">
        <v>500000</v>
      </c>
      <c r="S1219" t="str">
        <f t="shared" ref="S1219:S1282" si="38">IF(ABS(P1219+Q1219-K1219-R1219&gt;25000),"True","False")</f>
        <v>False</v>
      </c>
      <c r="T1219">
        <v>0</v>
      </c>
      <c r="U1219" t="b">
        <f t="shared" ref="U1219:U1282" si="39">T1219/(F1219+G1219+H1219)&gt;300000</f>
        <v>0</v>
      </c>
      <c r="V1219">
        <v>0</v>
      </c>
      <c r="W1219">
        <v>0</v>
      </c>
      <c r="X1219">
        <v>0</v>
      </c>
      <c r="Y1219">
        <v>153340</v>
      </c>
      <c r="Z1219">
        <v>153340</v>
      </c>
      <c r="AA1219" t="b">
        <f>ABS(T1219-Z1219)&gt;100000</f>
        <v>1</v>
      </c>
      <c r="AB1219">
        <v>346660</v>
      </c>
      <c r="AC1219">
        <v>0</v>
      </c>
      <c r="AD1219">
        <v>346660</v>
      </c>
      <c r="AE1219">
        <v>503707</v>
      </c>
      <c r="AF1219">
        <v>0</v>
      </c>
      <c r="AG1219">
        <v>0</v>
      </c>
      <c r="AH1219">
        <v>0</v>
      </c>
      <c r="AI1219">
        <v>503707</v>
      </c>
      <c r="AJ1219">
        <v>157047</v>
      </c>
      <c r="AK1219">
        <v>0</v>
      </c>
      <c r="AL1219">
        <v>0</v>
      </c>
      <c r="AM1219">
        <v>0</v>
      </c>
      <c r="AN1219">
        <v>157047</v>
      </c>
      <c r="AO1219">
        <v>346660</v>
      </c>
      <c r="AQ1219">
        <f>K1219/R1219</f>
        <v>0</v>
      </c>
    </row>
    <row r="1220" spans="1:43" x14ac:dyDescent="0.35">
      <c r="A1220" t="s">
        <v>2648</v>
      </c>
      <c r="B1220" t="s">
        <v>2649</v>
      </c>
      <c r="C1220" t="s">
        <v>38</v>
      </c>
      <c r="D1220" t="str">
        <f>IF(P1220&lt;=50000,"Extra Small",IF(AND(P1220&gt;=50000,P1220&lt;250000),"Small",IF(AND(P1220&gt;=250000,P1220&lt;1000000),"Medium",IF(AND(P1220&gt;=1000000,P1220&lt;10000000),"Large",IF(AND(P1220&gt;=10000000,P1220&lt;100000000),"Extra Large",IF(P1220&gt;=100000000,"Extra-extra-large"))))))</f>
        <v>Medium</v>
      </c>
      <c r="E1220" t="s">
        <v>88</v>
      </c>
      <c r="F1220">
        <v>0</v>
      </c>
      <c r="G1220">
        <v>10</v>
      </c>
      <c r="H1220">
        <v>4</v>
      </c>
      <c r="I1220">
        <v>4.5</v>
      </c>
      <c r="J1220" t="s">
        <v>143</v>
      </c>
      <c r="K1220">
        <v>239749</v>
      </c>
      <c r="L1220">
        <v>0</v>
      </c>
      <c r="M1220">
        <v>208328</v>
      </c>
      <c r="N1220">
        <v>1760</v>
      </c>
      <c r="O1220">
        <v>9545</v>
      </c>
      <c r="P1220">
        <v>459382</v>
      </c>
      <c r="Q1220">
        <v>0</v>
      </c>
      <c r="R1220">
        <v>459382</v>
      </c>
      <c r="S1220" t="str">
        <f t="shared" si="38"/>
        <v>False</v>
      </c>
      <c r="T1220">
        <v>327900</v>
      </c>
      <c r="U1220" t="b">
        <f t="shared" si="39"/>
        <v>0</v>
      </c>
      <c r="V1220">
        <v>0</v>
      </c>
      <c r="W1220">
        <v>0</v>
      </c>
      <c r="X1220">
        <v>0</v>
      </c>
      <c r="Y1220">
        <v>142508</v>
      </c>
      <c r="Z1220">
        <v>470408</v>
      </c>
      <c r="AA1220" t="b">
        <f>ABS(T1220-Z1220)&gt;100000</f>
        <v>1</v>
      </c>
      <c r="AB1220">
        <v>-11026</v>
      </c>
      <c r="AC1220">
        <v>0</v>
      </c>
      <c r="AD1220">
        <v>-11026</v>
      </c>
      <c r="AE1220">
        <v>173122</v>
      </c>
      <c r="AF1220">
        <v>0</v>
      </c>
      <c r="AG1220">
        <v>0</v>
      </c>
      <c r="AH1220">
        <v>311248</v>
      </c>
      <c r="AI1220">
        <v>484370</v>
      </c>
      <c r="AJ1220">
        <v>95771</v>
      </c>
      <c r="AK1220">
        <v>0</v>
      </c>
      <c r="AL1220">
        <v>0</v>
      </c>
      <c r="AM1220">
        <v>0</v>
      </c>
      <c r="AN1220">
        <v>95771</v>
      </c>
      <c r="AO1220">
        <v>388599</v>
      </c>
      <c r="AQ1220">
        <f>K1220/R1220</f>
        <v>0.52189463235390154</v>
      </c>
    </row>
    <row r="1221" spans="1:43" x14ac:dyDescent="0.35">
      <c r="A1221" t="s">
        <v>2650</v>
      </c>
      <c r="B1221" t="s">
        <v>2651</v>
      </c>
      <c r="C1221" t="s">
        <v>50</v>
      </c>
      <c r="D1221" t="str">
        <f>IF(P1221&lt;=50000,"Extra Small",IF(AND(P1221&gt;=50000,P1221&lt;250000),"Small",IF(AND(P1221&gt;=250000,P1221&lt;1000000),"Medium",IF(AND(P1221&gt;=1000000,P1221&lt;10000000),"Large",IF(AND(P1221&gt;=10000000,P1221&lt;100000000),"Extra Large",IF(P1221&gt;=100000000,"Extra-extra-large"))))))</f>
        <v>Extra Small</v>
      </c>
      <c r="E1221" t="s">
        <v>70</v>
      </c>
      <c r="F1221">
        <v>1</v>
      </c>
      <c r="G1221">
        <v>0</v>
      </c>
      <c r="H1221">
        <v>0</v>
      </c>
      <c r="I1221">
        <v>1</v>
      </c>
      <c r="J1221" t="s">
        <v>269</v>
      </c>
      <c r="K1221">
        <v>0</v>
      </c>
      <c r="L1221">
        <v>10000</v>
      </c>
      <c r="M1221">
        <v>0</v>
      </c>
      <c r="N1221">
        <v>0</v>
      </c>
      <c r="O1221">
        <v>0</v>
      </c>
      <c r="P1221">
        <v>10000</v>
      </c>
      <c r="Q1221">
        <v>0</v>
      </c>
      <c r="R1221">
        <v>10000</v>
      </c>
      <c r="S1221" t="str">
        <f t="shared" si="38"/>
        <v>False</v>
      </c>
      <c r="T1221">
        <v>10000</v>
      </c>
      <c r="U1221" t="b">
        <f t="shared" si="39"/>
        <v>0</v>
      </c>
      <c r="V1221">
        <v>0</v>
      </c>
      <c r="W1221">
        <v>0</v>
      </c>
      <c r="X1221">
        <v>0</v>
      </c>
      <c r="Y1221">
        <v>0</v>
      </c>
      <c r="Z1221">
        <v>10000</v>
      </c>
      <c r="AA1221" t="b">
        <f>ABS(T1221-Z1221)&gt;25000</f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Q1221">
        <f>K1221/R1221</f>
        <v>0</v>
      </c>
    </row>
    <row r="1222" spans="1:43" x14ac:dyDescent="0.35">
      <c r="A1222" t="s">
        <v>2652</v>
      </c>
      <c r="B1222" t="s">
        <v>2653</v>
      </c>
      <c r="C1222" t="s">
        <v>38</v>
      </c>
      <c r="D1222" t="str">
        <f>IF(P1222&lt;=50000,"Extra Small",IF(AND(P1222&gt;=50000,P1222&lt;250000),"Small",IF(AND(P1222&gt;=250000,P1222&lt;1000000),"Medium",IF(AND(P1222&gt;=1000000,P1222&lt;10000000),"Large",IF(AND(P1222&gt;=10000000,P1222&lt;100000000),"Extra Large",IF(P1222&gt;=100000000,"Extra-extra-large"))))))</f>
        <v>Extra Small</v>
      </c>
      <c r="E1222" t="s">
        <v>85</v>
      </c>
      <c r="F1222">
        <v>0</v>
      </c>
      <c r="G1222">
        <v>0</v>
      </c>
      <c r="H1222">
        <v>0</v>
      </c>
      <c r="I1222">
        <v>0</v>
      </c>
      <c r="J1222" t="s">
        <v>269</v>
      </c>
      <c r="K1222">
        <v>0</v>
      </c>
      <c r="L1222">
        <v>0</v>
      </c>
      <c r="M1222">
        <v>0</v>
      </c>
      <c r="N1222">
        <v>19740</v>
      </c>
      <c r="O1222">
        <v>0</v>
      </c>
      <c r="P1222">
        <v>19740</v>
      </c>
      <c r="Q1222">
        <v>0</v>
      </c>
      <c r="R1222">
        <v>19740</v>
      </c>
      <c r="S1222" t="str">
        <f t="shared" si="38"/>
        <v>False</v>
      </c>
      <c r="T1222">
        <v>0</v>
      </c>
      <c r="U1222" t="e">
        <f t="shared" si="39"/>
        <v>#DIV/0!</v>
      </c>
      <c r="V1222">
        <v>0</v>
      </c>
      <c r="W1222">
        <v>0</v>
      </c>
      <c r="X1222">
        <v>0</v>
      </c>
      <c r="Y1222">
        <v>4814</v>
      </c>
      <c r="Z1222">
        <v>4814</v>
      </c>
      <c r="AA1222" t="b">
        <f>ABS(T1222-Z1222)&gt;25000</f>
        <v>0</v>
      </c>
      <c r="AB1222">
        <v>14926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317340</v>
      </c>
      <c r="AJ1222">
        <v>0</v>
      </c>
      <c r="AK1222">
        <v>0</v>
      </c>
      <c r="AL1222">
        <v>0</v>
      </c>
      <c r="AM1222">
        <v>0</v>
      </c>
      <c r="AN1222">
        <v>14929</v>
      </c>
      <c r="AO1222">
        <v>302411</v>
      </c>
      <c r="AQ1222">
        <f>K1222/R1222</f>
        <v>0</v>
      </c>
    </row>
    <row r="1223" spans="1:43" x14ac:dyDescent="0.35">
      <c r="A1223" t="s">
        <v>2654</v>
      </c>
      <c r="B1223" t="s">
        <v>2655</v>
      </c>
      <c r="C1223" t="s">
        <v>38</v>
      </c>
      <c r="D1223" t="str">
        <f>IF(P1223&lt;=50000,"Extra Small",IF(AND(P1223&gt;=50000,P1223&lt;250000),"Small",IF(AND(P1223&gt;=250000,P1223&lt;1000000),"Medium",IF(AND(P1223&gt;=1000000,P1223&lt;10000000),"Large",IF(AND(P1223&gt;=10000000,P1223&lt;100000000),"Extra Large",IF(P1223&gt;=100000000,"Extra-extra-large"))))))</f>
        <v>Extra Small</v>
      </c>
      <c r="E1223" t="s">
        <v>67</v>
      </c>
      <c r="F1223">
        <v>0</v>
      </c>
      <c r="G1223">
        <v>0</v>
      </c>
      <c r="H1223">
        <v>0</v>
      </c>
      <c r="I1223">
        <v>0</v>
      </c>
      <c r="J1223" t="s">
        <v>172</v>
      </c>
      <c r="K1223">
        <v>0</v>
      </c>
      <c r="L1223">
        <v>0</v>
      </c>
      <c r="M1223">
        <v>0</v>
      </c>
      <c r="N1223">
        <v>0</v>
      </c>
      <c r="O1223">
        <v>653</v>
      </c>
      <c r="P1223">
        <v>653</v>
      </c>
      <c r="Q1223">
        <v>0</v>
      </c>
      <c r="R1223">
        <v>653</v>
      </c>
      <c r="S1223" t="str">
        <f t="shared" si="38"/>
        <v>False</v>
      </c>
      <c r="T1223">
        <v>0</v>
      </c>
      <c r="U1223" t="e">
        <f t="shared" si="39"/>
        <v>#DIV/0!</v>
      </c>
      <c r="V1223">
        <v>0</v>
      </c>
      <c r="W1223">
        <v>0</v>
      </c>
      <c r="X1223">
        <v>0</v>
      </c>
      <c r="Y1223">
        <v>908</v>
      </c>
      <c r="Z1223">
        <v>908</v>
      </c>
      <c r="AA1223" t="b">
        <f>ABS(T1223-Z1223)&gt;25000</f>
        <v>0</v>
      </c>
      <c r="AB1223">
        <v>-255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430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430</v>
      </c>
      <c r="AQ1223">
        <f>K1223/R1223</f>
        <v>0</v>
      </c>
    </row>
    <row r="1224" spans="1:43" x14ac:dyDescent="0.35">
      <c r="A1224" t="s">
        <v>2656</v>
      </c>
      <c r="B1224" t="s">
        <v>2657</v>
      </c>
      <c r="C1224" t="s">
        <v>38</v>
      </c>
      <c r="D1224" t="str">
        <f>IF(P1224&lt;=50000,"Extra Small",IF(AND(P1224&gt;=50000,P1224&lt;250000),"Small",IF(AND(P1224&gt;=250000,P1224&lt;1000000),"Medium",IF(AND(P1224&gt;=1000000,P1224&lt;10000000),"Large",IF(AND(P1224&gt;=10000000,P1224&lt;100000000),"Extra Large",IF(P1224&gt;=100000000,"Extra-extra-large"))))))</f>
        <v>Extra Small</v>
      </c>
      <c r="E1224" t="s">
        <v>110</v>
      </c>
      <c r="F1224">
        <v>0</v>
      </c>
      <c r="G1224">
        <v>0</v>
      </c>
      <c r="H1224">
        <v>0</v>
      </c>
      <c r="I1224">
        <v>0</v>
      </c>
      <c r="J1224" t="s">
        <v>56</v>
      </c>
      <c r="K1224">
        <v>0</v>
      </c>
      <c r="L1224">
        <v>0</v>
      </c>
      <c r="M1224">
        <v>0</v>
      </c>
      <c r="N1224">
        <v>10718</v>
      </c>
      <c r="O1224">
        <v>0</v>
      </c>
      <c r="P1224">
        <v>10718</v>
      </c>
      <c r="Q1224">
        <v>0</v>
      </c>
      <c r="R1224">
        <v>10718</v>
      </c>
      <c r="S1224" t="str">
        <f t="shared" si="38"/>
        <v>False</v>
      </c>
      <c r="T1224">
        <v>0</v>
      </c>
      <c r="U1224" t="e">
        <f t="shared" si="39"/>
        <v>#DIV/0!</v>
      </c>
      <c r="V1224">
        <v>0</v>
      </c>
      <c r="W1224">
        <v>0</v>
      </c>
      <c r="X1224">
        <v>0</v>
      </c>
      <c r="Y1224">
        <v>0</v>
      </c>
      <c r="Z1224">
        <v>0</v>
      </c>
      <c r="AA1224" t="b">
        <f>ABS(T1224-Z1224)&gt;25000</f>
        <v>0</v>
      </c>
      <c r="AB1224">
        <v>10718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687498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687498</v>
      </c>
      <c r="AQ1224">
        <f>K1224/R1224</f>
        <v>0</v>
      </c>
    </row>
    <row r="1225" spans="1:43" x14ac:dyDescent="0.35">
      <c r="A1225" t="s">
        <v>2658</v>
      </c>
      <c r="B1225" t="s">
        <v>2659</v>
      </c>
      <c r="C1225" t="s">
        <v>38</v>
      </c>
      <c r="D1225" t="str">
        <f>IF(P1225&lt;=50000,"Extra Small",IF(AND(P1225&gt;=50000,P1225&lt;250000),"Small",IF(AND(P1225&gt;=250000,P1225&lt;1000000),"Medium",IF(AND(P1225&gt;=1000000,P1225&lt;10000000),"Large",IF(AND(P1225&gt;=10000000,P1225&lt;100000000),"Extra Large",IF(P1225&gt;=100000000,"Extra-extra-large"))))))</f>
        <v>Extra Small</v>
      </c>
      <c r="E1225" t="s">
        <v>123</v>
      </c>
      <c r="F1225">
        <v>0</v>
      </c>
      <c r="G1225">
        <v>0</v>
      </c>
      <c r="H1225">
        <v>0</v>
      </c>
      <c r="I1225">
        <v>0</v>
      </c>
      <c r="J1225" t="s">
        <v>269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740</v>
      </c>
      <c r="R1225">
        <v>740</v>
      </c>
      <c r="S1225" t="str">
        <f t="shared" si="38"/>
        <v>False</v>
      </c>
      <c r="T1225">
        <v>0</v>
      </c>
      <c r="U1225" t="e">
        <f t="shared" si="39"/>
        <v>#DIV/0!</v>
      </c>
      <c r="V1225">
        <v>0</v>
      </c>
      <c r="W1225">
        <v>54001</v>
      </c>
      <c r="X1225">
        <v>0</v>
      </c>
      <c r="Y1225">
        <v>0</v>
      </c>
      <c r="Z1225">
        <v>54001</v>
      </c>
      <c r="AA1225" t="b">
        <f>ABS(T1225-Z1225)&gt;25000</f>
        <v>1</v>
      </c>
      <c r="AB1225">
        <v>-53261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123601</v>
      </c>
      <c r="AJ1225">
        <v>0</v>
      </c>
      <c r="AK1225">
        <v>0</v>
      </c>
      <c r="AL1225">
        <v>0</v>
      </c>
      <c r="AM1225">
        <v>0</v>
      </c>
      <c r="AN1225">
        <v>881</v>
      </c>
      <c r="AO1225">
        <v>122720</v>
      </c>
      <c r="AQ1225">
        <f>K1225/R1225</f>
        <v>0</v>
      </c>
    </row>
    <row r="1226" spans="1:43" x14ac:dyDescent="0.35">
      <c r="A1226" t="s">
        <v>2660</v>
      </c>
      <c r="B1226" t="s">
        <v>2661</v>
      </c>
      <c r="C1226" t="s">
        <v>38</v>
      </c>
      <c r="D1226" t="str">
        <f>IF(P1226&lt;=50000,"Extra Small",IF(AND(P1226&gt;=50000,P1226&lt;250000),"Small",IF(AND(P1226&gt;=250000,P1226&lt;1000000),"Medium",IF(AND(P1226&gt;=1000000,P1226&lt;10000000),"Large",IF(AND(P1226&gt;=10000000,P1226&lt;100000000),"Extra Large",IF(P1226&gt;=100000000,"Extra-extra-large"))))))</f>
        <v>Extra Small</v>
      </c>
      <c r="E1226" t="s">
        <v>43</v>
      </c>
      <c r="F1226">
        <v>0</v>
      </c>
      <c r="G1226">
        <v>0</v>
      </c>
      <c r="H1226">
        <v>0</v>
      </c>
      <c r="I1226">
        <v>0</v>
      </c>
      <c r="J1226" t="s">
        <v>56</v>
      </c>
      <c r="K1226">
        <v>8406</v>
      </c>
      <c r="L1226">
        <v>12084</v>
      </c>
      <c r="M1226">
        <v>181</v>
      </c>
      <c r="N1226">
        <v>0</v>
      </c>
      <c r="O1226">
        <v>0</v>
      </c>
      <c r="P1226">
        <v>20671</v>
      </c>
      <c r="Q1226">
        <v>0</v>
      </c>
      <c r="R1226">
        <v>20671</v>
      </c>
      <c r="S1226" t="str">
        <f t="shared" si="38"/>
        <v>False</v>
      </c>
      <c r="T1226">
        <v>0</v>
      </c>
      <c r="U1226" t="e">
        <f t="shared" si="39"/>
        <v>#DIV/0!</v>
      </c>
      <c r="V1226">
        <v>0</v>
      </c>
      <c r="W1226">
        <v>0</v>
      </c>
      <c r="X1226">
        <v>0</v>
      </c>
      <c r="Y1226">
        <v>27391</v>
      </c>
      <c r="Z1226">
        <v>27391</v>
      </c>
      <c r="AA1226" t="b">
        <f>ABS(T1226-Z1226)&gt;25000</f>
        <v>1</v>
      </c>
      <c r="AB1226">
        <v>-6720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84</v>
      </c>
      <c r="AO1226">
        <v>-84</v>
      </c>
      <c r="AQ1226">
        <f>K1226/R1226</f>
        <v>0.40665666876300133</v>
      </c>
    </row>
    <row r="1227" spans="1:43" x14ac:dyDescent="0.35">
      <c r="A1227" t="s">
        <v>2662</v>
      </c>
      <c r="B1227" t="s">
        <v>2663</v>
      </c>
      <c r="C1227" t="s">
        <v>38</v>
      </c>
      <c r="D1227" t="str">
        <f>IF(P1227&lt;=50000,"Extra Small",IF(AND(P1227&gt;=50000,P1227&lt;250000),"Small",IF(AND(P1227&gt;=250000,P1227&lt;1000000),"Medium",IF(AND(P1227&gt;=1000000,P1227&lt;10000000),"Large",IF(AND(P1227&gt;=10000000,P1227&lt;100000000),"Extra Large",IF(P1227&gt;=100000000,"Extra-extra-large"))))))</f>
        <v>Small</v>
      </c>
      <c r="E1227" t="s">
        <v>67</v>
      </c>
      <c r="F1227">
        <v>0</v>
      </c>
      <c r="G1227">
        <v>1</v>
      </c>
      <c r="H1227">
        <v>0</v>
      </c>
      <c r="I1227">
        <v>0</v>
      </c>
      <c r="J1227" t="s">
        <v>92</v>
      </c>
      <c r="K1227">
        <v>54000</v>
      </c>
      <c r="L1227">
        <v>14250</v>
      </c>
      <c r="M1227">
        <v>0</v>
      </c>
      <c r="N1227">
        <v>0</v>
      </c>
      <c r="O1227">
        <v>4200</v>
      </c>
      <c r="P1227">
        <v>72450</v>
      </c>
      <c r="Q1227">
        <v>0</v>
      </c>
      <c r="R1227">
        <v>72450</v>
      </c>
      <c r="S1227" t="str">
        <f t="shared" si="38"/>
        <v>False</v>
      </c>
      <c r="T1227">
        <v>28710</v>
      </c>
      <c r="U1227" t="b">
        <f t="shared" si="39"/>
        <v>0</v>
      </c>
      <c r="V1227">
        <v>0</v>
      </c>
      <c r="W1227">
        <v>0</v>
      </c>
      <c r="X1227">
        <v>0</v>
      </c>
      <c r="Y1227">
        <v>55000</v>
      </c>
      <c r="Z1227">
        <v>83710</v>
      </c>
      <c r="AA1227" t="b">
        <f>ABS(T1227-Z1227)&gt;25000</f>
        <v>1</v>
      </c>
      <c r="AB1227">
        <v>-11260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61570</v>
      </c>
      <c r="AJ1227">
        <v>0</v>
      </c>
      <c r="AK1227">
        <v>0</v>
      </c>
      <c r="AL1227">
        <v>0</v>
      </c>
      <c r="AM1227">
        <v>0</v>
      </c>
      <c r="AN1227">
        <v>3808</v>
      </c>
      <c r="AO1227">
        <v>57762</v>
      </c>
      <c r="AQ1227">
        <f>K1227/R1227</f>
        <v>0.74534161490683226</v>
      </c>
    </row>
    <row r="1228" spans="1:43" x14ac:dyDescent="0.35">
      <c r="A1228" t="s">
        <v>2664</v>
      </c>
      <c r="B1228" t="s">
        <v>2665</v>
      </c>
      <c r="C1228" t="s">
        <v>38</v>
      </c>
      <c r="D1228" t="str">
        <f>IF(P1228&lt;=50000,"Extra Small",IF(AND(P1228&gt;=50000,P1228&lt;250000),"Small",IF(AND(P1228&gt;=250000,P1228&lt;1000000),"Medium",IF(AND(P1228&gt;=1000000,P1228&lt;10000000),"Large",IF(AND(P1228&gt;=10000000,P1228&lt;100000000),"Extra Large",IF(P1228&gt;=100000000,"Extra-extra-large"))))))</f>
        <v>Medium</v>
      </c>
      <c r="E1228" t="s">
        <v>43</v>
      </c>
      <c r="F1228">
        <v>1</v>
      </c>
      <c r="G1228">
        <v>2</v>
      </c>
      <c r="H1228">
        <v>1</v>
      </c>
      <c r="I1228">
        <v>3.15</v>
      </c>
      <c r="J1228" t="s">
        <v>92</v>
      </c>
      <c r="K1228">
        <v>0</v>
      </c>
      <c r="L1228">
        <v>324141</v>
      </c>
      <c r="M1228">
        <v>61707</v>
      </c>
      <c r="N1228">
        <v>2977</v>
      </c>
      <c r="O1228">
        <v>46666</v>
      </c>
      <c r="P1228">
        <v>435491</v>
      </c>
      <c r="Q1228">
        <v>959</v>
      </c>
      <c r="R1228">
        <v>436450</v>
      </c>
      <c r="S1228" t="str">
        <f t="shared" si="38"/>
        <v>False</v>
      </c>
      <c r="T1228">
        <v>149571</v>
      </c>
      <c r="U1228" t="b">
        <f t="shared" si="39"/>
        <v>0</v>
      </c>
      <c r="V1228">
        <v>0</v>
      </c>
      <c r="W1228">
        <v>0</v>
      </c>
      <c r="X1228">
        <v>0</v>
      </c>
      <c r="Y1228">
        <v>249201</v>
      </c>
      <c r="Z1228">
        <v>398772</v>
      </c>
      <c r="AA1228" t="b">
        <f>ABS(T1228-Z1228)&gt;100000</f>
        <v>1</v>
      </c>
      <c r="AB1228">
        <v>37678</v>
      </c>
      <c r="AC1228">
        <v>0</v>
      </c>
      <c r="AD1228">
        <v>37678</v>
      </c>
      <c r="AE1228">
        <v>218249</v>
      </c>
      <c r="AF1228">
        <v>0</v>
      </c>
      <c r="AG1228">
        <v>0</v>
      </c>
      <c r="AH1228">
        <v>1304371</v>
      </c>
      <c r="AI1228">
        <v>1522620</v>
      </c>
      <c r="AJ1228">
        <v>65714</v>
      </c>
      <c r="AK1228">
        <v>0</v>
      </c>
      <c r="AL1228">
        <v>0</v>
      </c>
      <c r="AM1228">
        <v>153405</v>
      </c>
      <c r="AN1228">
        <v>219119</v>
      </c>
      <c r="AO1228">
        <v>1303501</v>
      </c>
      <c r="AQ1228">
        <f>K1228/R1228</f>
        <v>0</v>
      </c>
    </row>
    <row r="1229" spans="1:43" x14ac:dyDescent="0.35">
      <c r="A1229" t="s">
        <v>2666</v>
      </c>
      <c r="B1229" t="s">
        <v>2667</v>
      </c>
      <c r="C1229" t="s">
        <v>38</v>
      </c>
      <c r="D1229" t="str">
        <f>IF(P1229&lt;=50000,"Extra Small",IF(AND(P1229&gt;=50000,P1229&lt;250000),"Small",IF(AND(P1229&gt;=250000,P1229&lt;1000000),"Medium",IF(AND(P1229&gt;=1000000,P1229&lt;10000000),"Large",IF(AND(P1229&gt;=10000000,P1229&lt;100000000),"Extra Large",IF(P1229&gt;=100000000,"Extra-extra-large"))))))</f>
        <v>Large</v>
      </c>
      <c r="E1229" t="s">
        <v>70</v>
      </c>
      <c r="F1229">
        <v>5</v>
      </c>
      <c r="G1229">
        <v>14</v>
      </c>
      <c r="H1229">
        <v>16</v>
      </c>
      <c r="I1229">
        <v>20.04</v>
      </c>
      <c r="J1229" t="s">
        <v>278</v>
      </c>
      <c r="K1229">
        <v>1650</v>
      </c>
      <c r="L1229">
        <v>10020</v>
      </c>
      <c r="M1229">
        <v>900889</v>
      </c>
      <c r="N1229">
        <v>0</v>
      </c>
      <c r="O1229">
        <v>436960</v>
      </c>
      <c r="P1229">
        <v>1349519</v>
      </c>
      <c r="Q1229">
        <v>0</v>
      </c>
      <c r="R1229">
        <v>1349519</v>
      </c>
      <c r="S1229" t="str">
        <f t="shared" si="38"/>
        <v>False</v>
      </c>
      <c r="T1229">
        <v>916223</v>
      </c>
      <c r="U1229" t="b">
        <f t="shared" si="39"/>
        <v>0</v>
      </c>
      <c r="V1229">
        <v>5818</v>
      </c>
      <c r="W1229">
        <v>15048</v>
      </c>
      <c r="X1229">
        <v>0</v>
      </c>
      <c r="Y1229">
        <v>413888</v>
      </c>
      <c r="Z1229">
        <v>1350977</v>
      </c>
      <c r="AA1229" t="b">
        <f>ABS(T1229-Z1229)&gt;1000000</f>
        <v>0</v>
      </c>
      <c r="AB1229">
        <v>-1458</v>
      </c>
      <c r="AC1229">
        <v>0</v>
      </c>
      <c r="AD1229">
        <v>-1458</v>
      </c>
      <c r="AE1229">
        <v>71616</v>
      </c>
      <c r="AF1229">
        <v>0</v>
      </c>
      <c r="AG1229">
        <v>3093872</v>
      </c>
      <c r="AH1229">
        <v>3093872</v>
      </c>
      <c r="AI1229">
        <v>3165488</v>
      </c>
      <c r="AJ1229">
        <v>237920</v>
      </c>
      <c r="AK1229">
        <v>0</v>
      </c>
      <c r="AL1229">
        <v>2894747</v>
      </c>
      <c r="AM1229">
        <v>2894747</v>
      </c>
      <c r="AN1229">
        <v>3132667</v>
      </c>
      <c r="AO1229">
        <v>32821</v>
      </c>
      <c r="AQ1229">
        <f>K1229/R1229</f>
        <v>1.2226578506860592E-3</v>
      </c>
    </row>
    <row r="1230" spans="1:43" x14ac:dyDescent="0.35">
      <c r="A1230" t="s">
        <v>2668</v>
      </c>
      <c r="B1230" t="s">
        <v>2669</v>
      </c>
      <c r="C1230" t="s">
        <v>38</v>
      </c>
      <c r="D1230" t="str">
        <f>IF(P1230&lt;=50000,"Extra Small",IF(AND(P1230&gt;=50000,P1230&lt;250000),"Small",IF(AND(P1230&gt;=250000,P1230&lt;1000000),"Medium",IF(AND(P1230&gt;=1000000,P1230&lt;10000000),"Large",IF(AND(P1230&gt;=10000000,P1230&lt;100000000),"Extra Large",IF(P1230&gt;=100000000,"Extra-extra-large"))))))</f>
        <v>Extra Small</v>
      </c>
      <c r="E1230" t="s">
        <v>43</v>
      </c>
      <c r="F1230">
        <v>0</v>
      </c>
      <c r="G1230">
        <v>0</v>
      </c>
      <c r="H1230">
        <v>0</v>
      </c>
      <c r="I1230">
        <v>0</v>
      </c>
      <c r="J1230" t="s">
        <v>207</v>
      </c>
      <c r="K1230">
        <v>3560</v>
      </c>
      <c r="L1230">
        <v>10</v>
      </c>
      <c r="M1230">
        <v>8350</v>
      </c>
      <c r="N1230">
        <v>437</v>
      </c>
      <c r="O1230">
        <v>0</v>
      </c>
      <c r="P1230">
        <v>12357</v>
      </c>
      <c r="Q1230">
        <v>0</v>
      </c>
      <c r="R1230">
        <v>12357</v>
      </c>
      <c r="S1230" t="str">
        <f t="shared" si="38"/>
        <v>False</v>
      </c>
      <c r="T1230">
        <v>0</v>
      </c>
      <c r="U1230" t="e">
        <f t="shared" si="39"/>
        <v>#DIV/0!</v>
      </c>
      <c r="V1230">
        <v>0</v>
      </c>
      <c r="W1230">
        <v>0</v>
      </c>
      <c r="X1230">
        <v>0</v>
      </c>
      <c r="Y1230">
        <v>8891</v>
      </c>
      <c r="Z1230">
        <v>8891</v>
      </c>
      <c r="AA1230" t="b">
        <f>ABS(T1230-Z1230)&gt;25000</f>
        <v>0</v>
      </c>
      <c r="AB1230">
        <v>3466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52158</v>
      </c>
      <c r="AJ1230">
        <v>0</v>
      </c>
      <c r="AK1230">
        <v>0</v>
      </c>
      <c r="AL1230">
        <v>0</v>
      </c>
      <c r="AM1230">
        <v>0</v>
      </c>
      <c r="AN1230">
        <v>1290</v>
      </c>
      <c r="AO1230">
        <v>50868</v>
      </c>
      <c r="AQ1230">
        <f>K1230/R1230</f>
        <v>0.28809581613660273</v>
      </c>
    </row>
    <row r="1231" spans="1:43" x14ac:dyDescent="0.35">
      <c r="A1231" t="s">
        <v>2670</v>
      </c>
      <c r="B1231" t="s">
        <v>2671</v>
      </c>
      <c r="C1231" t="s">
        <v>38</v>
      </c>
      <c r="D1231" t="str">
        <f>IF(P1231&lt;=50000,"Extra Small",IF(AND(P1231&gt;=50000,P1231&lt;250000),"Small",IF(AND(P1231&gt;=250000,P1231&lt;1000000),"Medium",IF(AND(P1231&gt;=1000000,P1231&lt;10000000),"Large",IF(AND(P1231&gt;=10000000,P1231&lt;100000000),"Extra Large",IF(P1231&gt;=100000000,"Extra-extra-large"))))))</f>
        <v>Large</v>
      </c>
      <c r="E1231" t="s">
        <v>67</v>
      </c>
      <c r="F1231">
        <v>9</v>
      </c>
      <c r="G1231">
        <v>1</v>
      </c>
      <c r="H1231">
        <v>2</v>
      </c>
      <c r="I1231">
        <v>3.08</v>
      </c>
      <c r="J1231" t="s">
        <v>2247</v>
      </c>
      <c r="K1231">
        <v>0</v>
      </c>
      <c r="L1231">
        <v>11516</v>
      </c>
      <c r="M1231">
        <v>4901470</v>
      </c>
      <c r="N1231">
        <v>0</v>
      </c>
      <c r="O1231">
        <v>0</v>
      </c>
      <c r="P1231">
        <v>4912986</v>
      </c>
      <c r="Q1231">
        <v>0</v>
      </c>
      <c r="R1231">
        <v>4912986</v>
      </c>
      <c r="S1231" t="str">
        <f t="shared" si="38"/>
        <v>False</v>
      </c>
      <c r="T1231">
        <v>1302061</v>
      </c>
      <c r="U1231" t="b">
        <f t="shared" si="39"/>
        <v>0</v>
      </c>
      <c r="V1231">
        <v>2597</v>
      </c>
      <c r="W1231">
        <v>0</v>
      </c>
      <c r="X1231">
        <v>0</v>
      </c>
      <c r="Y1231">
        <v>3523012</v>
      </c>
      <c r="Z1231">
        <v>4827670</v>
      </c>
      <c r="AA1231" t="b">
        <f>ABS(T1231-Z1231)&gt;1000000</f>
        <v>1</v>
      </c>
      <c r="AB1231">
        <v>85316</v>
      </c>
      <c r="AC1231">
        <v>0</v>
      </c>
      <c r="AD1231">
        <v>85316</v>
      </c>
      <c r="AE1231">
        <v>171817</v>
      </c>
      <c r="AF1231">
        <v>463992</v>
      </c>
      <c r="AG1231">
        <v>0</v>
      </c>
      <c r="AH1231">
        <v>463992</v>
      </c>
      <c r="AI1231">
        <v>635809</v>
      </c>
      <c r="AJ1231">
        <v>537901</v>
      </c>
      <c r="AK1231">
        <v>0</v>
      </c>
      <c r="AL1231">
        <v>0</v>
      </c>
      <c r="AM1231">
        <v>0</v>
      </c>
      <c r="AN1231">
        <v>537901</v>
      </c>
      <c r="AO1231">
        <v>97908</v>
      </c>
      <c r="AQ1231">
        <f>K1231/R1231</f>
        <v>0</v>
      </c>
    </row>
    <row r="1232" spans="1:43" x14ac:dyDescent="0.35">
      <c r="A1232" t="s">
        <v>2672</v>
      </c>
      <c r="B1232" t="s">
        <v>2673</v>
      </c>
      <c r="C1232" t="s">
        <v>38</v>
      </c>
      <c r="D1232" t="str">
        <f>IF(P1232&lt;=50000,"Extra Small",IF(AND(P1232&gt;=50000,P1232&lt;250000),"Small",IF(AND(P1232&gt;=250000,P1232&lt;1000000),"Medium",IF(AND(P1232&gt;=1000000,P1232&lt;10000000),"Large",IF(AND(P1232&gt;=10000000,P1232&lt;100000000),"Extra Large",IF(P1232&gt;=100000000,"Extra-extra-large"))))))</f>
        <v>Extra Small</v>
      </c>
      <c r="E1232" t="s">
        <v>43</v>
      </c>
      <c r="F1232">
        <v>0</v>
      </c>
      <c r="G1232">
        <v>0</v>
      </c>
      <c r="H1232">
        <v>0</v>
      </c>
      <c r="I1232">
        <v>0</v>
      </c>
      <c r="J1232" t="s">
        <v>52</v>
      </c>
      <c r="K1232">
        <v>0</v>
      </c>
      <c r="L1232">
        <v>42607</v>
      </c>
      <c r="M1232">
        <v>0</v>
      </c>
      <c r="N1232">
        <v>0</v>
      </c>
      <c r="O1232">
        <v>0</v>
      </c>
      <c r="P1232">
        <v>42607</v>
      </c>
      <c r="Q1232">
        <v>0</v>
      </c>
      <c r="R1232">
        <v>42607</v>
      </c>
      <c r="S1232" t="str">
        <f t="shared" si="38"/>
        <v>False</v>
      </c>
      <c r="T1232">
        <v>0</v>
      </c>
      <c r="U1232" t="e">
        <f t="shared" si="39"/>
        <v>#DIV/0!</v>
      </c>
      <c r="V1232">
        <v>0</v>
      </c>
      <c r="W1232">
        <v>0</v>
      </c>
      <c r="X1232">
        <v>0</v>
      </c>
      <c r="Y1232">
        <v>42607</v>
      </c>
      <c r="Z1232">
        <v>42607</v>
      </c>
      <c r="AA1232" t="b">
        <f>ABS(T1232-Z1232)&gt;25000</f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Q1232">
        <f>K1232/R1232</f>
        <v>0</v>
      </c>
    </row>
    <row r="1233" spans="1:43" x14ac:dyDescent="0.35">
      <c r="A1233" t="s">
        <v>2674</v>
      </c>
      <c r="B1233" t="s">
        <v>2675</v>
      </c>
      <c r="C1233" t="s">
        <v>38</v>
      </c>
      <c r="D1233" t="str">
        <f>IF(P1233&lt;=50000,"Extra Small",IF(AND(P1233&gt;=50000,P1233&lt;250000),"Small",IF(AND(P1233&gt;=250000,P1233&lt;1000000),"Medium",IF(AND(P1233&gt;=1000000,P1233&lt;10000000),"Large",IF(AND(P1233&gt;=10000000,P1233&lt;100000000),"Extra Large",IF(P1233&gt;=100000000,"Extra-extra-large"))))))</f>
        <v>Extra Small</v>
      </c>
      <c r="E1233" t="s">
        <v>43</v>
      </c>
      <c r="F1233">
        <v>0</v>
      </c>
      <c r="G1233">
        <v>0</v>
      </c>
      <c r="H1233">
        <v>0</v>
      </c>
      <c r="I1233">
        <v>0</v>
      </c>
      <c r="J1233" t="s">
        <v>102</v>
      </c>
      <c r="K1233">
        <v>0</v>
      </c>
      <c r="L1233">
        <v>400</v>
      </c>
      <c r="M1233">
        <v>0</v>
      </c>
      <c r="N1233">
        <v>0</v>
      </c>
      <c r="O1233">
        <v>0</v>
      </c>
      <c r="P1233">
        <v>400</v>
      </c>
      <c r="Q1233">
        <v>0</v>
      </c>
      <c r="R1233">
        <v>400</v>
      </c>
      <c r="S1233" t="str">
        <f t="shared" si="38"/>
        <v>False</v>
      </c>
      <c r="T1233">
        <v>0</v>
      </c>
      <c r="U1233" t="e">
        <f t="shared" si="39"/>
        <v>#DIV/0!</v>
      </c>
      <c r="V1233">
        <v>0</v>
      </c>
      <c r="W1233">
        <v>0</v>
      </c>
      <c r="X1233">
        <v>0</v>
      </c>
      <c r="Y1233">
        <v>378</v>
      </c>
      <c r="Z1233">
        <v>378</v>
      </c>
      <c r="AA1233" t="b">
        <f>ABS(T1233-Z1233)&gt;25000</f>
        <v>0</v>
      </c>
      <c r="AB1233">
        <v>22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122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122</v>
      </c>
      <c r="AQ1233">
        <f>K1233/R1233</f>
        <v>0</v>
      </c>
    </row>
    <row r="1234" spans="1:43" x14ac:dyDescent="0.35">
      <c r="A1234" t="s">
        <v>2676</v>
      </c>
      <c r="B1234" t="s">
        <v>2677</v>
      </c>
      <c r="C1234" t="s">
        <v>38</v>
      </c>
      <c r="D1234" t="str">
        <f>IF(P1234&lt;=50000,"Extra Small",IF(AND(P1234&gt;=50000,P1234&lt;250000),"Small",IF(AND(P1234&gt;=250000,P1234&lt;1000000),"Medium",IF(AND(P1234&gt;=1000000,P1234&lt;10000000),"Large",IF(AND(P1234&gt;=10000000,P1234&lt;100000000),"Extra Large",IF(P1234&gt;=100000000,"Extra-extra-large"))))))</f>
        <v>Medium</v>
      </c>
      <c r="E1234" t="s">
        <v>76</v>
      </c>
      <c r="F1234">
        <v>1</v>
      </c>
      <c r="G1234">
        <v>4</v>
      </c>
      <c r="H1234">
        <v>30</v>
      </c>
      <c r="I1234">
        <v>5.2</v>
      </c>
      <c r="J1234" t="s">
        <v>142</v>
      </c>
      <c r="K1234">
        <v>102821</v>
      </c>
      <c r="L1234">
        <v>4300</v>
      </c>
      <c r="M1234">
        <v>364635</v>
      </c>
      <c r="N1234">
        <v>1801</v>
      </c>
      <c r="O1234">
        <v>0</v>
      </c>
      <c r="P1234">
        <v>473557</v>
      </c>
      <c r="Q1234">
        <v>0</v>
      </c>
      <c r="R1234">
        <v>473557</v>
      </c>
      <c r="S1234" t="str">
        <f t="shared" si="38"/>
        <v>False</v>
      </c>
      <c r="T1234">
        <v>293950</v>
      </c>
      <c r="U1234" t="b">
        <f t="shared" si="39"/>
        <v>0</v>
      </c>
      <c r="V1234">
        <v>0</v>
      </c>
      <c r="W1234">
        <v>0</v>
      </c>
      <c r="X1234">
        <v>0</v>
      </c>
      <c r="Y1234">
        <v>205179</v>
      </c>
      <c r="Z1234">
        <v>499129</v>
      </c>
      <c r="AA1234" t="b">
        <f>ABS(T1234-Z1234)&gt;100000</f>
        <v>1</v>
      </c>
      <c r="AB1234">
        <v>-25572</v>
      </c>
      <c r="AC1234">
        <v>0</v>
      </c>
      <c r="AD1234">
        <v>-25572</v>
      </c>
      <c r="AE1234">
        <v>205095</v>
      </c>
      <c r="AF1234">
        <v>0</v>
      </c>
      <c r="AG1234">
        <v>0</v>
      </c>
      <c r="AH1234">
        <v>0</v>
      </c>
      <c r="AI1234">
        <v>205095</v>
      </c>
      <c r="AJ1234">
        <v>136518</v>
      </c>
      <c r="AK1234">
        <v>0</v>
      </c>
      <c r="AL1234">
        <v>0</v>
      </c>
      <c r="AM1234">
        <v>0</v>
      </c>
      <c r="AN1234">
        <v>136518</v>
      </c>
      <c r="AO1234">
        <v>68577</v>
      </c>
      <c r="AQ1234">
        <f>K1234/R1234</f>
        <v>0.21712486564447364</v>
      </c>
    </row>
    <row r="1235" spans="1:43" x14ac:dyDescent="0.35">
      <c r="A1235" t="s">
        <v>2678</v>
      </c>
      <c r="B1235" t="s">
        <v>2679</v>
      </c>
      <c r="C1235" t="s">
        <v>38</v>
      </c>
      <c r="D1235" t="str">
        <f>IF(P1235&lt;=50000,"Extra Small",IF(AND(P1235&gt;=50000,P1235&lt;250000),"Small",IF(AND(P1235&gt;=250000,P1235&lt;1000000),"Medium",IF(AND(P1235&gt;=1000000,P1235&lt;10000000),"Large",IF(AND(P1235&gt;=10000000,P1235&lt;100000000),"Extra Large",IF(P1235&gt;=100000000,"Extra-extra-large"))))))</f>
        <v>Extra Small</v>
      </c>
      <c r="E1235" t="s">
        <v>43</v>
      </c>
      <c r="F1235">
        <v>0</v>
      </c>
      <c r="G1235">
        <v>0</v>
      </c>
      <c r="H1235">
        <v>0</v>
      </c>
      <c r="I1235">
        <v>0</v>
      </c>
      <c r="J1235" t="s">
        <v>48</v>
      </c>
      <c r="K1235">
        <v>0</v>
      </c>
      <c r="L1235">
        <v>0</v>
      </c>
      <c r="M1235">
        <v>0</v>
      </c>
      <c r="N1235">
        <v>8945</v>
      </c>
      <c r="O1235">
        <v>0</v>
      </c>
      <c r="P1235">
        <v>8945</v>
      </c>
      <c r="Q1235">
        <v>0</v>
      </c>
      <c r="R1235">
        <v>8945</v>
      </c>
      <c r="S1235" t="str">
        <f t="shared" si="38"/>
        <v>False</v>
      </c>
      <c r="T1235">
        <v>0</v>
      </c>
      <c r="U1235" t="e">
        <f t="shared" si="39"/>
        <v>#DIV/0!</v>
      </c>
      <c r="V1235">
        <v>0</v>
      </c>
      <c r="W1235">
        <v>0</v>
      </c>
      <c r="X1235">
        <v>0</v>
      </c>
      <c r="Y1235">
        <v>500</v>
      </c>
      <c r="Z1235">
        <v>500</v>
      </c>
      <c r="AA1235" t="b">
        <f>ABS(T1235-Z1235)&gt;25000</f>
        <v>0</v>
      </c>
      <c r="AB1235">
        <v>8445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334450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334450</v>
      </c>
      <c r="AQ1235">
        <f>K1235/R1235</f>
        <v>0</v>
      </c>
    </row>
    <row r="1236" spans="1:43" x14ac:dyDescent="0.35">
      <c r="A1236" t="s">
        <v>2680</v>
      </c>
      <c r="B1236" t="s">
        <v>2681</v>
      </c>
      <c r="C1236" t="s">
        <v>50</v>
      </c>
      <c r="D1236" t="str">
        <f>IF(P1236&lt;=50000,"Extra Small",IF(AND(P1236&gt;=50000,P1236&lt;250000),"Small",IF(AND(P1236&gt;=250000,P1236&lt;1000000),"Medium",IF(AND(P1236&gt;=1000000,P1236&lt;10000000),"Large",IF(AND(P1236&gt;=10000000,P1236&lt;100000000),"Extra Large",IF(P1236&gt;=100000000,"Extra-extra-large"))))))</f>
        <v>Medium</v>
      </c>
      <c r="E1236" t="s">
        <v>330</v>
      </c>
      <c r="F1236">
        <v>1</v>
      </c>
      <c r="G1236">
        <v>11</v>
      </c>
      <c r="H1236">
        <v>1</v>
      </c>
      <c r="I1236">
        <v>6</v>
      </c>
      <c r="J1236" t="s">
        <v>278</v>
      </c>
      <c r="K1236">
        <v>100000</v>
      </c>
      <c r="L1236">
        <v>7914</v>
      </c>
      <c r="M1236">
        <v>65000</v>
      </c>
      <c r="N1236">
        <v>0</v>
      </c>
      <c r="O1236">
        <v>477339</v>
      </c>
      <c r="P1236">
        <v>650253</v>
      </c>
      <c r="Q1236">
        <v>0</v>
      </c>
      <c r="R1236">
        <v>650253</v>
      </c>
      <c r="S1236" t="str">
        <f t="shared" si="38"/>
        <v>False</v>
      </c>
      <c r="T1236">
        <v>584742</v>
      </c>
      <c r="U1236" t="b">
        <f t="shared" si="39"/>
        <v>0</v>
      </c>
      <c r="V1236">
        <v>0</v>
      </c>
      <c r="W1236">
        <v>0</v>
      </c>
      <c r="X1236">
        <v>0</v>
      </c>
      <c r="Y1236">
        <v>93873</v>
      </c>
      <c r="Z1236">
        <v>678615</v>
      </c>
      <c r="AA1236" t="b">
        <f>ABS(T1236-Z1236)&gt;100000</f>
        <v>0</v>
      </c>
      <c r="AB1236">
        <v>-28362</v>
      </c>
      <c r="AC1236">
        <v>0</v>
      </c>
      <c r="AD1236">
        <v>-28362</v>
      </c>
      <c r="AE1236">
        <v>441054</v>
      </c>
      <c r="AF1236">
        <v>0</v>
      </c>
      <c r="AG1236">
        <v>0</v>
      </c>
      <c r="AH1236">
        <v>11642</v>
      </c>
      <c r="AI1236">
        <v>452696</v>
      </c>
      <c r="AJ1236">
        <v>327499</v>
      </c>
      <c r="AK1236">
        <v>0</v>
      </c>
      <c r="AL1236">
        <v>0</v>
      </c>
      <c r="AM1236">
        <v>7839</v>
      </c>
      <c r="AN1236">
        <v>335338</v>
      </c>
      <c r="AO1236">
        <v>117358</v>
      </c>
      <c r="AQ1236">
        <f>K1236/R1236</f>
        <v>0.15378629548806388</v>
      </c>
    </row>
    <row r="1237" spans="1:43" x14ac:dyDescent="0.35">
      <c r="A1237" t="s">
        <v>2682</v>
      </c>
      <c r="B1237" t="s">
        <v>2683</v>
      </c>
      <c r="C1237" t="s">
        <v>50</v>
      </c>
      <c r="D1237" t="str">
        <f>IF(P1237&lt;=50000,"Extra Small",IF(AND(P1237&gt;=50000,P1237&lt;250000),"Small",IF(AND(P1237&gt;=250000,P1237&lt;1000000),"Medium",IF(AND(P1237&gt;=1000000,P1237&lt;10000000),"Large",IF(AND(P1237&gt;=10000000,P1237&lt;100000000),"Extra Large",IF(P1237&gt;=100000000,"Extra-extra-large"))))))</f>
        <v>Medium</v>
      </c>
      <c r="E1237" t="s">
        <v>64</v>
      </c>
      <c r="F1237">
        <v>0</v>
      </c>
      <c r="G1237">
        <v>2</v>
      </c>
      <c r="H1237">
        <v>0</v>
      </c>
      <c r="I1237">
        <v>0.9</v>
      </c>
      <c r="J1237" t="s">
        <v>472</v>
      </c>
      <c r="K1237">
        <v>41624</v>
      </c>
      <c r="L1237">
        <v>195895</v>
      </c>
      <c r="M1237">
        <v>0</v>
      </c>
      <c r="N1237">
        <v>2858</v>
      </c>
      <c r="O1237">
        <v>115815</v>
      </c>
      <c r="P1237">
        <v>356192</v>
      </c>
      <c r="Q1237">
        <v>365</v>
      </c>
      <c r="R1237">
        <v>356557</v>
      </c>
      <c r="S1237" t="str">
        <f t="shared" si="38"/>
        <v>False</v>
      </c>
      <c r="T1237">
        <v>104786</v>
      </c>
      <c r="U1237" t="b">
        <f t="shared" si="39"/>
        <v>0</v>
      </c>
      <c r="V1237">
        <v>0</v>
      </c>
      <c r="W1237">
        <v>0</v>
      </c>
      <c r="X1237">
        <v>0</v>
      </c>
      <c r="Y1237">
        <v>257378</v>
      </c>
      <c r="Z1237">
        <v>362164</v>
      </c>
      <c r="AA1237" t="b">
        <f>ABS(T1237-Z1237)&gt;100000</f>
        <v>1</v>
      </c>
      <c r="AB1237">
        <v>-5607</v>
      </c>
      <c r="AC1237">
        <v>-26495</v>
      </c>
      <c r="AD1237">
        <v>-32102</v>
      </c>
      <c r="AE1237">
        <v>159062</v>
      </c>
      <c r="AF1237">
        <v>0</v>
      </c>
      <c r="AG1237">
        <v>0</v>
      </c>
      <c r="AH1237">
        <v>128988</v>
      </c>
      <c r="AI1237">
        <v>288050</v>
      </c>
      <c r="AJ1237">
        <v>98615</v>
      </c>
      <c r="AK1237">
        <v>0</v>
      </c>
      <c r="AL1237">
        <v>0</v>
      </c>
      <c r="AM1237">
        <v>0</v>
      </c>
      <c r="AN1237">
        <v>98615</v>
      </c>
      <c r="AO1237">
        <v>189435</v>
      </c>
      <c r="AQ1237">
        <f>K1237/R1237</f>
        <v>0.11673869816046242</v>
      </c>
    </row>
    <row r="1238" spans="1:43" x14ac:dyDescent="0.35">
      <c r="A1238" t="s">
        <v>2684</v>
      </c>
      <c r="B1238" t="s">
        <v>2685</v>
      </c>
      <c r="C1238" t="s">
        <v>50</v>
      </c>
      <c r="D1238" t="str">
        <f>IF(P1238&lt;=50000,"Extra Small",IF(AND(P1238&gt;=50000,P1238&lt;250000),"Small",IF(AND(P1238&gt;=250000,P1238&lt;1000000),"Medium",IF(AND(P1238&gt;=1000000,P1238&lt;10000000),"Large",IF(AND(P1238&gt;=10000000,P1238&lt;100000000),"Extra Large",IF(P1238&gt;=100000000,"Extra-extra-large"))))))</f>
        <v>Large</v>
      </c>
      <c r="E1238" t="s">
        <v>43</v>
      </c>
      <c r="F1238">
        <v>1</v>
      </c>
      <c r="G1238">
        <v>4</v>
      </c>
      <c r="H1238">
        <v>0</v>
      </c>
      <c r="I1238">
        <v>4</v>
      </c>
      <c r="J1238" t="s">
        <v>52</v>
      </c>
      <c r="K1238">
        <v>989847</v>
      </c>
      <c r="L1238">
        <v>0</v>
      </c>
      <c r="M1238">
        <v>750995</v>
      </c>
      <c r="N1238">
        <v>53572</v>
      </c>
      <c r="O1238">
        <v>185733</v>
      </c>
      <c r="P1238">
        <v>1980147</v>
      </c>
      <c r="Q1238">
        <v>208620</v>
      </c>
      <c r="R1238">
        <v>2188767</v>
      </c>
      <c r="S1238" t="str">
        <f t="shared" si="38"/>
        <v>False</v>
      </c>
      <c r="T1238">
        <v>698669</v>
      </c>
      <c r="U1238" t="b">
        <f t="shared" si="39"/>
        <v>0</v>
      </c>
      <c r="V1238">
        <v>0</v>
      </c>
      <c r="W1238">
        <v>0</v>
      </c>
      <c r="X1238">
        <v>0</v>
      </c>
      <c r="Y1238">
        <v>654022</v>
      </c>
      <c r="Z1238">
        <v>1352691</v>
      </c>
      <c r="AA1238" t="b">
        <f>ABS(T1238-Z1238)&gt;1000000</f>
        <v>0</v>
      </c>
      <c r="AB1238">
        <v>836076</v>
      </c>
      <c r="AC1238">
        <v>371200</v>
      </c>
      <c r="AD1238">
        <v>1207276</v>
      </c>
      <c r="AE1238">
        <v>5473440</v>
      </c>
      <c r="AF1238">
        <v>0</v>
      </c>
      <c r="AG1238">
        <v>1322271</v>
      </c>
      <c r="AH1238">
        <v>1322271</v>
      </c>
      <c r="AI1238">
        <v>6795711</v>
      </c>
      <c r="AJ1238">
        <v>1585524</v>
      </c>
      <c r="AK1238">
        <v>0</v>
      </c>
      <c r="AL1238">
        <v>5955</v>
      </c>
      <c r="AM1238">
        <v>5955</v>
      </c>
      <c r="AN1238">
        <v>1591479</v>
      </c>
      <c r="AO1238">
        <v>5204232</v>
      </c>
      <c r="AQ1238">
        <f>K1238/R1238</f>
        <v>0.45223954856775528</v>
      </c>
    </row>
    <row r="1239" spans="1:43" x14ac:dyDescent="0.35">
      <c r="A1239" t="s">
        <v>2686</v>
      </c>
      <c r="B1239" t="s">
        <v>2687</v>
      </c>
      <c r="C1239" t="s">
        <v>38</v>
      </c>
      <c r="D1239" t="str">
        <f>IF(P1239&lt;=50000,"Extra Small",IF(AND(P1239&gt;=50000,P1239&lt;250000),"Small",IF(AND(P1239&gt;=250000,P1239&lt;1000000),"Medium",IF(AND(P1239&gt;=1000000,P1239&lt;10000000),"Large",IF(AND(P1239&gt;=10000000,P1239&lt;100000000),"Extra Large",IF(P1239&gt;=100000000,"Extra-extra-large"))))))</f>
        <v>Extra Large</v>
      </c>
      <c r="E1239" t="s">
        <v>43</v>
      </c>
      <c r="F1239">
        <v>91</v>
      </c>
      <c r="G1239">
        <v>49</v>
      </c>
      <c r="H1239">
        <v>19</v>
      </c>
      <c r="I1239">
        <v>127.59</v>
      </c>
      <c r="J1239" t="s">
        <v>143</v>
      </c>
      <c r="K1239">
        <v>2450945</v>
      </c>
      <c r="L1239">
        <v>626208</v>
      </c>
      <c r="M1239">
        <v>14703058</v>
      </c>
      <c r="N1239">
        <v>4039</v>
      </c>
      <c r="O1239">
        <v>3197685</v>
      </c>
      <c r="P1239">
        <v>20981935</v>
      </c>
      <c r="Q1239">
        <v>4039</v>
      </c>
      <c r="R1239">
        <v>20985974</v>
      </c>
      <c r="S1239" t="str">
        <f t="shared" si="38"/>
        <v>False</v>
      </c>
      <c r="T1239">
        <v>14187020</v>
      </c>
      <c r="U1239" t="b">
        <f t="shared" si="39"/>
        <v>0</v>
      </c>
      <c r="V1239">
        <v>38680</v>
      </c>
      <c r="W1239">
        <v>0</v>
      </c>
      <c r="X1239">
        <v>0</v>
      </c>
      <c r="Y1239">
        <v>6483643</v>
      </c>
      <c r="Z1239">
        <v>20709343</v>
      </c>
      <c r="AA1239" t="b">
        <f>ABS(T1239-Z1239)&gt;1000000</f>
        <v>1</v>
      </c>
      <c r="AB1239">
        <v>276631</v>
      </c>
      <c r="AC1239">
        <v>723000</v>
      </c>
      <c r="AD1239">
        <v>999631</v>
      </c>
      <c r="AE1239">
        <v>1848240</v>
      </c>
      <c r="AF1239">
        <v>0</v>
      </c>
      <c r="AG1239">
        <v>25747635</v>
      </c>
      <c r="AH1239">
        <v>25747635</v>
      </c>
      <c r="AI1239">
        <v>27595875</v>
      </c>
      <c r="AJ1239">
        <v>5497269</v>
      </c>
      <c r="AK1239">
        <v>1500000</v>
      </c>
      <c r="AL1239">
        <v>146623</v>
      </c>
      <c r="AM1239">
        <v>1646623</v>
      </c>
      <c r="AN1239">
        <v>7143892</v>
      </c>
      <c r="AO1239">
        <v>20451983</v>
      </c>
      <c r="AQ1239">
        <f>K1239/R1239</f>
        <v>0.11678967104409831</v>
      </c>
    </row>
    <row r="1240" spans="1:43" x14ac:dyDescent="0.35">
      <c r="A1240" t="s">
        <v>2688</v>
      </c>
      <c r="B1240" t="s">
        <v>2689</v>
      </c>
      <c r="C1240" t="s">
        <v>38</v>
      </c>
      <c r="D1240" t="str">
        <f>IF(P1240&lt;=50000,"Extra Small",IF(AND(P1240&gt;=50000,P1240&lt;250000),"Small",IF(AND(P1240&gt;=250000,P1240&lt;1000000),"Medium",IF(AND(P1240&gt;=1000000,P1240&lt;10000000),"Large",IF(AND(P1240&gt;=10000000,P1240&lt;100000000),"Extra Large",IF(P1240&gt;=100000000,"Extra-extra-large"))))))</f>
        <v>Large</v>
      </c>
      <c r="E1240" t="s">
        <v>487</v>
      </c>
      <c r="F1240">
        <v>20</v>
      </c>
      <c r="G1240">
        <v>7</v>
      </c>
      <c r="H1240">
        <v>3</v>
      </c>
      <c r="I1240">
        <v>23</v>
      </c>
      <c r="J1240" t="s">
        <v>48</v>
      </c>
      <c r="K1240">
        <v>0</v>
      </c>
      <c r="L1240">
        <v>0</v>
      </c>
      <c r="M1240">
        <v>6811427</v>
      </c>
      <c r="N1240">
        <v>0</v>
      </c>
      <c r="O1240">
        <v>0</v>
      </c>
      <c r="P1240">
        <v>6811427</v>
      </c>
      <c r="Q1240">
        <v>123494</v>
      </c>
      <c r="R1240">
        <v>6934921</v>
      </c>
      <c r="S1240" t="str">
        <f t="shared" si="38"/>
        <v>False</v>
      </c>
      <c r="T1240">
        <v>2208103</v>
      </c>
      <c r="U1240" t="b">
        <f t="shared" si="39"/>
        <v>0</v>
      </c>
      <c r="V1240">
        <v>0</v>
      </c>
      <c r="W1240">
        <v>503150</v>
      </c>
      <c r="X1240">
        <v>0</v>
      </c>
      <c r="Y1240">
        <v>4072462</v>
      </c>
      <c r="Z1240">
        <v>6783715</v>
      </c>
      <c r="AA1240" t="b">
        <f>ABS(T1240-Z1240)&gt;1000000</f>
        <v>1</v>
      </c>
      <c r="AB1240">
        <v>151206</v>
      </c>
      <c r="AC1240">
        <v>0</v>
      </c>
      <c r="AD1240">
        <v>151206</v>
      </c>
      <c r="AE1240">
        <v>5529129</v>
      </c>
      <c r="AF1240">
        <v>0</v>
      </c>
      <c r="AG1240">
        <v>4008203</v>
      </c>
      <c r="AH1240">
        <v>4008203</v>
      </c>
      <c r="AI1240">
        <v>9537332</v>
      </c>
      <c r="AJ1240">
        <v>1425143</v>
      </c>
      <c r="AK1240">
        <v>0</v>
      </c>
      <c r="AL1240">
        <v>8688</v>
      </c>
      <c r="AM1240">
        <v>8688</v>
      </c>
      <c r="AN1240">
        <v>1433831</v>
      </c>
      <c r="AO1240">
        <v>8103501</v>
      </c>
      <c r="AQ1240">
        <f>K1240/R1240</f>
        <v>0</v>
      </c>
    </row>
    <row r="1241" spans="1:43" x14ac:dyDescent="0.35">
      <c r="A1241" t="s">
        <v>2690</v>
      </c>
      <c r="B1241" t="s">
        <v>2691</v>
      </c>
      <c r="C1241" t="s">
        <v>38</v>
      </c>
      <c r="D1241" t="str">
        <f>IF(P1241&lt;=50000,"Extra Small",IF(AND(P1241&gt;=50000,P1241&lt;250000),"Small",IF(AND(P1241&gt;=250000,P1241&lt;1000000),"Medium",IF(AND(P1241&gt;=1000000,P1241&lt;10000000),"Large",IF(AND(P1241&gt;=10000000,P1241&lt;100000000),"Extra Large",IF(P1241&gt;=100000000,"Extra-extra-large"))))))</f>
        <v>Extra Large</v>
      </c>
      <c r="E1241" t="s">
        <v>43</v>
      </c>
      <c r="F1241">
        <v>102</v>
      </c>
      <c r="G1241">
        <v>18</v>
      </c>
      <c r="H1241">
        <v>10</v>
      </c>
      <c r="I1241">
        <v>65</v>
      </c>
      <c r="J1241" t="s">
        <v>48</v>
      </c>
      <c r="K1241">
        <v>11440085</v>
      </c>
      <c r="L1241">
        <v>0</v>
      </c>
      <c r="M1241">
        <v>0</v>
      </c>
      <c r="N1241">
        <v>104561</v>
      </c>
      <c r="O1241">
        <v>1989340</v>
      </c>
      <c r="P1241">
        <v>13533986</v>
      </c>
      <c r="Q1241">
        <v>0</v>
      </c>
      <c r="R1241">
        <v>13533986</v>
      </c>
      <c r="S1241" t="str">
        <f t="shared" si="38"/>
        <v>False</v>
      </c>
      <c r="T1241">
        <v>10140479</v>
      </c>
      <c r="U1241" t="b">
        <f t="shared" si="39"/>
        <v>0</v>
      </c>
      <c r="V1241">
        <v>0</v>
      </c>
      <c r="W1241">
        <v>0</v>
      </c>
      <c r="X1241">
        <v>0</v>
      </c>
      <c r="Y1241">
        <v>3423484</v>
      </c>
      <c r="Z1241">
        <v>13563963</v>
      </c>
      <c r="AA1241" t="b">
        <f>ABS(T1241-Z1241)&gt;1000000</f>
        <v>1</v>
      </c>
      <c r="AB1241">
        <v>-29977</v>
      </c>
      <c r="AC1241">
        <v>0</v>
      </c>
      <c r="AD1241">
        <v>-29977</v>
      </c>
      <c r="AE1241">
        <v>6629857</v>
      </c>
      <c r="AF1241">
        <v>0</v>
      </c>
      <c r="AG1241">
        <v>15125390</v>
      </c>
      <c r="AH1241">
        <v>15125390</v>
      </c>
      <c r="AI1241">
        <v>21755247</v>
      </c>
      <c r="AJ1241">
        <v>2252789</v>
      </c>
      <c r="AK1241">
        <v>0</v>
      </c>
      <c r="AL1241">
        <v>158237</v>
      </c>
      <c r="AM1241">
        <v>158237</v>
      </c>
      <c r="AN1241">
        <v>2411026</v>
      </c>
      <c r="AO1241">
        <v>19344221</v>
      </c>
      <c r="AQ1241">
        <f>K1241/R1241</f>
        <v>0.84528571257573337</v>
      </c>
    </row>
    <row r="1242" spans="1:43" x14ac:dyDescent="0.35">
      <c r="A1242" t="s">
        <v>2692</v>
      </c>
      <c r="B1242" t="s">
        <v>2693</v>
      </c>
      <c r="C1242" t="s">
        <v>38</v>
      </c>
      <c r="D1242" t="str">
        <f>IF(P1242&lt;=50000,"Extra Small",IF(AND(P1242&gt;=50000,P1242&lt;250000),"Small",IF(AND(P1242&gt;=250000,P1242&lt;1000000),"Medium",IF(AND(P1242&gt;=1000000,P1242&lt;10000000),"Large",IF(AND(P1242&gt;=10000000,P1242&lt;100000000),"Extra Large",IF(P1242&gt;=100000000,"Extra-extra-large"))))))</f>
        <v>Small</v>
      </c>
      <c r="E1242" t="s">
        <v>43</v>
      </c>
      <c r="F1242">
        <v>0</v>
      </c>
      <c r="G1242">
        <v>2</v>
      </c>
      <c r="H1242">
        <v>0</v>
      </c>
      <c r="I1242">
        <v>0</v>
      </c>
      <c r="J1242" t="s">
        <v>40</v>
      </c>
      <c r="K1242">
        <v>0</v>
      </c>
      <c r="L1242">
        <v>225312</v>
      </c>
      <c r="M1242">
        <v>0</v>
      </c>
      <c r="N1242">
        <v>29</v>
      </c>
      <c r="O1242">
        <v>15517</v>
      </c>
      <c r="P1242">
        <v>240858</v>
      </c>
      <c r="Q1242">
        <v>0</v>
      </c>
      <c r="R1242">
        <v>240858</v>
      </c>
      <c r="S1242" t="str">
        <f t="shared" si="38"/>
        <v>False</v>
      </c>
      <c r="T1242">
        <v>29054</v>
      </c>
      <c r="U1242" t="b">
        <f t="shared" si="39"/>
        <v>0</v>
      </c>
      <c r="V1242">
        <v>0</v>
      </c>
      <c r="W1242">
        <v>54820</v>
      </c>
      <c r="X1242">
        <v>0</v>
      </c>
      <c r="Y1242">
        <v>156216</v>
      </c>
      <c r="Z1242">
        <v>240090</v>
      </c>
      <c r="AA1242" t="b">
        <f>ABS(T1242-Z1242)&gt;25000</f>
        <v>1</v>
      </c>
      <c r="AB1242">
        <v>768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2641804</v>
      </c>
      <c r="AJ1242">
        <v>0</v>
      </c>
      <c r="AK1242">
        <v>0</v>
      </c>
      <c r="AL1242">
        <v>0</v>
      </c>
      <c r="AM1242">
        <v>0</v>
      </c>
      <c r="AN1242">
        <v>1779200</v>
      </c>
      <c r="AO1242">
        <v>862604</v>
      </c>
      <c r="AQ1242">
        <f>K1242/R1242</f>
        <v>0</v>
      </c>
    </row>
    <row r="1243" spans="1:43" x14ac:dyDescent="0.35">
      <c r="A1243" t="s">
        <v>2694</v>
      </c>
      <c r="B1243" t="s">
        <v>2695</v>
      </c>
      <c r="C1243" t="s">
        <v>38</v>
      </c>
      <c r="D1243" t="str">
        <f>IF(P1243&lt;=50000,"Extra Small",IF(AND(P1243&gt;=50000,P1243&lt;250000),"Small",IF(AND(P1243&gt;=250000,P1243&lt;1000000),"Medium",IF(AND(P1243&gt;=1000000,P1243&lt;10000000),"Large",IF(AND(P1243&gt;=10000000,P1243&lt;100000000),"Extra Large",IF(P1243&gt;=100000000,"Extra-extra-large"))))))</f>
        <v>Large</v>
      </c>
      <c r="E1243" t="s">
        <v>140</v>
      </c>
      <c r="F1243">
        <v>8</v>
      </c>
      <c r="G1243">
        <v>7</v>
      </c>
      <c r="H1243">
        <v>2</v>
      </c>
      <c r="I1243">
        <v>14</v>
      </c>
      <c r="J1243" t="s">
        <v>353</v>
      </c>
      <c r="K1243">
        <v>0</v>
      </c>
      <c r="L1243">
        <v>2286045</v>
      </c>
      <c r="M1243">
        <v>12401</v>
      </c>
      <c r="N1243">
        <v>65146</v>
      </c>
      <c r="O1243">
        <v>1986</v>
      </c>
      <c r="P1243">
        <v>2365578</v>
      </c>
      <c r="Q1243">
        <v>0</v>
      </c>
      <c r="R1243">
        <v>2365578</v>
      </c>
      <c r="S1243" t="str">
        <f t="shared" si="38"/>
        <v>False</v>
      </c>
      <c r="T1243">
        <v>905919</v>
      </c>
      <c r="U1243" t="b">
        <f t="shared" si="39"/>
        <v>0</v>
      </c>
      <c r="V1243">
        <v>1239074</v>
      </c>
      <c r="W1243">
        <v>0</v>
      </c>
      <c r="X1243">
        <v>0</v>
      </c>
      <c r="Y1243">
        <v>0</v>
      </c>
      <c r="Z1243">
        <v>2144993</v>
      </c>
      <c r="AA1243" t="b">
        <f>ABS(T1243-Z1243)&gt;1000000</f>
        <v>1</v>
      </c>
      <c r="AB1243">
        <v>220585</v>
      </c>
      <c r="AC1243">
        <v>0</v>
      </c>
      <c r="AD1243">
        <v>220585</v>
      </c>
      <c r="AE1243">
        <v>4663679</v>
      </c>
      <c r="AF1243">
        <v>0</v>
      </c>
      <c r="AG1243">
        <v>2828801</v>
      </c>
      <c r="AH1243">
        <v>2828801</v>
      </c>
      <c r="AI1243">
        <v>7492480</v>
      </c>
      <c r="AJ1243">
        <v>364398</v>
      </c>
      <c r="AK1243">
        <v>10931</v>
      </c>
      <c r="AL1243">
        <v>0</v>
      </c>
      <c r="AM1243">
        <v>10931</v>
      </c>
      <c r="AN1243">
        <v>375329</v>
      </c>
      <c r="AO1243">
        <v>7117151</v>
      </c>
      <c r="AQ1243">
        <f>K1243/R1243</f>
        <v>0</v>
      </c>
    </row>
    <row r="1244" spans="1:43" x14ac:dyDescent="0.35">
      <c r="A1244" t="s">
        <v>2696</v>
      </c>
      <c r="B1244" t="s">
        <v>2697</v>
      </c>
      <c r="C1244" t="s">
        <v>38</v>
      </c>
      <c r="D1244" t="str">
        <f>IF(P1244&lt;=50000,"Extra Small",IF(AND(P1244&gt;=50000,P1244&lt;250000),"Small",IF(AND(P1244&gt;=250000,P1244&lt;1000000),"Medium",IF(AND(P1244&gt;=1000000,P1244&lt;10000000),"Large",IF(AND(P1244&gt;=10000000,P1244&lt;100000000),"Extra Large",IF(P1244&gt;=100000000,"Extra-extra-large"))))))</f>
        <v>Extra Small</v>
      </c>
      <c r="E1244" t="s">
        <v>39</v>
      </c>
      <c r="F1244">
        <v>1</v>
      </c>
      <c r="G1244">
        <v>0</v>
      </c>
      <c r="H1244">
        <v>1</v>
      </c>
      <c r="I1244">
        <v>1</v>
      </c>
      <c r="J1244" t="s">
        <v>269</v>
      </c>
      <c r="K1244">
        <v>0</v>
      </c>
      <c r="L1244">
        <v>43458</v>
      </c>
      <c r="M1244">
        <v>0</v>
      </c>
      <c r="N1244">
        <v>0</v>
      </c>
      <c r="O1244">
        <v>0</v>
      </c>
      <c r="P1244">
        <v>43458</v>
      </c>
      <c r="Q1244">
        <v>261</v>
      </c>
      <c r="R1244">
        <v>43719</v>
      </c>
      <c r="S1244" t="str">
        <f t="shared" si="38"/>
        <v>False</v>
      </c>
      <c r="T1244">
        <v>38200</v>
      </c>
      <c r="U1244" t="b">
        <f t="shared" si="39"/>
        <v>0</v>
      </c>
      <c r="V1244">
        <v>0</v>
      </c>
      <c r="W1244">
        <v>0</v>
      </c>
      <c r="X1244">
        <v>5000</v>
      </c>
      <c r="Y1244">
        <v>400</v>
      </c>
      <c r="Z1244">
        <v>43600</v>
      </c>
      <c r="AA1244" t="b">
        <f>ABS(T1244-Z1244)&gt;25000</f>
        <v>0</v>
      </c>
      <c r="AB1244">
        <v>119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51168</v>
      </c>
      <c r="AJ1244">
        <v>0</v>
      </c>
      <c r="AK1244">
        <v>0</v>
      </c>
      <c r="AL1244">
        <v>0</v>
      </c>
      <c r="AM1244">
        <v>0</v>
      </c>
      <c r="AN1244">
        <v>6000</v>
      </c>
      <c r="AO1244">
        <v>45168</v>
      </c>
      <c r="AQ1244">
        <f>K1244/R1244</f>
        <v>0</v>
      </c>
    </row>
    <row r="1245" spans="1:43" x14ac:dyDescent="0.35">
      <c r="A1245" t="s">
        <v>2698</v>
      </c>
      <c r="B1245" t="s">
        <v>2699</v>
      </c>
      <c r="C1245" t="s">
        <v>50</v>
      </c>
      <c r="D1245" t="str">
        <f>IF(P1245&lt;=50000,"Extra Small",IF(AND(P1245&gt;=50000,P1245&lt;250000),"Small",IF(AND(P1245&gt;=250000,P1245&lt;1000000),"Medium",IF(AND(P1245&gt;=1000000,P1245&lt;10000000),"Large",IF(AND(P1245&gt;=10000000,P1245&lt;100000000),"Extra Large",IF(P1245&gt;=100000000,"Extra-extra-large"))))))</f>
        <v>Extra Large</v>
      </c>
      <c r="E1245" t="s">
        <v>55</v>
      </c>
      <c r="F1245">
        <v>29</v>
      </c>
      <c r="G1245">
        <v>3</v>
      </c>
      <c r="H1245">
        <v>4</v>
      </c>
      <c r="I1245">
        <v>31.4</v>
      </c>
      <c r="J1245" t="s">
        <v>48</v>
      </c>
      <c r="K1245">
        <v>14386940</v>
      </c>
      <c r="L1245">
        <v>0</v>
      </c>
      <c r="M1245">
        <v>928856</v>
      </c>
      <c r="N1245">
        <v>198944</v>
      </c>
      <c r="O1245">
        <v>76324</v>
      </c>
      <c r="P1245">
        <v>15591064</v>
      </c>
      <c r="Q1245">
        <v>0</v>
      </c>
      <c r="R1245">
        <v>15591064</v>
      </c>
      <c r="S1245" t="str">
        <f t="shared" si="38"/>
        <v>False</v>
      </c>
      <c r="T1245">
        <v>3016600</v>
      </c>
      <c r="U1245" t="b">
        <f t="shared" si="39"/>
        <v>0</v>
      </c>
      <c r="V1245">
        <v>0</v>
      </c>
      <c r="W1245">
        <v>11281605</v>
      </c>
      <c r="X1245">
        <v>0</v>
      </c>
      <c r="Y1245">
        <v>1615996</v>
      </c>
      <c r="Z1245">
        <v>15914201</v>
      </c>
      <c r="AA1245" t="b">
        <f>ABS(T1245-Z1245)&gt;1000000</f>
        <v>1</v>
      </c>
      <c r="AB1245">
        <v>-323137</v>
      </c>
      <c r="AC1245">
        <v>0</v>
      </c>
      <c r="AD1245">
        <v>-323137</v>
      </c>
      <c r="AE1245">
        <v>9767140</v>
      </c>
      <c r="AF1245">
        <v>0</v>
      </c>
      <c r="AG1245">
        <v>1337663</v>
      </c>
      <c r="AH1245">
        <v>1337663</v>
      </c>
      <c r="AI1245">
        <v>11104803</v>
      </c>
      <c r="AJ1245">
        <v>4484102</v>
      </c>
      <c r="AK1245">
        <v>0</v>
      </c>
      <c r="AL1245">
        <v>856421</v>
      </c>
      <c r="AM1245">
        <v>856421</v>
      </c>
      <c r="AN1245">
        <v>5340523</v>
      </c>
      <c r="AO1245">
        <v>5764280</v>
      </c>
      <c r="AQ1245">
        <f>K1245/R1245</f>
        <v>0.92276832421443467</v>
      </c>
    </row>
    <row r="1246" spans="1:43" x14ac:dyDescent="0.35">
      <c r="A1246" t="s">
        <v>2700</v>
      </c>
      <c r="B1246" t="s">
        <v>2701</v>
      </c>
      <c r="C1246" t="s">
        <v>38</v>
      </c>
      <c r="D1246" t="str">
        <f>IF(P1246&lt;=50000,"Extra Small",IF(AND(P1246&gt;=50000,P1246&lt;250000),"Small",IF(AND(P1246&gt;=250000,P1246&lt;1000000),"Medium",IF(AND(P1246&gt;=1000000,P1246&lt;10000000),"Large",IF(AND(P1246&gt;=10000000,P1246&lt;100000000),"Extra Large",IF(P1246&gt;=100000000,"Extra-extra-large"))))))</f>
        <v>Medium</v>
      </c>
      <c r="E1246" t="s">
        <v>43</v>
      </c>
      <c r="F1246">
        <v>1</v>
      </c>
      <c r="G1246">
        <v>6</v>
      </c>
      <c r="H1246">
        <v>0</v>
      </c>
      <c r="I1246">
        <v>3.51</v>
      </c>
      <c r="J1246" t="s">
        <v>57</v>
      </c>
      <c r="K1246">
        <v>277463</v>
      </c>
      <c r="L1246">
        <v>4919</v>
      </c>
      <c r="M1246">
        <v>42540</v>
      </c>
      <c r="N1246">
        <v>885</v>
      </c>
      <c r="O1246">
        <v>19430</v>
      </c>
      <c r="P1246">
        <v>345237</v>
      </c>
      <c r="Q1246">
        <v>0</v>
      </c>
      <c r="R1246">
        <v>345237</v>
      </c>
      <c r="S1246" t="str">
        <f t="shared" si="38"/>
        <v>False</v>
      </c>
      <c r="T1246">
        <v>272730</v>
      </c>
      <c r="U1246" t="b">
        <f t="shared" si="39"/>
        <v>0</v>
      </c>
      <c r="V1246">
        <v>0</v>
      </c>
      <c r="W1246">
        <v>0</v>
      </c>
      <c r="X1246">
        <v>0</v>
      </c>
      <c r="Y1246">
        <v>93963</v>
      </c>
      <c r="Z1246">
        <v>366693</v>
      </c>
      <c r="AA1246" t="b">
        <f>ABS(T1246-Z1246)&gt;100000</f>
        <v>0</v>
      </c>
      <c r="AB1246">
        <v>-21456</v>
      </c>
      <c r="AC1246">
        <v>0</v>
      </c>
      <c r="AD1246">
        <v>-21456</v>
      </c>
      <c r="AE1246">
        <v>155201</v>
      </c>
      <c r="AF1246">
        <v>0</v>
      </c>
      <c r="AG1246">
        <v>0</v>
      </c>
      <c r="AH1246">
        <v>76785</v>
      </c>
      <c r="AI1246">
        <v>231986</v>
      </c>
      <c r="AJ1246">
        <v>140587</v>
      </c>
      <c r="AK1246">
        <v>0</v>
      </c>
      <c r="AL1246">
        <v>0</v>
      </c>
      <c r="AM1246">
        <v>140587</v>
      </c>
      <c r="AN1246">
        <v>281174</v>
      </c>
      <c r="AO1246">
        <v>-49188</v>
      </c>
      <c r="AQ1246">
        <f>K1246/R1246</f>
        <v>0.80368848066690424</v>
      </c>
    </row>
    <row r="1247" spans="1:43" x14ac:dyDescent="0.35">
      <c r="A1247" t="s">
        <v>2702</v>
      </c>
      <c r="B1247" t="s">
        <v>2703</v>
      </c>
      <c r="C1247" t="s">
        <v>38</v>
      </c>
      <c r="D1247" t="str">
        <f>IF(P1247&lt;=50000,"Extra Small",IF(AND(P1247&gt;=50000,P1247&lt;250000),"Small",IF(AND(P1247&gt;=250000,P1247&lt;1000000),"Medium",IF(AND(P1247&gt;=1000000,P1247&lt;10000000),"Large",IF(AND(P1247&gt;=10000000,P1247&lt;100000000),"Extra Large",IF(P1247&gt;=100000000,"Extra-extra-large"))))))</f>
        <v>Large</v>
      </c>
      <c r="E1247" t="s">
        <v>43</v>
      </c>
      <c r="F1247">
        <v>7</v>
      </c>
      <c r="G1247">
        <v>5</v>
      </c>
      <c r="H1247">
        <v>1</v>
      </c>
      <c r="I1247">
        <v>10.7</v>
      </c>
      <c r="J1247" t="s">
        <v>61</v>
      </c>
      <c r="K1247">
        <v>0</v>
      </c>
      <c r="L1247">
        <v>0</v>
      </c>
      <c r="M1247">
        <v>2546872</v>
      </c>
      <c r="N1247">
        <v>30054</v>
      </c>
      <c r="O1247">
        <v>0</v>
      </c>
      <c r="P1247">
        <v>2576926</v>
      </c>
      <c r="Q1247">
        <v>0</v>
      </c>
      <c r="R1247">
        <v>2576926</v>
      </c>
      <c r="S1247" t="str">
        <f t="shared" si="38"/>
        <v>False</v>
      </c>
      <c r="T1247">
        <v>1057658</v>
      </c>
      <c r="U1247" t="b">
        <f t="shared" si="39"/>
        <v>0</v>
      </c>
      <c r="V1247">
        <v>235</v>
      </c>
      <c r="W1247">
        <v>20842</v>
      </c>
      <c r="X1247">
        <v>50692</v>
      </c>
      <c r="Y1247">
        <v>1643491</v>
      </c>
      <c r="Z1247">
        <v>2772918</v>
      </c>
      <c r="AA1247" t="b">
        <f>ABS(T1247-Z1247)&gt;1000000</f>
        <v>1</v>
      </c>
      <c r="AB1247">
        <v>-195992</v>
      </c>
      <c r="AC1247">
        <v>0</v>
      </c>
      <c r="AD1247">
        <v>-195992</v>
      </c>
      <c r="AE1247">
        <v>3464943</v>
      </c>
      <c r="AF1247">
        <v>0</v>
      </c>
      <c r="AG1247">
        <v>0</v>
      </c>
      <c r="AH1247">
        <v>0</v>
      </c>
      <c r="AI1247">
        <v>3464943</v>
      </c>
      <c r="AJ1247">
        <v>280436</v>
      </c>
      <c r="AK1247">
        <v>0</v>
      </c>
      <c r="AL1247">
        <v>27793</v>
      </c>
      <c r="AM1247">
        <v>27793</v>
      </c>
      <c r="AN1247">
        <v>308229</v>
      </c>
      <c r="AO1247">
        <v>3156714</v>
      </c>
      <c r="AQ1247">
        <f>K1247/R1247</f>
        <v>0</v>
      </c>
    </row>
    <row r="1248" spans="1:43" x14ac:dyDescent="0.35">
      <c r="A1248" t="s">
        <v>2704</v>
      </c>
      <c r="B1248" t="s">
        <v>2705</v>
      </c>
      <c r="C1248" t="s">
        <v>38</v>
      </c>
      <c r="D1248" t="str">
        <f>IF(P1248&lt;=50000,"Extra Small",IF(AND(P1248&gt;=50000,P1248&lt;250000),"Small",IF(AND(P1248&gt;=250000,P1248&lt;1000000),"Medium",IF(AND(P1248&gt;=1000000,P1248&lt;10000000),"Large",IF(AND(P1248&gt;=10000000,P1248&lt;100000000),"Extra Large",IF(P1248&gt;=100000000,"Extra-extra-large"))))))</f>
        <v>Small</v>
      </c>
      <c r="E1248" t="s">
        <v>131</v>
      </c>
      <c r="F1248">
        <v>0</v>
      </c>
      <c r="G1248">
        <v>0</v>
      </c>
      <c r="H1248">
        <v>0</v>
      </c>
      <c r="I1248">
        <v>0</v>
      </c>
      <c r="J1248" t="s">
        <v>154</v>
      </c>
      <c r="K1248">
        <v>0</v>
      </c>
      <c r="L1248">
        <v>13747</v>
      </c>
      <c r="M1248">
        <v>0</v>
      </c>
      <c r="N1248">
        <v>214109</v>
      </c>
      <c r="O1248">
        <v>0</v>
      </c>
      <c r="P1248">
        <v>227856</v>
      </c>
      <c r="Q1248">
        <v>0</v>
      </c>
      <c r="R1248">
        <v>227856</v>
      </c>
      <c r="S1248" t="str">
        <f t="shared" si="38"/>
        <v>False</v>
      </c>
      <c r="T1248">
        <v>0</v>
      </c>
      <c r="U1248" t="e">
        <f t="shared" si="39"/>
        <v>#DIV/0!</v>
      </c>
      <c r="V1248">
        <v>0</v>
      </c>
      <c r="W1248">
        <v>224500</v>
      </c>
      <c r="X1248">
        <v>13388</v>
      </c>
      <c r="Y1248">
        <v>81464</v>
      </c>
      <c r="Z1248">
        <v>319352</v>
      </c>
      <c r="AA1248" t="b">
        <f>ABS(T1248-Z1248)&gt;25000</f>
        <v>1</v>
      </c>
      <c r="AB1248">
        <v>-91496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8458007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8458007</v>
      </c>
      <c r="AQ1248">
        <f>K1248/R1248</f>
        <v>0</v>
      </c>
    </row>
    <row r="1249" spans="1:43" x14ac:dyDescent="0.35">
      <c r="A1249" t="s">
        <v>2706</v>
      </c>
      <c r="B1249" t="s">
        <v>2707</v>
      </c>
      <c r="C1249" t="s">
        <v>38</v>
      </c>
      <c r="D1249" t="str">
        <f>IF(P1249&lt;=50000,"Extra Small",IF(AND(P1249&gt;=50000,P1249&lt;250000),"Small",IF(AND(P1249&gt;=250000,P1249&lt;1000000),"Medium",IF(AND(P1249&gt;=1000000,P1249&lt;10000000),"Large",IF(AND(P1249&gt;=10000000,P1249&lt;100000000),"Extra Large",IF(P1249&gt;=100000000,"Extra-extra-large"))))))</f>
        <v>Medium</v>
      </c>
      <c r="E1249" t="s">
        <v>43</v>
      </c>
      <c r="F1249">
        <v>0</v>
      </c>
      <c r="G1249">
        <v>0</v>
      </c>
      <c r="H1249">
        <v>0</v>
      </c>
      <c r="I1249">
        <v>0</v>
      </c>
      <c r="J1249" t="s">
        <v>369</v>
      </c>
      <c r="K1249">
        <v>0</v>
      </c>
      <c r="L1249">
        <v>0</v>
      </c>
      <c r="M1249">
        <v>427255</v>
      </c>
      <c r="N1249">
        <v>2665</v>
      </c>
      <c r="O1249">
        <v>0</v>
      </c>
      <c r="P1249">
        <v>429920</v>
      </c>
      <c r="Q1249">
        <v>0</v>
      </c>
      <c r="R1249">
        <v>429920</v>
      </c>
      <c r="S1249" t="str">
        <f t="shared" si="38"/>
        <v>False</v>
      </c>
      <c r="T1249">
        <v>0</v>
      </c>
      <c r="U1249" t="e">
        <f t="shared" si="39"/>
        <v>#DIV/0!</v>
      </c>
      <c r="V1249">
        <v>0</v>
      </c>
      <c r="W1249">
        <v>0</v>
      </c>
      <c r="X1249">
        <v>0</v>
      </c>
      <c r="Y1249">
        <v>405080</v>
      </c>
      <c r="Z1249">
        <v>405080</v>
      </c>
      <c r="AA1249" t="b">
        <f>ABS(T1249-Z1249)&gt;100000</f>
        <v>1</v>
      </c>
      <c r="AB1249">
        <v>24840</v>
      </c>
      <c r="AC1249">
        <v>0</v>
      </c>
      <c r="AD1249">
        <v>24840</v>
      </c>
      <c r="AE1249">
        <v>351938</v>
      </c>
      <c r="AF1249">
        <v>0</v>
      </c>
      <c r="AG1249">
        <v>0</v>
      </c>
      <c r="AH1249">
        <v>0</v>
      </c>
      <c r="AI1249">
        <v>351938</v>
      </c>
      <c r="AJ1249">
        <v>18359</v>
      </c>
      <c r="AK1249">
        <v>0</v>
      </c>
      <c r="AL1249">
        <v>0</v>
      </c>
      <c r="AM1249">
        <v>0</v>
      </c>
      <c r="AN1249">
        <v>18359</v>
      </c>
      <c r="AO1249">
        <v>333579</v>
      </c>
      <c r="AQ1249">
        <f>K1249/R1249</f>
        <v>0</v>
      </c>
    </row>
    <row r="1250" spans="1:43" x14ac:dyDescent="0.35">
      <c r="A1250" t="s">
        <v>2708</v>
      </c>
      <c r="B1250" t="s">
        <v>2709</v>
      </c>
      <c r="C1250" t="s">
        <v>50</v>
      </c>
      <c r="D1250" t="str">
        <f>IF(P1250&lt;=50000,"Extra Small",IF(AND(P1250&gt;=50000,P1250&lt;250000),"Small",IF(AND(P1250&gt;=250000,P1250&lt;1000000),"Medium",IF(AND(P1250&gt;=1000000,P1250&lt;10000000),"Large",IF(AND(P1250&gt;=10000000,P1250&lt;100000000),"Extra Large",IF(P1250&gt;=100000000,"Extra-extra-large"))))))</f>
        <v>Small</v>
      </c>
      <c r="E1250" t="s">
        <v>43</v>
      </c>
      <c r="F1250">
        <v>0</v>
      </c>
      <c r="G1250">
        <v>2</v>
      </c>
      <c r="H1250">
        <v>2</v>
      </c>
      <c r="I1250">
        <v>2.94</v>
      </c>
      <c r="J1250" t="s">
        <v>40</v>
      </c>
      <c r="K1250">
        <v>47701</v>
      </c>
      <c r="L1250">
        <v>0</v>
      </c>
      <c r="M1250">
        <v>71846</v>
      </c>
      <c r="N1250">
        <v>0</v>
      </c>
      <c r="O1250">
        <v>0</v>
      </c>
      <c r="P1250">
        <v>119547</v>
      </c>
      <c r="Q1250">
        <v>0</v>
      </c>
      <c r="R1250">
        <v>119547</v>
      </c>
      <c r="S1250" t="str">
        <f t="shared" si="38"/>
        <v>False</v>
      </c>
      <c r="T1250">
        <v>90063</v>
      </c>
      <c r="U1250" t="b">
        <f t="shared" si="39"/>
        <v>0</v>
      </c>
      <c r="V1250">
        <v>0</v>
      </c>
      <c r="W1250">
        <v>0</v>
      </c>
      <c r="X1250">
        <v>0</v>
      </c>
      <c r="Y1250">
        <v>25350</v>
      </c>
      <c r="Z1250">
        <v>115413</v>
      </c>
      <c r="AA1250" t="b">
        <f>ABS(T1250-Z1250)&gt;25000</f>
        <v>1</v>
      </c>
      <c r="AB1250">
        <v>4134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13419</v>
      </c>
      <c r="AJ1250">
        <v>0</v>
      </c>
      <c r="AK1250">
        <v>0</v>
      </c>
      <c r="AL1250">
        <v>0</v>
      </c>
      <c r="AM1250">
        <v>0</v>
      </c>
      <c r="AN1250">
        <v>6802</v>
      </c>
      <c r="AO1250">
        <v>6617</v>
      </c>
      <c r="AQ1250">
        <f>K1250/R1250</f>
        <v>0.39901461349929318</v>
      </c>
    </row>
    <row r="1251" spans="1:43" x14ac:dyDescent="0.35">
      <c r="A1251" t="s">
        <v>2710</v>
      </c>
      <c r="B1251" t="s">
        <v>2711</v>
      </c>
      <c r="C1251" t="s">
        <v>38</v>
      </c>
      <c r="D1251" t="str">
        <f>IF(P1251&lt;=50000,"Extra Small",IF(AND(P1251&gt;=50000,P1251&lt;250000),"Small",IF(AND(P1251&gt;=250000,P1251&lt;1000000),"Medium",IF(AND(P1251&gt;=1000000,P1251&lt;10000000),"Large",IF(AND(P1251&gt;=10000000,P1251&lt;100000000),"Extra Large",IF(P1251&gt;=100000000,"Extra-extra-large"))))))</f>
        <v>Small</v>
      </c>
      <c r="E1251" t="s">
        <v>47</v>
      </c>
      <c r="F1251">
        <v>1</v>
      </c>
      <c r="G1251">
        <v>3</v>
      </c>
      <c r="H1251">
        <v>0</v>
      </c>
      <c r="I1251">
        <v>0</v>
      </c>
      <c r="J1251" t="s">
        <v>107</v>
      </c>
      <c r="K1251">
        <v>0</v>
      </c>
      <c r="L1251">
        <v>145067</v>
      </c>
      <c r="M1251">
        <v>80161</v>
      </c>
      <c r="N1251">
        <v>0</v>
      </c>
      <c r="O1251">
        <v>712</v>
      </c>
      <c r="P1251">
        <v>225940</v>
      </c>
      <c r="Q1251">
        <v>2743</v>
      </c>
      <c r="R1251">
        <v>228683</v>
      </c>
      <c r="S1251" t="str">
        <f t="shared" si="38"/>
        <v>False</v>
      </c>
      <c r="T1251">
        <v>145893</v>
      </c>
      <c r="U1251" t="b">
        <f t="shared" si="39"/>
        <v>0</v>
      </c>
      <c r="V1251">
        <v>0</v>
      </c>
      <c r="W1251">
        <v>0</v>
      </c>
      <c r="X1251">
        <v>0</v>
      </c>
      <c r="Y1251">
        <v>120761</v>
      </c>
      <c r="Z1251">
        <v>266654</v>
      </c>
      <c r="AA1251" t="b">
        <f>ABS(T1251-Z1251)&gt;25000</f>
        <v>1</v>
      </c>
      <c r="AB1251">
        <v>-37971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178006</v>
      </c>
      <c r="AJ1251">
        <v>0</v>
      </c>
      <c r="AK1251">
        <v>0</v>
      </c>
      <c r="AL1251">
        <v>0</v>
      </c>
      <c r="AM1251">
        <v>0</v>
      </c>
      <c r="AN1251">
        <v>44490</v>
      </c>
      <c r="AO1251">
        <v>133516</v>
      </c>
      <c r="AQ1251">
        <f>K1251/R1251</f>
        <v>0</v>
      </c>
    </row>
    <row r="1252" spans="1:43" x14ac:dyDescent="0.35">
      <c r="A1252" t="s">
        <v>2712</v>
      </c>
      <c r="B1252" t="s">
        <v>2713</v>
      </c>
      <c r="C1252" t="s">
        <v>38</v>
      </c>
      <c r="D1252" t="str">
        <f>IF(P1252&lt;=50000,"Extra Small",IF(AND(P1252&gt;=50000,P1252&lt;250000),"Small",IF(AND(P1252&gt;=250000,P1252&lt;1000000),"Medium",IF(AND(P1252&gt;=1000000,P1252&lt;10000000),"Large",IF(AND(P1252&gt;=10000000,P1252&lt;100000000),"Extra Large",IF(P1252&gt;=100000000,"Extra-extra-large"))))))</f>
        <v>Small</v>
      </c>
      <c r="E1252" t="s">
        <v>110</v>
      </c>
      <c r="F1252">
        <v>0</v>
      </c>
      <c r="G1252">
        <v>1</v>
      </c>
      <c r="H1252">
        <v>3</v>
      </c>
      <c r="I1252">
        <v>1.47</v>
      </c>
      <c r="J1252" t="s">
        <v>369</v>
      </c>
      <c r="K1252">
        <v>125837</v>
      </c>
      <c r="L1252">
        <v>7478</v>
      </c>
      <c r="M1252">
        <v>16714</v>
      </c>
      <c r="N1252">
        <v>1505</v>
      </c>
      <c r="O1252">
        <v>197</v>
      </c>
      <c r="P1252">
        <v>151731</v>
      </c>
      <c r="Q1252">
        <v>0</v>
      </c>
      <c r="R1252">
        <v>151731</v>
      </c>
      <c r="S1252" t="str">
        <f t="shared" si="38"/>
        <v>False</v>
      </c>
      <c r="T1252">
        <v>93648</v>
      </c>
      <c r="U1252" t="b">
        <f t="shared" si="39"/>
        <v>0</v>
      </c>
      <c r="V1252">
        <v>0</v>
      </c>
      <c r="W1252">
        <v>652</v>
      </c>
      <c r="X1252">
        <v>0</v>
      </c>
      <c r="Y1252">
        <v>49539</v>
      </c>
      <c r="Z1252">
        <v>143839</v>
      </c>
      <c r="AA1252" t="b">
        <f>ABS(T1252-Z1252)&gt;25000</f>
        <v>1</v>
      </c>
      <c r="AB1252">
        <v>7892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219070</v>
      </c>
      <c r="AJ1252">
        <v>0</v>
      </c>
      <c r="AK1252">
        <v>0</v>
      </c>
      <c r="AL1252">
        <v>0</v>
      </c>
      <c r="AM1252">
        <v>0</v>
      </c>
      <c r="AN1252">
        <v>32719</v>
      </c>
      <c r="AO1252">
        <v>186351</v>
      </c>
      <c r="AQ1252">
        <f>K1252/R1252</f>
        <v>0.82934271836341944</v>
      </c>
    </row>
    <row r="1253" spans="1:43" x14ac:dyDescent="0.35">
      <c r="A1253" t="s">
        <v>2714</v>
      </c>
      <c r="B1253" t="s">
        <v>2715</v>
      </c>
      <c r="C1253" t="s">
        <v>38</v>
      </c>
      <c r="D1253" t="str">
        <f>IF(P1253&lt;=50000,"Extra Small",IF(AND(P1253&gt;=50000,P1253&lt;250000),"Small",IF(AND(P1253&gt;=250000,P1253&lt;1000000),"Medium",IF(AND(P1253&gt;=1000000,P1253&lt;10000000),"Large",IF(AND(P1253&gt;=10000000,P1253&lt;100000000),"Extra Large",IF(P1253&gt;=100000000,"Extra-extra-large"))))))</f>
        <v>Large</v>
      </c>
      <c r="E1253" t="s">
        <v>330</v>
      </c>
      <c r="F1253">
        <v>12</v>
      </c>
      <c r="G1253">
        <v>7</v>
      </c>
      <c r="H1253">
        <v>0</v>
      </c>
      <c r="I1253">
        <v>16.600000000000001</v>
      </c>
      <c r="J1253" t="s">
        <v>89</v>
      </c>
      <c r="K1253">
        <v>117468</v>
      </c>
      <c r="L1253">
        <v>2808372</v>
      </c>
      <c r="M1253">
        <v>157633</v>
      </c>
      <c r="N1253">
        <v>27021</v>
      </c>
      <c r="O1253">
        <v>13884</v>
      </c>
      <c r="P1253">
        <v>3124378</v>
      </c>
      <c r="Q1253">
        <v>0</v>
      </c>
      <c r="R1253">
        <v>3124378</v>
      </c>
      <c r="S1253" t="str">
        <f t="shared" si="38"/>
        <v>False</v>
      </c>
      <c r="T1253">
        <v>1772802</v>
      </c>
      <c r="U1253" t="b">
        <f t="shared" si="39"/>
        <v>0</v>
      </c>
      <c r="V1253">
        <v>0</v>
      </c>
      <c r="W1253">
        <v>0</v>
      </c>
      <c r="X1253">
        <v>0</v>
      </c>
      <c r="Y1253">
        <v>1230697</v>
      </c>
      <c r="Z1253">
        <v>3003499</v>
      </c>
      <c r="AA1253" t="b">
        <f>ABS(T1253-Z1253)&gt;1000000</f>
        <v>1</v>
      </c>
      <c r="AB1253">
        <v>120879</v>
      </c>
      <c r="AC1253">
        <v>0</v>
      </c>
      <c r="AD1253">
        <v>120879</v>
      </c>
      <c r="AE1253">
        <v>2160421</v>
      </c>
      <c r="AF1253">
        <v>0</v>
      </c>
      <c r="AG1253">
        <v>200414</v>
      </c>
      <c r="AH1253">
        <v>200414</v>
      </c>
      <c r="AI1253">
        <v>2360835</v>
      </c>
      <c r="AJ1253">
        <v>1484046</v>
      </c>
      <c r="AK1253">
        <v>0</v>
      </c>
      <c r="AL1253">
        <v>26112</v>
      </c>
      <c r="AM1253">
        <v>26112</v>
      </c>
      <c r="AN1253">
        <v>1510158</v>
      </c>
      <c r="AO1253">
        <v>850677</v>
      </c>
      <c r="AQ1253">
        <f>K1253/R1253</f>
        <v>3.7597243355317445E-2</v>
      </c>
    </row>
    <row r="1254" spans="1:43" x14ac:dyDescent="0.35">
      <c r="A1254" t="s">
        <v>2716</v>
      </c>
      <c r="B1254" t="s">
        <v>2717</v>
      </c>
      <c r="C1254" t="s">
        <v>38</v>
      </c>
      <c r="D1254" t="str">
        <f>IF(P1254&lt;=50000,"Extra Small",IF(AND(P1254&gt;=50000,P1254&lt;250000),"Small",IF(AND(P1254&gt;=250000,P1254&lt;1000000),"Medium",IF(AND(P1254&gt;=1000000,P1254&lt;10000000),"Large",IF(AND(P1254&gt;=10000000,P1254&lt;100000000),"Extra Large",IF(P1254&gt;=100000000,"Extra-extra-large"))))))</f>
        <v>Medium</v>
      </c>
      <c r="E1254" t="s">
        <v>76</v>
      </c>
      <c r="F1254">
        <v>1</v>
      </c>
      <c r="G1254">
        <v>0</v>
      </c>
      <c r="H1254">
        <v>1</v>
      </c>
      <c r="I1254">
        <v>1.1000000000000001</v>
      </c>
      <c r="J1254" t="s">
        <v>61</v>
      </c>
      <c r="K1254">
        <v>528578</v>
      </c>
      <c r="L1254">
        <v>5130</v>
      </c>
      <c r="M1254">
        <v>0</v>
      </c>
      <c r="N1254">
        <v>8324</v>
      </c>
      <c r="O1254">
        <v>5318</v>
      </c>
      <c r="P1254">
        <v>547350</v>
      </c>
      <c r="Q1254">
        <v>0</v>
      </c>
      <c r="R1254">
        <v>547350</v>
      </c>
      <c r="S1254" t="str">
        <f t="shared" si="38"/>
        <v>False</v>
      </c>
      <c r="T1254">
        <v>120762</v>
      </c>
      <c r="U1254" t="b">
        <f t="shared" si="39"/>
        <v>0</v>
      </c>
      <c r="V1254">
        <v>0</v>
      </c>
      <c r="W1254">
        <v>340151</v>
      </c>
      <c r="X1254">
        <v>0</v>
      </c>
      <c r="Y1254">
        <v>34516</v>
      </c>
      <c r="Z1254">
        <v>495429</v>
      </c>
      <c r="AA1254" t="b">
        <f>ABS(T1254-Z1254)&gt;100000</f>
        <v>1</v>
      </c>
      <c r="AB1254">
        <v>51921</v>
      </c>
      <c r="AC1254">
        <v>0</v>
      </c>
      <c r="AD1254">
        <v>51921</v>
      </c>
      <c r="AE1254">
        <v>527516</v>
      </c>
      <c r="AF1254">
        <v>0</v>
      </c>
      <c r="AG1254">
        <v>0</v>
      </c>
      <c r="AH1254">
        <v>1513</v>
      </c>
      <c r="AI1254">
        <v>529029</v>
      </c>
      <c r="AJ1254">
        <v>137034</v>
      </c>
      <c r="AK1254">
        <v>0</v>
      </c>
      <c r="AL1254">
        <v>0</v>
      </c>
      <c r="AM1254">
        <v>0</v>
      </c>
      <c r="AN1254">
        <v>137034</v>
      </c>
      <c r="AO1254">
        <v>391995</v>
      </c>
      <c r="AQ1254">
        <f>K1254/R1254</f>
        <v>0.96570384580250301</v>
      </c>
    </row>
    <row r="1255" spans="1:43" x14ac:dyDescent="0.35">
      <c r="A1255" t="s">
        <v>2718</v>
      </c>
      <c r="B1255" t="s">
        <v>2719</v>
      </c>
      <c r="C1255" t="s">
        <v>38</v>
      </c>
      <c r="D1255" t="str">
        <f>IF(P1255&lt;=50000,"Extra Small",IF(AND(P1255&gt;=50000,P1255&lt;250000),"Small",IF(AND(P1255&gt;=250000,P1255&lt;1000000),"Medium",IF(AND(P1255&gt;=1000000,P1255&lt;10000000),"Large",IF(AND(P1255&gt;=10000000,P1255&lt;100000000),"Extra Large",IF(P1255&gt;=100000000,"Extra-extra-large"))))))</f>
        <v>Small</v>
      </c>
      <c r="E1255" t="s">
        <v>70</v>
      </c>
      <c r="F1255">
        <v>4</v>
      </c>
      <c r="G1255">
        <v>0</v>
      </c>
      <c r="H1255">
        <v>0</v>
      </c>
      <c r="I1255">
        <v>4</v>
      </c>
      <c r="J1255" t="s">
        <v>56</v>
      </c>
      <c r="K1255">
        <v>0</v>
      </c>
      <c r="L1255">
        <v>84145</v>
      </c>
      <c r="M1255">
        <v>0</v>
      </c>
      <c r="N1255">
        <v>0</v>
      </c>
      <c r="O1255">
        <v>0</v>
      </c>
      <c r="P1255">
        <v>84145</v>
      </c>
      <c r="Q1255">
        <v>0</v>
      </c>
      <c r="R1255">
        <v>84145</v>
      </c>
      <c r="S1255" t="str">
        <f t="shared" si="38"/>
        <v>False</v>
      </c>
      <c r="T1255">
        <v>23895</v>
      </c>
      <c r="U1255" t="b">
        <f t="shared" si="39"/>
        <v>0</v>
      </c>
      <c r="V1255">
        <v>0</v>
      </c>
      <c r="W1255">
        <v>0</v>
      </c>
      <c r="X1255">
        <v>0</v>
      </c>
      <c r="Y1255">
        <v>63245</v>
      </c>
      <c r="Z1255">
        <v>87140</v>
      </c>
      <c r="AA1255" t="b">
        <f>ABS(T1255-Z1255)&gt;25000</f>
        <v>1</v>
      </c>
      <c r="AB1255">
        <v>-2995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12457</v>
      </c>
      <c r="AJ1255">
        <v>0</v>
      </c>
      <c r="AK1255">
        <v>0</v>
      </c>
      <c r="AL1255">
        <v>0</v>
      </c>
      <c r="AM1255">
        <v>0</v>
      </c>
      <c r="AN1255">
        <v>568</v>
      </c>
      <c r="AO1255">
        <v>11889</v>
      </c>
      <c r="AQ1255">
        <f>K1255/R1255</f>
        <v>0</v>
      </c>
    </row>
    <row r="1256" spans="1:43" x14ac:dyDescent="0.35">
      <c r="A1256" t="s">
        <v>2720</v>
      </c>
      <c r="B1256" t="s">
        <v>2721</v>
      </c>
      <c r="C1256" t="s">
        <v>50</v>
      </c>
      <c r="D1256" t="str">
        <f>IF(P1256&lt;=50000,"Extra Small",IF(AND(P1256&gt;=50000,P1256&lt;250000),"Small",IF(AND(P1256&gt;=250000,P1256&lt;1000000),"Medium",IF(AND(P1256&gt;=1000000,P1256&lt;10000000),"Large",IF(AND(P1256&gt;=10000000,P1256&lt;100000000),"Extra Large",IF(P1256&gt;=100000000,"Extra-extra-large"))))))</f>
        <v>Large</v>
      </c>
      <c r="E1256" t="s">
        <v>98</v>
      </c>
      <c r="F1256">
        <v>7</v>
      </c>
      <c r="G1256">
        <v>2</v>
      </c>
      <c r="H1256">
        <v>0</v>
      </c>
      <c r="I1256">
        <v>8.4</v>
      </c>
      <c r="J1256" t="s">
        <v>48</v>
      </c>
      <c r="K1256">
        <v>0</v>
      </c>
      <c r="L1256">
        <v>4822</v>
      </c>
      <c r="M1256">
        <v>1646289</v>
      </c>
      <c r="N1256">
        <v>0</v>
      </c>
      <c r="O1256">
        <v>8500</v>
      </c>
      <c r="P1256">
        <v>1659611</v>
      </c>
      <c r="Q1256">
        <v>0</v>
      </c>
      <c r="R1256">
        <v>1659611</v>
      </c>
      <c r="S1256" t="str">
        <f t="shared" si="38"/>
        <v>False</v>
      </c>
      <c r="T1256">
        <v>1316524</v>
      </c>
      <c r="U1256" t="b">
        <f t="shared" si="39"/>
        <v>0</v>
      </c>
      <c r="V1256">
        <v>0</v>
      </c>
      <c r="W1256">
        <v>0</v>
      </c>
      <c r="X1256">
        <v>0</v>
      </c>
      <c r="Y1256">
        <v>247991</v>
      </c>
      <c r="Z1256">
        <v>1564515</v>
      </c>
      <c r="AA1256" t="b">
        <f>ABS(T1256-Z1256)&gt;1000000</f>
        <v>0</v>
      </c>
      <c r="AB1256">
        <v>95096</v>
      </c>
      <c r="AC1256">
        <v>0</v>
      </c>
      <c r="AD1256">
        <v>95096</v>
      </c>
      <c r="AE1256">
        <v>588708</v>
      </c>
      <c r="AF1256">
        <v>0</v>
      </c>
      <c r="AG1256">
        <v>41531</v>
      </c>
      <c r="AH1256">
        <v>41531</v>
      </c>
      <c r="AI1256">
        <v>630239</v>
      </c>
      <c r="AJ1256">
        <v>609465</v>
      </c>
      <c r="AK1256">
        <v>0</v>
      </c>
      <c r="AL1256">
        <v>0</v>
      </c>
      <c r="AM1256">
        <v>0</v>
      </c>
      <c r="AN1256">
        <v>609465</v>
      </c>
      <c r="AO1256">
        <v>20774</v>
      </c>
      <c r="AQ1256">
        <f>K1256/R1256</f>
        <v>0</v>
      </c>
    </row>
    <row r="1257" spans="1:43" x14ac:dyDescent="0.35">
      <c r="A1257" t="s">
        <v>2722</v>
      </c>
      <c r="B1257" t="s">
        <v>2723</v>
      </c>
      <c r="C1257" t="s">
        <v>50</v>
      </c>
      <c r="D1257" t="str">
        <f>IF(P1257&lt;=50000,"Extra Small",IF(AND(P1257&gt;=50000,P1257&lt;250000),"Small",IF(AND(P1257&gt;=250000,P1257&lt;1000000),"Medium",IF(AND(P1257&gt;=1000000,P1257&lt;10000000),"Large",IF(AND(P1257&gt;=10000000,P1257&lt;100000000),"Extra Large",IF(P1257&gt;=100000000,"Extra-extra-large"))))))</f>
        <v>Medium</v>
      </c>
      <c r="E1257" t="s">
        <v>164</v>
      </c>
      <c r="F1257">
        <v>3</v>
      </c>
      <c r="G1257">
        <v>2</v>
      </c>
      <c r="H1257">
        <v>1</v>
      </c>
      <c r="I1257">
        <v>3.21</v>
      </c>
      <c r="J1257" t="s">
        <v>48</v>
      </c>
      <c r="K1257">
        <v>360000</v>
      </c>
      <c r="L1257">
        <v>0</v>
      </c>
      <c r="M1257">
        <v>44763</v>
      </c>
      <c r="N1257">
        <v>3691</v>
      </c>
      <c r="O1257">
        <v>33217</v>
      </c>
      <c r="P1257">
        <v>441671</v>
      </c>
      <c r="Q1257">
        <v>0</v>
      </c>
      <c r="R1257">
        <v>441671</v>
      </c>
      <c r="S1257" t="str">
        <f t="shared" si="38"/>
        <v>False</v>
      </c>
      <c r="T1257">
        <v>293453</v>
      </c>
      <c r="U1257" t="b">
        <f t="shared" si="39"/>
        <v>0</v>
      </c>
      <c r="V1257">
        <v>0</v>
      </c>
      <c r="W1257">
        <v>0</v>
      </c>
      <c r="X1257">
        <v>0</v>
      </c>
      <c r="Y1257">
        <v>64339</v>
      </c>
      <c r="Z1257">
        <v>357792</v>
      </c>
      <c r="AA1257" t="b">
        <f>ABS(T1257-Z1257)&gt;100000</f>
        <v>0</v>
      </c>
      <c r="AB1257">
        <v>83879</v>
      </c>
      <c r="AC1257">
        <v>0</v>
      </c>
      <c r="AD1257">
        <v>83879</v>
      </c>
      <c r="AE1257">
        <v>142203</v>
      </c>
      <c r="AF1257">
        <v>0</v>
      </c>
      <c r="AG1257">
        <v>0</v>
      </c>
      <c r="AH1257">
        <v>1130</v>
      </c>
      <c r="AI1257">
        <v>143333</v>
      </c>
      <c r="AJ1257">
        <v>65518</v>
      </c>
      <c r="AK1257">
        <v>0</v>
      </c>
      <c r="AL1257">
        <v>0</v>
      </c>
      <c r="AM1257">
        <v>8524</v>
      </c>
      <c r="AN1257">
        <v>74042</v>
      </c>
      <c r="AO1257">
        <v>69291</v>
      </c>
      <c r="AQ1257">
        <f>K1257/R1257</f>
        <v>0.81508634254909196</v>
      </c>
    </row>
    <row r="1258" spans="1:43" x14ac:dyDescent="0.35">
      <c r="A1258" t="s">
        <v>2724</v>
      </c>
      <c r="B1258" t="s">
        <v>2725</v>
      </c>
      <c r="C1258" t="s">
        <v>38</v>
      </c>
      <c r="D1258" t="str">
        <f>IF(P1258&lt;=50000,"Extra Small",IF(AND(P1258&gt;=50000,P1258&lt;250000),"Small",IF(AND(P1258&gt;=250000,P1258&lt;1000000),"Medium",IF(AND(P1258&gt;=1000000,P1258&lt;10000000),"Large",IF(AND(P1258&gt;=10000000,P1258&lt;100000000),"Extra Large",IF(P1258&gt;=100000000,"Extra-extra-large"))))))</f>
        <v>Medium</v>
      </c>
      <c r="E1258" t="s">
        <v>49</v>
      </c>
      <c r="F1258">
        <v>0</v>
      </c>
      <c r="G1258">
        <v>2</v>
      </c>
      <c r="H1258">
        <v>0</v>
      </c>
      <c r="I1258">
        <v>0</v>
      </c>
      <c r="J1258" t="s">
        <v>56</v>
      </c>
      <c r="K1258">
        <v>0</v>
      </c>
      <c r="L1258">
        <v>306304</v>
      </c>
      <c r="M1258">
        <v>33078</v>
      </c>
      <c r="N1258">
        <v>0</v>
      </c>
      <c r="O1258">
        <v>0</v>
      </c>
      <c r="P1258">
        <v>339382</v>
      </c>
      <c r="Q1258">
        <v>248</v>
      </c>
      <c r="R1258">
        <v>339630</v>
      </c>
      <c r="S1258" t="str">
        <f t="shared" si="38"/>
        <v>False</v>
      </c>
      <c r="T1258">
        <v>130669</v>
      </c>
      <c r="U1258" t="b">
        <f t="shared" si="39"/>
        <v>0</v>
      </c>
      <c r="V1258">
        <v>0</v>
      </c>
      <c r="W1258">
        <v>0</v>
      </c>
      <c r="X1258">
        <v>0</v>
      </c>
      <c r="Y1258">
        <v>194225</v>
      </c>
      <c r="Z1258">
        <v>324894</v>
      </c>
      <c r="AA1258" t="b">
        <f>ABS(T1258-Z1258)&gt;100000</f>
        <v>1</v>
      </c>
      <c r="AB1258">
        <v>14736</v>
      </c>
      <c r="AC1258">
        <v>0</v>
      </c>
      <c r="AD1258">
        <v>14736</v>
      </c>
      <c r="AE1258">
        <v>129727</v>
      </c>
      <c r="AF1258">
        <v>0</v>
      </c>
      <c r="AG1258">
        <v>0</v>
      </c>
      <c r="AH1258">
        <v>9000</v>
      </c>
      <c r="AI1258">
        <v>138727</v>
      </c>
      <c r="AJ1258">
        <v>121760</v>
      </c>
      <c r="AK1258">
        <v>0</v>
      </c>
      <c r="AL1258">
        <v>0</v>
      </c>
      <c r="AM1258">
        <v>0</v>
      </c>
      <c r="AN1258">
        <v>121760</v>
      </c>
      <c r="AO1258">
        <v>16967</v>
      </c>
      <c r="AQ1258">
        <f>K1258/R1258</f>
        <v>0</v>
      </c>
    </row>
    <row r="1259" spans="1:43" x14ac:dyDescent="0.35">
      <c r="A1259" t="s">
        <v>2726</v>
      </c>
      <c r="B1259" t="s">
        <v>2727</v>
      </c>
      <c r="C1259" t="s">
        <v>38</v>
      </c>
      <c r="D1259" t="str">
        <f>IF(P1259&lt;=50000,"Extra Small",IF(AND(P1259&gt;=50000,P1259&lt;250000),"Small",IF(AND(P1259&gt;=250000,P1259&lt;1000000),"Medium",IF(AND(P1259&gt;=1000000,P1259&lt;10000000),"Large",IF(AND(P1259&gt;=10000000,P1259&lt;100000000),"Extra Large",IF(P1259&gt;=100000000,"Extra-extra-large"))))))</f>
        <v>Extra Small</v>
      </c>
      <c r="E1259" t="s">
        <v>123</v>
      </c>
      <c r="F1259">
        <v>0</v>
      </c>
      <c r="G1259">
        <v>0</v>
      </c>
      <c r="H1259">
        <v>0</v>
      </c>
      <c r="I1259">
        <v>0</v>
      </c>
      <c r="J1259" t="s">
        <v>48</v>
      </c>
      <c r="K1259">
        <v>0</v>
      </c>
      <c r="L1259">
        <v>0</v>
      </c>
      <c r="M1259">
        <v>0</v>
      </c>
      <c r="N1259">
        <v>155</v>
      </c>
      <c r="O1259">
        <v>0</v>
      </c>
      <c r="P1259">
        <v>155</v>
      </c>
      <c r="Q1259">
        <v>0</v>
      </c>
      <c r="R1259">
        <v>155</v>
      </c>
      <c r="S1259" t="str">
        <f t="shared" si="38"/>
        <v>False</v>
      </c>
      <c r="T1259">
        <v>0</v>
      </c>
      <c r="U1259" t="e">
        <f t="shared" si="39"/>
        <v>#DIV/0!</v>
      </c>
      <c r="V1259">
        <v>0</v>
      </c>
      <c r="W1259">
        <v>0</v>
      </c>
      <c r="X1259">
        <v>0</v>
      </c>
      <c r="Y1259">
        <v>17734</v>
      </c>
      <c r="Z1259">
        <v>17734</v>
      </c>
      <c r="AA1259" t="b">
        <f>ABS(T1259-Z1259)&gt;25000</f>
        <v>0</v>
      </c>
      <c r="AB1259">
        <v>-17579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23109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23109</v>
      </c>
      <c r="AQ1259">
        <f>K1259/R1259</f>
        <v>0</v>
      </c>
    </row>
    <row r="1260" spans="1:43" x14ac:dyDescent="0.35">
      <c r="A1260" t="s">
        <v>2728</v>
      </c>
      <c r="B1260" t="s">
        <v>2729</v>
      </c>
      <c r="C1260" t="s">
        <v>50</v>
      </c>
      <c r="D1260" t="str">
        <f>IF(P1260&lt;=50000,"Extra Small",IF(AND(P1260&gt;=50000,P1260&lt;250000),"Small",IF(AND(P1260&gt;=250000,P1260&lt;1000000),"Medium",IF(AND(P1260&gt;=1000000,P1260&lt;10000000),"Large",IF(AND(P1260&gt;=10000000,P1260&lt;100000000),"Extra Large",IF(P1260&gt;=100000000,"Extra-extra-large"))))))</f>
        <v>Extra Small</v>
      </c>
      <c r="E1260" t="s">
        <v>85</v>
      </c>
      <c r="F1260">
        <v>0</v>
      </c>
      <c r="G1260">
        <v>0</v>
      </c>
      <c r="H1260">
        <v>0</v>
      </c>
      <c r="I1260">
        <v>0</v>
      </c>
      <c r="J1260" t="s">
        <v>56</v>
      </c>
      <c r="K1260">
        <v>0</v>
      </c>
      <c r="L1260">
        <v>0</v>
      </c>
      <c r="M1260">
        <v>19124</v>
      </c>
      <c r="N1260">
        <v>186</v>
      </c>
      <c r="O1260">
        <v>19000</v>
      </c>
      <c r="P1260">
        <v>38310</v>
      </c>
      <c r="Q1260">
        <v>0</v>
      </c>
      <c r="R1260">
        <v>38310</v>
      </c>
      <c r="S1260" t="str">
        <f t="shared" si="38"/>
        <v>False</v>
      </c>
      <c r="T1260">
        <v>0</v>
      </c>
      <c r="U1260" t="e">
        <f t="shared" si="39"/>
        <v>#DIV/0!</v>
      </c>
      <c r="V1260">
        <v>0</v>
      </c>
      <c r="W1260">
        <v>0</v>
      </c>
      <c r="X1260">
        <v>0</v>
      </c>
      <c r="Y1260">
        <v>40774</v>
      </c>
      <c r="Z1260">
        <v>40774</v>
      </c>
      <c r="AA1260" t="b">
        <f>ABS(T1260-Z1260)&gt;25000</f>
        <v>1</v>
      </c>
      <c r="AB1260">
        <v>-2464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26688</v>
      </c>
      <c r="AJ1260">
        <v>0</v>
      </c>
      <c r="AK1260">
        <v>0</v>
      </c>
      <c r="AL1260">
        <v>0</v>
      </c>
      <c r="AM1260">
        <v>0</v>
      </c>
      <c r="AN1260">
        <v>246</v>
      </c>
      <c r="AO1260">
        <v>26442</v>
      </c>
      <c r="AQ1260">
        <f>K1260/R1260</f>
        <v>0</v>
      </c>
    </row>
    <row r="1261" spans="1:43" x14ac:dyDescent="0.35">
      <c r="A1261" t="s">
        <v>2730</v>
      </c>
      <c r="B1261" t="s">
        <v>2731</v>
      </c>
      <c r="C1261" t="s">
        <v>38</v>
      </c>
      <c r="D1261" t="str">
        <f>IF(P1261&lt;=50000,"Extra Small",IF(AND(P1261&gt;=50000,P1261&lt;250000),"Small",IF(AND(P1261&gt;=250000,P1261&lt;1000000),"Medium",IF(AND(P1261&gt;=1000000,P1261&lt;10000000),"Large",IF(AND(P1261&gt;=10000000,P1261&lt;100000000),"Extra Large",IF(P1261&gt;=100000000,"Extra-extra-large"))))))</f>
        <v>Extra Small</v>
      </c>
      <c r="E1261" t="s">
        <v>43</v>
      </c>
      <c r="F1261">
        <v>0</v>
      </c>
      <c r="G1261">
        <v>0</v>
      </c>
      <c r="H1261">
        <v>0</v>
      </c>
      <c r="I1261">
        <v>0</v>
      </c>
      <c r="J1261" t="s">
        <v>103</v>
      </c>
      <c r="K1261">
        <v>0</v>
      </c>
      <c r="L1261">
        <v>12000</v>
      </c>
      <c r="M1261">
        <v>23186</v>
      </c>
      <c r="N1261">
        <v>1260</v>
      </c>
      <c r="O1261">
        <v>775</v>
      </c>
      <c r="P1261">
        <v>37221</v>
      </c>
      <c r="Q1261">
        <v>0</v>
      </c>
      <c r="R1261">
        <v>37221</v>
      </c>
      <c r="S1261" t="str">
        <f t="shared" si="38"/>
        <v>False</v>
      </c>
      <c r="T1261">
        <v>0</v>
      </c>
      <c r="U1261" t="e">
        <f t="shared" si="39"/>
        <v>#DIV/0!</v>
      </c>
      <c r="V1261">
        <v>0</v>
      </c>
      <c r="W1261">
        <v>0</v>
      </c>
      <c r="X1261">
        <v>0</v>
      </c>
      <c r="Y1261">
        <v>100580</v>
      </c>
      <c r="Z1261">
        <v>100580</v>
      </c>
      <c r="AA1261" t="b">
        <f>ABS(T1261-Z1261)&gt;25000</f>
        <v>1</v>
      </c>
      <c r="AB1261">
        <v>-63359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72846</v>
      </c>
      <c r="AJ1261">
        <v>0</v>
      </c>
      <c r="AK1261">
        <v>0</v>
      </c>
      <c r="AL1261">
        <v>0</v>
      </c>
      <c r="AM1261">
        <v>0</v>
      </c>
      <c r="AN1261">
        <v>6042</v>
      </c>
      <c r="AO1261">
        <v>66804</v>
      </c>
      <c r="AQ1261">
        <f>K1261/R1261</f>
        <v>0</v>
      </c>
    </row>
    <row r="1262" spans="1:43" x14ac:dyDescent="0.35">
      <c r="A1262" t="s">
        <v>2732</v>
      </c>
      <c r="B1262" t="s">
        <v>2733</v>
      </c>
      <c r="C1262" t="s">
        <v>50</v>
      </c>
      <c r="D1262" t="str">
        <f>IF(P1262&lt;=50000,"Extra Small",IF(AND(P1262&gt;=50000,P1262&lt;250000),"Small",IF(AND(P1262&gt;=250000,P1262&lt;1000000),"Medium",IF(AND(P1262&gt;=1000000,P1262&lt;10000000),"Large",IF(AND(P1262&gt;=10000000,P1262&lt;100000000),"Extra Large",IF(P1262&gt;=100000000,"Extra-extra-large"))))))</f>
        <v>Large</v>
      </c>
      <c r="E1262" t="s">
        <v>55</v>
      </c>
      <c r="F1262">
        <v>5</v>
      </c>
      <c r="G1262">
        <v>3</v>
      </c>
      <c r="H1262">
        <v>0</v>
      </c>
      <c r="I1262">
        <v>6.6</v>
      </c>
      <c r="J1262" t="s">
        <v>48</v>
      </c>
      <c r="K1262">
        <v>0</v>
      </c>
      <c r="L1262">
        <v>0</v>
      </c>
      <c r="M1262">
        <v>2982644</v>
      </c>
      <c r="N1262">
        <v>42384</v>
      </c>
      <c r="O1262">
        <v>0</v>
      </c>
      <c r="P1262">
        <v>3025028</v>
      </c>
      <c r="Q1262">
        <v>0</v>
      </c>
      <c r="R1262">
        <v>3025028</v>
      </c>
      <c r="S1262" t="str">
        <f t="shared" si="38"/>
        <v>False</v>
      </c>
      <c r="T1262">
        <v>764503</v>
      </c>
      <c r="U1262" t="b">
        <f t="shared" si="39"/>
        <v>0</v>
      </c>
      <c r="V1262">
        <v>0</v>
      </c>
      <c r="W1262">
        <v>0</v>
      </c>
      <c r="X1262">
        <v>0</v>
      </c>
      <c r="Y1262">
        <v>2127329</v>
      </c>
      <c r="Z1262">
        <v>2891832</v>
      </c>
      <c r="AA1262" t="b">
        <f>ABS(T1262-Z1262)&gt;1000000</f>
        <v>1</v>
      </c>
      <c r="AB1262">
        <v>133196</v>
      </c>
      <c r="AC1262">
        <v>0</v>
      </c>
      <c r="AD1262">
        <v>133196</v>
      </c>
      <c r="AE1262">
        <v>2009072</v>
      </c>
      <c r="AF1262">
        <v>0</v>
      </c>
      <c r="AG1262">
        <v>233466</v>
      </c>
      <c r="AH1262">
        <v>233466</v>
      </c>
      <c r="AI1262">
        <v>2242538</v>
      </c>
      <c r="AJ1262">
        <v>691365</v>
      </c>
      <c r="AK1262">
        <v>0</v>
      </c>
      <c r="AL1262">
        <v>4685</v>
      </c>
      <c r="AM1262">
        <v>4685</v>
      </c>
      <c r="AN1262">
        <v>696050</v>
      </c>
      <c r="AO1262">
        <v>1546488</v>
      </c>
      <c r="AQ1262">
        <f>K1262/R1262</f>
        <v>0</v>
      </c>
    </row>
    <row r="1263" spans="1:43" x14ac:dyDescent="0.35">
      <c r="A1263" t="s">
        <v>2734</v>
      </c>
      <c r="B1263" t="s">
        <v>2735</v>
      </c>
      <c r="C1263" t="s">
        <v>50</v>
      </c>
      <c r="D1263" t="str">
        <f>IF(P1263&lt;=50000,"Extra Small",IF(AND(P1263&gt;=50000,P1263&lt;250000),"Small",IF(AND(P1263&gt;=250000,P1263&lt;1000000),"Medium",IF(AND(P1263&gt;=1000000,P1263&lt;10000000),"Large",IF(AND(P1263&gt;=10000000,P1263&lt;100000000),"Extra Large",IF(P1263&gt;=100000000,"Extra-extra-large"))))))</f>
        <v>Medium</v>
      </c>
      <c r="E1263" t="s">
        <v>110</v>
      </c>
      <c r="F1263">
        <v>0</v>
      </c>
      <c r="G1263">
        <v>0</v>
      </c>
      <c r="H1263">
        <v>0</v>
      </c>
      <c r="I1263">
        <v>0</v>
      </c>
      <c r="J1263" t="s">
        <v>48</v>
      </c>
      <c r="K1263">
        <v>0</v>
      </c>
      <c r="L1263">
        <v>0</v>
      </c>
      <c r="M1263">
        <v>0</v>
      </c>
      <c r="N1263">
        <v>299495</v>
      </c>
      <c r="O1263">
        <v>192</v>
      </c>
      <c r="P1263">
        <v>299687</v>
      </c>
      <c r="Q1263">
        <v>0</v>
      </c>
      <c r="R1263">
        <v>299687</v>
      </c>
      <c r="S1263" t="str">
        <f t="shared" si="38"/>
        <v>False</v>
      </c>
      <c r="T1263">
        <v>0</v>
      </c>
      <c r="U1263" t="e">
        <f t="shared" si="39"/>
        <v>#DIV/0!</v>
      </c>
      <c r="V1263">
        <v>0</v>
      </c>
      <c r="W1263">
        <v>102000</v>
      </c>
      <c r="X1263">
        <v>0</v>
      </c>
      <c r="Y1263">
        <v>23460</v>
      </c>
      <c r="Z1263">
        <v>125460</v>
      </c>
      <c r="AA1263" t="b">
        <f>ABS(T1263-Z1263)&gt;100000</f>
        <v>1</v>
      </c>
      <c r="AB1263">
        <v>174227</v>
      </c>
      <c r="AC1263">
        <v>0</v>
      </c>
      <c r="AD1263">
        <v>174227</v>
      </c>
      <c r="AE1263">
        <v>438068</v>
      </c>
      <c r="AF1263">
        <v>0</v>
      </c>
      <c r="AG1263">
        <v>0</v>
      </c>
      <c r="AH1263">
        <v>1803879</v>
      </c>
      <c r="AI1263">
        <v>2241947</v>
      </c>
      <c r="AJ1263">
        <v>20851</v>
      </c>
      <c r="AK1263">
        <v>0</v>
      </c>
      <c r="AL1263">
        <v>0</v>
      </c>
      <c r="AM1263">
        <v>0</v>
      </c>
      <c r="AN1263">
        <v>20851</v>
      </c>
      <c r="AO1263">
        <v>2221096</v>
      </c>
      <c r="AQ1263">
        <f>K1263/R1263</f>
        <v>0</v>
      </c>
    </row>
    <row r="1264" spans="1:43" x14ac:dyDescent="0.35">
      <c r="A1264" t="s">
        <v>2736</v>
      </c>
      <c r="B1264" t="s">
        <v>2737</v>
      </c>
      <c r="C1264" t="s">
        <v>50</v>
      </c>
      <c r="D1264" t="str">
        <f>IF(P1264&lt;=50000,"Extra Small",IF(AND(P1264&gt;=50000,P1264&lt;250000),"Small",IF(AND(P1264&gt;=250000,P1264&lt;1000000),"Medium",IF(AND(P1264&gt;=1000000,P1264&lt;10000000),"Large",IF(AND(P1264&gt;=10000000,P1264&lt;100000000),"Extra Large",IF(P1264&gt;=100000000,"Extra-extra-large"))))))</f>
        <v>Large</v>
      </c>
      <c r="E1264" t="s">
        <v>85</v>
      </c>
      <c r="F1264">
        <v>14</v>
      </c>
      <c r="G1264">
        <v>16</v>
      </c>
      <c r="H1264">
        <v>8</v>
      </c>
      <c r="I1264">
        <v>26.7</v>
      </c>
      <c r="J1264" t="s">
        <v>48</v>
      </c>
      <c r="K1264">
        <v>3227142</v>
      </c>
      <c r="L1264">
        <v>55739</v>
      </c>
      <c r="M1264">
        <v>849526</v>
      </c>
      <c r="N1264">
        <v>0</v>
      </c>
      <c r="O1264">
        <v>40851</v>
      </c>
      <c r="P1264">
        <v>4173258</v>
      </c>
      <c r="Q1264">
        <v>0</v>
      </c>
      <c r="R1264">
        <v>4173258</v>
      </c>
      <c r="S1264" t="str">
        <f t="shared" si="38"/>
        <v>False</v>
      </c>
      <c r="T1264">
        <v>2410707</v>
      </c>
      <c r="U1264" t="b">
        <f t="shared" si="39"/>
        <v>0</v>
      </c>
      <c r="V1264">
        <v>0</v>
      </c>
      <c r="W1264">
        <v>0</v>
      </c>
      <c r="X1264">
        <v>0</v>
      </c>
      <c r="Y1264">
        <v>1357447</v>
      </c>
      <c r="Z1264">
        <v>3768154</v>
      </c>
      <c r="AA1264" t="b">
        <f>ABS(T1264-Z1264)&gt;1000000</f>
        <v>1</v>
      </c>
      <c r="AB1264">
        <v>405104</v>
      </c>
      <c r="AC1264">
        <v>0</v>
      </c>
      <c r="AD1264">
        <v>405104</v>
      </c>
      <c r="AE1264">
        <v>3935442</v>
      </c>
      <c r="AF1264">
        <v>0</v>
      </c>
      <c r="AG1264">
        <v>12921</v>
      </c>
      <c r="AH1264">
        <v>12921</v>
      </c>
      <c r="AI1264">
        <v>3948363</v>
      </c>
      <c r="AJ1264">
        <v>2860739</v>
      </c>
      <c r="AK1264">
        <v>0</v>
      </c>
      <c r="AL1264">
        <v>5181</v>
      </c>
      <c r="AM1264">
        <v>5181</v>
      </c>
      <c r="AN1264">
        <v>2865920</v>
      </c>
      <c r="AO1264">
        <v>1082443</v>
      </c>
      <c r="AQ1264">
        <f>K1264/R1264</f>
        <v>0.77329079582426963</v>
      </c>
    </row>
    <row r="1265" spans="1:43" x14ac:dyDescent="0.35">
      <c r="A1265" t="s">
        <v>2738</v>
      </c>
      <c r="B1265" t="s">
        <v>2739</v>
      </c>
      <c r="C1265" t="s">
        <v>38</v>
      </c>
      <c r="D1265" t="str">
        <f>IF(P1265&lt;=50000,"Extra Small",IF(AND(P1265&gt;=50000,P1265&lt;250000),"Small",IF(AND(P1265&gt;=250000,P1265&lt;1000000),"Medium",IF(AND(P1265&gt;=1000000,P1265&lt;10000000),"Large",IF(AND(P1265&gt;=10000000,P1265&lt;100000000),"Extra Large",IF(P1265&gt;=100000000,"Extra-extra-large"))))))</f>
        <v>Extra Small</v>
      </c>
      <c r="E1265" t="s">
        <v>76</v>
      </c>
      <c r="F1265">
        <v>0</v>
      </c>
      <c r="G1265">
        <v>0</v>
      </c>
      <c r="H1265">
        <v>0</v>
      </c>
      <c r="I1265">
        <v>0</v>
      </c>
      <c r="J1265" t="s">
        <v>57</v>
      </c>
      <c r="K1265">
        <v>1000</v>
      </c>
      <c r="L1265">
        <v>21600</v>
      </c>
      <c r="M1265">
        <v>900</v>
      </c>
      <c r="N1265">
        <v>470</v>
      </c>
      <c r="O1265">
        <v>143</v>
      </c>
      <c r="P1265">
        <v>24113</v>
      </c>
      <c r="Q1265">
        <v>0</v>
      </c>
      <c r="R1265">
        <v>24113</v>
      </c>
      <c r="S1265" t="str">
        <f t="shared" si="38"/>
        <v>False</v>
      </c>
      <c r="T1265">
        <v>0</v>
      </c>
      <c r="U1265" t="e">
        <f t="shared" si="39"/>
        <v>#DIV/0!</v>
      </c>
      <c r="V1265">
        <v>0</v>
      </c>
      <c r="W1265">
        <v>0</v>
      </c>
      <c r="X1265">
        <v>0</v>
      </c>
      <c r="Y1265">
        <v>9330</v>
      </c>
      <c r="Z1265">
        <v>9330</v>
      </c>
      <c r="AA1265" t="b">
        <f>ABS(T1265-Z1265)&gt;25000</f>
        <v>0</v>
      </c>
      <c r="AB1265">
        <v>14783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46987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46987</v>
      </c>
      <c r="AQ1265">
        <f>K1265/R1265</f>
        <v>4.1471405465931241E-2</v>
      </c>
    </row>
    <row r="1266" spans="1:43" x14ac:dyDescent="0.35">
      <c r="A1266" t="s">
        <v>2740</v>
      </c>
      <c r="B1266" t="s">
        <v>2741</v>
      </c>
      <c r="C1266" t="s">
        <v>38</v>
      </c>
      <c r="D1266" t="str">
        <f>IF(P1266&lt;=50000,"Extra Small",IF(AND(P1266&gt;=50000,P1266&lt;250000),"Small",IF(AND(P1266&gt;=250000,P1266&lt;1000000),"Medium",IF(AND(P1266&gt;=1000000,P1266&lt;10000000),"Large",IF(AND(P1266&gt;=10000000,P1266&lt;100000000),"Extra Large",IF(P1266&gt;=100000000,"Extra-extra-large"))))))</f>
        <v>Small</v>
      </c>
      <c r="E1266" t="s">
        <v>76</v>
      </c>
      <c r="F1266">
        <v>0</v>
      </c>
      <c r="G1266">
        <v>0</v>
      </c>
      <c r="H1266">
        <v>1</v>
      </c>
      <c r="I1266">
        <v>0.5</v>
      </c>
      <c r="J1266" t="s">
        <v>130</v>
      </c>
      <c r="K1266">
        <v>0</v>
      </c>
      <c r="L1266">
        <v>0</v>
      </c>
      <c r="M1266">
        <v>129423</v>
      </c>
      <c r="N1266">
        <v>877</v>
      </c>
      <c r="O1266">
        <v>600</v>
      </c>
      <c r="P1266">
        <v>130900</v>
      </c>
      <c r="Q1266">
        <v>0</v>
      </c>
      <c r="R1266">
        <v>130900</v>
      </c>
      <c r="S1266" t="str">
        <f t="shared" si="38"/>
        <v>False</v>
      </c>
      <c r="T1266">
        <v>29643</v>
      </c>
      <c r="U1266" t="b">
        <f t="shared" si="39"/>
        <v>0</v>
      </c>
      <c r="V1266">
        <v>0</v>
      </c>
      <c r="W1266">
        <v>7510</v>
      </c>
      <c r="X1266">
        <v>0</v>
      </c>
      <c r="Y1266">
        <v>120459</v>
      </c>
      <c r="Z1266">
        <v>157612</v>
      </c>
      <c r="AA1266" t="b">
        <f>ABS(T1266-Z1266)&gt;25000</f>
        <v>1</v>
      </c>
      <c r="AB1266">
        <v>-26712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94664</v>
      </c>
      <c r="AJ1266">
        <v>0</v>
      </c>
      <c r="AK1266">
        <v>0</v>
      </c>
      <c r="AL1266">
        <v>0</v>
      </c>
      <c r="AM1266">
        <v>0</v>
      </c>
      <c r="AN1266">
        <v>28697</v>
      </c>
      <c r="AO1266">
        <v>65967</v>
      </c>
      <c r="AQ1266">
        <f>K1266/R1266</f>
        <v>0</v>
      </c>
    </row>
    <row r="1267" spans="1:43" x14ac:dyDescent="0.35">
      <c r="A1267" t="s">
        <v>2742</v>
      </c>
      <c r="B1267" t="s">
        <v>2743</v>
      </c>
      <c r="C1267" t="s">
        <v>50</v>
      </c>
      <c r="D1267" t="str">
        <f>IF(P1267&lt;=50000,"Extra Small",IF(AND(P1267&gt;=50000,P1267&lt;250000),"Small",IF(AND(P1267&gt;=250000,P1267&lt;1000000),"Medium",IF(AND(P1267&gt;=1000000,P1267&lt;10000000),"Large",IF(AND(P1267&gt;=10000000,P1267&lt;100000000),"Extra Large",IF(P1267&gt;=100000000,"Extra-extra-large"))))))</f>
        <v>Medium</v>
      </c>
      <c r="E1267" t="s">
        <v>110</v>
      </c>
      <c r="F1267">
        <v>0</v>
      </c>
      <c r="G1267">
        <v>0</v>
      </c>
      <c r="H1267">
        <v>0</v>
      </c>
      <c r="I1267">
        <v>0</v>
      </c>
      <c r="J1267" t="s">
        <v>44</v>
      </c>
      <c r="K1267">
        <v>0</v>
      </c>
      <c r="L1267">
        <v>0</v>
      </c>
      <c r="M1267">
        <v>0</v>
      </c>
      <c r="N1267">
        <v>0</v>
      </c>
      <c r="O1267">
        <v>783958</v>
      </c>
      <c r="P1267">
        <v>783958</v>
      </c>
      <c r="Q1267">
        <v>0</v>
      </c>
      <c r="R1267">
        <v>783958</v>
      </c>
      <c r="S1267" t="str">
        <f t="shared" si="38"/>
        <v>False</v>
      </c>
      <c r="T1267">
        <v>0</v>
      </c>
      <c r="U1267" t="e">
        <f t="shared" si="39"/>
        <v>#DIV/0!</v>
      </c>
      <c r="V1267">
        <v>0</v>
      </c>
      <c r="W1267">
        <v>0</v>
      </c>
      <c r="X1267">
        <v>0</v>
      </c>
      <c r="Y1267">
        <v>607292</v>
      </c>
      <c r="Z1267">
        <v>607292</v>
      </c>
      <c r="AA1267" t="b">
        <f>ABS(T1267-Z1267)&gt;100000</f>
        <v>1</v>
      </c>
      <c r="AB1267">
        <v>176666</v>
      </c>
      <c r="AC1267">
        <v>0</v>
      </c>
      <c r="AD1267">
        <v>176666</v>
      </c>
      <c r="AE1267">
        <v>115757</v>
      </c>
      <c r="AF1267">
        <v>0</v>
      </c>
      <c r="AG1267">
        <v>0</v>
      </c>
      <c r="AH1267">
        <v>11414347</v>
      </c>
      <c r="AI1267">
        <v>11530104</v>
      </c>
      <c r="AJ1267">
        <v>1035193</v>
      </c>
      <c r="AK1267">
        <v>0</v>
      </c>
      <c r="AL1267">
        <v>0</v>
      </c>
      <c r="AM1267">
        <v>4678190</v>
      </c>
      <c r="AN1267">
        <v>5713383</v>
      </c>
      <c r="AO1267">
        <v>5816721</v>
      </c>
      <c r="AQ1267">
        <f>K1267/R1267</f>
        <v>0</v>
      </c>
    </row>
    <row r="1268" spans="1:43" x14ac:dyDescent="0.35">
      <c r="A1268" t="s">
        <v>2744</v>
      </c>
      <c r="B1268" t="s">
        <v>2745</v>
      </c>
      <c r="C1268" t="s">
        <v>38</v>
      </c>
      <c r="D1268" t="str">
        <f>IF(P1268&lt;=50000,"Extra Small",IF(AND(P1268&gt;=50000,P1268&lt;250000),"Small",IF(AND(P1268&gt;=250000,P1268&lt;1000000),"Medium",IF(AND(P1268&gt;=1000000,P1268&lt;10000000),"Large",IF(AND(P1268&gt;=10000000,P1268&lt;100000000),"Extra Large",IF(P1268&gt;=100000000,"Extra-extra-large"))))))</f>
        <v>Extra Small</v>
      </c>
      <c r="E1268" t="s">
        <v>43</v>
      </c>
      <c r="F1268">
        <v>0</v>
      </c>
      <c r="G1268">
        <v>0</v>
      </c>
      <c r="H1268">
        <v>0</v>
      </c>
      <c r="I1268">
        <v>0</v>
      </c>
      <c r="J1268" t="s">
        <v>187</v>
      </c>
      <c r="K1268">
        <v>10000</v>
      </c>
      <c r="L1268">
        <v>0</v>
      </c>
      <c r="M1268">
        <v>0</v>
      </c>
      <c r="N1268">
        <v>0</v>
      </c>
      <c r="O1268">
        <v>30730</v>
      </c>
      <c r="P1268">
        <v>40730</v>
      </c>
      <c r="Q1268">
        <v>0</v>
      </c>
      <c r="R1268">
        <v>40730</v>
      </c>
      <c r="S1268" t="str">
        <f t="shared" si="38"/>
        <v>False</v>
      </c>
      <c r="T1268">
        <v>0</v>
      </c>
      <c r="U1268" t="e">
        <f t="shared" si="39"/>
        <v>#DIV/0!</v>
      </c>
      <c r="V1268">
        <v>0</v>
      </c>
      <c r="W1268">
        <v>0</v>
      </c>
      <c r="X1268">
        <v>2750</v>
      </c>
      <c r="Y1268">
        <v>16786</v>
      </c>
      <c r="Z1268">
        <v>19536</v>
      </c>
      <c r="AA1268" t="b">
        <f>ABS(T1268-Z1268)&gt;25000</f>
        <v>0</v>
      </c>
      <c r="AB1268">
        <v>21194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31162</v>
      </c>
      <c r="AJ1268">
        <v>0</v>
      </c>
      <c r="AK1268">
        <v>0</v>
      </c>
      <c r="AL1268">
        <v>0</v>
      </c>
      <c r="AM1268">
        <v>0</v>
      </c>
      <c r="AN1268">
        <v>6073</v>
      </c>
      <c r="AO1268">
        <v>25089</v>
      </c>
      <c r="AQ1268">
        <f>K1268/R1268</f>
        <v>0.24551927326295114</v>
      </c>
    </row>
    <row r="1269" spans="1:43" x14ac:dyDescent="0.35">
      <c r="A1269" t="s">
        <v>2746</v>
      </c>
      <c r="B1269" t="s">
        <v>2747</v>
      </c>
      <c r="C1269" t="s">
        <v>50</v>
      </c>
      <c r="D1269" t="str">
        <f>IF(P1269&lt;=50000,"Extra Small",IF(AND(P1269&gt;=50000,P1269&lt;250000),"Small",IF(AND(P1269&gt;=250000,P1269&lt;1000000),"Medium",IF(AND(P1269&gt;=1000000,P1269&lt;10000000),"Large",IF(AND(P1269&gt;=10000000,P1269&lt;100000000),"Extra Large",IF(P1269&gt;=100000000,"Extra-extra-large"))))))</f>
        <v>Extra Small</v>
      </c>
      <c r="E1269" t="s">
        <v>51</v>
      </c>
      <c r="F1269">
        <v>0</v>
      </c>
      <c r="G1269">
        <v>0</v>
      </c>
      <c r="H1269">
        <v>0</v>
      </c>
      <c r="I1269">
        <v>0</v>
      </c>
      <c r="J1269" t="s">
        <v>102</v>
      </c>
      <c r="K1269">
        <v>0</v>
      </c>
      <c r="L1269">
        <v>1195</v>
      </c>
      <c r="M1269">
        <v>0</v>
      </c>
      <c r="N1269">
        <v>0</v>
      </c>
      <c r="O1269">
        <v>861</v>
      </c>
      <c r="P1269">
        <v>2056</v>
      </c>
      <c r="Q1269">
        <v>0</v>
      </c>
      <c r="R1269">
        <v>2056</v>
      </c>
      <c r="S1269" t="str">
        <f t="shared" si="38"/>
        <v>False</v>
      </c>
      <c r="T1269">
        <v>0</v>
      </c>
      <c r="U1269" t="e">
        <f t="shared" si="39"/>
        <v>#DIV/0!</v>
      </c>
      <c r="V1269">
        <v>0</v>
      </c>
      <c r="W1269">
        <v>0</v>
      </c>
      <c r="X1269">
        <v>0</v>
      </c>
      <c r="Y1269">
        <v>1271</v>
      </c>
      <c r="Z1269">
        <v>1271</v>
      </c>
      <c r="AA1269" t="b">
        <f>ABS(T1269-Z1269)&gt;25000</f>
        <v>0</v>
      </c>
      <c r="AB1269">
        <v>785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11539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11539</v>
      </c>
      <c r="AQ1269">
        <f>K1269/R1269</f>
        <v>0</v>
      </c>
    </row>
    <row r="1270" spans="1:43" x14ac:dyDescent="0.35">
      <c r="A1270" t="s">
        <v>2748</v>
      </c>
      <c r="B1270" t="s">
        <v>2749</v>
      </c>
      <c r="C1270" t="s">
        <v>38</v>
      </c>
      <c r="D1270" t="str">
        <f>IF(P1270&lt;=50000,"Extra Small",IF(AND(P1270&gt;=50000,P1270&lt;250000),"Small",IF(AND(P1270&gt;=250000,P1270&lt;1000000),"Medium",IF(AND(P1270&gt;=1000000,P1270&lt;10000000),"Large",IF(AND(P1270&gt;=10000000,P1270&lt;100000000),"Extra Large",IF(P1270&gt;=100000000,"Extra-extra-large"))))))</f>
        <v>Medium</v>
      </c>
      <c r="E1270" t="s">
        <v>43</v>
      </c>
      <c r="F1270">
        <v>0</v>
      </c>
      <c r="G1270">
        <v>9</v>
      </c>
      <c r="H1270">
        <v>1</v>
      </c>
      <c r="I1270">
        <v>4.5</v>
      </c>
      <c r="J1270" t="s">
        <v>57</v>
      </c>
      <c r="K1270">
        <v>290335</v>
      </c>
      <c r="L1270">
        <v>7746</v>
      </c>
      <c r="M1270">
        <v>95425</v>
      </c>
      <c r="N1270">
        <v>2110</v>
      </c>
      <c r="O1270">
        <v>404</v>
      </c>
      <c r="P1270">
        <v>396020</v>
      </c>
      <c r="Q1270">
        <v>0</v>
      </c>
      <c r="R1270">
        <v>396020</v>
      </c>
      <c r="S1270" t="str">
        <f t="shared" si="38"/>
        <v>False</v>
      </c>
      <c r="T1270">
        <v>301032</v>
      </c>
      <c r="U1270" t="b">
        <f t="shared" si="39"/>
        <v>0</v>
      </c>
      <c r="V1270">
        <v>0</v>
      </c>
      <c r="W1270">
        <v>180</v>
      </c>
      <c r="X1270">
        <v>0</v>
      </c>
      <c r="Y1270">
        <v>72561</v>
      </c>
      <c r="Z1270">
        <v>373773</v>
      </c>
      <c r="AA1270" t="b">
        <f>ABS(T1270-Z1270)&gt;100000</f>
        <v>0</v>
      </c>
      <c r="AB1270">
        <v>22247</v>
      </c>
      <c r="AC1270">
        <v>0</v>
      </c>
      <c r="AD1270">
        <v>22247</v>
      </c>
      <c r="AE1270">
        <v>220514</v>
      </c>
      <c r="AF1270">
        <v>0</v>
      </c>
      <c r="AG1270">
        <v>0</v>
      </c>
      <c r="AH1270">
        <v>53561</v>
      </c>
      <c r="AI1270">
        <v>274075</v>
      </c>
      <c r="AJ1270">
        <v>14749</v>
      </c>
      <c r="AK1270">
        <v>0</v>
      </c>
      <c r="AL1270">
        <v>0</v>
      </c>
      <c r="AM1270">
        <v>0</v>
      </c>
      <c r="AN1270">
        <v>14749</v>
      </c>
      <c r="AO1270">
        <v>259326</v>
      </c>
      <c r="AQ1270">
        <f>K1270/R1270</f>
        <v>0.7331321650421696</v>
      </c>
    </row>
    <row r="1271" spans="1:43" x14ac:dyDescent="0.35">
      <c r="A1271" t="s">
        <v>2750</v>
      </c>
      <c r="B1271" t="s">
        <v>2751</v>
      </c>
      <c r="C1271" t="s">
        <v>38</v>
      </c>
      <c r="D1271" t="str">
        <f>IF(P1271&lt;=50000,"Extra Small",IF(AND(P1271&gt;=50000,P1271&lt;250000),"Small",IF(AND(P1271&gt;=250000,P1271&lt;1000000),"Medium",IF(AND(P1271&gt;=1000000,P1271&lt;10000000),"Large",IF(AND(P1271&gt;=10000000,P1271&lt;100000000),"Extra Large",IF(P1271&gt;=100000000,"Extra-extra-large"))))))</f>
        <v>Large</v>
      </c>
      <c r="E1271" t="s">
        <v>206</v>
      </c>
      <c r="F1271">
        <v>9</v>
      </c>
      <c r="G1271">
        <v>0</v>
      </c>
      <c r="H1271">
        <v>24</v>
      </c>
      <c r="I1271">
        <v>22.45</v>
      </c>
      <c r="J1271" t="s">
        <v>278</v>
      </c>
      <c r="K1271">
        <v>9000</v>
      </c>
      <c r="L1271">
        <v>640</v>
      </c>
      <c r="M1271">
        <v>6267878</v>
      </c>
      <c r="N1271">
        <v>0</v>
      </c>
      <c r="O1271">
        <v>770866</v>
      </c>
      <c r="P1271">
        <v>7048384</v>
      </c>
      <c r="Q1271">
        <v>0</v>
      </c>
      <c r="R1271">
        <v>7048384</v>
      </c>
      <c r="S1271" t="str">
        <f t="shared" si="38"/>
        <v>False</v>
      </c>
      <c r="T1271">
        <v>1702735</v>
      </c>
      <c r="U1271" t="b">
        <f t="shared" si="39"/>
        <v>0</v>
      </c>
      <c r="V1271">
        <v>53</v>
      </c>
      <c r="W1271">
        <v>0</v>
      </c>
      <c r="X1271">
        <v>0</v>
      </c>
      <c r="Y1271">
        <v>4886022</v>
      </c>
      <c r="Z1271">
        <v>6588810</v>
      </c>
      <c r="AA1271" t="b">
        <f>ABS(T1271-Z1271)&gt;1000000</f>
        <v>1</v>
      </c>
      <c r="AB1271">
        <v>459574</v>
      </c>
      <c r="AC1271">
        <v>0</v>
      </c>
      <c r="AD1271">
        <v>459574</v>
      </c>
      <c r="AE1271">
        <v>1596810</v>
      </c>
      <c r="AF1271">
        <v>1561192</v>
      </c>
      <c r="AG1271">
        <v>606802</v>
      </c>
      <c r="AH1271">
        <v>2167994</v>
      </c>
      <c r="AI1271">
        <v>3764804</v>
      </c>
      <c r="AJ1271">
        <v>730324</v>
      </c>
      <c r="AK1271">
        <v>0</v>
      </c>
      <c r="AL1271">
        <v>0</v>
      </c>
      <c r="AM1271">
        <v>0</v>
      </c>
      <c r="AN1271">
        <v>730324</v>
      </c>
      <c r="AO1271">
        <v>3034480</v>
      </c>
      <c r="AQ1271">
        <f>K1271/R1271</f>
        <v>1.2768884328663137E-3</v>
      </c>
    </row>
    <row r="1272" spans="1:43" x14ac:dyDescent="0.35">
      <c r="A1272" t="s">
        <v>2752</v>
      </c>
      <c r="B1272" t="s">
        <v>2753</v>
      </c>
      <c r="C1272" t="s">
        <v>38</v>
      </c>
      <c r="D1272" t="str">
        <f>IF(P1272&lt;=50000,"Extra Small",IF(AND(P1272&gt;=50000,P1272&lt;250000),"Small",IF(AND(P1272&gt;=250000,P1272&lt;1000000),"Medium",IF(AND(P1272&gt;=1000000,P1272&lt;10000000),"Large",IF(AND(P1272&gt;=10000000,P1272&lt;100000000),"Extra Large",IF(P1272&gt;=100000000,"Extra-extra-large"))))))</f>
        <v>Extra Small</v>
      </c>
      <c r="E1272" t="s">
        <v>110</v>
      </c>
      <c r="F1272">
        <v>0</v>
      </c>
      <c r="G1272">
        <v>0</v>
      </c>
      <c r="H1272">
        <v>0</v>
      </c>
      <c r="I1272">
        <v>0</v>
      </c>
      <c r="J1272" t="s">
        <v>56</v>
      </c>
      <c r="K1272">
        <v>520</v>
      </c>
      <c r="L1272">
        <v>265</v>
      </c>
      <c r="M1272">
        <v>0</v>
      </c>
      <c r="N1272">
        <v>4</v>
      </c>
      <c r="O1272">
        <v>0</v>
      </c>
      <c r="P1272">
        <v>789</v>
      </c>
      <c r="Q1272">
        <v>0</v>
      </c>
      <c r="R1272">
        <v>789</v>
      </c>
      <c r="S1272" t="str">
        <f t="shared" si="38"/>
        <v>False</v>
      </c>
      <c r="T1272">
        <v>0</v>
      </c>
      <c r="U1272" t="e">
        <f t="shared" si="39"/>
        <v>#DIV/0!</v>
      </c>
      <c r="V1272">
        <v>0</v>
      </c>
      <c r="W1272">
        <v>0</v>
      </c>
      <c r="X1272">
        <v>0</v>
      </c>
      <c r="Y1272">
        <v>421</v>
      </c>
      <c r="Z1272">
        <v>421</v>
      </c>
      <c r="AA1272" t="b">
        <f>ABS(T1272-Z1272)&gt;25000</f>
        <v>0</v>
      </c>
      <c r="AB1272">
        <v>368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368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368</v>
      </c>
      <c r="AQ1272">
        <f>K1272/R1272</f>
        <v>0.65906210392902409</v>
      </c>
    </row>
    <row r="1273" spans="1:43" x14ac:dyDescent="0.35">
      <c r="A1273" t="s">
        <v>2754</v>
      </c>
      <c r="B1273" t="s">
        <v>2755</v>
      </c>
      <c r="C1273" t="s">
        <v>38</v>
      </c>
      <c r="D1273" t="str">
        <f>IF(P1273&lt;=50000,"Extra Small",IF(AND(P1273&gt;=50000,P1273&lt;250000),"Small",IF(AND(P1273&gt;=250000,P1273&lt;1000000),"Medium",IF(AND(P1273&gt;=1000000,P1273&lt;10000000),"Large",IF(AND(P1273&gt;=10000000,P1273&lt;100000000),"Extra Large",IF(P1273&gt;=100000000,"Extra-extra-large"))))))</f>
        <v>Medium</v>
      </c>
      <c r="E1273" t="s">
        <v>47</v>
      </c>
      <c r="F1273">
        <v>2</v>
      </c>
      <c r="G1273">
        <v>33</v>
      </c>
      <c r="H1273">
        <v>1</v>
      </c>
      <c r="I1273">
        <v>9</v>
      </c>
      <c r="J1273" t="s">
        <v>142</v>
      </c>
      <c r="K1273">
        <v>851218</v>
      </c>
      <c r="L1273">
        <v>1417</v>
      </c>
      <c r="M1273">
        <v>108640</v>
      </c>
      <c r="N1273">
        <v>11688</v>
      </c>
      <c r="O1273">
        <v>1278</v>
      </c>
      <c r="P1273">
        <v>974241</v>
      </c>
      <c r="Q1273">
        <v>0</v>
      </c>
      <c r="R1273">
        <v>974241</v>
      </c>
      <c r="S1273" t="str">
        <f t="shared" si="38"/>
        <v>False</v>
      </c>
      <c r="T1273">
        <v>621074</v>
      </c>
      <c r="U1273" t="b">
        <f t="shared" si="39"/>
        <v>0</v>
      </c>
      <c r="V1273">
        <v>0</v>
      </c>
      <c r="W1273">
        <v>0</v>
      </c>
      <c r="X1273">
        <v>0</v>
      </c>
      <c r="Y1273">
        <v>332543</v>
      </c>
      <c r="Z1273">
        <v>953617</v>
      </c>
      <c r="AA1273" t="b">
        <f>ABS(T1273-Z1273)&gt;100000</f>
        <v>1</v>
      </c>
      <c r="AB1273">
        <v>20624</v>
      </c>
      <c r="AC1273">
        <v>0</v>
      </c>
      <c r="AD1273">
        <v>20624</v>
      </c>
      <c r="AE1273">
        <v>1026102</v>
      </c>
      <c r="AF1273">
        <v>0</v>
      </c>
      <c r="AG1273">
        <v>0</v>
      </c>
      <c r="AH1273">
        <v>347472</v>
      </c>
      <c r="AI1273">
        <v>1373574</v>
      </c>
      <c r="AJ1273">
        <v>282156</v>
      </c>
      <c r="AK1273">
        <v>0</v>
      </c>
      <c r="AL1273">
        <v>0</v>
      </c>
      <c r="AM1273">
        <v>76252</v>
      </c>
      <c r="AN1273">
        <v>358408</v>
      </c>
      <c r="AO1273">
        <v>1015166</v>
      </c>
      <c r="AQ1273">
        <f>K1273/R1273</f>
        <v>0.87372426329830088</v>
      </c>
    </row>
    <row r="1274" spans="1:43" x14ac:dyDescent="0.35">
      <c r="A1274" t="s">
        <v>2756</v>
      </c>
      <c r="B1274" t="s">
        <v>2757</v>
      </c>
      <c r="C1274" t="s">
        <v>38</v>
      </c>
      <c r="D1274" t="str">
        <f>IF(P1274&lt;=50000,"Extra Small",IF(AND(P1274&gt;=50000,P1274&lt;250000),"Small",IF(AND(P1274&gt;=250000,P1274&lt;1000000),"Medium",IF(AND(P1274&gt;=1000000,P1274&lt;10000000),"Large",IF(AND(P1274&gt;=10000000,P1274&lt;100000000),"Extra Large",IF(P1274&gt;=100000000,"Extra-extra-large"))))))</f>
        <v>Small</v>
      </c>
      <c r="E1274" t="s">
        <v>39</v>
      </c>
      <c r="F1274">
        <v>0</v>
      </c>
      <c r="G1274">
        <v>0</v>
      </c>
      <c r="H1274">
        <v>1</v>
      </c>
      <c r="I1274">
        <v>0.5</v>
      </c>
      <c r="J1274" t="s">
        <v>130</v>
      </c>
      <c r="K1274">
        <v>0</v>
      </c>
      <c r="L1274">
        <v>50506</v>
      </c>
      <c r="M1274">
        <v>0</v>
      </c>
      <c r="N1274">
        <v>119521</v>
      </c>
      <c r="O1274">
        <v>47024</v>
      </c>
      <c r="P1274">
        <v>217051</v>
      </c>
      <c r="Q1274">
        <v>0</v>
      </c>
      <c r="R1274">
        <v>217051</v>
      </c>
      <c r="S1274" t="str">
        <f t="shared" si="38"/>
        <v>False</v>
      </c>
      <c r="T1274">
        <v>12500</v>
      </c>
      <c r="U1274" t="b">
        <f t="shared" si="39"/>
        <v>0</v>
      </c>
      <c r="V1274">
        <v>0</v>
      </c>
      <c r="W1274">
        <v>3455</v>
      </c>
      <c r="X1274">
        <v>0</v>
      </c>
      <c r="Y1274">
        <v>106450</v>
      </c>
      <c r="Z1274">
        <v>122405</v>
      </c>
      <c r="AA1274" t="b">
        <f>ABS(T1274-Z1274)&gt;25000</f>
        <v>1</v>
      </c>
      <c r="AB1274">
        <v>94646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3861414</v>
      </c>
      <c r="AJ1274">
        <v>0</v>
      </c>
      <c r="AK1274">
        <v>0</v>
      </c>
      <c r="AL1274">
        <v>0</v>
      </c>
      <c r="AM1274">
        <v>0</v>
      </c>
      <c r="AN1274">
        <v>1850719</v>
      </c>
      <c r="AO1274">
        <v>2010695</v>
      </c>
      <c r="AQ1274">
        <f>K1274/R1274</f>
        <v>0</v>
      </c>
    </row>
    <row r="1275" spans="1:43" x14ac:dyDescent="0.35">
      <c r="A1275" t="s">
        <v>2758</v>
      </c>
      <c r="B1275" t="s">
        <v>2759</v>
      </c>
      <c r="C1275" t="s">
        <v>38</v>
      </c>
      <c r="D1275" t="str">
        <f>IF(P1275&lt;=50000,"Extra Small",IF(AND(P1275&gt;=50000,P1275&lt;250000),"Small",IF(AND(P1275&gt;=250000,P1275&lt;1000000),"Medium",IF(AND(P1275&gt;=1000000,P1275&lt;10000000),"Large",IF(AND(P1275&gt;=10000000,P1275&lt;100000000),"Extra Large",IF(P1275&gt;=100000000,"Extra-extra-large"))))))</f>
        <v>Small</v>
      </c>
      <c r="E1275" t="s">
        <v>39</v>
      </c>
      <c r="F1275">
        <v>0</v>
      </c>
      <c r="G1275">
        <v>0</v>
      </c>
      <c r="H1275">
        <v>0</v>
      </c>
      <c r="I1275">
        <v>0</v>
      </c>
      <c r="J1275" t="s">
        <v>566</v>
      </c>
      <c r="K1275">
        <v>0</v>
      </c>
      <c r="L1275">
        <v>98879</v>
      </c>
      <c r="M1275">
        <v>0</v>
      </c>
      <c r="N1275">
        <v>0</v>
      </c>
      <c r="O1275">
        <v>228</v>
      </c>
      <c r="P1275">
        <v>99107</v>
      </c>
      <c r="Q1275">
        <v>2491</v>
      </c>
      <c r="R1275">
        <v>101598</v>
      </c>
      <c r="S1275" t="str">
        <f t="shared" si="38"/>
        <v>False</v>
      </c>
      <c r="T1275">
        <v>0</v>
      </c>
      <c r="U1275" t="e">
        <f t="shared" si="39"/>
        <v>#DIV/0!</v>
      </c>
      <c r="V1275">
        <v>0</v>
      </c>
      <c r="W1275">
        <v>0</v>
      </c>
      <c r="X1275">
        <v>0</v>
      </c>
      <c r="Y1275">
        <v>22044</v>
      </c>
      <c r="Z1275">
        <v>22044</v>
      </c>
      <c r="AA1275" t="b">
        <f>ABS(T1275-Z1275)&gt;25000</f>
        <v>0</v>
      </c>
      <c r="AB1275">
        <v>79554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1329460</v>
      </c>
      <c r="AJ1275">
        <v>0</v>
      </c>
      <c r="AK1275">
        <v>0</v>
      </c>
      <c r="AL1275">
        <v>0</v>
      </c>
      <c r="AM1275">
        <v>0</v>
      </c>
      <c r="AN1275">
        <v>296074</v>
      </c>
      <c r="AO1275">
        <v>1033386</v>
      </c>
      <c r="AQ1275">
        <f>K1275/R1275</f>
        <v>0</v>
      </c>
    </row>
    <row r="1276" spans="1:43" x14ac:dyDescent="0.35">
      <c r="A1276" t="s">
        <v>2760</v>
      </c>
      <c r="B1276" t="s">
        <v>2761</v>
      </c>
      <c r="C1276" t="s">
        <v>38</v>
      </c>
      <c r="D1276" t="str">
        <f>IF(P1276&lt;=50000,"Extra Small",IF(AND(P1276&gt;=50000,P1276&lt;250000),"Small",IF(AND(P1276&gt;=250000,P1276&lt;1000000),"Medium",IF(AND(P1276&gt;=1000000,P1276&lt;10000000),"Large",IF(AND(P1276&gt;=10000000,P1276&lt;100000000),"Extra Large",IF(P1276&gt;=100000000,"Extra-extra-large"))))))</f>
        <v>Extra Large</v>
      </c>
      <c r="E1276" t="s">
        <v>47</v>
      </c>
      <c r="F1276">
        <v>47</v>
      </c>
      <c r="G1276">
        <v>155</v>
      </c>
      <c r="H1276">
        <v>107</v>
      </c>
      <c r="I1276">
        <v>190</v>
      </c>
      <c r="J1276" t="s">
        <v>92</v>
      </c>
      <c r="K1276">
        <v>3127213</v>
      </c>
      <c r="L1276">
        <v>2653421</v>
      </c>
      <c r="M1276">
        <v>6890001</v>
      </c>
      <c r="N1276">
        <v>42</v>
      </c>
      <c r="O1276">
        <v>1621603</v>
      </c>
      <c r="P1276">
        <v>14292280</v>
      </c>
      <c r="Q1276">
        <v>4600000</v>
      </c>
      <c r="R1276">
        <v>18892280</v>
      </c>
      <c r="S1276" t="str">
        <f t="shared" si="38"/>
        <v>False</v>
      </c>
      <c r="T1276">
        <v>13486825</v>
      </c>
      <c r="U1276" t="b">
        <f t="shared" si="39"/>
        <v>0</v>
      </c>
      <c r="V1276">
        <v>2842</v>
      </c>
      <c r="W1276">
        <v>0</v>
      </c>
      <c r="X1276">
        <v>0</v>
      </c>
      <c r="Y1276">
        <v>5265786</v>
      </c>
      <c r="Z1276">
        <v>18755453</v>
      </c>
      <c r="AA1276" t="b">
        <f>ABS(T1276-Z1276)&gt;1000000</f>
        <v>1</v>
      </c>
      <c r="AB1276">
        <v>136827</v>
      </c>
      <c r="AC1276">
        <v>0</v>
      </c>
      <c r="AD1276">
        <v>136827</v>
      </c>
      <c r="AE1276">
        <v>1166080</v>
      </c>
      <c r="AF1276">
        <v>0</v>
      </c>
      <c r="AG1276">
        <v>434304</v>
      </c>
      <c r="AH1276">
        <v>434304</v>
      </c>
      <c r="AI1276">
        <v>1600384</v>
      </c>
      <c r="AJ1276">
        <v>2210650</v>
      </c>
      <c r="AK1276">
        <v>646759</v>
      </c>
      <c r="AL1276">
        <v>1275022</v>
      </c>
      <c r="AM1276">
        <v>1921781</v>
      </c>
      <c r="AN1276">
        <v>4132431</v>
      </c>
      <c r="AO1276">
        <v>-2532047</v>
      </c>
      <c r="AQ1276">
        <f>K1276/R1276</f>
        <v>0.16552861803869093</v>
      </c>
    </row>
    <row r="1277" spans="1:43" x14ac:dyDescent="0.35">
      <c r="A1277" t="s">
        <v>2762</v>
      </c>
      <c r="B1277" t="s">
        <v>2763</v>
      </c>
      <c r="C1277" t="s">
        <v>50</v>
      </c>
      <c r="D1277" t="str">
        <f>IF(P1277&lt;=50000,"Extra Small",IF(AND(P1277&gt;=50000,P1277&lt;250000),"Small",IF(AND(P1277&gt;=250000,P1277&lt;1000000),"Medium",IF(AND(P1277&gt;=1000000,P1277&lt;10000000),"Large",IF(AND(P1277&gt;=10000000,P1277&lt;100000000),"Extra Large",IF(P1277&gt;=100000000,"Extra-extra-large"))))))</f>
        <v>Extra Small</v>
      </c>
      <c r="E1277" t="s">
        <v>88</v>
      </c>
      <c r="F1277">
        <v>0</v>
      </c>
      <c r="G1277">
        <v>0</v>
      </c>
      <c r="H1277">
        <v>0</v>
      </c>
      <c r="I1277">
        <v>0</v>
      </c>
      <c r="J1277" t="s">
        <v>52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91560</v>
      </c>
      <c r="R1277">
        <v>91560</v>
      </c>
      <c r="S1277" t="str">
        <f t="shared" si="38"/>
        <v>False</v>
      </c>
      <c r="T1277">
        <v>0</v>
      </c>
      <c r="U1277" t="e">
        <f t="shared" si="39"/>
        <v>#DIV/0!</v>
      </c>
      <c r="V1277">
        <v>0</v>
      </c>
      <c r="W1277">
        <v>0</v>
      </c>
      <c r="X1277">
        <v>0</v>
      </c>
      <c r="Y1277">
        <v>91560</v>
      </c>
      <c r="Z1277">
        <v>91560</v>
      </c>
      <c r="AA1277" t="b">
        <f>ABS(T1277-Z1277)&gt;25000</f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1635709</v>
      </c>
      <c r="AJ1277">
        <v>0</v>
      </c>
      <c r="AK1277">
        <v>0</v>
      </c>
      <c r="AL1277">
        <v>0</v>
      </c>
      <c r="AM1277">
        <v>0</v>
      </c>
      <c r="AN1277">
        <v>1729527</v>
      </c>
      <c r="AO1277">
        <v>-93818</v>
      </c>
      <c r="AQ1277">
        <f>K1277/R1277</f>
        <v>0</v>
      </c>
    </row>
    <row r="1278" spans="1:43" x14ac:dyDescent="0.35">
      <c r="A1278" t="s">
        <v>2764</v>
      </c>
      <c r="B1278" t="s">
        <v>2765</v>
      </c>
      <c r="C1278" t="s">
        <v>38</v>
      </c>
      <c r="D1278" t="str">
        <f>IF(P1278&lt;=50000,"Extra Small",IF(AND(P1278&gt;=50000,P1278&lt;250000),"Small",IF(AND(P1278&gt;=250000,P1278&lt;1000000),"Medium",IF(AND(P1278&gt;=1000000,P1278&lt;10000000),"Large",IF(AND(P1278&gt;=10000000,P1278&lt;100000000),"Extra Large",IF(P1278&gt;=100000000,"Extra-extra-large"))))))</f>
        <v>Extra Small</v>
      </c>
      <c r="E1278" t="s">
        <v>85</v>
      </c>
      <c r="F1278">
        <v>0</v>
      </c>
      <c r="G1278">
        <v>0</v>
      </c>
      <c r="H1278">
        <v>0</v>
      </c>
      <c r="I1278">
        <v>0</v>
      </c>
      <c r="J1278" t="s">
        <v>48</v>
      </c>
      <c r="K1278">
        <v>0</v>
      </c>
      <c r="L1278">
        <v>0</v>
      </c>
      <c r="M1278">
        <v>0</v>
      </c>
      <c r="N1278">
        <v>0</v>
      </c>
      <c r="O1278">
        <v>15012</v>
      </c>
      <c r="P1278">
        <v>15012</v>
      </c>
      <c r="Q1278">
        <v>0</v>
      </c>
      <c r="R1278">
        <v>15012</v>
      </c>
      <c r="S1278" t="str">
        <f t="shared" si="38"/>
        <v>False</v>
      </c>
      <c r="T1278">
        <v>173829</v>
      </c>
      <c r="U1278" t="e">
        <f t="shared" si="39"/>
        <v>#DIV/0!</v>
      </c>
      <c r="V1278">
        <v>0</v>
      </c>
      <c r="W1278">
        <v>0</v>
      </c>
      <c r="X1278">
        <v>0</v>
      </c>
      <c r="Y1278">
        <v>323773</v>
      </c>
      <c r="Z1278">
        <v>497602</v>
      </c>
      <c r="AA1278" t="b">
        <f>ABS(T1278-Z1278)&gt;25000</f>
        <v>1</v>
      </c>
      <c r="AB1278">
        <v>-482590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14329921</v>
      </c>
      <c r="AJ1278">
        <v>0</v>
      </c>
      <c r="AK1278">
        <v>0</v>
      </c>
      <c r="AL1278">
        <v>0</v>
      </c>
      <c r="AM1278">
        <v>0</v>
      </c>
      <c r="AN1278">
        <v>14812511</v>
      </c>
      <c r="AO1278">
        <v>-482590</v>
      </c>
      <c r="AQ1278">
        <f>K1278/R1278</f>
        <v>0</v>
      </c>
    </row>
    <row r="1279" spans="1:43" x14ac:dyDescent="0.35">
      <c r="A1279" t="s">
        <v>2766</v>
      </c>
      <c r="B1279" t="s">
        <v>2767</v>
      </c>
      <c r="C1279" t="s">
        <v>38</v>
      </c>
      <c r="D1279" t="str">
        <f>IF(P1279&lt;=50000,"Extra Small",IF(AND(P1279&gt;=50000,P1279&lt;250000),"Small",IF(AND(P1279&gt;=250000,P1279&lt;1000000),"Medium",IF(AND(P1279&gt;=1000000,P1279&lt;10000000),"Large",IF(AND(P1279&gt;=10000000,P1279&lt;100000000),"Extra Large",IF(P1279&gt;=100000000,"Extra-extra-large"))))))</f>
        <v>Small</v>
      </c>
      <c r="E1279" t="s">
        <v>43</v>
      </c>
      <c r="F1279">
        <v>0</v>
      </c>
      <c r="G1279">
        <v>5</v>
      </c>
      <c r="H1279">
        <v>0</v>
      </c>
      <c r="I1279">
        <v>0</v>
      </c>
      <c r="J1279" t="s">
        <v>92</v>
      </c>
      <c r="K1279">
        <v>60391</v>
      </c>
      <c r="L1279">
        <v>33998</v>
      </c>
      <c r="M1279">
        <v>31719</v>
      </c>
      <c r="N1279">
        <v>493</v>
      </c>
      <c r="O1279">
        <v>84631</v>
      </c>
      <c r="P1279">
        <v>211232</v>
      </c>
      <c r="Q1279">
        <v>0</v>
      </c>
      <c r="R1279">
        <v>211232</v>
      </c>
      <c r="S1279" t="str">
        <f t="shared" si="38"/>
        <v>False</v>
      </c>
      <c r="T1279">
        <v>104911</v>
      </c>
      <c r="U1279" t="b">
        <f t="shared" si="39"/>
        <v>0</v>
      </c>
      <c r="V1279">
        <v>0</v>
      </c>
      <c r="W1279">
        <v>0</v>
      </c>
      <c r="X1279">
        <v>0</v>
      </c>
      <c r="Y1279">
        <v>71684</v>
      </c>
      <c r="Z1279">
        <v>176595</v>
      </c>
      <c r="AA1279" t="b">
        <f>ABS(T1279-Z1279)&gt;25000</f>
        <v>1</v>
      </c>
      <c r="AB1279">
        <v>34637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129011</v>
      </c>
      <c r="AJ1279">
        <v>0</v>
      </c>
      <c r="AK1279">
        <v>0</v>
      </c>
      <c r="AL1279">
        <v>0</v>
      </c>
      <c r="AM1279">
        <v>0</v>
      </c>
      <c r="AN1279">
        <v>9274</v>
      </c>
      <c r="AO1279">
        <v>119737</v>
      </c>
      <c r="AQ1279">
        <f>K1279/R1279</f>
        <v>0.28589891683078322</v>
      </c>
    </row>
    <row r="1280" spans="1:43" x14ac:dyDescent="0.35">
      <c r="A1280" t="s">
        <v>2768</v>
      </c>
      <c r="B1280" t="s">
        <v>2769</v>
      </c>
      <c r="C1280" t="s">
        <v>50</v>
      </c>
      <c r="D1280" t="str">
        <f>IF(P1280&lt;=50000,"Extra Small",IF(AND(P1280&gt;=50000,P1280&lt;250000),"Small",IF(AND(P1280&gt;=250000,P1280&lt;1000000),"Medium",IF(AND(P1280&gt;=1000000,P1280&lt;10000000),"Large",IF(AND(P1280&gt;=10000000,P1280&lt;100000000),"Extra Large",IF(P1280&gt;=100000000,"Extra-extra-large"))))))</f>
        <v>Large</v>
      </c>
      <c r="E1280" t="s">
        <v>110</v>
      </c>
      <c r="F1280">
        <v>9</v>
      </c>
      <c r="G1280">
        <v>10</v>
      </c>
      <c r="H1280">
        <v>9</v>
      </c>
      <c r="I1280">
        <v>17.579999999999998</v>
      </c>
      <c r="J1280" t="s">
        <v>52</v>
      </c>
      <c r="K1280">
        <v>863620</v>
      </c>
      <c r="L1280">
        <v>0</v>
      </c>
      <c r="M1280">
        <v>833545</v>
      </c>
      <c r="N1280">
        <v>11552</v>
      </c>
      <c r="O1280">
        <v>0</v>
      </c>
      <c r="P1280">
        <v>1708717</v>
      </c>
      <c r="Q1280">
        <v>0</v>
      </c>
      <c r="R1280">
        <v>1708717</v>
      </c>
      <c r="S1280" t="str">
        <f t="shared" si="38"/>
        <v>False</v>
      </c>
      <c r="T1280">
        <v>1436643</v>
      </c>
      <c r="U1280" t="b">
        <f t="shared" si="39"/>
        <v>0</v>
      </c>
      <c r="V1280">
        <v>0</v>
      </c>
      <c r="W1280">
        <v>0</v>
      </c>
      <c r="X1280">
        <v>0</v>
      </c>
      <c r="Y1280">
        <v>171272</v>
      </c>
      <c r="Z1280">
        <v>1607915</v>
      </c>
      <c r="AA1280" t="b">
        <f>ABS(T1280-Z1280)&gt;1000000</f>
        <v>0</v>
      </c>
      <c r="AB1280">
        <v>100802</v>
      </c>
      <c r="AC1280">
        <v>0</v>
      </c>
      <c r="AD1280">
        <v>100802</v>
      </c>
      <c r="AE1280">
        <v>646322</v>
      </c>
      <c r="AF1280">
        <v>0</v>
      </c>
      <c r="AG1280">
        <v>54295</v>
      </c>
      <c r="AH1280">
        <v>54295</v>
      </c>
      <c r="AI1280">
        <v>700617</v>
      </c>
      <c r="AJ1280">
        <v>215957</v>
      </c>
      <c r="AK1280">
        <v>0</v>
      </c>
      <c r="AL1280">
        <v>39573</v>
      </c>
      <c r="AM1280">
        <v>39573</v>
      </c>
      <c r="AN1280">
        <v>255530</v>
      </c>
      <c r="AO1280">
        <v>445087</v>
      </c>
      <c r="AQ1280">
        <f>K1280/R1280</f>
        <v>0.50542014856760953</v>
      </c>
    </row>
    <row r="1281" spans="1:43" x14ac:dyDescent="0.35">
      <c r="A1281" t="s">
        <v>2770</v>
      </c>
      <c r="B1281" t="s">
        <v>2771</v>
      </c>
      <c r="C1281" t="s">
        <v>38</v>
      </c>
      <c r="D1281" t="str">
        <f>IF(P1281&lt;=50000,"Extra Small",IF(AND(P1281&gt;=50000,P1281&lt;250000),"Small",IF(AND(P1281&gt;=250000,P1281&lt;1000000),"Medium",IF(AND(P1281&gt;=1000000,P1281&lt;10000000),"Large",IF(AND(P1281&gt;=10000000,P1281&lt;100000000),"Extra Large",IF(P1281&gt;=100000000,"Extra-extra-large"))))))</f>
        <v>Extra Small</v>
      </c>
      <c r="E1281" t="s">
        <v>85</v>
      </c>
      <c r="F1281">
        <v>0</v>
      </c>
      <c r="G1281">
        <v>0</v>
      </c>
      <c r="H1281">
        <v>0</v>
      </c>
      <c r="I1281">
        <v>0</v>
      </c>
      <c r="J1281" t="s">
        <v>48</v>
      </c>
      <c r="K1281">
        <v>0</v>
      </c>
      <c r="L1281">
        <v>0</v>
      </c>
      <c r="M1281">
        <v>0</v>
      </c>
      <c r="N1281">
        <v>4586</v>
      </c>
      <c r="O1281">
        <v>1932</v>
      </c>
      <c r="P1281">
        <v>6518</v>
      </c>
      <c r="Q1281">
        <v>11362</v>
      </c>
      <c r="R1281">
        <v>17880</v>
      </c>
      <c r="S1281" t="str">
        <f t="shared" si="38"/>
        <v>False</v>
      </c>
      <c r="T1281">
        <v>0</v>
      </c>
      <c r="U1281" t="e">
        <f t="shared" si="39"/>
        <v>#DIV/0!</v>
      </c>
      <c r="V1281">
        <v>0</v>
      </c>
      <c r="W1281">
        <v>0</v>
      </c>
      <c r="X1281">
        <v>0</v>
      </c>
      <c r="Y1281">
        <v>7393</v>
      </c>
      <c r="Z1281">
        <v>7393</v>
      </c>
      <c r="AA1281" t="b">
        <f>ABS(T1281-Z1281)&gt;25000</f>
        <v>0</v>
      </c>
      <c r="AB1281">
        <v>10487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147867</v>
      </c>
      <c r="AJ1281">
        <v>0</v>
      </c>
      <c r="AK1281">
        <v>0</v>
      </c>
      <c r="AL1281">
        <v>0</v>
      </c>
      <c r="AM1281">
        <v>0</v>
      </c>
      <c r="AN1281">
        <v>8354</v>
      </c>
      <c r="AO1281">
        <v>139513</v>
      </c>
      <c r="AQ1281">
        <f>K1281/R1281</f>
        <v>0</v>
      </c>
    </row>
    <row r="1282" spans="1:43" x14ac:dyDescent="0.35">
      <c r="A1282" t="s">
        <v>2772</v>
      </c>
      <c r="B1282" t="s">
        <v>2773</v>
      </c>
      <c r="C1282" t="s">
        <v>38</v>
      </c>
      <c r="D1282" t="str">
        <f>IF(P1282&lt;=50000,"Extra Small",IF(AND(P1282&gt;=50000,P1282&lt;250000),"Small",IF(AND(P1282&gt;=250000,P1282&lt;1000000),"Medium",IF(AND(P1282&gt;=1000000,P1282&lt;10000000),"Large",IF(AND(P1282&gt;=10000000,P1282&lt;100000000),"Extra Large",IF(P1282&gt;=100000000,"Extra-extra-large"))))))</f>
        <v>Large</v>
      </c>
      <c r="E1282" t="s">
        <v>43</v>
      </c>
      <c r="F1282">
        <v>22</v>
      </c>
      <c r="G1282">
        <v>18</v>
      </c>
      <c r="H1282">
        <v>9</v>
      </c>
      <c r="I1282">
        <v>32.1</v>
      </c>
      <c r="J1282" t="s">
        <v>837</v>
      </c>
      <c r="K1282">
        <v>2834782</v>
      </c>
      <c r="L1282">
        <v>0</v>
      </c>
      <c r="M1282">
        <v>132135</v>
      </c>
      <c r="N1282">
        <v>36154</v>
      </c>
      <c r="O1282">
        <v>6260</v>
      </c>
      <c r="P1282">
        <v>3009331</v>
      </c>
      <c r="Q1282">
        <v>0</v>
      </c>
      <c r="R1282">
        <v>3009331</v>
      </c>
      <c r="S1282" t="str">
        <f t="shared" si="38"/>
        <v>False</v>
      </c>
      <c r="T1282">
        <v>2096490</v>
      </c>
      <c r="U1282" t="b">
        <f t="shared" si="39"/>
        <v>0</v>
      </c>
      <c r="V1282">
        <v>4396</v>
      </c>
      <c r="W1282">
        <v>17674</v>
      </c>
      <c r="X1282">
        <v>0</v>
      </c>
      <c r="Y1282">
        <v>437469</v>
      </c>
      <c r="Z1282">
        <v>2556029</v>
      </c>
      <c r="AA1282" t="b">
        <f>ABS(T1282-Z1282)&gt;1000000</f>
        <v>0</v>
      </c>
      <c r="AB1282">
        <v>453302</v>
      </c>
      <c r="AC1282">
        <v>0</v>
      </c>
      <c r="AD1282">
        <v>453302</v>
      </c>
      <c r="AE1282">
        <v>3524232</v>
      </c>
      <c r="AF1282">
        <v>0</v>
      </c>
      <c r="AG1282">
        <v>109805</v>
      </c>
      <c r="AH1282">
        <v>109805</v>
      </c>
      <c r="AI1282">
        <v>3634037</v>
      </c>
      <c r="AJ1282">
        <v>453409</v>
      </c>
      <c r="AK1282">
        <v>0</v>
      </c>
      <c r="AL1282">
        <v>59902</v>
      </c>
      <c r="AM1282">
        <v>59902</v>
      </c>
      <c r="AN1282">
        <v>513311</v>
      </c>
      <c r="AO1282">
        <v>3120726</v>
      </c>
      <c r="AQ1282">
        <f>K1282/R1282</f>
        <v>0.94199740739719229</v>
      </c>
    </row>
    <row r="1283" spans="1:43" x14ac:dyDescent="0.35">
      <c r="A1283" t="s">
        <v>2774</v>
      </c>
      <c r="B1283" t="s">
        <v>2775</v>
      </c>
      <c r="C1283" t="s">
        <v>38</v>
      </c>
      <c r="D1283" t="str">
        <f>IF(P1283&lt;=50000,"Extra Small",IF(AND(P1283&gt;=50000,P1283&lt;250000),"Small",IF(AND(P1283&gt;=250000,P1283&lt;1000000),"Medium",IF(AND(P1283&gt;=1000000,P1283&lt;10000000),"Large",IF(AND(P1283&gt;=10000000,P1283&lt;100000000),"Extra Large",IF(P1283&gt;=100000000,"Extra-extra-large"))))))</f>
        <v>Extra Small</v>
      </c>
      <c r="E1283" t="s">
        <v>228</v>
      </c>
      <c r="F1283">
        <v>0</v>
      </c>
      <c r="G1283">
        <v>2</v>
      </c>
      <c r="H1283">
        <v>2</v>
      </c>
      <c r="I1283">
        <v>0.5</v>
      </c>
      <c r="J1283" t="s">
        <v>281</v>
      </c>
      <c r="K1283">
        <v>2000</v>
      </c>
      <c r="L1283">
        <v>500</v>
      </c>
      <c r="M1283">
        <v>820</v>
      </c>
      <c r="N1283">
        <v>0</v>
      </c>
      <c r="O1283">
        <v>2670</v>
      </c>
      <c r="P1283">
        <v>5990</v>
      </c>
      <c r="Q1283">
        <v>0</v>
      </c>
      <c r="R1283">
        <v>5990</v>
      </c>
      <c r="S1283" t="str">
        <f t="shared" ref="S1283:S1346" si="40">IF(ABS(P1283+Q1283-K1283-R1283&gt;25000),"True","False")</f>
        <v>False</v>
      </c>
      <c r="T1283">
        <v>2612</v>
      </c>
      <c r="U1283" t="b">
        <f t="shared" ref="U1283:U1346" si="41">T1283/(F1283+G1283+H1283)&gt;300000</f>
        <v>0</v>
      </c>
      <c r="V1283">
        <v>0</v>
      </c>
      <c r="W1283">
        <v>0</v>
      </c>
      <c r="X1283">
        <v>0</v>
      </c>
      <c r="Y1283">
        <v>7348</v>
      </c>
      <c r="Z1283">
        <v>9960</v>
      </c>
      <c r="AA1283" t="b">
        <f>ABS(T1283-Z1283)&gt;25000</f>
        <v>0</v>
      </c>
      <c r="AB1283">
        <v>-3970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950</v>
      </c>
      <c r="AJ1283">
        <v>0</v>
      </c>
      <c r="AK1283">
        <v>0</v>
      </c>
      <c r="AL1283">
        <v>0</v>
      </c>
      <c r="AM1283">
        <v>0</v>
      </c>
      <c r="AN1283">
        <v>50</v>
      </c>
      <c r="AO1283">
        <v>900</v>
      </c>
      <c r="AQ1283">
        <f>K1283/R1283</f>
        <v>0.333889816360601</v>
      </c>
    </row>
    <row r="1284" spans="1:43" x14ac:dyDescent="0.35">
      <c r="A1284" t="s">
        <v>2776</v>
      </c>
      <c r="B1284" t="s">
        <v>2777</v>
      </c>
      <c r="C1284" t="s">
        <v>38</v>
      </c>
      <c r="D1284" t="str">
        <f>IF(P1284&lt;=50000,"Extra Small",IF(AND(P1284&gt;=50000,P1284&lt;250000),"Small",IF(AND(P1284&gt;=250000,P1284&lt;1000000),"Medium",IF(AND(P1284&gt;=1000000,P1284&lt;10000000),"Large",IF(AND(P1284&gt;=10000000,P1284&lt;100000000),"Extra Large",IF(P1284&gt;=100000000,"Extra-extra-large"))))))</f>
        <v>Extra Small</v>
      </c>
      <c r="E1284" t="s">
        <v>43</v>
      </c>
      <c r="F1284">
        <v>1</v>
      </c>
      <c r="G1284">
        <v>3</v>
      </c>
      <c r="H1284">
        <v>0</v>
      </c>
      <c r="I1284">
        <v>2.66</v>
      </c>
      <c r="J1284" t="s">
        <v>48</v>
      </c>
      <c r="K1284">
        <v>0</v>
      </c>
      <c r="L1284">
        <v>60</v>
      </c>
      <c r="M1284">
        <v>5754</v>
      </c>
      <c r="N1284">
        <v>1887</v>
      </c>
      <c r="O1284">
        <v>0</v>
      </c>
      <c r="P1284">
        <v>7701</v>
      </c>
      <c r="Q1284">
        <v>1194</v>
      </c>
      <c r="R1284">
        <v>8895</v>
      </c>
      <c r="S1284" t="str">
        <f t="shared" si="40"/>
        <v>False</v>
      </c>
      <c r="T1284">
        <v>0</v>
      </c>
      <c r="U1284" t="b">
        <f t="shared" si="41"/>
        <v>0</v>
      </c>
      <c r="V1284">
        <v>0</v>
      </c>
      <c r="W1284">
        <v>0</v>
      </c>
      <c r="X1284">
        <v>0</v>
      </c>
      <c r="Y1284">
        <v>5555</v>
      </c>
      <c r="Z1284">
        <v>5555</v>
      </c>
      <c r="AA1284" t="b">
        <f>ABS(T1284-Z1284)&gt;25000</f>
        <v>0</v>
      </c>
      <c r="AB1284">
        <v>3340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118846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118846</v>
      </c>
      <c r="AQ1284">
        <f>K1284/R1284</f>
        <v>0</v>
      </c>
    </row>
    <row r="1285" spans="1:43" x14ac:dyDescent="0.35">
      <c r="A1285" t="s">
        <v>2778</v>
      </c>
      <c r="B1285" t="s">
        <v>2779</v>
      </c>
      <c r="C1285" t="s">
        <v>38</v>
      </c>
      <c r="D1285" t="str">
        <f>IF(P1285&lt;=50000,"Extra Small",IF(AND(P1285&gt;=50000,P1285&lt;250000),"Small",IF(AND(P1285&gt;=250000,P1285&lt;1000000),"Medium",IF(AND(P1285&gt;=1000000,P1285&lt;10000000),"Large",IF(AND(P1285&gt;=10000000,P1285&lt;100000000),"Extra Large",IF(P1285&gt;=100000000,"Extra-extra-large"))))))</f>
        <v>Medium</v>
      </c>
      <c r="E1285" t="s">
        <v>55</v>
      </c>
      <c r="F1285">
        <v>1</v>
      </c>
      <c r="G1285">
        <v>5</v>
      </c>
      <c r="H1285">
        <v>4</v>
      </c>
      <c r="I1285">
        <v>3.14</v>
      </c>
      <c r="J1285" t="s">
        <v>80</v>
      </c>
      <c r="K1285">
        <v>531503</v>
      </c>
      <c r="L1285">
        <v>0</v>
      </c>
      <c r="M1285">
        <v>22908</v>
      </c>
      <c r="N1285">
        <v>1662</v>
      </c>
      <c r="O1285">
        <v>13867</v>
      </c>
      <c r="P1285">
        <v>569940</v>
      </c>
      <c r="Q1285">
        <v>0</v>
      </c>
      <c r="R1285">
        <v>569940</v>
      </c>
      <c r="S1285" t="str">
        <f t="shared" si="40"/>
        <v>False</v>
      </c>
      <c r="T1285">
        <v>373548</v>
      </c>
      <c r="U1285" t="b">
        <f t="shared" si="41"/>
        <v>0</v>
      </c>
      <c r="V1285">
        <v>0</v>
      </c>
      <c r="W1285">
        <v>0</v>
      </c>
      <c r="X1285">
        <v>0</v>
      </c>
      <c r="Y1285">
        <v>127575</v>
      </c>
      <c r="Z1285">
        <v>501123</v>
      </c>
      <c r="AA1285" t="b">
        <f>ABS(T1285-Z1285)&gt;100000</f>
        <v>1</v>
      </c>
      <c r="AB1285">
        <v>68817</v>
      </c>
      <c r="AC1285">
        <v>0</v>
      </c>
      <c r="AD1285">
        <v>68817</v>
      </c>
      <c r="AE1285">
        <v>407458</v>
      </c>
      <c r="AF1285">
        <v>0</v>
      </c>
      <c r="AG1285">
        <v>0</v>
      </c>
      <c r="AH1285">
        <v>296163</v>
      </c>
      <c r="AI1285">
        <v>703621</v>
      </c>
      <c r="AJ1285">
        <v>170881</v>
      </c>
      <c r="AK1285">
        <v>0</v>
      </c>
      <c r="AL1285">
        <v>0</v>
      </c>
      <c r="AM1285">
        <v>739</v>
      </c>
      <c r="AN1285">
        <v>171620</v>
      </c>
      <c r="AO1285">
        <v>532001</v>
      </c>
      <c r="AQ1285">
        <f>K1285/R1285</f>
        <v>0.93255956767379022</v>
      </c>
    </row>
    <row r="1286" spans="1:43" x14ac:dyDescent="0.35">
      <c r="A1286" t="s">
        <v>2780</v>
      </c>
      <c r="B1286" t="s">
        <v>2781</v>
      </c>
      <c r="C1286" t="s">
        <v>38</v>
      </c>
      <c r="D1286" t="str">
        <f>IF(P1286&lt;=50000,"Extra Small",IF(AND(P1286&gt;=50000,P1286&lt;250000),"Small",IF(AND(P1286&gt;=250000,P1286&lt;1000000),"Medium",IF(AND(P1286&gt;=1000000,P1286&lt;10000000),"Large",IF(AND(P1286&gt;=10000000,P1286&lt;100000000),"Extra Large",IF(P1286&gt;=100000000,"Extra-extra-large"))))))</f>
        <v>Extra Small</v>
      </c>
      <c r="E1286" t="s">
        <v>131</v>
      </c>
      <c r="F1286">
        <v>0</v>
      </c>
      <c r="G1286">
        <v>0</v>
      </c>
      <c r="H1286">
        <v>0</v>
      </c>
      <c r="I1286">
        <v>0</v>
      </c>
      <c r="J1286" t="s">
        <v>281</v>
      </c>
      <c r="K1286">
        <v>0</v>
      </c>
      <c r="L1286">
        <v>12850</v>
      </c>
      <c r="M1286">
        <v>0</v>
      </c>
      <c r="N1286">
        <v>19686</v>
      </c>
      <c r="O1286">
        <v>50</v>
      </c>
      <c r="P1286">
        <v>32586</v>
      </c>
      <c r="Q1286">
        <v>5106</v>
      </c>
      <c r="R1286">
        <v>37692</v>
      </c>
      <c r="S1286" t="str">
        <f t="shared" si="40"/>
        <v>False</v>
      </c>
      <c r="T1286">
        <v>0</v>
      </c>
      <c r="U1286" t="e">
        <f t="shared" si="41"/>
        <v>#DIV/0!</v>
      </c>
      <c r="V1286">
        <v>0</v>
      </c>
      <c r="W1286">
        <v>20000</v>
      </c>
      <c r="X1286">
        <v>0</v>
      </c>
      <c r="Y1286">
        <v>4981</v>
      </c>
      <c r="Z1286">
        <v>24981</v>
      </c>
      <c r="AA1286" t="b">
        <f>ABS(T1286-Z1286)&gt;25000</f>
        <v>0</v>
      </c>
      <c r="AB1286">
        <v>12711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379772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379772</v>
      </c>
      <c r="AQ1286">
        <f>K1286/R1286</f>
        <v>0</v>
      </c>
    </row>
    <row r="1287" spans="1:43" x14ac:dyDescent="0.35">
      <c r="A1287" t="s">
        <v>2782</v>
      </c>
      <c r="B1287" t="s">
        <v>2783</v>
      </c>
      <c r="C1287" t="s">
        <v>38</v>
      </c>
      <c r="D1287" t="str">
        <f>IF(P1287&lt;=50000,"Extra Small",IF(AND(P1287&gt;=50000,P1287&lt;250000),"Small",IF(AND(P1287&gt;=250000,P1287&lt;1000000),"Medium",IF(AND(P1287&gt;=1000000,P1287&lt;10000000),"Large",IF(AND(P1287&gt;=10000000,P1287&lt;100000000),"Extra Large",IF(P1287&gt;=100000000,"Extra-extra-large"))))))</f>
        <v>Large</v>
      </c>
      <c r="E1287" t="s">
        <v>43</v>
      </c>
      <c r="F1287">
        <v>4</v>
      </c>
      <c r="G1287">
        <v>22</v>
      </c>
      <c r="H1287">
        <v>8</v>
      </c>
      <c r="I1287">
        <v>15</v>
      </c>
      <c r="J1287" t="s">
        <v>269</v>
      </c>
      <c r="K1287">
        <v>980428</v>
      </c>
      <c r="L1287">
        <v>22264</v>
      </c>
      <c r="M1287">
        <v>723023</v>
      </c>
      <c r="N1287">
        <v>3436</v>
      </c>
      <c r="O1287">
        <v>11547</v>
      </c>
      <c r="P1287">
        <v>1740698</v>
      </c>
      <c r="Q1287">
        <v>0</v>
      </c>
      <c r="R1287">
        <v>1740698</v>
      </c>
      <c r="S1287" t="str">
        <f t="shared" si="40"/>
        <v>False</v>
      </c>
      <c r="T1287">
        <v>1414949</v>
      </c>
      <c r="U1287" t="b">
        <f t="shared" si="41"/>
        <v>0</v>
      </c>
      <c r="V1287">
        <v>187964</v>
      </c>
      <c r="W1287">
        <v>0</v>
      </c>
      <c r="X1287">
        <v>0</v>
      </c>
      <c r="Y1287">
        <v>135550</v>
      </c>
      <c r="Z1287">
        <v>1738463</v>
      </c>
      <c r="AA1287" t="b">
        <f>ABS(T1287-Z1287)&gt;1000000</f>
        <v>0</v>
      </c>
      <c r="AB1287">
        <v>2235</v>
      </c>
      <c r="AC1287">
        <v>0</v>
      </c>
      <c r="AD1287">
        <v>2235</v>
      </c>
      <c r="AE1287">
        <v>272694</v>
      </c>
      <c r="AF1287">
        <v>0</v>
      </c>
      <c r="AG1287">
        <v>405288</v>
      </c>
      <c r="AH1287">
        <v>405288</v>
      </c>
      <c r="AI1287">
        <v>677982</v>
      </c>
      <c r="AJ1287">
        <v>160907</v>
      </c>
      <c r="AK1287">
        <v>0</v>
      </c>
      <c r="AL1287">
        <v>99296</v>
      </c>
      <c r="AM1287">
        <v>99296</v>
      </c>
      <c r="AN1287">
        <v>260203</v>
      </c>
      <c r="AO1287">
        <v>417779</v>
      </c>
      <c r="AQ1287">
        <f>K1287/R1287</f>
        <v>0.56323842504558519</v>
      </c>
    </row>
    <row r="1288" spans="1:43" x14ac:dyDescent="0.35">
      <c r="A1288" t="s">
        <v>2784</v>
      </c>
      <c r="B1288" t="s">
        <v>2785</v>
      </c>
      <c r="C1288" t="s">
        <v>38</v>
      </c>
      <c r="D1288" t="str">
        <f>IF(P1288&lt;=50000,"Extra Small",IF(AND(P1288&gt;=50000,P1288&lt;250000),"Small",IF(AND(P1288&gt;=250000,P1288&lt;1000000),"Medium",IF(AND(P1288&gt;=1000000,P1288&lt;10000000),"Large",IF(AND(P1288&gt;=10000000,P1288&lt;100000000),"Extra Large",IF(P1288&gt;=100000000,"Extra-extra-large"))))))</f>
        <v>Extra Small</v>
      </c>
      <c r="E1288" t="s">
        <v>131</v>
      </c>
      <c r="F1288">
        <v>0</v>
      </c>
      <c r="G1288">
        <v>2</v>
      </c>
      <c r="H1288">
        <v>0</v>
      </c>
      <c r="I1288">
        <v>1</v>
      </c>
      <c r="J1288" t="s">
        <v>48</v>
      </c>
      <c r="K1288">
        <v>0</v>
      </c>
      <c r="L1288">
        <v>10394</v>
      </c>
      <c r="M1288">
        <v>1438</v>
      </c>
      <c r="N1288">
        <v>33664</v>
      </c>
      <c r="O1288">
        <v>0</v>
      </c>
      <c r="P1288">
        <v>45496</v>
      </c>
      <c r="Q1288">
        <v>0</v>
      </c>
      <c r="R1288">
        <v>45496</v>
      </c>
      <c r="S1288" t="str">
        <f t="shared" si="40"/>
        <v>False</v>
      </c>
      <c r="T1288">
        <v>634</v>
      </c>
      <c r="U1288" t="b">
        <f t="shared" si="41"/>
        <v>0</v>
      </c>
      <c r="V1288">
        <v>0</v>
      </c>
      <c r="W1288">
        <v>0</v>
      </c>
      <c r="X1288">
        <v>0</v>
      </c>
      <c r="Y1288">
        <v>15754</v>
      </c>
      <c r="Z1288">
        <v>16388</v>
      </c>
      <c r="AA1288" t="b">
        <f>ABS(T1288-Z1288)&gt;25000</f>
        <v>0</v>
      </c>
      <c r="AB1288">
        <v>29108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2032203</v>
      </c>
      <c r="AJ1288">
        <v>0</v>
      </c>
      <c r="AK1288">
        <v>0</v>
      </c>
      <c r="AL1288">
        <v>0</v>
      </c>
      <c r="AM1288">
        <v>0</v>
      </c>
      <c r="AN1288">
        <v>23792</v>
      </c>
      <c r="AO1288">
        <v>2008411</v>
      </c>
      <c r="AQ1288">
        <f>K1288/R1288</f>
        <v>0</v>
      </c>
    </row>
    <row r="1289" spans="1:43" x14ac:dyDescent="0.35">
      <c r="A1289" t="s">
        <v>2786</v>
      </c>
      <c r="B1289" t="s">
        <v>2787</v>
      </c>
      <c r="C1289" t="s">
        <v>38</v>
      </c>
      <c r="D1289" t="str">
        <f>IF(P1289&lt;=50000,"Extra Small",IF(AND(P1289&gt;=50000,P1289&lt;250000),"Small",IF(AND(P1289&gt;=250000,P1289&lt;1000000),"Medium",IF(AND(P1289&gt;=1000000,P1289&lt;10000000),"Large",IF(AND(P1289&gt;=10000000,P1289&lt;100000000),"Extra Large",IF(P1289&gt;=100000000,"Extra-extra-large"))))))</f>
        <v>Large</v>
      </c>
      <c r="E1289" t="s">
        <v>76</v>
      </c>
      <c r="F1289">
        <v>2</v>
      </c>
      <c r="G1289">
        <v>5</v>
      </c>
      <c r="H1289">
        <v>2</v>
      </c>
      <c r="I1289">
        <v>4.2</v>
      </c>
      <c r="J1289" t="s">
        <v>57</v>
      </c>
      <c r="K1289">
        <v>3840</v>
      </c>
      <c r="L1289">
        <v>1463634</v>
      </c>
      <c r="M1289">
        <v>11747</v>
      </c>
      <c r="N1289">
        <v>14701</v>
      </c>
      <c r="O1289">
        <v>3503</v>
      </c>
      <c r="P1289">
        <v>1497425</v>
      </c>
      <c r="Q1289">
        <v>0</v>
      </c>
      <c r="R1289">
        <v>1497425</v>
      </c>
      <c r="S1289" t="str">
        <f t="shared" si="40"/>
        <v>False</v>
      </c>
      <c r="T1289">
        <v>424052</v>
      </c>
      <c r="U1289" t="b">
        <f t="shared" si="41"/>
        <v>0</v>
      </c>
      <c r="V1289">
        <v>0</v>
      </c>
      <c r="W1289">
        <v>28920</v>
      </c>
      <c r="X1289">
        <v>957471</v>
      </c>
      <c r="Y1289">
        <v>0</v>
      </c>
      <c r="Z1289">
        <v>1410443</v>
      </c>
      <c r="AA1289" t="b">
        <f>ABS(T1289-Z1289)&gt;1000000</f>
        <v>0</v>
      </c>
      <c r="AB1289">
        <v>86982</v>
      </c>
      <c r="AC1289">
        <v>0</v>
      </c>
      <c r="AD1289">
        <v>86982</v>
      </c>
      <c r="AE1289">
        <v>488832</v>
      </c>
      <c r="AF1289">
        <v>23396</v>
      </c>
      <c r="AG1289">
        <v>16260</v>
      </c>
      <c r="AH1289">
        <v>39656</v>
      </c>
      <c r="AI1289">
        <v>528488</v>
      </c>
      <c r="AJ1289">
        <v>109246</v>
      </c>
      <c r="AK1289">
        <v>160956</v>
      </c>
      <c r="AL1289">
        <v>0</v>
      </c>
      <c r="AM1289">
        <v>160956</v>
      </c>
      <c r="AN1289">
        <v>270202</v>
      </c>
      <c r="AO1289">
        <v>258286</v>
      </c>
      <c r="AQ1289">
        <f>K1289/R1289</f>
        <v>2.5644022238175534E-3</v>
      </c>
    </row>
    <row r="1290" spans="1:43" x14ac:dyDescent="0.35">
      <c r="A1290" t="s">
        <v>2788</v>
      </c>
      <c r="B1290" t="s">
        <v>2789</v>
      </c>
      <c r="C1290" t="s">
        <v>38</v>
      </c>
      <c r="D1290" t="str">
        <f>IF(P1290&lt;=50000,"Extra Small",IF(AND(P1290&gt;=50000,P1290&lt;250000),"Small",IF(AND(P1290&gt;=250000,P1290&lt;1000000),"Medium",IF(AND(P1290&gt;=1000000,P1290&lt;10000000),"Large",IF(AND(P1290&gt;=10000000,P1290&lt;100000000),"Extra Large",IF(P1290&gt;=100000000,"Extra-extra-large"))))))</f>
        <v>Medium</v>
      </c>
      <c r="E1290" t="s">
        <v>43</v>
      </c>
      <c r="F1290">
        <v>0</v>
      </c>
      <c r="G1290">
        <v>10</v>
      </c>
      <c r="H1290">
        <v>0</v>
      </c>
      <c r="I1290">
        <v>6</v>
      </c>
      <c r="J1290" t="s">
        <v>48</v>
      </c>
      <c r="K1290">
        <v>0</v>
      </c>
      <c r="L1290">
        <v>0</v>
      </c>
      <c r="M1290">
        <v>528074</v>
      </c>
      <c r="N1290">
        <v>0</v>
      </c>
      <c r="O1290">
        <v>500</v>
      </c>
      <c r="P1290">
        <v>528574</v>
      </c>
      <c r="Q1290">
        <v>0</v>
      </c>
      <c r="R1290">
        <v>528574</v>
      </c>
      <c r="S1290" t="str">
        <f t="shared" si="40"/>
        <v>False</v>
      </c>
      <c r="T1290">
        <v>457076</v>
      </c>
      <c r="U1290" t="b">
        <f t="shared" si="41"/>
        <v>0</v>
      </c>
      <c r="V1290">
        <v>0</v>
      </c>
      <c r="W1290">
        <v>0</v>
      </c>
      <c r="X1290">
        <v>0</v>
      </c>
      <c r="Y1290">
        <v>86033</v>
      </c>
      <c r="Z1290">
        <v>543109</v>
      </c>
      <c r="AA1290" t="b">
        <f>ABS(T1290-Z1290)&gt;100000</f>
        <v>0</v>
      </c>
      <c r="AB1290">
        <v>-14535</v>
      </c>
      <c r="AC1290">
        <v>-3</v>
      </c>
      <c r="AD1290">
        <v>-14538</v>
      </c>
      <c r="AE1290">
        <v>95457</v>
      </c>
      <c r="AF1290">
        <v>0</v>
      </c>
      <c r="AG1290">
        <v>0</v>
      </c>
      <c r="AH1290">
        <v>31473</v>
      </c>
      <c r="AI1290">
        <v>126930</v>
      </c>
      <c r="AJ1290">
        <v>57738</v>
      </c>
      <c r="AK1290">
        <v>0</v>
      </c>
      <c r="AL1290">
        <v>0</v>
      </c>
      <c r="AM1290">
        <v>0</v>
      </c>
      <c r="AN1290">
        <v>57738</v>
      </c>
      <c r="AO1290">
        <v>69192</v>
      </c>
      <c r="AQ1290">
        <f>K1290/R1290</f>
        <v>0</v>
      </c>
    </row>
    <row r="1291" spans="1:43" x14ac:dyDescent="0.35">
      <c r="A1291" t="s">
        <v>2790</v>
      </c>
      <c r="B1291" t="s">
        <v>2791</v>
      </c>
      <c r="C1291" t="s">
        <v>38</v>
      </c>
      <c r="D1291" t="str">
        <f>IF(P1291&lt;=50000,"Extra Small",IF(AND(P1291&gt;=50000,P1291&lt;250000),"Small",IF(AND(P1291&gt;=250000,P1291&lt;1000000),"Medium",IF(AND(P1291&gt;=1000000,P1291&lt;10000000),"Large",IF(AND(P1291&gt;=10000000,P1291&lt;100000000),"Extra Large",IF(P1291&gt;=100000000,"Extra-extra-large"))))))</f>
        <v>Large</v>
      </c>
      <c r="E1291" t="s">
        <v>39</v>
      </c>
      <c r="F1291">
        <v>45</v>
      </c>
      <c r="G1291">
        <v>14</v>
      </c>
      <c r="H1291">
        <v>34</v>
      </c>
      <c r="I1291">
        <v>42</v>
      </c>
      <c r="J1291" t="s">
        <v>56</v>
      </c>
      <c r="K1291">
        <v>4000</v>
      </c>
      <c r="L1291">
        <v>306014</v>
      </c>
      <c r="M1291">
        <v>2737444</v>
      </c>
      <c r="N1291">
        <v>19</v>
      </c>
      <c r="O1291">
        <v>24267</v>
      </c>
      <c r="P1291">
        <v>3071744</v>
      </c>
      <c r="Q1291">
        <v>0</v>
      </c>
      <c r="R1291">
        <v>3071744</v>
      </c>
      <c r="S1291" t="str">
        <f t="shared" si="40"/>
        <v>False</v>
      </c>
      <c r="T1291">
        <v>2069518</v>
      </c>
      <c r="U1291" t="b">
        <f t="shared" si="41"/>
        <v>0</v>
      </c>
      <c r="V1291">
        <v>34107</v>
      </c>
      <c r="W1291">
        <v>600</v>
      </c>
      <c r="X1291">
        <v>0</v>
      </c>
      <c r="Y1291">
        <v>726167</v>
      </c>
      <c r="Z1291">
        <v>2830392</v>
      </c>
      <c r="AA1291" t="b">
        <f>ABS(T1291-Z1291)&gt;1000000</f>
        <v>0</v>
      </c>
      <c r="AB1291">
        <v>241352</v>
      </c>
      <c r="AC1291">
        <v>0</v>
      </c>
      <c r="AD1291">
        <v>241352</v>
      </c>
      <c r="AE1291">
        <v>43484</v>
      </c>
      <c r="AF1291">
        <v>13625206</v>
      </c>
      <c r="AG1291">
        <v>0</v>
      </c>
      <c r="AH1291">
        <v>13625206</v>
      </c>
      <c r="AI1291">
        <v>13668690</v>
      </c>
      <c r="AJ1291">
        <v>185924</v>
      </c>
      <c r="AK1291">
        <v>749691</v>
      </c>
      <c r="AL1291">
        <v>0</v>
      </c>
      <c r="AM1291">
        <v>749691</v>
      </c>
      <c r="AN1291">
        <v>935615</v>
      </c>
      <c r="AO1291">
        <v>12733075</v>
      </c>
      <c r="AQ1291">
        <f>K1291/R1291</f>
        <v>1.3021918493207768E-3</v>
      </c>
    </row>
    <row r="1292" spans="1:43" x14ac:dyDescent="0.35">
      <c r="A1292" t="s">
        <v>2792</v>
      </c>
      <c r="B1292" t="s">
        <v>2793</v>
      </c>
      <c r="C1292" t="s">
        <v>50</v>
      </c>
      <c r="D1292" t="str">
        <f>IF(P1292&lt;=50000,"Extra Small",IF(AND(P1292&gt;=50000,P1292&lt;250000),"Small",IF(AND(P1292&gt;=250000,P1292&lt;1000000),"Medium",IF(AND(P1292&gt;=1000000,P1292&lt;10000000),"Large",IF(AND(P1292&gt;=10000000,P1292&lt;100000000),"Extra Large",IF(P1292&gt;=100000000,"Extra-extra-large"))))))</f>
        <v>Extra Large</v>
      </c>
      <c r="E1292" t="s">
        <v>55</v>
      </c>
      <c r="F1292">
        <v>45</v>
      </c>
      <c r="G1292">
        <v>125</v>
      </c>
      <c r="H1292">
        <v>34</v>
      </c>
      <c r="I1292">
        <v>134.44</v>
      </c>
      <c r="J1292" t="s">
        <v>52</v>
      </c>
      <c r="K1292">
        <v>13540514</v>
      </c>
      <c r="L1292">
        <v>332</v>
      </c>
      <c r="M1292">
        <v>1824835</v>
      </c>
      <c r="N1292">
        <v>116308</v>
      </c>
      <c r="O1292">
        <v>506000</v>
      </c>
      <c r="P1292">
        <v>15987989</v>
      </c>
      <c r="Q1292">
        <v>795</v>
      </c>
      <c r="R1292">
        <v>15988784</v>
      </c>
      <c r="S1292" t="str">
        <f t="shared" si="40"/>
        <v>False</v>
      </c>
      <c r="T1292">
        <v>12111874</v>
      </c>
      <c r="U1292" t="b">
        <f t="shared" si="41"/>
        <v>0</v>
      </c>
      <c r="V1292">
        <v>0</v>
      </c>
      <c r="W1292">
        <v>0</v>
      </c>
      <c r="X1292">
        <v>0</v>
      </c>
      <c r="Y1292">
        <v>3610719</v>
      </c>
      <c r="Z1292">
        <v>15722593</v>
      </c>
      <c r="AA1292" t="b">
        <f>ABS(T1292-Z1292)&gt;1000000</f>
        <v>1</v>
      </c>
      <c r="AB1292">
        <v>266191</v>
      </c>
      <c r="AC1292">
        <v>0</v>
      </c>
      <c r="AD1292">
        <v>266191</v>
      </c>
      <c r="AE1292">
        <v>6054719</v>
      </c>
      <c r="AF1292">
        <v>0</v>
      </c>
      <c r="AG1292">
        <v>3834698</v>
      </c>
      <c r="AH1292">
        <v>3834698</v>
      </c>
      <c r="AI1292">
        <v>9889417</v>
      </c>
      <c r="AJ1292">
        <v>3932399</v>
      </c>
      <c r="AK1292">
        <v>0</v>
      </c>
      <c r="AL1292">
        <v>566831</v>
      </c>
      <c r="AM1292">
        <v>566831</v>
      </c>
      <c r="AN1292">
        <v>4499230</v>
      </c>
      <c r="AO1292">
        <v>5390187</v>
      </c>
      <c r="AQ1292">
        <f>K1292/R1292</f>
        <v>0.84687578492523263</v>
      </c>
    </row>
    <row r="1293" spans="1:43" x14ac:dyDescent="0.35">
      <c r="A1293" t="s">
        <v>2794</v>
      </c>
      <c r="B1293" t="s">
        <v>2795</v>
      </c>
      <c r="C1293" t="s">
        <v>38</v>
      </c>
      <c r="D1293" t="str">
        <f>IF(P1293&lt;=50000,"Extra Small",IF(AND(P1293&gt;=50000,P1293&lt;250000),"Small",IF(AND(P1293&gt;=250000,P1293&lt;1000000),"Medium",IF(AND(P1293&gt;=1000000,P1293&lt;10000000),"Large",IF(AND(P1293&gt;=10000000,P1293&lt;100000000),"Extra Large",IF(P1293&gt;=100000000,"Extra-extra-large"))))))</f>
        <v>Medium</v>
      </c>
      <c r="E1293" t="s">
        <v>43</v>
      </c>
      <c r="F1293">
        <v>0</v>
      </c>
      <c r="G1293">
        <v>9</v>
      </c>
      <c r="H1293">
        <v>0</v>
      </c>
      <c r="I1293">
        <v>0</v>
      </c>
      <c r="J1293" t="s">
        <v>216</v>
      </c>
      <c r="K1293">
        <v>368768</v>
      </c>
      <c r="L1293">
        <v>9795</v>
      </c>
      <c r="M1293">
        <v>3790</v>
      </c>
      <c r="N1293">
        <v>2331</v>
      </c>
      <c r="O1293">
        <v>8336</v>
      </c>
      <c r="P1293">
        <v>393020</v>
      </c>
      <c r="Q1293">
        <v>0</v>
      </c>
      <c r="R1293">
        <v>393020</v>
      </c>
      <c r="S1293" t="str">
        <f t="shared" si="40"/>
        <v>False</v>
      </c>
      <c r="T1293">
        <v>320755</v>
      </c>
      <c r="U1293" t="b">
        <f t="shared" si="41"/>
        <v>0</v>
      </c>
      <c r="V1293">
        <v>0</v>
      </c>
      <c r="W1293">
        <v>0</v>
      </c>
      <c r="X1293">
        <v>0</v>
      </c>
      <c r="Y1293">
        <v>73581</v>
      </c>
      <c r="Z1293">
        <v>394336</v>
      </c>
      <c r="AA1293" t="b">
        <f>ABS(T1293-Z1293)&gt;100000</f>
        <v>0</v>
      </c>
      <c r="AB1293">
        <v>-1316</v>
      </c>
      <c r="AC1293">
        <v>0</v>
      </c>
      <c r="AD1293">
        <v>-1316</v>
      </c>
      <c r="AE1293">
        <v>235203</v>
      </c>
      <c r="AF1293">
        <v>0</v>
      </c>
      <c r="AG1293">
        <v>0</v>
      </c>
      <c r="AH1293">
        <v>50694</v>
      </c>
      <c r="AI1293">
        <v>285897</v>
      </c>
      <c r="AJ1293">
        <v>129133</v>
      </c>
      <c r="AK1293">
        <v>0</v>
      </c>
      <c r="AL1293">
        <v>0</v>
      </c>
      <c r="AM1293">
        <v>0</v>
      </c>
      <c r="AN1293">
        <v>129133</v>
      </c>
      <c r="AO1293">
        <v>156764</v>
      </c>
      <c r="AQ1293">
        <f>K1293/R1293</f>
        <v>0.93829321663019694</v>
      </c>
    </row>
    <row r="1294" spans="1:43" x14ac:dyDescent="0.35">
      <c r="A1294" t="s">
        <v>2796</v>
      </c>
      <c r="B1294" t="s">
        <v>2797</v>
      </c>
      <c r="C1294" t="s">
        <v>38</v>
      </c>
      <c r="D1294" t="str">
        <f>IF(P1294&lt;=50000,"Extra Small",IF(AND(P1294&gt;=50000,P1294&lt;250000),"Small",IF(AND(P1294&gt;=250000,P1294&lt;1000000),"Medium",IF(AND(P1294&gt;=1000000,P1294&lt;10000000),"Large",IF(AND(P1294&gt;=10000000,P1294&lt;100000000),"Extra Large",IF(P1294&gt;=100000000,"Extra-extra-large"))))))</f>
        <v>Small</v>
      </c>
      <c r="E1294" t="s">
        <v>140</v>
      </c>
      <c r="F1294">
        <v>1</v>
      </c>
      <c r="G1294">
        <v>0</v>
      </c>
      <c r="H1294">
        <v>0</v>
      </c>
      <c r="I1294">
        <v>1</v>
      </c>
      <c r="J1294" t="s">
        <v>52</v>
      </c>
      <c r="K1294">
        <v>0</v>
      </c>
      <c r="L1294">
        <v>9805</v>
      </c>
      <c r="M1294">
        <v>98324</v>
      </c>
      <c r="N1294">
        <v>2802</v>
      </c>
      <c r="O1294">
        <v>9426</v>
      </c>
      <c r="P1294">
        <v>120357</v>
      </c>
      <c r="Q1294">
        <v>0</v>
      </c>
      <c r="R1294">
        <v>120357</v>
      </c>
      <c r="S1294" t="str">
        <f t="shared" si="40"/>
        <v>False</v>
      </c>
      <c r="T1294">
        <v>35660</v>
      </c>
      <c r="U1294" t="b">
        <f t="shared" si="41"/>
        <v>0</v>
      </c>
      <c r="V1294">
        <v>0</v>
      </c>
      <c r="W1294">
        <v>0</v>
      </c>
      <c r="X1294">
        <v>0</v>
      </c>
      <c r="Y1294">
        <v>63985</v>
      </c>
      <c r="Z1294">
        <v>99645</v>
      </c>
      <c r="AA1294" t="b">
        <f>ABS(T1294-Z1294)&gt;25000</f>
        <v>1</v>
      </c>
      <c r="AB1294">
        <v>20712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1169558</v>
      </c>
      <c r="AJ1294">
        <v>0</v>
      </c>
      <c r="AK1294">
        <v>0</v>
      </c>
      <c r="AL1294">
        <v>0</v>
      </c>
      <c r="AM1294">
        <v>0</v>
      </c>
      <c r="AN1294">
        <v>1169558</v>
      </c>
      <c r="AO1294">
        <v>0</v>
      </c>
      <c r="AQ1294">
        <f>K1294/R1294</f>
        <v>0</v>
      </c>
    </row>
    <row r="1295" spans="1:43" x14ac:dyDescent="0.35">
      <c r="A1295" t="s">
        <v>2798</v>
      </c>
      <c r="B1295" t="s">
        <v>2799</v>
      </c>
      <c r="C1295" t="s">
        <v>38</v>
      </c>
      <c r="D1295" t="str">
        <f>IF(P1295&lt;=50000,"Extra Small",IF(AND(P1295&gt;=50000,P1295&lt;250000),"Small",IF(AND(P1295&gt;=250000,P1295&lt;1000000),"Medium",IF(AND(P1295&gt;=1000000,P1295&lt;10000000),"Large",IF(AND(P1295&gt;=10000000,P1295&lt;100000000),"Extra Large",IF(P1295&gt;=100000000,"Extra-extra-large"))))))</f>
        <v>Small</v>
      </c>
      <c r="E1295" t="s">
        <v>164</v>
      </c>
      <c r="F1295">
        <v>0</v>
      </c>
      <c r="G1295">
        <v>1</v>
      </c>
      <c r="H1295">
        <v>0</v>
      </c>
      <c r="I1295">
        <v>0.25</v>
      </c>
      <c r="J1295" t="s">
        <v>57</v>
      </c>
      <c r="K1295">
        <v>54189</v>
      </c>
      <c r="L1295">
        <v>0</v>
      </c>
      <c r="M1295">
        <v>0</v>
      </c>
      <c r="N1295">
        <v>29</v>
      </c>
      <c r="O1295">
        <v>0</v>
      </c>
      <c r="P1295">
        <v>54218</v>
      </c>
      <c r="Q1295">
        <v>0</v>
      </c>
      <c r="R1295">
        <v>54218</v>
      </c>
      <c r="S1295" t="str">
        <f t="shared" si="40"/>
        <v>False</v>
      </c>
      <c r="T1295">
        <v>6169</v>
      </c>
      <c r="U1295" t="b">
        <f t="shared" si="41"/>
        <v>0</v>
      </c>
      <c r="V1295">
        <v>0</v>
      </c>
      <c r="W1295">
        <v>0</v>
      </c>
      <c r="X1295">
        <v>0</v>
      </c>
      <c r="Y1295">
        <v>2495</v>
      </c>
      <c r="Z1295">
        <v>8664</v>
      </c>
      <c r="AA1295" t="b">
        <f>ABS(T1295-Z1295)&gt;25000</f>
        <v>0</v>
      </c>
      <c r="AB1295">
        <v>45554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80822</v>
      </c>
      <c r="AJ1295">
        <v>0</v>
      </c>
      <c r="AK1295">
        <v>0</v>
      </c>
      <c r="AL1295">
        <v>0</v>
      </c>
      <c r="AM1295">
        <v>0</v>
      </c>
      <c r="AN1295">
        <v>1887</v>
      </c>
      <c r="AO1295">
        <v>78935</v>
      </c>
      <c r="AQ1295">
        <f>K1295/R1295</f>
        <v>0.99946512228411233</v>
      </c>
    </row>
    <row r="1296" spans="1:43" x14ac:dyDescent="0.35">
      <c r="A1296" t="s">
        <v>2800</v>
      </c>
      <c r="B1296" t="s">
        <v>2801</v>
      </c>
      <c r="C1296" t="s">
        <v>50</v>
      </c>
      <c r="D1296" t="str">
        <f>IF(P1296&lt;=50000,"Extra Small",IF(AND(P1296&gt;=50000,P1296&lt;250000),"Small",IF(AND(P1296&gt;=250000,P1296&lt;1000000),"Medium",IF(AND(P1296&gt;=1000000,P1296&lt;10000000),"Large",IF(AND(P1296&gt;=10000000,P1296&lt;100000000),"Extra Large",IF(P1296&gt;=100000000,"Extra-extra-large"))))))</f>
        <v>Small</v>
      </c>
      <c r="E1296" t="s">
        <v>73</v>
      </c>
      <c r="F1296">
        <v>0</v>
      </c>
      <c r="G1296">
        <v>0</v>
      </c>
      <c r="H1296">
        <v>0</v>
      </c>
      <c r="I1296">
        <v>0</v>
      </c>
      <c r="J1296" t="s">
        <v>40</v>
      </c>
      <c r="K1296">
        <v>0</v>
      </c>
      <c r="L1296">
        <v>0</v>
      </c>
      <c r="M1296">
        <v>0</v>
      </c>
      <c r="N1296">
        <v>0</v>
      </c>
      <c r="O1296">
        <v>167900</v>
      </c>
      <c r="P1296">
        <v>167900</v>
      </c>
      <c r="Q1296">
        <v>0</v>
      </c>
      <c r="R1296">
        <v>167900</v>
      </c>
      <c r="S1296" t="str">
        <f t="shared" si="40"/>
        <v>False</v>
      </c>
      <c r="T1296">
        <v>0</v>
      </c>
      <c r="U1296" t="e">
        <f t="shared" si="41"/>
        <v>#DIV/0!</v>
      </c>
      <c r="V1296">
        <v>0</v>
      </c>
      <c r="W1296">
        <v>0</v>
      </c>
      <c r="X1296">
        <v>0</v>
      </c>
      <c r="Y1296">
        <v>160919</v>
      </c>
      <c r="Z1296">
        <v>160919</v>
      </c>
      <c r="AA1296" t="b">
        <f>ABS(T1296-Z1296)&gt;25000</f>
        <v>1</v>
      </c>
      <c r="AB1296">
        <v>6981</v>
      </c>
      <c r="AC1296">
        <v>0</v>
      </c>
      <c r="AD1296">
        <v>6981</v>
      </c>
      <c r="AE1296">
        <v>0</v>
      </c>
      <c r="AF1296">
        <v>0</v>
      </c>
      <c r="AG1296">
        <v>0</v>
      </c>
      <c r="AH1296">
        <v>0</v>
      </c>
      <c r="AI1296">
        <v>93344</v>
      </c>
      <c r="AJ1296">
        <v>0</v>
      </c>
      <c r="AK1296">
        <v>0</v>
      </c>
      <c r="AL1296">
        <v>0</v>
      </c>
      <c r="AM1296">
        <v>0</v>
      </c>
      <c r="AN1296">
        <v>10972</v>
      </c>
      <c r="AO1296">
        <v>82372</v>
      </c>
      <c r="AQ1296">
        <f>K1296/R1296</f>
        <v>0</v>
      </c>
    </row>
    <row r="1297" spans="1:43" x14ac:dyDescent="0.35">
      <c r="A1297" t="s">
        <v>2802</v>
      </c>
      <c r="B1297" t="s">
        <v>2803</v>
      </c>
      <c r="C1297" t="s">
        <v>38</v>
      </c>
      <c r="D1297" t="str">
        <f>IF(P1297&lt;=50000,"Extra Small",IF(AND(P1297&gt;=50000,P1297&lt;250000),"Small",IF(AND(P1297&gt;=250000,P1297&lt;1000000),"Medium",IF(AND(P1297&gt;=1000000,P1297&lt;10000000),"Large",IF(AND(P1297&gt;=10000000,P1297&lt;100000000),"Extra Large",IF(P1297&gt;=100000000,"Extra-extra-large"))))))</f>
        <v>Small</v>
      </c>
      <c r="E1297" t="s">
        <v>76</v>
      </c>
      <c r="F1297">
        <v>0</v>
      </c>
      <c r="G1297">
        <v>1</v>
      </c>
      <c r="H1297">
        <v>0</v>
      </c>
      <c r="I1297">
        <v>0.6</v>
      </c>
      <c r="J1297" t="s">
        <v>48</v>
      </c>
      <c r="K1297">
        <v>150000</v>
      </c>
      <c r="L1297">
        <v>0</v>
      </c>
      <c r="M1297">
        <v>0</v>
      </c>
      <c r="N1297">
        <v>0</v>
      </c>
      <c r="O1297">
        <v>0</v>
      </c>
      <c r="P1297">
        <v>150000</v>
      </c>
      <c r="Q1297">
        <v>169</v>
      </c>
      <c r="R1297">
        <v>150169</v>
      </c>
      <c r="S1297" t="str">
        <f t="shared" si="40"/>
        <v>False</v>
      </c>
      <c r="T1297">
        <v>38422</v>
      </c>
      <c r="U1297" t="b">
        <f t="shared" si="41"/>
        <v>0</v>
      </c>
      <c r="V1297">
        <v>0</v>
      </c>
      <c r="W1297">
        <v>0</v>
      </c>
      <c r="X1297">
        <v>0</v>
      </c>
      <c r="Y1297">
        <v>101042</v>
      </c>
      <c r="Z1297">
        <v>139464</v>
      </c>
      <c r="AA1297" t="b">
        <f>ABS(T1297-Z1297)&gt;25000</f>
        <v>1</v>
      </c>
      <c r="AB1297">
        <v>10705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43897</v>
      </c>
      <c r="AJ1297">
        <v>0</v>
      </c>
      <c r="AK1297">
        <v>0</v>
      </c>
      <c r="AL1297">
        <v>0</v>
      </c>
      <c r="AM1297">
        <v>0</v>
      </c>
      <c r="AN1297">
        <v>144</v>
      </c>
      <c r="AO1297">
        <v>43753</v>
      </c>
      <c r="AQ1297">
        <f>K1297/R1297</f>
        <v>0.99887460128255501</v>
      </c>
    </row>
    <row r="1298" spans="1:43" x14ac:dyDescent="0.35">
      <c r="A1298" t="s">
        <v>2804</v>
      </c>
      <c r="B1298" t="s">
        <v>2805</v>
      </c>
      <c r="C1298" t="s">
        <v>38</v>
      </c>
      <c r="D1298" t="str">
        <f>IF(P1298&lt;=50000,"Extra Small",IF(AND(P1298&gt;=50000,P1298&lt;250000),"Small",IF(AND(P1298&gt;=250000,P1298&lt;1000000),"Medium",IF(AND(P1298&gt;=1000000,P1298&lt;10000000),"Large",IF(AND(P1298&gt;=10000000,P1298&lt;100000000),"Extra Large",IF(P1298&gt;=100000000,"Extra-extra-large"))))))</f>
        <v>Extra Small</v>
      </c>
      <c r="E1298" t="s">
        <v>55</v>
      </c>
      <c r="F1298">
        <v>0</v>
      </c>
      <c r="G1298">
        <v>0</v>
      </c>
      <c r="H1298">
        <v>0</v>
      </c>
      <c r="I1298">
        <v>0</v>
      </c>
      <c r="J1298" t="s">
        <v>717</v>
      </c>
      <c r="K1298">
        <v>0</v>
      </c>
      <c r="L1298">
        <v>10325</v>
      </c>
      <c r="M1298">
        <v>1000</v>
      </c>
      <c r="N1298">
        <v>0</v>
      </c>
      <c r="O1298">
        <v>2540</v>
      </c>
      <c r="P1298">
        <v>13865</v>
      </c>
      <c r="Q1298">
        <v>4</v>
      </c>
      <c r="R1298">
        <v>13869</v>
      </c>
      <c r="S1298" t="str">
        <f t="shared" si="40"/>
        <v>False</v>
      </c>
      <c r="T1298">
        <v>0</v>
      </c>
      <c r="U1298" t="e">
        <f t="shared" si="41"/>
        <v>#DIV/0!</v>
      </c>
      <c r="V1298">
        <v>0</v>
      </c>
      <c r="W1298">
        <v>0</v>
      </c>
      <c r="X1298">
        <v>0</v>
      </c>
      <c r="Y1298">
        <v>10866</v>
      </c>
      <c r="Z1298">
        <v>10866</v>
      </c>
      <c r="AA1298" t="b">
        <f>ABS(T1298-Z1298)&gt;25000</f>
        <v>0</v>
      </c>
      <c r="AB1298">
        <v>3003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6000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6000</v>
      </c>
      <c r="AQ1298">
        <f>K1298/R1298</f>
        <v>0</v>
      </c>
    </row>
    <row r="1299" spans="1:43" x14ac:dyDescent="0.35">
      <c r="A1299" t="s">
        <v>2806</v>
      </c>
      <c r="B1299" t="s">
        <v>2807</v>
      </c>
      <c r="C1299" t="s">
        <v>38</v>
      </c>
      <c r="D1299" t="str">
        <f>IF(P1299&lt;=50000,"Extra Small",IF(AND(P1299&gt;=50000,P1299&lt;250000),"Small",IF(AND(P1299&gt;=250000,P1299&lt;1000000),"Medium",IF(AND(P1299&gt;=1000000,P1299&lt;10000000),"Large",IF(AND(P1299&gt;=10000000,P1299&lt;100000000),"Extra Large",IF(P1299&gt;=100000000,"Extra-extra-large"))))))</f>
        <v>Extra Small</v>
      </c>
      <c r="E1299" t="s">
        <v>39</v>
      </c>
      <c r="F1299">
        <v>0</v>
      </c>
      <c r="G1299">
        <v>0</v>
      </c>
      <c r="H1299">
        <v>0</v>
      </c>
      <c r="I1299">
        <v>1</v>
      </c>
      <c r="J1299" t="s">
        <v>102</v>
      </c>
      <c r="K1299">
        <v>0</v>
      </c>
      <c r="L1299">
        <v>5000</v>
      </c>
      <c r="M1299">
        <v>0</v>
      </c>
      <c r="N1299">
        <v>1</v>
      </c>
      <c r="O1299">
        <v>0</v>
      </c>
      <c r="P1299">
        <v>5001</v>
      </c>
      <c r="Q1299">
        <v>0</v>
      </c>
      <c r="R1299">
        <v>5001</v>
      </c>
      <c r="S1299" t="str">
        <f t="shared" si="40"/>
        <v>False</v>
      </c>
      <c r="T1299">
        <v>0</v>
      </c>
      <c r="U1299" t="e">
        <f t="shared" si="41"/>
        <v>#DIV/0!</v>
      </c>
      <c r="V1299">
        <v>0</v>
      </c>
      <c r="W1299">
        <v>0</v>
      </c>
      <c r="X1299">
        <v>0</v>
      </c>
      <c r="Y1299">
        <v>5301</v>
      </c>
      <c r="Z1299">
        <v>5301</v>
      </c>
      <c r="AA1299" t="b">
        <f>ABS(T1299-Z1299)&gt;25000</f>
        <v>0</v>
      </c>
      <c r="AB1299">
        <v>-300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6426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6426</v>
      </c>
      <c r="AQ1299">
        <f>K1299/R1299</f>
        <v>0</v>
      </c>
    </row>
    <row r="1300" spans="1:43" x14ac:dyDescent="0.35">
      <c r="A1300" t="s">
        <v>2808</v>
      </c>
      <c r="B1300" t="s">
        <v>2809</v>
      </c>
      <c r="C1300" t="s">
        <v>38</v>
      </c>
      <c r="D1300" t="str">
        <f>IF(P1300&lt;=50000,"Extra Small",IF(AND(P1300&gt;=50000,P1300&lt;250000),"Small",IF(AND(P1300&gt;=250000,P1300&lt;1000000),"Medium",IF(AND(P1300&gt;=1000000,P1300&lt;10000000),"Large",IF(AND(P1300&gt;=10000000,P1300&lt;100000000),"Extra Large",IF(P1300&gt;=100000000,"Extra-extra-large"))))))</f>
        <v>Small</v>
      </c>
      <c r="E1300" t="s">
        <v>55</v>
      </c>
      <c r="F1300">
        <v>0</v>
      </c>
      <c r="G1300">
        <v>0</v>
      </c>
      <c r="H1300">
        <v>0</v>
      </c>
      <c r="I1300">
        <v>0</v>
      </c>
      <c r="J1300" t="s">
        <v>187</v>
      </c>
      <c r="K1300">
        <v>17100</v>
      </c>
      <c r="L1300">
        <v>20304</v>
      </c>
      <c r="M1300">
        <v>46154</v>
      </c>
      <c r="N1300">
        <v>1642</v>
      </c>
      <c r="O1300">
        <v>66496</v>
      </c>
      <c r="P1300">
        <v>151696</v>
      </c>
      <c r="Q1300">
        <v>0</v>
      </c>
      <c r="R1300">
        <v>151696</v>
      </c>
      <c r="S1300" t="str">
        <f t="shared" si="40"/>
        <v>False</v>
      </c>
      <c r="T1300">
        <v>0</v>
      </c>
      <c r="U1300" t="e">
        <f t="shared" si="41"/>
        <v>#DIV/0!</v>
      </c>
      <c r="V1300">
        <v>0</v>
      </c>
      <c r="W1300">
        <v>26800</v>
      </c>
      <c r="X1300">
        <v>0</v>
      </c>
      <c r="Y1300">
        <v>126853</v>
      </c>
      <c r="Z1300">
        <v>153653</v>
      </c>
      <c r="AA1300" t="b">
        <f>ABS(T1300-Z1300)&gt;25000</f>
        <v>1</v>
      </c>
      <c r="AB1300">
        <v>-1957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259268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259268</v>
      </c>
      <c r="AQ1300">
        <f>K1300/R1300</f>
        <v>0.11272545090180361</v>
      </c>
    </row>
    <row r="1301" spans="1:43" x14ac:dyDescent="0.35">
      <c r="A1301" t="s">
        <v>2810</v>
      </c>
      <c r="B1301" t="s">
        <v>2811</v>
      </c>
      <c r="C1301" t="s">
        <v>38</v>
      </c>
      <c r="D1301" t="str">
        <f>IF(P1301&lt;=50000,"Extra Small",IF(AND(P1301&gt;=50000,P1301&lt;250000),"Small",IF(AND(P1301&gt;=250000,P1301&lt;1000000),"Medium",IF(AND(P1301&gt;=1000000,P1301&lt;10000000),"Large",IF(AND(P1301&gt;=10000000,P1301&lt;100000000),"Extra Large",IF(P1301&gt;=100000000,"Extra-extra-large"))))))</f>
        <v>Extra-extra-large</v>
      </c>
      <c r="E1301" t="s">
        <v>67</v>
      </c>
      <c r="F1301">
        <v>312</v>
      </c>
      <c r="G1301">
        <v>1262</v>
      </c>
      <c r="H1301">
        <v>691</v>
      </c>
      <c r="I1301">
        <v>1402</v>
      </c>
      <c r="J1301" t="s">
        <v>2812</v>
      </c>
      <c r="K1301">
        <v>119225000</v>
      </c>
      <c r="L1301">
        <v>1146000</v>
      </c>
      <c r="M1301">
        <v>24878000</v>
      </c>
      <c r="N1301">
        <v>18549000</v>
      </c>
      <c r="O1301">
        <v>4432000</v>
      </c>
      <c r="P1301">
        <v>168230000</v>
      </c>
      <c r="Q1301">
        <v>59000</v>
      </c>
      <c r="R1301">
        <v>168289000</v>
      </c>
      <c r="S1301" t="str">
        <f t="shared" si="40"/>
        <v>False</v>
      </c>
      <c r="T1301">
        <v>114641000</v>
      </c>
      <c r="U1301" t="b">
        <f t="shared" si="41"/>
        <v>0</v>
      </c>
      <c r="V1301">
        <v>441000</v>
      </c>
      <c r="W1301">
        <v>0</v>
      </c>
      <c r="X1301">
        <v>0</v>
      </c>
      <c r="Y1301">
        <v>60816000</v>
      </c>
      <c r="Z1301">
        <v>175898000</v>
      </c>
      <c r="AA1301" t="b">
        <f>ABS(T1301-Z1301)&gt;1000000</f>
        <v>1</v>
      </c>
      <c r="AB1301">
        <v>-7609000</v>
      </c>
      <c r="AC1301">
        <v>55623000</v>
      </c>
      <c r="AD1301">
        <v>48014000</v>
      </c>
      <c r="AE1301">
        <v>88391000</v>
      </c>
      <c r="AF1301">
        <v>0</v>
      </c>
      <c r="AG1301">
        <v>788410000</v>
      </c>
      <c r="AH1301">
        <v>788410000</v>
      </c>
      <c r="AI1301">
        <v>876801000</v>
      </c>
      <c r="AJ1301">
        <v>445960000</v>
      </c>
      <c r="AK1301">
        <v>1116000</v>
      </c>
      <c r="AL1301">
        <v>2232000</v>
      </c>
      <c r="AM1301">
        <v>3348000</v>
      </c>
      <c r="AN1301">
        <v>449308000</v>
      </c>
      <c r="AO1301">
        <v>427493000</v>
      </c>
      <c r="AQ1301">
        <f>K1301/R1301</f>
        <v>0.70845390964352983</v>
      </c>
    </row>
    <row r="1302" spans="1:43" x14ac:dyDescent="0.35">
      <c r="A1302" t="s">
        <v>2813</v>
      </c>
      <c r="B1302" t="s">
        <v>2814</v>
      </c>
      <c r="C1302" t="s">
        <v>38</v>
      </c>
      <c r="D1302" t="str">
        <f>IF(P1302&lt;=50000,"Extra Small",IF(AND(P1302&gt;=50000,P1302&lt;250000),"Small",IF(AND(P1302&gt;=250000,P1302&lt;1000000),"Medium",IF(AND(P1302&gt;=1000000,P1302&lt;10000000),"Large",IF(AND(P1302&gt;=10000000,P1302&lt;100000000),"Extra Large",IF(P1302&gt;=100000000,"Extra-extra-large"))))))</f>
        <v>Large</v>
      </c>
      <c r="E1302" t="s">
        <v>39</v>
      </c>
      <c r="F1302">
        <v>6</v>
      </c>
      <c r="G1302">
        <v>4</v>
      </c>
      <c r="H1302">
        <v>0</v>
      </c>
      <c r="I1302">
        <v>8</v>
      </c>
      <c r="J1302" t="s">
        <v>278</v>
      </c>
      <c r="K1302">
        <v>0</v>
      </c>
      <c r="L1302">
        <v>1323460</v>
      </c>
      <c r="M1302">
        <v>13434</v>
      </c>
      <c r="N1302">
        <v>5350</v>
      </c>
      <c r="O1302">
        <v>0</v>
      </c>
      <c r="P1302">
        <v>1342244</v>
      </c>
      <c r="Q1302">
        <v>0</v>
      </c>
      <c r="R1302">
        <v>1342244</v>
      </c>
      <c r="S1302" t="str">
        <f t="shared" si="40"/>
        <v>False</v>
      </c>
      <c r="T1302">
        <v>591293</v>
      </c>
      <c r="U1302" t="b">
        <f t="shared" si="41"/>
        <v>0</v>
      </c>
      <c r="V1302">
        <v>0</v>
      </c>
      <c r="W1302">
        <v>115217</v>
      </c>
      <c r="X1302">
        <v>0</v>
      </c>
      <c r="Y1302">
        <v>681375</v>
      </c>
      <c r="Z1302">
        <v>1387885</v>
      </c>
      <c r="AA1302" t="b">
        <f>ABS(T1302-Z1302)&gt;1000000</f>
        <v>0</v>
      </c>
      <c r="AB1302">
        <v>-45641</v>
      </c>
      <c r="AC1302">
        <v>0</v>
      </c>
      <c r="AD1302">
        <v>-45641</v>
      </c>
      <c r="AE1302">
        <v>652845</v>
      </c>
      <c r="AF1302">
        <v>0</v>
      </c>
      <c r="AG1302">
        <v>2078891</v>
      </c>
      <c r="AH1302">
        <v>2078891</v>
      </c>
      <c r="AI1302">
        <v>2731736</v>
      </c>
      <c r="AJ1302">
        <v>185042</v>
      </c>
      <c r="AK1302">
        <v>0</v>
      </c>
      <c r="AL1302">
        <v>0</v>
      </c>
      <c r="AM1302">
        <v>0</v>
      </c>
      <c r="AN1302">
        <v>185042</v>
      </c>
      <c r="AO1302">
        <v>2546694</v>
      </c>
      <c r="AQ1302">
        <f>K1302/R1302</f>
        <v>0</v>
      </c>
    </row>
    <row r="1303" spans="1:43" x14ac:dyDescent="0.35">
      <c r="A1303" t="s">
        <v>2815</v>
      </c>
      <c r="B1303" t="s">
        <v>2816</v>
      </c>
      <c r="C1303" t="s">
        <v>38</v>
      </c>
      <c r="D1303" t="str">
        <f>IF(P1303&lt;=50000,"Extra Small",IF(AND(P1303&gt;=50000,P1303&lt;250000),"Small",IF(AND(P1303&gt;=250000,P1303&lt;1000000),"Medium",IF(AND(P1303&gt;=1000000,P1303&lt;10000000),"Large",IF(AND(P1303&gt;=10000000,P1303&lt;100000000),"Extra Large",IF(P1303&gt;=100000000,"Extra-extra-large"))))))</f>
        <v>Extra Large</v>
      </c>
      <c r="E1303" t="s">
        <v>330</v>
      </c>
      <c r="F1303">
        <v>60</v>
      </c>
      <c r="G1303">
        <v>21</v>
      </c>
      <c r="H1303">
        <v>7</v>
      </c>
      <c r="I1303">
        <v>95</v>
      </c>
      <c r="J1303" t="s">
        <v>2817</v>
      </c>
      <c r="K1303">
        <v>2347400</v>
      </c>
      <c r="L1303">
        <v>0</v>
      </c>
      <c r="M1303">
        <v>0</v>
      </c>
      <c r="N1303">
        <v>0</v>
      </c>
      <c r="O1303">
        <v>34627969</v>
      </c>
      <c r="P1303">
        <v>36975369</v>
      </c>
      <c r="Q1303">
        <v>721947</v>
      </c>
      <c r="R1303">
        <v>37697316</v>
      </c>
      <c r="S1303" t="str">
        <f t="shared" si="40"/>
        <v>False</v>
      </c>
      <c r="T1303">
        <v>11073583</v>
      </c>
      <c r="U1303" t="b">
        <f t="shared" si="41"/>
        <v>0</v>
      </c>
      <c r="V1303">
        <v>0</v>
      </c>
      <c r="W1303">
        <v>0</v>
      </c>
      <c r="X1303">
        <v>0</v>
      </c>
      <c r="Y1303">
        <v>7875242</v>
      </c>
      <c r="Z1303">
        <v>18948825</v>
      </c>
      <c r="AA1303" t="b">
        <f>ABS(T1303-Z1303)&gt;1000000</f>
        <v>1</v>
      </c>
      <c r="AB1303">
        <v>18748491</v>
      </c>
      <c r="AC1303">
        <v>0</v>
      </c>
      <c r="AD1303">
        <v>18748491</v>
      </c>
      <c r="AE1303">
        <v>52808870</v>
      </c>
      <c r="AF1303">
        <v>0</v>
      </c>
      <c r="AG1303">
        <v>946755</v>
      </c>
      <c r="AH1303">
        <v>946755</v>
      </c>
      <c r="AI1303">
        <v>53755625</v>
      </c>
      <c r="AJ1303">
        <v>12411891</v>
      </c>
      <c r="AK1303">
        <v>0</v>
      </c>
      <c r="AL1303">
        <v>64401</v>
      </c>
      <c r="AM1303">
        <v>64401</v>
      </c>
      <c r="AN1303">
        <v>12476292</v>
      </c>
      <c r="AO1303">
        <v>41279333</v>
      </c>
      <c r="AQ1303">
        <f>K1303/R1303</f>
        <v>6.2269685194563981E-2</v>
      </c>
    </row>
    <row r="1304" spans="1:43" x14ac:dyDescent="0.35">
      <c r="A1304" t="s">
        <v>2818</v>
      </c>
      <c r="B1304" t="s">
        <v>2819</v>
      </c>
      <c r="C1304" t="s">
        <v>50</v>
      </c>
      <c r="D1304" t="str">
        <f>IF(P1304&lt;=50000,"Extra Small",IF(AND(P1304&gt;=50000,P1304&lt;250000),"Small",IF(AND(P1304&gt;=250000,P1304&lt;1000000),"Medium",IF(AND(P1304&gt;=1000000,P1304&lt;10000000),"Large",IF(AND(P1304&gt;=10000000,P1304&lt;100000000),"Extra Large",IF(P1304&gt;=100000000,"Extra-extra-large"))))))</f>
        <v>Small</v>
      </c>
      <c r="E1304" t="s">
        <v>73</v>
      </c>
      <c r="F1304">
        <v>0</v>
      </c>
      <c r="G1304">
        <v>0</v>
      </c>
      <c r="H1304">
        <v>0</v>
      </c>
      <c r="I1304">
        <v>0</v>
      </c>
      <c r="J1304" t="s">
        <v>44</v>
      </c>
      <c r="K1304">
        <v>0</v>
      </c>
      <c r="L1304">
        <v>0</v>
      </c>
      <c r="M1304">
        <v>0</v>
      </c>
      <c r="N1304">
        <v>0</v>
      </c>
      <c r="O1304">
        <v>167947</v>
      </c>
      <c r="P1304">
        <v>167947</v>
      </c>
      <c r="Q1304">
        <v>0</v>
      </c>
      <c r="R1304">
        <v>167947</v>
      </c>
      <c r="S1304" t="str">
        <f t="shared" si="40"/>
        <v>False</v>
      </c>
      <c r="T1304">
        <v>0</v>
      </c>
      <c r="U1304" t="e">
        <f t="shared" si="41"/>
        <v>#DIV/0!</v>
      </c>
      <c r="V1304">
        <v>0</v>
      </c>
      <c r="W1304">
        <v>0</v>
      </c>
      <c r="X1304">
        <v>0</v>
      </c>
      <c r="Y1304">
        <v>184912</v>
      </c>
      <c r="Z1304">
        <v>184912</v>
      </c>
      <c r="AA1304" t="b">
        <f>ABS(T1304-Z1304)&gt;25000</f>
        <v>1</v>
      </c>
      <c r="AB1304">
        <v>-16965</v>
      </c>
      <c r="AC1304">
        <v>0</v>
      </c>
      <c r="AD1304">
        <v>-16965</v>
      </c>
      <c r="AE1304">
        <v>0</v>
      </c>
      <c r="AF1304">
        <v>0</v>
      </c>
      <c r="AG1304">
        <v>0</v>
      </c>
      <c r="AH1304">
        <v>0</v>
      </c>
      <c r="AI1304">
        <v>138963</v>
      </c>
      <c r="AJ1304">
        <v>0</v>
      </c>
      <c r="AK1304">
        <v>0</v>
      </c>
      <c r="AL1304">
        <v>0</v>
      </c>
      <c r="AM1304">
        <v>0</v>
      </c>
      <c r="AN1304">
        <v>8773</v>
      </c>
      <c r="AO1304">
        <v>130190</v>
      </c>
      <c r="AQ1304">
        <f>K1304/R1304</f>
        <v>0</v>
      </c>
    </row>
    <row r="1305" spans="1:43" x14ac:dyDescent="0.35">
      <c r="A1305" t="s">
        <v>2820</v>
      </c>
      <c r="B1305" t="s">
        <v>2821</v>
      </c>
      <c r="C1305" t="s">
        <v>50</v>
      </c>
      <c r="D1305" t="str">
        <f>IF(P1305&lt;=50000,"Extra Small",IF(AND(P1305&gt;=50000,P1305&lt;250000),"Small",IF(AND(P1305&gt;=250000,P1305&lt;1000000),"Medium",IF(AND(P1305&gt;=1000000,P1305&lt;10000000),"Large",IF(AND(P1305&gt;=10000000,P1305&lt;100000000),"Extra Large",IF(P1305&gt;=100000000,"Extra-extra-large"))))))</f>
        <v>Extra Large</v>
      </c>
      <c r="E1305" t="s">
        <v>55</v>
      </c>
      <c r="F1305">
        <v>49</v>
      </c>
      <c r="G1305">
        <v>99</v>
      </c>
      <c r="H1305">
        <v>29</v>
      </c>
      <c r="I1305">
        <v>106.87</v>
      </c>
      <c r="J1305" t="s">
        <v>278</v>
      </c>
      <c r="K1305">
        <v>10323931</v>
      </c>
      <c r="L1305">
        <v>27211</v>
      </c>
      <c r="M1305">
        <v>508555</v>
      </c>
      <c r="N1305">
        <v>94284</v>
      </c>
      <c r="O1305">
        <v>3377499</v>
      </c>
      <c r="P1305">
        <v>14331480</v>
      </c>
      <c r="Q1305">
        <v>0</v>
      </c>
      <c r="R1305">
        <v>14331480</v>
      </c>
      <c r="S1305" t="str">
        <f t="shared" si="40"/>
        <v>False</v>
      </c>
      <c r="T1305">
        <v>11447795</v>
      </c>
      <c r="U1305" t="b">
        <f t="shared" si="41"/>
        <v>0</v>
      </c>
      <c r="V1305">
        <v>2599</v>
      </c>
      <c r="W1305">
        <v>0</v>
      </c>
      <c r="X1305">
        <v>0</v>
      </c>
      <c r="Y1305">
        <v>2422197</v>
      </c>
      <c r="Z1305">
        <v>13872591</v>
      </c>
      <c r="AA1305" t="b">
        <f>ABS(T1305-Z1305)&gt;1000000</f>
        <v>1</v>
      </c>
      <c r="AB1305">
        <v>458889</v>
      </c>
      <c r="AC1305">
        <v>0</v>
      </c>
      <c r="AD1305">
        <v>458889</v>
      </c>
      <c r="AE1305">
        <v>6402968</v>
      </c>
      <c r="AF1305">
        <v>0</v>
      </c>
      <c r="AG1305">
        <v>8099736</v>
      </c>
      <c r="AH1305">
        <v>8099736</v>
      </c>
      <c r="AI1305">
        <v>14502704</v>
      </c>
      <c r="AJ1305">
        <v>5552485</v>
      </c>
      <c r="AK1305">
        <v>0</v>
      </c>
      <c r="AL1305">
        <v>598859</v>
      </c>
      <c r="AM1305">
        <v>598859</v>
      </c>
      <c r="AN1305">
        <v>6151344</v>
      </c>
      <c r="AO1305">
        <v>8351360</v>
      </c>
      <c r="AQ1305">
        <f>K1305/R1305</f>
        <v>0.72036740099417507</v>
      </c>
    </row>
    <row r="1306" spans="1:43" x14ac:dyDescent="0.35">
      <c r="A1306" t="s">
        <v>2822</v>
      </c>
      <c r="B1306" t="s">
        <v>2823</v>
      </c>
      <c r="C1306" t="s">
        <v>38</v>
      </c>
      <c r="D1306" t="str">
        <f>IF(P1306&lt;=50000,"Extra Small",IF(AND(P1306&gt;=50000,P1306&lt;250000),"Small",IF(AND(P1306&gt;=250000,P1306&lt;1000000),"Medium",IF(AND(P1306&gt;=1000000,P1306&lt;10000000),"Large",IF(AND(P1306&gt;=10000000,P1306&lt;100000000),"Extra Large",IF(P1306&gt;=100000000,"Extra-extra-large"))))))</f>
        <v>Extra Large</v>
      </c>
      <c r="E1306" t="s">
        <v>110</v>
      </c>
      <c r="F1306">
        <v>119</v>
      </c>
      <c r="G1306">
        <v>66</v>
      </c>
      <c r="H1306">
        <v>1</v>
      </c>
      <c r="I1306">
        <v>150</v>
      </c>
      <c r="J1306" t="s">
        <v>1778</v>
      </c>
      <c r="K1306">
        <v>17492975</v>
      </c>
      <c r="L1306">
        <v>358590</v>
      </c>
      <c r="M1306">
        <v>2774812</v>
      </c>
      <c r="N1306">
        <v>159953</v>
      </c>
      <c r="O1306">
        <v>376765</v>
      </c>
      <c r="P1306">
        <v>21163095</v>
      </c>
      <c r="Q1306">
        <v>55162</v>
      </c>
      <c r="R1306">
        <v>21218257</v>
      </c>
      <c r="S1306" t="str">
        <f t="shared" si="40"/>
        <v>False</v>
      </c>
      <c r="T1306">
        <v>13483345</v>
      </c>
      <c r="U1306" t="b">
        <f t="shared" si="41"/>
        <v>0</v>
      </c>
      <c r="V1306">
        <v>26599</v>
      </c>
      <c r="W1306">
        <v>309897</v>
      </c>
      <c r="X1306">
        <v>0</v>
      </c>
      <c r="Y1306">
        <v>5564776</v>
      </c>
      <c r="Z1306">
        <v>19384617</v>
      </c>
      <c r="AA1306" t="b">
        <f>ABS(T1306-Z1306)&gt;1000000</f>
        <v>1</v>
      </c>
      <c r="AB1306">
        <v>1833640</v>
      </c>
      <c r="AC1306">
        <v>-55139</v>
      </c>
      <c r="AD1306">
        <v>1778501</v>
      </c>
      <c r="AE1306">
        <v>10559391</v>
      </c>
      <c r="AF1306">
        <v>0</v>
      </c>
      <c r="AG1306">
        <v>6032452</v>
      </c>
      <c r="AH1306">
        <v>6032452</v>
      </c>
      <c r="AI1306">
        <v>16591843</v>
      </c>
      <c r="AJ1306">
        <v>4358931</v>
      </c>
      <c r="AK1306">
        <v>442636</v>
      </c>
      <c r="AL1306">
        <v>100063</v>
      </c>
      <c r="AM1306">
        <v>542699</v>
      </c>
      <c r="AN1306">
        <v>4901630</v>
      </c>
      <c r="AO1306">
        <v>11690213</v>
      </c>
      <c r="AQ1306">
        <f>K1306/R1306</f>
        <v>0.82443034788390013</v>
      </c>
    </row>
    <row r="1307" spans="1:43" x14ac:dyDescent="0.35">
      <c r="A1307" t="s">
        <v>2824</v>
      </c>
      <c r="B1307" t="s">
        <v>2825</v>
      </c>
      <c r="C1307" t="s">
        <v>38</v>
      </c>
      <c r="D1307" t="str">
        <f>IF(P1307&lt;=50000,"Extra Small",IF(AND(P1307&gt;=50000,P1307&lt;250000),"Small",IF(AND(P1307&gt;=250000,P1307&lt;1000000),"Medium",IF(AND(P1307&gt;=1000000,P1307&lt;10000000),"Large",IF(AND(P1307&gt;=10000000,P1307&lt;100000000),"Extra Large",IF(P1307&gt;=100000000,"Extra-extra-large"))))))</f>
        <v>Large</v>
      </c>
      <c r="E1307" t="s">
        <v>85</v>
      </c>
      <c r="F1307">
        <v>8</v>
      </c>
      <c r="G1307">
        <v>0</v>
      </c>
      <c r="H1307">
        <v>0</v>
      </c>
      <c r="I1307">
        <v>8</v>
      </c>
      <c r="J1307" t="s">
        <v>48</v>
      </c>
      <c r="K1307">
        <v>0</v>
      </c>
      <c r="L1307">
        <v>0</v>
      </c>
      <c r="M1307">
        <v>2421188</v>
      </c>
      <c r="N1307">
        <v>4807</v>
      </c>
      <c r="O1307">
        <v>0</v>
      </c>
      <c r="P1307">
        <v>2425995</v>
      </c>
      <c r="Q1307">
        <v>0</v>
      </c>
      <c r="R1307">
        <v>2425995</v>
      </c>
      <c r="S1307" t="str">
        <f t="shared" si="40"/>
        <v>False</v>
      </c>
      <c r="T1307">
        <v>947423</v>
      </c>
      <c r="U1307" t="b">
        <f t="shared" si="41"/>
        <v>0</v>
      </c>
      <c r="V1307">
        <v>0</v>
      </c>
      <c r="W1307">
        <v>0</v>
      </c>
      <c r="X1307">
        <v>0</v>
      </c>
      <c r="Y1307">
        <v>1319849</v>
      </c>
      <c r="Z1307">
        <v>2267272</v>
      </c>
      <c r="AA1307" t="b">
        <f>ABS(T1307-Z1307)&gt;1000000</f>
        <v>1</v>
      </c>
      <c r="AB1307">
        <v>158723</v>
      </c>
      <c r="AC1307">
        <v>-21128</v>
      </c>
      <c r="AD1307">
        <v>137595</v>
      </c>
      <c r="AE1307">
        <v>2285124</v>
      </c>
      <c r="AF1307">
        <v>0</v>
      </c>
      <c r="AG1307">
        <v>53352</v>
      </c>
      <c r="AH1307">
        <v>53352</v>
      </c>
      <c r="AI1307">
        <v>2338476</v>
      </c>
      <c r="AJ1307">
        <v>3640196</v>
      </c>
      <c r="AK1307">
        <v>0</v>
      </c>
      <c r="AL1307">
        <v>0</v>
      </c>
      <c r="AM1307">
        <v>0</v>
      </c>
      <c r="AN1307">
        <v>3640196</v>
      </c>
      <c r="AO1307">
        <v>-1301720</v>
      </c>
      <c r="AQ1307">
        <f>K1307/R1307</f>
        <v>0</v>
      </c>
    </row>
    <row r="1308" spans="1:43" x14ac:dyDescent="0.35">
      <c r="A1308" t="s">
        <v>2826</v>
      </c>
      <c r="B1308" t="s">
        <v>2827</v>
      </c>
      <c r="C1308" t="s">
        <v>38</v>
      </c>
      <c r="D1308" t="str">
        <f>IF(P1308&lt;=50000,"Extra Small",IF(AND(P1308&gt;=50000,P1308&lt;250000),"Small",IF(AND(P1308&gt;=250000,P1308&lt;1000000),"Medium",IF(AND(P1308&gt;=1000000,P1308&lt;10000000),"Large",IF(AND(P1308&gt;=10000000,P1308&lt;100000000),"Extra Large",IF(P1308&gt;=100000000,"Extra-extra-large"))))))</f>
        <v>Large</v>
      </c>
      <c r="E1308" t="s">
        <v>76</v>
      </c>
      <c r="F1308">
        <v>1</v>
      </c>
      <c r="G1308">
        <v>3</v>
      </c>
      <c r="H1308">
        <v>0</v>
      </c>
      <c r="I1308">
        <v>0</v>
      </c>
      <c r="J1308" t="s">
        <v>48</v>
      </c>
      <c r="K1308">
        <v>717942</v>
      </c>
      <c r="L1308">
        <v>0</v>
      </c>
      <c r="M1308">
        <v>0</v>
      </c>
      <c r="N1308">
        <v>2461</v>
      </c>
      <c r="O1308">
        <v>371509</v>
      </c>
      <c r="P1308">
        <v>1091912</v>
      </c>
      <c r="Q1308">
        <v>0</v>
      </c>
      <c r="R1308">
        <v>1091912</v>
      </c>
      <c r="S1308" t="str">
        <f t="shared" si="40"/>
        <v>False</v>
      </c>
      <c r="T1308">
        <v>288589</v>
      </c>
      <c r="U1308" t="b">
        <f t="shared" si="41"/>
        <v>0</v>
      </c>
      <c r="V1308">
        <v>0</v>
      </c>
      <c r="W1308">
        <v>0</v>
      </c>
      <c r="X1308">
        <v>0</v>
      </c>
      <c r="Y1308">
        <v>763964</v>
      </c>
      <c r="Z1308">
        <v>1052553</v>
      </c>
      <c r="AA1308" t="b">
        <f>ABS(T1308-Z1308)&gt;1000000</f>
        <v>0</v>
      </c>
      <c r="AB1308">
        <v>39359</v>
      </c>
      <c r="AC1308">
        <v>0</v>
      </c>
      <c r="AD1308">
        <v>39359</v>
      </c>
      <c r="AE1308">
        <v>1485389</v>
      </c>
      <c r="AF1308">
        <v>0</v>
      </c>
      <c r="AG1308">
        <v>966</v>
      </c>
      <c r="AH1308">
        <v>966</v>
      </c>
      <c r="AI1308">
        <v>1486355</v>
      </c>
      <c r="AJ1308">
        <v>1344237</v>
      </c>
      <c r="AK1308">
        <v>0</v>
      </c>
      <c r="AL1308">
        <v>0</v>
      </c>
      <c r="AM1308">
        <v>0</v>
      </c>
      <c r="AN1308">
        <v>1344237</v>
      </c>
      <c r="AO1308">
        <v>142118</v>
      </c>
      <c r="AQ1308">
        <f>K1308/R1308</f>
        <v>0.65750903003172412</v>
      </c>
    </row>
    <row r="1309" spans="1:43" x14ac:dyDescent="0.35">
      <c r="A1309" t="s">
        <v>2828</v>
      </c>
      <c r="B1309" t="s">
        <v>2829</v>
      </c>
      <c r="C1309" t="s">
        <v>50</v>
      </c>
      <c r="D1309" t="str">
        <f>IF(P1309&lt;=50000,"Extra Small",IF(AND(P1309&gt;=50000,P1309&lt;250000),"Small",IF(AND(P1309&gt;=250000,P1309&lt;1000000),"Medium",IF(AND(P1309&gt;=1000000,P1309&lt;10000000),"Large",IF(AND(P1309&gt;=10000000,P1309&lt;100000000),"Extra Large",IF(P1309&gt;=100000000,"Extra-extra-large"))))))</f>
        <v>Extra Large</v>
      </c>
      <c r="E1309" t="s">
        <v>110</v>
      </c>
      <c r="F1309">
        <v>0</v>
      </c>
      <c r="G1309">
        <v>0</v>
      </c>
      <c r="H1309">
        <v>0</v>
      </c>
      <c r="I1309">
        <v>0</v>
      </c>
      <c r="J1309" t="s">
        <v>48</v>
      </c>
      <c r="K1309">
        <v>16478761</v>
      </c>
      <c r="L1309">
        <v>0</v>
      </c>
      <c r="M1309">
        <v>0</v>
      </c>
      <c r="N1309">
        <v>5489</v>
      </c>
      <c r="O1309">
        <v>757792</v>
      </c>
      <c r="P1309">
        <v>17242042</v>
      </c>
      <c r="Q1309">
        <v>0</v>
      </c>
      <c r="R1309">
        <v>17242042</v>
      </c>
      <c r="S1309" t="str">
        <f t="shared" si="40"/>
        <v>False</v>
      </c>
      <c r="T1309">
        <v>0</v>
      </c>
      <c r="U1309" t="e">
        <f t="shared" si="41"/>
        <v>#DIV/0!</v>
      </c>
      <c r="V1309">
        <v>0</v>
      </c>
      <c r="W1309">
        <v>16478761</v>
      </c>
      <c r="X1309">
        <v>0</v>
      </c>
      <c r="Y1309">
        <v>787499</v>
      </c>
      <c r="Z1309">
        <v>17266260</v>
      </c>
      <c r="AA1309" t="b">
        <f>ABS(T1309-Z1309)&gt;1000000</f>
        <v>1</v>
      </c>
      <c r="AB1309">
        <v>-24218</v>
      </c>
      <c r="AC1309">
        <v>0</v>
      </c>
      <c r="AD1309">
        <v>-24218</v>
      </c>
      <c r="AE1309">
        <v>303538</v>
      </c>
      <c r="AF1309">
        <v>0</v>
      </c>
      <c r="AG1309">
        <v>0</v>
      </c>
      <c r="AH1309">
        <v>0</v>
      </c>
      <c r="AI1309">
        <v>303538</v>
      </c>
      <c r="AJ1309">
        <v>79909</v>
      </c>
      <c r="AK1309">
        <v>0</v>
      </c>
      <c r="AL1309">
        <v>0</v>
      </c>
      <c r="AM1309">
        <v>0</v>
      </c>
      <c r="AN1309">
        <v>79909</v>
      </c>
      <c r="AO1309">
        <v>223629</v>
      </c>
      <c r="AQ1309">
        <f>K1309/R1309</f>
        <v>0.95573140350777475</v>
      </c>
    </row>
    <row r="1310" spans="1:43" x14ac:dyDescent="0.35">
      <c r="A1310" t="s">
        <v>2830</v>
      </c>
      <c r="B1310" t="s">
        <v>2831</v>
      </c>
      <c r="C1310" t="s">
        <v>38</v>
      </c>
      <c r="D1310" t="str">
        <f>IF(P1310&lt;=50000,"Extra Small",IF(AND(P1310&gt;=50000,P1310&lt;250000),"Small",IF(AND(P1310&gt;=250000,P1310&lt;1000000),"Medium",IF(AND(P1310&gt;=1000000,P1310&lt;10000000),"Large",IF(AND(P1310&gt;=10000000,P1310&lt;100000000),"Extra Large",IF(P1310&gt;=100000000,"Extra-extra-large"))))))</f>
        <v>Large</v>
      </c>
      <c r="E1310" t="s">
        <v>55</v>
      </c>
      <c r="F1310">
        <v>20</v>
      </c>
      <c r="G1310">
        <v>98</v>
      </c>
      <c r="H1310">
        <v>43</v>
      </c>
      <c r="I1310">
        <v>77.5</v>
      </c>
      <c r="J1310" t="s">
        <v>967</v>
      </c>
      <c r="K1310">
        <v>5705748</v>
      </c>
      <c r="L1310">
        <v>13160</v>
      </c>
      <c r="M1310">
        <v>3013420</v>
      </c>
      <c r="N1310">
        <v>79656</v>
      </c>
      <c r="O1310">
        <v>41585</v>
      </c>
      <c r="P1310">
        <v>8853569</v>
      </c>
      <c r="Q1310">
        <v>5850</v>
      </c>
      <c r="R1310">
        <v>8859419</v>
      </c>
      <c r="S1310" t="str">
        <f t="shared" si="40"/>
        <v>False</v>
      </c>
      <c r="T1310">
        <v>7219419</v>
      </c>
      <c r="U1310" t="b">
        <f t="shared" si="41"/>
        <v>0</v>
      </c>
      <c r="V1310">
        <v>0</v>
      </c>
      <c r="W1310">
        <v>0</v>
      </c>
      <c r="X1310">
        <v>0</v>
      </c>
      <c r="Y1310">
        <v>2106858</v>
      </c>
      <c r="Z1310">
        <v>9326277</v>
      </c>
      <c r="AA1310" t="b">
        <f>ABS(T1310-Z1310)&gt;1000000</f>
        <v>1</v>
      </c>
      <c r="AB1310">
        <v>-466858</v>
      </c>
      <c r="AC1310">
        <v>0</v>
      </c>
      <c r="AD1310">
        <v>-466858</v>
      </c>
      <c r="AE1310">
        <v>4104954</v>
      </c>
      <c r="AF1310">
        <v>0</v>
      </c>
      <c r="AG1310">
        <v>3147541</v>
      </c>
      <c r="AH1310">
        <v>3147541</v>
      </c>
      <c r="AI1310">
        <v>7252495</v>
      </c>
      <c r="AJ1310">
        <v>3168085</v>
      </c>
      <c r="AK1310">
        <v>0</v>
      </c>
      <c r="AL1310">
        <v>292964</v>
      </c>
      <c r="AM1310">
        <v>292964</v>
      </c>
      <c r="AN1310">
        <v>3461049</v>
      </c>
      <c r="AO1310">
        <v>3791446</v>
      </c>
      <c r="AQ1310">
        <f>K1310/R1310</f>
        <v>0.64403184904111654</v>
      </c>
    </row>
    <row r="1311" spans="1:43" x14ac:dyDescent="0.35">
      <c r="A1311" t="s">
        <v>2832</v>
      </c>
      <c r="B1311" t="s">
        <v>2833</v>
      </c>
      <c r="C1311" t="s">
        <v>50</v>
      </c>
      <c r="D1311" t="str">
        <f>IF(P1311&lt;=50000,"Extra Small",IF(AND(P1311&gt;=50000,P1311&lt;250000),"Small",IF(AND(P1311&gt;=250000,P1311&lt;1000000),"Medium",IF(AND(P1311&gt;=1000000,P1311&lt;10000000),"Large",IF(AND(P1311&gt;=10000000,P1311&lt;100000000),"Extra Large",IF(P1311&gt;=100000000,"Extra-extra-large"))))))</f>
        <v>Large</v>
      </c>
      <c r="E1311" t="s">
        <v>67</v>
      </c>
      <c r="F1311">
        <v>10</v>
      </c>
      <c r="G1311">
        <v>38</v>
      </c>
      <c r="H1311">
        <v>12</v>
      </c>
      <c r="I1311">
        <v>35.520000000000003</v>
      </c>
      <c r="J1311" t="s">
        <v>104</v>
      </c>
      <c r="K1311">
        <v>0</v>
      </c>
      <c r="L1311">
        <v>51547</v>
      </c>
      <c r="M1311">
        <v>8828453</v>
      </c>
      <c r="N1311">
        <v>15188</v>
      </c>
      <c r="O1311">
        <v>103692</v>
      </c>
      <c r="P1311">
        <v>8998880</v>
      </c>
      <c r="Q1311">
        <v>0</v>
      </c>
      <c r="R1311">
        <v>8998880</v>
      </c>
      <c r="S1311" t="str">
        <f t="shared" si="40"/>
        <v>False</v>
      </c>
      <c r="T1311">
        <v>2507195</v>
      </c>
      <c r="U1311" t="b">
        <f t="shared" si="41"/>
        <v>0</v>
      </c>
      <c r="V1311">
        <v>0</v>
      </c>
      <c r="W1311">
        <v>6351</v>
      </c>
      <c r="X1311">
        <v>0</v>
      </c>
      <c r="Y1311">
        <v>6113016</v>
      </c>
      <c r="Z1311">
        <v>8626562</v>
      </c>
      <c r="AA1311" t="b">
        <f>ABS(T1311-Z1311)&gt;1000000</f>
        <v>1</v>
      </c>
      <c r="AB1311">
        <v>372318</v>
      </c>
      <c r="AC1311">
        <v>0</v>
      </c>
      <c r="AD1311">
        <v>372318</v>
      </c>
      <c r="AE1311">
        <v>1851106</v>
      </c>
      <c r="AF1311">
        <v>0</v>
      </c>
      <c r="AG1311">
        <v>2432663</v>
      </c>
      <c r="AH1311">
        <v>2432663</v>
      </c>
      <c r="AI1311">
        <v>4283769</v>
      </c>
      <c r="AJ1311">
        <v>965714</v>
      </c>
      <c r="AK1311">
        <v>1820581</v>
      </c>
      <c r="AL1311">
        <v>29508</v>
      </c>
      <c r="AM1311">
        <v>1850089</v>
      </c>
      <c r="AN1311">
        <v>2815803</v>
      </c>
      <c r="AO1311">
        <v>1467966</v>
      </c>
      <c r="AQ1311">
        <f>K1311/R1311</f>
        <v>0</v>
      </c>
    </row>
    <row r="1312" spans="1:43" x14ac:dyDescent="0.35">
      <c r="A1312" t="s">
        <v>2834</v>
      </c>
      <c r="B1312" t="s">
        <v>2835</v>
      </c>
      <c r="C1312" t="s">
        <v>50</v>
      </c>
      <c r="D1312" t="str">
        <f>IF(P1312&lt;=50000,"Extra Small",IF(AND(P1312&gt;=50000,P1312&lt;250000),"Small",IF(AND(P1312&gt;=250000,P1312&lt;1000000),"Medium",IF(AND(P1312&gt;=1000000,P1312&lt;10000000),"Large",IF(AND(P1312&gt;=10000000,P1312&lt;100000000),"Extra Large",IF(P1312&gt;=100000000,"Extra-extra-large"))))))</f>
        <v>Large</v>
      </c>
      <c r="E1312" t="s">
        <v>43</v>
      </c>
      <c r="F1312">
        <v>9</v>
      </c>
      <c r="G1312">
        <v>7</v>
      </c>
      <c r="H1312">
        <v>5</v>
      </c>
      <c r="I1312">
        <v>13.71</v>
      </c>
      <c r="J1312" t="s">
        <v>48</v>
      </c>
      <c r="K1312">
        <v>261445</v>
      </c>
      <c r="L1312">
        <v>0</v>
      </c>
      <c r="M1312">
        <v>1161275</v>
      </c>
      <c r="N1312">
        <v>0</v>
      </c>
      <c r="O1312">
        <v>53421</v>
      </c>
      <c r="P1312">
        <v>1476141</v>
      </c>
      <c r="Q1312">
        <v>0</v>
      </c>
      <c r="R1312">
        <v>1476141</v>
      </c>
      <c r="S1312" t="str">
        <f t="shared" si="40"/>
        <v>False</v>
      </c>
      <c r="T1312">
        <v>850699</v>
      </c>
      <c r="U1312" t="b">
        <f t="shared" si="41"/>
        <v>0</v>
      </c>
      <c r="V1312">
        <v>0</v>
      </c>
      <c r="W1312">
        <v>0</v>
      </c>
      <c r="X1312">
        <v>0</v>
      </c>
      <c r="Y1312">
        <v>637095</v>
      </c>
      <c r="Z1312">
        <v>1487794</v>
      </c>
      <c r="AA1312" t="b">
        <f>ABS(T1312-Z1312)&gt;1000000</f>
        <v>0</v>
      </c>
      <c r="AB1312">
        <v>-11653</v>
      </c>
      <c r="AC1312">
        <v>-242904</v>
      </c>
      <c r="AD1312">
        <v>-254557</v>
      </c>
      <c r="AE1312">
        <v>2939789</v>
      </c>
      <c r="AF1312">
        <v>0</v>
      </c>
      <c r="AG1312">
        <v>1307980</v>
      </c>
      <c r="AH1312">
        <v>1307980</v>
      </c>
      <c r="AI1312">
        <v>4247769</v>
      </c>
      <c r="AJ1312">
        <v>2517207</v>
      </c>
      <c r="AK1312">
        <v>0</v>
      </c>
      <c r="AL1312">
        <v>13975</v>
      </c>
      <c r="AM1312">
        <v>13975</v>
      </c>
      <c r="AN1312">
        <v>2531182</v>
      </c>
      <c r="AO1312">
        <v>1716587</v>
      </c>
      <c r="AQ1312">
        <f>K1312/R1312</f>
        <v>0.17711383939610106</v>
      </c>
    </row>
    <row r="1313" spans="1:43" x14ac:dyDescent="0.35">
      <c r="A1313" t="s">
        <v>2836</v>
      </c>
      <c r="B1313" t="s">
        <v>2837</v>
      </c>
      <c r="C1313" t="s">
        <v>50</v>
      </c>
      <c r="D1313" t="str">
        <f>IF(P1313&lt;=50000,"Extra Small",IF(AND(P1313&gt;=50000,P1313&lt;250000),"Small",IF(AND(P1313&gt;=250000,P1313&lt;1000000),"Medium",IF(AND(P1313&gt;=1000000,P1313&lt;10000000),"Large",IF(AND(P1313&gt;=10000000,P1313&lt;100000000),"Extra Large",IF(P1313&gt;=100000000,"Extra-extra-large"))))))</f>
        <v>Medium</v>
      </c>
      <c r="E1313" t="s">
        <v>131</v>
      </c>
      <c r="F1313">
        <v>0</v>
      </c>
      <c r="G1313">
        <v>0</v>
      </c>
      <c r="H1313">
        <v>1</v>
      </c>
      <c r="I1313">
        <v>0</v>
      </c>
      <c r="J1313" t="s">
        <v>92</v>
      </c>
      <c r="K1313">
        <v>0</v>
      </c>
      <c r="L1313">
        <v>5282</v>
      </c>
      <c r="M1313">
        <v>0</v>
      </c>
      <c r="N1313">
        <v>508696</v>
      </c>
      <c r="O1313">
        <v>0</v>
      </c>
      <c r="P1313">
        <v>513978</v>
      </c>
      <c r="Q1313">
        <v>0</v>
      </c>
      <c r="R1313">
        <v>513978</v>
      </c>
      <c r="S1313" t="str">
        <f t="shared" si="40"/>
        <v>False</v>
      </c>
      <c r="T1313">
        <v>8200</v>
      </c>
      <c r="U1313" t="b">
        <f t="shared" si="41"/>
        <v>0</v>
      </c>
      <c r="V1313">
        <v>0</v>
      </c>
      <c r="W1313">
        <v>0</v>
      </c>
      <c r="X1313">
        <v>0</v>
      </c>
      <c r="Y1313">
        <v>1736</v>
      </c>
      <c r="Z1313">
        <v>9936</v>
      </c>
      <c r="AA1313" t="b">
        <f>ABS(T1313-Z1313)&gt;100000</f>
        <v>0</v>
      </c>
      <c r="AB1313">
        <v>504042</v>
      </c>
      <c r="AC1313">
        <v>0</v>
      </c>
      <c r="AD1313">
        <v>504042</v>
      </c>
      <c r="AE1313">
        <v>1563970</v>
      </c>
      <c r="AF1313">
        <v>0</v>
      </c>
      <c r="AG1313">
        <v>0</v>
      </c>
      <c r="AH1313">
        <v>0</v>
      </c>
      <c r="AI1313">
        <v>1563970</v>
      </c>
      <c r="AJ1313">
        <v>161879</v>
      </c>
      <c r="AK1313">
        <v>0</v>
      </c>
      <c r="AL1313">
        <v>0</v>
      </c>
      <c r="AM1313">
        <v>0</v>
      </c>
      <c r="AN1313">
        <v>161879</v>
      </c>
      <c r="AO1313">
        <v>1402091</v>
      </c>
      <c r="AQ1313">
        <f>K1313/R1313</f>
        <v>0</v>
      </c>
    </row>
    <row r="1314" spans="1:43" x14ac:dyDescent="0.35">
      <c r="A1314" t="s">
        <v>2838</v>
      </c>
      <c r="B1314" t="s">
        <v>2839</v>
      </c>
      <c r="C1314" t="s">
        <v>38</v>
      </c>
      <c r="D1314" t="str">
        <f>IF(P1314&lt;=50000,"Extra Small",IF(AND(P1314&gt;=50000,P1314&lt;250000),"Small",IF(AND(P1314&gt;=250000,P1314&lt;1000000),"Medium",IF(AND(P1314&gt;=1000000,P1314&lt;10000000),"Large",IF(AND(P1314&gt;=10000000,P1314&lt;100000000),"Extra Large",IF(P1314&gt;=100000000,"Extra-extra-large"))))))</f>
        <v>Small</v>
      </c>
      <c r="E1314" t="s">
        <v>39</v>
      </c>
      <c r="F1314">
        <v>1</v>
      </c>
      <c r="G1314">
        <v>0</v>
      </c>
      <c r="H1314">
        <v>0</v>
      </c>
      <c r="I1314">
        <v>0</v>
      </c>
      <c r="J1314" t="s">
        <v>52</v>
      </c>
      <c r="K1314">
        <v>0</v>
      </c>
      <c r="L1314">
        <v>129843</v>
      </c>
      <c r="M1314">
        <v>0</v>
      </c>
      <c r="N1314">
        <v>0</v>
      </c>
      <c r="O1314">
        <v>0</v>
      </c>
      <c r="P1314">
        <v>129843</v>
      </c>
      <c r="Q1314">
        <v>1077</v>
      </c>
      <c r="R1314">
        <v>130920</v>
      </c>
      <c r="S1314" t="str">
        <f t="shared" si="40"/>
        <v>False</v>
      </c>
      <c r="T1314">
        <v>68872</v>
      </c>
      <c r="U1314" t="b">
        <f t="shared" si="41"/>
        <v>0</v>
      </c>
      <c r="V1314">
        <v>0</v>
      </c>
      <c r="W1314">
        <v>0</v>
      </c>
      <c r="X1314">
        <v>0</v>
      </c>
      <c r="Y1314">
        <v>82255</v>
      </c>
      <c r="Z1314">
        <v>151127</v>
      </c>
      <c r="AA1314" t="b">
        <f>ABS(T1314-Z1314)&gt;25000</f>
        <v>1</v>
      </c>
      <c r="AB1314">
        <v>-20207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24970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24970</v>
      </c>
      <c r="AQ1314">
        <f>K1314/R1314</f>
        <v>0</v>
      </c>
    </row>
    <row r="1315" spans="1:43" x14ac:dyDescent="0.35">
      <c r="A1315" t="s">
        <v>2840</v>
      </c>
      <c r="B1315" t="s">
        <v>2841</v>
      </c>
      <c r="C1315" t="s">
        <v>38</v>
      </c>
      <c r="D1315" t="str">
        <f>IF(P1315&lt;=50000,"Extra Small",IF(AND(P1315&gt;=50000,P1315&lt;250000),"Small",IF(AND(P1315&gt;=250000,P1315&lt;1000000),"Medium",IF(AND(P1315&gt;=1000000,P1315&lt;10000000),"Large",IF(AND(P1315&gt;=10000000,P1315&lt;100000000),"Extra Large",IF(P1315&gt;=100000000,"Extra-extra-large"))))))</f>
        <v>Medium</v>
      </c>
      <c r="E1315" t="s">
        <v>85</v>
      </c>
      <c r="F1315">
        <v>0</v>
      </c>
      <c r="G1315">
        <v>2</v>
      </c>
      <c r="H1315">
        <v>1</v>
      </c>
      <c r="I1315">
        <v>1.75</v>
      </c>
      <c r="J1315" t="s">
        <v>61</v>
      </c>
      <c r="K1315">
        <v>0</v>
      </c>
      <c r="L1315">
        <v>200000</v>
      </c>
      <c r="M1315">
        <v>0</v>
      </c>
      <c r="N1315">
        <v>182600</v>
      </c>
      <c r="O1315">
        <v>0</v>
      </c>
      <c r="P1315">
        <v>382600</v>
      </c>
      <c r="Q1315">
        <v>0</v>
      </c>
      <c r="R1315">
        <v>382600</v>
      </c>
      <c r="S1315" t="str">
        <f t="shared" si="40"/>
        <v>False</v>
      </c>
      <c r="T1315">
        <v>102502</v>
      </c>
      <c r="U1315" t="b">
        <f t="shared" si="41"/>
        <v>0</v>
      </c>
      <c r="V1315">
        <v>0</v>
      </c>
      <c r="W1315">
        <v>317242</v>
      </c>
      <c r="X1315">
        <v>0</v>
      </c>
      <c r="Y1315">
        <v>21583</v>
      </c>
      <c r="Z1315">
        <v>441327</v>
      </c>
      <c r="AA1315" t="b">
        <f>ABS(T1315-Z1315)&gt;100000</f>
        <v>1</v>
      </c>
      <c r="AB1315">
        <v>-58727</v>
      </c>
      <c r="AC1315">
        <v>0</v>
      </c>
      <c r="AD1315">
        <v>-58727</v>
      </c>
      <c r="AE1315">
        <v>559505</v>
      </c>
      <c r="AF1315">
        <v>0</v>
      </c>
      <c r="AG1315">
        <v>0</v>
      </c>
      <c r="AH1315">
        <v>2592525</v>
      </c>
      <c r="AI1315">
        <v>3152030</v>
      </c>
      <c r="AJ1315">
        <v>7202</v>
      </c>
      <c r="AK1315">
        <v>0</v>
      </c>
      <c r="AL1315">
        <v>0</v>
      </c>
      <c r="AM1315">
        <v>0</v>
      </c>
      <c r="AN1315">
        <v>7202</v>
      </c>
      <c r="AO1315">
        <v>3144828</v>
      </c>
      <c r="AQ1315">
        <f>K1315/R1315</f>
        <v>0</v>
      </c>
    </row>
    <row r="1316" spans="1:43" x14ac:dyDescent="0.35">
      <c r="A1316" t="s">
        <v>2842</v>
      </c>
      <c r="B1316" t="s">
        <v>2843</v>
      </c>
      <c r="C1316" t="s">
        <v>38</v>
      </c>
      <c r="D1316" t="str">
        <f>IF(P1316&lt;=50000,"Extra Small",IF(AND(P1316&gt;=50000,P1316&lt;250000),"Small",IF(AND(P1316&gt;=250000,P1316&lt;1000000),"Medium",IF(AND(P1316&gt;=1000000,P1316&lt;10000000),"Large",IF(AND(P1316&gt;=10000000,P1316&lt;100000000),"Extra Large",IF(P1316&gt;=100000000,"Extra-extra-large"))))))</f>
        <v>Small</v>
      </c>
      <c r="E1316" t="s">
        <v>85</v>
      </c>
      <c r="F1316">
        <v>1</v>
      </c>
      <c r="G1316">
        <v>0</v>
      </c>
      <c r="H1316">
        <v>4</v>
      </c>
      <c r="I1316">
        <v>1.6</v>
      </c>
      <c r="J1316" t="s">
        <v>52</v>
      </c>
      <c r="K1316">
        <v>51000</v>
      </c>
      <c r="L1316">
        <v>183340</v>
      </c>
      <c r="M1316">
        <v>8808</v>
      </c>
      <c r="N1316">
        <v>0</v>
      </c>
      <c r="O1316">
        <v>0</v>
      </c>
      <c r="P1316">
        <v>243148</v>
      </c>
      <c r="Q1316">
        <v>0</v>
      </c>
      <c r="R1316">
        <v>243148</v>
      </c>
      <c r="S1316" t="str">
        <f t="shared" si="40"/>
        <v>False</v>
      </c>
      <c r="T1316">
        <v>30007</v>
      </c>
      <c r="U1316" t="b">
        <f t="shared" si="41"/>
        <v>0</v>
      </c>
      <c r="V1316">
        <v>0</v>
      </c>
      <c r="W1316">
        <v>8400</v>
      </c>
      <c r="X1316">
        <v>0</v>
      </c>
      <c r="Y1316">
        <v>49278</v>
      </c>
      <c r="Z1316">
        <v>87685</v>
      </c>
      <c r="AA1316" t="b">
        <f>ABS(T1316-Z1316)&gt;25000</f>
        <v>1</v>
      </c>
      <c r="AB1316">
        <v>155463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525685</v>
      </c>
      <c r="AJ1316">
        <v>0</v>
      </c>
      <c r="AK1316">
        <v>0</v>
      </c>
      <c r="AL1316">
        <v>0</v>
      </c>
      <c r="AM1316">
        <v>0</v>
      </c>
      <c r="AN1316">
        <v>166856</v>
      </c>
      <c r="AO1316">
        <v>358829</v>
      </c>
      <c r="AQ1316">
        <f>K1316/R1316</f>
        <v>0.20974879497260929</v>
      </c>
    </row>
    <row r="1317" spans="1:43" x14ac:dyDescent="0.35">
      <c r="A1317" t="s">
        <v>2844</v>
      </c>
      <c r="B1317" t="s">
        <v>2845</v>
      </c>
      <c r="C1317" t="s">
        <v>50</v>
      </c>
      <c r="D1317" t="str">
        <f>IF(P1317&lt;=50000,"Extra Small",IF(AND(P1317&gt;=50000,P1317&lt;250000),"Small",IF(AND(P1317&gt;=250000,P1317&lt;1000000),"Medium",IF(AND(P1317&gt;=1000000,P1317&lt;10000000),"Large",IF(AND(P1317&gt;=10000000,P1317&lt;100000000),"Extra Large",IF(P1317&gt;=100000000,"Extra-extra-large"))))))</f>
        <v>Extra Small</v>
      </c>
      <c r="E1317" t="s">
        <v>110</v>
      </c>
      <c r="F1317">
        <v>0</v>
      </c>
      <c r="G1317">
        <v>0</v>
      </c>
      <c r="H1317">
        <v>0</v>
      </c>
      <c r="I1317">
        <v>0</v>
      </c>
      <c r="J1317" t="s">
        <v>44</v>
      </c>
      <c r="K1317">
        <v>0</v>
      </c>
      <c r="L1317">
        <v>0</v>
      </c>
      <c r="M1317">
        <v>3448</v>
      </c>
      <c r="N1317">
        <v>1843</v>
      </c>
      <c r="O1317">
        <v>0</v>
      </c>
      <c r="P1317">
        <v>5291</v>
      </c>
      <c r="Q1317">
        <v>24955</v>
      </c>
      <c r="R1317">
        <v>30246</v>
      </c>
      <c r="S1317" t="str">
        <f t="shared" si="40"/>
        <v>False</v>
      </c>
      <c r="T1317">
        <v>0</v>
      </c>
      <c r="U1317" t="e">
        <f t="shared" si="41"/>
        <v>#DIV/0!</v>
      </c>
      <c r="V1317">
        <v>0</v>
      </c>
      <c r="W1317">
        <v>0</v>
      </c>
      <c r="X1317">
        <v>0</v>
      </c>
      <c r="Y1317">
        <v>30009</v>
      </c>
      <c r="Z1317">
        <v>30009</v>
      </c>
      <c r="AA1317" t="b">
        <f>ABS(T1317-Z1317)&gt;25000</f>
        <v>1</v>
      </c>
      <c r="AB1317">
        <v>237</v>
      </c>
      <c r="AC1317">
        <v>0</v>
      </c>
      <c r="AD1317">
        <v>237</v>
      </c>
      <c r="AE1317">
        <v>0</v>
      </c>
      <c r="AF1317">
        <v>0</v>
      </c>
      <c r="AG1317">
        <v>0</v>
      </c>
      <c r="AH1317">
        <v>0</v>
      </c>
      <c r="AI1317">
        <v>1890763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1890763</v>
      </c>
      <c r="AQ1317">
        <f>K1317/R1317</f>
        <v>0</v>
      </c>
    </row>
    <row r="1318" spans="1:43" x14ac:dyDescent="0.35">
      <c r="A1318" t="s">
        <v>2846</v>
      </c>
      <c r="B1318" t="s">
        <v>2847</v>
      </c>
      <c r="C1318" t="s">
        <v>38</v>
      </c>
      <c r="D1318" t="str">
        <f>IF(P1318&lt;=50000,"Extra Small",IF(AND(P1318&gt;=50000,P1318&lt;250000),"Small",IF(AND(P1318&gt;=250000,P1318&lt;1000000),"Medium",IF(AND(P1318&gt;=1000000,P1318&lt;10000000),"Large",IF(AND(P1318&gt;=10000000,P1318&lt;100000000),"Extra Large",IF(P1318&gt;=100000000,"Extra-extra-large"))))))</f>
        <v>Extra Small</v>
      </c>
      <c r="E1318" t="s">
        <v>302</v>
      </c>
      <c r="F1318">
        <v>0</v>
      </c>
      <c r="G1318">
        <v>0</v>
      </c>
      <c r="H1318">
        <v>0</v>
      </c>
      <c r="I1318">
        <v>0</v>
      </c>
      <c r="J1318" t="s">
        <v>61</v>
      </c>
      <c r="K1318">
        <v>0</v>
      </c>
      <c r="L1318">
        <v>27050</v>
      </c>
      <c r="M1318">
        <v>0</v>
      </c>
      <c r="N1318">
        <v>0</v>
      </c>
      <c r="O1318">
        <v>56</v>
      </c>
      <c r="P1318">
        <v>27106</v>
      </c>
      <c r="Q1318">
        <v>0</v>
      </c>
      <c r="R1318">
        <v>27106</v>
      </c>
      <c r="S1318" t="str">
        <f t="shared" si="40"/>
        <v>False</v>
      </c>
      <c r="T1318">
        <v>0</v>
      </c>
      <c r="U1318" t="e">
        <f t="shared" si="41"/>
        <v>#DIV/0!</v>
      </c>
      <c r="V1318">
        <v>0</v>
      </c>
      <c r="W1318">
        <v>0</v>
      </c>
      <c r="X1318">
        <v>23474</v>
      </c>
      <c r="Y1318">
        <v>1766</v>
      </c>
      <c r="Z1318">
        <v>25240</v>
      </c>
      <c r="AA1318" t="b">
        <f>ABS(T1318-Z1318)&gt;25000</f>
        <v>1</v>
      </c>
      <c r="AB1318">
        <v>1866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65383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65383</v>
      </c>
      <c r="AQ1318">
        <f>K1318/R1318</f>
        <v>0</v>
      </c>
    </row>
    <row r="1319" spans="1:43" x14ac:dyDescent="0.35">
      <c r="A1319" t="s">
        <v>2848</v>
      </c>
      <c r="B1319" t="s">
        <v>2849</v>
      </c>
      <c r="C1319" t="s">
        <v>38</v>
      </c>
      <c r="D1319" t="str">
        <f>IF(P1319&lt;=50000,"Extra Small",IF(AND(P1319&gt;=50000,P1319&lt;250000),"Small",IF(AND(P1319&gt;=250000,P1319&lt;1000000),"Medium",IF(AND(P1319&gt;=1000000,P1319&lt;10000000),"Large",IF(AND(P1319&gt;=10000000,P1319&lt;100000000),"Extra Large",IF(P1319&gt;=100000000,"Extra-extra-large"))))))</f>
        <v>Small</v>
      </c>
      <c r="E1319" t="s">
        <v>76</v>
      </c>
      <c r="F1319">
        <v>0</v>
      </c>
      <c r="G1319">
        <v>1</v>
      </c>
      <c r="H1319">
        <v>1</v>
      </c>
      <c r="I1319">
        <v>0</v>
      </c>
      <c r="J1319" t="s">
        <v>143</v>
      </c>
      <c r="K1319">
        <v>0</v>
      </c>
      <c r="L1319">
        <v>13</v>
      </c>
      <c r="M1319">
        <v>70383</v>
      </c>
      <c r="N1319">
        <v>3738</v>
      </c>
      <c r="O1319">
        <v>688</v>
      </c>
      <c r="P1319">
        <v>74822</v>
      </c>
      <c r="Q1319">
        <v>0</v>
      </c>
      <c r="R1319">
        <v>74822</v>
      </c>
      <c r="S1319" t="str">
        <f t="shared" si="40"/>
        <v>False</v>
      </c>
      <c r="T1319">
        <v>10345</v>
      </c>
      <c r="U1319" t="b">
        <f t="shared" si="41"/>
        <v>0</v>
      </c>
      <c r="V1319">
        <v>0</v>
      </c>
      <c r="W1319">
        <v>0</v>
      </c>
      <c r="X1319">
        <v>0</v>
      </c>
      <c r="Y1319">
        <v>46573</v>
      </c>
      <c r="Z1319">
        <v>56918</v>
      </c>
      <c r="AA1319" t="b">
        <f>ABS(T1319-Z1319)&gt;25000</f>
        <v>1</v>
      </c>
      <c r="AB1319">
        <v>17904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293087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293087</v>
      </c>
      <c r="AQ1319">
        <f>K1319/R1319</f>
        <v>0</v>
      </c>
    </row>
    <row r="1320" spans="1:43" x14ac:dyDescent="0.35">
      <c r="A1320" t="s">
        <v>2850</v>
      </c>
      <c r="B1320" t="s">
        <v>2851</v>
      </c>
      <c r="C1320" t="s">
        <v>38</v>
      </c>
      <c r="D1320" t="str">
        <f>IF(P1320&lt;=50000,"Extra Small",IF(AND(P1320&gt;=50000,P1320&lt;250000),"Small",IF(AND(P1320&gt;=250000,P1320&lt;1000000),"Medium",IF(AND(P1320&gt;=1000000,P1320&lt;10000000),"Large",IF(AND(P1320&gt;=10000000,P1320&lt;100000000),"Extra Large",IF(P1320&gt;=100000000,"Extra-extra-large"))))))</f>
        <v>Large</v>
      </c>
      <c r="E1320" t="s">
        <v>85</v>
      </c>
      <c r="F1320">
        <v>0</v>
      </c>
      <c r="G1320">
        <v>0</v>
      </c>
      <c r="H1320">
        <v>0</v>
      </c>
      <c r="I1320">
        <v>0</v>
      </c>
      <c r="J1320" t="s">
        <v>48</v>
      </c>
      <c r="K1320">
        <v>0</v>
      </c>
      <c r="L1320">
        <v>0</v>
      </c>
      <c r="M1320">
        <v>0</v>
      </c>
      <c r="N1320">
        <v>2759679</v>
      </c>
      <c r="O1320">
        <v>0</v>
      </c>
      <c r="P1320">
        <v>2759679</v>
      </c>
      <c r="Q1320">
        <v>829230</v>
      </c>
      <c r="R1320">
        <v>3588909</v>
      </c>
      <c r="S1320" t="str">
        <f t="shared" si="40"/>
        <v>False</v>
      </c>
      <c r="T1320">
        <v>0</v>
      </c>
      <c r="U1320" t="e">
        <f t="shared" si="41"/>
        <v>#DIV/0!</v>
      </c>
      <c r="V1320">
        <v>25</v>
      </c>
      <c r="W1320">
        <v>2294300</v>
      </c>
      <c r="X1320">
        <v>0</v>
      </c>
      <c r="Y1320">
        <v>97820</v>
      </c>
      <c r="Z1320">
        <v>2392145</v>
      </c>
      <c r="AA1320" t="b">
        <f>ABS(T1320-Z1320)&gt;1000000</f>
        <v>1</v>
      </c>
      <c r="AB1320">
        <v>1196764</v>
      </c>
      <c r="AC1320">
        <v>548373</v>
      </c>
      <c r="AD1320">
        <v>1745137</v>
      </c>
      <c r="AE1320">
        <v>4171570</v>
      </c>
      <c r="AF1320">
        <v>0</v>
      </c>
      <c r="AG1320">
        <v>42475736</v>
      </c>
      <c r="AH1320">
        <v>42475736</v>
      </c>
      <c r="AI1320">
        <v>46647306</v>
      </c>
      <c r="AJ1320">
        <v>7740</v>
      </c>
      <c r="AK1320">
        <v>0</v>
      </c>
      <c r="AL1320">
        <v>0</v>
      </c>
      <c r="AM1320">
        <v>0</v>
      </c>
      <c r="AN1320">
        <v>7740</v>
      </c>
      <c r="AO1320">
        <v>46639566</v>
      </c>
      <c r="AQ1320">
        <f>K1320/R1320</f>
        <v>0</v>
      </c>
    </row>
    <row r="1321" spans="1:43" x14ac:dyDescent="0.35">
      <c r="A1321" t="s">
        <v>2852</v>
      </c>
      <c r="B1321" t="s">
        <v>2853</v>
      </c>
      <c r="C1321" t="s">
        <v>38</v>
      </c>
      <c r="D1321" t="str">
        <f>IF(P1321&lt;=50000,"Extra Small",IF(AND(P1321&gt;=50000,P1321&lt;250000),"Small",IF(AND(P1321&gt;=250000,P1321&lt;1000000),"Medium",IF(AND(P1321&gt;=1000000,P1321&lt;10000000),"Large",IF(AND(P1321&gt;=10000000,P1321&lt;100000000),"Extra Large",IF(P1321&gt;=100000000,"Extra-extra-large"))))))</f>
        <v>Small</v>
      </c>
      <c r="E1321" t="s">
        <v>123</v>
      </c>
      <c r="F1321">
        <v>0</v>
      </c>
      <c r="G1321">
        <v>4</v>
      </c>
      <c r="H1321">
        <v>0</v>
      </c>
      <c r="I1321">
        <v>6.2</v>
      </c>
      <c r="J1321" t="s">
        <v>1223</v>
      </c>
      <c r="K1321">
        <v>2500</v>
      </c>
      <c r="L1321">
        <v>134231</v>
      </c>
      <c r="M1321">
        <v>7539</v>
      </c>
      <c r="N1321">
        <v>0</v>
      </c>
      <c r="O1321">
        <v>16148</v>
      </c>
      <c r="P1321">
        <v>160418</v>
      </c>
      <c r="Q1321">
        <v>0</v>
      </c>
      <c r="R1321">
        <v>160418</v>
      </c>
      <c r="S1321" t="str">
        <f t="shared" si="40"/>
        <v>False</v>
      </c>
      <c r="T1321">
        <v>85212</v>
      </c>
      <c r="U1321" t="b">
        <f t="shared" si="41"/>
        <v>0</v>
      </c>
      <c r="V1321">
        <v>0</v>
      </c>
      <c r="W1321">
        <v>0</v>
      </c>
      <c r="X1321">
        <v>0</v>
      </c>
      <c r="Y1321">
        <v>59422</v>
      </c>
      <c r="Z1321">
        <v>144634</v>
      </c>
      <c r="AA1321" t="b">
        <f>ABS(T1321-Z1321)&gt;25000</f>
        <v>1</v>
      </c>
      <c r="AB1321">
        <v>15784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87677</v>
      </c>
      <c r="AJ1321">
        <v>0</v>
      </c>
      <c r="AK1321">
        <v>0</v>
      </c>
      <c r="AL1321">
        <v>0</v>
      </c>
      <c r="AM1321">
        <v>0</v>
      </c>
      <c r="AN1321">
        <v>16009</v>
      </c>
      <c r="AO1321">
        <v>71668</v>
      </c>
      <c r="AQ1321">
        <f>K1321/R1321</f>
        <v>1.5584286052687354E-2</v>
      </c>
    </row>
    <row r="1322" spans="1:43" x14ac:dyDescent="0.35">
      <c r="A1322" t="s">
        <v>2854</v>
      </c>
      <c r="B1322" t="s">
        <v>2855</v>
      </c>
      <c r="C1322" t="s">
        <v>38</v>
      </c>
      <c r="D1322" t="str">
        <f>IF(P1322&lt;=50000,"Extra Small",IF(AND(P1322&gt;=50000,P1322&lt;250000),"Small",IF(AND(P1322&gt;=250000,P1322&lt;1000000),"Medium",IF(AND(P1322&gt;=1000000,P1322&lt;10000000),"Large",IF(AND(P1322&gt;=10000000,P1322&lt;100000000),"Extra Large",IF(P1322&gt;=100000000,"Extra-extra-large"))))))</f>
        <v>Extra Small</v>
      </c>
      <c r="E1322" t="s">
        <v>73</v>
      </c>
      <c r="F1322">
        <v>0</v>
      </c>
      <c r="G1322">
        <v>0</v>
      </c>
      <c r="H1322">
        <v>0</v>
      </c>
      <c r="I1322">
        <v>0</v>
      </c>
      <c r="J1322" t="s">
        <v>48</v>
      </c>
      <c r="K1322">
        <v>0</v>
      </c>
      <c r="L1322">
        <v>0</v>
      </c>
      <c r="M1322">
        <v>0</v>
      </c>
      <c r="N1322">
        <v>1354</v>
      </c>
      <c r="O1322">
        <v>0</v>
      </c>
      <c r="P1322">
        <v>1354</v>
      </c>
      <c r="Q1322">
        <v>0</v>
      </c>
      <c r="R1322">
        <v>1354</v>
      </c>
      <c r="S1322" t="str">
        <f t="shared" si="40"/>
        <v>False</v>
      </c>
      <c r="T1322">
        <v>0</v>
      </c>
      <c r="U1322" t="e">
        <f t="shared" si="41"/>
        <v>#DIV/0!</v>
      </c>
      <c r="V1322">
        <v>0</v>
      </c>
      <c r="W1322">
        <v>60000</v>
      </c>
      <c r="X1322">
        <v>0</v>
      </c>
      <c r="Y1322">
        <v>6297</v>
      </c>
      <c r="Z1322">
        <v>66297</v>
      </c>
      <c r="AA1322" t="b">
        <f>ABS(T1322-Z1322)&gt;25000</f>
        <v>1</v>
      </c>
      <c r="AB1322">
        <v>-64943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47013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47013</v>
      </c>
      <c r="AQ1322">
        <f>K1322/R1322</f>
        <v>0</v>
      </c>
    </row>
    <row r="1323" spans="1:43" x14ac:dyDescent="0.35">
      <c r="A1323" t="s">
        <v>2856</v>
      </c>
      <c r="B1323" t="s">
        <v>2857</v>
      </c>
      <c r="C1323" t="s">
        <v>38</v>
      </c>
      <c r="D1323" t="str">
        <f>IF(P1323&lt;=50000,"Extra Small",IF(AND(P1323&gt;=50000,P1323&lt;250000),"Small",IF(AND(P1323&gt;=250000,P1323&lt;1000000),"Medium",IF(AND(P1323&gt;=1000000,P1323&lt;10000000),"Large",IF(AND(P1323&gt;=10000000,P1323&lt;100000000),"Extra Large",IF(P1323&gt;=100000000,"Extra-extra-large"))))))</f>
        <v>Small</v>
      </c>
      <c r="E1323" t="s">
        <v>55</v>
      </c>
      <c r="F1323">
        <v>0</v>
      </c>
      <c r="G1323">
        <v>0</v>
      </c>
      <c r="H1323">
        <v>0</v>
      </c>
      <c r="I1323">
        <v>0</v>
      </c>
      <c r="J1323" t="s">
        <v>80</v>
      </c>
      <c r="K1323">
        <v>5000</v>
      </c>
      <c r="L1323">
        <v>148746</v>
      </c>
      <c r="M1323">
        <v>7462</v>
      </c>
      <c r="N1323">
        <v>3403</v>
      </c>
      <c r="O1323">
        <v>725</v>
      </c>
      <c r="P1323">
        <v>165336</v>
      </c>
      <c r="Q1323">
        <v>0</v>
      </c>
      <c r="R1323">
        <v>165336</v>
      </c>
      <c r="S1323" t="str">
        <f t="shared" si="40"/>
        <v>False</v>
      </c>
      <c r="T1323">
        <v>0</v>
      </c>
      <c r="U1323" t="e">
        <f t="shared" si="41"/>
        <v>#DIV/0!</v>
      </c>
      <c r="V1323">
        <v>0</v>
      </c>
      <c r="W1323">
        <v>0</v>
      </c>
      <c r="X1323">
        <v>0</v>
      </c>
      <c r="Y1323">
        <v>13054</v>
      </c>
      <c r="Z1323">
        <v>13054</v>
      </c>
      <c r="AA1323" t="b">
        <f>ABS(T1323-Z1323)&gt;25000</f>
        <v>0</v>
      </c>
      <c r="AB1323">
        <v>152282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401607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401607</v>
      </c>
      <c r="AQ1323">
        <f>K1323/R1323</f>
        <v>3.0241447718585186E-2</v>
      </c>
    </row>
    <row r="1324" spans="1:43" x14ac:dyDescent="0.35">
      <c r="A1324" t="s">
        <v>2858</v>
      </c>
      <c r="B1324" t="s">
        <v>2859</v>
      </c>
      <c r="C1324" t="s">
        <v>38</v>
      </c>
      <c r="D1324" t="str">
        <f>IF(P1324&lt;=50000,"Extra Small",IF(AND(P1324&gt;=50000,P1324&lt;250000),"Small",IF(AND(P1324&gt;=250000,P1324&lt;1000000),"Medium",IF(AND(P1324&gt;=1000000,P1324&lt;10000000),"Large",IF(AND(P1324&gt;=10000000,P1324&lt;100000000),"Extra Large",IF(P1324&gt;=100000000,"Extra-extra-large"))))))</f>
        <v>Large</v>
      </c>
      <c r="E1324" t="s">
        <v>76</v>
      </c>
      <c r="F1324">
        <v>15</v>
      </c>
      <c r="G1324">
        <v>21</v>
      </c>
      <c r="H1324">
        <v>19</v>
      </c>
      <c r="I1324">
        <v>30.5</v>
      </c>
      <c r="J1324" t="s">
        <v>61</v>
      </c>
      <c r="K1324">
        <v>2601716</v>
      </c>
      <c r="L1324">
        <v>99</v>
      </c>
      <c r="M1324">
        <v>858006</v>
      </c>
      <c r="N1324">
        <v>15561</v>
      </c>
      <c r="O1324">
        <v>28754</v>
      </c>
      <c r="P1324">
        <v>3504136</v>
      </c>
      <c r="Q1324">
        <v>0</v>
      </c>
      <c r="R1324">
        <v>3504136</v>
      </c>
      <c r="S1324" t="str">
        <f t="shared" si="40"/>
        <v>False</v>
      </c>
      <c r="T1324">
        <v>2629436</v>
      </c>
      <c r="U1324" t="b">
        <f t="shared" si="41"/>
        <v>0</v>
      </c>
      <c r="V1324">
        <v>0</v>
      </c>
      <c r="W1324">
        <v>0</v>
      </c>
      <c r="X1324">
        <v>0</v>
      </c>
      <c r="Y1324">
        <v>709977</v>
      </c>
      <c r="Z1324">
        <v>3339413</v>
      </c>
      <c r="AA1324" t="b">
        <f>ABS(T1324-Z1324)&gt;1000000</f>
        <v>0</v>
      </c>
      <c r="AB1324">
        <v>164723</v>
      </c>
      <c r="AC1324">
        <v>0</v>
      </c>
      <c r="AD1324">
        <v>164723</v>
      </c>
      <c r="AE1324">
        <v>1904536</v>
      </c>
      <c r="AF1324">
        <v>0</v>
      </c>
      <c r="AG1324">
        <v>161442</v>
      </c>
      <c r="AH1324">
        <v>161442</v>
      </c>
      <c r="AI1324">
        <v>2065978</v>
      </c>
      <c r="AJ1324">
        <v>1106191</v>
      </c>
      <c r="AK1324">
        <v>0</v>
      </c>
      <c r="AL1324">
        <v>106078</v>
      </c>
      <c r="AM1324">
        <v>106078</v>
      </c>
      <c r="AN1324">
        <v>1212269</v>
      </c>
      <c r="AO1324">
        <v>853709</v>
      </c>
      <c r="AQ1324">
        <f>K1324/R1324</f>
        <v>0.74247004111712556</v>
      </c>
    </row>
    <row r="1325" spans="1:43" x14ac:dyDescent="0.35">
      <c r="A1325" t="s">
        <v>2860</v>
      </c>
      <c r="B1325" t="s">
        <v>2861</v>
      </c>
      <c r="C1325" t="s">
        <v>50</v>
      </c>
      <c r="D1325" t="str">
        <f>IF(P1325&lt;=50000,"Extra Small",IF(AND(P1325&gt;=50000,P1325&lt;250000),"Small",IF(AND(P1325&gt;=250000,P1325&lt;1000000),"Medium",IF(AND(P1325&gt;=1000000,P1325&lt;10000000),"Large",IF(AND(P1325&gt;=10000000,P1325&lt;100000000),"Extra Large",IF(P1325&gt;=100000000,"Extra-extra-large"))))))</f>
        <v>Small</v>
      </c>
      <c r="E1325" t="s">
        <v>123</v>
      </c>
      <c r="F1325">
        <v>0</v>
      </c>
      <c r="G1325">
        <v>0</v>
      </c>
      <c r="H1325">
        <v>0</v>
      </c>
      <c r="I1325">
        <v>0</v>
      </c>
      <c r="J1325" t="s">
        <v>107</v>
      </c>
      <c r="K1325">
        <v>0</v>
      </c>
      <c r="L1325">
        <v>0</v>
      </c>
      <c r="M1325">
        <v>0</v>
      </c>
      <c r="N1325">
        <v>54129</v>
      </c>
      <c r="O1325">
        <v>0</v>
      </c>
      <c r="P1325">
        <v>54129</v>
      </c>
      <c r="Q1325">
        <v>89634</v>
      </c>
      <c r="R1325">
        <v>143763</v>
      </c>
      <c r="S1325" t="str">
        <f t="shared" si="40"/>
        <v>False</v>
      </c>
      <c r="T1325">
        <v>0</v>
      </c>
      <c r="U1325" t="e">
        <f t="shared" si="41"/>
        <v>#DIV/0!</v>
      </c>
      <c r="V1325">
        <v>0</v>
      </c>
      <c r="W1325">
        <v>76000</v>
      </c>
      <c r="X1325">
        <v>0</v>
      </c>
      <c r="Y1325">
        <v>8350</v>
      </c>
      <c r="Z1325">
        <v>84350</v>
      </c>
      <c r="AA1325" t="b">
        <f>ABS(T1325-Z1325)&gt;25000</f>
        <v>1</v>
      </c>
      <c r="AB1325">
        <v>59413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959338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959338</v>
      </c>
      <c r="AQ1325">
        <f>K1325/R1325</f>
        <v>0</v>
      </c>
    </row>
    <row r="1326" spans="1:43" x14ac:dyDescent="0.35">
      <c r="A1326" t="s">
        <v>2862</v>
      </c>
      <c r="B1326" t="s">
        <v>2863</v>
      </c>
      <c r="C1326" t="s">
        <v>38</v>
      </c>
      <c r="D1326" t="str">
        <f>IF(P1326&lt;=50000,"Extra Small",IF(AND(P1326&gt;=50000,P1326&lt;250000),"Small",IF(AND(P1326&gt;=250000,P1326&lt;1000000),"Medium",IF(AND(P1326&gt;=1000000,P1326&lt;10000000),"Large",IF(AND(P1326&gt;=10000000,P1326&lt;100000000),"Extra Large",IF(P1326&gt;=100000000,"Extra-extra-large"))))))</f>
        <v>Large</v>
      </c>
      <c r="E1326" t="s">
        <v>67</v>
      </c>
      <c r="F1326">
        <v>6</v>
      </c>
      <c r="G1326">
        <v>14</v>
      </c>
      <c r="H1326">
        <v>17</v>
      </c>
      <c r="I1326">
        <v>15</v>
      </c>
      <c r="J1326" t="s">
        <v>172</v>
      </c>
      <c r="K1326">
        <v>1117186</v>
      </c>
      <c r="L1326">
        <v>1000</v>
      </c>
      <c r="M1326">
        <v>401434</v>
      </c>
      <c r="N1326">
        <v>6189</v>
      </c>
      <c r="O1326">
        <v>6664</v>
      </c>
      <c r="P1326">
        <v>1532473</v>
      </c>
      <c r="Q1326">
        <v>0</v>
      </c>
      <c r="R1326">
        <v>1532473</v>
      </c>
      <c r="S1326" t="str">
        <f t="shared" si="40"/>
        <v>False</v>
      </c>
      <c r="T1326">
        <v>1179581</v>
      </c>
      <c r="U1326" t="b">
        <f t="shared" si="41"/>
        <v>0</v>
      </c>
      <c r="V1326">
        <v>17919</v>
      </c>
      <c r="W1326">
        <v>136</v>
      </c>
      <c r="X1326">
        <v>0</v>
      </c>
      <c r="Y1326">
        <v>333007</v>
      </c>
      <c r="Z1326">
        <v>1530643</v>
      </c>
      <c r="AA1326" t="b">
        <f>ABS(T1326-Z1326)&gt;1000000</f>
        <v>0</v>
      </c>
      <c r="AB1326">
        <v>1830</v>
      </c>
      <c r="AC1326">
        <v>0</v>
      </c>
      <c r="AD1326">
        <v>1830</v>
      </c>
      <c r="AE1326">
        <v>647458</v>
      </c>
      <c r="AF1326">
        <v>0</v>
      </c>
      <c r="AG1326">
        <v>553101</v>
      </c>
      <c r="AH1326">
        <v>553101</v>
      </c>
      <c r="AI1326">
        <v>1200559</v>
      </c>
      <c r="AJ1326">
        <v>283837</v>
      </c>
      <c r="AK1326">
        <v>0</v>
      </c>
      <c r="AL1326">
        <v>293113</v>
      </c>
      <c r="AM1326">
        <v>293113</v>
      </c>
      <c r="AN1326">
        <v>576950</v>
      </c>
      <c r="AO1326">
        <v>623609</v>
      </c>
      <c r="AQ1326">
        <f>K1326/R1326</f>
        <v>0.72900860243540999</v>
      </c>
    </row>
    <row r="1327" spans="1:43" x14ac:dyDescent="0.35">
      <c r="A1327" t="s">
        <v>2864</v>
      </c>
      <c r="B1327" t="s">
        <v>2865</v>
      </c>
      <c r="C1327" t="s">
        <v>38</v>
      </c>
      <c r="D1327" t="str">
        <f>IF(P1327&lt;=50000,"Extra Small",IF(AND(P1327&gt;=50000,P1327&lt;250000),"Small",IF(AND(P1327&gt;=250000,P1327&lt;1000000),"Medium",IF(AND(P1327&gt;=1000000,P1327&lt;10000000),"Large",IF(AND(P1327&gt;=10000000,P1327&lt;100000000),"Extra Large",IF(P1327&gt;=100000000,"Extra-extra-large"))))))</f>
        <v>Extra Small</v>
      </c>
      <c r="E1327" t="s">
        <v>39</v>
      </c>
      <c r="F1327">
        <v>0</v>
      </c>
      <c r="G1327">
        <v>0</v>
      </c>
      <c r="H1327">
        <v>0</v>
      </c>
      <c r="I1327">
        <v>0</v>
      </c>
      <c r="J1327" t="s">
        <v>92</v>
      </c>
      <c r="K1327">
        <v>0</v>
      </c>
      <c r="L1327">
        <v>43874</v>
      </c>
      <c r="M1327">
        <v>0</v>
      </c>
      <c r="N1327">
        <v>0</v>
      </c>
      <c r="O1327">
        <v>0</v>
      </c>
      <c r="P1327">
        <v>43874</v>
      </c>
      <c r="Q1327">
        <v>0</v>
      </c>
      <c r="R1327">
        <v>43874</v>
      </c>
      <c r="S1327" t="str">
        <f t="shared" si="40"/>
        <v>False</v>
      </c>
      <c r="T1327">
        <v>0</v>
      </c>
      <c r="U1327" t="e">
        <f t="shared" si="41"/>
        <v>#DIV/0!</v>
      </c>
      <c r="V1327">
        <v>0</v>
      </c>
      <c r="W1327">
        <v>17337</v>
      </c>
      <c r="X1327">
        <v>0</v>
      </c>
      <c r="Y1327">
        <v>2041</v>
      </c>
      <c r="Z1327">
        <v>19378</v>
      </c>
      <c r="AA1327" t="b">
        <f>ABS(T1327-Z1327)&gt;25000</f>
        <v>0</v>
      </c>
      <c r="AB1327">
        <v>24496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446</v>
      </c>
      <c r="AJ1327">
        <v>0</v>
      </c>
      <c r="AK1327">
        <v>0</v>
      </c>
      <c r="AL1327">
        <v>0</v>
      </c>
      <c r="AM1327">
        <v>0</v>
      </c>
      <c r="AN1327">
        <v>446</v>
      </c>
      <c r="AO1327">
        <v>0</v>
      </c>
      <c r="AQ1327">
        <f>K1327/R1327</f>
        <v>0</v>
      </c>
    </row>
    <row r="1328" spans="1:43" x14ac:dyDescent="0.35">
      <c r="A1328" t="s">
        <v>2866</v>
      </c>
      <c r="B1328" t="s">
        <v>2867</v>
      </c>
      <c r="C1328" t="s">
        <v>50</v>
      </c>
      <c r="D1328" t="str">
        <f>IF(P1328&lt;=50000,"Extra Small",IF(AND(P1328&gt;=50000,P1328&lt;250000),"Small",IF(AND(P1328&gt;=250000,P1328&lt;1000000),"Medium",IF(AND(P1328&gt;=1000000,P1328&lt;10000000),"Large",IF(AND(P1328&gt;=10000000,P1328&lt;100000000),"Extra Large",IF(P1328&gt;=100000000,"Extra-extra-large"))))))</f>
        <v>Small</v>
      </c>
      <c r="E1328" t="s">
        <v>64</v>
      </c>
      <c r="F1328">
        <v>0</v>
      </c>
      <c r="G1328">
        <v>0</v>
      </c>
      <c r="H1328">
        <v>0</v>
      </c>
      <c r="I1328">
        <v>0</v>
      </c>
      <c r="J1328" t="s">
        <v>281</v>
      </c>
      <c r="K1328">
        <v>0</v>
      </c>
      <c r="L1328">
        <v>141687</v>
      </c>
      <c r="M1328">
        <v>0</v>
      </c>
      <c r="N1328">
        <v>194</v>
      </c>
      <c r="O1328">
        <v>0</v>
      </c>
      <c r="P1328">
        <v>141881</v>
      </c>
      <c r="Q1328">
        <v>0</v>
      </c>
      <c r="R1328">
        <v>141881</v>
      </c>
      <c r="S1328" t="str">
        <f t="shared" si="40"/>
        <v>False</v>
      </c>
      <c r="T1328">
        <v>0</v>
      </c>
      <c r="U1328" t="e">
        <f t="shared" si="41"/>
        <v>#DIV/0!</v>
      </c>
      <c r="V1328">
        <v>0</v>
      </c>
      <c r="W1328">
        <v>154238</v>
      </c>
      <c r="X1328">
        <v>0</v>
      </c>
      <c r="Y1328">
        <v>3185</v>
      </c>
      <c r="Z1328">
        <v>157423</v>
      </c>
      <c r="AA1328" t="b">
        <f>ABS(T1328-Z1328)&gt;25000</f>
        <v>1</v>
      </c>
      <c r="AB1328">
        <v>-15542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173381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173381</v>
      </c>
      <c r="AQ1328">
        <f>K1328/R1328</f>
        <v>0</v>
      </c>
    </row>
    <row r="1329" spans="1:43" x14ac:dyDescent="0.35">
      <c r="A1329" t="s">
        <v>2868</v>
      </c>
      <c r="B1329" t="s">
        <v>2869</v>
      </c>
      <c r="C1329" t="s">
        <v>50</v>
      </c>
      <c r="D1329" t="str">
        <f>IF(P1329&lt;=50000,"Extra Small",IF(AND(P1329&gt;=50000,P1329&lt;250000),"Small",IF(AND(P1329&gt;=250000,P1329&lt;1000000),"Medium",IF(AND(P1329&gt;=1000000,P1329&lt;10000000),"Large",IF(AND(P1329&gt;=10000000,P1329&lt;100000000),"Extra Large",IF(P1329&gt;=100000000,"Extra-extra-large"))))))</f>
        <v>Small</v>
      </c>
      <c r="E1329" t="s">
        <v>73</v>
      </c>
      <c r="F1329">
        <v>0</v>
      </c>
      <c r="G1329">
        <v>0</v>
      </c>
      <c r="H1329">
        <v>0</v>
      </c>
      <c r="I1329">
        <v>0</v>
      </c>
      <c r="J1329" t="s">
        <v>44</v>
      </c>
      <c r="K1329">
        <v>0</v>
      </c>
      <c r="L1329">
        <v>0</v>
      </c>
      <c r="M1329">
        <v>0</v>
      </c>
      <c r="N1329">
        <v>0</v>
      </c>
      <c r="O1329">
        <v>209197</v>
      </c>
      <c r="P1329">
        <v>209197</v>
      </c>
      <c r="Q1329">
        <v>0</v>
      </c>
      <c r="R1329">
        <v>209197</v>
      </c>
      <c r="S1329" t="str">
        <f t="shared" si="40"/>
        <v>False</v>
      </c>
      <c r="T1329">
        <v>0</v>
      </c>
      <c r="U1329" t="e">
        <f t="shared" si="41"/>
        <v>#DIV/0!</v>
      </c>
      <c r="V1329">
        <v>0</v>
      </c>
      <c r="W1329">
        <v>0</v>
      </c>
      <c r="X1329">
        <v>0</v>
      </c>
      <c r="Y1329">
        <v>216215</v>
      </c>
      <c r="Z1329">
        <v>216215</v>
      </c>
      <c r="AA1329" t="b">
        <f>ABS(T1329-Z1329)&gt;25000</f>
        <v>1</v>
      </c>
      <c r="AB1329">
        <v>-7018</v>
      </c>
      <c r="AC1329">
        <v>0</v>
      </c>
      <c r="AD1329">
        <v>-7018</v>
      </c>
      <c r="AE1329">
        <v>0</v>
      </c>
      <c r="AF1329">
        <v>0</v>
      </c>
      <c r="AG1329">
        <v>0</v>
      </c>
      <c r="AH1329">
        <v>0</v>
      </c>
      <c r="AI1329">
        <v>113579</v>
      </c>
      <c r="AJ1329">
        <v>0</v>
      </c>
      <c r="AK1329">
        <v>0</v>
      </c>
      <c r="AL1329">
        <v>0</v>
      </c>
      <c r="AM1329">
        <v>0</v>
      </c>
      <c r="AN1329">
        <v>18633</v>
      </c>
      <c r="AO1329">
        <v>94946</v>
      </c>
      <c r="AQ1329">
        <f>K1329/R1329</f>
        <v>0</v>
      </c>
    </row>
    <row r="1330" spans="1:43" x14ac:dyDescent="0.35">
      <c r="A1330" t="s">
        <v>2870</v>
      </c>
      <c r="B1330" t="s">
        <v>2871</v>
      </c>
      <c r="C1330" t="s">
        <v>38</v>
      </c>
      <c r="D1330" t="str">
        <f>IF(P1330&lt;=50000,"Extra Small",IF(AND(P1330&gt;=50000,P1330&lt;250000),"Small",IF(AND(P1330&gt;=250000,P1330&lt;1000000),"Medium",IF(AND(P1330&gt;=1000000,P1330&lt;10000000),"Large",IF(AND(P1330&gt;=10000000,P1330&lt;100000000),"Extra Large",IF(P1330&gt;=100000000,"Extra-extra-large"))))))</f>
        <v>Extra Small</v>
      </c>
      <c r="E1330" t="s">
        <v>43</v>
      </c>
      <c r="F1330">
        <v>2</v>
      </c>
      <c r="G1330">
        <v>2</v>
      </c>
      <c r="H1330">
        <v>1</v>
      </c>
      <c r="I1330">
        <v>3</v>
      </c>
      <c r="J1330" t="s">
        <v>129</v>
      </c>
      <c r="K1330">
        <v>0</v>
      </c>
      <c r="L1330">
        <v>800</v>
      </c>
      <c r="M1330">
        <v>0</v>
      </c>
      <c r="N1330">
        <v>2190</v>
      </c>
      <c r="O1330">
        <v>5906</v>
      </c>
      <c r="P1330">
        <v>8896</v>
      </c>
      <c r="Q1330">
        <v>0</v>
      </c>
      <c r="R1330">
        <v>8896</v>
      </c>
      <c r="S1330" t="str">
        <f t="shared" si="40"/>
        <v>False</v>
      </c>
      <c r="T1330">
        <v>0</v>
      </c>
      <c r="U1330" t="b">
        <f t="shared" si="41"/>
        <v>0</v>
      </c>
      <c r="V1330">
        <v>0</v>
      </c>
      <c r="W1330">
        <v>1000</v>
      </c>
      <c r="X1330">
        <v>0</v>
      </c>
      <c r="Y1330">
        <v>18307</v>
      </c>
      <c r="Z1330">
        <v>19307</v>
      </c>
      <c r="AA1330" t="b">
        <f>ABS(T1330-Z1330)&gt;25000</f>
        <v>0</v>
      </c>
      <c r="AB1330">
        <v>-10411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91295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91295</v>
      </c>
      <c r="AQ1330">
        <f>K1330/R1330</f>
        <v>0</v>
      </c>
    </row>
    <row r="1331" spans="1:43" x14ac:dyDescent="0.35">
      <c r="A1331" t="s">
        <v>2872</v>
      </c>
      <c r="B1331" t="s">
        <v>2873</v>
      </c>
      <c r="C1331" t="s">
        <v>38</v>
      </c>
      <c r="D1331" t="str">
        <f>IF(P1331&lt;=50000,"Extra Small",IF(AND(P1331&gt;=50000,P1331&lt;250000),"Small",IF(AND(P1331&gt;=250000,P1331&lt;1000000),"Medium",IF(AND(P1331&gt;=1000000,P1331&lt;10000000),"Large",IF(AND(P1331&gt;=10000000,P1331&lt;100000000),"Extra Large",IF(P1331&gt;=100000000,"Extra-extra-large"))))))</f>
        <v>Small</v>
      </c>
      <c r="E1331" t="s">
        <v>131</v>
      </c>
      <c r="F1331">
        <v>0</v>
      </c>
      <c r="G1331">
        <v>0</v>
      </c>
      <c r="H1331">
        <v>0</v>
      </c>
      <c r="I1331">
        <v>0</v>
      </c>
      <c r="J1331" t="s">
        <v>44</v>
      </c>
      <c r="K1331">
        <v>0</v>
      </c>
      <c r="L1331">
        <v>153384</v>
      </c>
      <c r="M1331">
        <v>0</v>
      </c>
      <c r="N1331">
        <v>47735</v>
      </c>
      <c r="O1331">
        <v>0</v>
      </c>
      <c r="P1331">
        <v>201119</v>
      </c>
      <c r="Q1331">
        <v>0</v>
      </c>
      <c r="R1331">
        <v>201119</v>
      </c>
      <c r="S1331" t="str">
        <f t="shared" si="40"/>
        <v>False</v>
      </c>
      <c r="T1331">
        <v>0</v>
      </c>
      <c r="U1331" t="e">
        <f t="shared" si="41"/>
        <v>#DIV/0!</v>
      </c>
      <c r="V1331">
        <v>0</v>
      </c>
      <c r="W1331">
        <v>144692</v>
      </c>
      <c r="X1331">
        <v>0</v>
      </c>
      <c r="Y1331">
        <v>3725</v>
      </c>
      <c r="Z1331">
        <v>148417</v>
      </c>
      <c r="AA1331" t="b">
        <f>ABS(T1331-Z1331)&gt;25000</f>
        <v>1</v>
      </c>
      <c r="AB1331">
        <v>52702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675545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675545</v>
      </c>
      <c r="AQ1331">
        <f>K1331/R1331</f>
        <v>0</v>
      </c>
    </row>
    <row r="1332" spans="1:43" x14ac:dyDescent="0.35">
      <c r="A1332" t="s">
        <v>2874</v>
      </c>
      <c r="B1332" t="s">
        <v>2875</v>
      </c>
      <c r="C1332" t="s">
        <v>50</v>
      </c>
      <c r="D1332" t="str">
        <f>IF(P1332&lt;=50000,"Extra Small",IF(AND(P1332&gt;=50000,P1332&lt;250000),"Small",IF(AND(P1332&gt;=250000,P1332&lt;1000000),"Medium",IF(AND(P1332&gt;=1000000,P1332&lt;10000000),"Large",IF(AND(P1332&gt;=10000000,P1332&lt;100000000),"Extra Large",IF(P1332&gt;=100000000,"Extra-extra-large"))))))</f>
        <v>Extra Small</v>
      </c>
      <c r="E1332" t="s">
        <v>110</v>
      </c>
      <c r="F1332">
        <v>0</v>
      </c>
      <c r="G1332">
        <v>0</v>
      </c>
      <c r="H1332">
        <v>0</v>
      </c>
      <c r="I1332">
        <v>0</v>
      </c>
      <c r="J1332" t="s">
        <v>44</v>
      </c>
      <c r="K1332">
        <v>0</v>
      </c>
      <c r="L1332">
        <v>0</v>
      </c>
      <c r="M1332">
        <v>3674</v>
      </c>
      <c r="N1332">
        <v>0</v>
      </c>
      <c r="O1332">
        <v>0</v>
      </c>
      <c r="P1332">
        <v>3674</v>
      </c>
      <c r="Q1332">
        <v>1374</v>
      </c>
      <c r="R1332">
        <v>5048</v>
      </c>
      <c r="S1332" t="str">
        <f t="shared" si="40"/>
        <v>False</v>
      </c>
      <c r="T1332">
        <v>0</v>
      </c>
      <c r="U1332" t="e">
        <f t="shared" si="41"/>
        <v>#DIV/0!</v>
      </c>
      <c r="V1332">
        <v>0</v>
      </c>
      <c r="W1332">
        <v>0</v>
      </c>
      <c r="X1332">
        <v>0</v>
      </c>
      <c r="Y1332">
        <v>2612</v>
      </c>
      <c r="Z1332">
        <v>2612</v>
      </c>
      <c r="AA1332" t="b">
        <f>ABS(T1332-Z1332)&gt;25000</f>
        <v>0</v>
      </c>
      <c r="AB1332">
        <v>2436</v>
      </c>
      <c r="AC1332">
        <v>0</v>
      </c>
      <c r="AD1332">
        <v>2436</v>
      </c>
      <c r="AE1332">
        <v>0</v>
      </c>
      <c r="AF1332">
        <v>0</v>
      </c>
      <c r="AG1332">
        <v>0</v>
      </c>
      <c r="AH1332">
        <v>0</v>
      </c>
      <c r="AI1332">
        <v>2806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2806</v>
      </c>
      <c r="AQ1332">
        <f>K1332/R1332</f>
        <v>0</v>
      </c>
    </row>
    <row r="1333" spans="1:43" x14ac:dyDescent="0.35">
      <c r="A1333" t="s">
        <v>2876</v>
      </c>
      <c r="B1333" t="s">
        <v>2877</v>
      </c>
      <c r="C1333" t="s">
        <v>38</v>
      </c>
      <c r="D1333" t="str">
        <f>IF(P1333&lt;=50000,"Extra Small",IF(AND(P1333&gt;=50000,P1333&lt;250000),"Small",IF(AND(P1333&gt;=250000,P1333&lt;1000000),"Medium",IF(AND(P1333&gt;=1000000,P1333&lt;10000000),"Large",IF(AND(P1333&gt;=10000000,P1333&lt;100000000),"Extra Large",IF(P1333&gt;=100000000,"Extra-extra-large"))))))</f>
        <v>Medium</v>
      </c>
      <c r="E1333" t="s">
        <v>49</v>
      </c>
      <c r="F1333">
        <v>0</v>
      </c>
      <c r="G1333">
        <v>0</v>
      </c>
      <c r="H1333">
        <v>0</v>
      </c>
      <c r="I1333">
        <v>0</v>
      </c>
      <c r="J1333" t="s">
        <v>130</v>
      </c>
      <c r="K1333">
        <v>0</v>
      </c>
      <c r="L1333">
        <v>629990</v>
      </c>
      <c r="M1333">
        <v>4000</v>
      </c>
      <c r="N1333">
        <v>63</v>
      </c>
      <c r="O1333">
        <v>200</v>
      </c>
      <c r="P1333">
        <v>634253</v>
      </c>
      <c r="Q1333">
        <v>0</v>
      </c>
      <c r="R1333">
        <v>634253</v>
      </c>
      <c r="S1333" t="str">
        <f t="shared" si="40"/>
        <v>False</v>
      </c>
      <c r="T1333">
        <v>0</v>
      </c>
      <c r="U1333" t="e">
        <f t="shared" si="41"/>
        <v>#DIV/0!</v>
      </c>
      <c r="V1333">
        <v>0</v>
      </c>
      <c r="W1333">
        <v>0</v>
      </c>
      <c r="X1333">
        <v>375000</v>
      </c>
      <c r="Y1333">
        <v>58740</v>
      </c>
      <c r="Z1333">
        <v>433740</v>
      </c>
      <c r="AA1333" t="b">
        <f>ABS(T1333-Z1333)&gt;100000</f>
        <v>1</v>
      </c>
      <c r="AB1333">
        <v>200513</v>
      </c>
      <c r="AC1333">
        <v>0</v>
      </c>
      <c r="AD1333">
        <v>200513</v>
      </c>
      <c r="AE1333">
        <v>219600</v>
      </c>
      <c r="AF1333">
        <v>0</v>
      </c>
      <c r="AG1333">
        <v>0</v>
      </c>
      <c r="AH1333">
        <v>0</v>
      </c>
      <c r="AI1333">
        <v>219600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219600</v>
      </c>
      <c r="AQ1333">
        <f>K1333/R1333</f>
        <v>0</v>
      </c>
    </row>
    <row r="1334" spans="1:43" x14ac:dyDescent="0.35">
      <c r="A1334" t="s">
        <v>2878</v>
      </c>
      <c r="B1334" t="s">
        <v>2879</v>
      </c>
      <c r="C1334" t="s">
        <v>38</v>
      </c>
      <c r="D1334" t="str">
        <f>IF(P1334&lt;=50000,"Extra Small",IF(AND(P1334&gt;=50000,P1334&lt;250000),"Small",IF(AND(P1334&gt;=250000,P1334&lt;1000000),"Medium",IF(AND(P1334&gt;=1000000,P1334&lt;10000000),"Large",IF(AND(P1334&gt;=10000000,P1334&lt;100000000),"Extra Large",IF(P1334&gt;=100000000,"Extra-extra-large"))))))</f>
        <v>Large</v>
      </c>
      <c r="E1334" t="s">
        <v>110</v>
      </c>
      <c r="F1334">
        <v>4</v>
      </c>
      <c r="G1334">
        <v>1</v>
      </c>
      <c r="H1334">
        <v>20</v>
      </c>
      <c r="I1334">
        <v>15.26</v>
      </c>
      <c r="J1334" t="s">
        <v>801</v>
      </c>
      <c r="K1334">
        <v>0</v>
      </c>
      <c r="L1334">
        <v>0</v>
      </c>
      <c r="M1334">
        <v>2882352</v>
      </c>
      <c r="N1334">
        <v>1242</v>
      </c>
      <c r="O1334">
        <v>0</v>
      </c>
      <c r="P1334">
        <v>2883594</v>
      </c>
      <c r="Q1334">
        <v>0</v>
      </c>
      <c r="R1334">
        <v>2883594</v>
      </c>
      <c r="S1334" t="str">
        <f t="shared" si="40"/>
        <v>False</v>
      </c>
      <c r="T1334">
        <v>1084537</v>
      </c>
      <c r="U1334" t="b">
        <f t="shared" si="41"/>
        <v>0</v>
      </c>
      <c r="V1334">
        <v>1077</v>
      </c>
      <c r="W1334">
        <v>3432</v>
      </c>
      <c r="X1334">
        <v>0</v>
      </c>
      <c r="Y1334">
        <v>1737468</v>
      </c>
      <c r="Z1334">
        <v>2826514</v>
      </c>
      <c r="AA1334" t="b">
        <f>ABS(T1334-Z1334)&gt;1000000</f>
        <v>1</v>
      </c>
      <c r="AB1334">
        <v>57080</v>
      </c>
      <c r="AC1334">
        <v>0</v>
      </c>
      <c r="AD1334">
        <v>57080</v>
      </c>
      <c r="AE1334">
        <v>448832</v>
      </c>
      <c r="AF1334">
        <v>821109</v>
      </c>
      <c r="AG1334">
        <v>1503033</v>
      </c>
      <c r="AH1334">
        <v>2324142</v>
      </c>
      <c r="AI1334">
        <v>2772974</v>
      </c>
      <c r="AJ1334">
        <v>515769</v>
      </c>
      <c r="AK1334">
        <v>1123899</v>
      </c>
      <c r="AL1334">
        <v>0</v>
      </c>
      <c r="AM1334">
        <v>1123899</v>
      </c>
      <c r="AN1334">
        <v>1639668</v>
      </c>
      <c r="AO1334">
        <v>1133306</v>
      </c>
      <c r="AQ1334">
        <f>K1334/R1334</f>
        <v>0</v>
      </c>
    </row>
    <row r="1335" spans="1:43" x14ac:dyDescent="0.35">
      <c r="A1335" t="s">
        <v>2880</v>
      </c>
      <c r="B1335" t="s">
        <v>2881</v>
      </c>
      <c r="C1335" t="s">
        <v>38</v>
      </c>
      <c r="D1335" t="str">
        <f>IF(P1335&lt;=50000,"Extra Small",IF(AND(P1335&gt;=50000,P1335&lt;250000),"Small",IF(AND(P1335&gt;=250000,P1335&lt;1000000),"Medium",IF(AND(P1335&gt;=1000000,P1335&lt;10000000),"Large",IF(AND(P1335&gt;=10000000,P1335&lt;100000000),"Extra Large",IF(P1335&gt;=100000000,"Extra-extra-large"))))))</f>
        <v>Extra Small</v>
      </c>
      <c r="E1335" t="s">
        <v>228</v>
      </c>
      <c r="F1335">
        <v>0</v>
      </c>
      <c r="G1335">
        <v>0</v>
      </c>
      <c r="H1335">
        <v>0</v>
      </c>
      <c r="I1335">
        <v>0</v>
      </c>
      <c r="J1335" t="s">
        <v>172</v>
      </c>
      <c r="K1335">
        <v>0</v>
      </c>
      <c r="L1335">
        <v>12995</v>
      </c>
      <c r="M1335">
        <v>0</v>
      </c>
      <c r="N1335">
        <v>0</v>
      </c>
      <c r="O1335">
        <v>0</v>
      </c>
      <c r="P1335">
        <v>12995</v>
      </c>
      <c r="Q1335">
        <v>0</v>
      </c>
      <c r="R1335">
        <v>12995</v>
      </c>
      <c r="S1335" t="str">
        <f t="shared" si="40"/>
        <v>False</v>
      </c>
      <c r="T1335">
        <v>0</v>
      </c>
      <c r="U1335" t="e">
        <f t="shared" si="41"/>
        <v>#DIV/0!</v>
      </c>
      <c r="V1335">
        <v>0</v>
      </c>
      <c r="W1335">
        <v>0</v>
      </c>
      <c r="X1335">
        <v>0</v>
      </c>
      <c r="Y1335">
        <v>12243</v>
      </c>
      <c r="Z1335">
        <v>12243</v>
      </c>
      <c r="AA1335" t="b">
        <f>ABS(T1335-Z1335)&gt;25000</f>
        <v>0</v>
      </c>
      <c r="AB1335">
        <v>752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1500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1500</v>
      </c>
      <c r="AQ1335">
        <f>K1335/R1335</f>
        <v>0</v>
      </c>
    </row>
    <row r="1336" spans="1:43" x14ac:dyDescent="0.35">
      <c r="A1336" t="s">
        <v>2882</v>
      </c>
      <c r="B1336" t="s">
        <v>2883</v>
      </c>
      <c r="C1336" t="s">
        <v>38</v>
      </c>
      <c r="D1336" t="str">
        <f>IF(P1336&lt;=50000,"Extra Small",IF(AND(P1336&gt;=50000,P1336&lt;250000),"Small",IF(AND(P1336&gt;=250000,P1336&lt;1000000),"Medium",IF(AND(P1336&gt;=1000000,P1336&lt;10000000),"Large",IF(AND(P1336&gt;=10000000,P1336&lt;100000000),"Extra Large",IF(P1336&gt;=100000000,"Extra-extra-large"))))))</f>
        <v>Small</v>
      </c>
      <c r="E1336" t="s">
        <v>67</v>
      </c>
      <c r="F1336">
        <v>0</v>
      </c>
      <c r="G1336">
        <v>0</v>
      </c>
      <c r="H1336">
        <v>0</v>
      </c>
      <c r="I1336">
        <v>0</v>
      </c>
      <c r="J1336" t="s">
        <v>129</v>
      </c>
      <c r="K1336">
        <v>0</v>
      </c>
      <c r="L1336">
        <v>261</v>
      </c>
      <c r="M1336">
        <v>87386</v>
      </c>
      <c r="N1336">
        <v>10639</v>
      </c>
      <c r="O1336">
        <v>57850</v>
      </c>
      <c r="P1336">
        <v>156136</v>
      </c>
      <c r="Q1336">
        <v>0</v>
      </c>
      <c r="R1336">
        <v>156136</v>
      </c>
      <c r="S1336" t="str">
        <f t="shared" si="40"/>
        <v>False</v>
      </c>
      <c r="T1336">
        <v>0</v>
      </c>
      <c r="U1336" t="e">
        <f t="shared" si="41"/>
        <v>#DIV/0!</v>
      </c>
      <c r="V1336">
        <v>0</v>
      </c>
      <c r="W1336">
        <v>0</v>
      </c>
      <c r="X1336">
        <v>0</v>
      </c>
      <c r="Y1336">
        <v>49767</v>
      </c>
      <c r="Z1336">
        <v>49767</v>
      </c>
      <c r="AA1336" t="b">
        <f>ABS(T1336-Z1336)&gt;25000</f>
        <v>1</v>
      </c>
      <c r="AB1336">
        <v>106369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2754399</v>
      </c>
      <c r="AJ1336">
        <v>0</v>
      </c>
      <c r="AK1336">
        <v>0</v>
      </c>
      <c r="AL1336">
        <v>0</v>
      </c>
      <c r="AM1336">
        <v>0</v>
      </c>
      <c r="AN1336">
        <v>510</v>
      </c>
      <c r="AO1336">
        <v>2753889</v>
      </c>
      <c r="AQ1336">
        <f>K1336/R1336</f>
        <v>0</v>
      </c>
    </row>
    <row r="1337" spans="1:43" x14ac:dyDescent="0.35">
      <c r="A1337" t="s">
        <v>2884</v>
      </c>
      <c r="B1337" t="s">
        <v>2885</v>
      </c>
      <c r="C1337" t="s">
        <v>50</v>
      </c>
      <c r="D1337" t="str">
        <f>IF(P1337&lt;=50000,"Extra Small",IF(AND(P1337&gt;=50000,P1337&lt;250000),"Small",IF(AND(P1337&gt;=250000,P1337&lt;1000000),"Medium",IF(AND(P1337&gt;=1000000,P1337&lt;10000000),"Large",IF(AND(P1337&gt;=10000000,P1337&lt;100000000),"Extra Large",IF(P1337&gt;=100000000,"Extra-extra-large"))))))</f>
        <v>Extra Small</v>
      </c>
      <c r="E1337" t="s">
        <v>67</v>
      </c>
      <c r="F1337">
        <v>0</v>
      </c>
      <c r="G1337">
        <v>0</v>
      </c>
      <c r="H1337">
        <v>0</v>
      </c>
      <c r="I1337">
        <v>0</v>
      </c>
      <c r="J1337" t="s">
        <v>92</v>
      </c>
      <c r="K1337">
        <v>0</v>
      </c>
      <c r="L1337">
        <v>0</v>
      </c>
      <c r="M1337">
        <v>0</v>
      </c>
      <c r="N1337">
        <v>62</v>
      </c>
      <c r="O1337">
        <v>4300</v>
      </c>
      <c r="P1337">
        <v>4362</v>
      </c>
      <c r="Q1337">
        <v>0</v>
      </c>
      <c r="R1337">
        <v>4362</v>
      </c>
      <c r="S1337" t="str">
        <f t="shared" si="40"/>
        <v>False</v>
      </c>
      <c r="T1337">
        <v>0</v>
      </c>
      <c r="U1337" t="e">
        <f t="shared" si="41"/>
        <v>#DIV/0!</v>
      </c>
      <c r="V1337">
        <v>0</v>
      </c>
      <c r="W1337">
        <v>0</v>
      </c>
      <c r="X1337">
        <v>0</v>
      </c>
      <c r="Y1337">
        <v>92401</v>
      </c>
      <c r="Z1337">
        <v>92401</v>
      </c>
      <c r="AA1337" t="b">
        <f>ABS(T1337-Z1337)&gt;25000</f>
        <v>1</v>
      </c>
      <c r="AB1337">
        <v>-88039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270146</v>
      </c>
      <c r="AJ1337">
        <v>0</v>
      </c>
      <c r="AK1337">
        <v>0</v>
      </c>
      <c r="AL1337">
        <v>0</v>
      </c>
      <c r="AM1337">
        <v>0</v>
      </c>
      <c r="AN1337">
        <v>1324379</v>
      </c>
      <c r="AO1337">
        <v>-1054233</v>
      </c>
      <c r="AQ1337">
        <f>K1337/R1337</f>
        <v>0</v>
      </c>
    </row>
    <row r="1338" spans="1:43" x14ac:dyDescent="0.35">
      <c r="A1338" t="s">
        <v>2886</v>
      </c>
      <c r="B1338" t="s">
        <v>2887</v>
      </c>
      <c r="C1338" t="s">
        <v>38</v>
      </c>
      <c r="D1338" t="str">
        <f>IF(P1338&lt;=50000,"Extra Small",IF(AND(P1338&gt;=50000,P1338&lt;250000),"Small",IF(AND(P1338&gt;=250000,P1338&lt;1000000),"Medium",IF(AND(P1338&gt;=1000000,P1338&lt;10000000),"Large",IF(AND(P1338&gt;=10000000,P1338&lt;100000000),"Extra Large",IF(P1338&gt;=100000000,"Extra-extra-large"))))))</f>
        <v>Small</v>
      </c>
      <c r="E1338" t="s">
        <v>110</v>
      </c>
      <c r="F1338">
        <v>0</v>
      </c>
      <c r="G1338">
        <v>0</v>
      </c>
      <c r="H1338">
        <v>0</v>
      </c>
      <c r="I1338">
        <v>0</v>
      </c>
      <c r="J1338" t="s">
        <v>2888</v>
      </c>
      <c r="K1338">
        <v>0</v>
      </c>
      <c r="L1338">
        <v>23965</v>
      </c>
      <c r="M1338">
        <v>3758</v>
      </c>
      <c r="N1338">
        <v>87</v>
      </c>
      <c r="O1338">
        <v>26471</v>
      </c>
      <c r="P1338">
        <v>54281</v>
      </c>
      <c r="Q1338">
        <v>0</v>
      </c>
      <c r="R1338">
        <v>54281</v>
      </c>
      <c r="S1338" t="str">
        <f t="shared" si="40"/>
        <v>False</v>
      </c>
      <c r="T1338">
        <v>0</v>
      </c>
      <c r="U1338" t="e">
        <f t="shared" si="41"/>
        <v>#DIV/0!</v>
      </c>
      <c r="V1338">
        <v>0</v>
      </c>
      <c r="W1338">
        <v>0</v>
      </c>
      <c r="X1338">
        <v>0</v>
      </c>
      <c r="Y1338">
        <v>61477</v>
      </c>
      <c r="Z1338">
        <v>61477</v>
      </c>
      <c r="AA1338" t="b">
        <f>ABS(T1338-Z1338)&gt;25000</f>
        <v>1</v>
      </c>
      <c r="AB1338">
        <v>-7196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72119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72119</v>
      </c>
      <c r="AQ1338">
        <f>K1338/R1338</f>
        <v>0</v>
      </c>
    </row>
    <row r="1339" spans="1:43" x14ac:dyDescent="0.35">
      <c r="A1339" t="s">
        <v>2889</v>
      </c>
      <c r="B1339" t="s">
        <v>2890</v>
      </c>
      <c r="C1339" t="s">
        <v>38</v>
      </c>
      <c r="D1339" t="str">
        <f>IF(P1339&lt;=50000,"Extra Small",IF(AND(P1339&gt;=50000,P1339&lt;250000),"Small",IF(AND(P1339&gt;=250000,P1339&lt;1000000),"Medium",IF(AND(P1339&gt;=1000000,P1339&lt;10000000),"Large",IF(AND(P1339&gt;=10000000,P1339&lt;100000000),"Extra Large",IF(P1339&gt;=100000000,"Extra-extra-large"))))))</f>
        <v>Small</v>
      </c>
      <c r="E1339" t="s">
        <v>55</v>
      </c>
      <c r="F1339">
        <v>0</v>
      </c>
      <c r="G1339">
        <v>1</v>
      </c>
      <c r="H1339">
        <v>1</v>
      </c>
      <c r="I1339">
        <v>0</v>
      </c>
      <c r="J1339" t="s">
        <v>281</v>
      </c>
      <c r="K1339">
        <v>0</v>
      </c>
      <c r="L1339">
        <v>0</v>
      </c>
      <c r="M1339">
        <v>211140</v>
      </c>
      <c r="N1339">
        <v>0</v>
      </c>
      <c r="O1339">
        <v>54</v>
      </c>
      <c r="P1339">
        <v>211194</v>
      </c>
      <c r="Q1339">
        <v>0</v>
      </c>
      <c r="R1339">
        <v>211194</v>
      </c>
      <c r="S1339" t="str">
        <f t="shared" si="40"/>
        <v>False</v>
      </c>
      <c r="T1339">
        <v>5616</v>
      </c>
      <c r="U1339" t="b">
        <f t="shared" si="41"/>
        <v>0</v>
      </c>
      <c r="V1339">
        <v>0</v>
      </c>
      <c r="W1339">
        <v>0</v>
      </c>
      <c r="X1339">
        <v>0</v>
      </c>
      <c r="Y1339">
        <v>310618</v>
      </c>
      <c r="Z1339">
        <v>316234</v>
      </c>
      <c r="AA1339" t="b">
        <f>ABS(T1339-Z1339)&gt;25000</f>
        <v>1</v>
      </c>
      <c r="AB1339">
        <v>-105040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330761</v>
      </c>
      <c r="AJ1339">
        <v>0</v>
      </c>
      <c r="AK1339">
        <v>0</v>
      </c>
      <c r="AL1339">
        <v>0</v>
      </c>
      <c r="AM1339">
        <v>0</v>
      </c>
      <c r="AN1339">
        <v>575923</v>
      </c>
      <c r="AO1339">
        <v>-245162</v>
      </c>
      <c r="AQ1339">
        <f>K1339/R1339</f>
        <v>0</v>
      </c>
    </row>
    <row r="1340" spans="1:43" x14ac:dyDescent="0.35">
      <c r="A1340" t="s">
        <v>2891</v>
      </c>
      <c r="B1340" t="s">
        <v>2892</v>
      </c>
      <c r="C1340" t="s">
        <v>50</v>
      </c>
      <c r="D1340" t="str">
        <f>IF(P1340&lt;=50000,"Extra Small",IF(AND(P1340&gt;=50000,P1340&lt;250000),"Small",IF(AND(P1340&gt;=250000,P1340&lt;1000000),"Medium",IF(AND(P1340&gt;=1000000,P1340&lt;10000000),"Large",IF(AND(P1340&gt;=10000000,P1340&lt;100000000),"Extra Large",IF(P1340&gt;=100000000,"Extra-extra-large"))))))</f>
        <v>Extra Small</v>
      </c>
      <c r="E1340" t="s">
        <v>302</v>
      </c>
      <c r="F1340">
        <v>0</v>
      </c>
      <c r="G1340">
        <v>0</v>
      </c>
      <c r="H1340">
        <v>0</v>
      </c>
      <c r="I1340">
        <v>0</v>
      </c>
      <c r="J1340" t="s">
        <v>172</v>
      </c>
      <c r="K1340">
        <v>30000</v>
      </c>
      <c r="L1340">
        <v>2796</v>
      </c>
      <c r="M1340">
        <v>0</v>
      </c>
      <c r="N1340">
        <v>0</v>
      </c>
      <c r="O1340">
        <v>36</v>
      </c>
      <c r="P1340">
        <v>32832</v>
      </c>
      <c r="Q1340">
        <v>0</v>
      </c>
      <c r="R1340">
        <v>32832</v>
      </c>
      <c r="S1340" t="str">
        <f t="shared" si="40"/>
        <v>False</v>
      </c>
      <c r="T1340">
        <v>0</v>
      </c>
      <c r="U1340" t="e">
        <f t="shared" si="41"/>
        <v>#DIV/0!</v>
      </c>
      <c r="V1340">
        <v>0</v>
      </c>
      <c r="W1340">
        <v>0</v>
      </c>
      <c r="X1340">
        <v>0</v>
      </c>
      <c r="Y1340">
        <v>6036</v>
      </c>
      <c r="Z1340">
        <v>6036</v>
      </c>
      <c r="AA1340" t="b">
        <f>ABS(T1340-Z1340)&gt;25000</f>
        <v>0</v>
      </c>
      <c r="AB1340">
        <v>26796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31239</v>
      </c>
      <c r="AJ1340">
        <v>0</v>
      </c>
      <c r="AK1340">
        <v>0</v>
      </c>
      <c r="AL1340">
        <v>0</v>
      </c>
      <c r="AM1340">
        <v>0</v>
      </c>
      <c r="AN1340">
        <v>231</v>
      </c>
      <c r="AO1340">
        <v>31008</v>
      </c>
      <c r="AQ1340">
        <f>K1340/R1340</f>
        <v>0.91374269005847952</v>
      </c>
    </row>
    <row r="1341" spans="1:43" x14ac:dyDescent="0.35">
      <c r="A1341" t="s">
        <v>2893</v>
      </c>
      <c r="B1341" t="s">
        <v>2894</v>
      </c>
      <c r="C1341" t="s">
        <v>38</v>
      </c>
      <c r="D1341" t="str">
        <f>IF(P1341&lt;=50000,"Extra Small",IF(AND(P1341&gt;=50000,P1341&lt;250000),"Small",IF(AND(P1341&gt;=250000,P1341&lt;1000000),"Medium",IF(AND(P1341&gt;=1000000,P1341&lt;10000000),"Large",IF(AND(P1341&gt;=10000000,P1341&lt;100000000),"Extra Large",IF(P1341&gt;=100000000,"Extra-extra-large"))))))</f>
        <v>Medium</v>
      </c>
      <c r="E1341" t="s">
        <v>43</v>
      </c>
      <c r="F1341">
        <v>0</v>
      </c>
      <c r="G1341">
        <v>0</v>
      </c>
      <c r="H1341">
        <v>4</v>
      </c>
      <c r="I1341">
        <v>3</v>
      </c>
      <c r="J1341" t="s">
        <v>57</v>
      </c>
      <c r="K1341">
        <v>192772</v>
      </c>
      <c r="L1341">
        <v>0</v>
      </c>
      <c r="M1341">
        <v>185759</v>
      </c>
      <c r="N1341">
        <v>974</v>
      </c>
      <c r="O1341">
        <v>0</v>
      </c>
      <c r="P1341">
        <v>379505</v>
      </c>
      <c r="Q1341">
        <v>0</v>
      </c>
      <c r="R1341">
        <v>379505</v>
      </c>
      <c r="S1341" t="str">
        <f t="shared" si="40"/>
        <v>False</v>
      </c>
      <c r="T1341">
        <v>122200</v>
      </c>
      <c r="U1341" t="b">
        <f t="shared" si="41"/>
        <v>0</v>
      </c>
      <c r="V1341">
        <v>0</v>
      </c>
      <c r="W1341">
        <v>800</v>
      </c>
      <c r="X1341">
        <v>0</v>
      </c>
      <c r="Y1341">
        <v>103567</v>
      </c>
      <c r="Z1341">
        <v>226567</v>
      </c>
      <c r="AA1341" t="b">
        <f>ABS(T1341-Z1341)&gt;100000</f>
        <v>1</v>
      </c>
      <c r="AB1341">
        <v>152938</v>
      </c>
      <c r="AC1341">
        <v>0</v>
      </c>
      <c r="AD1341">
        <v>152938</v>
      </c>
      <c r="AE1341">
        <v>295130</v>
      </c>
      <c r="AF1341">
        <v>0</v>
      </c>
      <c r="AG1341">
        <v>0</v>
      </c>
      <c r="AH1341">
        <v>4258</v>
      </c>
      <c r="AI1341">
        <v>299388</v>
      </c>
      <c r="AJ1341">
        <v>31245</v>
      </c>
      <c r="AK1341">
        <v>0</v>
      </c>
      <c r="AL1341">
        <v>0</v>
      </c>
      <c r="AM1341">
        <v>0</v>
      </c>
      <c r="AN1341">
        <v>31245</v>
      </c>
      <c r="AO1341">
        <v>268143</v>
      </c>
      <c r="AQ1341">
        <f>K1341/R1341</f>
        <v>0.50795641691150317</v>
      </c>
    </row>
    <row r="1342" spans="1:43" x14ac:dyDescent="0.35">
      <c r="A1342" t="s">
        <v>2895</v>
      </c>
      <c r="B1342" t="s">
        <v>2896</v>
      </c>
      <c r="C1342" t="s">
        <v>38</v>
      </c>
      <c r="D1342" t="str">
        <f>IF(P1342&lt;=50000,"Extra Small",IF(AND(P1342&gt;=50000,P1342&lt;250000),"Small",IF(AND(P1342&gt;=250000,P1342&lt;1000000),"Medium",IF(AND(P1342&gt;=1000000,P1342&lt;10000000),"Large",IF(AND(P1342&gt;=10000000,P1342&lt;100000000),"Extra Large",IF(P1342&gt;=100000000,"Extra-extra-large"))))))</f>
        <v>Extra Small</v>
      </c>
      <c r="E1342" t="s">
        <v>64</v>
      </c>
      <c r="F1342">
        <v>0</v>
      </c>
      <c r="G1342">
        <v>0</v>
      </c>
      <c r="H1342">
        <v>1</v>
      </c>
      <c r="I1342">
        <v>0</v>
      </c>
      <c r="J1342" t="s">
        <v>92</v>
      </c>
      <c r="K1342">
        <v>0</v>
      </c>
      <c r="L1342">
        <v>642</v>
      </c>
      <c r="M1342">
        <v>36480</v>
      </c>
      <c r="N1342">
        <v>0</v>
      </c>
      <c r="O1342">
        <v>0</v>
      </c>
      <c r="P1342">
        <v>37122</v>
      </c>
      <c r="Q1342">
        <v>0</v>
      </c>
      <c r="R1342">
        <v>37122</v>
      </c>
      <c r="S1342" t="str">
        <f t="shared" si="40"/>
        <v>False</v>
      </c>
      <c r="T1342">
        <v>6539</v>
      </c>
      <c r="U1342" t="b">
        <f t="shared" si="41"/>
        <v>0</v>
      </c>
      <c r="V1342">
        <v>0</v>
      </c>
      <c r="W1342">
        <v>0</v>
      </c>
      <c r="X1342">
        <v>0</v>
      </c>
      <c r="Y1342">
        <v>24177</v>
      </c>
      <c r="Z1342">
        <v>30716</v>
      </c>
      <c r="AA1342" t="b">
        <f>ABS(T1342-Z1342)&gt;25000</f>
        <v>0</v>
      </c>
      <c r="AB1342">
        <v>6406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21805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21805</v>
      </c>
      <c r="AQ1342">
        <f>K1342/R1342</f>
        <v>0</v>
      </c>
    </row>
    <row r="1343" spans="1:43" x14ac:dyDescent="0.35">
      <c r="A1343" t="s">
        <v>2897</v>
      </c>
      <c r="B1343" t="s">
        <v>2898</v>
      </c>
      <c r="C1343" t="s">
        <v>38</v>
      </c>
      <c r="D1343" t="str">
        <f>IF(P1343&lt;=50000,"Extra Small",IF(AND(P1343&gt;=50000,P1343&lt;250000),"Small",IF(AND(P1343&gt;=250000,P1343&lt;1000000),"Medium",IF(AND(P1343&gt;=1000000,P1343&lt;10000000),"Large",IF(AND(P1343&gt;=10000000,P1343&lt;100000000),"Extra Large",IF(P1343&gt;=100000000,"Extra-extra-large"))))))</f>
        <v>Extra Small</v>
      </c>
      <c r="E1343" t="s">
        <v>98</v>
      </c>
      <c r="F1343">
        <v>0</v>
      </c>
      <c r="G1343">
        <v>0</v>
      </c>
      <c r="H1343">
        <v>0</v>
      </c>
      <c r="I1343">
        <v>0</v>
      </c>
      <c r="J1343" t="s">
        <v>172</v>
      </c>
      <c r="K1343">
        <v>0</v>
      </c>
      <c r="L1343">
        <v>50</v>
      </c>
      <c r="M1343">
        <v>3983</v>
      </c>
      <c r="N1343">
        <v>0</v>
      </c>
      <c r="O1343">
        <v>0</v>
      </c>
      <c r="P1343">
        <v>4033</v>
      </c>
      <c r="Q1343">
        <v>0</v>
      </c>
      <c r="R1343">
        <v>4033</v>
      </c>
      <c r="S1343" t="str">
        <f t="shared" si="40"/>
        <v>False</v>
      </c>
      <c r="T1343">
        <v>0</v>
      </c>
      <c r="U1343" t="e">
        <f t="shared" si="41"/>
        <v>#DIV/0!</v>
      </c>
      <c r="V1343">
        <v>0</v>
      </c>
      <c r="W1343">
        <v>700</v>
      </c>
      <c r="X1343">
        <v>410</v>
      </c>
      <c r="Y1343">
        <v>8843</v>
      </c>
      <c r="Z1343">
        <v>9953</v>
      </c>
      <c r="AA1343" t="b">
        <f>ABS(T1343-Z1343)&gt;25000</f>
        <v>0</v>
      </c>
      <c r="AB1343">
        <v>-5920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33988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33988</v>
      </c>
      <c r="AQ1343">
        <f>K1343/R1343</f>
        <v>0</v>
      </c>
    </row>
    <row r="1344" spans="1:43" x14ac:dyDescent="0.35">
      <c r="A1344" t="s">
        <v>2899</v>
      </c>
      <c r="B1344" t="s">
        <v>2900</v>
      </c>
      <c r="C1344" t="s">
        <v>38</v>
      </c>
      <c r="D1344" t="str">
        <f>IF(P1344&lt;=50000,"Extra Small",IF(AND(P1344&gt;=50000,P1344&lt;250000),"Small",IF(AND(P1344&gt;=250000,P1344&lt;1000000),"Medium",IF(AND(P1344&gt;=1000000,P1344&lt;10000000),"Large",IF(AND(P1344&gt;=10000000,P1344&lt;100000000),"Extra Large",IF(P1344&gt;=100000000,"Extra-extra-large"))))))</f>
        <v>Small</v>
      </c>
      <c r="E1344" t="s">
        <v>302</v>
      </c>
      <c r="F1344">
        <v>0</v>
      </c>
      <c r="G1344">
        <v>0</v>
      </c>
      <c r="H1344">
        <v>0</v>
      </c>
      <c r="I1344">
        <v>0</v>
      </c>
      <c r="J1344" t="s">
        <v>61</v>
      </c>
      <c r="K1344">
        <v>0</v>
      </c>
      <c r="L1344">
        <v>99241</v>
      </c>
      <c r="M1344">
        <v>0</v>
      </c>
      <c r="N1344">
        <v>0</v>
      </c>
      <c r="O1344">
        <v>0</v>
      </c>
      <c r="P1344">
        <v>99241</v>
      </c>
      <c r="Q1344">
        <v>0</v>
      </c>
      <c r="R1344">
        <v>99241</v>
      </c>
      <c r="S1344" t="str">
        <f t="shared" si="40"/>
        <v>False</v>
      </c>
      <c r="T1344">
        <v>0</v>
      </c>
      <c r="U1344" t="e">
        <f t="shared" si="41"/>
        <v>#DIV/0!</v>
      </c>
      <c r="V1344">
        <v>0</v>
      </c>
      <c r="W1344">
        <v>6300</v>
      </c>
      <c r="X1344">
        <v>83741</v>
      </c>
      <c r="Y1344">
        <v>11939</v>
      </c>
      <c r="Z1344">
        <v>101980</v>
      </c>
      <c r="AA1344" t="b">
        <f>ABS(T1344-Z1344)&gt;25000</f>
        <v>1</v>
      </c>
      <c r="AB1344">
        <v>-2739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Q1344">
        <f>K1344/R1344</f>
        <v>0</v>
      </c>
    </row>
    <row r="1345" spans="1:43" x14ac:dyDescent="0.35">
      <c r="A1345" t="s">
        <v>2901</v>
      </c>
      <c r="B1345" t="s">
        <v>2902</v>
      </c>
      <c r="C1345" t="s">
        <v>38</v>
      </c>
      <c r="D1345" t="str">
        <f>IF(P1345&lt;=50000,"Extra Small",IF(AND(P1345&gt;=50000,P1345&lt;250000),"Small",IF(AND(P1345&gt;=250000,P1345&lt;1000000),"Medium",IF(AND(P1345&gt;=1000000,P1345&lt;10000000),"Large",IF(AND(P1345&gt;=10000000,P1345&lt;100000000),"Extra Large",IF(P1345&gt;=100000000,"Extra-extra-large"))))))</f>
        <v>Medium</v>
      </c>
      <c r="E1345" t="s">
        <v>70</v>
      </c>
      <c r="F1345">
        <v>0</v>
      </c>
      <c r="G1345">
        <v>0</v>
      </c>
      <c r="H1345">
        <v>0</v>
      </c>
      <c r="I1345">
        <v>0</v>
      </c>
      <c r="J1345" t="s">
        <v>48</v>
      </c>
      <c r="K1345">
        <v>0</v>
      </c>
      <c r="L1345">
        <v>0</v>
      </c>
      <c r="M1345">
        <v>0</v>
      </c>
      <c r="N1345">
        <v>500000</v>
      </c>
      <c r="O1345">
        <v>1425</v>
      </c>
      <c r="P1345">
        <v>501425</v>
      </c>
      <c r="Q1345">
        <v>0</v>
      </c>
      <c r="R1345">
        <v>501425</v>
      </c>
      <c r="S1345" t="str">
        <f t="shared" si="40"/>
        <v>False</v>
      </c>
      <c r="T1345">
        <v>0</v>
      </c>
      <c r="U1345" t="e">
        <f t="shared" si="41"/>
        <v>#DIV/0!</v>
      </c>
      <c r="V1345">
        <v>0</v>
      </c>
      <c r="W1345">
        <v>0</v>
      </c>
      <c r="X1345">
        <v>0</v>
      </c>
      <c r="Y1345">
        <v>36656</v>
      </c>
      <c r="Z1345">
        <v>36656</v>
      </c>
      <c r="AA1345" t="b">
        <f>ABS(T1345-Z1345)&gt;100000</f>
        <v>0</v>
      </c>
      <c r="AB1345">
        <v>464769</v>
      </c>
      <c r="AC1345">
        <v>0</v>
      </c>
      <c r="AD1345">
        <v>464769</v>
      </c>
      <c r="AE1345">
        <v>140577</v>
      </c>
      <c r="AF1345">
        <v>0</v>
      </c>
      <c r="AG1345">
        <v>0</v>
      </c>
      <c r="AH1345">
        <v>325842</v>
      </c>
      <c r="AI1345">
        <v>466419</v>
      </c>
      <c r="AJ1345">
        <v>1650</v>
      </c>
      <c r="AK1345">
        <v>0</v>
      </c>
      <c r="AL1345">
        <v>0</v>
      </c>
      <c r="AM1345">
        <v>0</v>
      </c>
      <c r="AN1345">
        <v>1650</v>
      </c>
      <c r="AO1345">
        <v>464769</v>
      </c>
      <c r="AQ1345">
        <f>K1345/R1345</f>
        <v>0</v>
      </c>
    </row>
    <row r="1346" spans="1:43" x14ac:dyDescent="0.35">
      <c r="A1346" t="s">
        <v>2903</v>
      </c>
      <c r="B1346" t="s">
        <v>2904</v>
      </c>
      <c r="C1346" t="s">
        <v>38</v>
      </c>
      <c r="D1346" t="str">
        <f>IF(P1346&lt;=50000,"Extra Small",IF(AND(P1346&gt;=50000,P1346&lt;250000),"Small",IF(AND(P1346&gt;=250000,P1346&lt;1000000),"Medium",IF(AND(P1346&gt;=1000000,P1346&lt;10000000),"Large",IF(AND(P1346&gt;=10000000,P1346&lt;100000000),"Extra Large",IF(P1346&gt;=100000000,"Extra-extra-large"))))))</f>
        <v>Extra Small</v>
      </c>
      <c r="E1346" t="s">
        <v>302</v>
      </c>
      <c r="F1346">
        <v>0</v>
      </c>
      <c r="G1346">
        <v>0</v>
      </c>
      <c r="H1346">
        <v>0</v>
      </c>
      <c r="I1346">
        <v>0</v>
      </c>
      <c r="J1346" t="s">
        <v>56</v>
      </c>
      <c r="K1346">
        <v>0</v>
      </c>
      <c r="L1346">
        <v>12624</v>
      </c>
      <c r="M1346">
        <v>0</v>
      </c>
      <c r="N1346">
        <v>0</v>
      </c>
      <c r="O1346">
        <v>0</v>
      </c>
      <c r="P1346">
        <v>12624</v>
      </c>
      <c r="Q1346">
        <v>0</v>
      </c>
      <c r="R1346">
        <v>12624</v>
      </c>
      <c r="S1346" t="str">
        <f t="shared" si="40"/>
        <v>False</v>
      </c>
      <c r="T1346">
        <v>0</v>
      </c>
      <c r="U1346" t="e">
        <f t="shared" si="41"/>
        <v>#DIV/0!</v>
      </c>
      <c r="V1346">
        <v>0</v>
      </c>
      <c r="W1346">
        <v>0</v>
      </c>
      <c r="X1346">
        <v>4000</v>
      </c>
      <c r="Y1346">
        <v>9170</v>
      </c>
      <c r="Z1346">
        <v>13170</v>
      </c>
      <c r="AA1346" t="b">
        <f>ABS(T1346-Z1346)&gt;25000</f>
        <v>0</v>
      </c>
      <c r="AB1346">
        <v>-546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Q1346">
        <f>K1346/R1346</f>
        <v>0</v>
      </c>
    </row>
    <row r="1347" spans="1:43" x14ac:dyDescent="0.35">
      <c r="A1347" t="s">
        <v>2905</v>
      </c>
      <c r="B1347" t="s">
        <v>2906</v>
      </c>
      <c r="C1347" t="s">
        <v>38</v>
      </c>
      <c r="D1347" t="str">
        <f>IF(P1347&lt;=50000,"Extra Small",IF(AND(P1347&gt;=50000,P1347&lt;250000),"Small",IF(AND(P1347&gt;=250000,P1347&lt;1000000),"Medium",IF(AND(P1347&gt;=1000000,P1347&lt;10000000),"Large",IF(AND(P1347&gt;=10000000,P1347&lt;100000000),"Extra Large",IF(P1347&gt;=100000000,"Extra-extra-large"))))))</f>
        <v>Small</v>
      </c>
      <c r="E1347" t="s">
        <v>302</v>
      </c>
      <c r="F1347">
        <v>0</v>
      </c>
      <c r="G1347">
        <v>0</v>
      </c>
      <c r="H1347">
        <v>0</v>
      </c>
      <c r="I1347">
        <v>0</v>
      </c>
      <c r="J1347" t="s">
        <v>129</v>
      </c>
      <c r="K1347">
        <v>0</v>
      </c>
      <c r="L1347">
        <v>135188</v>
      </c>
      <c r="M1347">
        <v>0</v>
      </c>
      <c r="N1347">
        <v>10</v>
      </c>
      <c r="O1347">
        <v>0</v>
      </c>
      <c r="P1347">
        <v>135198</v>
      </c>
      <c r="Q1347">
        <v>0</v>
      </c>
      <c r="R1347">
        <v>135198</v>
      </c>
      <c r="S1347" t="str">
        <f t="shared" ref="S1347:S1410" si="42">IF(ABS(P1347+Q1347-K1347-R1347&gt;25000),"True","False")</f>
        <v>False</v>
      </c>
      <c r="T1347">
        <v>0</v>
      </c>
      <c r="U1347" t="e">
        <f t="shared" ref="U1347:U1410" si="43">T1347/(F1347+G1347+H1347)&gt;300000</f>
        <v>#DIV/0!</v>
      </c>
      <c r="V1347">
        <v>0</v>
      </c>
      <c r="W1347">
        <v>0</v>
      </c>
      <c r="X1347">
        <v>72512</v>
      </c>
      <c r="Y1347">
        <v>11483</v>
      </c>
      <c r="Z1347">
        <v>83995</v>
      </c>
      <c r="AA1347" t="b">
        <f>ABS(T1347-Z1347)&gt;25000</f>
        <v>1</v>
      </c>
      <c r="AB1347">
        <v>51203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51203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51203</v>
      </c>
      <c r="AQ1347">
        <f>K1347/R1347</f>
        <v>0</v>
      </c>
    </row>
    <row r="1348" spans="1:43" x14ac:dyDescent="0.35">
      <c r="A1348" t="s">
        <v>2907</v>
      </c>
      <c r="B1348" t="s">
        <v>2908</v>
      </c>
      <c r="C1348" t="s">
        <v>38</v>
      </c>
      <c r="D1348" t="str">
        <f>IF(P1348&lt;=50000,"Extra Small",IF(AND(P1348&gt;=50000,P1348&lt;250000),"Small",IF(AND(P1348&gt;=250000,P1348&lt;1000000),"Medium",IF(AND(P1348&gt;=1000000,P1348&lt;10000000),"Large",IF(AND(P1348&gt;=10000000,P1348&lt;100000000),"Extra Large",IF(P1348&gt;=100000000,"Extra-extra-large"))))))</f>
        <v>Medium</v>
      </c>
      <c r="E1348" t="s">
        <v>55</v>
      </c>
      <c r="F1348">
        <v>0</v>
      </c>
      <c r="G1348">
        <v>0</v>
      </c>
      <c r="H1348">
        <v>0</v>
      </c>
      <c r="I1348">
        <v>0</v>
      </c>
      <c r="J1348" t="s">
        <v>353</v>
      </c>
      <c r="K1348">
        <v>0</v>
      </c>
      <c r="L1348">
        <v>88885</v>
      </c>
      <c r="M1348">
        <v>437524</v>
      </c>
      <c r="N1348">
        <v>0</v>
      </c>
      <c r="O1348">
        <v>1571</v>
      </c>
      <c r="P1348">
        <v>527980</v>
      </c>
      <c r="Q1348">
        <v>0</v>
      </c>
      <c r="R1348">
        <v>527980</v>
      </c>
      <c r="S1348" t="str">
        <f t="shared" si="42"/>
        <v>False</v>
      </c>
      <c r="T1348">
        <v>0</v>
      </c>
      <c r="U1348" t="e">
        <f t="shared" si="43"/>
        <v>#DIV/0!</v>
      </c>
      <c r="V1348">
        <v>0</v>
      </c>
      <c r="W1348">
        <v>0</v>
      </c>
      <c r="X1348">
        <v>0</v>
      </c>
      <c r="Y1348">
        <v>525829</v>
      </c>
      <c r="Z1348">
        <v>525829</v>
      </c>
      <c r="AA1348" t="b">
        <f>ABS(T1348-Z1348)&gt;100000</f>
        <v>1</v>
      </c>
      <c r="AB1348">
        <v>2151</v>
      </c>
      <c r="AC1348">
        <v>0</v>
      </c>
      <c r="AD1348">
        <v>2151</v>
      </c>
      <c r="AE1348">
        <v>756202</v>
      </c>
      <c r="AF1348">
        <v>0</v>
      </c>
      <c r="AG1348">
        <v>0</v>
      </c>
      <c r="AH1348">
        <v>0</v>
      </c>
      <c r="AI1348">
        <v>756202</v>
      </c>
      <c r="AJ1348">
        <v>743761</v>
      </c>
      <c r="AK1348">
        <v>0</v>
      </c>
      <c r="AL1348">
        <v>0</v>
      </c>
      <c r="AM1348">
        <v>0</v>
      </c>
      <c r="AN1348">
        <v>743761</v>
      </c>
      <c r="AO1348">
        <v>12441</v>
      </c>
      <c r="AQ1348">
        <f>K1348/R1348</f>
        <v>0</v>
      </c>
    </row>
    <row r="1349" spans="1:43" x14ac:dyDescent="0.35">
      <c r="A1349" t="s">
        <v>2909</v>
      </c>
      <c r="B1349" t="s">
        <v>2910</v>
      </c>
      <c r="C1349" t="s">
        <v>38</v>
      </c>
      <c r="D1349" t="str">
        <f>IF(P1349&lt;=50000,"Extra Small",IF(AND(P1349&gt;=50000,P1349&lt;250000),"Small",IF(AND(P1349&gt;=250000,P1349&lt;1000000),"Medium",IF(AND(P1349&gt;=1000000,P1349&lt;10000000),"Large",IF(AND(P1349&gt;=10000000,P1349&lt;100000000),"Extra Large",IF(P1349&gt;=100000000,"Extra-extra-large"))))))</f>
        <v>Extra Small</v>
      </c>
      <c r="E1349" t="s">
        <v>302</v>
      </c>
      <c r="F1349">
        <v>0</v>
      </c>
      <c r="G1349">
        <v>0</v>
      </c>
      <c r="H1349">
        <v>0</v>
      </c>
      <c r="I1349">
        <v>0</v>
      </c>
      <c r="J1349" t="s">
        <v>107</v>
      </c>
      <c r="K1349">
        <v>0</v>
      </c>
      <c r="L1349">
        <v>18883</v>
      </c>
      <c r="M1349">
        <v>0</v>
      </c>
      <c r="N1349">
        <v>0</v>
      </c>
      <c r="O1349">
        <v>0</v>
      </c>
      <c r="P1349">
        <v>18883</v>
      </c>
      <c r="Q1349">
        <v>0</v>
      </c>
      <c r="R1349">
        <v>18883</v>
      </c>
      <c r="S1349" t="str">
        <f t="shared" si="42"/>
        <v>False</v>
      </c>
      <c r="T1349">
        <v>0</v>
      </c>
      <c r="U1349" t="e">
        <f t="shared" si="43"/>
        <v>#DIV/0!</v>
      </c>
      <c r="V1349">
        <v>0</v>
      </c>
      <c r="W1349">
        <v>0</v>
      </c>
      <c r="X1349">
        <v>15010</v>
      </c>
      <c r="Y1349">
        <v>3298</v>
      </c>
      <c r="Z1349">
        <v>18308</v>
      </c>
      <c r="AA1349" t="b">
        <f>ABS(T1349-Z1349)&gt;25000</f>
        <v>0</v>
      </c>
      <c r="AB1349">
        <v>575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575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575</v>
      </c>
      <c r="AQ1349">
        <f>K1349/R1349</f>
        <v>0</v>
      </c>
    </row>
    <row r="1350" spans="1:43" x14ac:dyDescent="0.35">
      <c r="A1350" t="s">
        <v>2911</v>
      </c>
      <c r="B1350" t="s">
        <v>2912</v>
      </c>
      <c r="C1350" t="s">
        <v>38</v>
      </c>
      <c r="D1350" t="str">
        <f>IF(P1350&lt;=50000,"Extra Small",IF(AND(P1350&gt;=50000,P1350&lt;250000),"Small",IF(AND(P1350&gt;=250000,P1350&lt;1000000),"Medium",IF(AND(P1350&gt;=1000000,P1350&lt;10000000),"Large",IF(AND(P1350&gt;=10000000,P1350&lt;100000000),"Extra Large",IF(P1350&gt;=100000000,"Extra-extra-large"))))))</f>
        <v>Extra Small</v>
      </c>
      <c r="E1350" t="s">
        <v>67</v>
      </c>
      <c r="F1350">
        <v>0</v>
      </c>
      <c r="G1350">
        <v>0</v>
      </c>
      <c r="H1350">
        <v>0</v>
      </c>
      <c r="I1350">
        <v>0</v>
      </c>
      <c r="J1350" t="s">
        <v>80</v>
      </c>
      <c r="K1350">
        <v>0</v>
      </c>
      <c r="L1350">
        <v>10882</v>
      </c>
      <c r="M1350">
        <v>0</v>
      </c>
      <c r="N1350">
        <v>880</v>
      </c>
      <c r="O1350">
        <v>6446</v>
      </c>
      <c r="P1350">
        <v>18208</v>
      </c>
      <c r="Q1350">
        <v>867</v>
      </c>
      <c r="R1350">
        <v>19075</v>
      </c>
      <c r="S1350" t="str">
        <f t="shared" si="42"/>
        <v>False</v>
      </c>
      <c r="T1350">
        <v>0</v>
      </c>
      <c r="U1350" t="e">
        <f t="shared" si="43"/>
        <v>#DIV/0!</v>
      </c>
      <c r="V1350">
        <v>0</v>
      </c>
      <c r="W1350">
        <v>1416</v>
      </c>
      <c r="X1350">
        <v>0</v>
      </c>
      <c r="Y1350">
        <v>16437</v>
      </c>
      <c r="Z1350">
        <v>17853</v>
      </c>
      <c r="AA1350" t="b">
        <f>ABS(T1350-Z1350)&gt;25000</f>
        <v>0</v>
      </c>
      <c r="AB1350">
        <v>1222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64141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64141</v>
      </c>
      <c r="AQ1350">
        <f>K1350/R1350</f>
        <v>0</v>
      </c>
    </row>
    <row r="1351" spans="1:43" x14ac:dyDescent="0.35">
      <c r="A1351" t="s">
        <v>2913</v>
      </c>
      <c r="B1351" t="s">
        <v>2914</v>
      </c>
      <c r="C1351" t="s">
        <v>38</v>
      </c>
      <c r="D1351" t="str">
        <f>IF(P1351&lt;=50000,"Extra Small",IF(AND(P1351&gt;=50000,P1351&lt;250000),"Small",IF(AND(P1351&gt;=250000,P1351&lt;1000000),"Medium",IF(AND(P1351&gt;=1000000,P1351&lt;10000000),"Large",IF(AND(P1351&gt;=10000000,P1351&lt;100000000),"Extra Large",IF(P1351&gt;=100000000,"Extra-extra-large"))))))</f>
        <v>Large</v>
      </c>
      <c r="E1351" t="s">
        <v>101</v>
      </c>
      <c r="F1351">
        <v>4</v>
      </c>
      <c r="G1351">
        <v>5</v>
      </c>
      <c r="H1351">
        <v>2</v>
      </c>
      <c r="I1351">
        <v>7.47</v>
      </c>
      <c r="J1351" t="s">
        <v>2915</v>
      </c>
      <c r="K1351">
        <v>474839</v>
      </c>
      <c r="L1351">
        <v>36258</v>
      </c>
      <c r="M1351">
        <v>794195</v>
      </c>
      <c r="N1351">
        <v>15472</v>
      </c>
      <c r="O1351">
        <v>31409</v>
      </c>
      <c r="P1351">
        <v>1352173</v>
      </c>
      <c r="Q1351">
        <v>0</v>
      </c>
      <c r="R1351">
        <v>1352173</v>
      </c>
      <c r="S1351" t="str">
        <f t="shared" si="42"/>
        <v>False</v>
      </c>
      <c r="T1351">
        <v>638743</v>
      </c>
      <c r="U1351" t="b">
        <f t="shared" si="43"/>
        <v>0</v>
      </c>
      <c r="V1351">
        <v>0</v>
      </c>
      <c r="W1351">
        <v>0</v>
      </c>
      <c r="X1351">
        <v>0</v>
      </c>
      <c r="Y1351">
        <v>501084</v>
      </c>
      <c r="Z1351">
        <v>1139827</v>
      </c>
      <c r="AA1351" t="b">
        <f>ABS(T1351-Z1351)&gt;1000000</f>
        <v>0</v>
      </c>
      <c r="AB1351">
        <v>212346</v>
      </c>
      <c r="AC1351">
        <v>0</v>
      </c>
      <c r="AD1351">
        <v>212346</v>
      </c>
      <c r="AE1351">
        <v>1162682</v>
      </c>
      <c r="AF1351">
        <v>0</v>
      </c>
      <c r="AG1351">
        <v>1414959</v>
      </c>
      <c r="AH1351">
        <v>1414959</v>
      </c>
      <c r="AI1351">
        <v>2577641</v>
      </c>
      <c r="AJ1351">
        <v>127580</v>
      </c>
      <c r="AK1351">
        <v>0</v>
      </c>
      <c r="AL1351">
        <v>5311</v>
      </c>
      <c r="AM1351">
        <v>5311</v>
      </c>
      <c r="AN1351">
        <v>132891</v>
      </c>
      <c r="AO1351">
        <v>2444750</v>
      </c>
      <c r="AQ1351">
        <f>K1351/R1351</f>
        <v>0.35116734323196808</v>
      </c>
    </row>
    <row r="1352" spans="1:43" x14ac:dyDescent="0.35">
      <c r="A1352" t="s">
        <v>2916</v>
      </c>
      <c r="B1352" t="s">
        <v>2917</v>
      </c>
      <c r="C1352" t="s">
        <v>38</v>
      </c>
      <c r="D1352" t="str">
        <f>IF(P1352&lt;=50000,"Extra Small",IF(AND(P1352&gt;=50000,P1352&lt;250000),"Small",IF(AND(P1352&gt;=250000,P1352&lt;1000000),"Medium",IF(AND(P1352&gt;=1000000,P1352&lt;10000000),"Large",IF(AND(P1352&gt;=10000000,P1352&lt;100000000),"Extra Large",IF(P1352&gt;=100000000,"Extra-extra-large"))))))</f>
        <v>Medium</v>
      </c>
      <c r="E1352" t="s">
        <v>330</v>
      </c>
      <c r="F1352">
        <v>2</v>
      </c>
      <c r="G1352">
        <v>7</v>
      </c>
      <c r="H1352">
        <v>0</v>
      </c>
      <c r="I1352">
        <v>7.14</v>
      </c>
      <c r="J1352" t="s">
        <v>472</v>
      </c>
      <c r="K1352">
        <v>713840</v>
      </c>
      <c r="L1352">
        <v>220</v>
      </c>
      <c r="M1352">
        <v>0</v>
      </c>
      <c r="N1352">
        <v>7861</v>
      </c>
      <c r="O1352">
        <v>0</v>
      </c>
      <c r="P1352">
        <v>721921</v>
      </c>
      <c r="Q1352">
        <v>0</v>
      </c>
      <c r="R1352">
        <v>721921</v>
      </c>
      <c r="S1352" t="str">
        <f t="shared" si="42"/>
        <v>False</v>
      </c>
      <c r="T1352">
        <v>651547</v>
      </c>
      <c r="U1352" t="b">
        <f t="shared" si="43"/>
        <v>0</v>
      </c>
      <c r="V1352">
        <v>0</v>
      </c>
      <c r="W1352">
        <v>0</v>
      </c>
      <c r="X1352">
        <v>0</v>
      </c>
      <c r="Y1352">
        <v>81174</v>
      </c>
      <c r="Z1352">
        <v>732721</v>
      </c>
      <c r="AA1352" t="b">
        <f>ABS(T1352-Z1352)&gt;100000</f>
        <v>0</v>
      </c>
      <c r="AB1352">
        <v>-10800</v>
      </c>
      <c r="AC1352">
        <v>0</v>
      </c>
      <c r="AD1352">
        <v>-10800</v>
      </c>
      <c r="AE1352">
        <v>353425</v>
      </c>
      <c r="AF1352">
        <v>0</v>
      </c>
      <c r="AG1352">
        <v>0</v>
      </c>
      <c r="AH1352">
        <v>12114</v>
      </c>
      <c r="AI1352">
        <v>365539</v>
      </c>
      <c r="AJ1352">
        <v>125062</v>
      </c>
      <c r="AK1352">
        <v>0</v>
      </c>
      <c r="AL1352">
        <v>0</v>
      </c>
      <c r="AM1352">
        <v>0</v>
      </c>
      <c r="AN1352">
        <v>125062</v>
      </c>
      <c r="AO1352">
        <v>240477</v>
      </c>
      <c r="AQ1352">
        <f>K1352/R1352</f>
        <v>0.98880625442396053</v>
      </c>
    </row>
    <row r="1353" spans="1:43" x14ac:dyDescent="0.35">
      <c r="A1353" t="s">
        <v>2918</v>
      </c>
      <c r="B1353" t="s">
        <v>2919</v>
      </c>
      <c r="C1353" t="s">
        <v>38</v>
      </c>
      <c r="D1353" t="str">
        <f>IF(P1353&lt;=50000,"Extra Small",IF(AND(P1353&gt;=50000,P1353&lt;250000),"Small",IF(AND(P1353&gt;=250000,P1353&lt;1000000),"Medium",IF(AND(P1353&gt;=1000000,P1353&lt;10000000),"Large",IF(AND(P1353&gt;=10000000,P1353&lt;100000000),"Extra Large",IF(P1353&gt;=100000000,"Extra-extra-large"))))))</f>
        <v>Extra Small</v>
      </c>
      <c r="E1353" t="s">
        <v>43</v>
      </c>
      <c r="F1353">
        <v>0</v>
      </c>
      <c r="G1353">
        <v>0</v>
      </c>
      <c r="H1353">
        <v>1</v>
      </c>
      <c r="I1353">
        <v>0</v>
      </c>
      <c r="J1353" t="s">
        <v>129</v>
      </c>
      <c r="K1353">
        <v>0</v>
      </c>
      <c r="L1353">
        <v>19164</v>
      </c>
      <c r="M1353">
        <v>0</v>
      </c>
      <c r="N1353">
        <v>13</v>
      </c>
      <c r="O1353">
        <v>0</v>
      </c>
      <c r="P1353">
        <v>19177</v>
      </c>
      <c r="Q1353">
        <v>0</v>
      </c>
      <c r="R1353">
        <v>19177</v>
      </c>
      <c r="S1353" t="str">
        <f t="shared" si="42"/>
        <v>False</v>
      </c>
      <c r="T1353">
        <v>0</v>
      </c>
      <c r="U1353" t="b">
        <f t="shared" si="43"/>
        <v>0</v>
      </c>
      <c r="V1353">
        <v>0</v>
      </c>
      <c r="W1353">
        <v>0</v>
      </c>
      <c r="X1353">
        <v>3500</v>
      </c>
      <c r="Y1353">
        <v>15677</v>
      </c>
      <c r="Z1353">
        <v>19177</v>
      </c>
      <c r="AA1353" t="b">
        <f>ABS(T1353-Z1353)&gt;25000</f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4947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4947</v>
      </c>
      <c r="AQ1353">
        <f>K1353/R1353</f>
        <v>0</v>
      </c>
    </row>
    <row r="1354" spans="1:43" x14ac:dyDescent="0.35">
      <c r="A1354" t="s">
        <v>2920</v>
      </c>
      <c r="B1354" t="s">
        <v>2921</v>
      </c>
      <c r="C1354" t="s">
        <v>38</v>
      </c>
      <c r="D1354" t="str">
        <f>IF(P1354&lt;=50000,"Extra Small",IF(AND(P1354&gt;=50000,P1354&lt;250000),"Small",IF(AND(P1354&gt;=250000,P1354&lt;1000000),"Medium",IF(AND(P1354&gt;=1000000,P1354&lt;10000000),"Large",IF(AND(P1354&gt;=10000000,P1354&lt;100000000),"Extra Large",IF(P1354&gt;=100000000,"Extra-extra-large"))))))</f>
        <v>Extra Small</v>
      </c>
      <c r="E1354" t="s">
        <v>85</v>
      </c>
      <c r="F1354">
        <v>0</v>
      </c>
      <c r="G1354">
        <v>0</v>
      </c>
      <c r="H1354">
        <v>0</v>
      </c>
      <c r="I1354">
        <v>0</v>
      </c>
      <c r="J1354" t="s">
        <v>154</v>
      </c>
      <c r="K1354">
        <v>0</v>
      </c>
      <c r="L1354">
        <v>33346</v>
      </c>
      <c r="M1354">
        <v>0</v>
      </c>
      <c r="N1354">
        <v>0</v>
      </c>
      <c r="O1354">
        <v>0</v>
      </c>
      <c r="P1354">
        <v>33346</v>
      </c>
      <c r="Q1354">
        <v>0</v>
      </c>
      <c r="R1354">
        <v>33346</v>
      </c>
      <c r="S1354" t="str">
        <f t="shared" si="42"/>
        <v>False</v>
      </c>
      <c r="T1354">
        <v>0</v>
      </c>
      <c r="U1354" t="e">
        <f t="shared" si="43"/>
        <v>#DIV/0!</v>
      </c>
      <c r="V1354">
        <v>0</v>
      </c>
      <c r="W1354">
        <v>0</v>
      </c>
      <c r="X1354">
        <v>0</v>
      </c>
      <c r="Y1354">
        <v>33566</v>
      </c>
      <c r="Z1354">
        <v>33566</v>
      </c>
      <c r="AA1354" t="b">
        <f>ABS(T1354-Z1354)&gt;25000</f>
        <v>1</v>
      </c>
      <c r="AB1354">
        <v>-220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Q1354">
        <f>K1354/R1354</f>
        <v>0</v>
      </c>
    </row>
    <row r="1355" spans="1:43" x14ac:dyDescent="0.35">
      <c r="A1355" t="s">
        <v>2922</v>
      </c>
      <c r="B1355" t="s">
        <v>2923</v>
      </c>
      <c r="C1355" t="s">
        <v>38</v>
      </c>
      <c r="D1355" t="str">
        <f>IF(P1355&lt;=50000,"Extra Small",IF(AND(P1355&gt;=50000,P1355&lt;250000),"Small",IF(AND(P1355&gt;=250000,P1355&lt;1000000),"Medium",IF(AND(P1355&gt;=1000000,P1355&lt;10000000),"Large",IF(AND(P1355&gt;=10000000,P1355&lt;100000000),"Extra Large",IF(P1355&gt;=100000000,"Extra-extra-large"))))))</f>
        <v>Small</v>
      </c>
      <c r="E1355" t="s">
        <v>73</v>
      </c>
      <c r="F1355">
        <v>0</v>
      </c>
      <c r="G1355">
        <v>0</v>
      </c>
      <c r="H1355">
        <v>0</v>
      </c>
      <c r="I1355">
        <v>0</v>
      </c>
      <c r="J1355" t="s">
        <v>40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110000</v>
      </c>
      <c r="Q1355">
        <v>0</v>
      </c>
      <c r="R1355">
        <v>110000</v>
      </c>
      <c r="S1355" t="str">
        <f t="shared" si="42"/>
        <v>False</v>
      </c>
      <c r="T1355">
        <v>94981</v>
      </c>
      <c r="U1355" t="e">
        <f t="shared" si="43"/>
        <v>#DIV/0!</v>
      </c>
      <c r="V1355">
        <v>0</v>
      </c>
      <c r="W1355">
        <v>0</v>
      </c>
      <c r="X1355">
        <v>0</v>
      </c>
      <c r="Y1355">
        <v>0</v>
      </c>
      <c r="Z1355">
        <v>94981</v>
      </c>
      <c r="AA1355" t="b">
        <f>ABS(T1355-Z1355)&gt;25000</f>
        <v>0</v>
      </c>
      <c r="AB1355">
        <v>15019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1538833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1538833</v>
      </c>
      <c r="AQ1355">
        <f>K1355/R1355</f>
        <v>0</v>
      </c>
    </row>
    <row r="1356" spans="1:43" x14ac:dyDescent="0.35">
      <c r="A1356" t="s">
        <v>2924</v>
      </c>
      <c r="B1356" t="s">
        <v>2925</v>
      </c>
      <c r="C1356" t="s">
        <v>38</v>
      </c>
      <c r="D1356" t="str">
        <f>IF(P1356&lt;=50000,"Extra Small",IF(AND(P1356&gt;=50000,P1356&lt;250000),"Small",IF(AND(P1356&gt;=250000,P1356&lt;1000000),"Medium",IF(AND(P1356&gt;=1000000,P1356&lt;10000000),"Large",IF(AND(P1356&gt;=10000000,P1356&lt;100000000),"Extra Large",IF(P1356&gt;=100000000,"Extra-extra-large"))))))</f>
        <v>Medium</v>
      </c>
      <c r="E1356" t="s">
        <v>67</v>
      </c>
      <c r="F1356">
        <v>4</v>
      </c>
      <c r="G1356">
        <v>0</v>
      </c>
      <c r="H1356">
        <v>0</v>
      </c>
      <c r="I1356">
        <v>4</v>
      </c>
      <c r="J1356" t="s">
        <v>103</v>
      </c>
      <c r="K1356">
        <v>247079</v>
      </c>
      <c r="L1356">
        <v>7185</v>
      </c>
      <c r="M1356">
        <v>0</v>
      </c>
      <c r="N1356">
        <v>0</v>
      </c>
      <c r="O1356">
        <v>60842</v>
      </c>
      <c r="P1356">
        <v>315106</v>
      </c>
      <c r="Q1356">
        <v>0</v>
      </c>
      <c r="R1356">
        <v>315106</v>
      </c>
      <c r="S1356" t="str">
        <f t="shared" si="42"/>
        <v>False</v>
      </c>
      <c r="T1356">
        <v>166281</v>
      </c>
      <c r="U1356" t="b">
        <f t="shared" si="43"/>
        <v>0</v>
      </c>
      <c r="V1356">
        <v>0</v>
      </c>
      <c r="W1356">
        <v>0</v>
      </c>
      <c r="X1356">
        <v>0</v>
      </c>
      <c r="Y1356">
        <v>146749</v>
      </c>
      <c r="Z1356">
        <v>313030</v>
      </c>
      <c r="AA1356" t="b">
        <f>ABS(T1356-Z1356)&gt;100000</f>
        <v>1</v>
      </c>
      <c r="AB1356">
        <v>2076</v>
      </c>
      <c r="AC1356">
        <v>0</v>
      </c>
      <c r="AD1356">
        <v>2076</v>
      </c>
      <c r="AE1356">
        <v>293</v>
      </c>
      <c r="AF1356">
        <v>0</v>
      </c>
      <c r="AG1356">
        <v>0</v>
      </c>
      <c r="AH1356">
        <v>21063</v>
      </c>
      <c r="AI1356">
        <v>21356</v>
      </c>
      <c r="AJ1356">
        <v>6425</v>
      </c>
      <c r="AK1356">
        <v>0</v>
      </c>
      <c r="AL1356">
        <v>0</v>
      </c>
      <c r="AM1356">
        <v>0</v>
      </c>
      <c r="AN1356">
        <v>6425</v>
      </c>
      <c r="AO1356">
        <v>14931</v>
      </c>
      <c r="AQ1356">
        <f>K1356/R1356</f>
        <v>0.78411391722150636</v>
      </c>
    </row>
    <row r="1357" spans="1:43" x14ac:dyDescent="0.35">
      <c r="A1357" t="s">
        <v>2926</v>
      </c>
      <c r="B1357" t="s">
        <v>2927</v>
      </c>
      <c r="C1357" t="s">
        <v>38</v>
      </c>
      <c r="D1357" t="str">
        <f>IF(P1357&lt;=50000,"Extra Small",IF(AND(P1357&gt;=50000,P1357&lt;250000),"Small",IF(AND(P1357&gt;=250000,P1357&lt;1000000),"Medium",IF(AND(P1357&gt;=1000000,P1357&lt;10000000),"Large",IF(AND(P1357&gt;=10000000,P1357&lt;100000000),"Extra Large",IF(P1357&gt;=100000000,"Extra-extra-large"))))))</f>
        <v>Small</v>
      </c>
      <c r="E1357" t="s">
        <v>110</v>
      </c>
      <c r="F1357">
        <v>0</v>
      </c>
      <c r="G1357">
        <v>0</v>
      </c>
      <c r="H1357">
        <v>0</v>
      </c>
      <c r="I1357">
        <v>0</v>
      </c>
      <c r="J1357" t="s">
        <v>342</v>
      </c>
      <c r="K1357">
        <v>40464</v>
      </c>
      <c r="L1357">
        <v>5346</v>
      </c>
      <c r="M1357">
        <v>18669</v>
      </c>
      <c r="N1357">
        <v>213</v>
      </c>
      <c r="O1357">
        <v>3570</v>
      </c>
      <c r="P1357">
        <v>68262</v>
      </c>
      <c r="Q1357">
        <v>0</v>
      </c>
      <c r="R1357">
        <v>68262</v>
      </c>
      <c r="S1357" t="str">
        <f t="shared" si="42"/>
        <v>False</v>
      </c>
      <c r="T1357">
        <v>0</v>
      </c>
      <c r="U1357" t="e">
        <f t="shared" si="43"/>
        <v>#DIV/0!</v>
      </c>
      <c r="V1357">
        <v>0</v>
      </c>
      <c r="W1357">
        <v>325</v>
      </c>
      <c r="X1357">
        <v>0</v>
      </c>
      <c r="Y1357">
        <v>27920</v>
      </c>
      <c r="Z1357">
        <v>28245</v>
      </c>
      <c r="AA1357" t="b">
        <f>ABS(T1357-Z1357)&gt;25000</f>
        <v>1</v>
      </c>
      <c r="AB1357">
        <v>40017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235049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235049</v>
      </c>
      <c r="AQ1357">
        <f>K1357/R1357</f>
        <v>0.59277489672145556</v>
      </c>
    </row>
    <row r="1358" spans="1:43" x14ac:dyDescent="0.35">
      <c r="A1358" t="s">
        <v>2928</v>
      </c>
      <c r="B1358" t="s">
        <v>2929</v>
      </c>
      <c r="C1358" t="s">
        <v>50</v>
      </c>
      <c r="D1358" t="str">
        <f>IF(P1358&lt;=50000,"Extra Small",IF(AND(P1358&gt;=50000,P1358&lt;250000),"Small",IF(AND(P1358&gt;=250000,P1358&lt;1000000),"Medium",IF(AND(P1358&gt;=1000000,P1358&lt;10000000),"Large",IF(AND(P1358&gt;=10000000,P1358&lt;100000000),"Extra Large",IF(P1358&gt;=100000000,"Extra-extra-large"))))))</f>
        <v>Large</v>
      </c>
      <c r="E1358" t="s">
        <v>85</v>
      </c>
      <c r="F1358">
        <v>7</v>
      </c>
      <c r="G1358">
        <v>3</v>
      </c>
      <c r="H1358">
        <v>0</v>
      </c>
      <c r="I1358">
        <v>7</v>
      </c>
      <c r="J1358" t="s">
        <v>130</v>
      </c>
      <c r="K1358">
        <v>339192</v>
      </c>
      <c r="L1358">
        <v>639128</v>
      </c>
      <c r="M1358">
        <v>18735</v>
      </c>
      <c r="N1358">
        <v>0</v>
      </c>
      <c r="O1358">
        <v>54802</v>
      </c>
      <c r="P1358">
        <v>1051857</v>
      </c>
      <c r="Q1358">
        <v>0</v>
      </c>
      <c r="R1358">
        <v>1051857</v>
      </c>
      <c r="S1358" t="str">
        <f t="shared" si="42"/>
        <v>False</v>
      </c>
      <c r="T1358">
        <v>921805</v>
      </c>
      <c r="U1358" t="b">
        <f t="shared" si="43"/>
        <v>0</v>
      </c>
      <c r="V1358">
        <v>0</v>
      </c>
      <c r="W1358">
        <v>0</v>
      </c>
      <c r="X1358">
        <v>0</v>
      </c>
      <c r="Y1358">
        <v>117547</v>
      </c>
      <c r="Z1358">
        <v>1039352</v>
      </c>
      <c r="AA1358" t="b">
        <f>ABS(T1358-Z1358)&gt;1000000</f>
        <v>0</v>
      </c>
      <c r="AB1358">
        <v>12505</v>
      </c>
      <c r="AC1358">
        <v>0</v>
      </c>
      <c r="AD1358">
        <v>12505</v>
      </c>
      <c r="AE1358">
        <v>343969</v>
      </c>
      <c r="AF1358">
        <v>0</v>
      </c>
      <c r="AG1358">
        <v>0</v>
      </c>
      <c r="AH1358">
        <v>0</v>
      </c>
      <c r="AI1358">
        <v>343969</v>
      </c>
      <c r="AJ1358">
        <v>236714</v>
      </c>
      <c r="AK1358">
        <v>0</v>
      </c>
      <c r="AL1358">
        <v>1819</v>
      </c>
      <c r="AM1358">
        <v>1819</v>
      </c>
      <c r="AN1358">
        <v>238533</v>
      </c>
      <c r="AO1358">
        <v>105436</v>
      </c>
      <c r="AQ1358">
        <f>K1358/R1358</f>
        <v>0.32246968932088677</v>
      </c>
    </row>
    <row r="1359" spans="1:43" x14ac:dyDescent="0.35">
      <c r="A1359" t="s">
        <v>2930</v>
      </c>
      <c r="B1359" t="s">
        <v>2931</v>
      </c>
      <c r="C1359" t="s">
        <v>38</v>
      </c>
      <c r="D1359" t="str">
        <f>IF(P1359&lt;=50000,"Extra Small",IF(AND(P1359&gt;=50000,P1359&lt;250000),"Small",IF(AND(P1359&gt;=250000,P1359&lt;1000000),"Medium",IF(AND(P1359&gt;=1000000,P1359&lt;10000000),"Large",IF(AND(P1359&gt;=10000000,P1359&lt;100000000),"Extra Large",IF(P1359&gt;=100000000,"Extra-extra-large"))))))</f>
        <v>Large</v>
      </c>
      <c r="E1359" t="s">
        <v>76</v>
      </c>
      <c r="F1359">
        <v>1</v>
      </c>
      <c r="G1359">
        <v>7</v>
      </c>
      <c r="H1359">
        <v>15</v>
      </c>
      <c r="I1359">
        <v>11.72</v>
      </c>
      <c r="J1359" t="s">
        <v>143</v>
      </c>
      <c r="K1359">
        <v>2122432</v>
      </c>
      <c r="L1359">
        <v>100</v>
      </c>
      <c r="M1359">
        <v>283172</v>
      </c>
      <c r="N1359">
        <v>5175</v>
      </c>
      <c r="O1359">
        <v>953163</v>
      </c>
      <c r="P1359">
        <v>3364042</v>
      </c>
      <c r="Q1359">
        <v>0</v>
      </c>
      <c r="R1359">
        <v>3364042</v>
      </c>
      <c r="S1359" t="str">
        <f t="shared" si="42"/>
        <v>False</v>
      </c>
      <c r="T1359">
        <v>890888</v>
      </c>
      <c r="U1359" t="b">
        <f t="shared" si="43"/>
        <v>0</v>
      </c>
      <c r="V1359">
        <v>0</v>
      </c>
      <c r="W1359">
        <v>1757682</v>
      </c>
      <c r="X1359">
        <v>0</v>
      </c>
      <c r="Y1359">
        <v>702853</v>
      </c>
      <c r="Z1359">
        <v>3351423</v>
      </c>
      <c r="AA1359" t="b">
        <f>ABS(T1359-Z1359)&gt;1000000</f>
        <v>1</v>
      </c>
      <c r="AB1359">
        <v>12619</v>
      </c>
      <c r="AC1359">
        <v>0</v>
      </c>
      <c r="AD1359">
        <v>12619</v>
      </c>
      <c r="AE1359">
        <v>2103910</v>
      </c>
      <c r="AF1359">
        <v>0</v>
      </c>
      <c r="AG1359">
        <v>382</v>
      </c>
      <c r="AH1359">
        <v>382</v>
      </c>
      <c r="AI1359">
        <v>2104292</v>
      </c>
      <c r="AJ1359">
        <v>2025120</v>
      </c>
      <c r="AK1359">
        <v>0</v>
      </c>
      <c r="AL1359">
        <v>0</v>
      </c>
      <c r="AM1359">
        <v>0</v>
      </c>
      <c r="AN1359">
        <v>2025120</v>
      </c>
      <c r="AO1359">
        <v>79172</v>
      </c>
      <c r="AQ1359">
        <f>K1359/R1359</f>
        <v>0.63091721209188234</v>
      </c>
    </row>
    <row r="1360" spans="1:43" x14ac:dyDescent="0.35">
      <c r="A1360" t="s">
        <v>2932</v>
      </c>
      <c r="B1360" t="s">
        <v>2933</v>
      </c>
      <c r="C1360" t="s">
        <v>50</v>
      </c>
      <c r="D1360" t="str">
        <f>IF(P1360&lt;=50000,"Extra Small",IF(AND(P1360&gt;=50000,P1360&lt;250000),"Small",IF(AND(P1360&gt;=250000,P1360&lt;1000000),"Medium",IF(AND(P1360&gt;=1000000,P1360&lt;10000000),"Large",IF(AND(P1360&gt;=10000000,P1360&lt;100000000),"Extra Large",IF(P1360&gt;=100000000,"Extra-extra-large"))))))</f>
        <v>Extra Small</v>
      </c>
      <c r="E1360" t="s">
        <v>110</v>
      </c>
      <c r="F1360">
        <v>0</v>
      </c>
      <c r="G1360">
        <v>0</v>
      </c>
      <c r="H1360">
        <v>0</v>
      </c>
      <c r="I1360">
        <v>0</v>
      </c>
      <c r="J1360" t="s">
        <v>61</v>
      </c>
      <c r="K1360">
        <v>0</v>
      </c>
      <c r="L1360">
        <v>1300</v>
      </c>
      <c r="M1360">
        <v>1170</v>
      </c>
      <c r="N1360">
        <v>0</v>
      </c>
      <c r="O1360">
        <v>0</v>
      </c>
      <c r="P1360">
        <v>2470</v>
      </c>
      <c r="Q1360">
        <v>0</v>
      </c>
      <c r="R1360">
        <v>2470</v>
      </c>
      <c r="S1360" t="str">
        <f t="shared" si="42"/>
        <v>False</v>
      </c>
      <c r="T1360">
        <v>0</v>
      </c>
      <c r="U1360" t="e">
        <f t="shared" si="43"/>
        <v>#DIV/0!</v>
      </c>
      <c r="V1360">
        <v>0</v>
      </c>
      <c r="W1360">
        <v>100</v>
      </c>
      <c r="X1360">
        <v>0</v>
      </c>
      <c r="Y1360">
        <v>2559</v>
      </c>
      <c r="Z1360">
        <v>2659</v>
      </c>
      <c r="AA1360" t="b">
        <f>ABS(T1360-Z1360)&gt;25000</f>
        <v>0</v>
      </c>
      <c r="AB1360">
        <v>-189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96000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96000</v>
      </c>
      <c r="AQ1360">
        <f>K1360/R1360</f>
        <v>0</v>
      </c>
    </row>
    <row r="1361" spans="1:43" x14ac:dyDescent="0.35">
      <c r="A1361" t="s">
        <v>2934</v>
      </c>
      <c r="B1361" t="s">
        <v>2935</v>
      </c>
      <c r="C1361" t="s">
        <v>38</v>
      </c>
      <c r="D1361" t="str">
        <f>IF(P1361&lt;=50000,"Extra Small",IF(AND(P1361&gt;=50000,P1361&lt;250000),"Small",IF(AND(P1361&gt;=250000,P1361&lt;1000000),"Medium",IF(AND(P1361&gt;=1000000,P1361&lt;10000000),"Large",IF(AND(P1361&gt;=10000000,P1361&lt;100000000),"Extra Large",IF(P1361&gt;=100000000,"Extra-extra-large"))))))</f>
        <v>Extra Small</v>
      </c>
      <c r="E1361" t="s">
        <v>85</v>
      </c>
      <c r="F1361">
        <v>0</v>
      </c>
      <c r="G1361">
        <v>2</v>
      </c>
      <c r="H1361">
        <v>0</v>
      </c>
      <c r="I1361">
        <v>0.8</v>
      </c>
      <c r="J1361" t="s">
        <v>48</v>
      </c>
      <c r="K1361">
        <v>0</v>
      </c>
      <c r="L1361">
        <v>27097</v>
      </c>
      <c r="M1361">
        <v>0</v>
      </c>
      <c r="N1361">
        <v>4</v>
      </c>
      <c r="O1361">
        <v>0</v>
      </c>
      <c r="P1361">
        <v>27101</v>
      </c>
      <c r="Q1361">
        <v>0</v>
      </c>
      <c r="R1361">
        <v>27101</v>
      </c>
      <c r="S1361" t="str">
        <f t="shared" si="42"/>
        <v>False</v>
      </c>
      <c r="T1361">
        <v>0</v>
      </c>
      <c r="U1361" t="b">
        <f t="shared" si="43"/>
        <v>0</v>
      </c>
      <c r="V1361">
        <v>0</v>
      </c>
      <c r="W1361">
        <v>29940</v>
      </c>
      <c r="X1361">
        <v>0</v>
      </c>
      <c r="Y1361">
        <v>0</v>
      </c>
      <c r="Z1361">
        <v>29940</v>
      </c>
      <c r="AA1361" t="b">
        <f>ABS(T1361-Z1361)&gt;25000</f>
        <v>1</v>
      </c>
      <c r="AB1361">
        <v>-2839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1791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1791</v>
      </c>
      <c r="AQ1361">
        <f>K1361/R1361</f>
        <v>0</v>
      </c>
    </row>
    <row r="1362" spans="1:43" x14ac:dyDescent="0.35">
      <c r="A1362" t="s">
        <v>2936</v>
      </c>
      <c r="B1362" t="s">
        <v>2937</v>
      </c>
      <c r="C1362" t="s">
        <v>38</v>
      </c>
      <c r="D1362" t="str">
        <f>IF(P1362&lt;=50000,"Extra Small",IF(AND(P1362&gt;=50000,P1362&lt;250000),"Small",IF(AND(P1362&gt;=250000,P1362&lt;1000000),"Medium",IF(AND(P1362&gt;=1000000,P1362&lt;10000000),"Large",IF(AND(P1362&gt;=10000000,P1362&lt;100000000),"Extra Large",IF(P1362&gt;=100000000,"Extra-extra-large"))))))</f>
        <v>Small</v>
      </c>
      <c r="E1362" t="s">
        <v>123</v>
      </c>
      <c r="F1362">
        <v>0</v>
      </c>
      <c r="G1362">
        <v>0</v>
      </c>
      <c r="H1362">
        <v>0</v>
      </c>
      <c r="I1362">
        <v>0</v>
      </c>
      <c r="J1362" t="s">
        <v>269</v>
      </c>
      <c r="K1362">
        <v>0</v>
      </c>
      <c r="L1362">
        <v>248427</v>
      </c>
      <c r="M1362">
        <v>0</v>
      </c>
      <c r="N1362">
        <v>10</v>
      </c>
      <c r="O1362">
        <v>0</v>
      </c>
      <c r="P1362">
        <v>248437</v>
      </c>
      <c r="Q1362">
        <v>0</v>
      </c>
      <c r="R1362">
        <v>248437</v>
      </c>
      <c r="S1362" t="str">
        <f t="shared" si="42"/>
        <v>False</v>
      </c>
      <c r="T1362">
        <v>0</v>
      </c>
      <c r="U1362" t="e">
        <f t="shared" si="43"/>
        <v>#DIV/0!</v>
      </c>
      <c r="V1362">
        <v>0</v>
      </c>
      <c r="W1362">
        <v>213472</v>
      </c>
      <c r="X1362">
        <v>0</v>
      </c>
      <c r="Y1362">
        <v>1492</v>
      </c>
      <c r="Z1362">
        <v>214964</v>
      </c>
      <c r="AA1362" t="b">
        <f>ABS(T1362-Z1362)&gt;25000</f>
        <v>1</v>
      </c>
      <c r="AB1362">
        <v>33473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60844</v>
      </c>
      <c r="AJ1362">
        <v>0</v>
      </c>
      <c r="AK1362">
        <v>0</v>
      </c>
      <c r="AL1362">
        <v>0</v>
      </c>
      <c r="AM1362">
        <v>0</v>
      </c>
      <c r="AN1362">
        <v>20000</v>
      </c>
      <c r="AO1362">
        <v>40844</v>
      </c>
      <c r="AQ1362">
        <f>K1362/R1362</f>
        <v>0</v>
      </c>
    </row>
    <row r="1363" spans="1:43" x14ac:dyDescent="0.35">
      <c r="A1363" t="s">
        <v>2938</v>
      </c>
      <c r="B1363" t="s">
        <v>2939</v>
      </c>
      <c r="C1363" t="s">
        <v>38</v>
      </c>
      <c r="D1363" t="str">
        <f>IF(P1363&lt;=50000,"Extra Small",IF(AND(P1363&gt;=50000,P1363&lt;250000),"Small",IF(AND(P1363&gt;=250000,P1363&lt;1000000),"Medium",IF(AND(P1363&gt;=1000000,P1363&lt;10000000),"Large",IF(AND(P1363&gt;=10000000,P1363&lt;100000000),"Extra Large",IF(P1363&gt;=100000000,"Extra-extra-large"))))))</f>
        <v>Large</v>
      </c>
      <c r="E1363" t="s">
        <v>88</v>
      </c>
      <c r="F1363">
        <v>8</v>
      </c>
      <c r="G1363">
        <v>1</v>
      </c>
      <c r="H1363">
        <v>0</v>
      </c>
      <c r="I1363">
        <v>8.5</v>
      </c>
      <c r="J1363" t="s">
        <v>48</v>
      </c>
      <c r="K1363">
        <v>782342</v>
      </c>
      <c r="L1363">
        <v>0</v>
      </c>
      <c r="M1363">
        <v>7685290</v>
      </c>
      <c r="N1363">
        <v>0</v>
      </c>
      <c r="O1363">
        <v>85210</v>
      </c>
      <c r="P1363">
        <v>8552842</v>
      </c>
      <c r="Q1363">
        <v>0</v>
      </c>
      <c r="R1363">
        <v>8552842</v>
      </c>
      <c r="S1363" t="str">
        <f t="shared" si="42"/>
        <v>False</v>
      </c>
      <c r="T1363">
        <v>7899386</v>
      </c>
      <c r="U1363" t="b">
        <f t="shared" si="43"/>
        <v>1</v>
      </c>
      <c r="V1363">
        <v>1958</v>
      </c>
      <c r="W1363">
        <v>0</v>
      </c>
      <c r="X1363">
        <v>0</v>
      </c>
      <c r="Y1363">
        <v>577054</v>
      </c>
      <c r="Z1363">
        <v>8478398</v>
      </c>
      <c r="AA1363" t="b">
        <f>ABS(T1363-Z1363)&gt;1000000</f>
        <v>0</v>
      </c>
      <c r="AB1363">
        <v>74444</v>
      </c>
      <c r="AC1363">
        <v>0</v>
      </c>
      <c r="AD1363">
        <v>74444</v>
      </c>
      <c r="AE1363">
        <v>854932</v>
      </c>
      <c r="AF1363">
        <v>0</v>
      </c>
      <c r="AG1363">
        <v>352294</v>
      </c>
      <c r="AH1363">
        <v>352294</v>
      </c>
      <c r="AI1363">
        <v>1207226</v>
      </c>
      <c r="AJ1363">
        <v>657386</v>
      </c>
      <c r="AK1363">
        <v>0</v>
      </c>
      <c r="AL1363">
        <v>22266</v>
      </c>
      <c r="AM1363">
        <v>22266</v>
      </c>
      <c r="AN1363">
        <v>679652</v>
      </c>
      <c r="AO1363">
        <v>527574</v>
      </c>
      <c r="AQ1363">
        <f>K1363/R1363</f>
        <v>9.1471583363752065E-2</v>
      </c>
    </row>
    <row r="1364" spans="1:43" x14ac:dyDescent="0.35">
      <c r="A1364" t="s">
        <v>2940</v>
      </c>
      <c r="B1364" t="s">
        <v>2941</v>
      </c>
      <c r="C1364" t="s">
        <v>38</v>
      </c>
      <c r="D1364" t="str">
        <f>IF(P1364&lt;=50000,"Extra Small",IF(AND(P1364&gt;=50000,P1364&lt;250000),"Small",IF(AND(P1364&gt;=250000,P1364&lt;1000000),"Medium",IF(AND(P1364&gt;=1000000,P1364&lt;10000000),"Large",IF(AND(P1364&gt;=10000000,P1364&lt;100000000),"Extra Large",IF(P1364&gt;=100000000,"Extra-extra-large"))))))</f>
        <v>Extra Small</v>
      </c>
      <c r="E1364" t="s">
        <v>67</v>
      </c>
      <c r="F1364">
        <v>0</v>
      </c>
      <c r="G1364">
        <v>0</v>
      </c>
      <c r="H1364">
        <v>0</v>
      </c>
      <c r="I1364">
        <v>0</v>
      </c>
      <c r="J1364" t="s">
        <v>103</v>
      </c>
      <c r="K1364">
        <v>0</v>
      </c>
      <c r="L1364">
        <v>3745</v>
      </c>
      <c r="M1364">
        <v>9550</v>
      </c>
      <c r="N1364">
        <v>0</v>
      </c>
      <c r="O1364">
        <v>1019</v>
      </c>
      <c r="P1364">
        <v>14314</v>
      </c>
      <c r="Q1364">
        <v>1235</v>
      </c>
      <c r="R1364">
        <v>15549</v>
      </c>
      <c r="S1364" t="str">
        <f t="shared" si="42"/>
        <v>False</v>
      </c>
      <c r="T1364">
        <v>0</v>
      </c>
      <c r="U1364" t="e">
        <f t="shared" si="43"/>
        <v>#DIV/0!</v>
      </c>
      <c r="V1364">
        <v>0</v>
      </c>
      <c r="W1364">
        <v>0</v>
      </c>
      <c r="X1364">
        <v>0</v>
      </c>
      <c r="Y1364">
        <v>22326</v>
      </c>
      <c r="Z1364">
        <v>22326</v>
      </c>
      <c r="AA1364" t="b">
        <f>ABS(T1364-Z1364)&gt;25000</f>
        <v>0</v>
      </c>
      <c r="AB1364">
        <v>-6777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30358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30358</v>
      </c>
      <c r="AQ1364">
        <f>K1364/R1364</f>
        <v>0</v>
      </c>
    </row>
    <row r="1365" spans="1:43" x14ac:dyDescent="0.35">
      <c r="A1365" t="s">
        <v>2942</v>
      </c>
      <c r="B1365" t="s">
        <v>2943</v>
      </c>
      <c r="C1365" t="s">
        <v>38</v>
      </c>
      <c r="D1365" t="str">
        <f>IF(P1365&lt;=50000,"Extra Small",IF(AND(P1365&gt;=50000,P1365&lt;250000),"Small",IF(AND(P1365&gt;=250000,P1365&lt;1000000),"Medium",IF(AND(P1365&gt;=1000000,P1365&lt;10000000),"Large",IF(AND(P1365&gt;=10000000,P1365&lt;100000000),"Extra Large",IF(P1365&gt;=100000000,"Extra-extra-large"))))))</f>
        <v>Extra Small</v>
      </c>
      <c r="E1365" t="s">
        <v>43</v>
      </c>
      <c r="F1365">
        <v>0</v>
      </c>
      <c r="G1365">
        <v>0</v>
      </c>
      <c r="H1365">
        <v>0</v>
      </c>
      <c r="I1365">
        <v>0</v>
      </c>
      <c r="J1365" t="s">
        <v>52</v>
      </c>
      <c r="K1365">
        <v>0</v>
      </c>
      <c r="L1365">
        <v>1500</v>
      </c>
      <c r="M1365">
        <v>6498</v>
      </c>
      <c r="N1365">
        <v>1598</v>
      </c>
      <c r="O1365">
        <v>18500</v>
      </c>
      <c r="P1365">
        <v>28096</v>
      </c>
      <c r="Q1365">
        <v>0</v>
      </c>
      <c r="R1365">
        <v>28096</v>
      </c>
      <c r="S1365" t="str">
        <f t="shared" si="42"/>
        <v>False</v>
      </c>
      <c r="T1365">
        <v>0</v>
      </c>
      <c r="U1365" t="e">
        <f t="shared" si="43"/>
        <v>#DIV/0!</v>
      </c>
      <c r="V1365">
        <v>0</v>
      </c>
      <c r="W1365">
        <v>4205</v>
      </c>
      <c r="X1365">
        <v>0</v>
      </c>
      <c r="Y1365">
        <v>44706</v>
      </c>
      <c r="Z1365">
        <v>48911</v>
      </c>
      <c r="AA1365" t="b">
        <f>ABS(T1365-Z1365)&gt;25000</f>
        <v>1</v>
      </c>
      <c r="AB1365">
        <v>-20815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200288</v>
      </c>
      <c r="AJ1365">
        <v>0</v>
      </c>
      <c r="AK1365">
        <v>0</v>
      </c>
      <c r="AL1365">
        <v>0</v>
      </c>
      <c r="AM1365">
        <v>0</v>
      </c>
      <c r="AN1365">
        <v>7330</v>
      </c>
      <c r="AO1365">
        <v>192958</v>
      </c>
      <c r="AQ1365">
        <f>K1365/R1365</f>
        <v>0</v>
      </c>
    </row>
    <row r="1366" spans="1:43" x14ac:dyDescent="0.35">
      <c r="A1366" t="s">
        <v>2944</v>
      </c>
      <c r="B1366" t="s">
        <v>2945</v>
      </c>
      <c r="C1366" t="s">
        <v>38</v>
      </c>
      <c r="D1366" t="str">
        <f>IF(P1366&lt;=50000,"Extra Small",IF(AND(P1366&gt;=50000,P1366&lt;250000),"Small",IF(AND(P1366&gt;=250000,P1366&lt;1000000),"Medium",IF(AND(P1366&gt;=1000000,P1366&lt;10000000),"Large",IF(AND(P1366&gt;=10000000,P1366&lt;100000000),"Extra Large",IF(P1366&gt;=100000000,"Extra-extra-large"))))))</f>
        <v>Medium</v>
      </c>
      <c r="E1366" t="s">
        <v>43</v>
      </c>
      <c r="F1366">
        <v>1</v>
      </c>
      <c r="G1366">
        <v>2</v>
      </c>
      <c r="H1366">
        <v>1</v>
      </c>
      <c r="I1366">
        <v>2</v>
      </c>
      <c r="J1366" t="s">
        <v>187</v>
      </c>
      <c r="K1366">
        <v>0</v>
      </c>
      <c r="L1366">
        <v>239092</v>
      </c>
      <c r="M1366">
        <v>1000</v>
      </c>
      <c r="N1366">
        <v>346422</v>
      </c>
      <c r="O1366">
        <v>0</v>
      </c>
      <c r="P1366">
        <v>586514</v>
      </c>
      <c r="Q1366">
        <v>133132</v>
      </c>
      <c r="R1366">
        <v>719646</v>
      </c>
      <c r="S1366" t="str">
        <f t="shared" si="42"/>
        <v>False</v>
      </c>
      <c r="T1366">
        <v>215997</v>
      </c>
      <c r="U1366" t="b">
        <f t="shared" si="43"/>
        <v>0</v>
      </c>
      <c r="V1366">
        <v>0</v>
      </c>
      <c r="W1366">
        <v>180000</v>
      </c>
      <c r="X1366">
        <v>0</v>
      </c>
      <c r="Y1366">
        <v>211520</v>
      </c>
      <c r="Z1366">
        <v>607517</v>
      </c>
      <c r="AA1366" t="b">
        <f>ABS(T1366-Z1366)&gt;100000</f>
        <v>1</v>
      </c>
      <c r="AB1366">
        <v>112129</v>
      </c>
      <c r="AC1366">
        <v>121919</v>
      </c>
      <c r="AD1366">
        <v>234048</v>
      </c>
      <c r="AE1366">
        <v>1774764</v>
      </c>
      <c r="AF1366">
        <v>0</v>
      </c>
      <c r="AG1366">
        <v>0</v>
      </c>
      <c r="AH1366">
        <v>5531613</v>
      </c>
      <c r="AI1366">
        <v>7306377</v>
      </c>
      <c r="AJ1366">
        <v>148986</v>
      </c>
      <c r="AK1366">
        <v>0</v>
      </c>
      <c r="AL1366">
        <v>0</v>
      </c>
      <c r="AM1366">
        <v>80811</v>
      </c>
      <c r="AN1366">
        <v>229797</v>
      </c>
      <c r="AO1366">
        <v>7076580</v>
      </c>
      <c r="AQ1366">
        <f>K1366/R1366</f>
        <v>0</v>
      </c>
    </row>
    <row r="1367" spans="1:43" x14ac:dyDescent="0.35">
      <c r="A1367" t="s">
        <v>2947</v>
      </c>
      <c r="B1367" t="s">
        <v>2948</v>
      </c>
      <c r="C1367" t="s">
        <v>38</v>
      </c>
      <c r="D1367" t="str">
        <f>IF(P1367&lt;=50000,"Extra Small",IF(AND(P1367&gt;=50000,P1367&lt;250000),"Small",IF(AND(P1367&gt;=250000,P1367&lt;1000000),"Medium",IF(AND(P1367&gt;=1000000,P1367&lt;10000000),"Large",IF(AND(P1367&gt;=10000000,P1367&lt;100000000),"Extra Large",IF(P1367&gt;=100000000,"Extra-extra-large"))))))</f>
        <v>Extra Small</v>
      </c>
      <c r="E1367" t="s">
        <v>101</v>
      </c>
      <c r="F1367">
        <v>0</v>
      </c>
      <c r="G1367">
        <v>0</v>
      </c>
      <c r="H1367">
        <v>0</v>
      </c>
      <c r="I1367">
        <v>0</v>
      </c>
      <c r="J1367" t="s">
        <v>56</v>
      </c>
      <c r="K1367">
        <v>0</v>
      </c>
      <c r="L1367">
        <v>0</v>
      </c>
      <c r="M1367">
        <v>0</v>
      </c>
      <c r="N1367">
        <v>4674</v>
      </c>
      <c r="O1367">
        <v>0</v>
      </c>
      <c r="P1367">
        <v>4674</v>
      </c>
      <c r="Q1367">
        <v>0</v>
      </c>
      <c r="R1367">
        <v>4674</v>
      </c>
      <c r="S1367" t="str">
        <f t="shared" si="42"/>
        <v>False</v>
      </c>
      <c r="T1367">
        <v>0</v>
      </c>
      <c r="U1367" t="e">
        <f t="shared" si="43"/>
        <v>#DIV/0!</v>
      </c>
      <c r="V1367">
        <v>0</v>
      </c>
      <c r="W1367">
        <v>0</v>
      </c>
      <c r="X1367">
        <v>0</v>
      </c>
      <c r="Y1367">
        <v>2593</v>
      </c>
      <c r="Z1367">
        <v>2593</v>
      </c>
      <c r="AA1367" t="b">
        <f>ABS(T1367-Z1367)&gt;25000</f>
        <v>0</v>
      </c>
      <c r="AB1367">
        <v>2081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343155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343155</v>
      </c>
      <c r="AQ1367">
        <f>K1367/R1367</f>
        <v>0</v>
      </c>
    </row>
    <row r="1368" spans="1:43" x14ac:dyDescent="0.35">
      <c r="A1368" t="s">
        <v>2949</v>
      </c>
      <c r="B1368" t="s">
        <v>2950</v>
      </c>
      <c r="C1368" t="s">
        <v>38</v>
      </c>
      <c r="D1368" t="str">
        <f>IF(P1368&lt;=50000,"Extra Small",IF(AND(P1368&gt;=50000,P1368&lt;250000),"Small",IF(AND(P1368&gt;=250000,P1368&lt;1000000),"Medium",IF(AND(P1368&gt;=1000000,P1368&lt;10000000),"Large",IF(AND(P1368&gt;=10000000,P1368&lt;100000000),"Extra Large",IF(P1368&gt;=100000000,"Extra-extra-large"))))))</f>
        <v>Large</v>
      </c>
      <c r="E1368" t="s">
        <v>43</v>
      </c>
      <c r="F1368">
        <v>23</v>
      </c>
      <c r="G1368">
        <v>2</v>
      </c>
      <c r="H1368">
        <v>0</v>
      </c>
      <c r="I1368">
        <v>24.16</v>
      </c>
      <c r="J1368" t="s">
        <v>44</v>
      </c>
      <c r="K1368">
        <v>0</v>
      </c>
      <c r="L1368">
        <v>8600080</v>
      </c>
      <c r="M1368">
        <v>0</v>
      </c>
      <c r="N1368">
        <v>0</v>
      </c>
      <c r="O1368">
        <v>845695</v>
      </c>
      <c r="P1368">
        <v>9445775</v>
      </c>
      <c r="Q1368">
        <v>0</v>
      </c>
      <c r="R1368">
        <v>9445775</v>
      </c>
      <c r="S1368" t="str">
        <f t="shared" si="42"/>
        <v>False</v>
      </c>
      <c r="T1368">
        <v>2000530</v>
      </c>
      <c r="U1368" t="b">
        <f t="shared" si="43"/>
        <v>0</v>
      </c>
      <c r="V1368">
        <v>0</v>
      </c>
      <c r="W1368">
        <v>350211</v>
      </c>
      <c r="X1368">
        <v>6970002</v>
      </c>
      <c r="Y1368">
        <v>1395268</v>
      </c>
      <c r="Z1368">
        <v>10716011</v>
      </c>
      <c r="AA1368" t="b">
        <f>ABS(T1368-Z1368)&gt;1000000</f>
        <v>1</v>
      </c>
      <c r="AB1368">
        <v>-1270236</v>
      </c>
      <c r="AC1368">
        <v>0</v>
      </c>
      <c r="AD1368">
        <v>-1270236</v>
      </c>
      <c r="AE1368">
        <v>4168292</v>
      </c>
      <c r="AF1368">
        <v>0</v>
      </c>
      <c r="AG1368">
        <v>420501</v>
      </c>
      <c r="AH1368">
        <v>420501</v>
      </c>
      <c r="AI1368">
        <v>4588793</v>
      </c>
      <c r="AJ1368">
        <v>3683698</v>
      </c>
      <c r="AK1368">
        <v>0</v>
      </c>
      <c r="AL1368">
        <v>21375</v>
      </c>
      <c r="AM1368">
        <v>21375</v>
      </c>
      <c r="AN1368">
        <v>3705073</v>
      </c>
      <c r="AO1368">
        <v>883720</v>
      </c>
      <c r="AQ1368">
        <f>K1368/R1368</f>
        <v>0</v>
      </c>
    </row>
    <row r="1369" spans="1:43" x14ac:dyDescent="0.35">
      <c r="A1369" t="s">
        <v>2951</v>
      </c>
      <c r="B1369" t="s">
        <v>2952</v>
      </c>
      <c r="C1369" t="s">
        <v>38</v>
      </c>
      <c r="D1369" t="str">
        <f>IF(P1369&lt;=50000,"Extra Small",IF(AND(P1369&gt;=50000,P1369&lt;250000),"Small",IF(AND(P1369&gt;=250000,P1369&lt;1000000),"Medium",IF(AND(P1369&gt;=1000000,P1369&lt;10000000),"Large",IF(AND(P1369&gt;=10000000,P1369&lt;100000000),"Extra Large",IF(P1369&gt;=100000000,"Extra-extra-large"))))))</f>
        <v>Extra Large</v>
      </c>
      <c r="E1369" t="s">
        <v>101</v>
      </c>
      <c r="F1369">
        <v>64</v>
      </c>
      <c r="G1369">
        <v>71</v>
      </c>
      <c r="H1369">
        <v>0</v>
      </c>
      <c r="I1369">
        <v>100</v>
      </c>
      <c r="J1369" t="s">
        <v>48</v>
      </c>
      <c r="K1369">
        <v>12832631</v>
      </c>
      <c r="L1369">
        <v>269217</v>
      </c>
      <c r="M1369">
        <v>0</v>
      </c>
      <c r="N1369">
        <v>211561</v>
      </c>
      <c r="O1369">
        <v>52132</v>
      </c>
      <c r="P1369">
        <v>13365541</v>
      </c>
      <c r="Q1369">
        <v>0</v>
      </c>
      <c r="R1369">
        <v>13365541</v>
      </c>
      <c r="S1369" t="str">
        <f t="shared" si="42"/>
        <v>False</v>
      </c>
      <c r="T1369">
        <v>10322772</v>
      </c>
      <c r="U1369" t="b">
        <f t="shared" si="43"/>
        <v>0</v>
      </c>
      <c r="V1369">
        <v>0</v>
      </c>
      <c r="W1369">
        <v>0</v>
      </c>
      <c r="X1369">
        <v>0</v>
      </c>
      <c r="Y1369">
        <v>2858378</v>
      </c>
      <c r="Z1369">
        <v>13181150</v>
      </c>
      <c r="AA1369" t="b">
        <f>ABS(T1369-Z1369)&gt;1000000</f>
        <v>1</v>
      </c>
      <c r="AB1369">
        <v>184391</v>
      </c>
      <c r="AC1369">
        <v>8403</v>
      </c>
      <c r="AD1369">
        <v>192794</v>
      </c>
      <c r="AE1369">
        <v>2442053</v>
      </c>
      <c r="AF1369">
        <v>0</v>
      </c>
      <c r="AG1369">
        <v>3470761</v>
      </c>
      <c r="AH1369">
        <v>3470761</v>
      </c>
      <c r="AI1369">
        <v>5912814</v>
      </c>
      <c r="AJ1369">
        <v>2255892</v>
      </c>
      <c r="AK1369">
        <v>0</v>
      </c>
      <c r="AL1369">
        <v>156360</v>
      </c>
      <c r="AM1369">
        <v>156360</v>
      </c>
      <c r="AN1369">
        <v>2412252</v>
      </c>
      <c r="AO1369">
        <v>3500562</v>
      </c>
      <c r="AQ1369">
        <f>K1369/R1369</f>
        <v>0.96012806365264225</v>
      </c>
    </row>
    <row r="1370" spans="1:43" x14ac:dyDescent="0.35">
      <c r="A1370" t="s">
        <v>2953</v>
      </c>
      <c r="B1370" t="s">
        <v>2954</v>
      </c>
      <c r="C1370" t="s">
        <v>50</v>
      </c>
      <c r="D1370" t="str">
        <f>IF(P1370&lt;=50000,"Extra Small",IF(AND(P1370&gt;=50000,P1370&lt;250000),"Small",IF(AND(P1370&gt;=250000,P1370&lt;1000000),"Medium",IF(AND(P1370&gt;=1000000,P1370&lt;10000000),"Large",IF(AND(P1370&gt;=10000000,P1370&lt;100000000),"Extra Large",IF(P1370&gt;=100000000,"Extra-extra-large"))))))</f>
        <v>Extra Small</v>
      </c>
      <c r="E1370" t="s">
        <v>110</v>
      </c>
      <c r="F1370">
        <v>0</v>
      </c>
      <c r="G1370">
        <v>0</v>
      </c>
      <c r="H1370">
        <v>0</v>
      </c>
      <c r="I1370">
        <v>0</v>
      </c>
      <c r="J1370" t="s">
        <v>44</v>
      </c>
      <c r="K1370">
        <v>720</v>
      </c>
      <c r="L1370">
        <v>0</v>
      </c>
      <c r="M1370">
        <v>0</v>
      </c>
      <c r="N1370">
        <v>0</v>
      </c>
      <c r="O1370">
        <v>0</v>
      </c>
      <c r="P1370">
        <v>720</v>
      </c>
      <c r="Q1370">
        <v>6000</v>
      </c>
      <c r="R1370">
        <v>6720</v>
      </c>
      <c r="S1370" t="str">
        <f t="shared" si="42"/>
        <v>False</v>
      </c>
      <c r="T1370">
        <v>0</v>
      </c>
      <c r="U1370" t="e">
        <f t="shared" si="43"/>
        <v>#DIV/0!</v>
      </c>
      <c r="V1370">
        <v>0</v>
      </c>
      <c r="W1370">
        <v>0</v>
      </c>
      <c r="X1370">
        <v>0</v>
      </c>
      <c r="Y1370">
        <v>7260</v>
      </c>
      <c r="Z1370">
        <v>7260</v>
      </c>
      <c r="AA1370" t="b">
        <f>ABS(T1370-Z1370)&gt;25000</f>
        <v>0</v>
      </c>
      <c r="AB1370">
        <v>-540</v>
      </c>
      <c r="AC1370">
        <v>0</v>
      </c>
      <c r="AD1370">
        <v>-540</v>
      </c>
      <c r="AE1370">
        <v>0</v>
      </c>
      <c r="AF1370">
        <v>0</v>
      </c>
      <c r="AG1370">
        <v>0</v>
      </c>
      <c r="AH1370">
        <v>0</v>
      </c>
      <c r="AI1370">
        <v>138392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138392</v>
      </c>
      <c r="AQ1370">
        <f>K1370/R1370</f>
        <v>0.10714285714285714</v>
      </c>
    </row>
    <row r="1371" spans="1:43" x14ac:dyDescent="0.35">
      <c r="A1371" t="s">
        <v>2955</v>
      </c>
      <c r="B1371" t="s">
        <v>2956</v>
      </c>
      <c r="C1371" t="s">
        <v>38</v>
      </c>
      <c r="D1371" t="str">
        <f>IF(P1371&lt;=50000,"Extra Small",IF(AND(P1371&gt;=50000,P1371&lt;250000),"Small",IF(AND(P1371&gt;=250000,P1371&lt;1000000),"Medium",IF(AND(P1371&gt;=1000000,P1371&lt;10000000),"Large",IF(AND(P1371&gt;=10000000,P1371&lt;100000000),"Extra Large",IF(P1371&gt;=100000000,"Extra-extra-large"))))))</f>
        <v>Large</v>
      </c>
      <c r="E1371" t="s">
        <v>110</v>
      </c>
      <c r="F1371">
        <v>5</v>
      </c>
      <c r="G1371">
        <v>6</v>
      </c>
      <c r="H1371">
        <v>10</v>
      </c>
      <c r="I1371">
        <v>13</v>
      </c>
      <c r="J1371" t="s">
        <v>687</v>
      </c>
      <c r="K1371">
        <v>0</v>
      </c>
      <c r="L1371">
        <v>0</v>
      </c>
      <c r="M1371">
        <v>3479682</v>
      </c>
      <c r="N1371">
        <v>328</v>
      </c>
      <c r="O1371">
        <v>0</v>
      </c>
      <c r="P1371">
        <v>3480010</v>
      </c>
      <c r="Q1371">
        <v>3</v>
      </c>
      <c r="R1371">
        <v>3480013</v>
      </c>
      <c r="S1371" t="str">
        <f t="shared" si="42"/>
        <v>False</v>
      </c>
      <c r="T1371">
        <v>811320</v>
      </c>
      <c r="U1371" t="b">
        <f t="shared" si="43"/>
        <v>0</v>
      </c>
      <c r="V1371">
        <v>11932</v>
      </c>
      <c r="W1371">
        <v>0</v>
      </c>
      <c r="X1371">
        <v>0</v>
      </c>
      <c r="Y1371">
        <v>2583682</v>
      </c>
      <c r="Z1371">
        <v>3406934</v>
      </c>
      <c r="AA1371" t="b">
        <f>ABS(T1371-Z1371)&gt;1000000</f>
        <v>1</v>
      </c>
      <c r="AB1371">
        <v>73079</v>
      </c>
      <c r="AC1371">
        <v>0</v>
      </c>
      <c r="AD1371">
        <v>73079</v>
      </c>
      <c r="AE1371">
        <v>315883</v>
      </c>
      <c r="AF1371">
        <v>0</v>
      </c>
      <c r="AG1371">
        <v>536773</v>
      </c>
      <c r="AH1371">
        <v>536773</v>
      </c>
      <c r="AI1371">
        <v>852656</v>
      </c>
      <c r="AJ1371">
        <v>354537</v>
      </c>
      <c r="AK1371">
        <v>0</v>
      </c>
      <c r="AL1371">
        <v>0</v>
      </c>
      <c r="AM1371">
        <v>0</v>
      </c>
      <c r="AN1371">
        <v>354537</v>
      </c>
      <c r="AO1371">
        <v>498119</v>
      </c>
      <c r="AQ1371">
        <f>K1371/R1371</f>
        <v>0</v>
      </c>
    </row>
    <row r="1372" spans="1:43" x14ac:dyDescent="0.35">
      <c r="A1372" t="s">
        <v>2957</v>
      </c>
      <c r="B1372" t="s">
        <v>2958</v>
      </c>
      <c r="C1372" t="s">
        <v>50</v>
      </c>
      <c r="D1372" t="str">
        <f>IF(P1372&lt;=50000,"Extra Small",IF(AND(P1372&gt;=50000,P1372&lt;250000),"Small",IF(AND(P1372&gt;=250000,P1372&lt;1000000),"Medium",IF(AND(P1372&gt;=1000000,P1372&lt;10000000),"Large",IF(AND(P1372&gt;=10000000,P1372&lt;100000000),"Extra Large",IF(P1372&gt;=100000000,"Extra-extra-large"))))))</f>
        <v>Extra Small</v>
      </c>
      <c r="E1372" t="s">
        <v>110</v>
      </c>
      <c r="F1372">
        <v>0</v>
      </c>
      <c r="G1372">
        <v>0</v>
      </c>
      <c r="H1372">
        <v>0</v>
      </c>
      <c r="I1372">
        <v>0</v>
      </c>
      <c r="J1372" t="s">
        <v>44</v>
      </c>
      <c r="K1372">
        <v>0</v>
      </c>
      <c r="L1372">
        <v>0</v>
      </c>
      <c r="M1372">
        <v>550</v>
      </c>
      <c r="N1372">
        <v>0</v>
      </c>
      <c r="O1372">
        <v>100</v>
      </c>
      <c r="P1372">
        <v>650</v>
      </c>
      <c r="Q1372">
        <v>2100</v>
      </c>
      <c r="R1372">
        <v>2750</v>
      </c>
      <c r="S1372" t="str">
        <f t="shared" si="42"/>
        <v>False</v>
      </c>
      <c r="T1372">
        <v>0</v>
      </c>
      <c r="U1372" t="e">
        <f t="shared" si="43"/>
        <v>#DIV/0!</v>
      </c>
      <c r="V1372">
        <v>0</v>
      </c>
      <c r="W1372">
        <v>0</v>
      </c>
      <c r="X1372">
        <v>0</v>
      </c>
      <c r="Y1372">
        <v>2284</v>
      </c>
      <c r="Z1372">
        <v>2284</v>
      </c>
      <c r="AA1372" t="b">
        <f>ABS(T1372-Z1372)&gt;25000</f>
        <v>0</v>
      </c>
      <c r="AB1372">
        <v>466</v>
      </c>
      <c r="AC1372">
        <v>0</v>
      </c>
      <c r="AD1372">
        <v>466</v>
      </c>
      <c r="AE1372">
        <v>0</v>
      </c>
      <c r="AF1372">
        <v>0</v>
      </c>
      <c r="AG1372">
        <v>0</v>
      </c>
      <c r="AH1372">
        <v>0</v>
      </c>
      <c r="AI1372">
        <v>550711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550711</v>
      </c>
      <c r="AQ1372">
        <f>K1372/R1372</f>
        <v>0</v>
      </c>
    </row>
    <row r="1373" spans="1:43" x14ac:dyDescent="0.35">
      <c r="A1373" t="s">
        <v>2959</v>
      </c>
      <c r="B1373" t="s">
        <v>2960</v>
      </c>
      <c r="C1373" t="s">
        <v>38</v>
      </c>
      <c r="D1373" t="str">
        <f>IF(P1373&lt;=50000,"Extra Small",IF(AND(P1373&gt;=50000,P1373&lt;250000),"Small",IF(AND(P1373&gt;=250000,P1373&lt;1000000),"Medium",IF(AND(P1373&gt;=1000000,P1373&lt;10000000),"Large",IF(AND(P1373&gt;=10000000,P1373&lt;100000000),"Extra Large",IF(P1373&gt;=100000000,"Extra-extra-large"))))))</f>
        <v>Medium</v>
      </c>
      <c r="E1373" t="s">
        <v>85</v>
      </c>
      <c r="F1373">
        <v>0</v>
      </c>
      <c r="G1373">
        <v>2</v>
      </c>
      <c r="H1373">
        <v>8</v>
      </c>
      <c r="I1373">
        <v>3.1</v>
      </c>
      <c r="J1373" t="s">
        <v>2961</v>
      </c>
      <c r="K1373">
        <v>194403</v>
      </c>
      <c r="L1373">
        <v>0</v>
      </c>
      <c r="M1373">
        <v>53176</v>
      </c>
      <c r="N1373">
        <v>5532</v>
      </c>
      <c r="O1373">
        <v>8860</v>
      </c>
      <c r="P1373">
        <v>261971</v>
      </c>
      <c r="Q1373">
        <v>0</v>
      </c>
      <c r="R1373">
        <v>261971</v>
      </c>
      <c r="S1373" t="str">
        <f t="shared" si="42"/>
        <v>False</v>
      </c>
      <c r="T1373">
        <v>225487</v>
      </c>
      <c r="U1373" t="b">
        <f t="shared" si="43"/>
        <v>0</v>
      </c>
      <c r="V1373">
        <v>0</v>
      </c>
      <c r="W1373">
        <v>4076</v>
      </c>
      <c r="X1373">
        <v>0</v>
      </c>
      <c r="Y1373">
        <v>30230</v>
      </c>
      <c r="Z1373">
        <v>259793</v>
      </c>
      <c r="AA1373" t="b">
        <f>ABS(T1373-Z1373)&gt;100000</f>
        <v>0</v>
      </c>
      <c r="AB1373">
        <v>2178</v>
      </c>
      <c r="AC1373">
        <v>0</v>
      </c>
      <c r="AD1373">
        <v>2178</v>
      </c>
      <c r="AE1373">
        <v>295963</v>
      </c>
      <c r="AF1373">
        <v>0</v>
      </c>
      <c r="AG1373">
        <v>0</v>
      </c>
      <c r="AH1373">
        <v>15343</v>
      </c>
      <c r="AI1373">
        <v>311306</v>
      </c>
      <c r="AJ1373">
        <v>43410</v>
      </c>
      <c r="AK1373">
        <v>0</v>
      </c>
      <c r="AL1373">
        <v>0</v>
      </c>
      <c r="AM1373">
        <v>0</v>
      </c>
      <c r="AN1373">
        <v>43410</v>
      </c>
      <c r="AO1373">
        <v>267896</v>
      </c>
      <c r="AQ1373">
        <f>K1373/R1373</f>
        <v>0.74207832164628906</v>
      </c>
    </row>
    <row r="1374" spans="1:43" x14ac:dyDescent="0.35">
      <c r="A1374" t="s">
        <v>2962</v>
      </c>
      <c r="B1374" t="s">
        <v>2963</v>
      </c>
      <c r="C1374" t="s">
        <v>38</v>
      </c>
      <c r="D1374" t="str">
        <f>IF(P1374&lt;=50000,"Extra Small",IF(AND(P1374&gt;=50000,P1374&lt;250000),"Small",IF(AND(P1374&gt;=250000,P1374&lt;1000000),"Medium",IF(AND(P1374&gt;=1000000,P1374&lt;10000000),"Large",IF(AND(P1374&gt;=10000000,P1374&lt;100000000),"Extra Large",IF(P1374&gt;=100000000,"Extra-extra-large"))))))</f>
        <v>Small</v>
      </c>
      <c r="E1374" t="s">
        <v>76</v>
      </c>
      <c r="F1374">
        <v>0</v>
      </c>
      <c r="G1374">
        <v>0</v>
      </c>
      <c r="H1374">
        <v>0</v>
      </c>
      <c r="I1374">
        <v>0</v>
      </c>
      <c r="J1374" t="s">
        <v>172</v>
      </c>
      <c r="K1374">
        <v>0</v>
      </c>
      <c r="L1374">
        <v>68140</v>
      </c>
      <c r="M1374">
        <v>1455</v>
      </c>
      <c r="N1374">
        <v>2729</v>
      </c>
      <c r="O1374">
        <v>5742</v>
      </c>
      <c r="P1374">
        <v>78066</v>
      </c>
      <c r="Q1374">
        <v>0</v>
      </c>
      <c r="R1374">
        <v>78066</v>
      </c>
      <c r="S1374" t="str">
        <f t="shared" si="42"/>
        <v>False</v>
      </c>
      <c r="T1374">
        <v>0</v>
      </c>
      <c r="U1374" t="e">
        <f t="shared" si="43"/>
        <v>#DIV/0!</v>
      </c>
      <c r="V1374">
        <v>0</v>
      </c>
      <c r="W1374">
        <v>0</v>
      </c>
      <c r="X1374">
        <v>0</v>
      </c>
      <c r="Y1374">
        <v>107115</v>
      </c>
      <c r="Z1374">
        <v>107115</v>
      </c>
      <c r="AA1374" t="b">
        <f>ABS(T1374-Z1374)&gt;25000</f>
        <v>1</v>
      </c>
      <c r="AB1374">
        <v>-29049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44667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44667</v>
      </c>
      <c r="AQ1374">
        <f>K1374/R1374</f>
        <v>0</v>
      </c>
    </row>
    <row r="1375" spans="1:43" x14ac:dyDescent="0.35">
      <c r="A1375" t="s">
        <v>2964</v>
      </c>
      <c r="B1375" t="s">
        <v>2965</v>
      </c>
      <c r="C1375" t="s">
        <v>38</v>
      </c>
      <c r="D1375" t="str">
        <f>IF(P1375&lt;=50000,"Extra Small",IF(AND(P1375&gt;=50000,P1375&lt;250000),"Small",IF(AND(P1375&gt;=250000,P1375&lt;1000000),"Medium",IF(AND(P1375&gt;=1000000,P1375&lt;10000000),"Large",IF(AND(P1375&gt;=10000000,P1375&lt;100000000),"Extra Large",IF(P1375&gt;=100000000,"Extra-extra-large"))))))</f>
        <v>Large</v>
      </c>
      <c r="E1375" t="s">
        <v>110</v>
      </c>
      <c r="F1375">
        <v>41</v>
      </c>
      <c r="G1375">
        <v>49</v>
      </c>
      <c r="H1375">
        <v>4</v>
      </c>
      <c r="I1375">
        <v>72.62</v>
      </c>
      <c r="J1375" t="s">
        <v>48</v>
      </c>
      <c r="K1375">
        <v>6325261</v>
      </c>
      <c r="L1375">
        <v>0</v>
      </c>
      <c r="M1375">
        <v>0</v>
      </c>
      <c r="N1375">
        <v>1432686</v>
      </c>
      <c r="O1375">
        <v>353</v>
      </c>
      <c r="P1375">
        <v>7758300</v>
      </c>
      <c r="Q1375">
        <v>0</v>
      </c>
      <c r="R1375">
        <v>7758300</v>
      </c>
      <c r="S1375" t="str">
        <f t="shared" si="42"/>
        <v>False</v>
      </c>
      <c r="T1375">
        <v>4894073</v>
      </c>
      <c r="U1375" t="b">
        <f t="shared" si="43"/>
        <v>0</v>
      </c>
      <c r="V1375">
        <v>365413</v>
      </c>
      <c r="W1375">
        <v>0</v>
      </c>
      <c r="X1375">
        <v>0</v>
      </c>
      <c r="Y1375">
        <v>2076969</v>
      </c>
      <c r="Z1375">
        <v>7336455</v>
      </c>
      <c r="AA1375" t="b">
        <f>ABS(T1375-Z1375)&gt;1000000</f>
        <v>1</v>
      </c>
      <c r="AB1375">
        <v>421845</v>
      </c>
      <c r="AC1375">
        <v>0</v>
      </c>
      <c r="AD1375">
        <v>421845</v>
      </c>
      <c r="AE1375">
        <v>5132378</v>
      </c>
      <c r="AF1375">
        <v>0</v>
      </c>
      <c r="AG1375">
        <v>13560124</v>
      </c>
      <c r="AH1375">
        <v>13560124</v>
      </c>
      <c r="AI1375">
        <v>18692502</v>
      </c>
      <c r="AJ1375">
        <v>6973533</v>
      </c>
      <c r="AK1375">
        <v>1796963</v>
      </c>
      <c r="AL1375">
        <v>47910</v>
      </c>
      <c r="AM1375">
        <v>1844873</v>
      </c>
      <c r="AN1375">
        <v>8818406</v>
      </c>
      <c r="AO1375">
        <v>9874096</v>
      </c>
      <c r="AQ1375">
        <f>K1375/R1375</f>
        <v>0.81528956085740434</v>
      </c>
    </row>
    <row r="1376" spans="1:43" x14ac:dyDescent="0.35">
      <c r="A1376" t="s">
        <v>2966</v>
      </c>
      <c r="B1376" t="s">
        <v>2967</v>
      </c>
      <c r="C1376" t="s">
        <v>38</v>
      </c>
      <c r="D1376" t="str">
        <f>IF(P1376&lt;=50000,"Extra Small",IF(AND(P1376&gt;=50000,P1376&lt;250000),"Small",IF(AND(P1376&gt;=250000,P1376&lt;1000000),"Medium",IF(AND(P1376&gt;=1000000,P1376&lt;10000000),"Large",IF(AND(P1376&gt;=10000000,P1376&lt;100000000),"Extra Large",IF(P1376&gt;=100000000,"Extra-extra-large"))))))</f>
        <v>Large</v>
      </c>
      <c r="E1376" t="s">
        <v>43</v>
      </c>
      <c r="F1376">
        <v>8</v>
      </c>
      <c r="G1376">
        <v>2</v>
      </c>
      <c r="H1376">
        <v>4</v>
      </c>
      <c r="I1376">
        <v>9</v>
      </c>
      <c r="J1376" t="s">
        <v>269</v>
      </c>
      <c r="K1376">
        <v>342683</v>
      </c>
      <c r="L1376">
        <v>0</v>
      </c>
      <c r="M1376">
        <v>684463</v>
      </c>
      <c r="N1376">
        <v>0</v>
      </c>
      <c r="O1376">
        <v>8839</v>
      </c>
      <c r="P1376">
        <v>1035985</v>
      </c>
      <c r="Q1376">
        <v>0</v>
      </c>
      <c r="R1376">
        <v>1035985</v>
      </c>
      <c r="S1376" t="str">
        <f t="shared" si="42"/>
        <v>False</v>
      </c>
      <c r="T1376">
        <v>818438</v>
      </c>
      <c r="U1376" t="b">
        <f t="shared" si="43"/>
        <v>0</v>
      </c>
      <c r="V1376">
        <v>12583</v>
      </c>
      <c r="W1376">
        <v>0</v>
      </c>
      <c r="X1376">
        <v>0</v>
      </c>
      <c r="Y1376">
        <v>174496</v>
      </c>
      <c r="Z1376">
        <v>1005517</v>
      </c>
      <c r="AA1376" t="b">
        <f>ABS(T1376-Z1376)&gt;1000000</f>
        <v>0</v>
      </c>
      <c r="AB1376">
        <v>30468</v>
      </c>
      <c r="AC1376">
        <v>0</v>
      </c>
      <c r="AD1376">
        <v>30468</v>
      </c>
      <c r="AE1376">
        <v>137663</v>
      </c>
      <c r="AF1376">
        <v>0</v>
      </c>
      <c r="AG1376">
        <v>1365832</v>
      </c>
      <c r="AH1376">
        <v>1365832</v>
      </c>
      <c r="AI1376">
        <v>1503495</v>
      </c>
      <c r="AJ1376">
        <v>286128</v>
      </c>
      <c r="AK1376">
        <v>0</v>
      </c>
      <c r="AL1376">
        <v>229288</v>
      </c>
      <c r="AM1376">
        <v>229288</v>
      </c>
      <c r="AN1376">
        <v>515416</v>
      </c>
      <c r="AO1376">
        <v>988079</v>
      </c>
      <c r="AQ1376">
        <f>K1376/R1376</f>
        <v>0.33077988580915746</v>
      </c>
    </row>
    <row r="1377" spans="1:43" x14ac:dyDescent="0.35">
      <c r="A1377" t="s">
        <v>2968</v>
      </c>
      <c r="B1377" t="s">
        <v>2969</v>
      </c>
      <c r="C1377" t="s">
        <v>38</v>
      </c>
      <c r="D1377" t="str">
        <f>IF(P1377&lt;=50000,"Extra Small",IF(AND(P1377&gt;=50000,P1377&lt;250000),"Small",IF(AND(P1377&gt;=250000,P1377&lt;1000000),"Medium",IF(AND(P1377&gt;=1000000,P1377&lt;10000000),"Large",IF(AND(P1377&gt;=10000000,P1377&lt;100000000),"Extra Large",IF(P1377&gt;=100000000,"Extra-extra-large"))))))</f>
        <v>Medium</v>
      </c>
      <c r="E1377" t="s">
        <v>123</v>
      </c>
      <c r="F1377">
        <v>0</v>
      </c>
      <c r="G1377">
        <v>0</v>
      </c>
      <c r="H1377">
        <v>0</v>
      </c>
      <c r="I1377">
        <v>0</v>
      </c>
      <c r="J1377" t="s">
        <v>256</v>
      </c>
      <c r="K1377">
        <v>0</v>
      </c>
      <c r="L1377">
        <v>516217</v>
      </c>
      <c r="M1377">
        <v>0</v>
      </c>
      <c r="N1377">
        <v>92896</v>
      </c>
      <c r="O1377">
        <v>33476</v>
      </c>
      <c r="P1377">
        <v>642589</v>
      </c>
      <c r="Q1377">
        <v>0</v>
      </c>
      <c r="R1377">
        <v>642589</v>
      </c>
      <c r="S1377" t="str">
        <f t="shared" si="42"/>
        <v>False</v>
      </c>
      <c r="T1377">
        <v>0</v>
      </c>
      <c r="U1377" t="e">
        <f t="shared" si="43"/>
        <v>#DIV/0!</v>
      </c>
      <c r="V1377">
        <v>0</v>
      </c>
      <c r="W1377">
        <v>513270</v>
      </c>
      <c r="X1377">
        <v>0</v>
      </c>
      <c r="Y1377">
        <v>5343</v>
      </c>
      <c r="Z1377">
        <v>518613</v>
      </c>
      <c r="AA1377" t="b">
        <f>ABS(T1377-Z1377)&gt;100000</f>
        <v>1</v>
      </c>
      <c r="AB1377">
        <v>123976</v>
      </c>
      <c r="AC1377">
        <v>0</v>
      </c>
      <c r="AD1377">
        <v>123976</v>
      </c>
      <c r="AE1377">
        <v>521476</v>
      </c>
      <c r="AF1377">
        <v>0</v>
      </c>
      <c r="AG1377">
        <v>0</v>
      </c>
      <c r="AH1377">
        <v>1297046</v>
      </c>
      <c r="AI1377">
        <v>1818522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1818522</v>
      </c>
      <c r="AQ1377">
        <f>K1377/R1377</f>
        <v>0</v>
      </c>
    </row>
    <row r="1378" spans="1:43" x14ac:dyDescent="0.35">
      <c r="A1378" t="s">
        <v>2970</v>
      </c>
      <c r="B1378" t="s">
        <v>2971</v>
      </c>
      <c r="C1378" t="s">
        <v>38</v>
      </c>
      <c r="D1378" t="str">
        <f>IF(P1378&lt;=50000,"Extra Small",IF(AND(P1378&gt;=50000,P1378&lt;250000),"Small",IF(AND(P1378&gt;=250000,P1378&lt;1000000),"Medium",IF(AND(P1378&gt;=1000000,P1378&lt;10000000),"Large",IF(AND(P1378&gt;=10000000,P1378&lt;100000000),"Extra Large",IF(P1378&gt;=100000000,"Extra-extra-large"))))))</f>
        <v>Large</v>
      </c>
      <c r="E1378" t="s">
        <v>76</v>
      </c>
      <c r="F1378">
        <v>9</v>
      </c>
      <c r="G1378">
        <v>19</v>
      </c>
      <c r="H1378">
        <v>4</v>
      </c>
      <c r="I1378">
        <v>21.6</v>
      </c>
      <c r="J1378" t="s">
        <v>339</v>
      </c>
      <c r="K1378">
        <v>3155929</v>
      </c>
      <c r="L1378">
        <v>14446</v>
      </c>
      <c r="M1378">
        <v>107364</v>
      </c>
      <c r="N1378">
        <v>0</v>
      </c>
      <c r="O1378">
        <v>17446</v>
      </c>
      <c r="P1378">
        <v>3295185</v>
      </c>
      <c r="Q1378">
        <v>30237</v>
      </c>
      <c r="R1378">
        <v>3325422</v>
      </c>
      <c r="S1378" t="str">
        <f t="shared" si="42"/>
        <v>False</v>
      </c>
      <c r="T1378">
        <v>2080320</v>
      </c>
      <c r="U1378" t="b">
        <f t="shared" si="43"/>
        <v>0</v>
      </c>
      <c r="V1378">
        <v>0</v>
      </c>
      <c r="W1378">
        <v>0</v>
      </c>
      <c r="X1378">
        <v>0</v>
      </c>
      <c r="Y1378">
        <v>1059451</v>
      </c>
      <c r="Z1378">
        <v>3139771</v>
      </c>
      <c r="AA1378" t="b">
        <f>ABS(T1378-Z1378)&gt;1000000</f>
        <v>1</v>
      </c>
      <c r="AB1378">
        <v>185651</v>
      </c>
      <c r="AC1378">
        <v>0</v>
      </c>
      <c r="AD1378">
        <v>185651</v>
      </c>
      <c r="AE1378">
        <v>1805671</v>
      </c>
      <c r="AF1378">
        <v>0</v>
      </c>
      <c r="AG1378">
        <v>229270</v>
      </c>
      <c r="AH1378">
        <v>229270</v>
      </c>
      <c r="AI1378">
        <v>2034941</v>
      </c>
      <c r="AJ1378">
        <v>734001</v>
      </c>
      <c r="AK1378">
        <v>0</v>
      </c>
      <c r="AL1378">
        <v>27610</v>
      </c>
      <c r="AM1378">
        <v>27610</v>
      </c>
      <c r="AN1378">
        <v>761611</v>
      </c>
      <c r="AO1378">
        <v>1273330</v>
      </c>
      <c r="AQ1378">
        <f>K1378/R1378</f>
        <v>0.94903113048509335</v>
      </c>
    </row>
    <row r="1379" spans="1:43" x14ac:dyDescent="0.35">
      <c r="A1379" t="s">
        <v>2972</v>
      </c>
      <c r="B1379" t="s">
        <v>2973</v>
      </c>
      <c r="C1379" t="s">
        <v>38</v>
      </c>
      <c r="D1379" t="str">
        <f>IF(P1379&lt;=50000,"Extra Small",IF(AND(P1379&gt;=50000,P1379&lt;250000),"Small",IF(AND(P1379&gt;=250000,P1379&lt;1000000),"Medium",IF(AND(P1379&gt;=1000000,P1379&lt;10000000),"Large",IF(AND(P1379&gt;=10000000,P1379&lt;100000000),"Extra Large",IF(P1379&gt;=100000000,"Extra-extra-large"))))))</f>
        <v>Large</v>
      </c>
      <c r="E1379" t="s">
        <v>55</v>
      </c>
      <c r="F1379">
        <v>7</v>
      </c>
      <c r="G1379">
        <v>1</v>
      </c>
      <c r="H1379">
        <v>1</v>
      </c>
      <c r="I1379">
        <v>6</v>
      </c>
      <c r="J1379" t="s">
        <v>142</v>
      </c>
      <c r="K1379">
        <v>386607</v>
      </c>
      <c r="L1379">
        <v>170196</v>
      </c>
      <c r="M1379">
        <v>27964</v>
      </c>
      <c r="N1379">
        <v>127836</v>
      </c>
      <c r="O1379">
        <v>376748</v>
      </c>
      <c r="P1379">
        <v>1089351</v>
      </c>
      <c r="Q1379">
        <v>2500</v>
      </c>
      <c r="R1379">
        <v>1091851</v>
      </c>
      <c r="S1379" t="str">
        <f t="shared" si="42"/>
        <v>False</v>
      </c>
      <c r="T1379">
        <v>480904</v>
      </c>
      <c r="U1379" t="b">
        <f t="shared" si="43"/>
        <v>0</v>
      </c>
      <c r="V1379">
        <v>0</v>
      </c>
      <c r="W1379">
        <v>0</v>
      </c>
      <c r="X1379">
        <v>0</v>
      </c>
      <c r="Y1379">
        <v>664440</v>
      </c>
      <c r="Z1379">
        <v>1145344</v>
      </c>
      <c r="AA1379" t="b">
        <f>ABS(T1379-Z1379)&gt;1000000</f>
        <v>0</v>
      </c>
      <c r="AB1379">
        <v>-53493</v>
      </c>
      <c r="AC1379">
        <v>0</v>
      </c>
      <c r="AD1379">
        <v>-53493</v>
      </c>
      <c r="AE1379">
        <v>5224034</v>
      </c>
      <c r="AF1379">
        <v>0</v>
      </c>
      <c r="AG1379">
        <v>1976423</v>
      </c>
      <c r="AH1379">
        <v>1976423</v>
      </c>
      <c r="AI1379">
        <v>7200457</v>
      </c>
      <c r="AJ1379">
        <v>365942</v>
      </c>
      <c r="AK1379">
        <v>0</v>
      </c>
      <c r="AL1379">
        <v>0</v>
      </c>
      <c r="AM1379">
        <v>0</v>
      </c>
      <c r="AN1379">
        <v>365942</v>
      </c>
      <c r="AO1379">
        <v>6834515</v>
      </c>
      <c r="AQ1379">
        <f>K1379/R1379</f>
        <v>0.35408402794886851</v>
      </c>
    </row>
    <row r="1380" spans="1:43" x14ac:dyDescent="0.35">
      <c r="A1380" t="s">
        <v>2974</v>
      </c>
      <c r="B1380" t="s">
        <v>2975</v>
      </c>
      <c r="C1380" t="s">
        <v>38</v>
      </c>
      <c r="D1380" t="str">
        <f>IF(P1380&lt;=50000,"Extra Small",IF(AND(P1380&gt;=50000,P1380&lt;250000),"Small",IF(AND(P1380&gt;=250000,P1380&lt;1000000),"Medium",IF(AND(P1380&gt;=1000000,P1380&lt;10000000),"Large",IF(AND(P1380&gt;=10000000,P1380&lt;100000000),"Extra Large",IF(P1380&gt;=100000000,"Extra-extra-large"))))))</f>
        <v>Extra Small</v>
      </c>
      <c r="E1380" t="s">
        <v>101</v>
      </c>
      <c r="F1380">
        <v>0</v>
      </c>
      <c r="G1380">
        <v>0</v>
      </c>
      <c r="H1380">
        <v>4</v>
      </c>
      <c r="I1380">
        <v>1</v>
      </c>
      <c r="J1380" t="s">
        <v>48</v>
      </c>
      <c r="K1380">
        <v>0</v>
      </c>
      <c r="L1380">
        <v>0</v>
      </c>
      <c r="M1380">
        <v>4097</v>
      </c>
      <c r="N1380">
        <v>0</v>
      </c>
      <c r="O1380">
        <v>26</v>
      </c>
      <c r="P1380">
        <v>4123</v>
      </c>
      <c r="Q1380">
        <v>4</v>
      </c>
      <c r="R1380">
        <v>4127</v>
      </c>
      <c r="S1380" t="str">
        <f t="shared" si="42"/>
        <v>False</v>
      </c>
      <c r="T1380">
        <v>0</v>
      </c>
      <c r="U1380" t="b">
        <f t="shared" si="43"/>
        <v>0</v>
      </c>
      <c r="V1380">
        <v>0</v>
      </c>
      <c r="W1380">
        <v>0</v>
      </c>
      <c r="X1380">
        <v>0</v>
      </c>
      <c r="Y1380">
        <v>4879</v>
      </c>
      <c r="Z1380">
        <v>4879</v>
      </c>
      <c r="AA1380" t="b">
        <f>ABS(T1380-Z1380)&gt;25000</f>
        <v>0</v>
      </c>
      <c r="AB1380">
        <v>-752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Q1380">
        <f>K1380/R1380</f>
        <v>0</v>
      </c>
    </row>
    <row r="1381" spans="1:43" x14ac:dyDescent="0.35">
      <c r="A1381" t="s">
        <v>2976</v>
      </c>
      <c r="B1381" t="s">
        <v>2977</v>
      </c>
      <c r="C1381" t="s">
        <v>50</v>
      </c>
      <c r="D1381" t="str">
        <f>IF(P1381&lt;=50000,"Extra Small",IF(AND(P1381&gt;=50000,P1381&lt;250000),"Small",IF(AND(P1381&gt;=250000,P1381&lt;1000000),"Medium",IF(AND(P1381&gt;=1000000,P1381&lt;10000000),"Large",IF(AND(P1381&gt;=10000000,P1381&lt;100000000),"Extra Large",IF(P1381&gt;=100000000,"Extra-extra-large"))))))</f>
        <v>Extra Small</v>
      </c>
      <c r="E1381" t="s">
        <v>110</v>
      </c>
      <c r="F1381">
        <v>0</v>
      </c>
      <c r="G1381">
        <v>0</v>
      </c>
      <c r="H1381">
        <v>0</v>
      </c>
      <c r="I1381">
        <v>0</v>
      </c>
      <c r="J1381" t="s">
        <v>44</v>
      </c>
      <c r="K1381">
        <v>0</v>
      </c>
      <c r="L1381">
        <v>68</v>
      </c>
      <c r="M1381">
        <v>0</v>
      </c>
      <c r="N1381">
        <v>0</v>
      </c>
      <c r="O1381">
        <v>0</v>
      </c>
      <c r="P1381">
        <v>68</v>
      </c>
      <c r="Q1381">
        <v>765</v>
      </c>
      <c r="R1381">
        <v>833</v>
      </c>
      <c r="S1381" t="str">
        <f t="shared" si="42"/>
        <v>False</v>
      </c>
      <c r="T1381">
        <v>0</v>
      </c>
      <c r="U1381" t="e">
        <f t="shared" si="43"/>
        <v>#DIV/0!</v>
      </c>
      <c r="V1381">
        <v>0</v>
      </c>
      <c r="W1381">
        <v>0</v>
      </c>
      <c r="X1381">
        <v>0</v>
      </c>
      <c r="Y1381">
        <v>980</v>
      </c>
      <c r="Z1381">
        <v>980</v>
      </c>
      <c r="AA1381" t="b">
        <f>ABS(T1381-Z1381)&gt;25000</f>
        <v>0</v>
      </c>
      <c r="AB1381">
        <v>-147</v>
      </c>
      <c r="AC1381">
        <v>0</v>
      </c>
      <c r="AD1381">
        <v>-147</v>
      </c>
      <c r="AE1381">
        <v>0</v>
      </c>
      <c r="AF1381">
        <v>0</v>
      </c>
      <c r="AG1381">
        <v>0</v>
      </c>
      <c r="AH1381">
        <v>0</v>
      </c>
      <c r="AI1381">
        <v>39467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39467</v>
      </c>
      <c r="AQ1381">
        <f>K1381/R1381</f>
        <v>0</v>
      </c>
    </row>
    <row r="1382" spans="1:43" x14ac:dyDescent="0.35">
      <c r="A1382" t="s">
        <v>2978</v>
      </c>
      <c r="B1382" t="s">
        <v>2979</v>
      </c>
      <c r="C1382" t="s">
        <v>38</v>
      </c>
      <c r="D1382" t="str">
        <f>IF(P1382&lt;=50000,"Extra Small",IF(AND(P1382&gt;=50000,P1382&lt;250000),"Small",IF(AND(P1382&gt;=250000,P1382&lt;1000000),"Medium",IF(AND(P1382&gt;=1000000,P1382&lt;10000000),"Large",IF(AND(P1382&gt;=10000000,P1382&lt;100000000),"Extra Large",IF(P1382&gt;=100000000,"Extra-extra-large"))))))</f>
        <v>Extra Large</v>
      </c>
      <c r="E1382" t="s">
        <v>47</v>
      </c>
      <c r="F1382">
        <v>298</v>
      </c>
      <c r="G1382">
        <v>73</v>
      </c>
      <c r="H1382">
        <v>69</v>
      </c>
      <c r="I1382">
        <v>440.1</v>
      </c>
      <c r="J1382" t="s">
        <v>48</v>
      </c>
      <c r="K1382">
        <v>43050000</v>
      </c>
      <c r="L1382">
        <v>70000</v>
      </c>
      <c r="M1382">
        <v>11574000</v>
      </c>
      <c r="N1382">
        <v>649000</v>
      </c>
      <c r="O1382">
        <v>928000</v>
      </c>
      <c r="P1382">
        <v>56271000</v>
      </c>
      <c r="Q1382">
        <v>0</v>
      </c>
      <c r="R1382">
        <v>56271000</v>
      </c>
      <c r="S1382" t="str">
        <f t="shared" si="42"/>
        <v>False</v>
      </c>
      <c r="T1382">
        <v>37164000</v>
      </c>
      <c r="U1382" t="b">
        <f t="shared" si="43"/>
        <v>0</v>
      </c>
      <c r="V1382">
        <v>0</v>
      </c>
      <c r="W1382">
        <v>2000</v>
      </c>
      <c r="X1382">
        <v>0</v>
      </c>
      <c r="Y1382">
        <v>19005000</v>
      </c>
      <c r="Z1382">
        <v>56171000</v>
      </c>
      <c r="AA1382" t="b">
        <f>ABS(T1382-Z1382)&gt;1000000</f>
        <v>1</v>
      </c>
      <c r="AB1382">
        <v>100000</v>
      </c>
      <c r="AC1382">
        <v>-273000</v>
      </c>
      <c r="AD1382">
        <v>-173000</v>
      </c>
      <c r="AE1382">
        <v>48688000</v>
      </c>
      <c r="AF1382">
        <v>0</v>
      </c>
      <c r="AG1382">
        <v>95171000</v>
      </c>
      <c r="AH1382">
        <v>95171000</v>
      </c>
      <c r="AI1382">
        <v>143859000</v>
      </c>
      <c r="AJ1382">
        <v>14703000</v>
      </c>
      <c r="AK1382">
        <v>0</v>
      </c>
      <c r="AL1382">
        <v>625000</v>
      </c>
      <c r="AM1382">
        <v>625000</v>
      </c>
      <c r="AN1382">
        <v>15328000</v>
      </c>
      <c r="AO1382">
        <v>128531000</v>
      </c>
      <c r="AQ1382">
        <f>K1382/R1382</f>
        <v>0.76504771551953932</v>
      </c>
    </row>
    <row r="1383" spans="1:43" x14ac:dyDescent="0.35">
      <c r="A1383" t="s">
        <v>2980</v>
      </c>
      <c r="B1383" t="s">
        <v>2981</v>
      </c>
      <c r="C1383" t="s">
        <v>50</v>
      </c>
      <c r="D1383" t="str">
        <f>IF(P1383&lt;=50000,"Extra Small",IF(AND(P1383&gt;=50000,P1383&lt;250000),"Small",IF(AND(P1383&gt;=250000,P1383&lt;1000000),"Medium",IF(AND(P1383&gt;=1000000,P1383&lt;10000000),"Large",IF(AND(P1383&gt;=10000000,P1383&lt;100000000),"Extra Large",IF(P1383&gt;=100000000,"Extra-extra-large"))))))</f>
        <v>Small</v>
      </c>
      <c r="E1383" t="s">
        <v>85</v>
      </c>
      <c r="F1383">
        <v>0</v>
      </c>
      <c r="G1383">
        <v>0</v>
      </c>
      <c r="H1383">
        <v>0</v>
      </c>
      <c r="I1383">
        <v>0</v>
      </c>
      <c r="J1383" t="s">
        <v>56</v>
      </c>
      <c r="K1383">
        <v>0</v>
      </c>
      <c r="L1383">
        <v>0</v>
      </c>
      <c r="M1383">
        <v>72424</v>
      </c>
      <c r="N1383">
        <v>0</v>
      </c>
      <c r="O1383">
        <v>0</v>
      </c>
      <c r="P1383">
        <v>72424</v>
      </c>
      <c r="Q1383">
        <v>0</v>
      </c>
      <c r="R1383">
        <v>72424</v>
      </c>
      <c r="S1383" t="str">
        <f t="shared" si="42"/>
        <v>False</v>
      </c>
      <c r="T1383">
        <v>0</v>
      </c>
      <c r="U1383" t="e">
        <f t="shared" si="43"/>
        <v>#DIV/0!</v>
      </c>
      <c r="V1383">
        <v>0</v>
      </c>
      <c r="W1383">
        <v>0</v>
      </c>
      <c r="X1383">
        <v>0</v>
      </c>
      <c r="Y1383">
        <v>70705</v>
      </c>
      <c r="Z1383">
        <v>70705</v>
      </c>
      <c r="AA1383" t="b">
        <f>ABS(T1383-Z1383)&gt;25000</f>
        <v>1</v>
      </c>
      <c r="AB1383">
        <v>1719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4396</v>
      </c>
      <c r="AJ1383">
        <v>0</v>
      </c>
      <c r="AK1383">
        <v>0</v>
      </c>
      <c r="AL1383">
        <v>0</v>
      </c>
      <c r="AM1383">
        <v>0</v>
      </c>
      <c r="AN1383">
        <v>4686</v>
      </c>
      <c r="AO1383">
        <v>-290</v>
      </c>
      <c r="AQ1383">
        <f>K1383/R1383</f>
        <v>0</v>
      </c>
    </row>
    <row r="1384" spans="1:43" x14ac:dyDescent="0.35">
      <c r="A1384" t="s">
        <v>2982</v>
      </c>
      <c r="B1384" t="s">
        <v>2983</v>
      </c>
      <c r="C1384" t="s">
        <v>50</v>
      </c>
      <c r="D1384" t="str">
        <f>IF(P1384&lt;=50000,"Extra Small",IF(AND(P1384&gt;=50000,P1384&lt;250000),"Small",IF(AND(P1384&gt;=250000,P1384&lt;1000000),"Medium",IF(AND(P1384&gt;=1000000,P1384&lt;10000000),"Large",IF(AND(P1384&gt;=10000000,P1384&lt;100000000),"Extra Large",IF(P1384&gt;=100000000,"Extra-extra-large"))))))</f>
        <v>Extra Small</v>
      </c>
      <c r="E1384" t="s">
        <v>85</v>
      </c>
      <c r="F1384">
        <v>0</v>
      </c>
      <c r="G1384">
        <v>2</v>
      </c>
      <c r="H1384">
        <v>0</v>
      </c>
      <c r="I1384">
        <v>1.02</v>
      </c>
      <c r="J1384" t="s">
        <v>95</v>
      </c>
      <c r="K1384">
        <v>23600</v>
      </c>
      <c r="L1384">
        <v>0</v>
      </c>
      <c r="M1384">
        <v>2483</v>
      </c>
      <c r="N1384">
        <v>126</v>
      </c>
      <c r="O1384">
        <v>4032</v>
      </c>
      <c r="P1384">
        <v>30241</v>
      </c>
      <c r="Q1384">
        <v>0</v>
      </c>
      <c r="R1384">
        <v>30241</v>
      </c>
      <c r="S1384" t="str">
        <f t="shared" si="42"/>
        <v>False</v>
      </c>
      <c r="T1384">
        <v>11778</v>
      </c>
      <c r="U1384" t="b">
        <f t="shared" si="43"/>
        <v>0</v>
      </c>
      <c r="V1384">
        <v>0</v>
      </c>
      <c r="W1384">
        <v>0</v>
      </c>
      <c r="X1384">
        <v>0</v>
      </c>
      <c r="Y1384">
        <v>20750</v>
      </c>
      <c r="Z1384">
        <v>32528</v>
      </c>
      <c r="AA1384" t="b">
        <f>ABS(T1384-Z1384)&gt;25000</f>
        <v>0</v>
      </c>
      <c r="AB1384">
        <v>-2287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16295</v>
      </c>
      <c r="AJ1384">
        <v>0</v>
      </c>
      <c r="AK1384">
        <v>0</v>
      </c>
      <c r="AL1384">
        <v>0</v>
      </c>
      <c r="AM1384">
        <v>0</v>
      </c>
      <c r="AN1384">
        <v>1745</v>
      </c>
      <c r="AO1384">
        <v>14550</v>
      </c>
      <c r="AQ1384">
        <f>K1384/R1384</f>
        <v>0.78039747362851752</v>
      </c>
    </row>
    <row r="1385" spans="1:43" x14ac:dyDescent="0.35">
      <c r="A1385" t="s">
        <v>2984</v>
      </c>
      <c r="B1385" t="s">
        <v>2985</v>
      </c>
      <c r="C1385" t="s">
        <v>38</v>
      </c>
      <c r="D1385" t="str">
        <f>IF(P1385&lt;=50000,"Extra Small",IF(AND(P1385&gt;=50000,P1385&lt;250000),"Small",IF(AND(P1385&gt;=250000,P1385&lt;1000000),"Medium",IF(AND(P1385&gt;=1000000,P1385&lt;10000000),"Large",IF(AND(P1385&gt;=10000000,P1385&lt;100000000),"Extra Large",IF(P1385&gt;=100000000,"Extra-extra-large"))))))</f>
        <v>Extra Small</v>
      </c>
      <c r="E1385" t="s">
        <v>110</v>
      </c>
      <c r="F1385">
        <v>0</v>
      </c>
      <c r="G1385">
        <v>1</v>
      </c>
      <c r="H1385">
        <v>4</v>
      </c>
      <c r="I1385">
        <v>0.55000000000000004</v>
      </c>
      <c r="J1385" t="s">
        <v>56</v>
      </c>
      <c r="K1385">
        <v>0</v>
      </c>
      <c r="L1385">
        <v>0</v>
      </c>
      <c r="M1385">
        <v>0</v>
      </c>
      <c r="N1385">
        <v>407</v>
      </c>
      <c r="O1385">
        <v>130</v>
      </c>
      <c r="P1385">
        <v>537</v>
      </c>
      <c r="Q1385">
        <v>0</v>
      </c>
      <c r="R1385">
        <v>537</v>
      </c>
      <c r="S1385" t="str">
        <f t="shared" si="42"/>
        <v>False</v>
      </c>
      <c r="T1385">
        <v>86648</v>
      </c>
      <c r="U1385" t="b">
        <f t="shared" si="43"/>
        <v>0</v>
      </c>
      <c r="V1385">
        <v>0</v>
      </c>
      <c r="W1385">
        <v>0</v>
      </c>
      <c r="X1385">
        <v>0</v>
      </c>
      <c r="Y1385">
        <v>14919</v>
      </c>
      <c r="Z1385">
        <v>101567</v>
      </c>
      <c r="AA1385" t="b">
        <f>ABS(T1385-Z1385)&gt;25000</f>
        <v>0</v>
      </c>
      <c r="AB1385">
        <v>-101030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108329</v>
      </c>
      <c r="AJ1385">
        <v>0</v>
      </c>
      <c r="AK1385">
        <v>0</v>
      </c>
      <c r="AL1385">
        <v>0</v>
      </c>
      <c r="AM1385">
        <v>0</v>
      </c>
      <c r="AN1385">
        <v>89362</v>
      </c>
      <c r="AO1385">
        <v>18967</v>
      </c>
      <c r="AQ1385">
        <f>K1385/R1385</f>
        <v>0</v>
      </c>
    </row>
    <row r="1386" spans="1:43" x14ac:dyDescent="0.35">
      <c r="A1386" t="s">
        <v>2986</v>
      </c>
      <c r="B1386" t="s">
        <v>2987</v>
      </c>
      <c r="C1386" t="s">
        <v>38</v>
      </c>
      <c r="D1386" t="str">
        <f>IF(P1386&lt;=50000,"Extra Small",IF(AND(P1386&gt;=50000,P1386&lt;250000),"Small",IF(AND(P1386&gt;=250000,P1386&lt;1000000),"Medium",IF(AND(P1386&gt;=1000000,P1386&lt;10000000),"Large",IF(AND(P1386&gt;=10000000,P1386&lt;100000000),"Extra Large",IF(P1386&gt;=100000000,"Extra-extra-large"))))))</f>
        <v>Extra Large</v>
      </c>
      <c r="E1386" t="s">
        <v>55</v>
      </c>
      <c r="F1386">
        <v>34</v>
      </c>
      <c r="G1386">
        <v>60</v>
      </c>
      <c r="H1386">
        <v>97</v>
      </c>
      <c r="I1386">
        <v>136</v>
      </c>
      <c r="J1386" t="s">
        <v>48</v>
      </c>
      <c r="K1386">
        <v>9844756</v>
      </c>
      <c r="L1386">
        <v>20500</v>
      </c>
      <c r="M1386">
        <v>1365566</v>
      </c>
      <c r="N1386">
        <v>237378</v>
      </c>
      <c r="O1386">
        <v>57587</v>
      </c>
      <c r="P1386">
        <v>11525787</v>
      </c>
      <c r="Q1386">
        <v>0</v>
      </c>
      <c r="R1386">
        <v>11525787</v>
      </c>
      <c r="S1386" t="str">
        <f t="shared" si="42"/>
        <v>False</v>
      </c>
      <c r="T1386">
        <v>10009300</v>
      </c>
      <c r="U1386" t="b">
        <f t="shared" si="43"/>
        <v>0</v>
      </c>
      <c r="V1386">
        <v>2661</v>
      </c>
      <c r="W1386">
        <v>0</v>
      </c>
      <c r="X1386">
        <v>0</v>
      </c>
      <c r="Y1386">
        <v>2065243</v>
      </c>
      <c r="Z1386">
        <v>12077204</v>
      </c>
      <c r="AA1386" t="b">
        <f>ABS(T1386-Z1386)&gt;1000000</f>
        <v>1</v>
      </c>
      <c r="AB1386">
        <v>-551417</v>
      </c>
      <c r="AC1386">
        <v>0</v>
      </c>
      <c r="AD1386">
        <v>-551417</v>
      </c>
      <c r="AE1386">
        <v>2794614</v>
      </c>
      <c r="AF1386">
        <v>0</v>
      </c>
      <c r="AG1386">
        <v>13018789</v>
      </c>
      <c r="AH1386">
        <v>13018789</v>
      </c>
      <c r="AI1386">
        <v>15813403</v>
      </c>
      <c r="AJ1386">
        <v>2645795</v>
      </c>
      <c r="AK1386">
        <v>0</v>
      </c>
      <c r="AL1386">
        <v>592054</v>
      </c>
      <c r="AM1386">
        <v>592054</v>
      </c>
      <c r="AN1386">
        <v>3237849</v>
      </c>
      <c r="AO1386">
        <v>12575554</v>
      </c>
      <c r="AQ1386">
        <f>K1386/R1386</f>
        <v>0.85415043675542501</v>
      </c>
    </row>
    <row r="1387" spans="1:43" x14ac:dyDescent="0.35">
      <c r="A1387" t="s">
        <v>2988</v>
      </c>
      <c r="B1387" t="s">
        <v>2989</v>
      </c>
      <c r="C1387" t="s">
        <v>38</v>
      </c>
      <c r="D1387" t="str">
        <f>IF(P1387&lt;=50000,"Extra Small",IF(AND(P1387&gt;=50000,P1387&lt;250000),"Small",IF(AND(P1387&gt;=250000,P1387&lt;1000000),"Medium",IF(AND(P1387&gt;=1000000,P1387&lt;10000000),"Large",IF(AND(P1387&gt;=10000000,P1387&lt;100000000),"Extra Large",IF(P1387&gt;=100000000,"Extra-extra-large"))))))</f>
        <v>Medium</v>
      </c>
      <c r="E1387" t="s">
        <v>85</v>
      </c>
      <c r="F1387">
        <v>0</v>
      </c>
      <c r="G1387">
        <v>0</v>
      </c>
      <c r="H1387">
        <v>0</v>
      </c>
      <c r="I1387">
        <v>0</v>
      </c>
      <c r="J1387" t="s">
        <v>40</v>
      </c>
      <c r="K1387">
        <v>0</v>
      </c>
      <c r="L1387">
        <v>601005</v>
      </c>
      <c r="M1387">
        <v>0</v>
      </c>
      <c r="N1387">
        <v>79637</v>
      </c>
      <c r="O1387">
        <v>27024</v>
      </c>
      <c r="P1387">
        <v>707666</v>
      </c>
      <c r="Q1387">
        <v>0</v>
      </c>
      <c r="R1387">
        <v>707666</v>
      </c>
      <c r="S1387" t="str">
        <f t="shared" si="42"/>
        <v>False</v>
      </c>
      <c r="T1387">
        <v>0</v>
      </c>
      <c r="U1387" t="e">
        <f t="shared" si="43"/>
        <v>#DIV/0!</v>
      </c>
      <c r="V1387">
        <v>0</v>
      </c>
      <c r="W1387">
        <v>593426</v>
      </c>
      <c r="X1387">
        <v>0</v>
      </c>
      <c r="Y1387">
        <v>2894</v>
      </c>
      <c r="Z1387">
        <v>596320</v>
      </c>
      <c r="AA1387" t="b">
        <f>ABS(T1387-Z1387)&gt;100000</f>
        <v>1</v>
      </c>
      <c r="AB1387">
        <v>111346</v>
      </c>
      <c r="AC1387">
        <v>20721</v>
      </c>
      <c r="AD1387">
        <v>132067</v>
      </c>
      <c r="AE1387">
        <v>723876</v>
      </c>
      <c r="AF1387">
        <v>0</v>
      </c>
      <c r="AG1387">
        <v>0</v>
      </c>
      <c r="AH1387">
        <v>1946346</v>
      </c>
      <c r="AI1387">
        <v>2670222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2670222</v>
      </c>
      <c r="AQ1387">
        <f>K1387/R1387</f>
        <v>0</v>
      </c>
    </row>
    <row r="1388" spans="1:43" x14ac:dyDescent="0.35">
      <c r="A1388" t="s">
        <v>2990</v>
      </c>
      <c r="B1388" t="s">
        <v>2991</v>
      </c>
      <c r="C1388" t="s">
        <v>38</v>
      </c>
      <c r="D1388" t="str">
        <f>IF(P1388&lt;=50000,"Extra Small",IF(AND(P1388&gt;=50000,P1388&lt;250000),"Small",IF(AND(P1388&gt;=250000,P1388&lt;1000000),"Medium",IF(AND(P1388&gt;=1000000,P1388&lt;10000000),"Large",IF(AND(P1388&gt;=10000000,P1388&lt;100000000),"Extra Large",IF(P1388&gt;=100000000,"Extra-extra-large"))))))</f>
        <v>Extra Small</v>
      </c>
      <c r="E1388" t="s">
        <v>110</v>
      </c>
      <c r="F1388">
        <v>0</v>
      </c>
      <c r="G1388">
        <v>0</v>
      </c>
      <c r="H1388">
        <v>0</v>
      </c>
      <c r="I1388">
        <v>0</v>
      </c>
      <c r="J1388" t="s">
        <v>278</v>
      </c>
      <c r="K1388">
        <v>0</v>
      </c>
      <c r="L1388">
        <v>25148</v>
      </c>
      <c r="M1388">
        <v>0</v>
      </c>
      <c r="N1388">
        <v>54</v>
      </c>
      <c r="O1388">
        <v>14384</v>
      </c>
      <c r="P1388">
        <v>39586</v>
      </c>
      <c r="Q1388">
        <v>0</v>
      </c>
      <c r="R1388">
        <v>39586</v>
      </c>
      <c r="S1388" t="str">
        <f t="shared" si="42"/>
        <v>False</v>
      </c>
      <c r="T1388">
        <v>0</v>
      </c>
      <c r="U1388" t="e">
        <f t="shared" si="43"/>
        <v>#DIV/0!</v>
      </c>
      <c r="V1388">
        <v>0</v>
      </c>
      <c r="W1388">
        <v>0</v>
      </c>
      <c r="X1388">
        <v>16834</v>
      </c>
      <c r="Y1388">
        <v>1844</v>
      </c>
      <c r="Z1388">
        <v>18678</v>
      </c>
      <c r="AA1388" t="b">
        <f>ABS(T1388-Z1388)&gt;25000</f>
        <v>0</v>
      </c>
      <c r="AB1388">
        <v>20908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33180</v>
      </c>
      <c r="AJ1388">
        <v>0</v>
      </c>
      <c r="AK1388">
        <v>0</v>
      </c>
      <c r="AL1388">
        <v>0</v>
      </c>
      <c r="AM1388">
        <v>0</v>
      </c>
      <c r="AN1388">
        <v>20</v>
      </c>
      <c r="AO1388">
        <v>33160</v>
      </c>
      <c r="AQ1388">
        <f>K1388/R1388</f>
        <v>0</v>
      </c>
    </row>
    <row r="1389" spans="1:43" x14ac:dyDescent="0.35">
      <c r="A1389" t="s">
        <v>2992</v>
      </c>
      <c r="B1389" t="s">
        <v>2993</v>
      </c>
      <c r="C1389" t="s">
        <v>50</v>
      </c>
      <c r="D1389" t="str">
        <f>IF(P1389&lt;=50000,"Extra Small",IF(AND(P1389&gt;=50000,P1389&lt;250000),"Small",IF(AND(P1389&gt;=250000,P1389&lt;1000000),"Medium",IF(AND(P1389&gt;=1000000,P1389&lt;10000000),"Large",IF(AND(P1389&gt;=10000000,P1389&lt;100000000),"Extra Large",IF(P1389&gt;=100000000,"Extra-extra-large"))))))</f>
        <v>Large</v>
      </c>
      <c r="E1389" t="s">
        <v>51</v>
      </c>
      <c r="F1389">
        <v>7</v>
      </c>
      <c r="G1389">
        <v>2</v>
      </c>
      <c r="H1389">
        <v>1</v>
      </c>
      <c r="I1389">
        <v>8.1999999999999993</v>
      </c>
      <c r="J1389" t="s">
        <v>129</v>
      </c>
      <c r="K1389">
        <v>0</v>
      </c>
      <c r="L1389">
        <v>0</v>
      </c>
      <c r="M1389">
        <v>0</v>
      </c>
      <c r="N1389">
        <v>132</v>
      </c>
      <c r="O1389">
        <v>2021149</v>
      </c>
      <c r="P1389">
        <v>2021281</v>
      </c>
      <c r="Q1389">
        <v>0</v>
      </c>
      <c r="R1389">
        <v>2021281</v>
      </c>
      <c r="S1389" t="str">
        <f t="shared" si="42"/>
        <v>False</v>
      </c>
      <c r="T1389">
        <v>1308563</v>
      </c>
      <c r="U1389" t="b">
        <f t="shared" si="43"/>
        <v>0</v>
      </c>
      <c r="V1389">
        <v>0</v>
      </c>
      <c r="W1389">
        <v>0</v>
      </c>
      <c r="X1389">
        <v>0</v>
      </c>
      <c r="Y1389">
        <v>709130</v>
      </c>
      <c r="Z1389">
        <v>2017693</v>
      </c>
      <c r="AA1389" t="b">
        <f>ABS(T1389-Z1389)&gt;1000000</f>
        <v>0</v>
      </c>
      <c r="AB1389">
        <v>3588</v>
      </c>
      <c r="AC1389">
        <v>0</v>
      </c>
      <c r="AD1389">
        <v>3588</v>
      </c>
      <c r="AE1389">
        <v>295347</v>
      </c>
      <c r="AF1389">
        <v>0</v>
      </c>
      <c r="AG1389">
        <v>82341</v>
      </c>
      <c r="AH1389">
        <v>82341</v>
      </c>
      <c r="AI1389">
        <v>377688</v>
      </c>
      <c r="AJ1389">
        <v>214233</v>
      </c>
      <c r="AK1389">
        <v>0</v>
      </c>
      <c r="AL1389">
        <v>15823</v>
      </c>
      <c r="AM1389">
        <v>15823</v>
      </c>
      <c r="AN1389">
        <v>230056</v>
      </c>
      <c r="AO1389">
        <v>147632</v>
      </c>
      <c r="AQ1389">
        <f>K1389/R1389</f>
        <v>0</v>
      </c>
    </row>
    <row r="1390" spans="1:43" x14ac:dyDescent="0.35">
      <c r="A1390" t="s">
        <v>2994</v>
      </c>
      <c r="B1390" t="s">
        <v>2995</v>
      </c>
      <c r="C1390" t="s">
        <v>38</v>
      </c>
      <c r="D1390" t="str">
        <f>IF(P1390&lt;=50000,"Extra Small",IF(AND(P1390&gt;=50000,P1390&lt;250000),"Small",IF(AND(P1390&gt;=250000,P1390&lt;1000000),"Medium",IF(AND(P1390&gt;=1000000,P1390&lt;10000000),"Large",IF(AND(P1390&gt;=10000000,P1390&lt;100000000),"Extra Large",IF(P1390&gt;=100000000,"Extra-extra-large"))))))</f>
        <v>Small</v>
      </c>
      <c r="E1390" t="s">
        <v>123</v>
      </c>
      <c r="F1390">
        <v>0</v>
      </c>
      <c r="G1390">
        <v>0</v>
      </c>
      <c r="H1390">
        <v>0</v>
      </c>
      <c r="I1390">
        <v>0</v>
      </c>
      <c r="J1390" t="s">
        <v>256</v>
      </c>
      <c r="K1390">
        <v>0</v>
      </c>
      <c r="L1390">
        <v>142381</v>
      </c>
      <c r="M1390">
        <v>0</v>
      </c>
      <c r="N1390">
        <v>557</v>
      </c>
      <c r="O1390">
        <v>394</v>
      </c>
      <c r="P1390">
        <v>143332</v>
      </c>
      <c r="Q1390">
        <v>0</v>
      </c>
      <c r="R1390">
        <v>143332</v>
      </c>
      <c r="S1390" t="str">
        <f t="shared" si="42"/>
        <v>False</v>
      </c>
      <c r="T1390">
        <v>0</v>
      </c>
      <c r="U1390" t="e">
        <f t="shared" si="43"/>
        <v>#DIV/0!</v>
      </c>
      <c r="V1390">
        <v>0</v>
      </c>
      <c r="W1390">
        <v>0</v>
      </c>
      <c r="X1390">
        <v>0</v>
      </c>
      <c r="Y1390">
        <v>101587</v>
      </c>
      <c r="Z1390">
        <v>101587</v>
      </c>
      <c r="AA1390" t="b">
        <f>ABS(T1390-Z1390)&gt;25000</f>
        <v>1</v>
      </c>
      <c r="AB1390">
        <v>41745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189030</v>
      </c>
      <c r="AJ1390">
        <v>0</v>
      </c>
      <c r="AK1390">
        <v>0</v>
      </c>
      <c r="AL1390">
        <v>0</v>
      </c>
      <c r="AM1390">
        <v>0</v>
      </c>
      <c r="AN1390">
        <v>30548</v>
      </c>
      <c r="AO1390">
        <v>158482</v>
      </c>
      <c r="AQ1390">
        <f>K1390/R1390</f>
        <v>0</v>
      </c>
    </row>
    <row r="1391" spans="1:43" x14ac:dyDescent="0.35">
      <c r="A1391" t="s">
        <v>2996</v>
      </c>
      <c r="B1391" t="s">
        <v>2997</v>
      </c>
      <c r="C1391" t="s">
        <v>38</v>
      </c>
      <c r="D1391" t="str">
        <f>IF(P1391&lt;=50000,"Extra Small",IF(AND(P1391&gt;=50000,P1391&lt;250000),"Small",IF(AND(P1391&gt;=250000,P1391&lt;1000000),"Medium",IF(AND(P1391&gt;=1000000,P1391&lt;10000000),"Large",IF(AND(P1391&gt;=10000000,P1391&lt;100000000),"Extra Large",IF(P1391&gt;=100000000,"Extra-extra-large"))))))</f>
        <v>Extra Small</v>
      </c>
      <c r="E1391" t="s">
        <v>98</v>
      </c>
      <c r="F1391">
        <v>0</v>
      </c>
      <c r="G1391">
        <v>0</v>
      </c>
      <c r="H1391">
        <v>0</v>
      </c>
      <c r="I1391">
        <v>0</v>
      </c>
      <c r="J1391" t="s">
        <v>172</v>
      </c>
      <c r="K1391">
        <v>9606</v>
      </c>
      <c r="L1391">
        <v>2349</v>
      </c>
      <c r="M1391">
        <v>9319</v>
      </c>
      <c r="N1391">
        <v>0</v>
      </c>
      <c r="O1391">
        <v>0</v>
      </c>
      <c r="P1391">
        <v>21274</v>
      </c>
      <c r="Q1391">
        <v>0</v>
      </c>
      <c r="R1391">
        <v>21274</v>
      </c>
      <c r="S1391" t="str">
        <f t="shared" si="42"/>
        <v>False</v>
      </c>
      <c r="T1391">
        <v>0</v>
      </c>
      <c r="U1391" t="e">
        <f t="shared" si="43"/>
        <v>#DIV/0!</v>
      </c>
      <c r="V1391">
        <v>0</v>
      </c>
      <c r="W1391">
        <v>9606</v>
      </c>
      <c r="X1391">
        <v>0</v>
      </c>
      <c r="Y1391">
        <v>10707</v>
      </c>
      <c r="Z1391">
        <v>20313</v>
      </c>
      <c r="AA1391" t="b">
        <f>ABS(T1391-Z1391)&gt;25000</f>
        <v>0</v>
      </c>
      <c r="AB1391">
        <v>961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70000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70000</v>
      </c>
      <c r="AQ1391">
        <f>K1391/R1391</f>
        <v>0.45153708752467803</v>
      </c>
    </row>
    <row r="1392" spans="1:43" x14ac:dyDescent="0.35">
      <c r="A1392" t="s">
        <v>2998</v>
      </c>
      <c r="B1392" t="s">
        <v>2999</v>
      </c>
      <c r="C1392" t="s">
        <v>38</v>
      </c>
      <c r="D1392" t="str">
        <f>IF(P1392&lt;=50000,"Extra Small",IF(AND(P1392&gt;=50000,P1392&lt;250000),"Small",IF(AND(P1392&gt;=250000,P1392&lt;1000000),"Medium",IF(AND(P1392&gt;=1000000,P1392&lt;10000000),"Large",IF(AND(P1392&gt;=10000000,P1392&lt;100000000),"Extra Large",IF(P1392&gt;=100000000,"Extra-extra-large"))))))</f>
        <v>Extra Small</v>
      </c>
      <c r="E1392" t="s">
        <v>302</v>
      </c>
      <c r="F1392">
        <v>0</v>
      </c>
      <c r="G1392">
        <v>0</v>
      </c>
      <c r="H1392">
        <v>0</v>
      </c>
      <c r="I1392">
        <v>0</v>
      </c>
      <c r="J1392" t="s">
        <v>129</v>
      </c>
      <c r="K1392">
        <v>0</v>
      </c>
      <c r="L1392">
        <v>3590</v>
      </c>
      <c r="M1392">
        <v>0</v>
      </c>
      <c r="N1392">
        <v>149</v>
      </c>
      <c r="O1392">
        <v>1625</v>
      </c>
      <c r="P1392">
        <v>5364</v>
      </c>
      <c r="Q1392">
        <v>0</v>
      </c>
      <c r="R1392">
        <v>5364</v>
      </c>
      <c r="S1392" t="str">
        <f t="shared" si="42"/>
        <v>False</v>
      </c>
      <c r="T1392">
        <v>0</v>
      </c>
      <c r="U1392" t="e">
        <f t="shared" si="43"/>
        <v>#DIV/0!</v>
      </c>
      <c r="V1392">
        <v>0</v>
      </c>
      <c r="W1392">
        <v>0</v>
      </c>
      <c r="X1392">
        <v>3114</v>
      </c>
      <c r="Y1392">
        <v>385</v>
      </c>
      <c r="Z1392">
        <v>3499</v>
      </c>
      <c r="AA1392" t="b">
        <f>ABS(T1392-Z1392)&gt;25000</f>
        <v>0</v>
      </c>
      <c r="AB1392">
        <v>1865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Q1392">
        <f>K1392/R1392</f>
        <v>0</v>
      </c>
    </row>
    <row r="1393" spans="1:43" x14ac:dyDescent="0.35">
      <c r="A1393" t="s">
        <v>3000</v>
      </c>
      <c r="B1393" t="s">
        <v>3001</v>
      </c>
      <c r="C1393" t="s">
        <v>50</v>
      </c>
      <c r="D1393" t="str">
        <f>IF(P1393&lt;=50000,"Extra Small",IF(AND(P1393&gt;=50000,P1393&lt;250000),"Small",IF(AND(P1393&gt;=250000,P1393&lt;1000000),"Medium",IF(AND(P1393&gt;=1000000,P1393&lt;10000000),"Large",IF(AND(P1393&gt;=10000000,P1393&lt;100000000),"Extra Large",IF(P1393&gt;=100000000,"Extra-extra-large"))))))</f>
        <v>Extra Small</v>
      </c>
      <c r="E1393" t="s">
        <v>164</v>
      </c>
      <c r="F1393">
        <v>0</v>
      </c>
      <c r="G1393">
        <v>0</v>
      </c>
      <c r="H1393">
        <v>0</v>
      </c>
      <c r="I1393">
        <v>0</v>
      </c>
      <c r="J1393" t="s">
        <v>369</v>
      </c>
      <c r="K1393">
        <v>7134</v>
      </c>
      <c r="L1393">
        <v>40</v>
      </c>
      <c r="M1393">
        <v>0</v>
      </c>
      <c r="N1393">
        <v>0</v>
      </c>
      <c r="O1393">
        <v>95</v>
      </c>
      <c r="P1393">
        <v>7269</v>
      </c>
      <c r="Q1393">
        <v>0</v>
      </c>
      <c r="R1393">
        <v>7269</v>
      </c>
      <c r="S1393" t="str">
        <f t="shared" si="42"/>
        <v>False</v>
      </c>
      <c r="T1393">
        <v>0</v>
      </c>
      <c r="U1393" t="e">
        <f t="shared" si="43"/>
        <v>#DIV/0!</v>
      </c>
      <c r="V1393">
        <v>0</v>
      </c>
      <c r="W1393">
        <v>0</v>
      </c>
      <c r="X1393">
        <v>0</v>
      </c>
      <c r="Y1393">
        <v>4317</v>
      </c>
      <c r="Z1393">
        <v>4317</v>
      </c>
      <c r="AA1393" t="b">
        <f>ABS(T1393-Z1393)&gt;25000</f>
        <v>0</v>
      </c>
      <c r="AB1393">
        <v>2952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4427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4427</v>
      </c>
      <c r="AQ1393">
        <f>K1393/R1393</f>
        <v>0.98142798184069335</v>
      </c>
    </row>
    <row r="1394" spans="1:43" x14ac:dyDescent="0.35">
      <c r="A1394" t="s">
        <v>3002</v>
      </c>
      <c r="B1394" t="s">
        <v>3003</v>
      </c>
      <c r="C1394" t="s">
        <v>38</v>
      </c>
      <c r="D1394" t="str">
        <f>IF(P1394&lt;=50000,"Extra Small",IF(AND(P1394&gt;=50000,P1394&lt;250000),"Small",IF(AND(P1394&gt;=250000,P1394&lt;1000000),"Medium",IF(AND(P1394&gt;=1000000,P1394&lt;10000000),"Large",IF(AND(P1394&gt;=10000000,P1394&lt;100000000),"Extra Large",IF(P1394&gt;=100000000,"Extra-extra-large"))))))</f>
        <v>Small</v>
      </c>
      <c r="E1394" t="s">
        <v>67</v>
      </c>
      <c r="F1394">
        <v>1</v>
      </c>
      <c r="G1394">
        <v>0</v>
      </c>
      <c r="H1394">
        <v>4</v>
      </c>
      <c r="I1394">
        <v>2</v>
      </c>
      <c r="J1394" t="s">
        <v>44</v>
      </c>
      <c r="K1394">
        <v>138046</v>
      </c>
      <c r="L1394">
        <v>0</v>
      </c>
      <c r="M1394">
        <v>0</v>
      </c>
      <c r="N1394">
        <v>6670</v>
      </c>
      <c r="O1394">
        <v>0</v>
      </c>
      <c r="P1394">
        <v>144716</v>
      </c>
      <c r="Q1394">
        <v>0</v>
      </c>
      <c r="R1394">
        <v>144716</v>
      </c>
      <c r="S1394" t="str">
        <f t="shared" si="42"/>
        <v>False</v>
      </c>
      <c r="T1394">
        <v>66057</v>
      </c>
      <c r="U1394" t="b">
        <f t="shared" si="43"/>
        <v>0</v>
      </c>
      <c r="V1394">
        <v>0</v>
      </c>
      <c r="W1394">
        <v>0</v>
      </c>
      <c r="X1394">
        <v>0</v>
      </c>
      <c r="Y1394">
        <v>61189</v>
      </c>
      <c r="Z1394">
        <v>127246</v>
      </c>
      <c r="AA1394" t="b">
        <f>ABS(T1394-Z1394)&gt;25000</f>
        <v>1</v>
      </c>
      <c r="AB1394">
        <v>17470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312360</v>
      </c>
      <c r="AJ1394">
        <v>0</v>
      </c>
      <c r="AK1394">
        <v>0</v>
      </c>
      <c r="AL1394">
        <v>0</v>
      </c>
      <c r="AM1394">
        <v>0</v>
      </c>
      <c r="AN1394">
        <v>2134</v>
      </c>
      <c r="AO1394">
        <v>310226</v>
      </c>
      <c r="AQ1394">
        <f>K1394/R1394</f>
        <v>0.95390972663699936</v>
      </c>
    </row>
    <row r="1395" spans="1:43" x14ac:dyDescent="0.35">
      <c r="A1395" t="s">
        <v>3004</v>
      </c>
      <c r="B1395" t="s">
        <v>3005</v>
      </c>
      <c r="C1395" t="s">
        <v>38</v>
      </c>
      <c r="D1395" t="str">
        <f>IF(P1395&lt;=50000,"Extra Small",IF(AND(P1395&gt;=50000,P1395&lt;250000),"Small",IF(AND(P1395&gt;=250000,P1395&lt;1000000),"Medium",IF(AND(P1395&gt;=1000000,P1395&lt;10000000),"Large",IF(AND(P1395&gt;=10000000,P1395&lt;100000000),"Extra Large",IF(P1395&gt;=100000000,"Extra-extra-large"))))))</f>
        <v>Small</v>
      </c>
      <c r="E1395" t="s">
        <v>76</v>
      </c>
      <c r="F1395">
        <v>0</v>
      </c>
      <c r="G1395">
        <v>0</v>
      </c>
      <c r="H1395">
        <v>0</v>
      </c>
      <c r="I1395">
        <v>0</v>
      </c>
      <c r="J1395" t="s">
        <v>172</v>
      </c>
      <c r="K1395">
        <v>0</v>
      </c>
      <c r="L1395">
        <v>200</v>
      </c>
      <c r="M1395">
        <v>79573</v>
      </c>
      <c r="N1395">
        <v>0</v>
      </c>
      <c r="O1395">
        <v>0</v>
      </c>
      <c r="P1395">
        <v>79773</v>
      </c>
      <c r="Q1395">
        <v>144</v>
      </c>
      <c r="R1395">
        <v>79917</v>
      </c>
      <c r="S1395" t="str">
        <f t="shared" si="42"/>
        <v>False</v>
      </c>
      <c r="T1395">
        <v>0</v>
      </c>
      <c r="U1395" t="e">
        <f t="shared" si="43"/>
        <v>#DIV/0!</v>
      </c>
      <c r="V1395">
        <v>0</v>
      </c>
      <c r="W1395">
        <v>0</v>
      </c>
      <c r="X1395">
        <v>0</v>
      </c>
      <c r="Y1395">
        <v>87412</v>
      </c>
      <c r="Z1395">
        <v>87412</v>
      </c>
      <c r="AA1395" t="b">
        <f>ABS(T1395-Z1395)&gt;25000</f>
        <v>1</v>
      </c>
      <c r="AB1395">
        <v>-7495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29863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29863</v>
      </c>
      <c r="AQ1395">
        <f>K1395/R1395</f>
        <v>0</v>
      </c>
    </row>
    <row r="1396" spans="1:43" x14ac:dyDescent="0.35">
      <c r="A1396" t="s">
        <v>3006</v>
      </c>
      <c r="B1396" t="s">
        <v>3007</v>
      </c>
      <c r="C1396" t="s">
        <v>38</v>
      </c>
      <c r="D1396" t="str">
        <f>IF(P1396&lt;=50000,"Extra Small",IF(AND(P1396&gt;=50000,P1396&lt;250000),"Small",IF(AND(P1396&gt;=250000,P1396&lt;1000000),"Medium",IF(AND(P1396&gt;=1000000,P1396&lt;10000000),"Large",IF(AND(P1396&gt;=10000000,P1396&lt;100000000),"Extra Large",IF(P1396&gt;=100000000,"Extra-extra-large"))))))</f>
        <v>Extra Small</v>
      </c>
      <c r="E1396" t="s">
        <v>43</v>
      </c>
      <c r="F1396">
        <v>0</v>
      </c>
      <c r="G1396">
        <v>0</v>
      </c>
      <c r="H1396">
        <v>0</v>
      </c>
      <c r="I1396">
        <v>0</v>
      </c>
      <c r="J1396" t="s">
        <v>95</v>
      </c>
      <c r="K1396">
        <v>0</v>
      </c>
      <c r="L1396">
        <v>0</v>
      </c>
      <c r="M1396">
        <v>1367</v>
      </c>
      <c r="N1396">
        <v>0</v>
      </c>
      <c r="O1396">
        <v>0</v>
      </c>
      <c r="P1396">
        <v>1367</v>
      </c>
      <c r="Q1396">
        <v>0</v>
      </c>
      <c r="R1396">
        <v>1367</v>
      </c>
      <c r="S1396" t="str">
        <f t="shared" si="42"/>
        <v>False</v>
      </c>
      <c r="T1396">
        <v>0</v>
      </c>
      <c r="U1396" t="e">
        <f t="shared" si="43"/>
        <v>#DIV/0!</v>
      </c>
      <c r="V1396">
        <v>0</v>
      </c>
      <c r="W1396">
        <v>9875</v>
      </c>
      <c r="X1396">
        <v>0</v>
      </c>
      <c r="Y1396">
        <v>0</v>
      </c>
      <c r="Z1396">
        <v>9875</v>
      </c>
      <c r="AA1396" t="b">
        <f>ABS(T1396-Z1396)&gt;25000</f>
        <v>0</v>
      </c>
      <c r="AB1396">
        <v>-8508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1155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1155</v>
      </c>
      <c r="AQ1396">
        <f>K1396/R1396</f>
        <v>0</v>
      </c>
    </row>
    <row r="1397" spans="1:43" x14ac:dyDescent="0.35">
      <c r="A1397" t="s">
        <v>3008</v>
      </c>
      <c r="B1397" t="s">
        <v>3009</v>
      </c>
      <c r="C1397" t="s">
        <v>38</v>
      </c>
      <c r="D1397" t="str">
        <f>IF(P1397&lt;=50000,"Extra Small",IF(AND(P1397&gt;=50000,P1397&lt;250000),"Small",IF(AND(P1397&gt;=250000,P1397&lt;1000000),"Medium",IF(AND(P1397&gt;=1000000,P1397&lt;10000000),"Large",IF(AND(P1397&gt;=10000000,P1397&lt;100000000),"Extra Large",IF(P1397&gt;=100000000,"Extra-extra-large"))))))</f>
        <v>Small</v>
      </c>
      <c r="E1397" t="s">
        <v>43</v>
      </c>
      <c r="F1397">
        <v>3</v>
      </c>
      <c r="G1397">
        <v>2</v>
      </c>
      <c r="H1397">
        <v>0</v>
      </c>
      <c r="I1397">
        <v>2</v>
      </c>
      <c r="J1397" t="s">
        <v>172</v>
      </c>
      <c r="K1397">
        <v>95788</v>
      </c>
      <c r="L1397">
        <v>0</v>
      </c>
      <c r="M1397">
        <v>31207</v>
      </c>
      <c r="N1397">
        <v>0</v>
      </c>
      <c r="O1397">
        <v>18334</v>
      </c>
      <c r="P1397">
        <v>145329</v>
      </c>
      <c r="Q1397">
        <v>0</v>
      </c>
      <c r="R1397">
        <v>145329</v>
      </c>
      <c r="S1397" t="str">
        <f t="shared" si="42"/>
        <v>False</v>
      </c>
      <c r="T1397">
        <v>106868</v>
      </c>
      <c r="U1397" t="b">
        <f t="shared" si="43"/>
        <v>0</v>
      </c>
      <c r="V1397">
        <v>0</v>
      </c>
      <c r="W1397">
        <v>0</v>
      </c>
      <c r="X1397">
        <v>0</v>
      </c>
      <c r="Y1397">
        <v>44007</v>
      </c>
      <c r="Z1397">
        <v>150875</v>
      </c>
      <c r="AA1397" t="b">
        <f>ABS(T1397-Z1397)&gt;25000</f>
        <v>1</v>
      </c>
      <c r="AB1397">
        <v>-5546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50000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50000</v>
      </c>
      <c r="AQ1397">
        <f>K1397/R1397</f>
        <v>0.65911139552326103</v>
      </c>
    </row>
    <row r="1398" spans="1:43" x14ac:dyDescent="0.35">
      <c r="A1398" t="s">
        <v>3010</v>
      </c>
      <c r="B1398" t="s">
        <v>3011</v>
      </c>
      <c r="C1398" t="s">
        <v>38</v>
      </c>
      <c r="D1398" t="str">
        <f>IF(P1398&lt;=50000,"Extra Small",IF(AND(P1398&gt;=50000,P1398&lt;250000),"Small",IF(AND(P1398&gt;=250000,P1398&lt;1000000),"Medium",IF(AND(P1398&gt;=1000000,P1398&lt;10000000),"Large",IF(AND(P1398&gt;=10000000,P1398&lt;100000000),"Extra Large",IF(P1398&gt;=100000000,"Extra-extra-large"))))))</f>
        <v>Small</v>
      </c>
      <c r="E1398" t="s">
        <v>43</v>
      </c>
      <c r="F1398">
        <v>0</v>
      </c>
      <c r="G1398">
        <v>0</v>
      </c>
      <c r="H1398">
        <v>0</v>
      </c>
      <c r="I1398">
        <v>0</v>
      </c>
      <c r="J1398" t="s">
        <v>208</v>
      </c>
      <c r="K1398">
        <v>4977</v>
      </c>
      <c r="L1398">
        <v>0</v>
      </c>
      <c r="M1398">
        <v>56145</v>
      </c>
      <c r="N1398">
        <v>3441</v>
      </c>
      <c r="O1398">
        <v>397</v>
      </c>
      <c r="P1398">
        <v>64960</v>
      </c>
      <c r="Q1398">
        <v>0</v>
      </c>
      <c r="R1398">
        <v>64960</v>
      </c>
      <c r="S1398" t="str">
        <f t="shared" si="42"/>
        <v>False</v>
      </c>
      <c r="T1398">
        <v>0</v>
      </c>
      <c r="U1398" t="e">
        <f t="shared" si="43"/>
        <v>#DIV/0!</v>
      </c>
      <c r="V1398">
        <v>0</v>
      </c>
      <c r="W1398">
        <v>0</v>
      </c>
      <c r="X1398">
        <v>0</v>
      </c>
      <c r="Y1398">
        <v>50319</v>
      </c>
      <c r="Z1398">
        <v>50319</v>
      </c>
      <c r="AA1398" t="b">
        <f>ABS(T1398-Z1398)&gt;25000</f>
        <v>1</v>
      </c>
      <c r="AB1398">
        <v>14641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113976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113976</v>
      </c>
      <c r="AQ1398">
        <f>K1398/R1398</f>
        <v>7.6616379310344832E-2</v>
      </c>
    </row>
    <row r="1399" spans="1:43" x14ac:dyDescent="0.35">
      <c r="A1399" t="s">
        <v>3012</v>
      </c>
      <c r="B1399" t="s">
        <v>3013</v>
      </c>
      <c r="C1399" t="s">
        <v>38</v>
      </c>
      <c r="D1399" t="str">
        <f>IF(P1399&lt;=50000,"Extra Small",IF(AND(P1399&gt;=50000,P1399&lt;250000),"Small",IF(AND(P1399&gt;=250000,P1399&lt;1000000),"Medium",IF(AND(P1399&gt;=1000000,P1399&lt;10000000),"Large",IF(AND(P1399&gt;=10000000,P1399&lt;100000000),"Extra Large",IF(P1399&gt;=100000000,"Extra-extra-large"))))))</f>
        <v>Small</v>
      </c>
      <c r="E1399" t="s">
        <v>43</v>
      </c>
      <c r="F1399">
        <v>0</v>
      </c>
      <c r="G1399">
        <v>3</v>
      </c>
      <c r="H1399">
        <v>0</v>
      </c>
      <c r="I1399">
        <v>2.1</v>
      </c>
      <c r="J1399" t="s">
        <v>3014</v>
      </c>
      <c r="K1399">
        <v>102010</v>
      </c>
      <c r="L1399">
        <v>1798</v>
      </c>
      <c r="M1399">
        <v>42956</v>
      </c>
      <c r="N1399">
        <v>3784</v>
      </c>
      <c r="O1399">
        <v>0</v>
      </c>
      <c r="P1399">
        <v>150548</v>
      </c>
      <c r="Q1399">
        <v>0</v>
      </c>
      <c r="R1399">
        <v>150548</v>
      </c>
      <c r="S1399" t="str">
        <f t="shared" si="42"/>
        <v>False</v>
      </c>
      <c r="T1399">
        <v>135432</v>
      </c>
      <c r="U1399" t="b">
        <f t="shared" si="43"/>
        <v>0</v>
      </c>
      <c r="V1399">
        <v>0</v>
      </c>
      <c r="W1399">
        <v>1000</v>
      </c>
      <c r="X1399">
        <v>0</v>
      </c>
      <c r="Y1399">
        <v>36568</v>
      </c>
      <c r="Z1399">
        <v>173000</v>
      </c>
      <c r="AA1399" t="b">
        <f>ABS(T1399-Z1399)&gt;25000</f>
        <v>1</v>
      </c>
      <c r="AB1399">
        <v>-22452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186550</v>
      </c>
      <c r="AJ1399">
        <v>0</v>
      </c>
      <c r="AK1399">
        <v>0</v>
      </c>
      <c r="AL1399">
        <v>0</v>
      </c>
      <c r="AM1399">
        <v>0</v>
      </c>
      <c r="AN1399">
        <v>42268</v>
      </c>
      <c r="AO1399">
        <v>144282</v>
      </c>
      <c r="AQ1399">
        <f>K1399/R1399</f>
        <v>0.67759120014878971</v>
      </c>
    </row>
    <row r="1400" spans="1:43" x14ac:dyDescent="0.35">
      <c r="A1400" t="s">
        <v>3015</v>
      </c>
      <c r="B1400" t="s">
        <v>3016</v>
      </c>
      <c r="C1400" t="s">
        <v>38</v>
      </c>
      <c r="D1400" t="str">
        <f>IF(P1400&lt;=50000,"Extra Small",IF(AND(P1400&gt;=50000,P1400&lt;250000),"Small",IF(AND(P1400&gt;=250000,P1400&lt;1000000),"Medium",IF(AND(P1400&gt;=1000000,P1400&lt;10000000),"Large",IF(AND(P1400&gt;=10000000,P1400&lt;100000000),"Extra Large",IF(P1400&gt;=100000000,"Extra-extra-large"))))))</f>
        <v>Extra Small</v>
      </c>
      <c r="E1400" t="s">
        <v>55</v>
      </c>
      <c r="F1400">
        <v>0</v>
      </c>
      <c r="G1400">
        <v>1</v>
      </c>
      <c r="H1400">
        <v>0</v>
      </c>
      <c r="I1400">
        <v>1</v>
      </c>
      <c r="J1400" t="s">
        <v>40</v>
      </c>
      <c r="K1400">
        <v>0</v>
      </c>
      <c r="L1400">
        <v>38838</v>
      </c>
      <c r="M1400">
        <v>0</v>
      </c>
      <c r="N1400">
        <v>12</v>
      </c>
      <c r="O1400">
        <v>0</v>
      </c>
      <c r="P1400">
        <v>38850</v>
      </c>
      <c r="Q1400">
        <v>0</v>
      </c>
      <c r="R1400">
        <v>38850</v>
      </c>
      <c r="S1400" t="str">
        <f t="shared" si="42"/>
        <v>False</v>
      </c>
      <c r="T1400">
        <v>8808</v>
      </c>
      <c r="U1400" t="b">
        <f t="shared" si="43"/>
        <v>0</v>
      </c>
      <c r="V1400">
        <v>0</v>
      </c>
      <c r="W1400">
        <v>0</v>
      </c>
      <c r="X1400">
        <v>0</v>
      </c>
      <c r="Y1400">
        <v>51582</v>
      </c>
      <c r="Z1400">
        <v>60390</v>
      </c>
      <c r="AA1400" t="b">
        <f>ABS(T1400-Z1400)&gt;25000</f>
        <v>1</v>
      </c>
      <c r="AB1400">
        <v>-21540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11606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11606</v>
      </c>
      <c r="AQ1400">
        <f>K1400/R1400</f>
        <v>0</v>
      </c>
    </row>
    <row r="1401" spans="1:43" x14ac:dyDescent="0.35">
      <c r="A1401" t="s">
        <v>3017</v>
      </c>
      <c r="B1401" t="s">
        <v>3018</v>
      </c>
      <c r="C1401" t="s">
        <v>50</v>
      </c>
      <c r="D1401" t="str">
        <f>IF(P1401&lt;=50000,"Extra Small",IF(AND(P1401&gt;=50000,P1401&lt;250000),"Small",IF(AND(P1401&gt;=250000,P1401&lt;1000000),"Medium",IF(AND(P1401&gt;=1000000,P1401&lt;10000000),"Large",IF(AND(P1401&gt;=10000000,P1401&lt;100000000),"Extra Large",IF(P1401&gt;=100000000,"Extra-extra-large"))))))</f>
        <v>Small</v>
      </c>
      <c r="E1401" t="s">
        <v>70</v>
      </c>
      <c r="F1401">
        <v>0</v>
      </c>
      <c r="G1401">
        <v>0</v>
      </c>
      <c r="H1401">
        <v>0</v>
      </c>
      <c r="I1401">
        <v>0</v>
      </c>
      <c r="J1401" t="s">
        <v>3019</v>
      </c>
      <c r="K1401">
        <v>4318</v>
      </c>
      <c r="L1401">
        <v>4076</v>
      </c>
      <c r="M1401">
        <v>127883</v>
      </c>
      <c r="N1401">
        <v>0</v>
      </c>
      <c r="O1401">
        <v>70290</v>
      </c>
      <c r="P1401">
        <v>206567</v>
      </c>
      <c r="Q1401">
        <v>0</v>
      </c>
      <c r="R1401">
        <v>206567</v>
      </c>
      <c r="S1401" t="str">
        <f t="shared" si="42"/>
        <v>False</v>
      </c>
      <c r="T1401">
        <v>0</v>
      </c>
      <c r="U1401" t="e">
        <f t="shared" si="43"/>
        <v>#DIV/0!</v>
      </c>
      <c r="V1401">
        <v>0</v>
      </c>
      <c r="W1401">
        <v>0</v>
      </c>
      <c r="X1401">
        <v>0</v>
      </c>
      <c r="Y1401">
        <v>189650</v>
      </c>
      <c r="Z1401">
        <v>189650</v>
      </c>
      <c r="AA1401" t="b">
        <f>ABS(T1401-Z1401)&gt;25000</f>
        <v>1</v>
      </c>
      <c r="AB1401">
        <v>16917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4775391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4775391</v>
      </c>
      <c r="AQ1401">
        <f>K1401/R1401</f>
        <v>2.0903629330919264E-2</v>
      </c>
    </row>
    <row r="1402" spans="1:43" x14ac:dyDescent="0.35">
      <c r="A1402" t="s">
        <v>3020</v>
      </c>
      <c r="B1402" t="s">
        <v>3021</v>
      </c>
      <c r="C1402" t="s">
        <v>38</v>
      </c>
      <c r="D1402" t="str">
        <f>IF(P1402&lt;=50000,"Extra Small",IF(AND(P1402&gt;=50000,P1402&lt;250000),"Small",IF(AND(P1402&gt;=250000,P1402&lt;1000000),"Medium",IF(AND(P1402&gt;=1000000,P1402&lt;10000000),"Large",IF(AND(P1402&gt;=10000000,P1402&lt;100000000),"Extra Large",IF(P1402&gt;=100000000,"Extra-extra-large"))))))</f>
        <v>Extra Small</v>
      </c>
      <c r="E1402" t="s">
        <v>43</v>
      </c>
      <c r="F1402">
        <v>0</v>
      </c>
      <c r="G1402">
        <v>2</v>
      </c>
      <c r="H1402">
        <v>0</v>
      </c>
      <c r="I1402">
        <v>1</v>
      </c>
      <c r="J1402" t="s">
        <v>40</v>
      </c>
      <c r="K1402">
        <v>0</v>
      </c>
      <c r="L1402">
        <v>13719</v>
      </c>
      <c r="M1402">
        <v>0</v>
      </c>
      <c r="N1402">
        <v>0</v>
      </c>
      <c r="O1402">
        <v>10150</v>
      </c>
      <c r="P1402">
        <v>23869</v>
      </c>
      <c r="Q1402">
        <v>0</v>
      </c>
      <c r="R1402">
        <v>23869</v>
      </c>
      <c r="S1402" t="str">
        <f t="shared" si="42"/>
        <v>False</v>
      </c>
      <c r="T1402">
        <v>853</v>
      </c>
      <c r="U1402" t="b">
        <f t="shared" si="43"/>
        <v>0</v>
      </c>
      <c r="V1402">
        <v>0</v>
      </c>
      <c r="W1402">
        <v>0</v>
      </c>
      <c r="X1402">
        <v>0</v>
      </c>
      <c r="Y1402">
        <v>14957</v>
      </c>
      <c r="Z1402">
        <v>15810</v>
      </c>
      <c r="AA1402" t="b">
        <f>ABS(T1402-Z1402)&gt;25000</f>
        <v>0</v>
      </c>
      <c r="AB1402">
        <v>8059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63145</v>
      </c>
      <c r="AJ1402">
        <v>0</v>
      </c>
      <c r="AK1402">
        <v>0</v>
      </c>
      <c r="AL1402">
        <v>0</v>
      </c>
      <c r="AM1402">
        <v>0</v>
      </c>
      <c r="AN1402">
        <v>965</v>
      </c>
      <c r="AO1402">
        <v>62180</v>
      </c>
      <c r="AQ1402">
        <f>K1402/R1402</f>
        <v>0</v>
      </c>
    </row>
    <row r="1403" spans="1:43" x14ac:dyDescent="0.35">
      <c r="A1403" t="s">
        <v>3022</v>
      </c>
      <c r="B1403" t="s">
        <v>3023</v>
      </c>
      <c r="C1403" t="s">
        <v>38</v>
      </c>
      <c r="D1403" t="str">
        <f>IF(P1403&lt;=50000,"Extra Small",IF(AND(P1403&gt;=50000,P1403&lt;250000),"Small",IF(AND(P1403&gt;=250000,P1403&lt;1000000),"Medium",IF(AND(P1403&gt;=1000000,P1403&lt;10000000),"Large",IF(AND(P1403&gt;=10000000,P1403&lt;100000000),"Extra Large",IF(P1403&gt;=100000000,"Extra-extra-large"))))))</f>
        <v>Extra Small</v>
      </c>
      <c r="E1403" t="s">
        <v>64</v>
      </c>
      <c r="F1403">
        <v>0</v>
      </c>
      <c r="G1403">
        <v>0</v>
      </c>
      <c r="H1403">
        <v>0</v>
      </c>
      <c r="I1403">
        <v>0</v>
      </c>
      <c r="J1403" t="s">
        <v>48</v>
      </c>
      <c r="K1403">
        <v>0</v>
      </c>
      <c r="L1403">
        <v>0</v>
      </c>
      <c r="M1403">
        <v>0</v>
      </c>
      <c r="N1403">
        <v>41366</v>
      </c>
      <c r="O1403">
        <v>0</v>
      </c>
      <c r="P1403">
        <v>41366</v>
      </c>
      <c r="Q1403">
        <v>0</v>
      </c>
      <c r="R1403">
        <v>41366</v>
      </c>
      <c r="S1403" t="str">
        <f t="shared" si="42"/>
        <v>False</v>
      </c>
      <c r="T1403">
        <v>0</v>
      </c>
      <c r="U1403" t="e">
        <f t="shared" si="43"/>
        <v>#DIV/0!</v>
      </c>
      <c r="V1403">
        <v>0</v>
      </c>
      <c r="W1403">
        <v>0</v>
      </c>
      <c r="X1403">
        <v>0</v>
      </c>
      <c r="Y1403">
        <v>805</v>
      </c>
      <c r="Z1403">
        <v>805</v>
      </c>
      <c r="AA1403" t="b">
        <f>ABS(T1403-Z1403)&gt;25000</f>
        <v>0</v>
      </c>
      <c r="AB1403">
        <v>40561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993674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993674</v>
      </c>
      <c r="AQ1403">
        <f>K1403/R1403</f>
        <v>0</v>
      </c>
    </row>
    <row r="1404" spans="1:43" x14ac:dyDescent="0.35">
      <c r="A1404" t="s">
        <v>3024</v>
      </c>
      <c r="B1404" t="s">
        <v>3025</v>
      </c>
      <c r="C1404" t="s">
        <v>38</v>
      </c>
      <c r="D1404" t="str">
        <f>IF(P1404&lt;=50000,"Extra Small",IF(AND(P1404&gt;=50000,P1404&lt;250000),"Small",IF(AND(P1404&gt;=250000,P1404&lt;1000000),"Medium",IF(AND(P1404&gt;=1000000,P1404&lt;10000000),"Large",IF(AND(P1404&gt;=10000000,P1404&lt;100000000),"Extra Large",IF(P1404&gt;=100000000,"Extra-extra-large"))))))</f>
        <v>Extra Small</v>
      </c>
      <c r="E1404" t="s">
        <v>76</v>
      </c>
      <c r="F1404">
        <v>0</v>
      </c>
      <c r="G1404">
        <v>0</v>
      </c>
      <c r="H1404">
        <v>0</v>
      </c>
      <c r="I1404">
        <v>0</v>
      </c>
      <c r="J1404" t="s">
        <v>44</v>
      </c>
      <c r="K1404">
        <v>14000</v>
      </c>
      <c r="L1404">
        <v>0</v>
      </c>
      <c r="M1404">
        <v>0</v>
      </c>
      <c r="N1404">
        <v>0</v>
      </c>
      <c r="O1404">
        <v>3002</v>
      </c>
      <c r="P1404">
        <v>17002</v>
      </c>
      <c r="Q1404">
        <v>0</v>
      </c>
      <c r="R1404">
        <v>17002</v>
      </c>
      <c r="S1404" t="str">
        <f t="shared" si="42"/>
        <v>False</v>
      </c>
      <c r="T1404">
        <v>0</v>
      </c>
      <c r="U1404" t="e">
        <f t="shared" si="43"/>
        <v>#DIV/0!</v>
      </c>
      <c r="V1404">
        <v>0</v>
      </c>
      <c r="W1404">
        <v>0</v>
      </c>
      <c r="X1404">
        <v>0</v>
      </c>
      <c r="Y1404">
        <v>16753</v>
      </c>
      <c r="Z1404">
        <v>16753</v>
      </c>
      <c r="AA1404" t="b">
        <f>ABS(T1404-Z1404)&gt;25000</f>
        <v>0</v>
      </c>
      <c r="AB1404">
        <v>249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28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28</v>
      </c>
      <c r="AQ1404">
        <f>K1404/R1404</f>
        <v>0.82343253734854727</v>
      </c>
    </row>
    <row r="1405" spans="1:43" x14ac:dyDescent="0.35">
      <c r="A1405" t="s">
        <v>3026</v>
      </c>
      <c r="B1405" t="s">
        <v>3027</v>
      </c>
      <c r="C1405" t="s">
        <v>38</v>
      </c>
      <c r="D1405" t="str">
        <f>IF(P1405&lt;=50000,"Extra Small",IF(AND(P1405&gt;=50000,P1405&lt;250000),"Small",IF(AND(P1405&gt;=250000,P1405&lt;1000000),"Medium",IF(AND(P1405&gt;=1000000,P1405&lt;10000000),"Large",IF(AND(P1405&gt;=10000000,P1405&lt;100000000),"Extra Large",IF(P1405&gt;=100000000,"Extra-extra-large"))))))</f>
        <v>Small</v>
      </c>
      <c r="E1405" t="s">
        <v>43</v>
      </c>
      <c r="F1405">
        <v>1</v>
      </c>
      <c r="G1405">
        <v>4</v>
      </c>
      <c r="H1405">
        <v>2</v>
      </c>
      <c r="I1405">
        <v>3</v>
      </c>
      <c r="J1405" t="s">
        <v>92</v>
      </c>
      <c r="K1405">
        <v>167009</v>
      </c>
      <c r="L1405">
        <v>50</v>
      </c>
      <c r="M1405">
        <v>70974</v>
      </c>
      <c r="N1405">
        <v>799</v>
      </c>
      <c r="O1405">
        <v>7388</v>
      </c>
      <c r="P1405">
        <v>246220</v>
      </c>
      <c r="Q1405">
        <v>0</v>
      </c>
      <c r="R1405">
        <v>246220</v>
      </c>
      <c r="S1405" t="str">
        <f t="shared" si="42"/>
        <v>False</v>
      </c>
      <c r="T1405">
        <v>202506</v>
      </c>
      <c r="U1405" t="b">
        <f t="shared" si="43"/>
        <v>0</v>
      </c>
      <c r="V1405">
        <v>0</v>
      </c>
      <c r="W1405">
        <v>0</v>
      </c>
      <c r="X1405">
        <v>0</v>
      </c>
      <c r="Y1405">
        <v>42081</v>
      </c>
      <c r="Z1405">
        <v>244587</v>
      </c>
      <c r="AA1405" t="b">
        <f>ABS(T1405-Z1405)&gt;25000</f>
        <v>1</v>
      </c>
      <c r="AB1405">
        <v>1633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183252</v>
      </c>
      <c r="AJ1405">
        <v>0</v>
      </c>
      <c r="AK1405">
        <v>0</v>
      </c>
      <c r="AL1405">
        <v>0</v>
      </c>
      <c r="AM1405">
        <v>0</v>
      </c>
      <c r="AN1405">
        <v>48230</v>
      </c>
      <c r="AO1405">
        <v>135022</v>
      </c>
      <c r="AQ1405">
        <f>K1405/R1405</f>
        <v>0.67829177158638621</v>
      </c>
    </row>
    <row r="1406" spans="1:43" x14ac:dyDescent="0.35">
      <c r="A1406" t="s">
        <v>3028</v>
      </c>
      <c r="B1406" t="s">
        <v>3029</v>
      </c>
      <c r="C1406" t="s">
        <v>38</v>
      </c>
      <c r="D1406" t="str">
        <f>IF(P1406&lt;=50000,"Extra Small",IF(AND(P1406&gt;=50000,P1406&lt;250000),"Small",IF(AND(P1406&gt;=250000,P1406&lt;1000000),"Medium",IF(AND(P1406&gt;=1000000,P1406&lt;10000000),"Large",IF(AND(P1406&gt;=10000000,P1406&lt;100000000),"Extra Large",IF(P1406&gt;=100000000,"Extra-extra-large"))))))</f>
        <v>Small</v>
      </c>
      <c r="E1406" t="s">
        <v>85</v>
      </c>
      <c r="F1406">
        <v>0</v>
      </c>
      <c r="G1406">
        <v>0</v>
      </c>
      <c r="H1406">
        <v>0</v>
      </c>
      <c r="I1406">
        <v>0</v>
      </c>
      <c r="J1406" t="s">
        <v>154</v>
      </c>
      <c r="K1406">
        <v>0</v>
      </c>
      <c r="L1406">
        <v>0</v>
      </c>
      <c r="M1406">
        <v>0</v>
      </c>
      <c r="N1406">
        <v>52071</v>
      </c>
      <c r="O1406">
        <v>0</v>
      </c>
      <c r="P1406">
        <v>52071</v>
      </c>
      <c r="Q1406">
        <v>2319</v>
      </c>
      <c r="R1406">
        <v>54390</v>
      </c>
      <c r="S1406" t="str">
        <f t="shared" si="42"/>
        <v>False</v>
      </c>
      <c r="T1406">
        <v>0</v>
      </c>
      <c r="U1406" t="e">
        <f t="shared" si="43"/>
        <v>#DIV/0!</v>
      </c>
      <c r="V1406">
        <v>0</v>
      </c>
      <c r="W1406">
        <v>57639</v>
      </c>
      <c r="X1406">
        <v>0</v>
      </c>
      <c r="Y1406">
        <v>10953</v>
      </c>
      <c r="Z1406">
        <v>68592</v>
      </c>
      <c r="AA1406" t="b">
        <f>ABS(T1406-Z1406)&gt;25000</f>
        <v>1</v>
      </c>
      <c r="AB1406">
        <v>-14202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878327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878327</v>
      </c>
      <c r="AQ1406">
        <f>K1406/R1406</f>
        <v>0</v>
      </c>
    </row>
    <row r="1407" spans="1:43" x14ac:dyDescent="0.35">
      <c r="A1407" t="s">
        <v>3030</v>
      </c>
      <c r="B1407" t="s">
        <v>3031</v>
      </c>
      <c r="C1407" t="s">
        <v>38</v>
      </c>
      <c r="D1407" t="str">
        <f>IF(P1407&lt;=50000,"Extra Small",IF(AND(P1407&gt;=50000,P1407&lt;250000),"Small",IF(AND(P1407&gt;=250000,P1407&lt;1000000),"Medium",IF(AND(P1407&gt;=1000000,P1407&lt;10000000),"Large",IF(AND(P1407&gt;=10000000,P1407&lt;100000000),"Extra Large",IF(P1407&gt;=100000000,"Extra-extra-large"))))))</f>
        <v>Small</v>
      </c>
      <c r="E1407" t="s">
        <v>43</v>
      </c>
      <c r="F1407">
        <v>0</v>
      </c>
      <c r="G1407">
        <v>0</v>
      </c>
      <c r="H1407">
        <v>0</v>
      </c>
      <c r="I1407">
        <v>0</v>
      </c>
      <c r="J1407" t="s">
        <v>1337</v>
      </c>
      <c r="K1407">
        <v>30564</v>
      </c>
      <c r="L1407">
        <v>9084</v>
      </c>
      <c r="M1407">
        <v>0</v>
      </c>
      <c r="N1407">
        <v>6581</v>
      </c>
      <c r="O1407">
        <v>139771</v>
      </c>
      <c r="P1407">
        <v>186000</v>
      </c>
      <c r="Q1407">
        <v>0</v>
      </c>
      <c r="R1407">
        <v>186000</v>
      </c>
      <c r="S1407" t="str">
        <f t="shared" si="42"/>
        <v>False</v>
      </c>
      <c r="T1407">
        <v>0</v>
      </c>
      <c r="U1407" t="e">
        <f t="shared" si="43"/>
        <v>#DIV/0!</v>
      </c>
      <c r="V1407">
        <v>0</v>
      </c>
      <c r="W1407">
        <v>0</v>
      </c>
      <c r="X1407">
        <v>0</v>
      </c>
      <c r="Y1407">
        <v>124398</v>
      </c>
      <c r="Z1407">
        <v>124398</v>
      </c>
      <c r="AA1407" t="b">
        <f>ABS(T1407-Z1407)&gt;25000</f>
        <v>1</v>
      </c>
      <c r="AB1407">
        <v>61602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456522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456522</v>
      </c>
      <c r="AQ1407">
        <f>K1407/R1407</f>
        <v>0.16432258064516128</v>
      </c>
    </row>
    <row r="1408" spans="1:43" x14ac:dyDescent="0.35">
      <c r="A1408" t="s">
        <v>3032</v>
      </c>
      <c r="B1408" t="s">
        <v>3033</v>
      </c>
      <c r="C1408" t="s">
        <v>38</v>
      </c>
      <c r="D1408" t="str">
        <f>IF(P1408&lt;=50000,"Extra Small",IF(AND(P1408&gt;=50000,P1408&lt;250000),"Small",IF(AND(P1408&gt;=250000,P1408&lt;1000000),"Medium",IF(AND(P1408&gt;=1000000,P1408&lt;10000000),"Large",IF(AND(P1408&gt;=10000000,P1408&lt;100000000),"Extra Large",IF(P1408&gt;=100000000,"Extra-extra-large"))))))</f>
        <v>Extra Small</v>
      </c>
      <c r="E1408" t="s">
        <v>110</v>
      </c>
      <c r="F1408">
        <v>0</v>
      </c>
      <c r="G1408">
        <v>1</v>
      </c>
      <c r="H1408">
        <v>0</v>
      </c>
      <c r="I1408">
        <v>0.5</v>
      </c>
      <c r="J1408" t="s">
        <v>102</v>
      </c>
      <c r="K1408">
        <v>0</v>
      </c>
      <c r="L1408">
        <v>10</v>
      </c>
      <c r="M1408">
        <v>2840</v>
      </c>
      <c r="N1408">
        <v>5</v>
      </c>
      <c r="O1408">
        <v>43525</v>
      </c>
      <c r="P1408">
        <v>46380</v>
      </c>
      <c r="Q1408">
        <v>0</v>
      </c>
      <c r="R1408">
        <v>46380</v>
      </c>
      <c r="S1408" t="str">
        <f t="shared" si="42"/>
        <v>False</v>
      </c>
      <c r="T1408">
        <v>34241</v>
      </c>
      <c r="U1408" t="b">
        <f t="shared" si="43"/>
        <v>0</v>
      </c>
      <c r="V1408">
        <v>0</v>
      </c>
      <c r="W1408">
        <v>0</v>
      </c>
      <c r="X1408">
        <v>0</v>
      </c>
      <c r="Y1408">
        <v>3741</v>
      </c>
      <c r="Z1408">
        <v>37982</v>
      </c>
      <c r="AA1408" t="b">
        <f>ABS(T1408-Z1408)&gt;25000</f>
        <v>0</v>
      </c>
      <c r="AB1408">
        <v>8398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10547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10547</v>
      </c>
      <c r="AQ1408">
        <f>K1408/R1408</f>
        <v>0</v>
      </c>
    </row>
    <row r="1409" spans="1:43" x14ac:dyDescent="0.35">
      <c r="A1409" t="s">
        <v>3034</v>
      </c>
      <c r="B1409" t="s">
        <v>3035</v>
      </c>
      <c r="C1409" t="s">
        <v>38</v>
      </c>
      <c r="D1409" t="str">
        <f>IF(P1409&lt;=50000,"Extra Small",IF(AND(P1409&gt;=50000,P1409&lt;250000),"Small",IF(AND(P1409&gt;=250000,P1409&lt;1000000),"Medium",IF(AND(P1409&gt;=1000000,P1409&lt;10000000),"Large",IF(AND(P1409&gt;=10000000,P1409&lt;100000000),"Extra Large",IF(P1409&gt;=100000000,"Extra-extra-large"))))))</f>
        <v>Extra Small</v>
      </c>
      <c r="E1409" t="s">
        <v>55</v>
      </c>
      <c r="F1409">
        <v>0</v>
      </c>
      <c r="G1409">
        <v>0</v>
      </c>
      <c r="H1409">
        <v>3</v>
      </c>
      <c r="I1409">
        <v>0</v>
      </c>
      <c r="J1409" t="s">
        <v>48</v>
      </c>
      <c r="K1409">
        <v>0</v>
      </c>
      <c r="L1409">
        <v>0</v>
      </c>
      <c r="M1409">
        <v>0</v>
      </c>
      <c r="N1409">
        <v>10768</v>
      </c>
      <c r="O1409">
        <v>0</v>
      </c>
      <c r="P1409">
        <v>10768</v>
      </c>
      <c r="Q1409">
        <v>0</v>
      </c>
      <c r="R1409">
        <v>10768</v>
      </c>
      <c r="S1409" t="str">
        <f t="shared" si="42"/>
        <v>False</v>
      </c>
      <c r="T1409">
        <v>2004</v>
      </c>
      <c r="U1409" t="b">
        <f t="shared" si="43"/>
        <v>0</v>
      </c>
      <c r="V1409">
        <v>0</v>
      </c>
      <c r="W1409">
        <v>14000</v>
      </c>
      <c r="X1409">
        <v>0</v>
      </c>
      <c r="Y1409">
        <v>1402</v>
      </c>
      <c r="Z1409">
        <v>17406</v>
      </c>
      <c r="AA1409" t="b">
        <f>ABS(T1409-Z1409)&gt;25000</f>
        <v>0</v>
      </c>
      <c r="AB1409">
        <v>-6638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484656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484656</v>
      </c>
      <c r="AQ1409">
        <f>K1409/R1409</f>
        <v>0</v>
      </c>
    </row>
    <row r="1410" spans="1:43" x14ac:dyDescent="0.35">
      <c r="A1410" t="s">
        <v>3036</v>
      </c>
      <c r="B1410" t="s">
        <v>3037</v>
      </c>
      <c r="C1410" t="s">
        <v>50</v>
      </c>
      <c r="D1410" t="str">
        <f>IF(P1410&lt;=50000,"Extra Small",IF(AND(P1410&gt;=50000,P1410&lt;250000),"Small",IF(AND(P1410&gt;=250000,P1410&lt;1000000),"Medium",IF(AND(P1410&gt;=1000000,P1410&lt;10000000),"Large",IF(AND(P1410&gt;=10000000,P1410&lt;100000000),"Extra Large",IF(P1410&gt;=100000000,"Extra-extra-large"))))))</f>
        <v>Extra Small</v>
      </c>
      <c r="E1410" t="s">
        <v>110</v>
      </c>
      <c r="F1410">
        <v>0</v>
      </c>
      <c r="G1410">
        <v>0</v>
      </c>
      <c r="H1410">
        <v>0</v>
      </c>
      <c r="I1410">
        <v>0</v>
      </c>
      <c r="J1410" t="s">
        <v>44</v>
      </c>
      <c r="K1410">
        <v>0</v>
      </c>
      <c r="L1410">
        <v>0</v>
      </c>
      <c r="M1410">
        <v>2120</v>
      </c>
      <c r="N1410">
        <v>12</v>
      </c>
      <c r="O1410">
        <v>0</v>
      </c>
      <c r="P1410">
        <v>2132</v>
      </c>
      <c r="Q1410">
        <v>0</v>
      </c>
      <c r="R1410">
        <v>2132</v>
      </c>
      <c r="S1410" t="str">
        <f t="shared" si="42"/>
        <v>False</v>
      </c>
      <c r="T1410">
        <v>0</v>
      </c>
      <c r="U1410" t="e">
        <f t="shared" si="43"/>
        <v>#DIV/0!</v>
      </c>
      <c r="V1410">
        <v>0</v>
      </c>
      <c r="W1410">
        <v>0</v>
      </c>
      <c r="X1410">
        <v>0</v>
      </c>
      <c r="Y1410">
        <v>1525</v>
      </c>
      <c r="Z1410">
        <v>1525</v>
      </c>
      <c r="AA1410" t="b">
        <f>ABS(T1410-Z1410)&gt;25000</f>
        <v>0</v>
      </c>
      <c r="AB1410">
        <v>606</v>
      </c>
      <c r="AC1410">
        <v>0</v>
      </c>
      <c r="AD1410">
        <v>606</v>
      </c>
      <c r="AE1410">
        <v>0</v>
      </c>
      <c r="AF1410">
        <v>0</v>
      </c>
      <c r="AG1410">
        <v>0</v>
      </c>
      <c r="AH1410">
        <v>0</v>
      </c>
      <c r="AI1410">
        <v>945134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945134</v>
      </c>
      <c r="AQ1410">
        <f>K1410/R1410</f>
        <v>0</v>
      </c>
    </row>
    <row r="1411" spans="1:43" x14ac:dyDescent="0.35">
      <c r="A1411" t="s">
        <v>3038</v>
      </c>
      <c r="B1411" t="s">
        <v>3039</v>
      </c>
      <c r="C1411" t="s">
        <v>38</v>
      </c>
      <c r="D1411" t="str">
        <f>IF(P1411&lt;=50000,"Extra Small",IF(AND(P1411&gt;=50000,P1411&lt;250000),"Small",IF(AND(P1411&gt;=250000,P1411&lt;1000000),"Medium",IF(AND(P1411&gt;=1000000,P1411&lt;10000000),"Large",IF(AND(P1411&gt;=10000000,P1411&lt;100000000),"Extra Large",IF(P1411&gt;=100000000,"Extra-extra-large"))))))</f>
        <v>Extra Small</v>
      </c>
      <c r="E1411" t="s">
        <v>123</v>
      </c>
      <c r="F1411">
        <v>0</v>
      </c>
      <c r="G1411">
        <v>0</v>
      </c>
      <c r="H1411">
        <v>0</v>
      </c>
      <c r="I1411">
        <v>0</v>
      </c>
      <c r="J1411" t="s">
        <v>52</v>
      </c>
      <c r="K1411">
        <v>0</v>
      </c>
      <c r="L1411">
        <v>0</v>
      </c>
      <c r="M1411">
        <v>0</v>
      </c>
      <c r="N1411">
        <v>9</v>
      </c>
      <c r="O1411">
        <v>0</v>
      </c>
      <c r="P1411">
        <v>9</v>
      </c>
      <c r="Q1411">
        <v>0</v>
      </c>
      <c r="R1411">
        <v>9</v>
      </c>
      <c r="S1411" t="str">
        <f t="shared" ref="S1411:S1474" si="44">IF(ABS(P1411+Q1411-K1411-R1411&gt;25000),"True","False")</f>
        <v>False</v>
      </c>
      <c r="T1411">
        <v>0</v>
      </c>
      <c r="U1411" t="e">
        <f t="shared" ref="U1411:U1474" si="45">T1411/(F1411+G1411+H1411)&gt;300000</f>
        <v>#DIV/0!</v>
      </c>
      <c r="V1411">
        <v>0</v>
      </c>
      <c r="W1411">
        <v>0</v>
      </c>
      <c r="X1411">
        <v>0</v>
      </c>
      <c r="Y1411">
        <v>0</v>
      </c>
      <c r="Z1411">
        <v>0</v>
      </c>
      <c r="AA1411" t="b">
        <f>ABS(T1411-Z1411)&gt;25000</f>
        <v>0</v>
      </c>
      <c r="AB1411">
        <v>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22158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22158</v>
      </c>
      <c r="AQ1411">
        <f>K1411/R1411</f>
        <v>0</v>
      </c>
    </row>
    <row r="1412" spans="1:43" x14ac:dyDescent="0.35">
      <c r="A1412" t="s">
        <v>3040</v>
      </c>
      <c r="B1412" t="s">
        <v>3041</v>
      </c>
      <c r="C1412" t="s">
        <v>38</v>
      </c>
      <c r="D1412" t="str">
        <f>IF(P1412&lt;=50000,"Extra Small",IF(AND(P1412&gt;=50000,P1412&lt;250000),"Small",IF(AND(P1412&gt;=250000,P1412&lt;1000000),"Medium",IF(AND(P1412&gt;=1000000,P1412&lt;10000000),"Large",IF(AND(P1412&gt;=10000000,P1412&lt;100000000),"Extra Large",IF(P1412&gt;=100000000,"Extra-extra-large"))))))</f>
        <v>Extra Large</v>
      </c>
      <c r="E1412" t="s">
        <v>67</v>
      </c>
      <c r="F1412">
        <v>13</v>
      </c>
      <c r="G1412">
        <v>133</v>
      </c>
      <c r="H1412">
        <v>30</v>
      </c>
      <c r="I1412">
        <v>103</v>
      </c>
      <c r="J1412" t="s">
        <v>52</v>
      </c>
      <c r="K1412">
        <v>9804100</v>
      </c>
      <c r="L1412">
        <v>86709</v>
      </c>
      <c r="M1412">
        <v>3610446</v>
      </c>
      <c r="N1412">
        <v>929630</v>
      </c>
      <c r="O1412">
        <v>227815</v>
      </c>
      <c r="P1412">
        <v>14658700</v>
      </c>
      <c r="Q1412">
        <v>0</v>
      </c>
      <c r="R1412">
        <v>14658700</v>
      </c>
      <c r="S1412" t="str">
        <f t="shared" si="44"/>
        <v>False</v>
      </c>
      <c r="T1412">
        <v>9647497</v>
      </c>
      <c r="U1412" t="b">
        <f t="shared" si="45"/>
        <v>0</v>
      </c>
      <c r="V1412">
        <v>0</v>
      </c>
      <c r="W1412">
        <v>0</v>
      </c>
      <c r="X1412">
        <v>0</v>
      </c>
      <c r="Y1412">
        <v>4843560</v>
      </c>
      <c r="Z1412">
        <v>14491057</v>
      </c>
      <c r="AA1412" t="b">
        <f>ABS(T1412-Z1412)&gt;1000000</f>
        <v>1</v>
      </c>
      <c r="AB1412">
        <v>167643</v>
      </c>
      <c r="AC1412">
        <v>0</v>
      </c>
      <c r="AD1412">
        <v>167643</v>
      </c>
      <c r="AE1412">
        <v>34414224</v>
      </c>
      <c r="AF1412">
        <v>0</v>
      </c>
      <c r="AG1412">
        <v>64759663</v>
      </c>
      <c r="AH1412">
        <v>64759663</v>
      </c>
      <c r="AI1412">
        <v>99173887</v>
      </c>
      <c r="AJ1412">
        <v>45591663</v>
      </c>
      <c r="AK1412">
        <v>0</v>
      </c>
      <c r="AL1412">
        <v>195460</v>
      </c>
      <c r="AM1412">
        <v>195460</v>
      </c>
      <c r="AN1412">
        <v>45787123</v>
      </c>
      <c r="AO1412">
        <v>53386764</v>
      </c>
      <c r="AQ1412">
        <f>K1412/R1412</f>
        <v>0.6688246570296138</v>
      </c>
    </row>
    <row r="1413" spans="1:43" x14ac:dyDescent="0.35">
      <c r="A1413" t="s">
        <v>3042</v>
      </c>
      <c r="B1413" t="s">
        <v>3043</v>
      </c>
      <c r="C1413" t="s">
        <v>38</v>
      </c>
      <c r="D1413" t="str">
        <f>IF(P1413&lt;=50000,"Extra Small",IF(AND(P1413&gt;=50000,P1413&lt;250000),"Small",IF(AND(P1413&gt;=250000,P1413&lt;1000000),"Medium",IF(AND(P1413&gt;=1000000,P1413&lt;10000000),"Large",IF(AND(P1413&gt;=10000000,P1413&lt;100000000),"Extra Large",IF(P1413&gt;=100000000,"Extra-extra-large"))))))</f>
        <v>Small</v>
      </c>
      <c r="E1413" t="s">
        <v>43</v>
      </c>
      <c r="F1413">
        <v>0</v>
      </c>
      <c r="G1413">
        <v>4</v>
      </c>
      <c r="H1413">
        <v>1</v>
      </c>
      <c r="I1413">
        <v>4</v>
      </c>
      <c r="J1413" t="s">
        <v>52</v>
      </c>
      <c r="K1413">
        <v>78013</v>
      </c>
      <c r="L1413">
        <v>0</v>
      </c>
      <c r="M1413">
        <v>102483</v>
      </c>
      <c r="N1413">
        <v>3129</v>
      </c>
      <c r="O1413">
        <v>8497</v>
      </c>
      <c r="P1413">
        <v>192122</v>
      </c>
      <c r="Q1413">
        <v>0</v>
      </c>
      <c r="R1413">
        <v>192122</v>
      </c>
      <c r="S1413" t="str">
        <f t="shared" si="44"/>
        <v>False</v>
      </c>
      <c r="T1413">
        <v>157795</v>
      </c>
      <c r="U1413" t="b">
        <f t="shared" si="45"/>
        <v>0</v>
      </c>
      <c r="V1413">
        <v>0</v>
      </c>
      <c r="W1413">
        <v>0</v>
      </c>
      <c r="X1413">
        <v>0</v>
      </c>
      <c r="Y1413">
        <v>53383</v>
      </c>
      <c r="Z1413">
        <v>211178</v>
      </c>
      <c r="AA1413" t="b">
        <f>ABS(T1413-Z1413)&gt;25000</f>
        <v>1</v>
      </c>
      <c r="AB1413">
        <v>-19056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149130</v>
      </c>
      <c r="AJ1413">
        <v>0</v>
      </c>
      <c r="AK1413">
        <v>0</v>
      </c>
      <c r="AL1413">
        <v>0</v>
      </c>
      <c r="AM1413">
        <v>0</v>
      </c>
      <c r="AN1413">
        <v>34441</v>
      </c>
      <c r="AO1413">
        <v>114689</v>
      </c>
      <c r="AQ1413">
        <f>K1413/R1413</f>
        <v>0.40605969123785929</v>
      </c>
    </row>
    <row r="1414" spans="1:43" x14ac:dyDescent="0.35">
      <c r="A1414" t="s">
        <v>3044</v>
      </c>
      <c r="B1414" t="s">
        <v>3045</v>
      </c>
      <c r="C1414" t="s">
        <v>38</v>
      </c>
      <c r="D1414" t="str">
        <f>IF(P1414&lt;=50000,"Extra Small",IF(AND(P1414&gt;=50000,P1414&lt;250000),"Small",IF(AND(P1414&gt;=250000,P1414&lt;1000000),"Medium",IF(AND(P1414&gt;=1000000,P1414&lt;10000000),"Large",IF(AND(P1414&gt;=10000000,P1414&lt;100000000),"Extra Large",IF(P1414&gt;=100000000,"Extra-extra-large"))))))</f>
        <v>Medium</v>
      </c>
      <c r="E1414" t="s">
        <v>49</v>
      </c>
      <c r="F1414">
        <v>0</v>
      </c>
      <c r="G1414">
        <v>0</v>
      </c>
      <c r="H1414">
        <v>0</v>
      </c>
      <c r="I1414">
        <v>0</v>
      </c>
      <c r="J1414" t="s">
        <v>48</v>
      </c>
      <c r="K1414">
        <v>0</v>
      </c>
      <c r="L1414">
        <v>932818</v>
      </c>
      <c r="M1414">
        <v>0</v>
      </c>
      <c r="N1414">
        <v>0</v>
      </c>
      <c r="O1414">
        <v>0</v>
      </c>
      <c r="P1414">
        <v>932818</v>
      </c>
      <c r="Q1414">
        <v>0</v>
      </c>
      <c r="R1414">
        <v>932818</v>
      </c>
      <c r="S1414" t="str">
        <f t="shared" si="44"/>
        <v>False</v>
      </c>
      <c r="T1414">
        <v>0</v>
      </c>
      <c r="U1414" t="e">
        <f t="shared" si="45"/>
        <v>#DIV/0!</v>
      </c>
      <c r="V1414">
        <v>0</v>
      </c>
      <c r="W1414">
        <v>951450</v>
      </c>
      <c r="X1414">
        <v>0</v>
      </c>
      <c r="Y1414">
        <v>8826</v>
      </c>
      <c r="Z1414">
        <v>960276</v>
      </c>
      <c r="AA1414" t="b">
        <f>ABS(T1414-Z1414)&gt;100000</f>
        <v>1</v>
      </c>
      <c r="AB1414">
        <v>-27458</v>
      </c>
      <c r="AC1414">
        <v>0</v>
      </c>
      <c r="AD1414">
        <v>-27458</v>
      </c>
      <c r="AE1414">
        <v>928886</v>
      </c>
      <c r="AF1414">
        <v>0</v>
      </c>
      <c r="AG1414">
        <v>0</v>
      </c>
      <c r="AH1414">
        <v>870</v>
      </c>
      <c r="AI1414">
        <v>929756</v>
      </c>
      <c r="AJ1414">
        <v>165440</v>
      </c>
      <c r="AK1414">
        <v>0</v>
      </c>
      <c r="AL1414">
        <v>0</v>
      </c>
      <c r="AM1414">
        <v>0</v>
      </c>
      <c r="AN1414">
        <v>165440</v>
      </c>
      <c r="AO1414">
        <v>764316</v>
      </c>
      <c r="AQ1414">
        <f>K1414/R1414</f>
        <v>0</v>
      </c>
    </row>
    <row r="1415" spans="1:43" x14ac:dyDescent="0.35">
      <c r="A1415" t="s">
        <v>3046</v>
      </c>
      <c r="B1415" t="s">
        <v>3047</v>
      </c>
      <c r="C1415" t="s">
        <v>38</v>
      </c>
      <c r="D1415" t="str">
        <f>IF(P1415&lt;=50000,"Extra Small",IF(AND(P1415&gt;=50000,P1415&lt;250000),"Small",IF(AND(P1415&gt;=250000,P1415&lt;1000000),"Medium",IF(AND(P1415&gt;=1000000,P1415&lt;10000000),"Large",IF(AND(P1415&gt;=10000000,P1415&lt;100000000),"Extra Large",IF(P1415&gt;=100000000,"Extra-extra-large"))))))</f>
        <v>Extra Small</v>
      </c>
      <c r="E1415" t="s">
        <v>43</v>
      </c>
      <c r="F1415">
        <v>0</v>
      </c>
      <c r="G1415">
        <v>0</v>
      </c>
      <c r="H1415">
        <v>0</v>
      </c>
      <c r="I1415">
        <v>0</v>
      </c>
      <c r="J1415" t="s">
        <v>57</v>
      </c>
      <c r="K1415">
        <v>0</v>
      </c>
      <c r="L1415">
        <v>2614</v>
      </c>
      <c r="M1415">
        <v>132</v>
      </c>
      <c r="N1415">
        <v>332</v>
      </c>
      <c r="O1415">
        <v>2079</v>
      </c>
      <c r="P1415">
        <v>5157</v>
      </c>
      <c r="Q1415">
        <v>0</v>
      </c>
      <c r="R1415">
        <v>5157</v>
      </c>
      <c r="S1415" t="str">
        <f t="shared" si="44"/>
        <v>False</v>
      </c>
      <c r="T1415">
        <v>0</v>
      </c>
      <c r="U1415" t="e">
        <f t="shared" si="45"/>
        <v>#DIV/0!</v>
      </c>
      <c r="V1415">
        <v>0</v>
      </c>
      <c r="W1415">
        <v>0</v>
      </c>
      <c r="X1415">
        <v>0</v>
      </c>
      <c r="Y1415">
        <v>6661</v>
      </c>
      <c r="Z1415">
        <v>6661</v>
      </c>
      <c r="AA1415" t="b">
        <f>ABS(T1415-Z1415)&gt;25000</f>
        <v>0</v>
      </c>
      <c r="AB1415">
        <v>-1504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150000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150000</v>
      </c>
      <c r="AQ1415">
        <f>K1415/R1415</f>
        <v>0</v>
      </c>
    </row>
    <row r="1416" spans="1:43" x14ac:dyDescent="0.35">
      <c r="A1416" t="s">
        <v>3048</v>
      </c>
      <c r="B1416" t="s">
        <v>3049</v>
      </c>
      <c r="C1416" t="s">
        <v>50</v>
      </c>
      <c r="D1416" t="str">
        <f>IF(P1416&lt;=50000,"Extra Small",IF(AND(P1416&gt;=50000,P1416&lt;250000),"Small",IF(AND(P1416&gt;=250000,P1416&lt;1000000),"Medium",IF(AND(P1416&gt;=1000000,P1416&lt;10000000),"Large",IF(AND(P1416&gt;=10000000,P1416&lt;100000000),"Extra Large",IF(P1416&gt;=100000000,"Extra-extra-large"))))))</f>
        <v>Extra Large</v>
      </c>
      <c r="E1416" t="s">
        <v>88</v>
      </c>
      <c r="F1416">
        <v>45</v>
      </c>
      <c r="G1416">
        <v>4</v>
      </c>
      <c r="H1416">
        <v>2</v>
      </c>
      <c r="I1416">
        <v>31.02</v>
      </c>
      <c r="J1416" t="s">
        <v>48</v>
      </c>
      <c r="K1416">
        <v>1494090</v>
      </c>
      <c r="L1416">
        <v>0</v>
      </c>
      <c r="M1416">
        <v>26019203</v>
      </c>
      <c r="N1416">
        <v>0</v>
      </c>
      <c r="O1416">
        <v>0</v>
      </c>
      <c r="P1416">
        <v>27513293</v>
      </c>
      <c r="Q1416">
        <v>140238</v>
      </c>
      <c r="R1416">
        <v>27653531</v>
      </c>
      <c r="S1416" t="str">
        <f t="shared" si="44"/>
        <v>False</v>
      </c>
      <c r="T1416">
        <v>24441854</v>
      </c>
      <c r="U1416" t="b">
        <f t="shared" si="45"/>
        <v>1</v>
      </c>
      <c r="V1416">
        <v>0</v>
      </c>
      <c r="W1416">
        <v>100432</v>
      </c>
      <c r="X1416">
        <v>0</v>
      </c>
      <c r="Y1416">
        <v>2777452</v>
      </c>
      <c r="Z1416">
        <v>27319738</v>
      </c>
      <c r="AA1416" t="b">
        <f>ABS(T1416-Z1416)&gt;1000000</f>
        <v>1</v>
      </c>
      <c r="AB1416">
        <v>333793</v>
      </c>
      <c r="AC1416">
        <v>0</v>
      </c>
      <c r="AD1416">
        <v>333793</v>
      </c>
      <c r="AE1416">
        <v>5934983</v>
      </c>
      <c r="AF1416">
        <v>0</v>
      </c>
      <c r="AG1416">
        <v>489661</v>
      </c>
      <c r="AH1416">
        <v>489661</v>
      </c>
      <c r="AI1416">
        <v>6424644</v>
      </c>
      <c r="AJ1416">
        <v>3437211</v>
      </c>
      <c r="AK1416">
        <v>98275</v>
      </c>
      <c r="AL1416">
        <v>46324</v>
      </c>
      <c r="AM1416">
        <v>144599</v>
      </c>
      <c r="AN1416">
        <v>3581810</v>
      </c>
      <c r="AO1416">
        <v>2842834</v>
      </c>
      <c r="AQ1416">
        <f>K1416/R1416</f>
        <v>5.4028905024823048E-2</v>
      </c>
    </row>
    <row r="1417" spans="1:43" x14ac:dyDescent="0.35">
      <c r="A1417" t="s">
        <v>3050</v>
      </c>
      <c r="B1417" t="s">
        <v>3051</v>
      </c>
      <c r="C1417" t="s">
        <v>38</v>
      </c>
      <c r="D1417" t="str">
        <f>IF(P1417&lt;=50000,"Extra Small",IF(AND(P1417&gt;=50000,P1417&lt;250000),"Small",IF(AND(P1417&gt;=250000,P1417&lt;1000000),"Medium",IF(AND(P1417&gt;=1000000,P1417&lt;10000000),"Large",IF(AND(P1417&gt;=10000000,P1417&lt;100000000),"Extra Large",IF(P1417&gt;=100000000,"Extra-extra-large"))))))</f>
        <v>Extra Large</v>
      </c>
      <c r="E1417" t="s">
        <v>88</v>
      </c>
      <c r="F1417">
        <v>127</v>
      </c>
      <c r="G1417">
        <v>497</v>
      </c>
      <c r="H1417">
        <v>2</v>
      </c>
      <c r="I1417">
        <v>419</v>
      </c>
      <c r="J1417" t="s">
        <v>48</v>
      </c>
      <c r="K1417">
        <v>10470978</v>
      </c>
      <c r="L1417">
        <v>0</v>
      </c>
      <c r="M1417">
        <v>7036744</v>
      </c>
      <c r="N1417">
        <v>136206</v>
      </c>
      <c r="O1417">
        <v>2111656</v>
      </c>
      <c r="P1417">
        <v>19755584</v>
      </c>
      <c r="Q1417">
        <v>0</v>
      </c>
      <c r="R1417">
        <v>19755584</v>
      </c>
      <c r="S1417" t="str">
        <f t="shared" si="44"/>
        <v>False</v>
      </c>
      <c r="T1417">
        <v>12584725</v>
      </c>
      <c r="U1417" t="b">
        <f t="shared" si="45"/>
        <v>0</v>
      </c>
      <c r="V1417">
        <v>13937</v>
      </c>
      <c r="W1417">
        <v>0</v>
      </c>
      <c r="X1417">
        <v>0</v>
      </c>
      <c r="Y1417">
        <v>5027176</v>
      </c>
      <c r="Z1417">
        <v>17625838</v>
      </c>
      <c r="AA1417" t="b">
        <f>ABS(T1417-Z1417)&gt;1000000</f>
        <v>1</v>
      </c>
      <c r="AB1417">
        <v>2129746</v>
      </c>
      <c r="AC1417">
        <v>0</v>
      </c>
      <c r="AD1417">
        <v>2129746</v>
      </c>
      <c r="AE1417">
        <v>10492864</v>
      </c>
      <c r="AF1417">
        <v>0</v>
      </c>
      <c r="AG1417">
        <v>3207762</v>
      </c>
      <c r="AH1417">
        <v>3207762</v>
      </c>
      <c r="AI1417">
        <v>13700626</v>
      </c>
      <c r="AJ1417">
        <v>1727089</v>
      </c>
      <c r="AK1417">
        <v>0</v>
      </c>
      <c r="AL1417">
        <v>1004474</v>
      </c>
      <c r="AM1417">
        <v>1004474</v>
      </c>
      <c r="AN1417">
        <v>2731563</v>
      </c>
      <c r="AO1417">
        <v>10969063</v>
      </c>
      <c r="AQ1417">
        <f>K1417/R1417</f>
        <v>0.53002624473161608</v>
      </c>
    </row>
    <row r="1418" spans="1:43" x14ac:dyDescent="0.35">
      <c r="A1418" t="s">
        <v>3052</v>
      </c>
      <c r="B1418" t="s">
        <v>3053</v>
      </c>
      <c r="C1418" t="s">
        <v>38</v>
      </c>
      <c r="D1418" t="str">
        <f>IF(P1418&lt;=50000,"Extra Small",IF(AND(P1418&gt;=50000,P1418&lt;250000),"Small",IF(AND(P1418&gt;=250000,P1418&lt;1000000),"Medium",IF(AND(P1418&gt;=1000000,P1418&lt;10000000),"Large",IF(AND(P1418&gt;=10000000,P1418&lt;100000000),"Extra Large",IF(P1418&gt;=100000000,"Extra-extra-large"))))))</f>
        <v>Extra Small</v>
      </c>
      <c r="E1418" t="s">
        <v>70</v>
      </c>
      <c r="F1418">
        <v>0</v>
      </c>
      <c r="G1418">
        <v>0</v>
      </c>
      <c r="H1418">
        <v>0</v>
      </c>
      <c r="I1418">
        <v>0</v>
      </c>
      <c r="J1418" t="s">
        <v>130</v>
      </c>
      <c r="K1418">
        <v>0</v>
      </c>
      <c r="L1418">
        <v>6328</v>
      </c>
      <c r="M1418">
        <v>1154</v>
      </c>
      <c r="N1418">
        <v>794</v>
      </c>
      <c r="O1418">
        <v>0</v>
      </c>
      <c r="P1418">
        <v>8276</v>
      </c>
      <c r="Q1418">
        <v>0</v>
      </c>
      <c r="R1418">
        <v>8276</v>
      </c>
      <c r="S1418" t="str">
        <f t="shared" si="44"/>
        <v>False</v>
      </c>
      <c r="T1418">
        <v>0</v>
      </c>
      <c r="U1418" t="e">
        <f t="shared" si="45"/>
        <v>#DIV/0!</v>
      </c>
      <c r="V1418">
        <v>0</v>
      </c>
      <c r="W1418">
        <v>0</v>
      </c>
      <c r="X1418">
        <v>0</v>
      </c>
      <c r="Y1418">
        <v>4833</v>
      </c>
      <c r="Z1418">
        <v>4833</v>
      </c>
      <c r="AA1418" t="b">
        <f>ABS(T1418-Z1418)&gt;25000</f>
        <v>0</v>
      </c>
      <c r="AB1418">
        <v>3443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45489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45489</v>
      </c>
      <c r="AQ1418">
        <f>K1418/R1418</f>
        <v>0</v>
      </c>
    </row>
    <row r="1419" spans="1:43" x14ac:dyDescent="0.35">
      <c r="A1419" t="s">
        <v>3054</v>
      </c>
      <c r="B1419" t="s">
        <v>3055</v>
      </c>
      <c r="C1419" t="s">
        <v>38</v>
      </c>
      <c r="D1419" t="str">
        <f>IF(P1419&lt;=50000,"Extra Small",IF(AND(P1419&gt;=50000,P1419&lt;250000),"Small",IF(AND(P1419&gt;=250000,P1419&lt;1000000),"Medium",IF(AND(P1419&gt;=1000000,P1419&lt;10000000),"Large",IF(AND(P1419&gt;=10000000,P1419&lt;100000000),"Extra Large",IF(P1419&gt;=100000000,"Extra-extra-large"))))))</f>
        <v>Small</v>
      </c>
      <c r="E1419" t="s">
        <v>39</v>
      </c>
      <c r="F1419">
        <v>2</v>
      </c>
      <c r="G1419">
        <v>12</v>
      </c>
      <c r="H1419">
        <v>5</v>
      </c>
      <c r="I1419">
        <v>2</v>
      </c>
      <c r="J1419" t="s">
        <v>172</v>
      </c>
      <c r="K1419">
        <v>0</v>
      </c>
      <c r="L1419">
        <v>103157</v>
      </c>
      <c r="M1419">
        <v>0</v>
      </c>
      <c r="N1419">
        <v>0</v>
      </c>
      <c r="O1419">
        <v>23772</v>
      </c>
      <c r="P1419">
        <v>126929</v>
      </c>
      <c r="Q1419">
        <v>0</v>
      </c>
      <c r="R1419">
        <v>126929</v>
      </c>
      <c r="S1419" t="str">
        <f t="shared" si="44"/>
        <v>False</v>
      </c>
      <c r="T1419">
        <v>24470</v>
      </c>
      <c r="U1419" t="b">
        <f t="shared" si="45"/>
        <v>0</v>
      </c>
      <c r="V1419">
        <v>0</v>
      </c>
      <c r="W1419">
        <v>42452</v>
      </c>
      <c r="X1419">
        <v>0</v>
      </c>
      <c r="Y1419">
        <v>38946</v>
      </c>
      <c r="Z1419">
        <v>105868</v>
      </c>
      <c r="AA1419" t="b">
        <f>ABS(T1419-Z1419)&gt;25000</f>
        <v>1</v>
      </c>
      <c r="AB1419">
        <v>21061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140000</v>
      </c>
      <c r="AJ1419">
        <v>0</v>
      </c>
      <c r="AK1419">
        <v>0</v>
      </c>
      <c r="AL1419">
        <v>0</v>
      </c>
      <c r="AM1419">
        <v>0</v>
      </c>
      <c r="AN1419">
        <v>220000</v>
      </c>
      <c r="AO1419">
        <v>-80000</v>
      </c>
      <c r="AQ1419">
        <f>K1419/R1419</f>
        <v>0</v>
      </c>
    </row>
    <row r="1420" spans="1:43" x14ac:dyDescent="0.35">
      <c r="A1420" t="s">
        <v>3056</v>
      </c>
      <c r="B1420" t="s">
        <v>3057</v>
      </c>
      <c r="C1420" t="s">
        <v>38</v>
      </c>
      <c r="D1420" t="str">
        <f>IF(P1420&lt;=50000,"Extra Small",IF(AND(P1420&gt;=50000,P1420&lt;250000),"Small",IF(AND(P1420&gt;=250000,P1420&lt;1000000),"Medium",IF(AND(P1420&gt;=1000000,P1420&lt;10000000),"Large",IF(AND(P1420&gt;=10000000,P1420&lt;100000000),"Extra Large",IF(P1420&gt;=100000000,"Extra-extra-large"))))))</f>
        <v>Large</v>
      </c>
      <c r="E1420" t="s">
        <v>110</v>
      </c>
      <c r="F1420">
        <v>0</v>
      </c>
      <c r="G1420">
        <v>0</v>
      </c>
      <c r="H1420">
        <v>0</v>
      </c>
      <c r="I1420">
        <v>0</v>
      </c>
      <c r="J1420" t="s">
        <v>48</v>
      </c>
      <c r="K1420">
        <v>4946716</v>
      </c>
      <c r="L1420">
        <v>35954</v>
      </c>
      <c r="M1420">
        <v>0</v>
      </c>
      <c r="N1420">
        <v>29936</v>
      </c>
      <c r="O1420">
        <v>0</v>
      </c>
      <c r="P1420">
        <v>5012606</v>
      </c>
      <c r="Q1420">
        <v>0</v>
      </c>
      <c r="R1420">
        <v>5012606</v>
      </c>
      <c r="S1420" t="str">
        <f t="shared" si="44"/>
        <v>False</v>
      </c>
      <c r="T1420">
        <v>2588529</v>
      </c>
      <c r="U1420" t="e">
        <f t="shared" si="45"/>
        <v>#DIV/0!</v>
      </c>
      <c r="V1420">
        <v>0</v>
      </c>
      <c r="W1420">
        <v>0</v>
      </c>
      <c r="X1420">
        <v>0</v>
      </c>
      <c r="Y1420">
        <v>1303849</v>
      </c>
      <c r="Z1420">
        <v>3892378</v>
      </c>
      <c r="AA1420" t="b">
        <f>ABS(T1420-Z1420)&gt;1000000</f>
        <v>1</v>
      </c>
      <c r="AB1420">
        <v>1120228</v>
      </c>
      <c r="AC1420">
        <v>0</v>
      </c>
      <c r="AD1420">
        <v>1120228</v>
      </c>
      <c r="AE1420">
        <v>4806673</v>
      </c>
      <c r="AF1420">
        <v>0</v>
      </c>
      <c r="AG1420">
        <v>140215</v>
      </c>
      <c r="AH1420">
        <v>140215</v>
      </c>
      <c r="AI1420">
        <v>4946888</v>
      </c>
      <c r="AJ1420">
        <v>1695222</v>
      </c>
      <c r="AK1420">
        <v>0</v>
      </c>
      <c r="AL1420">
        <v>0</v>
      </c>
      <c r="AM1420">
        <v>0</v>
      </c>
      <c r="AN1420">
        <v>1695222</v>
      </c>
      <c r="AO1420">
        <v>3251666</v>
      </c>
      <c r="AQ1420">
        <f>K1420/R1420</f>
        <v>0.98685514081896719</v>
      </c>
    </row>
    <row r="1421" spans="1:43" x14ac:dyDescent="0.35">
      <c r="A1421" t="s">
        <v>3058</v>
      </c>
      <c r="B1421" t="s">
        <v>3059</v>
      </c>
      <c r="C1421" t="s">
        <v>38</v>
      </c>
      <c r="D1421" t="str">
        <f>IF(P1421&lt;=50000,"Extra Small",IF(AND(P1421&gt;=50000,P1421&lt;250000),"Small",IF(AND(P1421&gt;=250000,P1421&lt;1000000),"Medium",IF(AND(P1421&gt;=1000000,P1421&lt;10000000),"Large",IF(AND(P1421&gt;=10000000,P1421&lt;100000000),"Extra Large",IF(P1421&gt;=100000000,"Extra-extra-large"))))))</f>
        <v>Medium</v>
      </c>
      <c r="E1421" t="s">
        <v>43</v>
      </c>
      <c r="F1421">
        <v>1</v>
      </c>
      <c r="G1421">
        <v>7</v>
      </c>
      <c r="H1421">
        <v>0</v>
      </c>
      <c r="I1421">
        <v>4</v>
      </c>
      <c r="J1421" t="s">
        <v>102</v>
      </c>
      <c r="K1421">
        <v>345541</v>
      </c>
      <c r="L1421">
        <v>0</v>
      </c>
      <c r="M1421">
        <v>110874</v>
      </c>
      <c r="N1421">
        <v>123</v>
      </c>
      <c r="O1421">
        <v>0</v>
      </c>
      <c r="P1421">
        <v>456538</v>
      </c>
      <c r="Q1421">
        <v>7302</v>
      </c>
      <c r="R1421">
        <v>463840</v>
      </c>
      <c r="S1421" t="str">
        <f t="shared" si="44"/>
        <v>False</v>
      </c>
      <c r="T1421">
        <v>271316</v>
      </c>
      <c r="U1421" t="b">
        <f t="shared" si="45"/>
        <v>0</v>
      </c>
      <c r="V1421">
        <v>0</v>
      </c>
      <c r="W1421">
        <v>0</v>
      </c>
      <c r="X1421">
        <v>0</v>
      </c>
      <c r="Y1421">
        <v>109597</v>
      </c>
      <c r="Z1421">
        <v>380913</v>
      </c>
      <c r="AA1421" t="b">
        <f>ABS(T1421-Z1421)&gt;100000</f>
        <v>1</v>
      </c>
      <c r="AB1421">
        <v>82927</v>
      </c>
      <c r="AC1421">
        <v>0</v>
      </c>
      <c r="AD1421">
        <v>82927</v>
      </c>
      <c r="AE1421">
        <v>129642</v>
      </c>
      <c r="AF1421">
        <v>0</v>
      </c>
      <c r="AG1421">
        <v>0</v>
      </c>
      <c r="AH1421">
        <v>0</v>
      </c>
      <c r="AI1421">
        <v>129642</v>
      </c>
      <c r="AJ1421">
        <v>5000</v>
      </c>
      <c r="AK1421">
        <v>0</v>
      </c>
      <c r="AL1421">
        <v>0</v>
      </c>
      <c r="AM1421">
        <v>0</v>
      </c>
      <c r="AN1421">
        <v>5000</v>
      </c>
      <c r="AO1421">
        <v>124642</v>
      </c>
      <c r="AQ1421">
        <f>K1421/R1421</f>
        <v>0.74495731286650568</v>
      </c>
    </row>
    <row r="1422" spans="1:43" x14ac:dyDescent="0.35">
      <c r="A1422" t="s">
        <v>3060</v>
      </c>
      <c r="B1422" t="s">
        <v>3061</v>
      </c>
      <c r="C1422" t="s">
        <v>38</v>
      </c>
      <c r="D1422" t="str">
        <f>IF(P1422&lt;=50000,"Extra Small",IF(AND(P1422&gt;=50000,P1422&lt;250000),"Small",IF(AND(P1422&gt;=250000,P1422&lt;1000000),"Medium",IF(AND(P1422&gt;=1000000,P1422&lt;10000000),"Large",IF(AND(P1422&gt;=10000000,P1422&lt;100000000),"Extra Large",IF(P1422&gt;=100000000,"Extra-extra-large"))))))</f>
        <v>Large</v>
      </c>
      <c r="E1422" t="s">
        <v>55</v>
      </c>
      <c r="F1422">
        <v>8</v>
      </c>
      <c r="G1422">
        <v>3</v>
      </c>
      <c r="H1422">
        <v>1</v>
      </c>
      <c r="I1422">
        <v>9.0299999999999994</v>
      </c>
      <c r="J1422" t="s">
        <v>48</v>
      </c>
      <c r="K1422">
        <v>1204104</v>
      </c>
      <c r="L1422">
        <v>0</v>
      </c>
      <c r="M1422">
        <v>407257</v>
      </c>
      <c r="N1422">
        <v>19536</v>
      </c>
      <c r="O1422">
        <v>18731</v>
      </c>
      <c r="P1422">
        <v>1649628</v>
      </c>
      <c r="Q1422">
        <v>0</v>
      </c>
      <c r="R1422">
        <v>1649628</v>
      </c>
      <c r="S1422" t="str">
        <f t="shared" si="44"/>
        <v>False</v>
      </c>
      <c r="T1422">
        <v>919640</v>
      </c>
      <c r="U1422" t="b">
        <f t="shared" si="45"/>
        <v>0</v>
      </c>
      <c r="V1422">
        <v>0</v>
      </c>
      <c r="W1422">
        <v>0</v>
      </c>
      <c r="X1422">
        <v>0</v>
      </c>
      <c r="Y1422">
        <v>654346</v>
      </c>
      <c r="Z1422">
        <v>1573986</v>
      </c>
      <c r="AA1422" t="b">
        <f>ABS(T1422-Z1422)&gt;1000000</f>
        <v>0</v>
      </c>
      <c r="AB1422">
        <v>75642</v>
      </c>
      <c r="AC1422">
        <v>0</v>
      </c>
      <c r="AD1422">
        <v>75642</v>
      </c>
      <c r="AE1422">
        <v>3711275</v>
      </c>
      <c r="AF1422">
        <v>0</v>
      </c>
      <c r="AG1422">
        <v>31264</v>
      </c>
      <c r="AH1422">
        <v>31264</v>
      </c>
      <c r="AI1422">
        <v>3742539</v>
      </c>
      <c r="AJ1422">
        <v>2916644</v>
      </c>
      <c r="AK1422">
        <v>0</v>
      </c>
      <c r="AL1422">
        <v>2500</v>
      </c>
      <c r="AM1422">
        <v>2500</v>
      </c>
      <c r="AN1422">
        <v>2919144</v>
      </c>
      <c r="AO1422">
        <v>823395</v>
      </c>
      <c r="AQ1422">
        <f>K1422/R1422</f>
        <v>0.72992456481097556</v>
      </c>
    </row>
    <row r="1423" spans="1:43" x14ac:dyDescent="0.35">
      <c r="A1423" t="s">
        <v>3062</v>
      </c>
      <c r="B1423" t="s">
        <v>3063</v>
      </c>
      <c r="C1423" t="s">
        <v>38</v>
      </c>
      <c r="D1423" t="str">
        <f>IF(P1423&lt;=50000,"Extra Small",IF(AND(P1423&gt;=50000,P1423&lt;250000),"Small",IF(AND(P1423&gt;=250000,P1423&lt;1000000),"Medium",IF(AND(P1423&gt;=1000000,P1423&lt;10000000),"Large",IF(AND(P1423&gt;=10000000,P1423&lt;100000000),"Extra Large",IF(P1423&gt;=100000000,"Extra-extra-large"))))))</f>
        <v>Large</v>
      </c>
      <c r="E1423" t="s">
        <v>85</v>
      </c>
      <c r="F1423">
        <v>0</v>
      </c>
      <c r="G1423">
        <v>1</v>
      </c>
      <c r="H1423">
        <v>0</v>
      </c>
      <c r="I1423">
        <v>0</v>
      </c>
      <c r="J1423" t="s">
        <v>92</v>
      </c>
      <c r="K1423">
        <v>0</v>
      </c>
      <c r="L1423">
        <v>2882751</v>
      </c>
      <c r="M1423">
        <v>1466</v>
      </c>
      <c r="N1423">
        <v>19687</v>
      </c>
      <c r="O1423">
        <v>20785</v>
      </c>
      <c r="P1423">
        <v>2924689</v>
      </c>
      <c r="Q1423">
        <v>0</v>
      </c>
      <c r="R1423">
        <v>2924689</v>
      </c>
      <c r="S1423" t="str">
        <f t="shared" si="44"/>
        <v>False</v>
      </c>
      <c r="T1423">
        <v>0</v>
      </c>
      <c r="U1423" t="b">
        <f t="shared" si="45"/>
        <v>0</v>
      </c>
      <c r="V1423">
        <v>0</v>
      </c>
      <c r="W1423">
        <v>10000</v>
      </c>
      <c r="X1423">
        <v>0</v>
      </c>
      <c r="Y1423">
        <v>26405</v>
      </c>
      <c r="Z1423">
        <v>36405</v>
      </c>
      <c r="AA1423" t="b">
        <f>ABS(T1423-Z1423)&gt;1000000</f>
        <v>0</v>
      </c>
      <c r="AB1423">
        <v>2888284</v>
      </c>
      <c r="AC1423">
        <v>0</v>
      </c>
      <c r="AD1423">
        <v>2888284</v>
      </c>
      <c r="AE1423">
        <v>3163134</v>
      </c>
      <c r="AF1423">
        <v>0</v>
      </c>
      <c r="AG1423">
        <v>0</v>
      </c>
      <c r="AH1423">
        <v>0</v>
      </c>
      <c r="AI1423">
        <v>3163134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3163134</v>
      </c>
      <c r="AQ1423">
        <f>K1423/R1423</f>
        <v>0</v>
      </c>
    </row>
    <row r="1424" spans="1:43" x14ac:dyDescent="0.35">
      <c r="A1424" t="s">
        <v>3064</v>
      </c>
      <c r="B1424" t="s">
        <v>3065</v>
      </c>
      <c r="C1424" t="s">
        <v>38</v>
      </c>
      <c r="D1424" t="str">
        <f>IF(P1424&lt;=50000,"Extra Small",IF(AND(P1424&gt;=50000,P1424&lt;250000),"Small",IF(AND(P1424&gt;=250000,P1424&lt;1000000),"Medium",IF(AND(P1424&gt;=1000000,P1424&lt;10000000),"Large",IF(AND(P1424&gt;=10000000,P1424&lt;100000000),"Extra Large",IF(P1424&gt;=100000000,"Extra-extra-large"))))))</f>
        <v>Medium</v>
      </c>
      <c r="E1424" t="s">
        <v>85</v>
      </c>
      <c r="F1424">
        <v>2</v>
      </c>
      <c r="G1424">
        <v>2</v>
      </c>
      <c r="H1424">
        <v>1</v>
      </c>
      <c r="I1424">
        <v>3.5</v>
      </c>
      <c r="J1424" t="s">
        <v>142</v>
      </c>
      <c r="K1424">
        <v>125000</v>
      </c>
      <c r="L1424">
        <v>73818</v>
      </c>
      <c r="M1424">
        <v>129900</v>
      </c>
      <c r="N1424">
        <v>2374</v>
      </c>
      <c r="O1424">
        <v>69137</v>
      </c>
      <c r="P1424">
        <v>400229</v>
      </c>
      <c r="Q1424">
        <v>0</v>
      </c>
      <c r="R1424">
        <v>400229</v>
      </c>
      <c r="S1424" t="str">
        <f t="shared" si="44"/>
        <v>False</v>
      </c>
      <c r="T1424">
        <v>274562</v>
      </c>
      <c r="U1424" t="b">
        <f t="shared" si="45"/>
        <v>0</v>
      </c>
      <c r="V1424">
        <v>0</v>
      </c>
      <c r="W1424">
        <v>0</v>
      </c>
      <c r="X1424">
        <v>0</v>
      </c>
      <c r="Y1424">
        <v>201961</v>
      </c>
      <c r="Z1424">
        <v>476523</v>
      </c>
      <c r="AA1424" t="b">
        <f>ABS(T1424-Z1424)&gt;100000</f>
        <v>1</v>
      </c>
      <c r="AB1424">
        <v>-76294</v>
      </c>
      <c r="AC1424">
        <v>0</v>
      </c>
      <c r="AD1424">
        <v>-76294</v>
      </c>
      <c r="AE1424">
        <v>222762</v>
      </c>
      <c r="AF1424">
        <v>0</v>
      </c>
      <c r="AG1424">
        <v>0</v>
      </c>
      <c r="AH1424">
        <v>14177</v>
      </c>
      <c r="AI1424">
        <v>236939</v>
      </c>
      <c r="AJ1424">
        <v>91462</v>
      </c>
      <c r="AK1424">
        <v>0</v>
      </c>
      <c r="AL1424">
        <v>0</v>
      </c>
      <c r="AM1424">
        <v>0</v>
      </c>
      <c r="AN1424">
        <v>91462</v>
      </c>
      <c r="AO1424">
        <v>145477</v>
      </c>
      <c r="AQ1424">
        <f>K1424/R1424</f>
        <v>0.31232119611522402</v>
      </c>
    </row>
    <row r="1425" spans="1:43" x14ac:dyDescent="0.35">
      <c r="A1425" t="s">
        <v>3066</v>
      </c>
      <c r="B1425" t="s">
        <v>3067</v>
      </c>
      <c r="C1425" t="s">
        <v>38</v>
      </c>
      <c r="D1425" t="str">
        <f>IF(P1425&lt;=50000,"Extra Small",IF(AND(P1425&gt;=50000,P1425&lt;250000),"Small",IF(AND(P1425&gt;=250000,P1425&lt;1000000),"Medium",IF(AND(P1425&gt;=1000000,P1425&lt;10000000),"Large",IF(AND(P1425&gt;=10000000,P1425&lt;100000000),"Extra Large",IF(P1425&gt;=100000000,"Extra-extra-large"))))))</f>
        <v>Medium</v>
      </c>
      <c r="E1425" t="s">
        <v>51</v>
      </c>
      <c r="F1425">
        <v>1</v>
      </c>
      <c r="G1425">
        <v>4</v>
      </c>
      <c r="H1425">
        <v>0</v>
      </c>
      <c r="I1425">
        <v>0.35</v>
      </c>
      <c r="J1425" t="s">
        <v>1234</v>
      </c>
      <c r="K1425">
        <v>18594</v>
      </c>
      <c r="L1425">
        <v>61292</v>
      </c>
      <c r="M1425">
        <v>383909</v>
      </c>
      <c r="N1425">
        <v>631</v>
      </c>
      <c r="O1425">
        <v>22647</v>
      </c>
      <c r="P1425">
        <v>487073</v>
      </c>
      <c r="Q1425">
        <v>0</v>
      </c>
      <c r="R1425">
        <v>487073</v>
      </c>
      <c r="S1425" t="str">
        <f t="shared" si="44"/>
        <v>False</v>
      </c>
      <c r="T1425">
        <v>147010</v>
      </c>
      <c r="U1425" t="b">
        <f t="shared" si="45"/>
        <v>0</v>
      </c>
      <c r="V1425">
        <v>0</v>
      </c>
      <c r="W1425">
        <v>0</v>
      </c>
      <c r="X1425">
        <v>0</v>
      </c>
      <c r="Y1425">
        <v>296281</v>
      </c>
      <c r="Z1425">
        <v>443291</v>
      </c>
      <c r="AA1425" t="b">
        <f>ABS(T1425-Z1425)&gt;100000</f>
        <v>1</v>
      </c>
      <c r="AB1425">
        <v>43782</v>
      </c>
      <c r="AC1425">
        <v>0</v>
      </c>
      <c r="AD1425">
        <v>43782</v>
      </c>
      <c r="AE1425">
        <v>242468</v>
      </c>
      <c r="AF1425">
        <v>0</v>
      </c>
      <c r="AG1425">
        <v>0</v>
      </c>
      <c r="AH1425">
        <v>1012013</v>
      </c>
      <c r="AI1425">
        <v>1254481</v>
      </c>
      <c r="AJ1425">
        <v>118722</v>
      </c>
      <c r="AK1425">
        <v>0</v>
      </c>
      <c r="AL1425">
        <v>0</v>
      </c>
      <c r="AM1425">
        <v>0</v>
      </c>
      <c r="AN1425">
        <v>118722</v>
      </c>
      <c r="AO1425">
        <v>1135759</v>
      </c>
      <c r="AQ1425">
        <f>K1425/R1425</f>
        <v>3.8174975824979009E-2</v>
      </c>
    </row>
    <row r="1426" spans="1:43" x14ac:dyDescent="0.35">
      <c r="A1426" t="s">
        <v>3068</v>
      </c>
      <c r="B1426" t="s">
        <v>3069</v>
      </c>
      <c r="C1426" t="s">
        <v>50</v>
      </c>
      <c r="D1426" t="str">
        <f>IF(P1426&lt;=50000,"Extra Small",IF(AND(P1426&gt;=50000,P1426&lt;250000),"Small",IF(AND(P1426&gt;=250000,P1426&lt;1000000),"Medium",IF(AND(P1426&gt;=1000000,P1426&lt;10000000),"Large",IF(AND(P1426&gt;=10000000,P1426&lt;100000000),"Extra Large",IF(P1426&gt;=100000000,"Extra-extra-large"))))))</f>
        <v>Small</v>
      </c>
      <c r="E1426" t="s">
        <v>39</v>
      </c>
      <c r="F1426">
        <v>0</v>
      </c>
      <c r="G1426">
        <v>2</v>
      </c>
      <c r="H1426">
        <v>2</v>
      </c>
      <c r="I1426">
        <v>0.5</v>
      </c>
      <c r="J1426" t="s">
        <v>56</v>
      </c>
      <c r="K1426">
        <v>0</v>
      </c>
      <c r="L1426">
        <v>9423</v>
      </c>
      <c r="M1426">
        <v>180841</v>
      </c>
      <c r="N1426">
        <v>4039</v>
      </c>
      <c r="O1426">
        <v>4836</v>
      </c>
      <c r="P1426">
        <v>199139</v>
      </c>
      <c r="Q1426">
        <v>0</v>
      </c>
      <c r="R1426">
        <v>199139</v>
      </c>
      <c r="S1426" t="str">
        <f t="shared" si="44"/>
        <v>False</v>
      </c>
      <c r="T1426">
        <v>76425</v>
      </c>
      <c r="U1426" t="b">
        <f t="shared" si="45"/>
        <v>0</v>
      </c>
      <c r="V1426">
        <v>0</v>
      </c>
      <c r="W1426">
        <v>0</v>
      </c>
      <c r="X1426">
        <v>0</v>
      </c>
      <c r="Y1426">
        <v>78896</v>
      </c>
      <c r="Z1426">
        <v>155321</v>
      </c>
      <c r="AA1426" t="b">
        <f>ABS(T1426-Z1426)&gt;25000</f>
        <v>1</v>
      </c>
      <c r="AB1426">
        <v>43818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215576</v>
      </c>
      <c r="AJ1426">
        <v>0</v>
      </c>
      <c r="AK1426">
        <v>0</v>
      </c>
      <c r="AL1426">
        <v>0</v>
      </c>
      <c r="AM1426">
        <v>0</v>
      </c>
      <c r="AN1426">
        <v>162771</v>
      </c>
      <c r="AO1426">
        <v>52805</v>
      </c>
      <c r="AQ1426">
        <f>K1426/R1426</f>
        <v>0</v>
      </c>
    </row>
    <row r="1427" spans="1:43" x14ac:dyDescent="0.35">
      <c r="A1427" t="s">
        <v>3070</v>
      </c>
      <c r="B1427" t="s">
        <v>3071</v>
      </c>
      <c r="C1427" t="s">
        <v>38</v>
      </c>
      <c r="D1427" t="str">
        <f>IF(P1427&lt;=50000,"Extra Small",IF(AND(P1427&gt;=50000,P1427&lt;250000),"Small",IF(AND(P1427&gt;=250000,P1427&lt;1000000),"Medium",IF(AND(P1427&gt;=1000000,P1427&lt;10000000),"Large",IF(AND(P1427&gt;=10000000,P1427&lt;100000000),"Extra Large",IF(P1427&gt;=100000000,"Extra-extra-large"))))))</f>
        <v>Small</v>
      </c>
      <c r="E1427" t="s">
        <v>85</v>
      </c>
      <c r="F1427">
        <v>1</v>
      </c>
      <c r="G1427">
        <v>0</v>
      </c>
      <c r="H1427">
        <v>0</v>
      </c>
      <c r="I1427">
        <v>1</v>
      </c>
      <c r="J1427" t="s">
        <v>56</v>
      </c>
      <c r="K1427">
        <v>0</v>
      </c>
      <c r="L1427">
        <v>140000</v>
      </c>
      <c r="M1427">
        <v>0</v>
      </c>
      <c r="N1427">
        <v>3376</v>
      </c>
      <c r="O1427">
        <v>0</v>
      </c>
      <c r="P1427">
        <v>143376</v>
      </c>
      <c r="Q1427">
        <v>0</v>
      </c>
      <c r="R1427">
        <v>143376</v>
      </c>
      <c r="S1427" t="str">
        <f t="shared" si="44"/>
        <v>False</v>
      </c>
      <c r="T1427">
        <v>43562</v>
      </c>
      <c r="U1427" t="b">
        <f t="shared" si="45"/>
        <v>0</v>
      </c>
      <c r="V1427">
        <v>0</v>
      </c>
      <c r="W1427">
        <v>0</v>
      </c>
      <c r="X1427">
        <v>0</v>
      </c>
      <c r="Y1427">
        <v>32205</v>
      </c>
      <c r="Z1427">
        <v>75767</v>
      </c>
      <c r="AA1427" t="b">
        <f>ABS(T1427-Z1427)&gt;25000</f>
        <v>1</v>
      </c>
      <c r="AB1427">
        <v>67609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689178</v>
      </c>
      <c r="AJ1427">
        <v>0</v>
      </c>
      <c r="AK1427">
        <v>0</v>
      </c>
      <c r="AL1427">
        <v>0</v>
      </c>
      <c r="AM1427">
        <v>0</v>
      </c>
      <c r="AN1427">
        <v>5592</v>
      </c>
      <c r="AO1427">
        <v>683586</v>
      </c>
      <c r="AQ1427">
        <f>K1427/R1427</f>
        <v>0</v>
      </c>
    </row>
    <row r="1428" spans="1:43" x14ac:dyDescent="0.35">
      <c r="A1428" t="s">
        <v>3072</v>
      </c>
      <c r="B1428" t="s">
        <v>3073</v>
      </c>
      <c r="C1428" t="s">
        <v>38</v>
      </c>
      <c r="D1428" t="str">
        <f>IF(P1428&lt;=50000,"Extra Small",IF(AND(P1428&gt;=50000,P1428&lt;250000),"Small",IF(AND(P1428&gt;=250000,P1428&lt;1000000),"Medium",IF(AND(P1428&gt;=1000000,P1428&lt;10000000),"Large",IF(AND(P1428&gt;=10000000,P1428&lt;100000000),"Extra Large",IF(P1428&gt;=100000000,"Extra-extra-large"))))))</f>
        <v>Extra Small</v>
      </c>
      <c r="E1428" t="s">
        <v>302</v>
      </c>
      <c r="F1428">
        <v>0</v>
      </c>
      <c r="G1428">
        <v>0</v>
      </c>
      <c r="H1428">
        <v>0</v>
      </c>
      <c r="I1428">
        <v>0</v>
      </c>
      <c r="J1428" t="s">
        <v>102</v>
      </c>
      <c r="K1428">
        <v>0</v>
      </c>
      <c r="L1428">
        <v>0</v>
      </c>
      <c r="M1428">
        <v>0</v>
      </c>
      <c r="N1428">
        <v>10</v>
      </c>
      <c r="O1428">
        <v>0</v>
      </c>
      <c r="P1428">
        <v>10</v>
      </c>
      <c r="Q1428">
        <v>0</v>
      </c>
      <c r="R1428">
        <v>10</v>
      </c>
      <c r="S1428" t="str">
        <f t="shared" si="44"/>
        <v>False</v>
      </c>
      <c r="T1428">
        <v>0</v>
      </c>
      <c r="U1428" t="e">
        <f t="shared" si="45"/>
        <v>#DIV/0!</v>
      </c>
      <c r="V1428">
        <v>0</v>
      </c>
      <c r="W1428">
        <v>0</v>
      </c>
      <c r="X1428">
        <v>3500</v>
      </c>
      <c r="Y1428">
        <v>5</v>
      </c>
      <c r="Z1428">
        <v>3505</v>
      </c>
      <c r="AA1428" t="b">
        <f>ABS(T1428-Z1428)&gt;25000</f>
        <v>0</v>
      </c>
      <c r="AB1428">
        <v>-3495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379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379</v>
      </c>
      <c r="AQ1428">
        <f>K1428/R1428</f>
        <v>0</v>
      </c>
    </row>
    <row r="1429" spans="1:43" x14ac:dyDescent="0.35">
      <c r="A1429" t="s">
        <v>3074</v>
      </c>
      <c r="B1429" t="s">
        <v>3075</v>
      </c>
      <c r="C1429" t="s">
        <v>38</v>
      </c>
      <c r="D1429" t="str">
        <f>IF(P1429&lt;=50000,"Extra Small",IF(AND(P1429&gt;=50000,P1429&lt;250000),"Small",IF(AND(P1429&gt;=250000,P1429&lt;1000000),"Medium",IF(AND(P1429&gt;=1000000,P1429&lt;10000000),"Large",IF(AND(P1429&gt;=10000000,P1429&lt;100000000),"Extra Large",IF(P1429&gt;=100000000,"Extra-extra-large"))))))</f>
        <v>Medium</v>
      </c>
      <c r="E1429" t="s">
        <v>85</v>
      </c>
      <c r="F1429">
        <v>0</v>
      </c>
      <c r="G1429">
        <v>1</v>
      </c>
      <c r="H1429">
        <v>6</v>
      </c>
      <c r="I1429">
        <v>1.9</v>
      </c>
      <c r="J1429" t="s">
        <v>143</v>
      </c>
      <c r="K1429">
        <v>0</v>
      </c>
      <c r="L1429">
        <v>75675</v>
      </c>
      <c r="M1429">
        <v>247723</v>
      </c>
      <c r="N1429">
        <v>0</v>
      </c>
      <c r="O1429">
        <v>8079</v>
      </c>
      <c r="P1429">
        <v>331477</v>
      </c>
      <c r="Q1429">
        <v>0</v>
      </c>
      <c r="R1429">
        <v>331477</v>
      </c>
      <c r="S1429" t="str">
        <f t="shared" si="44"/>
        <v>False</v>
      </c>
      <c r="T1429">
        <v>102757</v>
      </c>
      <c r="U1429" t="b">
        <f t="shared" si="45"/>
        <v>0</v>
      </c>
      <c r="V1429">
        <v>0</v>
      </c>
      <c r="W1429">
        <v>0</v>
      </c>
      <c r="X1429">
        <v>0</v>
      </c>
      <c r="Y1429">
        <v>253563</v>
      </c>
      <c r="Z1429">
        <v>356320</v>
      </c>
      <c r="AA1429" t="b">
        <f>ABS(T1429-Z1429)&gt;100000</f>
        <v>1</v>
      </c>
      <c r="AB1429">
        <v>-24843</v>
      </c>
      <c r="AC1429">
        <v>0</v>
      </c>
      <c r="AD1429">
        <v>-24843</v>
      </c>
      <c r="AE1429">
        <v>27456</v>
      </c>
      <c r="AF1429">
        <v>0</v>
      </c>
      <c r="AG1429">
        <v>0</v>
      </c>
      <c r="AH1429">
        <v>547</v>
      </c>
      <c r="AI1429">
        <v>28003</v>
      </c>
      <c r="AJ1429">
        <v>15779</v>
      </c>
      <c r="AK1429">
        <v>0</v>
      </c>
      <c r="AL1429">
        <v>0</v>
      </c>
      <c r="AM1429">
        <v>0</v>
      </c>
      <c r="AN1429">
        <v>15779</v>
      </c>
      <c r="AO1429">
        <v>12224</v>
      </c>
      <c r="AQ1429">
        <f>K1429/R1429</f>
        <v>0</v>
      </c>
    </row>
    <row r="1430" spans="1:43" x14ac:dyDescent="0.35">
      <c r="A1430" t="s">
        <v>3076</v>
      </c>
      <c r="B1430" t="s">
        <v>3077</v>
      </c>
      <c r="C1430" t="s">
        <v>50</v>
      </c>
      <c r="D1430" t="str">
        <f>IF(P1430&lt;=50000,"Extra Small",IF(AND(P1430&gt;=50000,P1430&lt;250000),"Small",IF(AND(P1430&gt;=250000,P1430&lt;1000000),"Medium",IF(AND(P1430&gt;=1000000,P1430&lt;10000000),"Large",IF(AND(P1430&gt;=10000000,P1430&lt;100000000),"Extra Large",IF(P1430&gt;=100000000,"Extra-extra-large"))))))</f>
        <v>Extra-extra-large</v>
      </c>
      <c r="E1430" t="s">
        <v>51</v>
      </c>
      <c r="F1430">
        <v>645</v>
      </c>
      <c r="G1430">
        <v>99</v>
      </c>
      <c r="H1430">
        <v>26</v>
      </c>
      <c r="I1430">
        <v>600.04999999999995</v>
      </c>
      <c r="J1430" t="s">
        <v>56</v>
      </c>
      <c r="K1430">
        <v>77759779</v>
      </c>
      <c r="L1430">
        <v>0</v>
      </c>
      <c r="M1430">
        <v>0</v>
      </c>
      <c r="N1430">
        <v>0</v>
      </c>
      <c r="O1430">
        <v>23680360</v>
      </c>
      <c r="P1430">
        <v>101440139</v>
      </c>
      <c r="Q1430">
        <v>0</v>
      </c>
      <c r="R1430">
        <v>101440139</v>
      </c>
      <c r="S1430" t="str">
        <f t="shared" si="44"/>
        <v>False</v>
      </c>
      <c r="T1430">
        <v>65294557</v>
      </c>
      <c r="U1430" t="b">
        <f t="shared" si="45"/>
        <v>0</v>
      </c>
      <c r="V1430">
        <v>0</v>
      </c>
      <c r="W1430">
        <v>0</v>
      </c>
      <c r="X1430">
        <v>0</v>
      </c>
      <c r="Y1430">
        <v>30534187</v>
      </c>
      <c r="Z1430">
        <v>95828744</v>
      </c>
      <c r="AA1430" t="b">
        <f>ABS(T1430-Z1430)&gt;1000000</f>
        <v>1</v>
      </c>
      <c r="AB1430">
        <v>5611395</v>
      </c>
      <c r="AC1430">
        <v>0</v>
      </c>
      <c r="AD1430">
        <v>5611395</v>
      </c>
      <c r="AE1430">
        <v>49220696</v>
      </c>
      <c r="AF1430">
        <v>0</v>
      </c>
      <c r="AG1430">
        <v>289650631</v>
      </c>
      <c r="AH1430">
        <v>289650631</v>
      </c>
      <c r="AI1430">
        <v>338871327</v>
      </c>
      <c r="AJ1430">
        <v>18662746</v>
      </c>
      <c r="AK1430">
        <v>6464728</v>
      </c>
      <c r="AL1430">
        <v>0</v>
      </c>
      <c r="AM1430">
        <v>6464728</v>
      </c>
      <c r="AN1430">
        <v>25127474</v>
      </c>
      <c r="AO1430">
        <v>313743853</v>
      </c>
      <c r="AQ1430">
        <f>K1430/R1430</f>
        <v>0.76655828517742863</v>
      </c>
    </row>
    <row r="1431" spans="1:43" x14ac:dyDescent="0.35">
      <c r="A1431" t="s">
        <v>3078</v>
      </c>
      <c r="B1431" t="s">
        <v>3079</v>
      </c>
      <c r="C1431" t="s">
        <v>38</v>
      </c>
      <c r="D1431" t="str">
        <f>IF(P1431&lt;=50000,"Extra Small",IF(AND(P1431&gt;=50000,P1431&lt;250000),"Small",IF(AND(P1431&gt;=250000,P1431&lt;1000000),"Medium",IF(AND(P1431&gt;=1000000,P1431&lt;10000000),"Large",IF(AND(P1431&gt;=10000000,P1431&lt;100000000),"Extra Large",IF(P1431&gt;=100000000,"Extra-extra-large"))))))</f>
        <v>Small</v>
      </c>
      <c r="E1431" t="s">
        <v>85</v>
      </c>
      <c r="F1431">
        <v>0</v>
      </c>
      <c r="G1431">
        <v>0</v>
      </c>
      <c r="H1431">
        <v>0</v>
      </c>
      <c r="I1431">
        <v>0</v>
      </c>
      <c r="J1431" t="s">
        <v>143</v>
      </c>
      <c r="K1431">
        <v>0</v>
      </c>
      <c r="L1431">
        <v>159289</v>
      </c>
      <c r="M1431">
        <v>0</v>
      </c>
      <c r="N1431">
        <v>522</v>
      </c>
      <c r="O1431">
        <v>0</v>
      </c>
      <c r="P1431">
        <v>159811</v>
      </c>
      <c r="Q1431">
        <v>0</v>
      </c>
      <c r="R1431">
        <v>159811</v>
      </c>
      <c r="S1431" t="str">
        <f t="shared" si="44"/>
        <v>False</v>
      </c>
      <c r="T1431">
        <v>0</v>
      </c>
      <c r="U1431" t="e">
        <f t="shared" si="45"/>
        <v>#DIV/0!</v>
      </c>
      <c r="V1431">
        <v>0</v>
      </c>
      <c r="W1431">
        <v>0</v>
      </c>
      <c r="X1431">
        <v>221524</v>
      </c>
      <c r="Y1431">
        <v>1206</v>
      </c>
      <c r="Z1431">
        <v>222730</v>
      </c>
      <c r="AA1431" t="b">
        <f>ABS(T1431-Z1431)&gt;25000</f>
        <v>1</v>
      </c>
      <c r="AB1431">
        <v>-62919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99371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99371</v>
      </c>
      <c r="AQ1431">
        <f>K1431/R1431</f>
        <v>0</v>
      </c>
    </row>
    <row r="1432" spans="1:43" x14ac:dyDescent="0.35">
      <c r="A1432" t="s">
        <v>3080</v>
      </c>
      <c r="B1432" t="s">
        <v>3081</v>
      </c>
      <c r="C1432" t="s">
        <v>38</v>
      </c>
      <c r="D1432" t="str">
        <f>IF(P1432&lt;=50000,"Extra Small",IF(AND(P1432&gt;=50000,P1432&lt;250000),"Small",IF(AND(P1432&gt;=250000,P1432&lt;1000000),"Medium",IF(AND(P1432&gt;=1000000,P1432&lt;10000000),"Large",IF(AND(P1432&gt;=10000000,P1432&lt;100000000),"Extra Large",IF(P1432&gt;=100000000,"Extra-extra-large"))))))</f>
        <v>Large</v>
      </c>
      <c r="E1432" t="s">
        <v>43</v>
      </c>
      <c r="F1432">
        <v>3</v>
      </c>
      <c r="G1432">
        <v>50</v>
      </c>
      <c r="H1432">
        <v>23</v>
      </c>
      <c r="I1432">
        <v>44</v>
      </c>
      <c r="J1432" t="s">
        <v>141</v>
      </c>
      <c r="K1432">
        <v>1903693</v>
      </c>
      <c r="L1432">
        <v>92967</v>
      </c>
      <c r="M1432">
        <v>727943</v>
      </c>
      <c r="N1432">
        <v>37059</v>
      </c>
      <c r="O1432">
        <v>134260</v>
      </c>
      <c r="P1432">
        <v>2895922</v>
      </c>
      <c r="Q1432">
        <v>9939</v>
      </c>
      <c r="R1432">
        <v>2905861</v>
      </c>
      <c r="S1432" t="str">
        <f t="shared" si="44"/>
        <v>False</v>
      </c>
      <c r="T1432">
        <v>2330979</v>
      </c>
      <c r="U1432" t="b">
        <f t="shared" si="45"/>
        <v>0</v>
      </c>
      <c r="V1432">
        <v>0</v>
      </c>
      <c r="W1432">
        <v>0</v>
      </c>
      <c r="X1432">
        <v>0</v>
      </c>
      <c r="Y1432">
        <v>786650</v>
      </c>
      <c r="Z1432">
        <v>3117629</v>
      </c>
      <c r="AA1432" t="b">
        <f>ABS(T1432-Z1432)&gt;1000000</f>
        <v>0</v>
      </c>
      <c r="AB1432">
        <v>-211768</v>
      </c>
      <c r="AC1432">
        <v>0</v>
      </c>
      <c r="AD1432">
        <v>-211768</v>
      </c>
      <c r="AE1432">
        <v>1605764</v>
      </c>
      <c r="AF1432">
        <v>0</v>
      </c>
      <c r="AG1432">
        <v>350472</v>
      </c>
      <c r="AH1432">
        <v>350472</v>
      </c>
      <c r="AI1432">
        <v>1956236</v>
      </c>
      <c r="AJ1432">
        <v>871757</v>
      </c>
      <c r="AK1432">
        <v>0</v>
      </c>
      <c r="AL1432">
        <v>32146</v>
      </c>
      <c r="AM1432">
        <v>32146</v>
      </c>
      <c r="AN1432">
        <v>903903</v>
      </c>
      <c r="AO1432">
        <v>1052333</v>
      </c>
      <c r="AQ1432">
        <f>K1432/R1432</f>
        <v>0.65512183824346726</v>
      </c>
    </row>
    <row r="1433" spans="1:43" x14ac:dyDescent="0.35">
      <c r="A1433" t="s">
        <v>3082</v>
      </c>
      <c r="B1433" t="s">
        <v>3083</v>
      </c>
      <c r="C1433" t="s">
        <v>38</v>
      </c>
      <c r="D1433" t="str">
        <f>IF(P1433&lt;=50000,"Extra Small",IF(AND(P1433&gt;=50000,P1433&lt;250000),"Small",IF(AND(P1433&gt;=250000,P1433&lt;1000000),"Medium",IF(AND(P1433&gt;=1000000,P1433&lt;10000000),"Large",IF(AND(P1433&gt;=10000000,P1433&lt;100000000),"Extra Large",IF(P1433&gt;=100000000,"Extra-extra-large"))))))</f>
        <v>Medium</v>
      </c>
      <c r="E1433" t="s">
        <v>110</v>
      </c>
      <c r="F1433">
        <v>0</v>
      </c>
      <c r="G1433">
        <v>8</v>
      </c>
      <c r="H1433">
        <v>1</v>
      </c>
      <c r="I1433">
        <v>3.55</v>
      </c>
      <c r="J1433" t="s">
        <v>48</v>
      </c>
      <c r="K1433">
        <v>176617</v>
      </c>
      <c r="L1433">
        <v>0</v>
      </c>
      <c r="M1433">
        <v>158326</v>
      </c>
      <c r="N1433">
        <v>5452</v>
      </c>
      <c r="O1433">
        <v>12544</v>
      </c>
      <c r="P1433">
        <v>352939</v>
      </c>
      <c r="Q1433">
        <v>0</v>
      </c>
      <c r="R1433">
        <v>352939</v>
      </c>
      <c r="S1433" t="str">
        <f t="shared" si="44"/>
        <v>False</v>
      </c>
      <c r="T1433">
        <v>254138</v>
      </c>
      <c r="U1433" t="b">
        <f t="shared" si="45"/>
        <v>0</v>
      </c>
      <c r="V1433">
        <v>0</v>
      </c>
      <c r="W1433">
        <v>0</v>
      </c>
      <c r="X1433">
        <v>0</v>
      </c>
      <c r="Y1433">
        <v>67095</v>
      </c>
      <c r="Z1433">
        <v>321233</v>
      </c>
      <c r="AA1433" t="b">
        <f>ABS(T1433-Z1433)&gt;100000</f>
        <v>0</v>
      </c>
      <c r="AB1433">
        <v>31706</v>
      </c>
      <c r="AC1433">
        <v>0</v>
      </c>
      <c r="AD1433">
        <v>31706</v>
      </c>
      <c r="AE1433">
        <v>302203</v>
      </c>
      <c r="AF1433">
        <v>0</v>
      </c>
      <c r="AG1433">
        <v>0</v>
      </c>
      <c r="AH1433">
        <v>383057</v>
      </c>
      <c r="AI1433">
        <v>685260</v>
      </c>
      <c r="AJ1433">
        <v>10263</v>
      </c>
      <c r="AK1433">
        <v>0</v>
      </c>
      <c r="AL1433">
        <v>0</v>
      </c>
      <c r="AM1433">
        <v>0</v>
      </c>
      <c r="AN1433">
        <v>10263</v>
      </c>
      <c r="AO1433">
        <v>674997</v>
      </c>
      <c r="AQ1433">
        <f>K1433/R1433</f>
        <v>0.50041791924383539</v>
      </c>
    </row>
    <row r="1434" spans="1:43" x14ac:dyDescent="0.35">
      <c r="A1434" t="s">
        <v>3084</v>
      </c>
      <c r="B1434" t="s">
        <v>3085</v>
      </c>
      <c r="C1434" t="s">
        <v>38</v>
      </c>
      <c r="D1434" t="str">
        <f>IF(P1434&lt;=50000,"Extra Small",IF(AND(P1434&gt;=50000,P1434&lt;250000),"Small",IF(AND(P1434&gt;=250000,P1434&lt;1000000),"Medium",IF(AND(P1434&gt;=1000000,P1434&lt;10000000),"Large",IF(AND(P1434&gt;=10000000,P1434&lt;100000000),"Extra Large",IF(P1434&gt;=100000000,"Extra-extra-large"))))))</f>
        <v>Large</v>
      </c>
      <c r="E1434" t="s">
        <v>164</v>
      </c>
      <c r="F1434">
        <v>3</v>
      </c>
      <c r="G1434">
        <v>8</v>
      </c>
      <c r="H1434">
        <v>2</v>
      </c>
      <c r="I1434">
        <v>8.1</v>
      </c>
      <c r="J1434" t="s">
        <v>3086</v>
      </c>
      <c r="K1434">
        <v>113171</v>
      </c>
      <c r="L1434">
        <v>1112030</v>
      </c>
      <c r="M1434">
        <v>130240</v>
      </c>
      <c r="N1434">
        <v>19677</v>
      </c>
      <c r="O1434">
        <v>86529</v>
      </c>
      <c r="P1434">
        <v>1461647</v>
      </c>
      <c r="Q1434">
        <v>0</v>
      </c>
      <c r="R1434">
        <v>1461647</v>
      </c>
      <c r="S1434" t="str">
        <f t="shared" si="44"/>
        <v>False</v>
      </c>
      <c r="T1434">
        <v>848587</v>
      </c>
      <c r="U1434" t="b">
        <f t="shared" si="45"/>
        <v>0</v>
      </c>
      <c r="V1434">
        <v>0</v>
      </c>
      <c r="W1434">
        <v>0</v>
      </c>
      <c r="X1434">
        <v>0</v>
      </c>
      <c r="Y1434">
        <v>446493</v>
      </c>
      <c r="Z1434">
        <v>1295080</v>
      </c>
      <c r="AA1434" t="b">
        <f>ABS(T1434-Z1434)&gt;1000000</f>
        <v>0</v>
      </c>
      <c r="AB1434">
        <v>166567</v>
      </c>
      <c r="AC1434">
        <v>0</v>
      </c>
      <c r="AD1434">
        <v>166567</v>
      </c>
      <c r="AE1434">
        <v>1497996</v>
      </c>
      <c r="AF1434">
        <v>0</v>
      </c>
      <c r="AG1434">
        <v>62220</v>
      </c>
      <c r="AH1434">
        <v>62220</v>
      </c>
      <c r="AI1434">
        <v>1560216</v>
      </c>
      <c r="AJ1434">
        <v>704648</v>
      </c>
      <c r="AK1434">
        <v>0</v>
      </c>
      <c r="AL1434">
        <v>47236</v>
      </c>
      <c r="AM1434">
        <v>47236</v>
      </c>
      <c r="AN1434">
        <v>751884</v>
      </c>
      <c r="AO1434">
        <v>808332</v>
      </c>
      <c r="AQ1434">
        <f>K1434/R1434</f>
        <v>7.7427039497224709E-2</v>
      </c>
    </row>
    <row r="1435" spans="1:43" x14ac:dyDescent="0.35">
      <c r="A1435" t="s">
        <v>3087</v>
      </c>
      <c r="B1435" t="s">
        <v>3088</v>
      </c>
      <c r="C1435" t="s">
        <v>50</v>
      </c>
      <c r="D1435" t="str">
        <f>IF(P1435&lt;=50000,"Extra Small",IF(AND(P1435&gt;=50000,P1435&lt;250000),"Small",IF(AND(P1435&gt;=250000,P1435&lt;1000000),"Medium",IF(AND(P1435&gt;=1000000,P1435&lt;10000000),"Large",IF(AND(P1435&gt;=10000000,P1435&lt;100000000),"Extra Large",IF(P1435&gt;=100000000,"Extra-extra-large"))))))</f>
        <v>Medium</v>
      </c>
      <c r="E1435" t="s">
        <v>110</v>
      </c>
      <c r="F1435">
        <v>0</v>
      </c>
      <c r="G1435">
        <v>0</v>
      </c>
      <c r="H1435">
        <v>0</v>
      </c>
      <c r="I1435">
        <v>0</v>
      </c>
      <c r="J1435" t="s">
        <v>44</v>
      </c>
      <c r="K1435">
        <v>219194</v>
      </c>
      <c r="L1435">
        <v>30170</v>
      </c>
      <c r="M1435">
        <v>0</v>
      </c>
      <c r="N1435">
        <v>0</v>
      </c>
      <c r="O1435">
        <v>235483</v>
      </c>
      <c r="P1435">
        <v>484847</v>
      </c>
      <c r="Q1435">
        <v>3636</v>
      </c>
      <c r="R1435">
        <v>488483</v>
      </c>
      <c r="S1435" t="str">
        <f t="shared" si="44"/>
        <v>False</v>
      </c>
      <c r="T1435">
        <v>0</v>
      </c>
      <c r="U1435" t="e">
        <f t="shared" si="45"/>
        <v>#DIV/0!</v>
      </c>
      <c r="V1435">
        <v>0</v>
      </c>
      <c r="W1435">
        <v>0</v>
      </c>
      <c r="X1435">
        <v>0</v>
      </c>
      <c r="Y1435">
        <v>156825</v>
      </c>
      <c r="Z1435">
        <v>156825</v>
      </c>
      <c r="AA1435" t="b">
        <f>ABS(T1435-Z1435)&gt;100000</f>
        <v>1</v>
      </c>
      <c r="AB1435">
        <v>331658</v>
      </c>
      <c r="AC1435">
        <v>0</v>
      </c>
      <c r="AD1435">
        <v>331658</v>
      </c>
      <c r="AE1435">
        <v>435665</v>
      </c>
      <c r="AF1435">
        <v>0</v>
      </c>
      <c r="AG1435">
        <v>0</v>
      </c>
      <c r="AH1435">
        <v>4118791</v>
      </c>
      <c r="AI1435">
        <v>4554456</v>
      </c>
      <c r="AJ1435">
        <v>376118</v>
      </c>
      <c r="AK1435">
        <v>0</v>
      </c>
      <c r="AL1435">
        <v>0</v>
      </c>
      <c r="AM1435">
        <v>1552140</v>
      </c>
      <c r="AN1435">
        <v>1928258</v>
      </c>
      <c r="AO1435">
        <v>2626198</v>
      </c>
      <c r="AQ1435">
        <f>K1435/R1435</f>
        <v>0.44872390646143262</v>
      </c>
    </row>
    <row r="1436" spans="1:43" x14ac:dyDescent="0.35">
      <c r="A1436" t="s">
        <v>3089</v>
      </c>
      <c r="B1436" t="s">
        <v>3090</v>
      </c>
      <c r="C1436" t="s">
        <v>38</v>
      </c>
      <c r="D1436" t="str">
        <f>IF(P1436&lt;=50000,"Extra Small",IF(AND(P1436&gt;=50000,P1436&lt;250000),"Small",IF(AND(P1436&gt;=250000,P1436&lt;1000000),"Medium",IF(AND(P1436&gt;=1000000,P1436&lt;10000000),"Large",IF(AND(P1436&gt;=10000000,P1436&lt;100000000),"Extra Large",IF(P1436&gt;=100000000,"Extra-extra-large"))))))</f>
        <v>Extra Small</v>
      </c>
      <c r="E1436" t="s">
        <v>302</v>
      </c>
      <c r="F1436">
        <v>0</v>
      </c>
      <c r="G1436">
        <v>3</v>
      </c>
      <c r="H1436">
        <v>4</v>
      </c>
      <c r="I1436">
        <v>0</v>
      </c>
      <c r="J1436" t="s">
        <v>281</v>
      </c>
      <c r="K1436">
        <v>0</v>
      </c>
      <c r="L1436">
        <v>36518</v>
      </c>
      <c r="M1436">
        <v>0</v>
      </c>
      <c r="N1436">
        <v>0</v>
      </c>
      <c r="O1436">
        <v>0</v>
      </c>
      <c r="P1436">
        <v>36518</v>
      </c>
      <c r="Q1436">
        <v>0</v>
      </c>
      <c r="R1436">
        <v>36518</v>
      </c>
      <c r="S1436" t="str">
        <f t="shared" si="44"/>
        <v>False</v>
      </c>
      <c r="T1436">
        <v>174</v>
      </c>
      <c r="U1436" t="b">
        <f t="shared" si="45"/>
        <v>0</v>
      </c>
      <c r="V1436">
        <v>0</v>
      </c>
      <c r="W1436">
        <v>9638</v>
      </c>
      <c r="X1436">
        <v>25614</v>
      </c>
      <c r="Y1436">
        <v>1284</v>
      </c>
      <c r="Z1436">
        <v>36710</v>
      </c>
      <c r="AA1436" t="b">
        <f>ABS(T1436-Z1436)&gt;25000</f>
        <v>1</v>
      </c>
      <c r="AB1436">
        <v>-192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127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127</v>
      </c>
      <c r="AQ1436">
        <f>K1436/R1436</f>
        <v>0</v>
      </c>
    </row>
    <row r="1437" spans="1:43" x14ac:dyDescent="0.35">
      <c r="A1437" t="s">
        <v>3091</v>
      </c>
      <c r="B1437" t="s">
        <v>3092</v>
      </c>
      <c r="C1437" t="s">
        <v>38</v>
      </c>
      <c r="D1437" t="str">
        <f>IF(P1437&lt;=50000,"Extra Small",IF(AND(P1437&gt;=50000,P1437&lt;250000),"Small",IF(AND(P1437&gt;=250000,P1437&lt;1000000),"Medium",IF(AND(P1437&gt;=1000000,P1437&lt;10000000),"Large",IF(AND(P1437&gt;=10000000,P1437&lt;100000000),"Extra Large",IF(P1437&gt;=100000000,"Extra-extra-large"))))))</f>
        <v>Large</v>
      </c>
      <c r="E1437" t="s">
        <v>123</v>
      </c>
      <c r="F1437">
        <v>30</v>
      </c>
      <c r="G1437">
        <v>9</v>
      </c>
      <c r="H1437">
        <v>7</v>
      </c>
      <c r="I1437">
        <v>34.799999999999997</v>
      </c>
      <c r="J1437" t="s">
        <v>48</v>
      </c>
      <c r="K1437">
        <v>3988218</v>
      </c>
      <c r="L1437">
        <v>0</v>
      </c>
      <c r="M1437">
        <v>527433</v>
      </c>
      <c r="N1437">
        <v>336</v>
      </c>
      <c r="O1437">
        <v>0</v>
      </c>
      <c r="P1437">
        <v>4515987</v>
      </c>
      <c r="Q1437">
        <v>0</v>
      </c>
      <c r="R1437">
        <v>4515987</v>
      </c>
      <c r="S1437" t="str">
        <f t="shared" si="44"/>
        <v>False</v>
      </c>
      <c r="T1437">
        <v>2392534</v>
      </c>
      <c r="U1437" t="b">
        <f t="shared" si="45"/>
        <v>0</v>
      </c>
      <c r="V1437">
        <v>0</v>
      </c>
      <c r="W1437">
        <v>0</v>
      </c>
      <c r="X1437">
        <v>0</v>
      </c>
      <c r="Y1437">
        <v>2054788</v>
      </c>
      <c r="Z1437">
        <v>4447322</v>
      </c>
      <c r="AA1437" t="b">
        <f>ABS(T1437-Z1437)&gt;1000000</f>
        <v>1</v>
      </c>
      <c r="AB1437">
        <v>68665</v>
      </c>
      <c r="AC1437">
        <v>0</v>
      </c>
      <c r="AD1437">
        <v>68665</v>
      </c>
      <c r="AE1437">
        <v>3997970</v>
      </c>
      <c r="AF1437">
        <v>0</v>
      </c>
      <c r="AG1437">
        <v>3108885</v>
      </c>
      <c r="AH1437">
        <v>3108885</v>
      </c>
      <c r="AI1437">
        <v>7106855</v>
      </c>
      <c r="AJ1437">
        <v>1802371</v>
      </c>
      <c r="AK1437">
        <v>0</v>
      </c>
      <c r="AL1437">
        <v>79530</v>
      </c>
      <c r="AM1437">
        <v>79530</v>
      </c>
      <c r="AN1437">
        <v>1881901</v>
      </c>
      <c r="AO1437">
        <v>5224954</v>
      </c>
      <c r="AQ1437">
        <f>K1437/R1437</f>
        <v>0.88313318882450287</v>
      </c>
    </row>
    <row r="1438" spans="1:43" x14ac:dyDescent="0.35">
      <c r="A1438" t="s">
        <v>3093</v>
      </c>
      <c r="B1438" t="s">
        <v>3094</v>
      </c>
      <c r="C1438" t="s">
        <v>50</v>
      </c>
      <c r="D1438" t="str">
        <f>IF(P1438&lt;=50000,"Extra Small",IF(AND(P1438&gt;=50000,P1438&lt;250000),"Small",IF(AND(P1438&gt;=250000,P1438&lt;1000000),"Medium",IF(AND(P1438&gt;=1000000,P1438&lt;10000000),"Large",IF(AND(P1438&gt;=10000000,P1438&lt;100000000),"Extra Large",IF(P1438&gt;=100000000,"Extra-extra-large"))))))</f>
        <v>Extra Small</v>
      </c>
      <c r="E1438" t="s">
        <v>70</v>
      </c>
      <c r="F1438">
        <v>0</v>
      </c>
      <c r="G1438">
        <v>0</v>
      </c>
      <c r="H1438">
        <v>0</v>
      </c>
      <c r="I1438">
        <v>0</v>
      </c>
      <c r="J1438" t="s">
        <v>143</v>
      </c>
      <c r="K1438">
        <v>0</v>
      </c>
      <c r="L1438">
        <v>2472</v>
      </c>
      <c r="M1438">
        <v>25353</v>
      </c>
      <c r="N1438">
        <v>0</v>
      </c>
      <c r="O1438">
        <v>0</v>
      </c>
      <c r="P1438">
        <v>27825</v>
      </c>
      <c r="Q1438">
        <v>0</v>
      </c>
      <c r="R1438">
        <v>27825</v>
      </c>
      <c r="S1438" t="str">
        <f t="shared" si="44"/>
        <v>False</v>
      </c>
      <c r="T1438">
        <v>0</v>
      </c>
      <c r="U1438" t="e">
        <f t="shared" si="45"/>
        <v>#DIV/0!</v>
      </c>
      <c r="V1438">
        <v>0</v>
      </c>
      <c r="W1438">
        <v>0</v>
      </c>
      <c r="X1438">
        <v>0</v>
      </c>
      <c r="Y1438">
        <v>22949</v>
      </c>
      <c r="Z1438">
        <v>22949</v>
      </c>
      <c r="AA1438" t="b">
        <f>ABS(T1438-Z1438)&gt;25000</f>
        <v>0</v>
      </c>
      <c r="AB1438">
        <v>4876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72562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72562</v>
      </c>
      <c r="AQ1438">
        <f>K1438/R1438</f>
        <v>0</v>
      </c>
    </row>
    <row r="1439" spans="1:43" x14ac:dyDescent="0.35">
      <c r="A1439" t="s">
        <v>3095</v>
      </c>
      <c r="B1439" t="s">
        <v>3096</v>
      </c>
      <c r="C1439" t="s">
        <v>38</v>
      </c>
      <c r="D1439" t="str">
        <f>IF(P1439&lt;=50000,"Extra Small",IF(AND(P1439&gt;=50000,P1439&lt;250000),"Small",IF(AND(P1439&gt;=250000,P1439&lt;1000000),"Medium",IF(AND(P1439&gt;=1000000,P1439&lt;10000000),"Large",IF(AND(P1439&gt;=10000000,P1439&lt;100000000),"Extra Large",IF(P1439&gt;=100000000,"Extra-extra-large"))))))</f>
        <v>Medium</v>
      </c>
      <c r="E1439" t="s">
        <v>85</v>
      </c>
      <c r="F1439">
        <v>0</v>
      </c>
      <c r="G1439">
        <v>0</v>
      </c>
      <c r="H1439">
        <v>0</v>
      </c>
      <c r="I1439">
        <v>0</v>
      </c>
      <c r="J1439" t="s">
        <v>313</v>
      </c>
      <c r="K1439">
        <v>271223</v>
      </c>
      <c r="L1439">
        <v>154658</v>
      </c>
      <c r="M1439">
        <v>107166</v>
      </c>
      <c r="N1439">
        <v>63150</v>
      </c>
      <c r="O1439">
        <v>9692</v>
      </c>
      <c r="P1439">
        <v>605889</v>
      </c>
      <c r="Q1439">
        <v>103171</v>
      </c>
      <c r="R1439">
        <v>709060</v>
      </c>
      <c r="S1439" t="str">
        <f t="shared" si="44"/>
        <v>False</v>
      </c>
      <c r="T1439">
        <v>0</v>
      </c>
      <c r="U1439" t="e">
        <f t="shared" si="45"/>
        <v>#DIV/0!</v>
      </c>
      <c r="V1439">
        <v>0</v>
      </c>
      <c r="W1439">
        <v>425881</v>
      </c>
      <c r="X1439">
        <v>0</v>
      </c>
      <c r="Y1439">
        <v>565516</v>
      </c>
      <c r="Z1439">
        <v>991397</v>
      </c>
      <c r="AA1439" t="b">
        <f>ABS(T1439-Z1439)&gt;100000</f>
        <v>1</v>
      </c>
      <c r="AB1439">
        <v>-282337</v>
      </c>
      <c r="AC1439">
        <v>0</v>
      </c>
      <c r="AD1439">
        <v>-282337</v>
      </c>
      <c r="AE1439">
        <v>3088766</v>
      </c>
      <c r="AF1439">
        <v>0</v>
      </c>
      <c r="AG1439">
        <v>0</v>
      </c>
      <c r="AH1439">
        <v>1354755</v>
      </c>
      <c r="AI1439">
        <v>4443521</v>
      </c>
      <c r="AJ1439">
        <v>21419</v>
      </c>
      <c r="AK1439">
        <v>0</v>
      </c>
      <c r="AL1439">
        <v>0</v>
      </c>
      <c r="AM1439">
        <v>0</v>
      </c>
      <c r="AN1439">
        <v>21419</v>
      </c>
      <c r="AO1439">
        <v>4422102</v>
      </c>
      <c r="AQ1439">
        <f>K1439/R1439</f>
        <v>0.38251064790003669</v>
      </c>
    </row>
    <row r="1440" spans="1:43" x14ac:dyDescent="0.35">
      <c r="A1440" t="s">
        <v>3097</v>
      </c>
      <c r="B1440" t="s">
        <v>3098</v>
      </c>
      <c r="C1440" t="s">
        <v>38</v>
      </c>
      <c r="D1440" t="str">
        <f>IF(P1440&lt;=50000,"Extra Small",IF(AND(P1440&gt;=50000,P1440&lt;250000),"Small",IF(AND(P1440&gt;=250000,P1440&lt;1000000),"Medium",IF(AND(P1440&gt;=1000000,P1440&lt;10000000),"Large",IF(AND(P1440&gt;=10000000,P1440&lt;100000000),"Extra Large",IF(P1440&gt;=100000000,"Extra-extra-large"))))))</f>
        <v>Large</v>
      </c>
      <c r="E1440" t="s">
        <v>55</v>
      </c>
      <c r="F1440">
        <v>5</v>
      </c>
      <c r="G1440">
        <v>6</v>
      </c>
      <c r="H1440">
        <v>1</v>
      </c>
      <c r="I1440">
        <v>8</v>
      </c>
      <c r="J1440" t="s">
        <v>103</v>
      </c>
      <c r="K1440">
        <v>0</v>
      </c>
      <c r="L1440">
        <v>52040</v>
      </c>
      <c r="M1440">
        <v>0</v>
      </c>
      <c r="N1440">
        <v>62383</v>
      </c>
      <c r="O1440">
        <v>1281666</v>
      </c>
      <c r="P1440">
        <v>1396089</v>
      </c>
      <c r="Q1440">
        <v>0</v>
      </c>
      <c r="R1440">
        <v>1396089</v>
      </c>
      <c r="S1440" t="str">
        <f t="shared" si="44"/>
        <v>False</v>
      </c>
      <c r="T1440">
        <v>523882</v>
      </c>
      <c r="U1440" t="b">
        <f t="shared" si="45"/>
        <v>0</v>
      </c>
      <c r="V1440">
        <v>29077</v>
      </c>
      <c r="W1440">
        <v>0</v>
      </c>
      <c r="X1440">
        <v>0</v>
      </c>
      <c r="Y1440">
        <v>797730</v>
      </c>
      <c r="Z1440">
        <v>1350689</v>
      </c>
      <c r="AA1440" t="b">
        <f>ABS(T1440-Z1440)&gt;1000000</f>
        <v>0</v>
      </c>
      <c r="AB1440">
        <v>45400</v>
      </c>
      <c r="AC1440">
        <v>74477</v>
      </c>
      <c r="AD1440">
        <v>119877</v>
      </c>
      <c r="AE1440">
        <v>347762</v>
      </c>
      <c r="AF1440">
        <v>0</v>
      </c>
      <c r="AG1440">
        <v>308597</v>
      </c>
      <c r="AH1440">
        <v>308597</v>
      </c>
      <c r="AI1440">
        <v>656359</v>
      </c>
      <c r="AJ1440">
        <v>181099</v>
      </c>
      <c r="AK1440">
        <v>0</v>
      </c>
      <c r="AL1440">
        <v>166193</v>
      </c>
      <c r="AM1440">
        <v>166193</v>
      </c>
      <c r="AN1440">
        <v>347292</v>
      </c>
      <c r="AO1440">
        <v>309067</v>
      </c>
      <c r="AQ1440">
        <f>K1440/R1440</f>
        <v>0</v>
      </c>
    </row>
    <row r="1441" spans="1:43" x14ac:dyDescent="0.35">
      <c r="A1441" t="s">
        <v>3099</v>
      </c>
      <c r="B1441" t="s">
        <v>3100</v>
      </c>
      <c r="C1441" t="s">
        <v>50</v>
      </c>
      <c r="D1441" t="str">
        <f>IF(P1441&lt;=50000,"Extra Small",IF(AND(P1441&gt;=50000,P1441&lt;250000),"Small",IF(AND(P1441&gt;=250000,P1441&lt;1000000),"Medium",IF(AND(P1441&gt;=1000000,P1441&lt;10000000),"Large",IF(AND(P1441&gt;=10000000,P1441&lt;100000000),"Extra Large",IF(P1441&gt;=100000000,"Extra-extra-large"))))))</f>
        <v>Extra Small</v>
      </c>
      <c r="E1441" t="s">
        <v>110</v>
      </c>
      <c r="F1441">
        <v>0</v>
      </c>
      <c r="G1441">
        <v>0</v>
      </c>
      <c r="H1441">
        <v>0</v>
      </c>
      <c r="I1441">
        <v>0</v>
      </c>
      <c r="J1441" t="s">
        <v>56</v>
      </c>
      <c r="K1441">
        <v>0</v>
      </c>
      <c r="L1441">
        <v>440</v>
      </c>
      <c r="M1441">
        <v>8232</v>
      </c>
      <c r="N1441">
        <v>0</v>
      </c>
      <c r="O1441">
        <v>2640</v>
      </c>
      <c r="P1441">
        <v>11312</v>
      </c>
      <c r="Q1441">
        <v>0</v>
      </c>
      <c r="R1441">
        <v>11312</v>
      </c>
      <c r="S1441" t="str">
        <f t="shared" si="44"/>
        <v>False</v>
      </c>
      <c r="T1441">
        <v>0</v>
      </c>
      <c r="U1441" t="e">
        <f t="shared" si="45"/>
        <v>#DIV/0!</v>
      </c>
      <c r="V1441">
        <v>0</v>
      </c>
      <c r="W1441">
        <v>0</v>
      </c>
      <c r="X1441">
        <v>0</v>
      </c>
      <c r="Y1441">
        <v>9660</v>
      </c>
      <c r="Z1441">
        <v>9660</v>
      </c>
      <c r="AA1441" t="b">
        <f>ABS(T1441-Z1441)&gt;25000</f>
        <v>0</v>
      </c>
      <c r="AB1441">
        <v>1652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4448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4448</v>
      </c>
      <c r="AQ1441">
        <f>K1441/R1441</f>
        <v>0</v>
      </c>
    </row>
    <row r="1442" spans="1:43" x14ac:dyDescent="0.35">
      <c r="A1442" t="s">
        <v>3101</v>
      </c>
      <c r="B1442" t="s">
        <v>3102</v>
      </c>
      <c r="C1442" t="s">
        <v>38</v>
      </c>
      <c r="D1442" t="str">
        <f>IF(P1442&lt;=50000,"Extra Small",IF(AND(P1442&gt;=50000,P1442&lt;250000),"Small",IF(AND(P1442&gt;=250000,P1442&lt;1000000),"Medium",IF(AND(P1442&gt;=1000000,P1442&lt;10000000),"Large",IF(AND(P1442&gt;=10000000,P1442&lt;100000000),"Extra Large",IF(P1442&gt;=100000000,"Extra-extra-large"))))))</f>
        <v>Small</v>
      </c>
      <c r="E1442" t="s">
        <v>73</v>
      </c>
      <c r="F1442">
        <v>0</v>
      </c>
      <c r="G1442">
        <v>0</v>
      </c>
      <c r="H1442">
        <v>0</v>
      </c>
      <c r="I1442">
        <v>0</v>
      </c>
      <c r="J1442" t="s">
        <v>3103</v>
      </c>
      <c r="K1442">
        <v>22718</v>
      </c>
      <c r="L1442">
        <v>31749</v>
      </c>
      <c r="M1442">
        <v>0</v>
      </c>
      <c r="N1442">
        <v>0</v>
      </c>
      <c r="O1442">
        <v>0</v>
      </c>
      <c r="P1442">
        <v>54467</v>
      </c>
      <c r="Q1442">
        <v>92773</v>
      </c>
      <c r="R1442">
        <v>147240</v>
      </c>
      <c r="S1442" t="str">
        <f t="shared" si="44"/>
        <v>False</v>
      </c>
      <c r="T1442">
        <v>0</v>
      </c>
      <c r="U1442" t="e">
        <f t="shared" si="45"/>
        <v>#DIV/0!</v>
      </c>
      <c r="V1442">
        <v>0</v>
      </c>
      <c r="W1442">
        <v>0</v>
      </c>
      <c r="X1442">
        <v>0</v>
      </c>
      <c r="Y1442">
        <v>128808</v>
      </c>
      <c r="Z1442">
        <v>128808</v>
      </c>
      <c r="AA1442" t="b">
        <f>ABS(T1442-Z1442)&gt;25000</f>
        <v>1</v>
      </c>
      <c r="AB1442">
        <v>18432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664385</v>
      </c>
      <c r="AJ1442">
        <v>0</v>
      </c>
      <c r="AK1442">
        <v>0</v>
      </c>
      <c r="AL1442">
        <v>0</v>
      </c>
      <c r="AM1442">
        <v>0</v>
      </c>
      <c r="AN1442">
        <v>664385</v>
      </c>
      <c r="AO1442">
        <v>0</v>
      </c>
      <c r="AQ1442">
        <f>K1442/R1442</f>
        <v>0.15429231187177397</v>
      </c>
    </row>
    <row r="1443" spans="1:43" x14ac:dyDescent="0.35">
      <c r="A1443" t="s">
        <v>3104</v>
      </c>
      <c r="B1443" t="s">
        <v>3105</v>
      </c>
      <c r="C1443" t="s">
        <v>38</v>
      </c>
      <c r="D1443" t="str">
        <f>IF(P1443&lt;=50000,"Extra Small",IF(AND(P1443&gt;=50000,P1443&lt;250000),"Small",IF(AND(P1443&gt;=250000,P1443&lt;1000000),"Medium",IF(AND(P1443&gt;=1000000,P1443&lt;10000000),"Large",IF(AND(P1443&gt;=10000000,P1443&lt;100000000),"Extra Large",IF(P1443&gt;=100000000,"Extra-extra-large"))))))</f>
        <v>Small</v>
      </c>
      <c r="E1443" t="s">
        <v>85</v>
      </c>
      <c r="F1443">
        <v>0</v>
      </c>
      <c r="G1443">
        <v>0</v>
      </c>
      <c r="H1443">
        <v>0</v>
      </c>
      <c r="I1443">
        <v>0</v>
      </c>
      <c r="J1443" t="s">
        <v>52</v>
      </c>
      <c r="K1443">
        <v>0</v>
      </c>
      <c r="L1443">
        <v>0</v>
      </c>
      <c r="M1443">
        <v>113138</v>
      </c>
      <c r="N1443">
        <v>27</v>
      </c>
      <c r="O1443">
        <v>0</v>
      </c>
      <c r="P1443">
        <v>113165</v>
      </c>
      <c r="Q1443">
        <v>0</v>
      </c>
      <c r="R1443">
        <v>113165</v>
      </c>
      <c r="S1443" t="str">
        <f t="shared" si="44"/>
        <v>False</v>
      </c>
      <c r="T1443">
        <v>0</v>
      </c>
      <c r="U1443" t="e">
        <f t="shared" si="45"/>
        <v>#DIV/0!</v>
      </c>
      <c r="V1443">
        <v>0</v>
      </c>
      <c r="W1443">
        <v>58972</v>
      </c>
      <c r="X1443">
        <v>0</v>
      </c>
      <c r="Y1443">
        <v>31738</v>
      </c>
      <c r="Z1443">
        <v>90710</v>
      </c>
      <c r="AA1443" t="b">
        <f>ABS(T1443-Z1443)&gt;25000</f>
        <v>1</v>
      </c>
      <c r="AB1443">
        <v>22455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26403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26403</v>
      </c>
      <c r="AQ1443">
        <f>K1443/R1443</f>
        <v>0</v>
      </c>
    </row>
    <row r="1444" spans="1:43" x14ac:dyDescent="0.35">
      <c r="A1444" t="s">
        <v>3106</v>
      </c>
      <c r="B1444" t="s">
        <v>3107</v>
      </c>
      <c r="C1444" t="s">
        <v>50</v>
      </c>
      <c r="D1444" t="str">
        <f>IF(P1444&lt;=50000,"Extra Small",IF(AND(P1444&gt;=50000,P1444&lt;250000),"Small",IF(AND(P1444&gt;=250000,P1444&lt;1000000),"Medium",IF(AND(P1444&gt;=1000000,P1444&lt;10000000),"Large",IF(AND(P1444&gt;=10000000,P1444&lt;100000000),"Extra Large",IF(P1444&gt;=100000000,"Extra-extra-large"))))))</f>
        <v>Small</v>
      </c>
      <c r="E1444" t="s">
        <v>51</v>
      </c>
      <c r="F1444">
        <v>0</v>
      </c>
      <c r="G1444">
        <v>9</v>
      </c>
      <c r="H1444">
        <v>0</v>
      </c>
      <c r="I1444">
        <v>0</v>
      </c>
      <c r="J1444" t="s">
        <v>130</v>
      </c>
      <c r="K1444">
        <v>89515</v>
      </c>
      <c r="L1444">
        <v>0</v>
      </c>
      <c r="M1444">
        <v>0</v>
      </c>
      <c r="N1444">
        <v>0</v>
      </c>
      <c r="O1444">
        <v>108082</v>
      </c>
      <c r="P1444">
        <v>197597</v>
      </c>
      <c r="Q1444">
        <v>16067</v>
      </c>
      <c r="R1444">
        <v>213664</v>
      </c>
      <c r="S1444" t="str">
        <f t="shared" si="44"/>
        <v>False</v>
      </c>
      <c r="T1444">
        <v>169073</v>
      </c>
      <c r="U1444" t="b">
        <f t="shared" si="45"/>
        <v>0</v>
      </c>
      <c r="V1444">
        <v>0</v>
      </c>
      <c r="W1444">
        <v>0</v>
      </c>
      <c r="X1444">
        <v>0</v>
      </c>
      <c r="Y1444">
        <v>37906</v>
      </c>
      <c r="Z1444">
        <v>206979</v>
      </c>
      <c r="AA1444" t="b">
        <f>ABS(T1444-Z1444)&gt;25000</f>
        <v>1</v>
      </c>
      <c r="AB1444">
        <v>6685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119151</v>
      </c>
      <c r="AJ1444">
        <v>0</v>
      </c>
      <c r="AK1444">
        <v>0</v>
      </c>
      <c r="AL1444">
        <v>0</v>
      </c>
      <c r="AM1444">
        <v>0</v>
      </c>
      <c r="AN1444">
        <v>39292</v>
      </c>
      <c r="AO1444">
        <v>79859</v>
      </c>
      <c r="AQ1444">
        <f>K1444/R1444</f>
        <v>0.41895218661075334</v>
      </c>
    </row>
    <row r="1445" spans="1:43" x14ac:dyDescent="0.35">
      <c r="A1445" t="s">
        <v>3108</v>
      </c>
      <c r="B1445" t="s">
        <v>3109</v>
      </c>
      <c r="C1445" t="s">
        <v>38</v>
      </c>
      <c r="D1445" t="str">
        <f>IF(P1445&lt;=50000,"Extra Small",IF(AND(P1445&gt;=50000,P1445&lt;250000),"Small",IF(AND(P1445&gt;=250000,P1445&lt;1000000),"Medium",IF(AND(P1445&gt;=1000000,P1445&lt;10000000),"Large",IF(AND(P1445&gt;=10000000,P1445&lt;100000000),"Extra Large",IF(P1445&gt;=100000000,"Extra-extra-large"))))))</f>
        <v>Small</v>
      </c>
      <c r="E1445" t="s">
        <v>43</v>
      </c>
      <c r="F1445">
        <v>0</v>
      </c>
      <c r="G1445">
        <v>0</v>
      </c>
      <c r="H1445">
        <v>0</v>
      </c>
      <c r="I1445">
        <v>0</v>
      </c>
      <c r="J1445" t="s">
        <v>48</v>
      </c>
      <c r="K1445">
        <v>0</v>
      </c>
      <c r="L1445">
        <v>196846</v>
      </c>
      <c r="M1445">
        <v>0</v>
      </c>
      <c r="N1445">
        <v>1536</v>
      </c>
      <c r="O1445">
        <v>0</v>
      </c>
      <c r="P1445">
        <v>198382</v>
      </c>
      <c r="Q1445">
        <v>0</v>
      </c>
      <c r="R1445">
        <v>198382</v>
      </c>
      <c r="S1445" t="str">
        <f t="shared" si="44"/>
        <v>False</v>
      </c>
      <c r="T1445">
        <v>0</v>
      </c>
      <c r="U1445" t="e">
        <f t="shared" si="45"/>
        <v>#DIV/0!</v>
      </c>
      <c r="V1445">
        <v>0</v>
      </c>
      <c r="W1445">
        <v>300000</v>
      </c>
      <c r="X1445">
        <v>0</v>
      </c>
      <c r="Y1445">
        <v>0</v>
      </c>
      <c r="Z1445">
        <v>300000</v>
      </c>
      <c r="AA1445" t="b">
        <f>ABS(T1445-Z1445)&gt;25000</f>
        <v>1</v>
      </c>
      <c r="AB1445">
        <v>-101618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328433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328433</v>
      </c>
      <c r="AQ1445">
        <f>K1445/R1445</f>
        <v>0</v>
      </c>
    </row>
    <row r="1446" spans="1:43" x14ac:dyDescent="0.35">
      <c r="A1446" t="s">
        <v>3110</v>
      </c>
      <c r="B1446" t="s">
        <v>3111</v>
      </c>
      <c r="C1446" t="s">
        <v>38</v>
      </c>
      <c r="D1446" t="str">
        <f>IF(P1446&lt;=50000,"Extra Small",IF(AND(P1446&gt;=50000,P1446&lt;250000),"Small",IF(AND(P1446&gt;=250000,P1446&lt;1000000),"Medium",IF(AND(P1446&gt;=1000000,P1446&lt;10000000),"Large",IF(AND(P1446&gt;=10000000,P1446&lt;100000000),"Extra Large",IF(P1446&gt;=100000000,"Extra-extra-large"))))))</f>
        <v>Small</v>
      </c>
      <c r="E1446" t="s">
        <v>43</v>
      </c>
      <c r="F1446">
        <v>0</v>
      </c>
      <c r="G1446">
        <v>0</v>
      </c>
      <c r="H1446">
        <v>0</v>
      </c>
      <c r="I1446">
        <v>0</v>
      </c>
      <c r="J1446" t="s">
        <v>61</v>
      </c>
      <c r="K1446">
        <v>5000</v>
      </c>
      <c r="L1446">
        <v>7246</v>
      </c>
      <c r="M1446">
        <v>15586</v>
      </c>
      <c r="N1446">
        <v>5683</v>
      </c>
      <c r="O1446">
        <v>41632</v>
      </c>
      <c r="P1446">
        <v>75147</v>
      </c>
      <c r="Q1446">
        <v>2179</v>
      </c>
      <c r="R1446">
        <v>77326</v>
      </c>
      <c r="S1446" t="str">
        <f t="shared" si="44"/>
        <v>False</v>
      </c>
      <c r="T1446">
        <v>0</v>
      </c>
      <c r="U1446" t="e">
        <f t="shared" si="45"/>
        <v>#DIV/0!</v>
      </c>
      <c r="V1446">
        <v>0</v>
      </c>
      <c r="W1446">
        <v>0</v>
      </c>
      <c r="X1446">
        <v>0</v>
      </c>
      <c r="Y1446">
        <v>182907</v>
      </c>
      <c r="Z1446">
        <v>182907</v>
      </c>
      <c r="AA1446" t="b">
        <f>ABS(T1446-Z1446)&gt;25000</f>
        <v>1</v>
      </c>
      <c r="AB1446">
        <v>-105581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366926</v>
      </c>
      <c r="AJ1446">
        <v>0</v>
      </c>
      <c r="AK1446">
        <v>0</v>
      </c>
      <c r="AL1446">
        <v>0</v>
      </c>
      <c r="AM1446">
        <v>0</v>
      </c>
      <c r="AN1446">
        <v>17507</v>
      </c>
      <c r="AO1446">
        <v>349419</v>
      </c>
      <c r="AQ1446">
        <f>K1446/R1446</f>
        <v>6.4661304089180874E-2</v>
      </c>
    </row>
    <row r="1447" spans="1:43" x14ac:dyDescent="0.35">
      <c r="A1447" t="s">
        <v>3112</v>
      </c>
      <c r="B1447" t="s">
        <v>3113</v>
      </c>
      <c r="C1447" t="s">
        <v>38</v>
      </c>
      <c r="D1447" t="str">
        <f>IF(P1447&lt;=50000,"Extra Small",IF(AND(P1447&gt;=50000,P1447&lt;250000),"Small",IF(AND(P1447&gt;=250000,P1447&lt;1000000),"Medium",IF(AND(P1447&gt;=1000000,P1447&lt;10000000),"Large",IF(AND(P1447&gt;=10000000,P1447&lt;100000000),"Extra Large",IF(P1447&gt;=100000000,"Extra-extra-large"))))))</f>
        <v>Small</v>
      </c>
      <c r="E1447" t="s">
        <v>85</v>
      </c>
      <c r="F1447">
        <v>1</v>
      </c>
      <c r="G1447">
        <v>0</v>
      </c>
      <c r="H1447">
        <v>0</v>
      </c>
      <c r="I1447">
        <v>1</v>
      </c>
      <c r="J1447" t="s">
        <v>3114</v>
      </c>
      <c r="K1447">
        <v>0</v>
      </c>
      <c r="L1447">
        <v>28948</v>
      </c>
      <c r="M1447">
        <v>144370</v>
      </c>
      <c r="N1447">
        <v>180</v>
      </c>
      <c r="O1447">
        <v>5677</v>
      </c>
      <c r="P1447">
        <v>179175</v>
      </c>
      <c r="Q1447">
        <v>0</v>
      </c>
      <c r="R1447">
        <v>179175</v>
      </c>
      <c r="S1447" t="str">
        <f t="shared" si="44"/>
        <v>False</v>
      </c>
      <c r="T1447">
        <v>71101</v>
      </c>
      <c r="U1447" t="b">
        <f t="shared" si="45"/>
        <v>0</v>
      </c>
      <c r="V1447">
        <v>0</v>
      </c>
      <c r="W1447">
        <v>0</v>
      </c>
      <c r="X1447">
        <v>0</v>
      </c>
      <c r="Y1447">
        <v>78016</v>
      </c>
      <c r="Z1447">
        <v>149117</v>
      </c>
      <c r="AA1447" t="b">
        <f>ABS(T1447-Z1447)&gt;25000</f>
        <v>1</v>
      </c>
      <c r="AB1447">
        <v>30058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169763</v>
      </c>
      <c r="AJ1447">
        <v>0</v>
      </c>
      <c r="AK1447">
        <v>0</v>
      </c>
      <c r="AL1447">
        <v>0</v>
      </c>
      <c r="AM1447">
        <v>0</v>
      </c>
      <c r="AN1447">
        <v>6323</v>
      </c>
      <c r="AO1447">
        <v>163440</v>
      </c>
      <c r="AQ1447">
        <f>K1447/R1447</f>
        <v>0</v>
      </c>
    </row>
    <row r="1448" spans="1:43" x14ac:dyDescent="0.35">
      <c r="A1448" t="s">
        <v>3115</v>
      </c>
      <c r="B1448" t="s">
        <v>3116</v>
      </c>
      <c r="C1448" t="s">
        <v>38</v>
      </c>
      <c r="D1448" t="str">
        <f>IF(P1448&lt;=50000,"Extra Small",IF(AND(P1448&gt;=50000,P1448&lt;250000),"Small",IF(AND(P1448&gt;=250000,P1448&lt;1000000),"Medium",IF(AND(P1448&gt;=1000000,P1448&lt;10000000),"Large",IF(AND(P1448&gt;=10000000,P1448&lt;100000000),"Extra Large",IF(P1448&gt;=100000000,"Extra-extra-large"))))))</f>
        <v>Extra Small</v>
      </c>
      <c r="E1448" t="s">
        <v>85</v>
      </c>
      <c r="F1448">
        <v>0</v>
      </c>
      <c r="G1448">
        <v>0</v>
      </c>
      <c r="H1448">
        <v>0</v>
      </c>
      <c r="I1448">
        <v>0</v>
      </c>
      <c r="J1448" t="s">
        <v>44</v>
      </c>
      <c r="K1448">
        <v>0</v>
      </c>
      <c r="L1448">
        <v>0</v>
      </c>
      <c r="M1448">
        <v>0</v>
      </c>
      <c r="N1448">
        <v>4477</v>
      </c>
      <c r="O1448">
        <v>0</v>
      </c>
      <c r="P1448">
        <v>4477</v>
      </c>
      <c r="Q1448">
        <v>0</v>
      </c>
      <c r="R1448">
        <v>4477</v>
      </c>
      <c r="S1448" t="str">
        <f t="shared" si="44"/>
        <v>False</v>
      </c>
      <c r="T1448">
        <v>0</v>
      </c>
      <c r="U1448" t="e">
        <f t="shared" si="45"/>
        <v>#DIV/0!</v>
      </c>
      <c r="V1448">
        <v>0</v>
      </c>
      <c r="W1448">
        <v>0</v>
      </c>
      <c r="X1448">
        <v>0</v>
      </c>
      <c r="Y1448">
        <v>4753</v>
      </c>
      <c r="Z1448">
        <v>4753</v>
      </c>
      <c r="AA1448" t="b">
        <f>ABS(T1448-Z1448)&gt;25000</f>
        <v>0</v>
      </c>
      <c r="AB1448">
        <v>-276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415658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415658</v>
      </c>
      <c r="AQ1448">
        <f>K1448/R1448</f>
        <v>0</v>
      </c>
    </row>
    <row r="1449" spans="1:43" x14ac:dyDescent="0.35">
      <c r="A1449" t="s">
        <v>3117</v>
      </c>
      <c r="B1449" t="s">
        <v>3118</v>
      </c>
      <c r="C1449" t="s">
        <v>38</v>
      </c>
      <c r="D1449" t="str">
        <f>IF(P1449&lt;=50000,"Extra Small",IF(AND(P1449&gt;=50000,P1449&lt;250000),"Small",IF(AND(P1449&gt;=250000,P1449&lt;1000000),"Medium",IF(AND(P1449&gt;=1000000,P1449&lt;10000000),"Large",IF(AND(P1449&gt;=10000000,P1449&lt;100000000),"Extra Large",IF(P1449&gt;=100000000,"Extra-extra-large"))))))</f>
        <v>Extra Small</v>
      </c>
      <c r="E1449" t="s">
        <v>76</v>
      </c>
      <c r="F1449">
        <v>0</v>
      </c>
      <c r="G1449">
        <v>0</v>
      </c>
      <c r="H1449">
        <v>0</v>
      </c>
      <c r="I1449">
        <v>0</v>
      </c>
      <c r="J1449" t="s">
        <v>92</v>
      </c>
      <c r="K1449">
        <v>0</v>
      </c>
      <c r="L1449">
        <v>0</v>
      </c>
      <c r="M1449">
        <v>0</v>
      </c>
      <c r="N1449">
        <v>72</v>
      </c>
      <c r="O1449">
        <v>15450</v>
      </c>
      <c r="P1449">
        <v>15522</v>
      </c>
      <c r="Q1449">
        <v>58</v>
      </c>
      <c r="R1449">
        <v>15580</v>
      </c>
      <c r="S1449" t="str">
        <f t="shared" si="44"/>
        <v>False</v>
      </c>
      <c r="T1449">
        <v>0</v>
      </c>
      <c r="U1449" t="e">
        <f t="shared" si="45"/>
        <v>#DIV/0!</v>
      </c>
      <c r="V1449">
        <v>0</v>
      </c>
      <c r="W1449">
        <v>10300</v>
      </c>
      <c r="X1449">
        <v>0</v>
      </c>
      <c r="Y1449">
        <v>5788</v>
      </c>
      <c r="Z1449">
        <v>16088</v>
      </c>
      <c r="AA1449" t="b">
        <f>ABS(T1449-Z1449)&gt;25000</f>
        <v>0</v>
      </c>
      <c r="AB1449">
        <v>-508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9134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9134</v>
      </c>
      <c r="AQ1449">
        <f>K1449/R1449</f>
        <v>0</v>
      </c>
    </row>
    <row r="1450" spans="1:43" x14ac:dyDescent="0.35">
      <c r="A1450" t="s">
        <v>3119</v>
      </c>
      <c r="B1450" t="s">
        <v>3120</v>
      </c>
      <c r="C1450" t="s">
        <v>38</v>
      </c>
      <c r="D1450" t="str">
        <f>IF(P1450&lt;=50000,"Extra Small",IF(AND(P1450&gt;=50000,P1450&lt;250000),"Small",IF(AND(P1450&gt;=250000,P1450&lt;1000000),"Medium",IF(AND(P1450&gt;=1000000,P1450&lt;10000000),"Large",IF(AND(P1450&gt;=10000000,P1450&lt;100000000),"Extra Large",IF(P1450&gt;=100000000,"Extra-extra-large"))))))</f>
        <v>Medium</v>
      </c>
      <c r="E1450" t="s">
        <v>123</v>
      </c>
      <c r="F1450">
        <v>3</v>
      </c>
      <c r="G1450">
        <v>0</v>
      </c>
      <c r="H1450">
        <v>1</v>
      </c>
      <c r="I1450">
        <v>3</v>
      </c>
      <c r="J1450" t="s">
        <v>3121</v>
      </c>
      <c r="K1450">
        <v>388946</v>
      </c>
      <c r="L1450">
        <v>8771</v>
      </c>
      <c r="M1450">
        <v>12226</v>
      </c>
      <c r="N1450">
        <v>666</v>
      </c>
      <c r="O1450">
        <v>59</v>
      </c>
      <c r="P1450">
        <v>410668</v>
      </c>
      <c r="Q1450">
        <v>0</v>
      </c>
      <c r="R1450">
        <v>410668</v>
      </c>
      <c r="S1450" t="str">
        <f t="shared" si="44"/>
        <v>False</v>
      </c>
      <c r="T1450">
        <v>278636</v>
      </c>
      <c r="U1450" t="b">
        <f t="shared" si="45"/>
        <v>0</v>
      </c>
      <c r="V1450">
        <v>0</v>
      </c>
      <c r="W1450">
        <v>0</v>
      </c>
      <c r="X1450">
        <v>0</v>
      </c>
      <c r="Y1450">
        <v>89793</v>
      </c>
      <c r="Z1450">
        <v>368429</v>
      </c>
      <c r="AA1450" t="b">
        <f>ABS(T1450-Z1450)&gt;100000</f>
        <v>0</v>
      </c>
      <c r="AB1450">
        <v>42239</v>
      </c>
      <c r="AC1450">
        <v>0</v>
      </c>
      <c r="AD1450">
        <v>42239</v>
      </c>
      <c r="AE1450">
        <v>417317</v>
      </c>
      <c r="AF1450">
        <v>0</v>
      </c>
      <c r="AG1450">
        <v>0</v>
      </c>
      <c r="AH1450">
        <v>14650</v>
      </c>
      <c r="AI1450">
        <v>431967</v>
      </c>
      <c r="AJ1450">
        <v>77525</v>
      </c>
      <c r="AK1450">
        <v>0</v>
      </c>
      <c r="AL1450">
        <v>0</v>
      </c>
      <c r="AM1450">
        <v>0</v>
      </c>
      <c r="AN1450">
        <v>77525</v>
      </c>
      <c r="AO1450">
        <v>354442</v>
      </c>
      <c r="AQ1450">
        <f>K1450/R1450</f>
        <v>0.94710569121528831</v>
      </c>
    </row>
    <row r="1451" spans="1:43" x14ac:dyDescent="0.35">
      <c r="A1451" t="s">
        <v>3122</v>
      </c>
      <c r="B1451" t="s">
        <v>3123</v>
      </c>
      <c r="C1451" t="s">
        <v>50</v>
      </c>
      <c r="D1451" t="str">
        <f>IF(P1451&lt;=50000,"Extra Small",IF(AND(P1451&gt;=50000,P1451&lt;250000),"Small",IF(AND(P1451&gt;=250000,P1451&lt;1000000),"Medium",IF(AND(P1451&gt;=1000000,P1451&lt;10000000),"Large",IF(AND(P1451&gt;=10000000,P1451&lt;100000000),"Extra Large",IF(P1451&gt;=100000000,"Extra-extra-large"))))))</f>
        <v>Extra Small</v>
      </c>
      <c r="E1451" t="s">
        <v>123</v>
      </c>
      <c r="F1451">
        <v>0</v>
      </c>
      <c r="G1451">
        <v>1</v>
      </c>
      <c r="H1451">
        <v>0</v>
      </c>
      <c r="I1451">
        <v>0</v>
      </c>
      <c r="J1451" t="s">
        <v>313</v>
      </c>
      <c r="K1451">
        <v>0</v>
      </c>
      <c r="L1451">
        <v>20117</v>
      </c>
      <c r="M1451">
        <v>277</v>
      </c>
      <c r="N1451">
        <v>59</v>
      </c>
      <c r="O1451">
        <v>0</v>
      </c>
      <c r="P1451">
        <v>20453</v>
      </c>
      <c r="Q1451">
        <v>0</v>
      </c>
      <c r="R1451">
        <v>20453</v>
      </c>
      <c r="S1451" t="str">
        <f t="shared" si="44"/>
        <v>False</v>
      </c>
      <c r="T1451">
        <v>5831</v>
      </c>
      <c r="U1451" t="b">
        <f t="shared" si="45"/>
        <v>0</v>
      </c>
      <c r="V1451">
        <v>0</v>
      </c>
      <c r="W1451">
        <v>0</v>
      </c>
      <c r="X1451">
        <v>0</v>
      </c>
      <c r="Y1451">
        <v>15800</v>
      </c>
      <c r="Z1451">
        <v>21631</v>
      </c>
      <c r="AA1451" t="b">
        <f>ABS(T1451-Z1451)&gt;25000</f>
        <v>0</v>
      </c>
      <c r="AB1451">
        <v>-1178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10922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10922</v>
      </c>
      <c r="AQ1451">
        <f>K1451/R1451</f>
        <v>0</v>
      </c>
    </row>
    <row r="1452" spans="1:43" x14ac:dyDescent="0.35">
      <c r="A1452" t="s">
        <v>3124</v>
      </c>
      <c r="B1452" t="s">
        <v>3125</v>
      </c>
      <c r="C1452" t="s">
        <v>38</v>
      </c>
      <c r="D1452" t="str">
        <f>IF(P1452&lt;=50000,"Extra Small",IF(AND(P1452&gt;=50000,P1452&lt;250000),"Small",IF(AND(P1452&gt;=250000,P1452&lt;1000000),"Medium",IF(AND(P1452&gt;=1000000,P1452&lt;10000000),"Large",IF(AND(P1452&gt;=10000000,P1452&lt;100000000),"Extra Large",IF(P1452&gt;=100000000,"Extra-extra-large"))))))</f>
        <v>Medium</v>
      </c>
      <c r="E1452" t="s">
        <v>43</v>
      </c>
      <c r="F1452">
        <v>1</v>
      </c>
      <c r="G1452">
        <v>4</v>
      </c>
      <c r="H1452">
        <v>5</v>
      </c>
      <c r="I1452">
        <v>3.07</v>
      </c>
      <c r="J1452" t="s">
        <v>57</v>
      </c>
      <c r="K1452">
        <v>171218</v>
      </c>
      <c r="L1452">
        <v>17708</v>
      </c>
      <c r="M1452">
        <v>130470</v>
      </c>
      <c r="N1452">
        <v>1557</v>
      </c>
      <c r="O1452">
        <v>2146</v>
      </c>
      <c r="P1452">
        <v>323099</v>
      </c>
      <c r="Q1452">
        <v>0</v>
      </c>
      <c r="R1452">
        <v>323099</v>
      </c>
      <c r="S1452" t="str">
        <f t="shared" si="44"/>
        <v>False</v>
      </c>
      <c r="T1452">
        <v>237822</v>
      </c>
      <c r="U1452" t="b">
        <f t="shared" si="45"/>
        <v>0</v>
      </c>
      <c r="V1452">
        <v>0</v>
      </c>
      <c r="W1452">
        <v>0</v>
      </c>
      <c r="X1452">
        <v>0</v>
      </c>
      <c r="Y1452">
        <v>88554</v>
      </c>
      <c r="Z1452">
        <v>326376</v>
      </c>
      <c r="AA1452" t="b">
        <f>ABS(T1452-Z1452)&gt;100000</f>
        <v>0</v>
      </c>
      <c r="AB1452">
        <v>-3277</v>
      </c>
      <c r="AC1452">
        <v>0</v>
      </c>
      <c r="AD1452">
        <v>-3277</v>
      </c>
      <c r="AE1452">
        <v>194028</v>
      </c>
      <c r="AF1452">
        <v>0</v>
      </c>
      <c r="AG1452">
        <v>0</v>
      </c>
      <c r="AH1452">
        <v>64660</v>
      </c>
      <c r="AI1452">
        <v>258688</v>
      </c>
      <c r="AJ1452">
        <v>59396</v>
      </c>
      <c r="AK1452">
        <v>0</v>
      </c>
      <c r="AL1452">
        <v>0</v>
      </c>
      <c r="AM1452">
        <v>30580</v>
      </c>
      <c r="AN1452">
        <v>89976</v>
      </c>
      <c r="AO1452">
        <v>168712</v>
      </c>
      <c r="AQ1452">
        <f>K1452/R1452</f>
        <v>0.52992426469905507</v>
      </c>
    </row>
    <row r="1453" spans="1:43" x14ac:dyDescent="0.35">
      <c r="A1453" t="s">
        <v>3126</v>
      </c>
      <c r="B1453" t="s">
        <v>3127</v>
      </c>
      <c r="C1453" t="s">
        <v>38</v>
      </c>
      <c r="D1453" t="str">
        <f>IF(P1453&lt;=50000,"Extra Small",IF(AND(P1453&gt;=50000,P1453&lt;250000),"Small",IF(AND(P1453&gt;=250000,P1453&lt;1000000),"Medium",IF(AND(P1453&gt;=1000000,P1453&lt;10000000),"Large",IF(AND(P1453&gt;=10000000,P1453&lt;100000000),"Extra Large",IF(P1453&gt;=100000000,"Extra-extra-large"))))))</f>
        <v>Extra Small</v>
      </c>
      <c r="E1453" t="s">
        <v>39</v>
      </c>
      <c r="F1453">
        <v>0</v>
      </c>
      <c r="G1453">
        <v>0</v>
      </c>
      <c r="H1453">
        <v>0</v>
      </c>
      <c r="I1453">
        <v>0</v>
      </c>
      <c r="J1453" t="s">
        <v>44</v>
      </c>
      <c r="K1453">
        <v>0</v>
      </c>
      <c r="L1453">
        <v>28305</v>
      </c>
      <c r="M1453">
        <v>0</v>
      </c>
      <c r="N1453">
        <v>0</v>
      </c>
      <c r="O1453">
        <v>0</v>
      </c>
      <c r="P1453">
        <v>28305</v>
      </c>
      <c r="Q1453">
        <v>0</v>
      </c>
      <c r="R1453">
        <v>28305</v>
      </c>
      <c r="S1453" t="str">
        <f t="shared" si="44"/>
        <v>False</v>
      </c>
      <c r="T1453">
        <v>0</v>
      </c>
      <c r="U1453" t="e">
        <f t="shared" si="45"/>
        <v>#DIV/0!</v>
      </c>
      <c r="V1453">
        <v>0</v>
      </c>
      <c r="W1453">
        <v>0</v>
      </c>
      <c r="X1453">
        <v>0</v>
      </c>
      <c r="Y1453">
        <v>26232</v>
      </c>
      <c r="Z1453">
        <v>26232</v>
      </c>
      <c r="AA1453" t="b">
        <f>ABS(T1453-Z1453)&gt;25000</f>
        <v>1</v>
      </c>
      <c r="AB1453">
        <v>2073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3115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3115</v>
      </c>
      <c r="AQ1453">
        <f>K1453/R1453</f>
        <v>0</v>
      </c>
    </row>
    <row r="1454" spans="1:43" x14ac:dyDescent="0.35">
      <c r="A1454" t="s">
        <v>3128</v>
      </c>
      <c r="B1454" t="s">
        <v>3129</v>
      </c>
      <c r="C1454" t="s">
        <v>38</v>
      </c>
      <c r="D1454" t="str">
        <f>IF(P1454&lt;=50000,"Extra Small",IF(AND(P1454&gt;=50000,P1454&lt;250000),"Small",IF(AND(P1454&gt;=250000,P1454&lt;1000000),"Medium",IF(AND(P1454&gt;=1000000,P1454&lt;10000000),"Large",IF(AND(P1454&gt;=10000000,P1454&lt;100000000),"Extra Large",IF(P1454&gt;=100000000,"Extra-extra-large"))))))</f>
        <v>Small</v>
      </c>
      <c r="E1454" t="s">
        <v>43</v>
      </c>
      <c r="F1454">
        <v>2</v>
      </c>
      <c r="G1454">
        <v>0</v>
      </c>
      <c r="H1454">
        <v>0</v>
      </c>
      <c r="I1454">
        <v>2</v>
      </c>
      <c r="J1454" t="s">
        <v>278</v>
      </c>
      <c r="K1454">
        <v>0</v>
      </c>
      <c r="L1454">
        <v>79560</v>
      </c>
      <c r="M1454">
        <v>0</v>
      </c>
      <c r="N1454">
        <v>19638</v>
      </c>
      <c r="O1454">
        <v>0</v>
      </c>
      <c r="P1454">
        <v>99198</v>
      </c>
      <c r="Q1454">
        <v>0</v>
      </c>
      <c r="R1454">
        <v>99198</v>
      </c>
      <c r="S1454" t="str">
        <f t="shared" si="44"/>
        <v>False</v>
      </c>
      <c r="T1454">
        <v>0</v>
      </c>
      <c r="U1454" t="b">
        <f t="shared" si="45"/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b">
        <f>ABS(T1454-Z1454)&gt;25000</f>
        <v>0</v>
      </c>
      <c r="AB1454">
        <v>99198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279037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279037</v>
      </c>
      <c r="AQ1454">
        <f>K1454/R1454</f>
        <v>0</v>
      </c>
    </row>
    <row r="1455" spans="1:43" x14ac:dyDescent="0.35">
      <c r="A1455" t="s">
        <v>3130</v>
      </c>
      <c r="B1455" t="s">
        <v>3131</v>
      </c>
      <c r="C1455" t="s">
        <v>38</v>
      </c>
      <c r="D1455" t="str">
        <f>IF(P1455&lt;=50000,"Extra Small",IF(AND(P1455&gt;=50000,P1455&lt;250000),"Small",IF(AND(P1455&gt;=250000,P1455&lt;1000000),"Medium",IF(AND(P1455&gt;=1000000,P1455&lt;10000000),"Large",IF(AND(P1455&gt;=10000000,P1455&lt;100000000),"Extra Large",IF(P1455&gt;=100000000,"Extra-extra-large"))))))</f>
        <v>Small</v>
      </c>
      <c r="E1455" t="s">
        <v>110</v>
      </c>
      <c r="F1455">
        <v>0</v>
      </c>
      <c r="G1455">
        <v>0</v>
      </c>
      <c r="H1455">
        <v>0</v>
      </c>
      <c r="I1455">
        <v>0</v>
      </c>
      <c r="J1455" t="s">
        <v>3132</v>
      </c>
      <c r="K1455">
        <v>0</v>
      </c>
      <c r="L1455">
        <v>124525</v>
      </c>
      <c r="M1455">
        <v>0</v>
      </c>
      <c r="N1455">
        <v>0</v>
      </c>
      <c r="O1455">
        <v>0</v>
      </c>
      <c r="P1455">
        <v>124525</v>
      </c>
      <c r="Q1455">
        <v>0</v>
      </c>
      <c r="R1455">
        <v>124525</v>
      </c>
      <c r="S1455" t="str">
        <f t="shared" si="44"/>
        <v>False</v>
      </c>
      <c r="T1455">
        <v>25842</v>
      </c>
      <c r="U1455" t="e">
        <f t="shared" si="45"/>
        <v>#DIV/0!</v>
      </c>
      <c r="V1455">
        <v>0</v>
      </c>
      <c r="W1455">
        <v>1841</v>
      </c>
      <c r="X1455">
        <v>0</v>
      </c>
      <c r="Y1455">
        <v>100065</v>
      </c>
      <c r="Z1455">
        <v>127748</v>
      </c>
      <c r="AA1455" t="b">
        <f>ABS(T1455-Z1455)&gt;25000</f>
        <v>1</v>
      </c>
      <c r="AB1455">
        <v>-3223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339915</v>
      </c>
      <c r="AJ1455">
        <v>0</v>
      </c>
      <c r="AK1455">
        <v>0</v>
      </c>
      <c r="AL1455">
        <v>0</v>
      </c>
      <c r="AM1455">
        <v>0</v>
      </c>
      <c r="AN1455">
        <v>28464</v>
      </c>
      <c r="AO1455">
        <v>311451</v>
      </c>
      <c r="AQ1455">
        <f>K1455/R1455</f>
        <v>0</v>
      </c>
    </row>
    <row r="1456" spans="1:43" x14ac:dyDescent="0.35">
      <c r="A1456" t="s">
        <v>3133</v>
      </c>
      <c r="B1456" t="s">
        <v>3134</v>
      </c>
      <c r="C1456" t="s">
        <v>50</v>
      </c>
      <c r="D1456" t="str">
        <f>IF(P1456&lt;=50000,"Extra Small",IF(AND(P1456&gt;=50000,P1456&lt;250000),"Small",IF(AND(P1456&gt;=250000,P1456&lt;1000000),"Medium",IF(AND(P1456&gt;=1000000,P1456&lt;10000000),"Large",IF(AND(P1456&gt;=10000000,P1456&lt;100000000),"Extra Large",IF(P1456&gt;=100000000,"Extra-extra-large"))))))</f>
        <v>Small</v>
      </c>
      <c r="E1456" t="s">
        <v>76</v>
      </c>
      <c r="F1456">
        <v>0</v>
      </c>
      <c r="G1456">
        <v>0</v>
      </c>
      <c r="H1456">
        <v>0</v>
      </c>
      <c r="I1456">
        <v>0</v>
      </c>
      <c r="J1456" t="s">
        <v>172</v>
      </c>
      <c r="K1456">
        <v>69500</v>
      </c>
      <c r="L1456">
        <v>0</v>
      </c>
      <c r="M1456">
        <v>1450</v>
      </c>
      <c r="N1456">
        <v>532</v>
      </c>
      <c r="O1456">
        <v>48048</v>
      </c>
      <c r="P1456">
        <v>119530</v>
      </c>
      <c r="Q1456">
        <v>0</v>
      </c>
      <c r="R1456">
        <v>119530</v>
      </c>
      <c r="S1456" t="str">
        <f t="shared" si="44"/>
        <v>False</v>
      </c>
      <c r="T1456">
        <v>0</v>
      </c>
      <c r="U1456" t="e">
        <f t="shared" si="45"/>
        <v>#DIV/0!</v>
      </c>
      <c r="V1456">
        <v>0</v>
      </c>
      <c r="W1456">
        <v>0</v>
      </c>
      <c r="X1456">
        <v>0</v>
      </c>
      <c r="Y1456">
        <v>141015</v>
      </c>
      <c r="Z1456">
        <v>141015</v>
      </c>
      <c r="AA1456" t="b">
        <f>ABS(T1456-Z1456)&gt;25000</f>
        <v>1</v>
      </c>
      <c r="AB1456">
        <v>-21485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71643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71643</v>
      </c>
      <c r="AQ1456">
        <f>K1456/R1456</f>
        <v>0.58144398895674732</v>
      </c>
    </row>
    <row r="1457" spans="1:43" x14ac:dyDescent="0.35">
      <c r="A1457" t="s">
        <v>3135</v>
      </c>
      <c r="B1457" t="s">
        <v>3136</v>
      </c>
      <c r="C1457" t="s">
        <v>50</v>
      </c>
      <c r="D1457" t="str">
        <f>IF(P1457&lt;=50000,"Extra Small",IF(AND(P1457&gt;=50000,P1457&lt;250000),"Small",IF(AND(P1457&gt;=250000,P1457&lt;1000000),"Medium",IF(AND(P1457&gt;=1000000,P1457&lt;10000000),"Large",IF(AND(P1457&gt;=10000000,P1457&lt;100000000),"Extra Large",IF(P1457&gt;=100000000,"Extra-extra-large"))))))</f>
        <v>Small</v>
      </c>
      <c r="E1457" t="s">
        <v>110</v>
      </c>
      <c r="F1457">
        <v>1</v>
      </c>
      <c r="G1457">
        <v>0</v>
      </c>
      <c r="H1457">
        <v>0</v>
      </c>
      <c r="I1457">
        <v>0.74</v>
      </c>
      <c r="J1457" t="s">
        <v>201</v>
      </c>
      <c r="K1457">
        <v>14823</v>
      </c>
      <c r="L1457">
        <v>281</v>
      </c>
      <c r="M1457">
        <v>74574</v>
      </c>
      <c r="N1457">
        <v>0</v>
      </c>
      <c r="O1457">
        <v>0</v>
      </c>
      <c r="P1457">
        <v>89678</v>
      </c>
      <c r="Q1457">
        <v>0</v>
      </c>
      <c r="R1457">
        <v>89678</v>
      </c>
      <c r="S1457" t="str">
        <f t="shared" si="44"/>
        <v>False</v>
      </c>
      <c r="T1457">
        <v>44626</v>
      </c>
      <c r="U1457" t="b">
        <f t="shared" si="45"/>
        <v>0</v>
      </c>
      <c r="V1457">
        <v>0</v>
      </c>
      <c r="W1457">
        <v>0</v>
      </c>
      <c r="X1457">
        <v>0</v>
      </c>
      <c r="Y1457">
        <v>38201</v>
      </c>
      <c r="Z1457">
        <v>82827</v>
      </c>
      <c r="AA1457" t="b">
        <f>ABS(T1457-Z1457)&gt;25000</f>
        <v>1</v>
      </c>
      <c r="AB1457">
        <v>6851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40831</v>
      </c>
      <c r="AJ1457">
        <v>0</v>
      </c>
      <c r="AK1457">
        <v>0</v>
      </c>
      <c r="AL1457">
        <v>0</v>
      </c>
      <c r="AM1457">
        <v>0</v>
      </c>
      <c r="AN1457">
        <v>2329</v>
      </c>
      <c r="AO1457">
        <v>38502</v>
      </c>
      <c r="AQ1457">
        <f>K1457/R1457</f>
        <v>0.16529137581123576</v>
      </c>
    </row>
    <row r="1458" spans="1:43" x14ac:dyDescent="0.35">
      <c r="A1458" t="s">
        <v>3137</v>
      </c>
      <c r="B1458" t="s">
        <v>3138</v>
      </c>
      <c r="C1458" t="s">
        <v>50</v>
      </c>
      <c r="D1458" t="str">
        <f>IF(P1458&lt;=50000,"Extra Small",IF(AND(P1458&gt;=50000,P1458&lt;250000),"Small",IF(AND(P1458&gt;=250000,P1458&lt;1000000),"Medium",IF(AND(P1458&gt;=1000000,P1458&lt;10000000),"Large",IF(AND(P1458&gt;=10000000,P1458&lt;100000000),"Extra Large",IF(P1458&gt;=100000000,"Extra-extra-large"))))))</f>
        <v>Extra Small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 t="s">
        <v>57</v>
      </c>
      <c r="K1458">
        <v>0</v>
      </c>
      <c r="L1458">
        <v>500</v>
      </c>
      <c r="M1458">
        <v>0</v>
      </c>
      <c r="N1458">
        <v>2421</v>
      </c>
      <c r="O1458">
        <v>0</v>
      </c>
      <c r="P1458">
        <v>2921</v>
      </c>
      <c r="Q1458">
        <v>0</v>
      </c>
      <c r="R1458">
        <v>2921</v>
      </c>
      <c r="S1458" t="str">
        <f t="shared" si="44"/>
        <v>False</v>
      </c>
      <c r="T1458">
        <v>0</v>
      </c>
      <c r="U1458" t="e">
        <f t="shared" si="45"/>
        <v>#DIV/0!</v>
      </c>
      <c r="V1458">
        <v>0</v>
      </c>
      <c r="W1458">
        <v>10000</v>
      </c>
      <c r="X1458">
        <v>0</v>
      </c>
      <c r="Y1458">
        <v>2</v>
      </c>
      <c r="Z1458">
        <v>10002</v>
      </c>
      <c r="AA1458" t="b">
        <f>ABS(T1458-Z1458)&gt;25000</f>
        <v>0</v>
      </c>
      <c r="AB1458">
        <v>-7081</v>
      </c>
      <c r="AC1458">
        <v>0</v>
      </c>
      <c r="AD1458">
        <v>-7081</v>
      </c>
      <c r="AE1458">
        <v>0</v>
      </c>
      <c r="AF1458">
        <v>0</v>
      </c>
      <c r="AG1458">
        <v>0</v>
      </c>
      <c r="AH1458">
        <v>0</v>
      </c>
      <c r="AI1458">
        <v>174309</v>
      </c>
      <c r="AJ1458">
        <v>0</v>
      </c>
      <c r="AK1458">
        <v>0</v>
      </c>
      <c r="AL1458">
        <v>0</v>
      </c>
      <c r="AM1458">
        <v>0</v>
      </c>
      <c r="AN1458">
        <v>40000</v>
      </c>
      <c r="AO1458">
        <v>134309</v>
      </c>
      <c r="AQ1458">
        <f>K1458/R1458</f>
        <v>0</v>
      </c>
    </row>
    <row r="1459" spans="1:43" x14ac:dyDescent="0.35">
      <c r="A1459" t="s">
        <v>3139</v>
      </c>
      <c r="B1459" t="s">
        <v>3140</v>
      </c>
      <c r="C1459" t="s">
        <v>38</v>
      </c>
      <c r="D1459" t="str">
        <f>IF(P1459&lt;=50000,"Extra Small",IF(AND(P1459&gt;=50000,P1459&lt;250000),"Small",IF(AND(P1459&gt;=250000,P1459&lt;1000000),"Medium",IF(AND(P1459&gt;=1000000,P1459&lt;10000000),"Large",IF(AND(P1459&gt;=10000000,P1459&lt;100000000),"Extra Large",IF(P1459&gt;=100000000,"Extra-extra-large"))))))</f>
        <v>Medium</v>
      </c>
      <c r="E1459" t="s">
        <v>39</v>
      </c>
      <c r="F1459">
        <v>1</v>
      </c>
      <c r="G1459">
        <v>4</v>
      </c>
      <c r="H1459">
        <v>0</v>
      </c>
      <c r="I1459">
        <v>3.2</v>
      </c>
      <c r="J1459" t="s">
        <v>353</v>
      </c>
      <c r="K1459">
        <v>0</v>
      </c>
      <c r="L1459">
        <v>375961</v>
      </c>
      <c r="M1459">
        <v>0</v>
      </c>
      <c r="N1459">
        <v>90</v>
      </c>
      <c r="O1459">
        <v>8521</v>
      </c>
      <c r="P1459">
        <v>384572</v>
      </c>
      <c r="Q1459">
        <v>0</v>
      </c>
      <c r="R1459">
        <v>384572</v>
      </c>
      <c r="S1459" t="str">
        <f t="shared" si="44"/>
        <v>False</v>
      </c>
      <c r="T1459">
        <v>206321</v>
      </c>
      <c r="U1459" t="b">
        <f t="shared" si="45"/>
        <v>0</v>
      </c>
      <c r="V1459">
        <v>0</v>
      </c>
      <c r="W1459">
        <v>5450</v>
      </c>
      <c r="X1459">
        <v>0</v>
      </c>
      <c r="Y1459">
        <v>153697</v>
      </c>
      <c r="Z1459">
        <v>365468</v>
      </c>
      <c r="AA1459" t="b">
        <f>ABS(T1459-Z1459)&gt;100000</f>
        <v>1</v>
      </c>
      <c r="AB1459">
        <v>19104</v>
      </c>
      <c r="AC1459">
        <v>0</v>
      </c>
      <c r="AD1459">
        <v>19104</v>
      </c>
      <c r="AE1459">
        <v>48274</v>
      </c>
      <c r="AF1459">
        <v>0</v>
      </c>
      <c r="AG1459">
        <v>0</v>
      </c>
      <c r="AH1459">
        <v>780000</v>
      </c>
      <c r="AI1459">
        <v>828274</v>
      </c>
      <c r="AJ1459">
        <v>51603</v>
      </c>
      <c r="AK1459">
        <v>0</v>
      </c>
      <c r="AL1459">
        <v>0</v>
      </c>
      <c r="AM1459">
        <v>0</v>
      </c>
      <c r="AN1459">
        <v>51603</v>
      </c>
      <c r="AO1459">
        <v>776671</v>
      </c>
      <c r="AQ1459">
        <f>K1459/R1459</f>
        <v>0</v>
      </c>
    </row>
    <row r="1460" spans="1:43" x14ac:dyDescent="0.35">
      <c r="A1460" t="s">
        <v>3141</v>
      </c>
      <c r="B1460" t="s">
        <v>3142</v>
      </c>
      <c r="C1460" t="s">
        <v>38</v>
      </c>
      <c r="D1460" t="str">
        <f>IF(P1460&lt;=50000,"Extra Small",IF(AND(P1460&gt;=50000,P1460&lt;250000),"Small",IF(AND(P1460&gt;=250000,P1460&lt;1000000),"Medium",IF(AND(P1460&gt;=1000000,P1460&lt;10000000),"Large",IF(AND(P1460&gt;=10000000,P1460&lt;100000000),"Extra Large",IF(P1460&gt;=100000000,"Extra-extra-large"))))))</f>
        <v>Large</v>
      </c>
      <c r="E1460" t="s">
        <v>110</v>
      </c>
      <c r="F1460">
        <v>2</v>
      </c>
      <c r="G1460">
        <v>11</v>
      </c>
      <c r="H1460">
        <v>20</v>
      </c>
      <c r="I1460">
        <v>12</v>
      </c>
      <c r="J1460" t="s">
        <v>278</v>
      </c>
      <c r="K1460">
        <v>1203653</v>
      </c>
      <c r="L1460">
        <v>64951</v>
      </c>
      <c r="M1460">
        <v>66756</v>
      </c>
      <c r="N1460">
        <v>0</v>
      </c>
      <c r="O1460">
        <v>0</v>
      </c>
      <c r="P1460">
        <v>1335360</v>
      </c>
      <c r="Q1460">
        <v>0</v>
      </c>
      <c r="R1460">
        <v>1335360</v>
      </c>
      <c r="S1460" t="str">
        <f t="shared" si="44"/>
        <v>False</v>
      </c>
      <c r="T1460">
        <v>1002455</v>
      </c>
      <c r="U1460" t="b">
        <f t="shared" si="45"/>
        <v>0</v>
      </c>
      <c r="V1460">
        <v>0</v>
      </c>
      <c r="W1460">
        <v>262180</v>
      </c>
      <c r="X1460">
        <v>0</v>
      </c>
      <c r="Y1460">
        <v>55441</v>
      </c>
      <c r="Z1460">
        <v>1320076</v>
      </c>
      <c r="AA1460" t="b">
        <f>ABS(T1460-Z1460)&gt;1000000</f>
        <v>0</v>
      </c>
      <c r="AB1460">
        <v>15284</v>
      </c>
      <c r="AC1460">
        <v>0</v>
      </c>
      <c r="AD1460">
        <v>15284</v>
      </c>
      <c r="AE1460">
        <v>972506</v>
      </c>
      <c r="AF1460">
        <v>0</v>
      </c>
      <c r="AG1460">
        <v>314608</v>
      </c>
      <c r="AH1460">
        <v>314608</v>
      </c>
      <c r="AI1460">
        <v>1287114</v>
      </c>
      <c r="AJ1460">
        <v>229130</v>
      </c>
      <c r="AK1460">
        <v>0</v>
      </c>
      <c r="AL1460">
        <v>216887</v>
      </c>
      <c r="AM1460">
        <v>216887</v>
      </c>
      <c r="AN1460">
        <v>446017</v>
      </c>
      <c r="AO1460">
        <v>841097</v>
      </c>
      <c r="AQ1460">
        <f>K1460/R1460</f>
        <v>0.90136966810448116</v>
      </c>
    </row>
    <row r="1461" spans="1:43" x14ac:dyDescent="0.35">
      <c r="A1461" t="s">
        <v>3143</v>
      </c>
      <c r="B1461" t="s">
        <v>3144</v>
      </c>
      <c r="C1461" t="s">
        <v>38</v>
      </c>
      <c r="D1461" t="str">
        <f>IF(P1461&lt;=50000,"Extra Small",IF(AND(P1461&gt;=50000,P1461&lt;250000),"Small",IF(AND(P1461&gt;=250000,P1461&lt;1000000),"Medium",IF(AND(P1461&gt;=1000000,P1461&lt;10000000),"Large",IF(AND(P1461&gt;=10000000,P1461&lt;100000000),"Extra Large",IF(P1461&gt;=100000000,"Extra-extra-large"))))))</f>
        <v>Medium</v>
      </c>
      <c r="E1461" t="s">
        <v>85</v>
      </c>
      <c r="F1461">
        <v>0</v>
      </c>
      <c r="G1461">
        <v>0</v>
      </c>
      <c r="H1461">
        <v>0</v>
      </c>
      <c r="I1461">
        <v>0</v>
      </c>
      <c r="J1461" t="s">
        <v>48</v>
      </c>
      <c r="K1461">
        <v>0</v>
      </c>
      <c r="L1461">
        <v>171557</v>
      </c>
      <c r="M1461">
        <v>0</v>
      </c>
      <c r="N1461">
        <v>66486</v>
      </c>
      <c r="O1461">
        <v>20874</v>
      </c>
      <c r="P1461">
        <v>258917</v>
      </c>
      <c r="Q1461">
        <v>19165</v>
      </c>
      <c r="R1461">
        <v>278082</v>
      </c>
      <c r="S1461" t="str">
        <f t="shared" si="44"/>
        <v>False</v>
      </c>
      <c r="T1461">
        <v>0</v>
      </c>
      <c r="U1461" t="e">
        <f t="shared" si="45"/>
        <v>#DIV/0!</v>
      </c>
      <c r="V1461">
        <v>0</v>
      </c>
      <c r="W1461">
        <v>0</v>
      </c>
      <c r="X1461">
        <v>61378</v>
      </c>
      <c r="Y1461">
        <v>160008</v>
      </c>
      <c r="Z1461">
        <v>221386</v>
      </c>
      <c r="AA1461" t="b">
        <f>ABS(T1461-Z1461)&gt;100000</f>
        <v>1</v>
      </c>
      <c r="AB1461">
        <v>56696</v>
      </c>
      <c r="AC1461">
        <v>0</v>
      </c>
      <c r="AD1461">
        <v>56696</v>
      </c>
      <c r="AE1461">
        <v>1601079</v>
      </c>
      <c r="AF1461">
        <v>0</v>
      </c>
      <c r="AG1461">
        <v>0</v>
      </c>
      <c r="AH1461">
        <v>0</v>
      </c>
      <c r="AI1461">
        <v>1601079</v>
      </c>
      <c r="AJ1461">
        <v>15450</v>
      </c>
      <c r="AK1461">
        <v>0</v>
      </c>
      <c r="AL1461">
        <v>0</v>
      </c>
      <c r="AM1461">
        <v>0</v>
      </c>
      <c r="AN1461">
        <v>15450</v>
      </c>
      <c r="AO1461">
        <v>1585629</v>
      </c>
      <c r="AQ1461">
        <f>K1461/R1461</f>
        <v>0</v>
      </c>
    </row>
    <row r="1462" spans="1:43" x14ac:dyDescent="0.35">
      <c r="A1462" t="s">
        <v>3145</v>
      </c>
      <c r="B1462" t="s">
        <v>3146</v>
      </c>
      <c r="C1462" t="s">
        <v>38</v>
      </c>
      <c r="D1462" t="str">
        <f>IF(P1462&lt;=50000,"Extra Small",IF(AND(P1462&gt;=50000,P1462&lt;250000),"Small",IF(AND(P1462&gt;=250000,P1462&lt;1000000),"Medium",IF(AND(P1462&gt;=1000000,P1462&lt;10000000),"Large",IF(AND(P1462&gt;=10000000,P1462&lt;100000000),"Extra Large",IF(P1462&gt;=100000000,"Extra-extra-large"))))))</f>
        <v>Extra Small</v>
      </c>
      <c r="E1462" t="s">
        <v>39</v>
      </c>
      <c r="F1462">
        <v>0</v>
      </c>
      <c r="G1462">
        <v>0</v>
      </c>
      <c r="H1462">
        <v>1</v>
      </c>
      <c r="I1462">
        <v>100</v>
      </c>
      <c r="J1462" t="s">
        <v>281</v>
      </c>
      <c r="K1462">
        <v>0</v>
      </c>
      <c r="L1462">
        <v>2000</v>
      </c>
      <c r="M1462">
        <v>12000</v>
      </c>
      <c r="N1462">
        <v>0</v>
      </c>
      <c r="O1462">
        <v>700</v>
      </c>
      <c r="P1462">
        <v>14700</v>
      </c>
      <c r="Q1462">
        <v>0</v>
      </c>
      <c r="R1462">
        <v>14700</v>
      </c>
      <c r="S1462" t="str">
        <f t="shared" si="44"/>
        <v>False</v>
      </c>
      <c r="T1462">
        <v>5000</v>
      </c>
      <c r="U1462" t="b">
        <f t="shared" si="45"/>
        <v>0</v>
      </c>
      <c r="V1462">
        <v>0</v>
      </c>
      <c r="W1462">
        <v>0</v>
      </c>
      <c r="X1462">
        <v>0</v>
      </c>
      <c r="Y1462">
        <v>7970</v>
      </c>
      <c r="Z1462">
        <v>12970</v>
      </c>
      <c r="AA1462" t="b">
        <f>ABS(T1462-Z1462)&gt;25000</f>
        <v>0</v>
      </c>
      <c r="AB1462">
        <v>1730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2770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2770</v>
      </c>
      <c r="AQ1462">
        <f>K1462/R1462</f>
        <v>0</v>
      </c>
    </row>
    <row r="1463" spans="1:43" x14ac:dyDescent="0.35">
      <c r="A1463" t="s">
        <v>3147</v>
      </c>
      <c r="B1463" t="s">
        <v>3148</v>
      </c>
      <c r="C1463" t="s">
        <v>38</v>
      </c>
      <c r="D1463" t="str">
        <f>IF(P1463&lt;=50000,"Extra Small",IF(AND(P1463&gt;=50000,P1463&lt;250000),"Small",IF(AND(P1463&gt;=250000,P1463&lt;1000000),"Medium",IF(AND(P1463&gt;=1000000,P1463&lt;10000000),"Large",IF(AND(P1463&gt;=10000000,P1463&lt;100000000),"Extra Large",IF(P1463&gt;=100000000,"Extra-extra-large"))))))</f>
        <v>Medium</v>
      </c>
      <c r="E1463" t="s">
        <v>85</v>
      </c>
      <c r="F1463">
        <v>0</v>
      </c>
      <c r="G1463">
        <v>8</v>
      </c>
      <c r="H1463">
        <v>3</v>
      </c>
      <c r="I1463">
        <v>7.4</v>
      </c>
      <c r="J1463" t="s">
        <v>1445</v>
      </c>
      <c r="K1463">
        <v>215687</v>
      </c>
      <c r="L1463">
        <v>43129</v>
      </c>
      <c r="M1463">
        <v>111445</v>
      </c>
      <c r="N1463">
        <v>5403</v>
      </c>
      <c r="O1463">
        <v>0</v>
      </c>
      <c r="P1463">
        <v>375664</v>
      </c>
      <c r="Q1463">
        <v>0</v>
      </c>
      <c r="R1463">
        <v>375664</v>
      </c>
      <c r="S1463" t="str">
        <f t="shared" si="44"/>
        <v>False</v>
      </c>
      <c r="T1463">
        <v>200496</v>
      </c>
      <c r="U1463" t="b">
        <f t="shared" si="45"/>
        <v>0</v>
      </c>
      <c r="V1463">
        <v>0</v>
      </c>
      <c r="W1463">
        <v>0</v>
      </c>
      <c r="X1463">
        <v>0</v>
      </c>
      <c r="Y1463">
        <v>175168</v>
      </c>
      <c r="Z1463">
        <v>375664</v>
      </c>
      <c r="AA1463" t="b">
        <f>ABS(T1463-Z1463)&gt;100000</f>
        <v>1</v>
      </c>
      <c r="AB1463">
        <v>0</v>
      </c>
      <c r="AC1463">
        <v>0</v>
      </c>
      <c r="AD1463">
        <v>0</v>
      </c>
      <c r="AE1463">
        <v>348978</v>
      </c>
      <c r="AF1463">
        <v>0</v>
      </c>
      <c r="AG1463">
        <v>0</v>
      </c>
      <c r="AH1463">
        <v>14451</v>
      </c>
      <c r="AI1463">
        <v>363429</v>
      </c>
      <c r="AJ1463">
        <v>81958</v>
      </c>
      <c r="AK1463">
        <v>0</v>
      </c>
      <c r="AL1463">
        <v>0</v>
      </c>
      <c r="AM1463">
        <v>0</v>
      </c>
      <c r="AN1463">
        <v>81958</v>
      </c>
      <c r="AO1463">
        <v>281471</v>
      </c>
      <c r="AQ1463">
        <f>K1463/R1463</f>
        <v>0.57414870735550916</v>
      </c>
    </row>
    <row r="1464" spans="1:43" x14ac:dyDescent="0.35">
      <c r="A1464" t="s">
        <v>3149</v>
      </c>
      <c r="B1464" t="s">
        <v>3150</v>
      </c>
      <c r="C1464" t="s">
        <v>38</v>
      </c>
      <c r="D1464" t="str">
        <f>IF(P1464&lt;=50000,"Extra Small",IF(AND(P1464&gt;=50000,P1464&lt;250000),"Small",IF(AND(P1464&gt;=250000,P1464&lt;1000000),"Medium",IF(AND(P1464&gt;=1000000,P1464&lt;10000000),"Large",IF(AND(P1464&gt;=10000000,P1464&lt;100000000),"Extra Large",IF(P1464&gt;=100000000,"Extra-extra-large"))))))</f>
        <v>Small</v>
      </c>
      <c r="E1464" t="s">
        <v>39</v>
      </c>
      <c r="F1464">
        <v>1</v>
      </c>
      <c r="G1464">
        <v>2</v>
      </c>
      <c r="H1464">
        <v>0</v>
      </c>
      <c r="I1464">
        <v>0</v>
      </c>
      <c r="J1464" t="s">
        <v>44</v>
      </c>
      <c r="K1464">
        <v>0</v>
      </c>
      <c r="L1464">
        <v>0</v>
      </c>
      <c r="M1464">
        <v>0</v>
      </c>
      <c r="N1464">
        <v>0</v>
      </c>
      <c r="O1464">
        <v>190590</v>
      </c>
      <c r="P1464">
        <v>190590</v>
      </c>
      <c r="Q1464">
        <v>0</v>
      </c>
      <c r="R1464">
        <v>190590</v>
      </c>
      <c r="S1464" t="str">
        <f t="shared" si="44"/>
        <v>False</v>
      </c>
      <c r="T1464">
        <v>59839</v>
      </c>
      <c r="U1464" t="b">
        <f t="shared" si="45"/>
        <v>0</v>
      </c>
      <c r="V1464">
        <v>0</v>
      </c>
      <c r="W1464">
        <v>0</v>
      </c>
      <c r="X1464">
        <v>11760</v>
      </c>
      <c r="Y1464">
        <v>120702</v>
      </c>
      <c r="Z1464">
        <v>192301</v>
      </c>
      <c r="AA1464" t="b">
        <f>ABS(T1464-Z1464)&gt;25000</f>
        <v>1</v>
      </c>
      <c r="AB1464">
        <v>-1711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17211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17211</v>
      </c>
      <c r="AQ1464">
        <f>K1464/R1464</f>
        <v>0</v>
      </c>
    </row>
    <row r="1465" spans="1:43" x14ac:dyDescent="0.35">
      <c r="A1465" t="s">
        <v>3151</v>
      </c>
      <c r="B1465" t="s">
        <v>3152</v>
      </c>
      <c r="C1465" t="s">
        <v>38</v>
      </c>
      <c r="D1465" t="str">
        <f>IF(P1465&lt;=50000,"Extra Small",IF(AND(P1465&gt;=50000,P1465&lt;250000),"Small",IF(AND(P1465&gt;=250000,P1465&lt;1000000),"Medium",IF(AND(P1465&gt;=1000000,P1465&lt;10000000),"Large",IF(AND(P1465&gt;=10000000,P1465&lt;100000000),"Extra Large",IF(P1465&gt;=100000000,"Extra-extra-large"))))))</f>
        <v>Medium</v>
      </c>
      <c r="E1465" t="s">
        <v>43</v>
      </c>
      <c r="F1465">
        <v>0</v>
      </c>
      <c r="G1465">
        <v>0</v>
      </c>
      <c r="H1465">
        <v>0</v>
      </c>
      <c r="I1465">
        <v>0</v>
      </c>
      <c r="J1465" t="s">
        <v>48</v>
      </c>
      <c r="K1465">
        <v>0</v>
      </c>
      <c r="L1465">
        <v>0</v>
      </c>
      <c r="M1465">
        <v>0</v>
      </c>
      <c r="N1465">
        <v>243251</v>
      </c>
      <c r="O1465">
        <v>48204</v>
      </c>
      <c r="P1465">
        <v>291455</v>
      </c>
      <c r="Q1465">
        <v>696497</v>
      </c>
      <c r="R1465">
        <v>987952</v>
      </c>
      <c r="S1465" t="str">
        <f t="shared" si="44"/>
        <v>False</v>
      </c>
      <c r="T1465">
        <v>0</v>
      </c>
      <c r="U1465" t="e">
        <f t="shared" si="45"/>
        <v>#DIV/0!</v>
      </c>
      <c r="V1465">
        <v>0</v>
      </c>
      <c r="W1465">
        <v>0</v>
      </c>
      <c r="X1465">
        <v>0</v>
      </c>
      <c r="Y1465">
        <v>119859</v>
      </c>
      <c r="Z1465">
        <v>119859</v>
      </c>
      <c r="AA1465" t="b">
        <f>ABS(T1465-Z1465)&gt;100000</f>
        <v>1</v>
      </c>
      <c r="AB1465">
        <v>868093</v>
      </c>
      <c r="AC1465">
        <v>-97220</v>
      </c>
      <c r="AD1465">
        <v>770873</v>
      </c>
      <c r="AE1465">
        <v>782253</v>
      </c>
      <c r="AF1465">
        <v>0</v>
      </c>
      <c r="AG1465">
        <v>0</v>
      </c>
      <c r="AH1465">
        <v>8781602</v>
      </c>
      <c r="AI1465">
        <v>9563855</v>
      </c>
      <c r="AJ1465">
        <v>5400</v>
      </c>
      <c r="AK1465">
        <v>0</v>
      </c>
      <c r="AL1465">
        <v>0</v>
      </c>
      <c r="AM1465">
        <v>0</v>
      </c>
      <c r="AN1465">
        <v>5400</v>
      </c>
      <c r="AO1465">
        <v>9558455</v>
      </c>
      <c r="AQ1465">
        <f>K1465/R1465</f>
        <v>0</v>
      </c>
    </row>
    <row r="1466" spans="1:43" x14ac:dyDescent="0.35">
      <c r="A1466" t="s">
        <v>3153</v>
      </c>
      <c r="B1466" t="s">
        <v>3154</v>
      </c>
      <c r="C1466" t="s">
        <v>38</v>
      </c>
      <c r="D1466" t="str">
        <f>IF(P1466&lt;=50000,"Extra Small",IF(AND(P1466&gt;=50000,P1466&lt;250000),"Small",IF(AND(P1466&gt;=250000,P1466&lt;1000000),"Medium",IF(AND(P1466&gt;=1000000,P1466&lt;10000000),"Large",IF(AND(P1466&gt;=10000000,P1466&lt;100000000),"Extra Large",IF(P1466&gt;=100000000,"Extra-extra-large"))))))</f>
        <v>Extra Large</v>
      </c>
      <c r="E1466" t="s">
        <v>43</v>
      </c>
      <c r="F1466">
        <v>111</v>
      </c>
      <c r="G1466">
        <v>49</v>
      </c>
      <c r="H1466">
        <v>20</v>
      </c>
      <c r="I1466">
        <v>142.5</v>
      </c>
      <c r="J1466" t="s">
        <v>48</v>
      </c>
      <c r="K1466">
        <v>5809590</v>
      </c>
      <c r="L1466">
        <v>0</v>
      </c>
      <c r="M1466">
        <v>16196054</v>
      </c>
      <c r="N1466">
        <v>32000</v>
      </c>
      <c r="O1466">
        <v>1792323</v>
      </c>
      <c r="P1466">
        <v>23829967</v>
      </c>
      <c r="Q1466">
        <v>0</v>
      </c>
      <c r="R1466">
        <v>23829967</v>
      </c>
      <c r="S1466" t="str">
        <f t="shared" si="44"/>
        <v>False</v>
      </c>
      <c r="T1466">
        <v>18478318</v>
      </c>
      <c r="U1466" t="b">
        <f t="shared" si="45"/>
        <v>0</v>
      </c>
      <c r="V1466">
        <v>409794</v>
      </c>
      <c r="W1466">
        <v>0</v>
      </c>
      <c r="X1466">
        <v>0</v>
      </c>
      <c r="Y1466">
        <v>5708692</v>
      </c>
      <c r="Z1466">
        <v>24596804</v>
      </c>
      <c r="AA1466" t="b">
        <f>ABS(T1466-Z1466)&gt;1000000</f>
        <v>1</v>
      </c>
      <c r="AB1466">
        <v>-766837</v>
      </c>
      <c r="AC1466">
        <v>0</v>
      </c>
      <c r="AD1466">
        <v>-766837</v>
      </c>
      <c r="AE1466">
        <v>3330170</v>
      </c>
      <c r="AF1466">
        <v>0</v>
      </c>
      <c r="AG1466">
        <v>43707608</v>
      </c>
      <c r="AH1466">
        <v>43707608</v>
      </c>
      <c r="AI1466">
        <v>47037778</v>
      </c>
      <c r="AJ1466">
        <v>8489709</v>
      </c>
      <c r="AK1466">
        <v>9500000</v>
      </c>
      <c r="AL1466">
        <v>305488</v>
      </c>
      <c r="AM1466">
        <v>9805488</v>
      </c>
      <c r="AN1466">
        <v>18295197</v>
      </c>
      <c r="AO1466">
        <v>28742581</v>
      </c>
      <c r="AQ1466">
        <f>K1466/R1466</f>
        <v>0.24379345552597703</v>
      </c>
    </row>
    <row r="1467" spans="1:43" x14ac:dyDescent="0.35">
      <c r="A1467" t="s">
        <v>3155</v>
      </c>
      <c r="B1467" t="s">
        <v>3156</v>
      </c>
      <c r="C1467" t="s">
        <v>38</v>
      </c>
      <c r="D1467" t="str">
        <f>IF(P1467&lt;=50000,"Extra Small",IF(AND(P1467&gt;=50000,P1467&lt;250000),"Small",IF(AND(P1467&gt;=250000,P1467&lt;1000000),"Medium",IF(AND(P1467&gt;=1000000,P1467&lt;10000000),"Large",IF(AND(P1467&gt;=10000000,P1467&lt;100000000),"Extra Large",IF(P1467&gt;=100000000,"Extra-extra-large"))))))</f>
        <v>Extra Small</v>
      </c>
      <c r="E1467" t="s">
        <v>76</v>
      </c>
      <c r="F1467">
        <v>0</v>
      </c>
      <c r="G1467">
        <v>0</v>
      </c>
      <c r="H1467">
        <v>0</v>
      </c>
      <c r="I1467">
        <v>0</v>
      </c>
      <c r="J1467" t="s">
        <v>102</v>
      </c>
      <c r="K1467">
        <v>0</v>
      </c>
      <c r="L1467">
        <v>2355</v>
      </c>
      <c r="M1467">
        <v>0</v>
      </c>
      <c r="N1467">
        <v>0</v>
      </c>
      <c r="O1467">
        <v>300</v>
      </c>
      <c r="P1467">
        <v>2655</v>
      </c>
      <c r="Q1467">
        <v>0</v>
      </c>
      <c r="R1467">
        <v>2655</v>
      </c>
      <c r="S1467" t="str">
        <f t="shared" si="44"/>
        <v>False</v>
      </c>
      <c r="T1467">
        <v>0</v>
      </c>
      <c r="U1467" t="e">
        <f t="shared" si="45"/>
        <v>#DIV/0!</v>
      </c>
      <c r="V1467">
        <v>0</v>
      </c>
      <c r="W1467">
        <v>0</v>
      </c>
      <c r="X1467">
        <v>0</v>
      </c>
      <c r="Y1467">
        <v>7583</v>
      </c>
      <c r="Z1467">
        <v>7583</v>
      </c>
      <c r="AA1467" t="b">
        <f>ABS(T1467-Z1467)&gt;25000</f>
        <v>0</v>
      </c>
      <c r="AB1467">
        <v>-4928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12789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12789</v>
      </c>
      <c r="AQ1467">
        <f>K1467/R1467</f>
        <v>0</v>
      </c>
    </row>
    <row r="1468" spans="1:43" x14ac:dyDescent="0.35">
      <c r="A1468" t="s">
        <v>3157</v>
      </c>
      <c r="B1468" t="s">
        <v>3158</v>
      </c>
      <c r="C1468" t="s">
        <v>50</v>
      </c>
      <c r="D1468" t="str">
        <f>IF(P1468&lt;=50000,"Extra Small",IF(AND(P1468&gt;=50000,P1468&lt;250000),"Small",IF(AND(P1468&gt;=250000,P1468&lt;1000000),"Medium",IF(AND(P1468&gt;=1000000,P1468&lt;10000000),"Large",IF(AND(P1468&gt;=10000000,P1468&lt;100000000),"Extra Large",IF(P1468&gt;=100000000,"Extra-extra-large"))))))</f>
        <v>Small</v>
      </c>
      <c r="E1468" t="s">
        <v>43</v>
      </c>
      <c r="F1468">
        <v>0</v>
      </c>
      <c r="G1468">
        <v>0</v>
      </c>
      <c r="H1468">
        <v>0</v>
      </c>
      <c r="I1468">
        <v>0</v>
      </c>
      <c r="J1468" t="s">
        <v>102</v>
      </c>
      <c r="K1468">
        <v>0</v>
      </c>
      <c r="L1468">
        <v>0</v>
      </c>
      <c r="M1468">
        <v>0</v>
      </c>
      <c r="N1468">
        <v>157022</v>
      </c>
      <c r="O1468">
        <v>0</v>
      </c>
      <c r="P1468">
        <v>157022</v>
      </c>
      <c r="Q1468">
        <v>0</v>
      </c>
      <c r="R1468">
        <v>157022</v>
      </c>
      <c r="S1468" t="str">
        <f t="shared" si="44"/>
        <v>False</v>
      </c>
      <c r="T1468">
        <v>0</v>
      </c>
      <c r="U1468" t="e">
        <f t="shared" si="45"/>
        <v>#DIV/0!</v>
      </c>
      <c r="V1468">
        <v>0</v>
      </c>
      <c r="W1468">
        <v>35000</v>
      </c>
      <c r="X1468">
        <v>0</v>
      </c>
      <c r="Y1468">
        <v>26556</v>
      </c>
      <c r="Z1468">
        <v>61556</v>
      </c>
      <c r="AA1468" t="b">
        <f>ABS(T1468-Z1468)&gt;25000</f>
        <v>1</v>
      </c>
      <c r="AB1468">
        <v>95466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1763031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1763031</v>
      </c>
      <c r="AQ1468">
        <f>K1468/R1468</f>
        <v>0</v>
      </c>
    </row>
    <row r="1469" spans="1:43" x14ac:dyDescent="0.35">
      <c r="A1469" t="s">
        <v>3159</v>
      </c>
      <c r="B1469" t="s">
        <v>3160</v>
      </c>
      <c r="C1469" t="s">
        <v>38</v>
      </c>
      <c r="D1469" t="str">
        <f>IF(P1469&lt;=50000,"Extra Small",IF(AND(P1469&gt;=50000,P1469&lt;250000),"Small",IF(AND(P1469&gt;=250000,P1469&lt;1000000),"Medium",IF(AND(P1469&gt;=1000000,P1469&lt;10000000),"Large",IF(AND(P1469&gt;=10000000,P1469&lt;100000000),"Extra Large",IF(P1469&gt;=100000000,"Extra-extra-large"))))))</f>
        <v>Extra Small</v>
      </c>
      <c r="E1469" t="s">
        <v>39</v>
      </c>
      <c r="F1469">
        <v>0</v>
      </c>
      <c r="G1469">
        <v>1</v>
      </c>
      <c r="H1469">
        <v>0</v>
      </c>
      <c r="I1469">
        <v>10</v>
      </c>
      <c r="J1469" t="s">
        <v>56</v>
      </c>
      <c r="K1469">
        <v>0</v>
      </c>
      <c r="L1469">
        <v>1580</v>
      </c>
      <c r="M1469">
        <v>0</v>
      </c>
      <c r="N1469">
        <v>0</v>
      </c>
      <c r="O1469">
        <v>0</v>
      </c>
      <c r="P1469">
        <v>1580</v>
      </c>
      <c r="Q1469">
        <v>0</v>
      </c>
      <c r="R1469">
        <v>1580</v>
      </c>
      <c r="S1469" t="str">
        <f t="shared" si="44"/>
        <v>False</v>
      </c>
      <c r="T1469">
        <v>54457</v>
      </c>
      <c r="U1469" t="b">
        <f t="shared" si="45"/>
        <v>0</v>
      </c>
      <c r="V1469">
        <v>0</v>
      </c>
      <c r="W1469">
        <v>11300</v>
      </c>
      <c r="X1469">
        <v>6968</v>
      </c>
      <c r="Y1469">
        <v>0</v>
      </c>
      <c r="Z1469">
        <v>72725</v>
      </c>
      <c r="AA1469" t="b">
        <f>ABS(T1469-Z1469)&gt;25000</f>
        <v>0</v>
      </c>
      <c r="AB1469">
        <v>-71145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1663314</v>
      </c>
      <c r="AJ1469">
        <v>0</v>
      </c>
      <c r="AK1469">
        <v>0</v>
      </c>
      <c r="AL1469">
        <v>0</v>
      </c>
      <c r="AM1469">
        <v>0</v>
      </c>
      <c r="AN1469">
        <v>2914</v>
      </c>
      <c r="AO1469">
        <v>1660400</v>
      </c>
      <c r="AQ1469">
        <f>K1469/R1469</f>
        <v>0</v>
      </c>
    </row>
    <row r="1470" spans="1:43" x14ac:dyDescent="0.35">
      <c r="A1470" t="s">
        <v>3161</v>
      </c>
      <c r="B1470" t="s">
        <v>3162</v>
      </c>
      <c r="C1470" t="s">
        <v>38</v>
      </c>
      <c r="D1470" t="str">
        <f>IF(P1470&lt;=50000,"Extra Small",IF(AND(P1470&gt;=50000,P1470&lt;250000),"Small",IF(AND(P1470&gt;=250000,P1470&lt;1000000),"Medium",IF(AND(P1470&gt;=1000000,P1470&lt;10000000),"Large",IF(AND(P1470&gt;=10000000,P1470&lt;100000000),"Extra Large",IF(P1470&gt;=100000000,"Extra-extra-large"))))))</f>
        <v>Extra Small</v>
      </c>
      <c r="E1470" t="s">
        <v>43</v>
      </c>
      <c r="F1470">
        <v>0</v>
      </c>
      <c r="G1470">
        <v>0</v>
      </c>
      <c r="H1470">
        <v>0</v>
      </c>
      <c r="I1470">
        <v>0</v>
      </c>
      <c r="J1470" t="s">
        <v>154</v>
      </c>
      <c r="K1470">
        <v>0</v>
      </c>
      <c r="L1470">
        <v>30000</v>
      </c>
      <c r="M1470">
        <v>0</v>
      </c>
      <c r="N1470">
        <v>2</v>
      </c>
      <c r="O1470">
        <v>30</v>
      </c>
      <c r="P1470">
        <v>30032</v>
      </c>
      <c r="Q1470">
        <v>0</v>
      </c>
      <c r="R1470">
        <v>30032</v>
      </c>
      <c r="S1470" t="str">
        <f t="shared" si="44"/>
        <v>False</v>
      </c>
      <c r="T1470">
        <v>0</v>
      </c>
      <c r="U1470" t="e">
        <f t="shared" si="45"/>
        <v>#DIV/0!</v>
      </c>
      <c r="V1470">
        <v>0</v>
      </c>
      <c r="W1470">
        <v>30000</v>
      </c>
      <c r="X1470">
        <v>0</v>
      </c>
      <c r="Y1470">
        <v>990</v>
      </c>
      <c r="Z1470">
        <v>30990</v>
      </c>
      <c r="AA1470" t="b">
        <f>ABS(T1470-Z1470)&gt;25000</f>
        <v>1</v>
      </c>
      <c r="AB1470">
        <v>-958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1880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1880</v>
      </c>
      <c r="AQ1470">
        <f>K1470/R1470</f>
        <v>0</v>
      </c>
    </row>
    <row r="1471" spans="1:43" x14ac:dyDescent="0.35">
      <c r="A1471" t="s">
        <v>3163</v>
      </c>
      <c r="B1471" t="s">
        <v>3164</v>
      </c>
      <c r="C1471" t="s">
        <v>38</v>
      </c>
      <c r="D1471" t="str">
        <f>IF(P1471&lt;=50000,"Extra Small",IF(AND(P1471&gt;=50000,P1471&lt;250000),"Small",IF(AND(P1471&gt;=250000,P1471&lt;1000000),"Medium",IF(AND(P1471&gt;=1000000,P1471&lt;10000000),"Large",IF(AND(P1471&gt;=10000000,P1471&lt;100000000),"Extra Large",IF(P1471&gt;=100000000,"Extra-extra-large"))))))</f>
        <v>Extra Small</v>
      </c>
      <c r="E1471" t="s">
        <v>85</v>
      </c>
      <c r="F1471">
        <v>0</v>
      </c>
      <c r="G1471">
        <v>0</v>
      </c>
      <c r="H1471">
        <v>0</v>
      </c>
      <c r="I1471">
        <v>0</v>
      </c>
      <c r="J1471" t="s">
        <v>56</v>
      </c>
      <c r="K1471">
        <v>0</v>
      </c>
      <c r="L1471">
        <v>0</v>
      </c>
      <c r="M1471">
        <v>6046</v>
      </c>
      <c r="N1471">
        <v>0</v>
      </c>
      <c r="O1471">
        <v>12</v>
      </c>
      <c r="P1471">
        <v>6058</v>
      </c>
      <c r="Q1471">
        <v>0</v>
      </c>
      <c r="R1471">
        <v>6058</v>
      </c>
      <c r="S1471" t="str">
        <f t="shared" si="44"/>
        <v>False</v>
      </c>
      <c r="T1471">
        <v>0</v>
      </c>
      <c r="U1471" t="e">
        <f t="shared" si="45"/>
        <v>#DIV/0!</v>
      </c>
      <c r="V1471">
        <v>0</v>
      </c>
      <c r="W1471">
        <v>0</v>
      </c>
      <c r="X1471">
        <v>0</v>
      </c>
      <c r="Y1471">
        <v>6758</v>
      </c>
      <c r="Z1471">
        <v>6758</v>
      </c>
      <c r="AA1471" t="b">
        <f>ABS(T1471-Z1471)&gt;25000</f>
        <v>0</v>
      </c>
      <c r="AB1471">
        <v>-700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21491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21491</v>
      </c>
      <c r="AQ1471">
        <f>K1471/R1471</f>
        <v>0</v>
      </c>
    </row>
    <row r="1472" spans="1:43" x14ac:dyDescent="0.35">
      <c r="A1472" t="s">
        <v>3165</v>
      </c>
      <c r="B1472" t="s">
        <v>3166</v>
      </c>
      <c r="C1472" t="s">
        <v>38</v>
      </c>
      <c r="D1472" t="str">
        <f>IF(P1472&lt;=50000,"Extra Small",IF(AND(P1472&gt;=50000,P1472&lt;250000),"Small",IF(AND(P1472&gt;=250000,P1472&lt;1000000),"Medium",IF(AND(P1472&gt;=1000000,P1472&lt;10000000),"Large",IF(AND(P1472&gt;=10000000,P1472&lt;100000000),"Extra Large",IF(P1472&gt;=100000000,"Extra-extra-large"))))))</f>
        <v>Small</v>
      </c>
      <c r="E1472" t="s">
        <v>39</v>
      </c>
      <c r="F1472">
        <v>1</v>
      </c>
      <c r="G1472">
        <v>1</v>
      </c>
      <c r="H1472">
        <v>0</v>
      </c>
      <c r="I1472">
        <v>1.5</v>
      </c>
      <c r="J1472" t="s">
        <v>281</v>
      </c>
      <c r="K1472">
        <v>0</v>
      </c>
      <c r="L1472">
        <v>147804</v>
      </c>
      <c r="M1472">
        <v>37323</v>
      </c>
      <c r="N1472">
        <v>26</v>
      </c>
      <c r="O1472">
        <v>0</v>
      </c>
      <c r="P1472">
        <v>185153</v>
      </c>
      <c r="Q1472">
        <v>0</v>
      </c>
      <c r="R1472">
        <v>185153</v>
      </c>
      <c r="S1472" t="str">
        <f t="shared" si="44"/>
        <v>False</v>
      </c>
      <c r="T1472">
        <v>60599</v>
      </c>
      <c r="U1472" t="b">
        <f t="shared" si="45"/>
        <v>0</v>
      </c>
      <c r="V1472">
        <v>0</v>
      </c>
      <c r="W1472">
        <v>2430</v>
      </c>
      <c r="X1472">
        <v>0</v>
      </c>
      <c r="Y1472">
        <v>111283</v>
      </c>
      <c r="Z1472">
        <v>174312</v>
      </c>
      <c r="AA1472" t="b">
        <f>ABS(T1472-Z1472)&gt;25000</f>
        <v>1</v>
      </c>
      <c r="AB1472">
        <v>10841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1880542</v>
      </c>
      <c r="AJ1472">
        <v>0</v>
      </c>
      <c r="AK1472">
        <v>0</v>
      </c>
      <c r="AL1472">
        <v>0</v>
      </c>
      <c r="AM1472">
        <v>0</v>
      </c>
      <c r="AN1472">
        <v>768680</v>
      </c>
      <c r="AO1472">
        <v>1111862</v>
      </c>
      <c r="AQ1472">
        <f>K1472/R1472</f>
        <v>0</v>
      </c>
    </row>
    <row r="1473" spans="1:43" x14ac:dyDescent="0.35">
      <c r="A1473" t="s">
        <v>3167</v>
      </c>
      <c r="B1473" t="s">
        <v>3168</v>
      </c>
      <c r="C1473" t="s">
        <v>50</v>
      </c>
      <c r="D1473" t="str">
        <f>IF(P1473&lt;=50000,"Extra Small",IF(AND(P1473&gt;=50000,P1473&lt;250000),"Small",IF(AND(P1473&gt;=250000,P1473&lt;1000000),"Medium",IF(AND(P1473&gt;=1000000,P1473&lt;10000000),"Large",IF(AND(P1473&gt;=10000000,P1473&lt;100000000),"Extra Large",IF(P1473&gt;=100000000,"Extra-extra-large"))))))</f>
        <v>Large</v>
      </c>
      <c r="E1473" t="s">
        <v>47</v>
      </c>
      <c r="F1473">
        <v>21</v>
      </c>
      <c r="G1473">
        <v>0</v>
      </c>
      <c r="H1473">
        <v>3</v>
      </c>
      <c r="I1473">
        <v>24</v>
      </c>
      <c r="J1473" t="s">
        <v>48</v>
      </c>
      <c r="K1473">
        <v>0</v>
      </c>
      <c r="L1473">
        <v>0</v>
      </c>
      <c r="M1473">
        <v>3585540</v>
      </c>
      <c r="N1473">
        <v>339240</v>
      </c>
      <c r="O1473">
        <v>0</v>
      </c>
      <c r="P1473">
        <v>3924780</v>
      </c>
      <c r="Q1473">
        <v>60455</v>
      </c>
      <c r="R1473">
        <v>3985235</v>
      </c>
      <c r="S1473" t="str">
        <f t="shared" si="44"/>
        <v>False</v>
      </c>
      <c r="T1473">
        <v>2199285</v>
      </c>
      <c r="U1473" t="b">
        <f t="shared" si="45"/>
        <v>0</v>
      </c>
      <c r="V1473">
        <v>0</v>
      </c>
      <c r="W1473">
        <v>134093</v>
      </c>
      <c r="X1473">
        <v>0</v>
      </c>
      <c r="Y1473">
        <v>1618082</v>
      </c>
      <c r="Z1473">
        <v>3951460</v>
      </c>
      <c r="AA1473" t="b">
        <f>ABS(T1473-Z1473)&gt;1000000</f>
        <v>1</v>
      </c>
      <c r="AB1473">
        <v>33775</v>
      </c>
      <c r="AC1473">
        <v>0</v>
      </c>
      <c r="AD1473">
        <v>33775</v>
      </c>
      <c r="AE1473">
        <v>2084880</v>
      </c>
      <c r="AF1473">
        <v>0</v>
      </c>
      <c r="AG1473">
        <v>6639604</v>
      </c>
      <c r="AH1473">
        <v>6639604</v>
      </c>
      <c r="AI1473">
        <v>8724484</v>
      </c>
      <c r="AJ1473">
        <v>146804</v>
      </c>
      <c r="AK1473">
        <v>0</v>
      </c>
      <c r="AL1473">
        <v>56914</v>
      </c>
      <c r="AM1473">
        <v>56914</v>
      </c>
      <c r="AN1473">
        <v>203718</v>
      </c>
      <c r="AO1473">
        <v>8520766</v>
      </c>
      <c r="AQ1473">
        <f>K1473/R1473</f>
        <v>0</v>
      </c>
    </row>
    <row r="1474" spans="1:43" x14ac:dyDescent="0.35">
      <c r="A1474" t="s">
        <v>3169</v>
      </c>
      <c r="B1474" t="s">
        <v>3170</v>
      </c>
      <c r="C1474" t="s">
        <v>38</v>
      </c>
      <c r="D1474" t="str">
        <f>IF(P1474&lt;=50000,"Extra Small",IF(AND(P1474&gt;=50000,P1474&lt;250000),"Small",IF(AND(P1474&gt;=250000,P1474&lt;1000000),"Medium",IF(AND(P1474&gt;=1000000,P1474&lt;10000000),"Large",IF(AND(P1474&gt;=10000000,P1474&lt;100000000),"Extra Large",IF(P1474&gt;=100000000,"Extra-extra-large"))))))</f>
        <v>Large</v>
      </c>
      <c r="E1474" t="s">
        <v>85</v>
      </c>
      <c r="F1474">
        <v>3</v>
      </c>
      <c r="G1474">
        <v>12</v>
      </c>
      <c r="H1474">
        <v>8</v>
      </c>
      <c r="I1474">
        <v>12.82</v>
      </c>
      <c r="J1474" t="s">
        <v>269</v>
      </c>
      <c r="K1474">
        <v>1314553</v>
      </c>
      <c r="L1474">
        <v>186147</v>
      </c>
      <c r="M1474">
        <v>0</v>
      </c>
      <c r="N1474">
        <v>38923</v>
      </c>
      <c r="O1474">
        <v>1444</v>
      </c>
      <c r="P1474">
        <v>1541067</v>
      </c>
      <c r="Q1474">
        <v>0</v>
      </c>
      <c r="R1474">
        <v>1541067</v>
      </c>
      <c r="S1474" t="str">
        <f t="shared" si="44"/>
        <v>False</v>
      </c>
      <c r="T1474">
        <v>723901</v>
      </c>
      <c r="U1474" t="b">
        <f t="shared" si="45"/>
        <v>0</v>
      </c>
      <c r="V1474">
        <v>1228</v>
      </c>
      <c r="W1474">
        <v>0</v>
      </c>
      <c r="X1474">
        <v>0</v>
      </c>
      <c r="Y1474">
        <v>810081</v>
      </c>
      <c r="Z1474">
        <v>1535210</v>
      </c>
      <c r="AA1474" t="b">
        <f>ABS(T1474-Z1474)&gt;1000000</f>
        <v>0</v>
      </c>
      <c r="AB1474">
        <v>5857</v>
      </c>
      <c r="AC1474">
        <v>0</v>
      </c>
      <c r="AD1474">
        <v>5857</v>
      </c>
      <c r="AE1474">
        <v>1270087</v>
      </c>
      <c r="AF1474">
        <v>449879</v>
      </c>
      <c r="AG1474">
        <v>0</v>
      </c>
      <c r="AH1474">
        <v>449879</v>
      </c>
      <c r="AI1474">
        <v>1719966</v>
      </c>
      <c r="AJ1474">
        <v>252445</v>
      </c>
      <c r="AK1474">
        <v>0</v>
      </c>
      <c r="AL1474">
        <v>61718</v>
      </c>
      <c r="AM1474">
        <v>61718</v>
      </c>
      <c r="AN1474">
        <v>314163</v>
      </c>
      <c r="AO1474">
        <v>1405803</v>
      </c>
      <c r="AQ1474">
        <f>K1474/R1474</f>
        <v>0.85301482674017415</v>
      </c>
    </row>
    <row r="1475" spans="1:43" x14ac:dyDescent="0.35">
      <c r="A1475" t="s">
        <v>3171</v>
      </c>
      <c r="B1475" t="s">
        <v>3172</v>
      </c>
      <c r="C1475" t="s">
        <v>50</v>
      </c>
      <c r="D1475" t="str">
        <f>IF(P1475&lt;=50000,"Extra Small",IF(AND(P1475&gt;=50000,P1475&lt;250000),"Small",IF(AND(P1475&gt;=250000,P1475&lt;1000000),"Medium",IF(AND(P1475&gt;=1000000,P1475&lt;10000000),"Large",IF(AND(P1475&gt;=10000000,P1475&lt;100000000),"Extra Large",IF(P1475&gt;=100000000,"Extra-extra-large"))))))</f>
        <v>Extra Small</v>
      </c>
      <c r="E1475" t="s">
        <v>110</v>
      </c>
      <c r="F1475">
        <v>0</v>
      </c>
      <c r="G1475">
        <v>0</v>
      </c>
      <c r="H1475">
        <v>0</v>
      </c>
      <c r="I1475">
        <v>0</v>
      </c>
      <c r="J1475" t="s">
        <v>281</v>
      </c>
      <c r="K1475">
        <v>0</v>
      </c>
      <c r="L1475">
        <v>5000</v>
      </c>
      <c r="M1475">
        <v>0</v>
      </c>
      <c r="N1475">
        <v>2199</v>
      </c>
      <c r="O1475">
        <v>0</v>
      </c>
      <c r="P1475">
        <v>7199</v>
      </c>
      <c r="Q1475">
        <v>0</v>
      </c>
      <c r="R1475">
        <v>7199</v>
      </c>
      <c r="S1475" t="str">
        <f t="shared" ref="S1475:S1538" si="46">IF(ABS(P1475+Q1475-K1475-R1475&gt;25000),"True","False")</f>
        <v>False</v>
      </c>
      <c r="T1475">
        <v>0</v>
      </c>
      <c r="U1475" t="e">
        <f t="shared" ref="U1475:U1538" si="47">T1475/(F1475+G1475+H1475)&gt;300000</f>
        <v>#DIV/0!</v>
      </c>
      <c r="V1475">
        <v>0</v>
      </c>
      <c r="W1475">
        <v>192</v>
      </c>
      <c r="X1475">
        <v>0</v>
      </c>
      <c r="Y1475">
        <v>2300</v>
      </c>
      <c r="Z1475">
        <v>2492</v>
      </c>
      <c r="AA1475" t="b">
        <f>ABS(T1475-Z1475)&gt;25000</f>
        <v>0</v>
      </c>
      <c r="AB1475">
        <v>4707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98269</v>
      </c>
      <c r="AJ1475">
        <v>0</v>
      </c>
      <c r="AK1475">
        <v>0</v>
      </c>
      <c r="AL1475">
        <v>0</v>
      </c>
      <c r="AM1475">
        <v>0</v>
      </c>
      <c r="AN1475">
        <v>1500</v>
      </c>
      <c r="AO1475">
        <v>96769</v>
      </c>
      <c r="AQ1475">
        <f>K1475/R1475</f>
        <v>0</v>
      </c>
    </row>
    <row r="1476" spans="1:43" x14ac:dyDescent="0.35">
      <c r="A1476" t="s">
        <v>3174</v>
      </c>
      <c r="B1476" t="s">
        <v>3175</v>
      </c>
      <c r="C1476" t="s">
        <v>38</v>
      </c>
      <c r="D1476" t="str">
        <f>IF(P1476&lt;=50000,"Extra Small",IF(AND(P1476&gt;=50000,P1476&lt;250000),"Small",IF(AND(P1476&gt;=250000,P1476&lt;1000000),"Medium",IF(AND(P1476&gt;=1000000,P1476&lt;10000000),"Large",IF(AND(P1476&gt;=10000000,P1476&lt;100000000),"Extra Large",IF(P1476&gt;=100000000,"Extra-extra-large"))))))</f>
        <v>Small</v>
      </c>
      <c r="E1476" t="s">
        <v>47</v>
      </c>
      <c r="F1476">
        <v>0</v>
      </c>
      <c r="G1476">
        <v>0</v>
      </c>
      <c r="H1476">
        <v>6</v>
      </c>
      <c r="I1476">
        <v>300</v>
      </c>
      <c r="J1476" t="s">
        <v>107</v>
      </c>
      <c r="K1476">
        <v>0</v>
      </c>
      <c r="L1476">
        <v>0</v>
      </c>
      <c r="M1476">
        <v>208000</v>
      </c>
      <c r="N1476">
        <v>0</v>
      </c>
      <c r="O1476">
        <v>2133</v>
      </c>
      <c r="P1476">
        <v>210133</v>
      </c>
      <c r="Q1476">
        <v>0</v>
      </c>
      <c r="R1476">
        <v>210133</v>
      </c>
      <c r="S1476" t="str">
        <f t="shared" si="46"/>
        <v>False</v>
      </c>
      <c r="T1476">
        <v>49850</v>
      </c>
      <c r="U1476" t="b">
        <f t="shared" si="47"/>
        <v>0</v>
      </c>
      <c r="V1476">
        <v>0</v>
      </c>
      <c r="W1476">
        <v>0</v>
      </c>
      <c r="X1476">
        <v>0</v>
      </c>
      <c r="Y1476">
        <v>146915</v>
      </c>
      <c r="Z1476">
        <v>196765</v>
      </c>
      <c r="AA1476" t="b">
        <f>ABS(T1476-Z1476)&gt;25000</f>
        <v>1</v>
      </c>
      <c r="AB1476">
        <v>13368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Q1476">
        <f>K1476/R1476</f>
        <v>0</v>
      </c>
    </row>
    <row r="1477" spans="1:43" x14ac:dyDescent="0.35">
      <c r="A1477" t="s">
        <v>3176</v>
      </c>
      <c r="B1477" t="s">
        <v>3177</v>
      </c>
      <c r="C1477" t="s">
        <v>38</v>
      </c>
      <c r="D1477" t="str">
        <f>IF(P1477&lt;=50000,"Extra Small",IF(AND(P1477&gt;=50000,P1477&lt;250000),"Small",IF(AND(P1477&gt;=250000,P1477&lt;1000000),"Medium",IF(AND(P1477&gt;=1000000,P1477&lt;10000000),"Large",IF(AND(P1477&gt;=10000000,P1477&lt;100000000),"Extra Large",IF(P1477&gt;=100000000,"Extra-extra-large"))))))</f>
        <v>Small</v>
      </c>
      <c r="E1477" t="s">
        <v>85</v>
      </c>
      <c r="F1477">
        <v>0</v>
      </c>
      <c r="G1477">
        <v>1</v>
      </c>
      <c r="H1477">
        <v>0</v>
      </c>
      <c r="I1477">
        <v>0.2</v>
      </c>
      <c r="J1477" t="s">
        <v>56</v>
      </c>
      <c r="K1477">
        <v>0</v>
      </c>
      <c r="L1477">
        <v>54580</v>
      </c>
      <c r="M1477">
        <v>0</v>
      </c>
      <c r="N1477">
        <v>32954</v>
      </c>
      <c r="O1477">
        <v>0</v>
      </c>
      <c r="P1477">
        <v>87534</v>
      </c>
      <c r="Q1477">
        <v>0</v>
      </c>
      <c r="R1477">
        <v>87534</v>
      </c>
      <c r="S1477" t="str">
        <f t="shared" si="46"/>
        <v>False</v>
      </c>
      <c r="T1477">
        <v>20466</v>
      </c>
      <c r="U1477" t="b">
        <f t="shared" si="47"/>
        <v>0</v>
      </c>
      <c r="V1477">
        <v>0</v>
      </c>
      <c r="W1477">
        <v>46701</v>
      </c>
      <c r="X1477">
        <v>0</v>
      </c>
      <c r="Y1477">
        <v>20081</v>
      </c>
      <c r="Z1477">
        <v>87248</v>
      </c>
      <c r="AA1477" t="b">
        <f>ABS(T1477-Z1477)&gt;25000</f>
        <v>1</v>
      </c>
      <c r="AB1477">
        <v>286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230912</v>
      </c>
      <c r="AJ1477">
        <v>0</v>
      </c>
      <c r="AK1477">
        <v>0</v>
      </c>
      <c r="AL1477">
        <v>0</v>
      </c>
      <c r="AM1477">
        <v>0</v>
      </c>
      <c r="AN1477">
        <v>17533</v>
      </c>
      <c r="AO1477">
        <v>213379</v>
      </c>
      <c r="AQ1477">
        <f>K1477/R1477</f>
        <v>0</v>
      </c>
    </row>
    <row r="1478" spans="1:43" x14ac:dyDescent="0.35">
      <c r="A1478" t="s">
        <v>3178</v>
      </c>
      <c r="B1478" t="s">
        <v>3179</v>
      </c>
      <c r="C1478" t="s">
        <v>38</v>
      </c>
      <c r="D1478" t="str">
        <f>IF(P1478&lt;=50000,"Extra Small",IF(AND(P1478&gt;=50000,P1478&lt;250000),"Small",IF(AND(P1478&gt;=250000,P1478&lt;1000000),"Medium",IF(AND(P1478&gt;=1000000,P1478&lt;10000000),"Large",IF(AND(P1478&gt;=10000000,P1478&lt;100000000),"Extra Large",IF(P1478&gt;=100000000,"Extra-extra-large"))))))</f>
        <v>Medium</v>
      </c>
      <c r="E1478" t="s">
        <v>43</v>
      </c>
      <c r="F1478">
        <v>3</v>
      </c>
      <c r="G1478">
        <v>1</v>
      </c>
      <c r="H1478">
        <v>1</v>
      </c>
      <c r="I1478">
        <v>3</v>
      </c>
      <c r="J1478" t="s">
        <v>48</v>
      </c>
      <c r="K1478">
        <v>242059</v>
      </c>
      <c r="L1478">
        <v>19</v>
      </c>
      <c r="M1478">
        <v>88275</v>
      </c>
      <c r="N1478">
        <v>0</v>
      </c>
      <c r="O1478">
        <v>0</v>
      </c>
      <c r="P1478">
        <v>330353</v>
      </c>
      <c r="Q1478">
        <v>0</v>
      </c>
      <c r="R1478">
        <v>330353</v>
      </c>
      <c r="S1478" t="str">
        <f t="shared" si="46"/>
        <v>False</v>
      </c>
      <c r="T1478">
        <v>264765</v>
      </c>
      <c r="U1478" t="b">
        <f t="shared" si="47"/>
        <v>0</v>
      </c>
      <c r="V1478">
        <v>0</v>
      </c>
      <c r="W1478">
        <v>0</v>
      </c>
      <c r="X1478">
        <v>0</v>
      </c>
      <c r="Y1478">
        <v>57410</v>
      </c>
      <c r="Z1478">
        <v>322175</v>
      </c>
      <c r="AA1478" t="b">
        <f>ABS(T1478-Z1478)&gt;100000</f>
        <v>0</v>
      </c>
      <c r="AB1478">
        <v>8178</v>
      </c>
      <c r="AC1478">
        <v>0</v>
      </c>
      <c r="AD1478">
        <v>8178</v>
      </c>
      <c r="AE1478">
        <v>249452</v>
      </c>
      <c r="AF1478">
        <v>0</v>
      </c>
      <c r="AG1478">
        <v>0</v>
      </c>
      <c r="AH1478">
        <v>20355</v>
      </c>
      <c r="AI1478">
        <v>269807</v>
      </c>
      <c r="AJ1478">
        <v>69580</v>
      </c>
      <c r="AK1478">
        <v>0</v>
      </c>
      <c r="AL1478">
        <v>0</v>
      </c>
      <c r="AM1478">
        <v>0</v>
      </c>
      <c r="AN1478">
        <v>69580</v>
      </c>
      <c r="AO1478">
        <v>200227</v>
      </c>
      <c r="AQ1478">
        <f>K1478/R1478</f>
        <v>0.73272832394438681</v>
      </c>
    </row>
    <row r="1479" spans="1:43" x14ac:dyDescent="0.35">
      <c r="A1479" t="s">
        <v>3180</v>
      </c>
      <c r="B1479" t="s">
        <v>3181</v>
      </c>
      <c r="C1479" t="s">
        <v>38</v>
      </c>
      <c r="D1479" t="str">
        <f>IF(P1479&lt;=50000,"Extra Small",IF(AND(P1479&gt;=50000,P1479&lt;250000),"Small",IF(AND(P1479&gt;=250000,P1479&lt;1000000),"Medium",IF(AND(P1479&gt;=1000000,P1479&lt;10000000),"Large",IF(AND(P1479&gt;=10000000,P1479&lt;100000000),"Extra Large",IF(P1479&gt;=100000000,"Extra-extra-large"))))))</f>
        <v>Extra Small</v>
      </c>
      <c r="E1479" t="s">
        <v>228</v>
      </c>
      <c r="F1479">
        <v>0</v>
      </c>
      <c r="G1479">
        <v>0</v>
      </c>
      <c r="H1479">
        <v>0</v>
      </c>
      <c r="I1479">
        <v>4</v>
      </c>
      <c r="J1479" t="s">
        <v>143</v>
      </c>
      <c r="K1479">
        <v>0</v>
      </c>
      <c r="L1479">
        <v>39276</v>
      </c>
      <c r="M1479">
        <v>0</v>
      </c>
      <c r="N1479">
        <v>0</v>
      </c>
      <c r="O1479">
        <v>0</v>
      </c>
      <c r="P1479">
        <v>39276</v>
      </c>
      <c r="Q1479">
        <v>0</v>
      </c>
      <c r="R1479">
        <v>39276</v>
      </c>
      <c r="S1479" t="str">
        <f t="shared" si="46"/>
        <v>False</v>
      </c>
      <c r="T1479">
        <v>0</v>
      </c>
      <c r="U1479" t="e">
        <f t="shared" si="47"/>
        <v>#DIV/0!</v>
      </c>
      <c r="V1479">
        <v>0</v>
      </c>
      <c r="W1479">
        <v>0</v>
      </c>
      <c r="X1479">
        <v>0</v>
      </c>
      <c r="Y1479">
        <v>20488</v>
      </c>
      <c r="Z1479">
        <v>20488</v>
      </c>
      <c r="AA1479" t="b">
        <f>ABS(T1479-Z1479)&gt;25000</f>
        <v>0</v>
      </c>
      <c r="AB1479">
        <v>18788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17073</v>
      </c>
      <c r="AJ1479">
        <v>0</v>
      </c>
      <c r="AK1479">
        <v>0</v>
      </c>
      <c r="AL1479">
        <v>0</v>
      </c>
      <c r="AM1479">
        <v>0</v>
      </c>
      <c r="AN1479">
        <v>49862</v>
      </c>
      <c r="AO1479">
        <v>-32789</v>
      </c>
      <c r="AQ1479">
        <f>K1479/R1479</f>
        <v>0</v>
      </c>
    </row>
    <row r="1480" spans="1:43" x14ac:dyDescent="0.35">
      <c r="A1480" t="s">
        <v>3182</v>
      </c>
      <c r="B1480" t="s">
        <v>3183</v>
      </c>
      <c r="C1480" t="s">
        <v>38</v>
      </c>
      <c r="D1480" t="str">
        <f>IF(P1480&lt;=50000,"Extra Small",IF(AND(P1480&gt;=50000,P1480&lt;250000),"Small",IF(AND(P1480&gt;=250000,P1480&lt;1000000),"Medium",IF(AND(P1480&gt;=1000000,P1480&lt;10000000),"Large",IF(AND(P1480&gt;=10000000,P1480&lt;100000000),"Extra Large",IF(P1480&gt;=100000000,"Extra-extra-large"))))))</f>
        <v>Extra Small</v>
      </c>
      <c r="E1480" t="s">
        <v>55</v>
      </c>
      <c r="F1480">
        <v>0</v>
      </c>
      <c r="G1480">
        <v>0</v>
      </c>
      <c r="H1480">
        <v>0</v>
      </c>
      <c r="I1480">
        <v>0</v>
      </c>
      <c r="J1480" t="s">
        <v>57</v>
      </c>
      <c r="K1480">
        <v>0</v>
      </c>
      <c r="L1480">
        <v>1278</v>
      </c>
      <c r="M1480">
        <v>635</v>
      </c>
      <c r="N1480">
        <v>89</v>
      </c>
      <c r="O1480">
        <v>0</v>
      </c>
      <c r="P1480">
        <v>2002</v>
      </c>
      <c r="Q1480">
        <v>0</v>
      </c>
      <c r="R1480">
        <v>2002</v>
      </c>
      <c r="S1480" t="str">
        <f t="shared" si="46"/>
        <v>False</v>
      </c>
      <c r="T1480">
        <v>0</v>
      </c>
      <c r="U1480" t="e">
        <f t="shared" si="47"/>
        <v>#DIV/0!</v>
      </c>
      <c r="V1480">
        <v>0</v>
      </c>
      <c r="W1480">
        <v>0</v>
      </c>
      <c r="X1480">
        <v>0</v>
      </c>
      <c r="Y1480">
        <v>6379</v>
      </c>
      <c r="Z1480">
        <v>6379</v>
      </c>
      <c r="AA1480" t="b">
        <f>ABS(T1480-Z1480)&gt;25000</f>
        <v>0</v>
      </c>
      <c r="AB1480">
        <v>-4377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20257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20257</v>
      </c>
      <c r="AQ1480">
        <f>K1480/R1480</f>
        <v>0</v>
      </c>
    </row>
    <row r="1481" spans="1:43" x14ac:dyDescent="0.35">
      <c r="A1481" t="s">
        <v>3184</v>
      </c>
      <c r="B1481" t="s">
        <v>3185</v>
      </c>
      <c r="C1481" t="s">
        <v>38</v>
      </c>
      <c r="D1481" t="str">
        <f>IF(P1481&lt;=50000,"Extra Small",IF(AND(P1481&gt;=50000,P1481&lt;250000),"Small",IF(AND(P1481&gt;=250000,P1481&lt;1000000),"Medium",IF(AND(P1481&gt;=1000000,P1481&lt;10000000),"Large",IF(AND(P1481&gt;=10000000,P1481&lt;100000000),"Extra Large",IF(P1481&gt;=100000000,"Extra-extra-large"))))))</f>
        <v>Extra Small</v>
      </c>
      <c r="E1481" t="s">
        <v>85</v>
      </c>
      <c r="F1481">
        <v>0</v>
      </c>
      <c r="G1481">
        <v>0</v>
      </c>
      <c r="H1481">
        <v>0</v>
      </c>
      <c r="I1481">
        <v>2</v>
      </c>
      <c r="J1481" t="s">
        <v>102</v>
      </c>
      <c r="K1481">
        <v>0</v>
      </c>
      <c r="L1481">
        <v>0</v>
      </c>
      <c r="M1481">
        <v>0</v>
      </c>
      <c r="N1481">
        <v>0</v>
      </c>
      <c r="O1481">
        <v>19200</v>
      </c>
      <c r="P1481">
        <v>19200</v>
      </c>
      <c r="Q1481">
        <v>0</v>
      </c>
      <c r="R1481">
        <v>19200</v>
      </c>
      <c r="S1481" t="str">
        <f t="shared" si="46"/>
        <v>False</v>
      </c>
      <c r="T1481">
        <v>0</v>
      </c>
      <c r="U1481" t="e">
        <f t="shared" si="47"/>
        <v>#DIV/0!</v>
      </c>
      <c r="V1481">
        <v>0</v>
      </c>
      <c r="W1481">
        <v>0</v>
      </c>
      <c r="X1481">
        <v>0</v>
      </c>
      <c r="Y1481">
        <v>19200</v>
      </c>
      <c r="Z1481">
        <v>19200</v>
      </c>
      <c r="AA1481" t="b">
        <f>ABS(T1481-Z1481)&gt;25000</f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Q1481">
        <f>K1481/R1481</f>
        <v>0</v>
      </c>
    </row>
    <row r="1482" spans="1:43" x14ac:dyDescent="0.35">
      <c r="A1482" t="s">
        <v>3186</v>
      </c>
      <c r="B1482" t="s">
        <v>3187</v>
      </c>
      <c r="C1482" t="s">
        <v>50</v>
      </c>
      <c r="D1482" t="str">
        <f>IF(P1482&lt;=50000,"Extra Small",IF(AND(P1482&gt;=50000,P1482&lt;250000),"Small",IF(AND(P1482&gt;=250000,P1482&lt;1000000),"Medium",IF(AND(P1482&gt;=1000000,P1482&lt;10000000),"Large",IF(AND(P1482&gt;=10000000,P1482&lt;100000000),"Extra Large",IF(P1482&gt;=100000000,"Extra-extra-large"))))))</f>
        <v>Extra Small</v>
      </c>
      <c r="E1482" t="s">
        <v>67</v>
      </c>
      <c r="F1482">
        <v>0</v>
      </c>
      <c r="G1482">
        <v>0</v>
      </c>
      <c r="H1482">
        <v>0</v>
      </c>
      <c r="I1482">
        <v>0</v>
      </c>
      <c r="J1482" t="s">
        <v>687</v>
      </c>
      <c r="K1482">
        <v>500</v>
      </c>
      <c r="L1482">
        <v>4320</v>
      </c>
      <c r="M1482">
        <v>16085</v>
      </c>
      <c r="N1482">
        <v>0</v>
      </c>
      <c r="O1482">
        <v>16</v>
      </c>
      <c r="P1482">
        <v>20921</v>
      </c>
      <c r="Q1482">
        <v>0</v>
      </c>
      <c r="R1482">
        <v>20921</v>
      </c>
      <c r="S1482" t="str">
        <f t="shared" si="46"/>
        <v>False</v>
      </c>
      <c r="T1482">
        <v>0</v>
      </c>
      <c r="U1482" t="e">
        <f t="shared" si="47"/>
        <v>#DIV/0!</v>
      </c>
      <c r="V1482">
        <v>0</v>
      </c>
      <c r="W1482">
        <v>36629</v>
      </c>
      <c r="X1482">
        <v>0</v>
      </c>
      <c r="Y1482">
        <v>2538</v>
      </c>
      <c r="Z1482">
        <v>39167</v>
      </c>
      <c r="AA1482" t="b">
        <f>ABS(T1482-Z1482)&gt;25000</f>
        <v>1</v>
      </c>
      <c r="AB1482">
        <v>-18246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22264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22264</v>
      </c>
      <c r="AQ1482">
        <f>K1482/R1482</f>
        <v>2.3899431193537594E-2</v>
      </c>
    </row>
    <row r="1483" spans="1:43" x14ac:dyDescent="0.35">
      <c r="A1483" t="s">
        <v>3188</v>
      </c>
      <c r="B1483" t="s">
        <v>3189</v>
      </c>
      <c r="C1483" t="s">
        <v>38</v>
      </c>
      <c r="D1483" t="str">
        <f>IF(P1483&lt;=50000,"Extra Small",IF(AND(P1483&gt;=50000,P1483&lt;250000),"Small",IF(AND(P1483&gt;=250000,P1483&lt;1000000),"Medium",IF(AND(P1483&gt;=1000000,P1483&lt;10000000),"Large",IF(AND(P1483&gt;=10000000,P1483&lt;100000000),"Extra Large",IF(P1483&gt;=100000000,"Extra-extra-large"))))))</f>
        <v>Extra Small</v>
      </c>
      <c r="E1483" t="s">
        <v>51</v>
      </c>
      <c r="F1483">
        <v>35</v>
      </c>
      <c r="G1483">
        <v>15</v>
      </c>
      <c r="H1483">
        <v>10</v>
      </c>
      <c r="I1483">
        <v>40</v>
      </c>
      <c r="J1483" t="s">
        <v>143</v>
      </c>
      <c r="K1483">
        <v>0</v>
      </c>
      <c r="L1483">
        <v>1400</v>
      </c>
      <c r="M1483">
        <v>0</v>
      </c>
      <c r="N1483">
        <v>0</v>
      </c>
      <c r="O1483">
        <v>0</v>
      </c>
      <c r="P1483">
        <v>1400</v>
      </c>
      <c r="Q1483">
        <v>0</v>
      </c>
      <c r="R1483">
        <v>1400</v>
      </c>
      <c r="S1483" t="str">
        <f t="shared" si="46"/>
        <v>False</v>
      </c>
      <c r="T1483">
        <v>0</v>
      </c>
      <c r="U1483" t="b">
        <f t="shared" si="47"/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b">
        <f>ABS(T1483-Z1483)&gt;25000</f>
        <v>0</v>
      </c>
      <c r="AB1483">
        <v>1400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3500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3500</v>
      </c>
      <c r="AQ1483">
        <f>K1483/R1483</f>
        <v>0</v>
      </c>
    </row>
    <row r="1484" spans="1:43" x14ac:dyDescent="0.35">
      <c r="A1484" t="s">
        <v>3191</v>
      </c>
      <c r="B1484" t="s">
        <v>3192</v>
      </c>
      <c r="C1484" t="s">
        <v>38</v>
      </c>
      <c r="D1484" t="str">
        <f>IF(P1484&lt;=50000,"Extra Small",IF(AND(P1484&gt;=50000,P1484&lt;250000),"Small",IF(AND(P1484&gt;=250000,P1484&lt;1000000),"Medium",IF(AND(P1484&gt;=1000000,P1484&lt;10000000),"Large",IF(AND(P1484&gt;=10000000,P1484&lt;100000000),"Extra Large",IF(P1484&gt;=100000000,"Extra-extra-large"))))))</f>
        <v>Extra Small</v>
      </c>
      <c r="E1484" t="s">
        <v>85</v>
      </c>
      <c r="F1484">
        <v>0</v>
      </c>
      <c r="G1484">
        <v>1</v>
      </c>
      <c r="H1484">
        <v>0</v>
      </c>
      <c r="I1484">
        <v>0</v>
      </c>
      <c r="J1484" t="s">
        <v>80</v>
      </c>
      <c r="K1484">
        <v>0</v>
      </c>
      <c r="L1484">
        <v>570</v>
      </c>
      <c r="M1484">
        <v>23602</v>
      </c>
      <c r="N1484">
        <v>16</v>
      </c>
      <c r="O1484">
        <v>0</v>
      </c>
      <c r="P1484">
        <v>24188</v>
      </c>
      <c r="Q1484">
        <v>0</v>
      </c>
      <c r="R1484">
        <v>24188</v>
      </c>
      <c r="S1484" t="str">
        <f t="shared" si="46"/>
        <v>False</v>
      </c>
      <c r="T1484">
        <v>6393</v>
      </c>
      <c r="U1484" t="b">
        <f t="shared" si="47"/>
        <v>0</v>
      </c>
      <c r="V1484">
        <v>0</v>
      </c>
      <c r="W1484">
        <v>0</v>
      </c>
      <c r="X1484">
        <v>0</v>
      </c>
      <c r="Y1484">
        <v>13842</v>
      </c>
      <c r="Z1484">
        <v>20235</v>
      </c>
      <c r="AA1484" t="b">
        <f>ABS(T1484-Z1484)&gt;25000</f>
        <v>0</v>
      </c>
      <c r="AB1484">
        <v>3953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30000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30000</v>
      </c>
      <c r="AQ1484">
        <f>K1484/R1484</f>
        <v>0</v>
      </c>
    </row>
    <row r="1485" spans="1:43" x14ac:dyDescent="0.35">
      <c r="A1485" t="s">
        <v>3193</v>
      </c>
      <c r="B1485" t="s">
        <v>3194</v>
      </c>
      <c r="C1485" t="s">
        <v>50</v>
      </c>
      <c r="D1485" t="str">
        <f>IF(P1485&lt;=50000,"Extra Small",IF(AND(P1485&gt;=50000,P1485&lt;250000),"Small",IF(AND(P1485&gt;=250000,P1485&lt;1000000),"Medium",IF(AND(P1485&gt;=1000000,P1485&lt;10000000),"Large",IF(AND(P1485&gt;=10000000,P1485&lt;100000000),"Extra Large",IF(P1485&gt;=100000000,"Extra-extra-large"))))))</f>
        <v>Large</v>
      </c>
      <c r="E1485" t="s">
        <v>123</v>
      </c>
      <c r="F1485">
        <v>0</v>
      </c>
      <c r="G1485">
        <v>0</v>
      </c>
      <c r="H1485">
        <v>0</v>
      </c>
      <c r="I1485">
        <v>0</v>
      </c>
      <c r="J1485" t="s">
        <v>48</v>
      </c>
      <c r="K1485">
        <v>0</v>
      </c>
      <c r="L1485">
        <v>1223186</v>
      </c>
      <c r="M1485">
        <v>0</v>
      </c>
      <c r="N1485">
        <v>55055</v>
      </c>
      <c r="O1485">
        <v>0</v>
      </c>
      <c r="P1485">
        <v>1278241</v>
      </c>
      <c r="Q1485">
        <v>0</v>
      </c>
      <c r="R1485">
        <v>1278241</v>
      </c>
      <c r="S1485" t="str">
        <f t="shared" si="46"/>
        <v>False</v>
      </c>
      <c r="T1485">
        <v>0</v>
      </c>
      <c r="U1485" t="e">
        <f t="shared" si="47"/>
        <v>#DIV/0!</v>
      </c>
      <c r="V1485">
        <v>0</v>
      </c>
      <c r="W1485">
        <v>2311355</v>
      </c>
      <c r="X1485">
        <v>0</v>
      </c>
      <c r="Y1485">
        <v>12039</v>
      </c>
      <c r="Z1485">
        <v>2323394</v>
      </c>
      <c r="AA1485" t="b">
        <f>ABS(T1485-Z1485)&gt;1000000</f>
        <v>1</v>
      </c>
      <c r="AB1485">
        <v>-1045153</v>
      </c>
      <c r="AC1485">
        <v>0</v>
      </c>
      <c r="AD1485">
        <v>-1045153</v>
      </c>
      <c r="AE1485">
        <v>3359979</v>
      </c>
      <c r="AF1485">
        <v>500000</v>
      </c>
      <c r="AG1485">
        <v>0</v>
      </c>
      <c r="AH1485">
        <v>500000</v>
      </c>
      <c r="AI1485">
        <v>3859979</v>
      </c>
      <c r="AJ1485">
        <v>2700</v>
      </c>
      <c r="AK1485">
        <v>0</v>
      </c>
      <c r="AL1485">
        <v>0</v>
      </c>
      <c r="AM1485">
        <v>0</v>
      </c>
      <c r="AN1485">
        <v>2700</v>
      </c>
      <c r="AO1485">
        <v>3857279</v>
      </c>
      <c r="AQ1485">
        <f>K1485/R1485</f>
        <v>0</v>
      </c>
    </row>
    <row r="1486" spans="1:43" x14ac:dyDescent="0.35">
      <c r="A1486" t="s">
        <v>3195</v>
      </c>
      <c r="B1486" t="s">
        <v>3196</v>
      </c>
      <c r="C1486" t="s">
        <v>50</v>
      </c>
      <c r="D1486" t="str">
        <f>IF(P1486&lt;=50000,"Extra Small",IF(AND(P1486&gt;=50000,P1486&lt;250000),"Small",IF(AND(P1486&gt;=250000,P1486&lt;1000000),"Medium",IF(AND(P1486&gt;=1000000,P1486&lt;10000000),"Large",IF(AND(P1486&gt;=10000000,P1486&lt;100000000),"Extra Large",IF(P1486&gt;=100000000,"Extra-extra-large"))))))</f>
        <v>Extra Small</v>
      </c>
      <c r="E1486" t="s">
        <v>110</v>
      </c>
      <c r="F1486">
        <v>0</v>
      </c>
      <c r="G1486">
        <v>0</v>
      </c>
      <c r="H1486">
        <v>0</v>
      </c>
      <c r="I1486">
        <v>0</v>
      </c>
      <c r="J1486" t="s">
        <v>52</v>
      </c>
      <c r="K1486">
        <v>1400</v>
      </c>
      <c r="L1486">
        <v>500</v>
      </c>
      <c r="M1486">
        <v>0</v>
      </c>
      <c r="N1486">
        <v>845</v>
      </c>
      <c r="O1486">
        <v>884</v>
      </c>
      <c r="P1486">
        <v>3629</v>
      </c>
      <c r="Q1486">
        <v>2424</v>
      </c>
      <c r="R1486">
        <v>6053</v>
      </c>
      <c r="S1486" t="str">
        <f t="shared" si="46"/>
        <v>False</v>
      </c>
      <c r="T1486">
        <v>0</v>
      </c>
      <c r="U1486" t="e">
        <f t="shared" si="47"/>
        <v>#DIV/0!</v>
      </c>
      <c r="V1486">
        <v>0</v>
      </c>
      <c r="W1486">
        <v>500</v>
      </c>
      <c r="X1486">
        <v>0</v>
      </c>
      <c r="Y1486">
        <v>0</v>
      </c>
      <c r="Z1486">
        <v>500</v>
      </c>
      <c r="AA1486" t="b">
        <f>ABS(T1486-Z1486)&gt;25000</f>
        <v>0</v>
      </c>
      <c r="AB1486">
        <v>5553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58052</v>
      </c>
      <c r="AJ1486">
        <v>0</v>
      </c>
      <c r="AK1486">
        <v>0</v>
      </c>
      <c r="AL1486">
        <v>0</v>
      </c>
      <c r="AM1486">
        <v>0</v>
      </c>
      <c r="AN1486">
        <v>50964</v>
      </c>
      <c r="AO1486">
        <v>7088</v>
      </c>
      <c r="AQ1486">
        <f>K1486/R1486</f>
        <v>0.23129026928795637</v>
      </c>
    </row>
    <row r="1487" spans="1:43" x14ac:dyDescent="0.35">
      <c r="A1487" t="s">
        <v>3197</v>
      </c>
      <c r="B1487" t="s">
        <v>3198</v>
      </c>
      <c r="C1487" t="s">
        <v>38</v>
      </c>
      <c r="D1487" t="str">
        <f>IF(P1487&lt;=50000,"Extra Small",IF(AND(P1487&gt;=50000,P1487&lt;250000),"Small",IF(AND(P1487&gt;=250000,P1487&lt;1000000),"Medium",IF(AND(P1487&gt;=1000000,P1487&lt;10000000),"Large",IF(AND(P1487&gt;=10000000,P1487&lt;100000000),"Extra Large",IF(P1487&gt;=100000000,"Extra-extra-large"))))))</f>
        <v>Small</v>
      </c>
      <c r="E1487" t="s">
        <v>123</v>
      </c>
      <c r="F1487">
        <v>0</v>
      </c>
      <c r="G1487">
        <v>0</v>
      </c>
      <c r="H1487">
        <v>0</v>
      </c>
      <c r="I1487">
        <v>0</v>
      </c>
      <c r="J1487" t="s">
        <v>48</v>
      </c>
      <c r="K1487">
        <v>0</v>
      </c>
      <c r="L1487">
        <v>84222</v>
      </c>
      <c r="M1487">
        <v>0</v>
      </c>
      <c r="N1487">
        <v>0</v>
      </c>
      <c r="O1487">
        <v>0</v>
      </c>
      <c r="P1487">
        <v>84222</v>
      </c>
      <c r="Q1487">
        <v>0</v>
      </c>
      <c r="R1487">
        <v>84222</v>
      </c>
      <c r="S1487" t="str">
        <f t="shared" si="46"/>
        <v>False</v>
      </c>
      <c r="T1487">
        <v>0</v>
      </c>
      <c r="U1487" t="e">
        <f t="shared" si="47"/>
        <v>#DIV/0!</v>
      </c>
      <c r="V1487">
        <v>0</v>
      </c>
      <c r="W1487">
        <v>0</v>
      </c>
      <c r="X1487">
        <v>0</v>
      </c>
      <c r="Y1487">
        <v>91011</v>
      </c>
      <c r="Z1487">
        <v>91011</v>
      </c>
      <c r="AA1487" t="b">
        <f>ABS(T1487-Z1487)&gt;25000</f>
        <v>1</v>
      </c>
      <c r="AB1487">
        <v>-6789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296581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296581</v>
      </c>
      <c r="AQ1487">
        <f>K1487/R1487</f>
        <v>0</v>
      </c>
    </row>
    <row r="1488" spans="1:43" x14ac:dyDescent="0.35">
      <c r="A1488" t="s">
        <v>3199</v>
      </c>
      <c r="B1488" t="s">
        <v>3200</v>
      </c>
      <c r="C1488" t="s">
        <v>38</v>
      </c>
      <c r="D1488" t="str">
        <f>IF(P1488&lt;=50000,"Extra Small",IF(AND(P1488&gt;=50000,P1488&lt;250000),"Small",IF(AND(P1488&gt;=250000,P1488&lt;1000000),"Medium",IF(AND(P1488&gt;=1000000,P1488&lt;10000000),"Large",IF(AND(P1488&gt;=10000000,P1488&lt;100000000),"Extra Large",IF(P1488&gt;=100000000,"Extra-extra-large"))))))</f>
        <v>Small</v>
      </c>
      <c r="E1488" t="s">
        <v>110</v>
      </c>
      <c r="F1488">
        <v>0</v>
      </c>
      <c r="G1488">
        <v>0</v>
      </c>
      <c r="H1488">
        <v>0</v>
      </c>
      <c r="I1488">
        <v>0</v>
      </c>
      <c r="J1488" t="s">
        <v>129</v>
      </c>
      <c r="K1488">
        <v>0</v>
      </c>
      <c r="L1488">
        <v>0</v>
      </c>
      <c r="M1488">
        <v>0</v>
      </c>
      <c r="N1488">
        <v>66507</v>
      </c>
      <c r="O1488">
        <v>0</v>
      </c>
      <c r="P1488">
        <v>66507</v>
      </c>
      <c r="Q1488">
        <v>33922</v>
      </c>
      <c r="R1488">
        <v>100429</v>
      </c>
      <c r="S1488" t="str">
        <f t="shared" si="46"/>
        <v>False</v>
      </c>
      <c r="T1488">
        <v>0</v>
      </c>
      <c r="U1488" t="e">
        <f t="shared" si="47"/>
        <v>#DIV/0!</v>
      </c>
      <c r="V1488">
        <v>0</v>
      </c>
      <c r="W1488">
        <v>166064</v>
      </c>
      <c r="X1488">
        <v>0</v>
      </c>
      <c r="Y1488">
        <v>48470</v>
      </c>
      <c r="Z1488">
        <v>214534</v>
      </c>
      <c r="AA1488" t="b">
        <f>ABS(T1488-Z1488)&gt;25000</f>
        <v>1</v>
      </c>
      <c r="AB1488">
        <v>-114105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5588443</v>
      </c>
      <c r="AJ1488">
        <v>0</v>
      </c>
      <c r="AK1488">
        <v>0</v>
      </c>
      <c r="AL1488">
        <v>0</v>
      </c>
      <c r="AM1488">
        <v>0</v>
      </c>
      <c r="AN1488">
        <v>3000</v>
      </c>
      <c r="AO1488">
        <v>5585443</v>
      </c>
      <c r="AQ1488">
        <f>K1488/R1488</f>
        <v>0</v>
      </c>
    </row>
    <row r="1489" spans="1:43" x14ac:dyDescent="0.35">
      <c r="A1489" t="s">
        <v>3201</v>
      </c>
      <c r="B1489" t="s">
        <v>3202</v>
      </c>
      <c r="C1489" t="s">
        <v>38</v>
      </c>
      <c r="D1489" t="str">
        <f>IF(P1489&lt;=50000,"Extra Small",IF(AND(P1489&gt;=50000,P1489&lt;250000),"Small",IF(AND(P1489&gt;=250000,P1489&lt;1000000),"Medium",IF(AND(P1489&gt;=1000000,P1489&lt;10000000),"Large",IF(AND(P1489&gt;=10000000,P1489&lt;100000000),"Extra Large",IF(P1489&gt;=100000000,"Extra-extra-large"))))))</f>
        <v>Large</v>
      </c>
      <c r="E1489" t="s">
        <v>43</v>
      </c>
      <c r="F1489">
        <v>58</v>
      </c>
      <c r="G1489">
        <v>5</v>
      </c>
      <c r="H1489">
        <v>2</v>
      </c>
      <c r="I1489">
        <v>61</v>
      </c>
      <c r="J1489" t="s">
        <v>172</v>
      </c>
      <c r="K1489">
        <v>609830</v>
      </c>
      <c r="L1489">
        <v>0</v>
      </c>
      <c r="M1489">
        <v>3962275</v>
      </c>
      <c r="N1489">
        <v>0</v>
      </c>
      <c r="O1489">
        <v>119452</v>
      </c>
      <c r="P1489">
        <v>4691557</v>
      </c>
      <c r="Q1489">
        <v>0</v>
      </c>
      <c r="R1489">
        <v>4691557</v>
      </c>
      <c r="S1489" t="str">
        <f t="shared" si="46"/>
        <v>False</v>
      </c>
      <c r="T1489">
        <v>901185</v>
      </c>
      <c r="U1489" t="b">
        <f t="shared" si="47"/>
        <v>0</v>
      </c>
      <c r="V1489">
        <v>0</v>
      </c>
      <c r="W1489">
        <v>0</v>
      </c>
      <c r="X1489">
        <v>0</v>
      </c>
      <c r="Y1489">
        <v>3620794</v>
      </c>
      <c r="Z1489">
        <v>4521979</v>
      </c>
      <c r="AA1489" t="b">
        <f>ABS(T1489-Z1489)&gt;1000000</f>
        <v>1</v>
      </c>
      <c r="AB1489">
        <v>169578</v>
      </c>
      <c r="AC1489">
        <v>0</v>
      </c>
      <c r="AD1489">
        <v>169578</v>
      </c>
      <c r="AE1489">
        <v>824749</v>
      </c>
      <c r="AF1489">
        <v>0</v>
      </c>
      <c r="AG1489">
        <v>174973</v>
      </c>
      <c r="AH1489">
        <v>174973</v>
      </c>
      <c r="AI1489">
        <v>999722</v>
      </c>
      <c r="AJ1489">
        <v>582914</v>
      </c>
      <c r="AK1489">
        <v>0</v>
      </c>
      <c r="AL1489">
        <v>0</v>
      </c>
      <c r="AM1489">
        <v>0</v>
      </c>
      <c r="AN1489">
        <v>582914</v>
      </c>
      <c r="AO1489">
        <v>416808</v>
      </c>
      <c r="AQ1489">
        <f>K1489/R1489</f>
        <v>0.12998456589145138</v>
      </c>
    </row>
    <row r="1490" spans="1:43" x14ac:dyDescent="0.35">
      <c r="A1490" t="s">
        <v>3203</v>
      </c>
      <c r="B1490" t="s">
        <v>3204</v>
      </c>
      <c r="C1490" t="s">
        <v>50</v>
      </c>
      <c r="D1490" t="str">
        <f>IF(P1490&lt;=50000,"Extra Small",IF(AND(P1490&gt;=50000,P1490&lt;250000),"Small",IF(AND(P1490&gt;=250000,P1490&lt;1000000),"Medium",IF(AND(P1490&gt;=1000000,P1490&lt;10000000),"Large",IF(AND(P1490&gt;=10000000,P1490&lt;100000000),"Extra Large",IF(P1490&gt;=100000000,"Extra-extra-large"))))))</f>
        <v>Extra Large</v>
      </c>
      <c r="E1490" t="s">
        <v>55</v>
      </c>
      <c r="F1490">
        <v>102</v>
      </c>
      <c r="G1490">
        <v>37</v>
      </c>
      <c r="H1490">
        <v>27</v>
      </c>
      <c r="I1490">
        <v>126</v>
      </c>
      <c r="J1490" t="s">
        <v>48</v>
      </c>
      <c r="K1490">
        <v>24411527</v>
      </c>
      <c r="L1490">
        <v>0</v>
      </c>
      <c r="M1490">
        <v>3355354</v>
      </c>
      <c r="N1490">
        <v>337149</v>
      </c>
      <c r="O1490">
        <v>0</v>
      </c>
      <c r="P1490">
        <v>28104030</v>
      </c>
      <c r="Q1490">
        <v>0</v>
      </c>
      <c r="R1490">
        <v>28104030</v>
      </c>
      <c r="S1490" t="str">
        <f t="shared" si="46"/>
        <v>False</v>
      </c>
      <c r="T1490">
        <v>15764493</v>
      </c>
      <c r="U1490" t="b">
        <f t="shared" si="47"/>
        <v>0</v>
      </c>
      <c r="V1490">
        <v>0</v>
      </c>
      <c r="W1490">
        <v>0</v>
      </c>
      <c r="X1490">
        <v>0</v>
      </c>
      <c r="Y1490">
        <v>12505691</v>
      </c>
      <c r="Z1490">
        <v>28270184</v>
      </c>
      <c r="AA1490" t="b">
        <f>ABS(T1490-Z1490)&gt;1000000</f>
        <v>1</v>
      </c>
      <c r="AB1490">
        <v>-166154</v>
      </c>
      <c r="AC1490">
        <v>0</v>
      </c>
      <c r="AD1490">
        <v>-166154</v>
      </c>
      <c r="AE1490">
        <v>19690556</v>
      </c>
      <c r="AF1490">
        <v>0</v>
      </c>
      <c r="AG1490">
        <v>4336713</v>
      </c>
      <c r="AH1490">
        <v>4336713</v>
      </c>
      <c r="AI1490">
        <v>24027269</v>
      </c>
      <c r="AJ1490">
        <v>7160216</v>
      </c>
      <c r="AK1490">
        <v>646615</v>
      </c>
      <c r="AL1490">
        <v>515690</v>
      </c>
      <c r="AM1490">
        <v>1162305</v>
      </c>
      <c r="AN1490">
        <v>8322521</v>
      </c>
      <c r="AO1490">
        <v>15704748</v>
      </c>
      <c r="AQ1490">
        <f>K1490/R1490</f>
        <v>0.86861304232880476</v>
      </c>
    </row>
    <row r="1491" spans="1:43" x14ac:dyDescent="0.35">
      <c r="A1491" t="s">
        <v>3205</v>
      </c>
      <c r="B1491" t="s">
        <v>3206</v>
      </c>
      <c r="C1491" t="s">
        <v>50</v>
      </c>
      <c r="D1491" t="str">
        <f>IF(P1491&lt;=50000,"Extra Small",IF(AND(P1491&gt;=50000,P1491&lt;250000),"Small",IF(AND(P1491&gt;=250000,P1491&lt;1000000),"Medium",IF(AND(P1491&gt;=1000000,P1491&lt;10000000),"Large",IF(AND(P1491&gt;=10000000,P1491&lt;100000000),"Extra Large",IF(P1491&gt;=100000000,"Extra-extra-large"))))))</f>
        <v>Medium</v>
      </c>
      <c r="E1491" t="s">
        <v>88</v>
      </c>
      <c r="F1491">
        <v>0</v>
      </c>
      <c r="G1491">
        <v>15</v>
      </c>
      <c r="H1491">
        <v>2</v>
      </c>
      <c r="I1491">
        <v>4</v>
      </c>
      <c r="J1491" t="s">
        <v>130</v>
      </c>
      <c r="K1491">
        <v>339590</v>
      </c>
      <c r="L1491">
        <v>0</v>
      </c>
      <c r="M1491">
        <v>153830</v>
      </c>
      <c r="N1491">
        <v>2674</v>
      </c>
      <c r="O1491">
        <v>46164</v>
      </c>
      <c r="P1491">
        <v>542258</v>
      </c>
      <c r="Q1491">
        <v>0</v>
      </c>
      <c r="R1491">
        <v>542258</v>
      </c>
      <c r="S1491" t="str">
        <f t="shared" si="46"/>
        <v>False</v>
      </c>
      <c r="T1491">
        <v>395500</v>
      </c>
      <c r="U1491" t="b">
        <f t="shared" si="47"/>
        <v>0</v>
      </c>
      <c r="V1491">
        <v>0</v>
      </c>
      <c r="W1491">
        <v>0</v>
      </c>
      <c r="X1491">
        <v>0</v>
      </c>
      <c r="Y1491">
        <v>62972</v>
      </c>
      <c r="Z1491">
        <v>458472</v>
      </c>
      <c r="AA1491" t="b">
        <f>ABS(T1491-Z1491)&gt;100000</f>
        <v>0</v>
      </c>
      <c r="AB1491">
        <v>83786</v>
      </c>
      <c r="AC1491">
        <v>0</v>
      </c>
      <c r="AD1491">
        <v>83786</v>
      </c>
      <c r="AE1491">
        <v>369137</v>
      </c>
      <c r="AF1491">
        <v>0</v>
      </c>
      <c r="AG1491">
        <v>0</v>
      </c>
      <c r="AH1491">
        <v>1312</v>
      </c>
      <c r="AI1491">
        <v>370449</v>
      </c>
      <c r="AJ1491">
        <v>180095</v>
      </c>
      <c r="AK1491">
        <v>0</v>
      </c>
      <c r="AL1491">
        <v>0</v>
      </c>
      <c r="AM1491">
        <v>0</v>
      </c>
      <c r="AN1491">
        <v>180095</v>
      </c>
      <c r="AO1491">
        <v>190354</v>
      </c>
      <c r="AQ1491">
        <f>K1491/R1491</f>
        <v>0.62625171044041761</v>
      </c>
    </row>
    <row r="1492" spans="1:43" x14ac:dyDescent="0.35">
      <c r="A1492" t="s">
        <v>3207</v>
      </c>
      <c r="B1492" t="s">
        <v>3208</v>
      </c>
      <c r="C1492" t="s">
        <v>50</v>
      </c>
      <c r="D1492" t="str">
        <f>IF(P1492&lt;=50000,"Extra Small",IF(AND(P1492&gt;=50000,P1492&lt;250000),"Small",IF(AND(P1492&gt;=250000,P1492&lt;1000000),"Medium",IF(AND(P1492&gt;=1000000,P1492&lt;10000000),"Large",IF(AND(P1492&gt;=10000000,P1492&lt;100000000),"Extra Large",IF(P1492&gt;=100000000,"Extra-extra-large"))))))</f>
        <v>Medium</v>
      </c>
      <c r="E1492" t="s">
        <v>43</v>
      </c>
      <c r="F1492">
        <v>1</v>
      </c>
      <c r="G1492">
        <v>12</v>
      </c>
      <c r="H1492">
        <v>3</v>
      </c>
      <c r="I1492">
        <v>6</v>
      </c>
      <c r="J1492" t="s">
        <v>56</v>
      </c>
      <c r="K1492">
        <v>467832</v>
      </c>
      <c r="L1492">
        <v>0</v>
      </c>
      <c r="M1492">
        <v>185060</v>
      </c>
      <c r="N1492">
        <v>4085</v>
      </c>
      <c r="O1492">
        <v>22987</v>
      </c>
      <c r="P1492">
        <v>679964</v>
      </c>
      <c r="Q1492">
        <v>0</v>
      </c>
      <c r="R1492">
        <v>679964</v>
      </c>
      <c r="S1492" t="str">
        <f t="shared" si="46"/>
        <v>False</v>
      </c>
      <c r="T1492">
        <v>547614</v>
      </c>
      <c r="U1492" t="b">
        <f t="shared" si="47"/>
        <v>0</v>
      </c>
      <c r="V1492">
        <v>0</v>
      </c>
      <c r="W1492">
        <v>0</v>
      </c>
      <c r="X1492">
        <v>0</v>
      </c>
      <c r="Y1492">
        <v>83355</v>
      </c>
      <c r="Z1492">
        <v>630969</v>
      </c>
      <c r="AA1492" t="b">
        <f>ABS(T1492-Z1492)&gt;100000</f>
        <v>0</v>
      </c>
      <c r="AB1492">
        <v>48995</v>
      </c>
      <c r="AC1492">
        <v>0</v>
      </c>
      <c r="AD1492">
        <v>48995</v>
      </c>
      <c r="AE1492">
        <v>437574</v>
      </c>
      <c r="AF1492">
        <v>0</v>
      </c>
      <c r="AG1492">
        <v>0</v>
      </c>
      <c r="AH1492">
        <v>47017</v>
      </c>
      <c r="AI1492">
        <v>484591</v>
      </c>
      <c r="AJ1492">
        <v>229296</v>
      </c>
      <c r="AK1492">
        <v>0</v>
      </c>
      <c r="AL1492">
        <v>0</v>
      </c>
      <c r="AM1492">
        <v>0</v>
      </c>
      <c r="AN1492">
        <v>229296</v>
      </c>
      <c r="AO1492">
        <v>255295</v>
      </c>
      <c r="AQ1492">
        <f>K1492/R1492</f>
        <v>0.6880246601290656</v>
      </c>
    </row>
    <row r="1493" spans="1:43" x14ac:dyDescent="0.35">
      <c r="A1493" t="s">
        <v>3209</v>
      </c>
      <c r="B1493" t="s">
        <v>3210</v>
      </c>
      <c r="C1493" t="s">
        <v>38</v>
      </c>
      <c r="D1493" t="str">
        <f>IF(P1493&lt;=50000,"Extra Small",IF(AND(P1493&gt;=50000,P1493&lt;250000),"Small",IF(AND(P1493&gt;=250000,P1493&lt;1000000),"Medium",IF(AND(P1493&gt;=1000000,P1493&lt;10000000),"Large",IF(AND(P1493&gt;=10000000,P1493&lt;100000000),"Extra Large",IF(P1493&gt;=100000000,"Extra-extra-large"))))))</f>
        <v>Medium</v>
      </c>
      <c r="E1493" t="s">
        <v>39</v>
      </c>
      <c r="F1493">
        <v>0</v>
      </c>
      <c r="G1493">
        <v>0</v>
      </c>
      <c r="H1493">
        <v>0</v>
      </c>
      <c r="I1493">
        <v>0</v>
      </c>
      <c r="J1493" t="s">
        <v>2888</v>
      </c>
      <c r="K1493">
        <v>0</v>
      </c>
      <c r="L1493">
        <v>72433</v>
      </c>
      <c r="M1493">
        <v>151796</v>
      </c>
      <c r="N1493">
        <v>0</v>
      </c>
      <c r="O1493">
        <v>54230</v>
      </c>
      <c r="P1493">
        <v>278459</v>
      </c>
      <c r="Q1493">
        <v>42854</v>
      </c>
      <c r="R1493">
        <v>321313</v>
      </c>
      <c r="S1493" t="str">
        <f t="shared" si="46"/>
        <v>False</v>
      </c>
      <c r="T1493">
        <v>0</v>
      </c>
      <c r="U1493" t="e">
        <f t="shared" si="47"/>
        <v>#DIV/0!</v>
      </c>
      <c r="V1493">
        <v>0</v>
      </c>
      <c r="W1493">
        <v>0</v>
      </c>
      <c r="X1493">
        <v>0</v>
      </c>
      <c r="Y1493">
        <v>168116</v>
      </c>
      <c r="Z1493">
        <v>168116</v>
      </c>
      <c r="AA1493" t="b">
        <f>ABS(T1493-Z1493)&gt;100000</f>
        <v>1</v>
      </c>
      <c r="AB1493">
        <v>153197</v>
      </c>
      <c r="AC1493">
        <v>0</v>
      </c>
      <c r="AD1493">
        <v>153197</v>
      </c>
      <c r="AE1493">
        <v>163653</v>
      </c>
      <c r="AF1493">
        <v>0</v>
      </c>
      <c r="AG1493">
        <v>0</v>
      </c>
      <c r="AH1493">
        <v>2487217</v>
      </c>
      <c r="AI1493">
        <v>2650870</v>
      </c>
      <c r="AJ1493">
        <v>24953</v>
      </c>
      <c r="AK1493">
        <v>0</v>
      </c>
      <c r="AL1493">
        <v>0</v>
      </c>
      <c r="AM1493">
        <v>370721</v>
      </c>
      <c r="AN1493">
        <v>395674</v>
      </c>
      <c r="AO1493">
        <v>2255196</v>
      </c>
      <c r="AQ1493">
        <f>K1493/R1493</f>
        <v>0</v>
      </c>
    </row>
    <row r="1494" spans="1:43" x14ac:dyDescent="0.35">
      <c r="A1494" t="s">
        <v>3211</v>
      </c>
      <c r="B1494" t="s">
        <v>3212</v>
      </c>
      <c r="C1494" t="s">
        <v>38</v>
      </c>
      <c r="D1494" t="str">
        <f>IF(P1494&lt;=50000,"Extra Small",IF(AND(P1494&gt;=50000,P1494&lt;250000),"Small",IF(AND(P1494&gt;=250000,P1494&lt;1000000),"Medium",IF(AND(P1494&gt;=1000000,P1494&lt;10000000),"Large",IF(AND(P1494&gt;=10000000,P1494&lt;100000000),"Extra Large",IF(P1494&gt;=100000000,"Extra-extra-large"))))))</f>
        <v>Extra Small</v>
      </c>
      <c r="E1494" t="s">
        <v>302</v>
      </c>
      <c r="F1494">
        <v>0</v>
      </c>
      <c r="G1494">
        <v>0</v>
      </c>
      <c r="H1494">
        <v>0</v>
      </c>
      <c r="I1494">
        <v>0</v>
      </c>
      <c r="J1494" t="s">
        <v>44</v>
      </c>
      <c r="K1494">
        <v>0</v>
      </c>
      <c r="L1494">
        <v>217</v>
      </c>
      <c r="M1494">
        <v>0</v>
      </c>
      <c r="N1494">
        <v>0</v>
      </c>
      <c r="O1494">
        <v>0</v>
      </c>
      <c r="P1494">
        <v>217</v>
      </c>
      <c r="Q1494">
        <v>0</v>
      </c>
      <c r="R1494">
        <v>217</v>
      </c>
      <c r="S1494" t="str">
        <f t="shared" si="46"/>
        <v>False</v>
      </c>
      <c r="T1494">
        <v>0</v>
      </c>
      <c r="U1494" t="e">
        <f t="shared" si="47"/>
        <v>#DIV/0!</v>
      </c>
      <c r="V1494">
        <v>0</v>
      </c>
      <c r="W1494">
        <v>0</v>
      </c>
      <c r="X1494">
        <v>7300</v>
      </c>
      <c r="Y1494">
        <v>157</v>
      </c>
      <c r="Z1494">
        <v>7457</v>
      </c>
      <c r="AA1494" t="b">
        <f>ABS(T1494-Z1494)&gt;25000</f>
        <v>0</v>
      </c>
      <c r="AB1494">
        <v>-7240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52365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52365</v>
      </c>
      <c r="AQ1494">
        <f>K1494/R1494</f>
        <v>0</v>
      </c>
    </row>
    <row r="1495" spans="1:43" x14ac:dyDescent="0.35">
      <c r="A1495" t="s">
        <v>3213</v>
      </c>
      <c r="B1495" t="s">
        <v>3214</v>
      </c>
      <c r="C1495" t="s">
        <v>38</v>
      </c>
      <c r="D1495" t="str">
        <f>IF(P1495&lt;=50000,"Extra Small",IF(AND(P1495&gt;=50000,P1495&lt;250000),"Small",IF(AND(P1495&gt;=250000,P1495&lt;1000000),"Medium",IF(AND(P1495&gt;=1000000,P1495&lt;10000000),"Large",IF(AND(P1495&gt;=10000000,P1495&lt;100000000),"Extra Large",IF(P1495&gt;=100000000,"Extra-extra-large"))))))</f>
        <v>Extra Small</v>
      </c>
      <c r="E1495" t="s">
        <v>64</v>
      </c>
      <c r="F1495">
        <v>0</v>
      </c>
      <c r="G1495">
        <v>0</v>
      </c>
      <c r="H1495">
        <v>0</v>
      </c>
      <c r="I1495">
        <v>0</v>
      </c>
      <c r="J1495" t="s">
        <v>48</v>
      </c>
      <c r="K1495">
        <v>0</v>
      </c>
      <c r="L1495">
        <v>0</v>
      </c>
      <c r="M1495">
        <v>0</v>
      </c>
      <c r="N1495">
        <v>40099</v>
      </c>
      <c r="O1495">
        <v>0</v>
      </c>
      <c r="P1495">
        <v>40099</v>
      </c>
      <c r="Q1495">
        <v>0</v>
      </c>
      <c r="R1495">
        <v>40099</v>
      </c>
      <c r="S1495" t="str">
        <f t="shared" si="46"/>
        <v>False</v>
      </c>
      <c r="T1495">
        <v>0</v>
      </c>
      <c r="U1495" t="e">
        <f t="shared" si="47"/>
        <v>#DIV/0!</v>
      </c>
      <c r="V1495">
        <v>0</v>
      </c>
      <c r="W1495">
        <v>50000</v>
      </c>
      <c r="X1495">
        <v>0</v>
      </c>
      <c r="Y1495">
        <v>1980</v>
      </c>
      <c r="Z1495">
        <v>51980</v>
      </c>
      <c r="AA1495" t="b">
        <f>ABS(T1495-Z1495)&gt;25000</f>
        <v>1</v>
      </c>
      <c r="AB1495">
        <v>-11881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1191441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1191441</v>
      </c>
      <c r="AQ1495">
        <f>K1495/R1495</f>
        <v>0</v>
      </c>
    </row>
    <row r="1496" spans="1:43" x14ac:dyDescent="0.35">
      <c r="A1496" t="s">
        <v>3215</v>
      </c>
      <c r="B1496" t="s">
        <v>3216</v>
      </c>
      <c r="C1496" t="s">
        <v>38</v>
      </c>
      <c r="D1496" t="str">
        <f>IF(P1496&lt;=50000,"Extra Small",IF(AND(P1496&gt;=50000,P1496&lt;250000),"Small",IF(AND(P1496&gt;=250000,P1496&lt;1000000),"Medium",IF(AND(P1496&gt;=1000000,P1496&lt;10000000),"Large",IF(AND(P1496&gt;=10000000,P1496&lt;100000000),"Extra Large",IF(P1496&gt;=100000000,"Extra-extra-large"))))))</f>
        <v>Medium</v>
      </c>
      <c r="E1496" t="s">
        <v>64</v>
      </c>
      <c r="F1496">
        <v>0</v>
      </c>
      <c r="G1496">
        <v>0</v>
      </c>
      <c r="H1496">
        <v>0</v>
      </c>
      <c r="I1496">
        <v>0</v>
      </c>
      <c r="J1496" t="s">
        <v>48</v>
      </c>
      <c r="K1496">
        <v>0</v>
      </c>
      <c r="L1496">
        <v>0</v>
      </c>
      <c r="M1496">
        <v>0</v>
      </c>
      <c r="N1496">
        <v>294928</v>
      </c>
      <c r="O1496">
        <v>0</v>
      </c>
      <c r="P1496">
        <v>294928</v>
      </c>
      <c r="Q1496">
        <v>0</v>
      </c>
      <c r="R1496">
        <v>294928</v>
      </c>
      <c r="S1496" t="str">
        <f t="shared" si="46"/>
        <v>False</v>
      </c>
      <c r="T1496">
        <v>0</v>
      </c>
      <c r="U1496" t="e">
        <f t="shared" si="47"/>
        <v>#DIV/0!</v>
      </c>
      <c r="V1496">
        <v>0</v>
      </c>
      <c r="W1496">
        <v>0</v>
      </c>
      <c r="X1496">
        <v>0</v>
      </c>
      <c r="Y1496">
        <v>8170</v>
      </c>
      <c r="Z1496">
        <v>8170</v>
      </c>
      <c r="AA1496" t="b">
        <f>ABS(T1496-Z1496)&gt;100000</f>
        <v>0</v>
      </c>
      <c r="AB1496">
        <v>286758</v>
      </c>
      <c r="AC1496">
        <v>3821</v>
      </c>
      <c r="AD1496">
        <v>290579</v>
      </c>
      <c r="AE1496">
        <v>558481</v>
      </c>
      <c r="AF1496">
        <v>0</v>
      </c>
      <c r="AG1496">
        <v>0</v>
      </c>
      <c r="AH1496">
        <v>5679760</v>
      </c>
      <c r="AI1496">
        <v>6238241</v>
      </c>
      <c r="AJ1496">
        <v>286758</v>
      </c>
      <c r="AK1496">
        <v>0</v>
      </c>
      <c r="AL1496">
        <v>0</v>
      </c>
      <c r="AM1496">
        <v>0</v>
      </c>
      <c r="AN1496">
        <v>286758</v>
      </c>
      <c r="AO1496">
        <v>5951483</v>
      </c>
      <c r="AQ1496">
        <f>K1496/R1496</f>
        <v>0</v>
      </c>
    </row>
    <row r="1497" spans="1:43" x14ac:dyDescent="0.35">
      <c r="A1497" t="s">
        <v>3217</v>
      </c>
      <c r="B1497" t="s">
        <v>3218</v>
      </c>
      <c r="C1497" t="s">
        <v>50</v>
      </c>
      <c r="D1497" t="str">
        <f>IF(P1497&lt;=50000,"Extra Small",IF(AND(P1497&gt;=50000,P1497&lt;250000),"Small",IF(AND(P1497&gt;=250000,P1497&lt;1000000),"Medium",IF(AND(P1497&gt;=1000000,P1497&lt;10000000),"Large",IF(AND(P1497&gt;=10000000,P1497&lt;100000000),"Extra Large",IF(P1497&gt;=100000000,"Extra-extra-large"))))))</f>
        <v>Extra Small</v>
      </c>
      <c r="E1497" t="s">
        <v>85</v>
      </c>
      <c r="F1497">
        <v>0</v>
      </c>
      <c r="G1497">
        <v>0</v>
      </c>
      <c r="H1497">
        <v>0</v>
      </c>
      <c r="I1497">
        <v>0</v>
      </c>
      <c r="J1497" t="s">
        <v>92</v>
      </c>
      <c r="K1497">
        <v>18000</v>
      </c>
      <c r="L1497">
        <v>11850</v>
      </c>
      <c r="M1497">
        <v>0</v>
      </c>
      <c r="N1497">
        <v>862</v>
      </c>
      <c r="O1497">
        <v>0</v>
      </c>
      <c r="P1497">
        <v>30712</v>
      </c>
      <c r="Q1497">
        <v>0</v>
      </c>
      <c r="R1497">
        <v>30712</v>
      </c>
      <c r="S1497" t="str">
        <f t="shared" si="46"/>
        <v>False</v>
      </c>
      <c r="T1497">
        <v>0</v>
      </c>
      <c r="U1497" t="e">
        <f t="shared" si="47"/>
        <v>#DIV/0!</v>
      </c>
      <c r="V1497">
        <v>0</v>
      </c>
      <c r="W1497">
        <v>920319</v>
      </c>
      <c r="X1497">
        <v>0</v>
      </c>
      <c r="Y1497">
        <v>8666</v>
      </c>
      <c r="Z1497">
        <v>928985</v>
      </c>
      <c r="AA1497" t="b">
        <f>ABS(T1497-Z1497)&gt;25000</f>
        <v>1</v>
      </c>
      <c r="AB1497">
        <v>-898273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112903</v>
      </c>
      <c r="AJ1497">
        <v>0</v>
      </c>
      <c r="AK1497">
        <v>0</v>
      </c>
      <c r="AL1497">
        <v>0</v>
      </c>
      <c r="AM1497">
        <v>0</v>
      </c>
      <c r="AN1497">
        <v>1850</v>
      </c>
      <c r="AO1497">
        <v>111053</v>
      </c>
      <c r="AQ1497">
        <f>K1497/R1497</f>
        <v>0.58609012763740553</v>
      </c>
    </row>
    <row r="1498" spans="1:43" x14ac:dyDescent="0.35">
      <c r="A1498" t="s">
        <v>3219</v>
      </c>
      <c r="B1498" t="s">
        <v>3220</v>
      </c>
      <c r="C1498" t="s">
        <v>38</v>
      </c>
      <c r="D1498" t="str">
        <f>IF(P1498&lt;=50000,"Extra Small",IF(AND(P1498&gt;=50000,P1498&lt;250000),"Small",IF(AND(P1498&gt;=250000,P1498&lt;1000000),"Medium",IF(AND(P1498&gt;=1000000,P1498&lt;10000000),"Large",IF(AND(P1498&gt;=10000000,P1498&lt;100000000),"Extra Large",IF(P1498&gt;=100000000,"Extra-extra-large"))))))</f>
        <v>Extra Small</v>
      </c>
      <c r="E1498" t="s">
        <v>67</v>
      </c>
      <c r="F1498">
        <v>0</v>
      </c>
      <c r="G1498">
        <v>0</v>
      </c>
      <c r="H1498">
        <v>0</v>
      </c>
      <c r="I1498">
        <v>0</v>
      </c>
      <c r="J1498" t="s">
        <v>172</v>
      </c>
      <c r="K1498">
        <v>2310</v>
      </c>
      <c r="L1498">
        <v>9831</v>
      </c>
      <c r="M1498">
        <v>19118</v>
      </c>
      <c r="N1498">
        <v>1332</v>
      </c>
      <c r="O1498">
        <v>300</v>
      </c>
      <c r="P1498">
        <v>32891</v>
      </c>
      <c r="Q1498">
        <v>0</v>
      </c>
      <c r="R1498">
        <v>32891</v>
      </c>
      <c r="S1498" t="str">
        <f t="shared" si="46"/>
        <v>False</v>
      </c>
      <c r="T1498">
        <v>0</v>
      </c>
      <c r="U1498" t="e">
        <f t="shared" si="47"/>
        <v>#DIV/0!</v>
      </c>
      <c r="V1498">
        <v>0</v>
      </c>
      <c r="W1498">
        <v>500</v>
      </c>
      <c r="X1498">
        <v>22876</v>
      </c>
      <c r="Y1498">
        <v>3558</v>
      </c>
      <c r="Z1498">
        <v>26934</v>
      </c>
      <c r="AA1498" t="b">
        <f>ABS(T1498-Z1498)&gt;25000</f>
        <v>1</v>
      </c>
      <c r="AB1498">
        <v>5957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75255</v>
      </c>
      <c r="AJ1498">
        <v>0</v>
      </c>
      <c r="AK1498">
        <v>0</v>
      </c>
      <c r="AL1498">
        <v>0</v>
      </c>
      <c r="AM1498">
        <v>0</v>
      </c>
      <c r="AN1498">
        <v>3120</v>
      </c>
      <c r="AO1498">
        <v>72135</v>
      </c>
      <c r="AQ1498">
        <f>K1498/R1498</f>
        <v>7.0231978352740865E-2</v>
      </c>
    </row>
    <row r="1499" spans="1:43" x14ac:dyDescent="0.35">
      <c r="A1499" t="s">
        <v>3221</v>
      </c>
      <c r="B1499" t="s">
        <v>3222</v>
      </c>
      <c r="C1499" t="s">
        <v>50</v>
      </c>
      <c r="D1499" t="str">
        <f>IF(P1499&lt;=50000,"Extra Small",IF(AND(P1499&gt;=50000,P1499&lt;250000),"Small",IF(AND(P1499&gt;=250000,P1499&lt;1000000),"Medium",IF(AND(P1499&gt;=1000000,P1499&lt;10000000),"Large",IF(AND(P1499&gt;=10000000,P1499&lt;100000000),"Extra Large",IF(P1499&gt;=100000000,"Extra-extra-large"))))))</f>
        <v>Small</v>
      </c>
      <c r="E1499" t="s">
        <v>88</v>
      </c>
      <c r="F1499">
        <v>0</v>
      </c>
      <c r="G1499">
        <v>0</v>
      </c>
      <c r="H1499">
        <v>3</v>
      </c>
      <c r="I1499">
        <v>1</v>
      </c>
      <c r="J1499" t="s">
        <v>44</v>
      </c>
      <c r="K1499">
        <v>180000</v>
      </c>
      <c r="L1499">
        <v>0</v>
      </c>
      <c r="M1499">
        <v>24000</v>
      </c>
      <c r="N1499">
        <v>0</v>
      </c>
      <c r="O1499">
        <v>0</v>
      </c>
      <c r="P1499">
        <v>204000</v>
      </c>
      <c r="Q1499">
        <v>0</v>
      </c>
      <c r="R1499">
        <v>204000</v>
      </c>
      <c r="S1499" t="str">
        <f t="shared" si="46"/>
        <v>False</v>
      </c>
      <c r="T1499">
        <v>46579</v>
      </c>
      <c r="U1499" t="b">
        <f t="shared" si="47"/>
        <v>0</v>
      </c>
      <c r="V1499">
        <v>0</v>
      </c>
      <c r="W1499">
        <v>0</v>
      </c>
      <c r="X1499">
        <v>0</v>
      </c>
      <c r="Y1499">
        <v>223026</v>
      </c>
      <c r="Z1499">
        <v>269605</v>
      </c>
      <c r="AA1499" t="b">
        <f>ABS(T1499-Z1499)&gt;25000</f>
        <v>1</v>
      </c>
      <c r="AB1499">
        <v>-65605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79930</v>
      </c>
      <c r="AJ1499">
        <v>0</v>
      </c>
      <c r="AK1499">
        <v>0</v>
      </c>
      <c r="AL1499">
        <v>0</v>
      </c>
      <c r="AM1499">
        <v>0</v>
      </c>
      <c r="AN1499">
        <v>18725</v>
      </c>
      <c r="AO1499">
        <v>61205</v>
      </c>
      <c r="AQ1499">
        <f>K1499/R1499</f>
        <v>0.88235294117647056</v>
      </c>
    </row>
    <row r="1500" spans="1:43" x14ac:dyDescent="0.35">
      <c r="A1500" t="s">
        <v>3223</v>
      </c>
      <c r="B1500" t="s">
        <v>3224</v>
      </c>
      <c r="C1500" t="s">
        <v>38</v>
      </c>
      <c r="D1500" t="str">
        <f>IF(P1500&lt;=50000,"Extra Small",IF(AND(P1500&gt;=50000,P1500&lt;250000),"Small",IF(AND(P1500&gt;=250000,P1500&lt;1000000),"Medium",IF(AND(P1500&gt;=1000000,P1500&lt;10000000),"Large",IF(AND(P1500&gt;=10000000,P1500&lt;100000000),"Extra Large",IF(P1500&gt;=100000000,"Extra-extra-large"))))))</f>
        <v>Small</v>
      </c>
      <c r="E1500" t="s">
        <v>101</v>
      </c>
      <c r="F1500">
        <v>0</v>
      </c>
      <c r="G1500">
        <v>3</v>
      </c>
      <c r="H1500">
        <v>0</v>
      </c>
      <c r="I1500">
        <v>1</v>
      </c>
      <c r="J1500" t="s">
        <v>92</v>
      </c>
      <c r="K1500">
        <v>19000</v>
      </c>
      <c r="L1500">
        <v>76984</v>
      </c>
      <c r="M1500">
        <v>0</v>
      </c>
      <c r="N1500">
        <v>135</v>
      </c>
      <c r="O1500">
        <v>8636</v>
      </c>
      <c r="P1500">
        <v>104755</v>
      </c>
      <c r="Q1500">
        <v>0</v>
      </c>
      <c r="R1500">
        <v>104755</v>
      </c>
      <c r="S1500" t="str">
        <f t="shared" si="46"/>
        <v>False</v>
      </c>
      <c r="T1500">
        <v>88893</v>
      </c>
      <c r="U1500" t="b">
        <f t="shared" si="47"/>
        <v>0</v>
      </c>
      <c r="V1500">
        <v>0</v>
      </c>
      <c r="W1500">
        <v>0</v>
      </c>
      <c r="X1500">
        <v>0</v>
      </c>
      <c r="Y1500">
        <v>47867</v>
      </c>
      <c r="Z1500">
        <v>136760</v>
      </c>
      <c r="AA1500" t="b">
        <f>ABS(T1500-Z1500)&gt;25000</f>
        <v>1</v>
      </c>
      <c r="AB1500">
        <v>-32005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29022</v>
      </c>
      <c r="AJ1500">
        <v>0</v>
      </c>
      <c r="AK1500">
        <v>0</v>
      </c>
      <c r="AL1500">
        <v>0</v>
      </c>
      <c r="AM1500">
        <v>0</v>
      </c>
      <c r="AN1500">
        <v>7835</v>
      </c>
      <c r="AO1500">
        <v>21187</v>
      </c>
      <c r="AQ1500">
        <f>K1500/R1500</f>
        <v>0.18137559066393014</v>
      </c>
    </row>
    <row r="1501" spans="1:43" x14ac:dyDescent="0.35">
      <c r="A1501" t="s">
        <v>3225</v>
      </c>
      <c r="B1501" t="s">
        <v>3226</v>
      </c>
      <c r="C1501" t="s">
        <v>38</v>
      </c>
      <c r="D1501" t="str">
        <f>IF(P1501&lt;=50000,"Extra Small",IF(AND(P1501&gt;=50000,P1501&lt;250000),"Small",IF(AND(P1501&gt;=250000,P1501&lt;1000000),"Medium",IF(AND(P1501&gt;=1000000,P1501&lt;10000000),"Large",IF(AND(P1501&gt;=10000000,P1501&lt;100000000),"Extra Large",IF(P1501&gt;=100000000,"Extra-extra-large"))))))</f>
        <v>Extra Large</v>
      </c>
      <c r="E1501" t="s">
        <v>43</v>
      </c>
      <c r="F1501">
        <v>57</v>
      </c>
      <c r="G1501">
        <v>132</v>
      </c>
      <c r="H1501">
        <v>54</v>
      </c>
      <c r="I1501">
        <v>163</v>
      </c>
      <c r="J1501" t="s">
        <v>56</v>
      </c>
      <c r="K1501">
        <v>13405902</v>
      </c>
      <c r="L1501">
        <v>541490</v>
      </c>
      <c r="M1501">
        <v>5311002</v>
      </c>
      <c r="N1501">
        <v>13738</v>
      </c>
      <c r="O1501">
        <v>584788</v>
      </c>
      <c r="P1501">
        <v>19856920</v>
      </c>
      <c r="Q1501">
        <v>0</v>
      </c>
      <c r="R1501">
        <v>19856920</v>
      </c>
      <c r="S1501" t="str">
        <f t="shared" si="46"/>
        <v>False</v>
      </c>
      <c r="T1501">
        <v>12332447</v>
      </c>
      <c r="U1501" t="b">
        <f t="shared" si="47"/>
        <v>0</v>
      </c>
      <c r="V1501">
        <v>169812</v>
      </c>
      <c r="W1501">
        <v>0</v>
      </c>
      <c r="X1501">
        <v>0</v>
      </c>
      <c r="Y1501">
        <v>6862668</v>
      </c>
      <c r="Z1501">
        <v>19364927</v>
      </c>
      <c r="AA1501" t="b">
        <f>ABS(T1501-Z1501)&gt;1000000</f>
        <v>1</v>
      </c>
      <c r="AB1501">
        <v>491993</v>
      </c>
      <c r="AC1501">
        <v>0</v>
      </c>
      <c r="AD1501">
        <v>491993</v>
      </c>
      <c r="AE1501">
        <v>2284858</v>
      </c>
      <c r="AF1501">
        <v>0</v>
      </c>
      <c r="AG1501">
        <v>32466357</v>
      </c>
      <c r="AH1501">
        <v>32466357</v>
      </c>
      <c r="AI1501">
        <v>34751215</v>
      </c>
      <c r="AJ1501">
        <v>4933871</v>
      </c>
      <c r="AK1501">
        <v>749695</v>
      </c>
      <c r="AL1501">
        <v>850003</v>
      </c>
      <c r="AM1501">
        <v>1599698</v>
      </c>
      <c r="AN1501">
        <v>6533569</v>
      </c>
      <c r="AO1501">
        <v>28217646</v>
      </c>
      <c r="AQ1501">
        <f>K1501/R1501</f>
        <v>0.67512494384829069</v>
      </c>
    </row>
    <row r="1502" spans="1:43" x14ac:dyDescent="0.35">
      <c r="A1502" t="s">
        <v>3227</v>
      </c>
      <c r="B1502" t="s">
        <v>3228</v>
      </c>
      <c r="C1502" t="s">
        <v>38</v>
      </c>
      <c r="D1502" t="str">
        <f>IF(P1502&lt;=50000,"Extra Small",IF(AND(P1502&gt;=50000,P1502&lt;250000),"Small",IF(AND(P1502&gt;=250000,P1502&lt;1000000),"Medium",IF(AND(P1502&gt;=1000000,P1502&lt;10000000),"Large",IF(AND(P1502&gt;=10000000,P1502&lt;100000000),"Extra Large",IF(P1502&gt;=100000000,"Extra-extra-large"))))))</f>
        <v>Extra Small</v>
      </c>
      <c r="E1502" t="s">
        <v>123</v>
      </c>
      <c r="F1502">
        <v>0</v>
      </c>
      <c r="G1502">
        <v>0</v>
      </c>
      <c r="H1502">
        <v>0</v>
      </c>
      <c r="I1502">
        <v>0</v>
      </c>
      <c r="J1502" t="s">
        <v>44</v>
      </c>
      <c r="K1502">
        <v>0</v>
      </c>
      <c r="L1502">
        <v>500</v>
      </c>
      <c r="M1502">
        <v>0</v>
      </c>
      <c r="N1502">
        <v>0</v>
      </c>
      <c r="O1502">
        <v>0</v>
      </c>
      <c r="P1502">
        <v>500</v>
      </c>
      <c r="Q1502">
        <v>4985</v>
      </c>
      <c r="R1502">
        <v>5485</v>
      </c>
      <c r="S1502" t="str">
        <f t="shared" si="46"/>
        <v>False</v>
      </c>
      <c r="T1502">
        <v>0</v>
      </c>
      <c r="U1502" t="e">
        <f t="shared" si="47"/>
        <v>#DIV/0!</v>
      </c>
      <c r="V1502">
        <v>0</v>
      </c>
      <c r="W1502">
        <v>0</v>
      </c>
      <c r="X1502">
        <v>0</v>
      </c>
      <c r="Y1502">
        <v>7649</v>
      </c>
      <c r="Z1502">
        <v>7649</v>
      </c>
      <c r="AA1502" t="b">
        <f>ABS(T1502-Z1502)&gt;25000</f>
        <v>0</v>
      </c>
      <c r="AB1502">
        <v>-2164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234614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234614</v>
      </c>
      <c r="AQ1502">
        <f>K1502/R1502</f>
        <v>0</v>
      </c>
    </row>
    <row r="1503" spans="1:43" x14ac:dyDescent="0.35">
      <c r="A1503" t="s">
        <v>3229</v>
      </c>
      <c r="B1503" t="s">
        <v>3230</v>
      </c>
      <c r="C1503" t="s">
        <v>50</v>
      </c>
      <c r="D1503" t="str">
        <f>IF(P1503&lt;=50000,"Extra Small",IF(AND(P1503&gt;=50000,P1503&lt;250000),"Small",IF(AND(P1503&gt;=250000,P1503&lt;1000000),"Medium",IF(AND(P1503&gt;=1000000,P1503&lt;10000000),"Large",IF(AND(P1503&gt;=10000000,P1503&lt;100000000),"Extra Large",IF(P1503&gt;=100000000,"Extra-extra-large"))))))</f>
        <v>Small</v>
      </c>
      <c r="E1503" t="s">
        <v>73</v>
      </c>
      <c r="F1503">
        <v>0</v>
      </c>
      <c r="G1503">
        <v>0</v>
      </c>
      <c r="H1503">
        <v>0</v>
      </c>
      <c r="I1503">
        <v>0</v>
      </c>
      <c r="J1503" t="s">
        <v>172</v>
      </c>
      <c r="K1503">
        <v>0</v>
      </c>
      <c r="L1503">
        <v>0</v>
      </c>
      <c r="M1503">
        <v>0</v>
      </c>
      <c r="N1503">
        <v>0</v>
      </c>
      <c r="O1503">
        <v>152877</v>
      </c>
      <c r="P1503">
        <v>152877</v>
      </c>
      <c r="Q1503">
        <v>0</v>
      </c>
      <c r="R1503">
        <v>152877</v>
      </c>
      <c r="S1503" t="str">
        <f t="shared" si="46"/>
        <v>False</v>
      </c>
      <c r="T1503">
        <v>0</v>
      </c>
      <c r="U1503" t="e">
        <f t="shared" si="47"/>
        <v>#DIV/0!</v>
      </c>
      <c r="V1503">
        <v>0</v>
      </c>
      <c r="W1503">
        <v>0</v>
      </c>
      <c r="X1503">
        <v>0</v>
      </c>
      <c r="Y1503">
        <v>130390</v>
      </c>
      <c r="Z1503">
        <v>130390</v>
      </c>
      <c r="AA1503" t="b">
        <f>ABS(T1503-Z1503)&gt;25000</f>
        <v>1</v>
      </c>
      <c r="AB1503">
        <v>22487</v>
      </c>
      <c r="AC1503">
        <v>0</v>
      </c>
      <c r="AD1503">
        <v>22487</v>
      </c>
      <c r="AE1503">
        <v>0</v>
      </c>
      <c r="AF1503">
        <v>0</v>
      </c>
      <c r="AG1503">
        <v>0</v>
      </c>
      <c r="AH1503">
        <v>0</v>
      </c>
      <c r="AI1503">
        <v>77825</v>
      </c>
      <c r="AJ1503">
        <v>0</v>
      </c>
      <c r="AK1503">
        <v>0</v>
      </c>
      <c r="AL1503">
        <v>0</v>
      </c>
      <c r="AM1503">
        <v>0</v>
      </c>
      <c r="AN1503">
        <v>6524</v>
      </c>
      <c r="AO1503">
        <v>71301</v>
      </c>
      <c r="AQ1503">
        <f>K1503/R1503</f>
        <v>0</v>
      </c>
    </row>
    <row r="1504" spans="1:43" x14ac:dyDescent="0.35">
      <c r="A1504" t="s">
        <v>3231</v>
      </c>
      <c r="B1504" t="s">
        <v>3232</v>
      </c>
      <c r="C1504" t="s">
        <v>38</v>
      </c>
      <c r="D1504" t="str">
        <f>IF(P1504&lt;=50000,"Extra Small",IF(AND(P1504&gt;=50000,P1504&lt;250000),"Small",IF(AND(P1504&gt;=250000,P1504&lt;1000000),"Medium",IF(AND(P1504&gt;=1000000,P1504&lt;10000000),"Large",IF(AND(P1504&gt;=10000000,P1504&lt;100000000),"Extra Large",IF(P1504&gt;=100000000,"Extra-extra-large"))))))</f>
        <v>Large</v>
      </c>
      <c r="E1504" t="s">
        <v>110</v>
      </c>
      <c r="F1504">
        <v>10</v>
      </c>
      <c r="G1504">
        <v>46</v>
      </c>
      <c r="H1504">
        <v>114</v>
      </c>
      <c r="I1504">
        <v>111</v>
      </c>
      <c r="J1504" t="s">
        <v>44</v>
      </c>
      <c r="K1504">
        <v>6951243</v>
      </c>
      <c r="L1504">
        <v>0</v>
      </c>
      <c r="M1504">
        <v>172774</v>
      </c>
      <c r="N1504">
        <v>21533</v>
      </c>
      <c r="O1504">
        <v>6052</v>
      </c>
      <c r="P1504">
        <v>7151602</v>
      </c>
      <c r="Q1504">
        <v>0</v>
      </c>
      <c r="R1504">
        <v>7151602</v>
      </c>
      <c r="S1504" t="str">
        <f t="shared" si="46"/>
        <v>False</v>
      </c>
      <c r="T1504">
        <v>6141314</v>
      </c>
      <c r="U1504" t="b">
        <f t="shared" si="47"/>
        <v>0</v>
      </c>
      <c r="V1504">
        <v>0</v>
      </c>
      <c r="W1504">
        <v>0</v>
      </c>
      <c r="X1504">
        <v>0</v>
      </c>
      <c r="Y1504">
        <v>776280</v>
      </c>
      <c r="Z1504">
        <v>6917594</v>
      </c>
      <c r="AA1504" t="b">
        <f>ABS(T1504-Z1504)&gt;1000000</f>
        <v>0</v>
      </c>
      <c r="AB1504">
        <v>234008</v>
      </c>
      <c r="AC1504">
        <v>0</v>
      </c>
      <c r="AD1504">
        <v>234008</v>
      </c>
      <c r="AE1504">
        <v>2374993</v>
      </c>
      <c r="AF1504">
        <v>0</v>
      </c>
      <c r="AG1504">
        <v>1820707</v>
      </c>
      <c r="AH1504">
        <v>1820707</v>
      </c>
      <c r="AI1504">
        <v>4195700</v>
      </c>
      <c r="AJ1504">
        <v>2009194</v>
      </c>
      <c r="AK1504">
        <v>0</v>
      </c>
      <c r="AL1504">
        <v>105936</v>
      </c>
      <c r="AM1504">
        <v>105936</v>
      </c>
      <c r="AN1504">
        <v>2115130</v>
      </c>
      <c r="AO1504">
        <v>2080570</v>
      </c>
      <c r="AQ1504">
        <f>K1504/R1504</f>
        <v>0.97198403938026756</v>
      </c>
    </row>
    <row r="1505" spans="1:43" x14ac:dyDescent="0.35">
      <c r="A1505" t="s">
        <v>3233</v>
      </c>
      <c r="B1505" t="s">
        <v>3234</v>
      </c>
      <c r="C1505" t="s">
        <v>38</v>
      </c>
      <c r="D1505" t="str">
        <f>IF(P1505&lt;=50000,"Extra Small",IF(AND(P1505&gt;=50000,P1505&lt;250000),"Small",IF(AND(P1505&gt;=250000,P1505&lt;1000000),"Medium",IF(AND(P1505&gt;=1000000,P1505&lt;10000000),"Large",IF(AND(P1505&gt;=10000000,P1505&lt;100000000),"Extra Large",IF(P1505&gt;=100000000,"Extra-extra-large"))))))</f>
        <v>Large</v>
      </c>
      <c r="E1505" t="s">
        <v>55</v>
      </c>
      <c r="F1505">
        <v>11</v>
      </c>
      <c r="G1505">
        <v>70</v>
      </c>
      <c r="H1505">
        <v>10</v>
      </c>
      <c r="I1505">
        <v>54.23</v>
      </c>
      <c r="J1505" t="s">
        <v>1067</v>
      </c>
      <c r="K1505">
        <v>5724331</v>
      </c>
      <c r="L1505">
        <v>20723</v>
      </c>
      <c r="M1505">
        <v>571977</v>
      </c>
      <c r="N1505">
        <v>83466</v>
      </c>
      <c r="O1505">
        <v>1000068</v>
      </c>
      <c r="P1505">
        <v>7400565</v>
      </c>
      <c r="Q1505">
        <v>0</v>
      </c>
      <c r="R1505">
        <v>7400565</v>
      </c>
      <c r="S1505" t="str">
        <f t="shared" si="46"/>
        <v>False</v>
      </c>
      <c r="T1505">
        <v>5581312</v>
      </c>
      <c r="U1505" t="b">
        <f t="shared" si="47"/>
        <v>0</v>
      </c>
      <c r="V1505">
        <v>0</v>
      </c>
      <c r="W1505">
        <v>0</v>
      </c>
      <c r="X1505">
        <v>0</v>
      </c>
      <c r="Y1505">
        <v>1666707</v>
      </c>
      <c r="Z1505">
        <v>7248019</v>
      </c>
      <c r="AA1505" t="b">
        <f>ABS(T1505-Z1505)&gt;1000000</f>
        <v>1</v>
      </c>
      <c r="AB1505">
        <v>152546</v>
      </c>
      <c r="AC1505">
        <v>0</v>
      </c>
      <c r="AD1505">
        <v>152546</v>
      </c>
      <c r="AE1505">
        <v>4849443</v>
      </c>
      <c r="AF1505">
        <v>0</v>
      </c>
      <c r="AG1505">
        <v>2398784</v>
      </c>
      <c r="AH1505">
        <v>2398784</v>
      </c>
      <c r="AI1505">
        <v>7248227</v>
      </c>
      <c r="AJ1505">
        <v>4710186</v>
      </c>
      <c r="AK1505">
        <v>0</v>
      </c>
      <c r="AL1505">
        <v>287468</v>
      </c>
      <c r="AM1505">
        <v>287468</v>
      </c>
      <c r="AN1505">
        <v>4997654</v>
      </c>
      <c r="AO1505">
        <v>2250573</v>
      </c>
      <c r="AQ1505">
        <f>K1505/R1505</f>
        <v>0.77349918553515851</v>
      </c>
    </row>
    <row r="1506" spans="1:43" x14ac:dyDescent="0.35">
      <c r="A1506" t="s">
        <v>3235</v>
      </c>
      <c r="B1506" t="s">
        <v>3236</v>
      </c>
      <c r="C1506" t="s">
        <v>50</v>
      </c>
      <c r="D1506" t="str">
        <f>IF(P1506&lt;=50000,"Extra Small",IF(AND(P1506&gt;=50000,P1506&lt;250000),"Small",IF(AND(P1506&gt;=250000,P1506&lt;1000000),"Medium",IF(AND(P1506&gt;=1000000,P1506&lt;10000000),"Large",IF(AND(P1506&gt;=10000000,P1506&lt;100000000),"Extra Large",IF(P1506&gt;=100000000,"Extra-extra-large"))))))</f>
        <v>Small</v>
      </c>
      <c r="E1506" t="s">
        <v>39</v>
      </c>
      <c r="F1506">
        <v>2</v>
      </c>
      <c r="G1506">
        <v>1</v>
      </c>
      <c r="H1506">
        <v>0</v>
      </c>
      <c r="I1506">
        <v>0</v>
      </c>
      <c r="J1506" t="s">
        <v>92</v>
      </c>
      <c r="K1506">
        <v>0</v>
      </c>
      <c r="L1506">
        <v>67722</v>
      </c>
      <c r="M1506">
        <v>21362</v>
      </c>
      <c r="N1506">
        <v>937</v>
      </c>
      <c r="O1506">
        <v>141569</v>
      </c>
      <c r="P1506">
        <v>231590</v>
      </c>
      <c r="Q1506">
        <v>0</v>
      </c>
      <c r="R1506">
        <v>231590</v>
      </c>
      <c r="S1506" t="str">
        <f t="shared" si="46"/>
        <v>False</v>
      </c>
      <c r="T1506">
        <v>135474</v>
      </c>
      <c r="U1506" t="b">
        <f t="shared" si="47"/>
        <v>0</v>
      </c>
      <c r="V1506">
        <v>0</v>
      </c>
      <c r="W1506">
        <v>0</v>
      </c>
      <c r="X1506">
        <v>0</v>
      </c>
      <c r="Y1506">
        <v>147246</v>
      </c>
      <c r="Z1506">
        <v>282720</v>
      </c>
      <c r="AA1506" t="b">
        <f>ABS(T1506-Z1506)&gt;25000</f>
        <v>1</v>
      </c>
      <c r="AB1506">
        <v>-51130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1186989</v>
      </c>
      <c r="AJ1506">
        <v>0</v>
      </c>
      <c r="AK1506">
        <v>0</v>
      </c>
      <c r="AL1506">
        <v>0</v>
      </c>
      <c r="AM1506">
        <v>0</v>
      </c>
      <c r="AN1506">
        <v>352071</v>
      </c>
      <c r="AO1506">
        <v>834918</v>
      </c>
      <c r="AQ1506">
        <f>K1506/R1506</f>
        <v>0</v>
      </c>
    </row>
    <row r="1507" spans="1:43" x14ac:dyDescent="0.35">
      <c r="A1507" t="s">
        <v>3237</v>
      </c>
      <c r="B1507" t="s">
        <v>3238</v>
      </c>
      <c r="C1507" t="s">
        <v>38</v>
      </c>
      <c r="D1507" t="str">
        <f>IF(P1507&lt;=50000,"Extra Small",IF(AND(P1507&gt;=50000,P1507&lt;250000),"Small",IF(AND(P1507&gt;=250000,P1507&lt;1000000),"Medium",IF(AND(P1507&gt;=1000000,P1507&lt;10000000),"Large",IF(AND(P1507&gt;=10000000,P1507&lt;100000000),"Extra Large",IF(P1507&gt;=100000000,"Extra-extra-large"))))))</f>
        <v>Extra Small</v>
      </c>
      <c r="E1507" t="s">
        <v>47</v>
      </c>
      <c r="F1507">
        <v>0</v>
      </c>
      <c r="G1507">
        <v>0</v>
      </c>
      <c r="H1507">
        <v>0</v>
      </c>
      <c r="I1507">
        <v>0</v>
      </c>
      <c r="J1507" t="s">
        <v>107</v>
      </c>
      <c r="K1507">
        <v>0</v>
      </c>
      <c r="L1507">
        <v>0</v>
      </c>
      <c r="M1507">
        <v>0</v>
      </c>
      <c r="N1507">
        <v>0</v>
      </c>
      <c r="O1507">
        <v>111</v>
      </c>
      <c r="P1507">
        <v>111</v>
      </c>
      <c r="Q1507">
        <v>0</v>
      </c>
      <c r="R1507">
        <v>111</v>
      </c>
      <c r="S1507" t="str">
        <f t="shared" si="46"/>
        <v>False</v>
      </c>
      <c r="T1507">
        <v>0</v>
      </c>
      <c r="U1507" t="e">
        <f t="shared" si="47"/>
        <v>#DIV/0!</v>
      </c>
      <c r="V1507">
        <v>0</v>
      </c>
      <c r="W1507">
        <v>0</v>
      </c>
      <c r="X1507">
        <v>2833</v>
      </c>
      <c r="Y1507">
        <v>385</v>
      </c>
      <c r="Z1507">
        <v>3218</v>
      </c>
      <c r="AA1507" t="b">
        <f>ABS(T1507-Z1507)&gt;25000</f>
        <v>0</v>
      </c>
      <c r="AB1507">
        <v>-3107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110535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110535</v>
      </c>
      <c r="AQ1507">
        <f>K1507/R1507</f>
        <v>0</v>
      </c>
    </row>
    <row r="1508" spans="1:43" x14ac:dyDescent="0.35">
      <c r="A1508" t="s">
        <v>3239</v>
      </c>
      <c r="B1508" t="s">
        <v>3240</v>
      </c>
      <c r="C1508" t="s">
        <v>38</v>
      </c>
      <c r="D1508" t="str">
        <f>IF(P1508&lt;=50000,"Extra Small",IF(AND(P1508&gt;=50000,P1508&lt;250000),"Small",IF(AND(P1508&gt;=250000,P1508&lt;1000000),"Medium",IF(AND(P1508&gt;=1000000,P1508&lt;10000000),"Large",IF(AND(P1508&gt;=10000000,P1508&lt;100000000),"Extra Large",IF(P1508&gt;=100000000,"Extra-extra-large"))))))</f>
        <v>Medium</v>
      </c>
      <c r="E1508" t="s">
        <v>85</v>
      </c>
      <c r="F1508">
        <v>0</v>
      </c>
      <c r="G1508">
        <v>4</v>
      </c>
      <c r="H1508">
        <v>4</v>
      </c>
      <c r="I1508">
        <v>4.3</v>
      </c>
      <c r="J1508" t="s">
        <v>735</v>
      </c>
      <c r="K1508">
        <v>199936</v>
      </c>
      <c r="L1508">
        <v>23713</v>
      </c>
      <c r="M1508">
        <v>1650</v>
      </c>
      <c r="N1508">
        <v>124</v>
      </c>
      <c r="O1508">
        <v>51904</v>
      </c>
      <c r="P1508">
        <v>277327</v>
      </c>
      <c r="Q1508">
        <v>0</v>
      </c>
      <c r="R1508">
        <v>277327</v>
      </c>
      <c r="S1508" t="str">
        <f t="shared" si="46"/>
        <v>False</v>
      </c>
      <c r="T1508">
        <v>201071</v>
      </c>
      <c r="U1508" t="b">
        <f t="shared" si="47"/>
        <v>0</v>
      </c>
      <c r="V1508">
        <v>0</v>
      </c>
      <c r="W1508">
        <v>42329</v>
      </c>
      <c r="X1508">
        <v>0</v>
      </c>
      <c r="Y1508">
        <v>33969</v>
      </c>
      <c r="Z1508">
        <v>277369</v>
      </c>
      <c r="AA1508" t="b">
        <f>ABS(T1508-Z1508)&gt;100000</f>
        <v>0</v>
      </c>
      <c r="AB1508">
        <v>-42</v>
      </c>
      <c r="AC1508">
        <v>0</v>
      </c>
      <c r="AD1508">
        <v>-42</v>
      </c>
      <c r="AE1508">
        <v>77370</v>
      </c>
      <c r="AF1508">
        <v>0</v>
      </c>
      <c r="AG1508">
        <v>0</v>
      </c>
      <c r="AH1508">
        <v>0</v>
      </c>
      <c r="AI1508">
        <v>77370</v>
      </c>
      <c r="AJ1508">
        <v>44683</v>
      </c>
      <c r="AK1508">
        <v>0</v>
      </c>
      <c r="AL1508">
        <v>0</v>
      </c>
      <c r="AM1508">
        <v>0</v>
      </c>
      <c r="AN1508">
        <v>44683</v>
      </c>
      <c r="AO1508">
        <v>32687</v>
      </c>
      <c r="AQ1508">
        <f>K1508/R1508</f>
        <v>0.72093954068662625</v>
      </c>
    </row>
    <row r="1509" spans="1:43" x14ac:dyDescent="0.35">
      <c r="A1509" t="s">
        <v>3241</v>
      </c>
      <c r="B1509" t="s">
        <v>3242</v>
      </c>
      <c r="C1509" t="s">
        <v>38</v>
      </c>
      <c r="D1509" t="str">
        <f>IF(P1509&lt;=50000,"Extra Small",IF(AND(P1509&gt;=50000,P1509&lt;250000),"Small",IF(AND(P1509&gt;=250000,P1509&lt;1000000),"Medium",IF(AND(P1509&gt;=1000000,P1509&lt;10000000),"Large",IF(AND(P1509&gt;=10000000,P1509&lt;100000000),"Extra Large",IF(P1509&gt;=100000000,"Extra-extra-large"))))))</f>
        <v>Large</v>
      </c>
      <c r="E1509" t="s">
        <v>131</v>
      </c>
      <c r="F1509">
        <v>0</v>
      </c>
      <c r="G1509">
        <v>0</v>
      </c>
      <c r="H1509">
        <v>0</v>
      </c>
      <c r="I1509">
        <v>0</v>
      </c>
      <c r="J1509" t="s">
        <v>48</v>
      </c>
      <c r="K1509">
        <v>0</v>
      </c>
      <c r="L1509">
        <v>1188555</v>
      </c>
      <c r="M1509">
        <v>0</v>
      </c>
      <c r="N1509">
        <v>0</v>
      </c>
      <c r="O1509">
        <v>18329</v>
      </c>
      <c r="P1509">
        <v>1206884</v>
      </c>
      <c r="Q1509">
        <v>0</v>
      </c>
      <c r="R1509">
        <v>1206884</v>
      </c>
      <c r="S1509" t="str">
        <f t="shared" si="46"/>
        <v>False</v>
      </c>
      <c r="T1509">
        <v>0</v>
      </c>
      <c r="U1509" t="e">
        <f t="shared" si="47"/>
        <v>#DIV/0!</v>
      </c>
      <c r="V1509">
        <v>0</v>
      </c>
      <c r="W1509">
        <v>979186</v>
      </c>
      <c r="X1509">
        <v>0</v>
      </c>
      <c r="Y1509">
        <v>5038</v>
      </c>
      <c r="Z1509">
        <v>984224</v>
      </c>
      <c r="AA1509" t="b">
        <f>ABS(T1509-Z1509)&gt;1000000</f>
        <v>0</v>
      </c>
      <c r="AB1509">
        <v>222660</v>
      </c>
      <c r="AC1509">
        <v>0</v>
      </c>
      <c r="AD1509">
        <v>222660</v>
      </c>
      <c r="AE1509">
        <v>1536301</v>
      </c>
      <c r="AF1509">
        <v>0</v>
      </c>
      <c r="AG1509">
        <v>0</v>
      </c>
      <c r="AH1509">
        <v>0</v>
      </c>
      <c r="AI1509">
        <v>1536301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1536301</v>
      </c>
      <c r="AQ1509">
        <f>K1509/R1509</f>
        <v>0</v>
      </c>
    </row>
    <row r="1510" spans="1:43" x14ac:dyDescent="0.35">
      <c r="A1510" t="s">
        <v>3243</v>
      </c>
      <c r="B1510" t="s">
        <v>3244</v>
      </c>
      <c r="C1510" t="s">
        <v>38</v>
      </c>
      <c r="D1510" t="str">
        <f>IF(P1510&lt;=50000,"Extra Small",IF(AND(P1510&gt;=50000,P1510&lt;250000),"Small",IF(AND(P1510&gt;=250000,P1510&lt;1000000),"Medium",IF(AND(P1510&gt;=1000000,P1510&lt;10000000),"Large",IF(AND(P1510&gt;=10000000,P1510&lt;100000000),"Extra Large",IF(P1510&gt;=100000000,"Extra-extra-large"))))))</f>
        <v>Extra Small</v>
      </c>
      <c r="E1510" t="s">
        <v>67</v>
      </c>
      <c r="F1510">
        <v>0</v>
      </c>
      <c r="G1510">
        <v>0</v>
      </c>
      <c r="H1510">
        <v>0</v>
      </c>
      <c r="I1510">
        <v>0</v>
      </c>
      <c r="J1510" t="s">
        <v>61</v>
      </c>
      <c r="K1510">
        <v>0</v>
      </c>
      <c r="L1510">
        <v>3901</v>
      </c>
      <c r="M1510">
        <v>17324</v>
      </c>
      <c r="N1510">
        <v>950</v>
      </c>
      <c r="O1510">
        <v>0</v>
      </c>
      <c r="P1510">
        <v>22175</v>
      </c>
      <c r="Q1510">
        <v>0</v>
      </c>
      <c r="R1510">
        <v>22175</v>
      </c>
      <c r="S1510" t="str">
        <f t="shared" si="46"/>
        <v>False</v>
      </c>
      <c r="T1510">
        <v>0</v>
      </c>
      <c r="U1510" t="e">
        <f t="shared" si="47"/>
        <v>#DIV/0!</v>
      </c>
      <c r="V1510">
        <v>0</v>
      </c>
      <c r="W1510">
        <v>0</v>
      </c>
      <c r="X1510">
        <v>0</v>
      </c>
      <c r="Y1510">
        <v>10658</v>
      </c>
      <c r="Z1510">
        <v>10658</v>
      </c>
      <c r="AA1510" t="b">
        <f>ABS(T1510-Z1510)&gt;25000</f>
        <v>0</v>
      </c>
      <c r="AB1510">
        <v>11517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54064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54064</v>
      </c>
      <c r="AQ1510">
        <f>K1510/R1510</f>
        <v>0</v>
      </c>
    </row>
    <row r="1511" spans="1:43" x14ac:dyDescent="0.35">
      <c r="A1511" t="s">
        <v>3245</v>
      </c>
      <c r="B1511" t="s">
        <v>3246</v>
      </c>
      <c r="C1511" t="s">
        <v>38</v>
      </c>
      <c r="D1511" t="str">
        <f>IF(P1511&lt;=50000,"Extra Small",IF(AND(P1511&gt;=50000,P1511&lt;250000),"Small",IF(AND(P1511&gt;=250000,P1511&lt;1000000),"Medium",IF(AND(P1511&gt;=1000000,P1511&lt;10000000),"Large",IF(AND(P1511&gt;=10000000,P1511&lt;100000000),"Extra Large",IF(P1511&gt;=100000000,"Extra-extra-large"))))))</f>
        <v>Large</v>
      </c>
      <c r="E1511" t="s">
        <v>64</v>
      </c>
      <c r="F1511">
        <v>11</v>
      </c>
      <c r="G1511">
        <v>2</v>
      </c>
      <c r="H1511">
        <v>29</v>
      </c>
      <c r="I1511">
        <v>17.11</v>
      </c>
      <c r="J1511" t="s">
        <v>1083</v>
      </c>
      <c r="K1511">
        <v>0</v>
      </c>
      <c r="L1511">
        <v>1365</v>
      </c>
      <c r="M1511">
        <v>3829591</v>
      </c>
      <c r="N1511">
        <v>3044</v>
      </c>
      <c r="O1511">
        <v>4717</v>
      </c>
      <c r="P1511">
        <v>3838717</v>
      </c>
      <c r="Q1511">
        <v>1200</v>
      </c>
      <c r="R1511">
        <v>3839917</v>
      </c>
      <c r="S1511" t="str">
        <f t="shared" si="46"/>
        <v>False</v>
      </c>
      <c r="T1511">
        <v>1200643</v>
      </c>
      <c r="U1511" t="b">
        <f t="shared" si="47"/>
        <v>0</v>
      </c>
      <c r="V1511">
        <v>1261</v>
      </c>
      <c r="W1511">
        <v>610</v>
      </c>
      <c r="X1511">
        <v>0</v>
      </c>
      <c r="Y1511">
        <v>2624423</v>
      </c>
      <c r="Z1511">
        <v>3826937</v>
      </c>
      <c r="AA1511" t="b">
        <f>ABS(T1511-Z1511)&gt;1000000</f>
        <v>1</v>
      </c>
      <c r="AB1511">
        <v>12980</v>
      </c>
      <c r="AC1511">
        <v>0</v>
      </c>
      <c r="AD1511">
        <v>12980</v>
      </c>
      <c r="AE1511">
        <v>608518</v>
      </c>
      <c r="AF1511">
        <v>499501</v>
      </c>
      <c r="AG1511">
        <v>0</v>
      </c>
      <c r="AH1511">
        <v>499501</v>
      </c>
      <c r="AI1511">
        <v>1108019</v>
      </c>
      <c r="AJ1511">
        <v>346669</v>
      </c>
      <c r="AK1511">
        <v>0</v>
      </c>
      <c r="AL1511">
        <v>0</v>
      </c>
      <c r="AM1511">
        <v>0</v>
      </c>
      <c r="AN1511">
        <v>346669</v>
      </c>
      <c r="AO1511">
        <v>761350</v>
      </c>
      <c r="AQ1511">
        <f>K1511/R1511</f>
        <v>0</v>
      </c>
    </row>
    <row r="1512" spans="1:43" x14ac:dyDescent="0.35">
      <c r="A1512" t="s">
        <v>3247</v>
      </c>
      <c r="B1512" t="s">
        <v>3248</v>
      </c>
      <c r="C1512" t="s">
        <v>50</v>
      </c>
      <c r="D1512" t="str">
        <f>IF(P1512&lt;=50000,"Extra Small",IF(AND(P1512&gt;=50000,P1512&lt;250000),"Small",IF(AND(P1512&gt;=250000,P1512&lt;1000000),"Medium",IF(AND(P1512&gt;=1000000,P1512&lt;10000000),"Large",IF(AND(P1512&gt;=10000000,P1512&lt;100000000),"Extra Large",IF(P1512&gt;=100000000,"Extra-extra-large"))))))</f>
        <v>Extra Small</v>
      </c>
      <c r="E1512" t="s">
        <v>85</v>
      </c>
      <c r="F1512">
        <v>0</v>
      </c>
      <c r="G1512">
        <v>0</v>
      </c>
      <c r="H1512">
        <v>0</v>
      </c>
      <c r="I1512">
        <v>0</v>
      </c>
      <c r="J1512" t="s">
        <v>44</v>
      </c>
      <c r="K1512">
        <v>0</v>
      </c>
      <c r="L1512">
        <v>25135</v>
      </c>
      <c r="M1512">
        <v>0</v>
      </c>
      <c r="N1512">
        <v>20</v>
      </c>
      <c r="O1512">
        <v>0</v>
      </c>
      <c r="P1512">
        <v>25155</v>
      </c>
      <c r="Q1512">
        <v>0</v>
      </c>
      <c r="R1512">
        <v>25155</v>
      </c>
      <c r="S1512" t="str">
        <f t="shared" si="46"/>
        <v>False</v>
      </c>
      <c r="T1512">
        <v>0</v>
      </c>
      <c r="U1512" t="e">
        <f t="shared" si="47"/>
        <v>#DIV/0!</v>
      </c>
      <c r="V1512">
        <v>0</v>
      </c>
      <c r="W1512">
        <v>24735</v>
      </c>
      <c r="X1512">
        <v>0</v>
      </c>
      <c r="Y1512">
        <v>1817</v>
      </c>
      <c r="Z1512">
        <v>26552</v>
      </c>
      <c r="AA1512" t="b">
        <f>ABS(T1512-Z1512)&gt;25000</f>
        <v>1</v>
      </c>
      <c r="AB1512">
        <v>-1397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6293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6293</v>
      </c>
      <c r="AQ1512">
        <f>K1512/R1512</f>
        <v>0</v>
      </c>
    </row>
    <row r="1513" spans="1:43" x14ac:dyDescent="0.35">
      <c r="A1513" t="s">
        <v>3249</v>
      </c>
      <c r="B1513" t="s">
        <v>3250</v>
      </c>
      <c r="C1513" t="s">
        <v>38</v>
      </c>
      <c r="D1513" t="str">
        <f>IF(P1513&lt;=50000,"Extra Small",IF(AND(P1513&gt;=50000,P1513&lt;250000),"Small",IF(AND(P1513&gt;=250000,P1513&lt;1000000),"Medium",IF(AND(P1513&gt;=1000000,P1513&lt;10000000),"Large",IF(AND(P1513&gt;=10000000,P1513&lt;100000000),"Extra Large",IF(P1513&gt;=100000000,"Extra-extra-large"))))))</f>
        <v>Extra Small</v>
      </c>
      <c r="E1513" t="s">
        <v>123</v>
      </c>
      <c r="F1513">
        <v>1</v>
      </c>
      <c r="G1513">
        <v>1</v>
      </c>
      <c r="H1513">
        <v>0</v>
      </c>
      <c r="I1513">
        <v>1.66</v>
      </c>
      <c r="J1513" t="s">
        <v>172</v>
      </c>
      <c r="K1513">
        <v>0</v>
      </c>
      <c r="L1513">
        <v>1520</v>
      </c>
      <c r="M1513">
        <v>0</v>
      </c>
      <c r="N1513">
        <v>0</v>
      </c>
      <c r="O1513">
        <v>0</v>
      </c>
      <c r="P1513">
        <v>1520</v>
      </c>
      <c r="Q1513">
        <v>176776</v>
      </c>
      <c r="R1513">
        <v>178296</v>
      </c>
      <c r="S1513" t="str">
        <f t="shared" si="46"/>
        <v>False</v>
      </c>
      <c r="T1513">
        <v>85743</v>
      </c>
      <c r="U1513" t="b">
        <f t="shared" si="47"/>
        <v>0</v>
      </c>
      <c r="V1513">
        <v>0</v>
      </c>
      <c r="W1513">
        <v>20516</v>
      </c>
      <c r="X1513">
        <v>0</v>
      </c>
      <c r="Y1513">
        <v>61222</v>
      </c>
      <c r="Z1513">
        <v>167481</v>
      </c>
      <c r="AA1513" t="b">
        <f>ABS(T1513-Z1513)&gt;25000</f>
        <v>1</v>
      </c>
      <c r="AB1513">
        <v>10815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71795</v>
      </c>
      <c r="AJ1513">
        <v>0</v>
      </c>
      <c r="AK1513">
        <v>0</v>
      </c>
      <c r="AL1513">
        <v>0</v>
      </c>
      <c r="AM1513">
        <v>0</v>
      </c>
      <c r="AN1513">
        <v>43789</v>
      </c>
      <c r="AO1513">
        <v>28006</v>
      </c>
      <c r="AQ1513">
        <f>K1513/R1513</f>
        <v>0</v>
      </c>
    </row>
    <row r="1514" spans="1:43" x14ac:dyDescent="0.35">
      <c r="A1514" t="s">
        <v>3251</v>
      </c>
      <c r="B1514" t="s">
        <v>3252</v>
      </c>
      <c r="C1514" t="s">
        <v>50</v>
      </c>
      <c r="D1514" t="str">
        <f>IF(P1514&lt;=50000,"Extra Small",IF(AND(P1514&gt;=50000,P1514&lt;250000),"Small",IF(AND(P1514&gt;=250000,P1514&lt;1000000),"Medium",IF(AND(P1514&gt;=1000000,P1514&lt;10000000),"Large",IF(AND(P1514&gt;=10000000,P1514&lt;100000000),"Extra Large",IF(P1514&gt;=100000000,"Extra-extra-large"))))))</f>
        <v>Large</v>
      </c>
      <c r="E1514" t="s">
        <v>43</v>
      </c>
      <c r="F1514">
        <v>17</v>
      </c>
      <c r="G1514">
        <v>6</v>
      </c>
      <c r="H1514">
        <v>9</v>
      </c>
      <c r="I1514">
        <v>25</v>
      </c>
      <c r="J1514" t="s">
        <v>946</v>
      </c>
      <c r="K1514">
        <v>0</v>
      </c>
      <c r="L1514">
        <v>118388</v>
      </c>
      <c r="M1514">
        <v>3725450</v>
      </c>
      <c r="N1514">
        <v>37939</v>
      </c>
      <c r="O1514">
        <v>140716</v>
      </c>
      <c r="P1514">
        <v>4022493</v>
      </c>
      <c r="Q1514">
        <v>0</v>
      </c>
      <c r="R1514">
        <v>4022493</v>
      </c>
      <c r="S1514" t="str">
        <f t="shared" si="46"/>
        <v>False</v>
      </c>
      <c r="T1514">
        <v>2181481</v>
      </c>
      <c r="U1514" t="b">
        <f t="shared" si="47"/>
        <v>0</v>
      </c>
      <c r="V1514">
        <v>0</v>
      </c>
      <c r="W1514">
        <v>5900</v>
      </c>
      <c r="X1514">
        <v>0</v>
      </c>
      <c r="Y1514">
        <v>1739795</v>
      </c>
      <c r="Z1514">
        <v>3927176</v>
      </c>
      <c r="AA1514" t="b">
        <f>ABS(T1514-Z1514)&gt;1000000</f>
        <v>1</v>
      </c>
      <c r="AB1514">
        <v>95317</v>
      </c>
      <c r="AC1514">
        <v>0</v>
      </c>
      <c r="AD1514">
        <v>95317</v>
      </c>
      <c r="AE1514">
        <v>3475295</v>
      </c>
      <c r="AF1514">
        <v>0</v>
      </c>
      <c r="AG1514">
        <v>74682</v>
      </c>
      <c r="AH1514">
        <v>74682</v>
      </c>
      <c r="AI1514">
        <v>3549977</v>
      </c>
      <c r="AJ1514">
        <v>2788396</v>
      </c>
      <c r="AK1514">
        <v>0</v>
      </c>
      <c r="AL1514">
        <v>0</v>
      </c>
      <c r="AM1514">
        <v>0</v>
      </c>
      <c r="AN1514">
        <v>2788396</v>
      </c>
      <c r="AO1514">
        <v>761581</v>
      </c>
      <c r="AQ1514">
        <f>K1514/R1514</f>
        <v>0</v>
      </c>
    </row>
    <row r="1515" spans="1:43" x14ac:dyDescent="0.35">
      <c r="A1515" t="s">
        <v>3253</v>
      </c>
      <c r="B1515" t="s">
        <v>3254</v>
      </c>
      <c r="C1515" t="s">
        <v>50</v>
      </c>
      <c r="D1515" t="str">
        <f>IF(P1515&lt;=50000,"Extra Small",IF(AND(P1515&gt;=50000,P1515&lt;250000),"Small",IF(AND(P1515&gt;=250000,P1515&lt;1000000),"Medium",IF(AND(P1515&gt;=1000000,P1515&lt;10000000),"Large",IF(AND(P1515&gt;=10000000,P1515&lt;100000000),"Extra Large",IF(P1515&gt;=100000000,"Extra-extra-large"))))))</f>
        <v>Extra Small</v>
      </c>
      <c r="E1515" t="s">
        <v>55</v>
      </c>
      <c r="F1515">
        <v>0</v>
      </c>
      <c r="G1515">
        <v>0</v>
      </c>
      <c r="H1515">
        <v>0</v>
      </c>
      <c r="I1515">
        <v>0</v>
      </c>
      <c r="J1515" t="s">
        <v>40</v>
      </c>
      <c r="K1515">
        <v>0</v>
      </c>
      <c r="L1515">
        <v>0</v>
      </c>
      <c r="M1515">
        <v>9475</v>
      </c>
      <c r="N1515">
        <v>924</v>
      </c>
      <c r="O1515">
        <v>32</v>
      </c>
      <c r="P1515">
        <v>10431</v>
      </c>
      <c r="Q1515">
        <v>0</v>
      </c>
      <c r="R1515">
        <v>10431</v>
      </c>
      <c r="S1515" t="str">
        <f t="shared" si="46"/>
        <v>False</v>
      </c>
      <c r="T1515">
        <v>0</v>
      </c>
      <c r="U1515" t="e">
        <f t="shared" si="47"/>
        <v>#DIV/0!</v>
      </c>
      <c r="V1515">
        <v>0</v>
      </c>
      <c r="W1515">
        <v>0</v>
      </c>
      <c r="X1515">
        <v>0</v>
      </c>
      <c r="Y1515">
        <v>4729</v>
      </c>
      <c r="Z1515">
        <v>4729</v>
      </c>
      <c r="AA1515" t="b">
        <f>ABS(T1515-Z1515)&gt;25000</f>
        <v>0</v>
      </c>
      <c r="AB1515">
        <v>5702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76764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76764</v>
      </c>
      <c r="AQ1515">
        <f>K1515/R1515</f>
        <v>0</v>
      </c>
    </row>
    <row r="1516" spans="1:43" x14ac:dyDescent="0.35">
      <c r="A1516" t="s">
        <v>3255</v>
      </c>
      <c r="B1516" t="s">
        <v>3256</v>
      </c>
      <c r="C1516" t="s">
        <v>38</v>
      </c>
      <c r="D1516" t="str">
        <f>IF(P1516&lt;=50000,"Extra Small",IF(AND(P1516&gt;=50000,P1516&lt;250000),"Small",IF(AND(P1516&gt;=250000,P1516&lt;1000000),"Medium",IF(AND(P1516&gt;=1000000,P1516&lt;10000000),"Large",IF(AND(P1516&gt;=10000000,P1516&lt;100000000),"Extra Large",IF(P1516&gt;=100000000,"Extra-extra-large"))))))</f>
        <v>Medium</v>
      </c>
      <c r="E1516" t="s">
        <v>330</v>
      </c>
      <c r="F1516">
        <v>1</v>
      </c>
      <c r="G1516">
        <v>3</v>
      </c>
      <c r="H1516">
        <v>1</v>
      </c>
      <c r="I1516">
        <v>2.7</v>
      </c>
      <c r="J1516" t="s">
        <v>103</v>
      </c>
      <c r="K1516">
        <v>308244</v>
      </c>
      <c r="L1516">
        <v>770</v>
      </c>
      <c r="M1516">
        <v>12075</v>
      </c>
      <c r="N1516">
        <v>2812</v>
      </c>
      <c r="O1516">
        <v>0</v>
      </c>
      <c r="P1516">
        <v>323901</v>
      </c>
      <c r="Q1516">
        <v>0</v>
      </c>
      <c r="R1516">
        <v>323901</v>
      </c>
      <c r="S1516" t="str">
        <f t="shared" si="46"/>
        <v>False</v>
      </c>
      <c r="T1516">
        <v>261276</v>
      </c>
      <c r="U1516" t="b">
        <f t="shared" si="47"/>
        <v>0</v>
      </c>
      <c r="V1516">
        <v>0</v>
      </c>
      <c r="W1516">
        <v>0</v>
      </c>
      <c r="X1516">
        <v>0</v>
      </c>
      <c r="Y1516">
        <v>44917</v>
      </c>
      <c r="Z1516">
        <v>306193</v>
      </c>
      <c r="AA1516" t="b">
        <f>ABS(T1516-Z1516)&gt;100000</f>
        <v>0</v>
      </c>
      <c r="AB1516">
        <v>17708</v>
      </c>
      <c r="AC1516">
        <v>0</v>
      </c>
      <c r="AD1516">
        <v>17708</v>
      </c>
      <c r="AE1516">
        <v>253363</v>
      </c>
      <c r="AF1516">
        <v>0</v>
      </c>
      <c r="AG1516">
        <v>0</v>
      </c>
      <c r="AH1516">
        <v>19889</v>
      </c>
      <c r="AI1516">
        <v>273252</v>
      </c>
      <c r="AJ1516">
        <v>101254</v>
      </c>
      <c r="AK1516">
        <v>0</v>
      </c>
      <c r="AL1516">
        <v>0</v>
      </c>
      <c r="AM1516">
        <v>30224</v>
      </c>
      <c r="AN1516">
        <v>131478</v>
      </c>
      <c r="AO1516">
        <v>141774</v>
      </c>
      <c r="AQ1516">
        <f>K1516/R1516</f>
        <v>0.95166115572350807</v>
      </c>
    </row>
    <row r="1517" spans="1:43" x14ac:dyDescent="0.35">
      <c r="A1517" t="s">
        <v>3257</v>
      </c>
      <c r="B1517" t="s">
        <v>3258</v>
      </c>
      <c r="C1517" t="s">
        <v>50</v>
      </c>
      <c r="D1517" t="str">
        <f>IF(P1517&lt;=50000,"Extra Small",IF(AND(P1517&gt;=50000,P1517&lt;250000),"Small",IF(AND(P1517&gt;=250000,P1517&lt;1000000),"Medium",IF(AND(P1517&gt;=1000000,P1517&lt;10000000),"Large",IF(AND(P1517&gt;=10000000,P1517&lt;100000000),"Extra Large",IF(P1517&gt;=100000000,"Extra-extra-large"))))))</f>
        <v>Extra Small</v>
      </c>
      <c r="E1517" t="s">
        <v>101</v>
      </c>
      <c r="F1517">
        <v>0</v>
      </c>
      <c r="G1517">
        <v>2</v>
      </c>
      <c r="H1517">
        <v>0</v>
      </c>
      <c r="I1517">
        <v>0.2</v>
      </c>
      <c r="J1517" t="s">
        <v>208</v>
      </c>
      <c r="K1517">
        <v>0</v>
      </c>
      <c r="L1517">
        <v>581</v>
      </c>
      <c r="M1517">
        <v>20254</v>
      </c>
      <c r="N1517">
        <v>0</v>
      </c>
      <c r="O1517">
        <v>4451</v>
      </c>
      <c r="P1517">
        <v>25286</v>
      </c>
      <c r="Q1517">
        <v>5421</v>
      </c>
      <c r="R1517">
        <v>30707</v>
      </c>
      <c r="S1517" t="str">
        <f t="shared" si="46"/>
        <v>False</v>
      </c>
      <c r="T1517">
        <v>0</v>
      </c>
      <c r="U1517" t="b">
        <f t="shared" si="47"/>
        <v>0</v>
      </c>
      <c r="V1517">
        <v>0</v>
      </c>
      <c r="W1517">
        <v>0</v>
      </c>
      <c r="X1517">
        <v>0</v>
      </c>
      <c r="Y1517">
        <v>34330</v>
      </c>
      <c r="Z1517">
        <v>34330</v>
      </c>
      <c r="AA1517" t="b">
        <f>ABS(T1517-Z1517)&gt;25000</f>
        <v>1</v>
      </c>
      <c r="AB1517">
        <v>-3623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62403</v>
      </c>
      <c r="AJ1517">
        <v>0</v>
      </c>
      <c r="AK1517">
        <v>0</v>
      </c>
      <c r="AL1517">
        <v>0</v>
      </c>
      <c r="AM1517">
        <v>0</v>
      </c>
      <c r="AN1517">
        <v>5896</v>
      </c>
      <c r="AO1517">
        <v>56507</v>
      </c>
      <c r="AQ1517">
        <f>K1517/R1517</f>
        <v>0</v>
      </c>
    </row>
    <row r="1518" spans="1:43" x14ac:dyDescent="0.35">
      <c r="A1518" t="s">
        <v>3259</v>
      </c>
      <c r="B1518" t="s">
        <v>3260</v>
      </c>
      <c r="C1518" t="s">
        <v>38</v>
      </c>
      <c r="D1518" t="str">
        <f>IF(P1518&lt;=50000,"Extra Small",IF(AND(P1518&gt;=50000,P1518&lt;250000),"Small",IF(AND(P1518&gt;=250000,P1518&lt;1000000),"Medium",IF(AND(P1518&gt;=1000000,P1518&lt;10000000),"Large",IF(AND(P1518&gt;=10000000,P1518&lt;100000000),"Extra Large",IF(P1518&gt;=100000000,"Extra-extra-large"))))))</f>
        <v>Large</v>
      </c>
      <c r="E1518" t="s">
        <v>110</v>
      </c>
      <c r="F1518">
        <v>13</v>
      </c>
      <c r="G1518">
        <v>14</v>
      </c>
      <c r="H1518">
        <v>1</v>
      </c>
      <c r="I1518">
        <v>18.3</v>
      </c>
      <c r="J1518" t="s">
        <v>269</v>
      </c>
      <c r="K1518">
        <v>2434931</v>
      </c>
      <c r="L1518">
        <v>6720</v>
      </c>
      <c r="M1518">
        <v>28283</v>
      </c>
      <c r="N1518">
        <v>12945</v>
      </c>
      <c r="O1518">
        <v>8478</v>
      </c>
      <c r="P1518">
        <v>2491357</v>
      </c>
      <c r="Q1518">
        <v>0</v>
      </c>
      <c r="R1518">
        <v>2491357</v>
      </c>
      <c r="S1518" t="str">
        <f t="shared" si="46"/>
        <v>False</v>
      </c>
      <c r="T1518">
        <v>1570193</v>
      </c>
      <c r="U1518" t="b">
        <f t="shared" si="47"/>
        <v>0</v>
      </c>
      <c r="V1518">
        <v>0</v>
      </c>
      <c r="W1518">
        <v>2000</v>
      </c>
      <c r="X1518">
        <v>0</v>
      </c>
      <c r="Y1518">
        <v>834772</v>
      </c>
      <c r="Z1518">
        <v>2406965</v>
      </c>
      <c r="AA1518" t="b">
        <f>ABS(T1518-Z1518)&gt;1000000</f>
        <v>0</v>
      </c>
      <c r="AB1518">
        <v>84392</v>
      </c>
      <c r="AC1518">
        <v>0</v>
      </c>
      <c r="AD1518">
        <v>84392</v>
      </c>
      <c r="AE1518">
        <v>1282438</v>
      </c>
      <c r="AF1518">
        <v>0</v>
      </c>
      <c r="AG1518">
        <v>46908</v>
      </c>
      <c r="AH1518">
        <v>46908</v>
      </c>
      <c r="AI1518">
        <v>1329346</v>
      </c>
      <c r="AJ1518">
        <v>612847</v>
      </c>
      <c r="AK1518">
        <v>0</v>
      </c>
      <c r="AL1518">
        <v>10458</v>
      </c>
      <c r="AM1518">
        <v>10458</v>
      </c>
      <c r="AN1518">
        <v>623305</v>
      </c>
      <c r="AO1518">
        <v>706041</v>
      </c>
      <c r="AQ1518">
        <f>K1518/R1518</f>
        <v>0.97735129891059369</v>
      </c>
    </row>
    <row r="1519" spans="1:43" x14ac:dyDescent="0.35">
      <c r="A1519" t="s">
        <v>3261</v>
      </c>
      <c r="B1519" t="s">
        <v>3262</v>
      </c>
      <c r="C1519" t="s">
        <v>38</v>
      </c>
      <c r="D1519" t="str">
        <f>IF(P1519&lt;=50000,"Extra Small",IF(AND(P1519&gt;=50000,P1519&lt;250000),"Small",IF(AND(P1519&gt;=250000,P1519&lt;1000000),"Medium",IF(AND(P1519&gt;=1000000,P1519&lt;10000000),"Large",IF(AND(P1519&gt;=10000000,P1519&lt;100000000),"Extra Large",IF(P1519&gt;=100000000,"Extra-extra-large"))))))</f>
        <v>Extra Small</v>
      </c>
      <c r="E1519" t="s">
        <v>43</v>
      </c>
      <c r="F1519">
        <v>0</v>
      </c>
      <c r="G1519">
        <v>0</v>
      </c>
      <c r="H1519">
        <v>0</v>
      </c>
      <c r="I1519">
        <v>0</v>
      </c>
      <c r="J1519" t="s">
        <v>143</v>
      </c>
      <c r="K1519">
        <v>5000</v>
      </c>
      <c r="L1519">
        <v>3788</v>
      </c>
      <c r="M1519">
        <v>3260</v>
      </c>
      <c r="N1519">
        <v>749</v>
      </c>
      <c r="O1519">
        <v>0</v>
      </c>
      <c r="P1519">
        <v>12797</v>
      </c>
      <c r="Q1519">
        <v>0</v>
      </c>
      <c r="R1519">
        <v>12797</v>
      </c>
      <c r="S1519" t="str">
        <f t="shared" si="46"/>
        <v>False</v>
      </c>
      <c r="T1519">
        <v>0</v>
      </c>
      <c r="U1519" t="e">
        <f t="shared" si="47"/>
        <v>#DIV/0!</v>
      </c>
      <c r="V1519">
        <v>0</v>
      </c>
      <c r="W1519">
        <v>5000</v>
      </c>
      <c r="X1519">
        <v>0</v>
      </c>
      <c r="Y1519">
        <v>15012</v>
      </c>
      <c r="Z1519">
        <v>20012</v>
      </c>
      <c r="AA1519" t="b">
        <f>ABS(T1519-Z1519)&gt;25000</f>
        <v>0</v>
      </c>
      <c r="AB1519">
        <v>-7215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40362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40362</v>
      </c>
      <c r="AQ1519">
        <f>K1519/R1519</f>
        <v>0.39071657419707745</v>
      </c>
    </row>
    <row r="1520" spans="1:43" x14ac:dyDescent="0.35">
      <c r="A1520" t="s">
        <v>3263</v>
      </c>
      <c r="B1520" t="s">
        <v>3264</v>
      </c>
      <c r="C1520" t="s">
        <v>38</v>
      </c>
      <c r="D1520" t="str">
        <f>IF(P1520&lt;=50000,"Extra Small",IF(AND(P1520&gt;=50000,P1520&lt;250000),"Small",IF(AND(P1520&gt;=250000,P1520&lt;1000000),"Medium",IF(AND(P1520&gt;=1000000,P1520&lt;10000000),"Large",IF(AND(P1520&gt;=10000000,P1520&lt;100000000),"Extra Large",IF(P1520&gt;=100000000,"Extra-extra-large"))))))</f>
        <v>Medium</v>
      </c>
      <c r="E1520" t="s">
        <v>85</v>
      </c>
      <c r="F1520">
        <v>0</v>
      </c>
      <c r="G1520">
        <v>8</v>
      </c>
      <c r="H1520">
        <v>0</v>
      </c>
      <c r="I1520">
        <v>3.4</v>
      </c>
      <c r="J1520" t="s">
        <v>3265</v>
      </c>
      <c r="K1520">
        <v>17328</v>
      </c>
      <c r="L1520">
        <v>289555</v>
      </c>
      <c r="M1520">
        <v>83328</v>
      </c>
      <c r="N1520">
        <v>4982</v>
      </c>
      <c r="O1520">
        <v>273948</v>
      </c>
      <c r="P1520">
        <v>669141</v>
      </c>
      <c r="Q1520">
        <v>0</v>
      </c>
      <c r="R1520">
        <v>669141</v>
      </c>
      <c r="S1520" t="str">
        <f t="shared" si="46"/>
        <v>False</v>
      </c>
      <c r="T1520">
        <v>177793</v>
      </c>
      <c r="U1520" t="b">
        <f t="shared" si="47"/>
        <v>0</v>
      </c>
      <c r="V1520">
        <v>0</v>
      </c>
      <c r="W1520">
        <v>0</v>
      </c>
      <c r="X1520">
        <v>5000</v>
      </c>
      <c r="Y1520">
        <v>441762</v>
      </c>
      <c r="Z1520">
        <v>624555</v>
      </c>
      <c r="AA1520" t="b">
        <f>ABS(T1520-Z1520)&gt;100000</f>
        <v>1</v>
      </c>
      <c r="AB1520">
        <v>44586</v>
      </c>
      <c r="AC1520">
        <v>0</v>
      </c>
      <c r="AD1520">
        <v>44586</v>
      </c>
      <c r="AE1520">
        <v>334146</v>
      </c>
      <c r="AF1520">
        <v>0</v>
      </c>
      <c r="AG1520">
        <v>0</v>
      </c>
      <c r="AH1520">
        <v>20492</v>
      </c>
      <c r="AI1520">
        <v>354638</v>
      </c>
      <c r="AJ1520">
        <v>126884</v>
      </c>
      <c r="AK1520">
        <v>0</v>
      </c>
      <c r="AL1520">
        <v>0</v>
      </c>
      <c r="AM1520">
        <v>959</v>
      </c>
      <c r="AN1520">
        <v>127843</v>
      </c>
      <c r="AO1520">
        <v>226795</v>
      </c>
      <c r="AQ1520">
        <f>K1520/R1520</f>
        <v>2.5895887413863446E-2</v>
      </c>
    </row>
    <row r="1521" spans="1:43" x14ac:dyDescent="0.35">
      <c r="A1521" t="s">
        <v>3266</v>
      </c>
      <c r="B1521" t="s">
        <v>3267</v>
      </c>
      <c r="C1521" t="s">
        <v>38</v>
      </c>
      <c r="D1521" t="str">
        <f>IF(P1521&lt;=50000,"Extra Small",IF(AND(P1521&gt;=50000,P1521&lt;250000),"Small",IF(AND(P1521&gt;=250000,P1521&lt;1000000),"Medium",IF(AND(P1521&gt;=1000000,P1521&lt;10000000),"Large",IF(AND(P1521&gt;=10000000,P1521&lt;100000000),"Extra Large",IF(P1521&gt;=100000000,"Extra-extra-large"))))))</f>
        <v>Large</v>
      </c>
      <c r="E1521" t="s">
        <v>88</v>
      </c>
      <c r="F1521">
        <v>48</v>
      </c>
      <c r="G1521">
        <v>121</v>
      </c>
      <c r="H1521">
        <v>35</v>
      </c>
      <c r="I1521">
        <v>120</v>
      </c>
      <c r="J1521" t="s">
        <v>208</v>
      </c>
      <c r="K1521">
        <v>4242877</v>
      </c>
      <c r="L1521">
        <v>23761</v>
      </c>
      <c r="M1521">
        <v>3991385</v>
      </c>
      <c r="N1521">
        <v>14470</v>
      </c>
      <c r="O1521">
        <v>265892</v>
      </c>
      <c r="P1521">
        <v>8538385</v>
      </c>
      <c r="Q1521">
        <v>178383</v>
      </c>
      <c r="R1521">
        <v>8716768</v>
      </c>
      <c r="S1521" t="str">
        <f t="shared" si="46"/>
        <v>False</v>
      </c>
      <c r="T1521">
        <v>6160626</v>
      </c>
      <c r="U1521" t="b">
        <f t="shared" si="47"/>
        <v>0</v>
      </c>
      <c r="V1521">
        <v>64965</v>
      </c>
      <c r="W1521">
        <v>0</v>
      </c>
      <c r="X1521">
        <v>0</v>
      </c>
      <c r="Y1521">
        <v>2112821</v>
      </c>
      <c r="Z1521">
        <v>8338412</v>
      </c>
      <c r="AA1521" t="b">
        <f>ABS(T1521-Z1521)&gt;1000000</f>
        <v>1</v>
      </c>
      <c r="AB1521">
        <v>378356</v>
      </c>
      <c r="AC1521">
        <v>425000</v>
      </c>
      <c r="AD1521">
        <v>803356</v>
      </c>
      <c r="AE1521">
        <v>2045466</v>
      </c>
      <c r="AF1521">
        <v>799419</v>
      </c>
      <c r="AG1521">
        <v>10178045</v>
      </c>
      <c r="AH1521">
        <v>10977464</v>
      </c>
      <c r="AI1521">
        <v>13022930</v>
      </c>
      <c r="AJ1521">
        <v>1237013</v>
      </c>
      <c r="AK1521">
        <v>366404</v>
      </c>
      <c r="AL1521">
        <v>1165822</v>
      </c>
      <c r="AM1521">
        <v>1532226</v>
      </c>
      <c r="AN1521">
        <v>2769239</v>
      </c>
      <c r="AO1521">
        <v>10253691</v>
      </c>
      <c r="AQ1521">
        <f>K1521/R1521</f>
        <v>0.48674887297677305</v>
      </c>
    </row>
    <row r="1522" spans="1:43" x14ac:dyDescent="0.35">
      <c r="A1522" t="s">
        <v>3268</v>
      </c>
      <c r="B1522" t="s">
        <v>3269</v>
      </c>
      <c r="C1522" t="s">
        <v>38</v>
      </c>
      <c r="D1522" t="str">
        <f>IF(P1522&lt;=50000,"Extra Small",IF(AND(P1522&gt;=50000,P1522&lt;250000),"Small",IF(AND(P1522&gt;=250000,P1522&lt;1000000),"Medium",IF(AND(P1522&gt;=1000000,P1522&lt;10000000),"Large",IF(AND(P1522&gt;=10000000,P1522&lt;100000000),"Extra Large",IF(P1522&gt;=100000000,"Extra-extra-large"))))))</f>
        <v>Large</v>
      </c>
      <c r="E1522" t="s">
        <v>88</v>
      </c>
      <c r="F1522">
        <v>2</v>
      </c>
      <c r="G1522">
        <v>12</v>
      </c>
      <c r="H1522">
        <v>2</v>
      </c>
      <c r="I1522">
        <v>8</v>
      </c>
      <c r="J1522" t="s">
        <v>92</v>
      </c>
      <c r="K1522">
        <v>2693874</v>
      </c>
      <c r="L1522">
        <v>0</v>
      </c>
      <c r="M1522">
        <v>727214</v>
      </c>
      <c r="N1522">
        <v>24857</v>
      </c>
      <c r="O1522">
        <v>0</v>
      </c>
      <c r="P1522">
        <v>3445945</v>
      </c>
      <c r="Q1522">
        <v>0</v>
      </c>
      <c r="R1522">
        <v>3445945</v>
      </c>
      <c r="S1522" t="str">
        <f t="shared" si="46"/>
        <v>False</v>
      </c>
      <c r="T1522">
        <v>958392</v>
      </c>
      <c r="U1522" t="b">
        <f t="shared" si="47"/>
        <v>0</v>
      </c>
      <c r="V1522">
        <v>0</v>
      </c>
      <c r="W1522">
        <v>0</v>
      </c>
      <c r="X1522">
        <v>0</v>
      </c>
      <c r="Y1522">
        <v>2048386</v>
      </c>
      <c r="Z1522">
        <v>3006778</v>
      </c>
      <c r="AA1522" t="b">
        <f>ABS(T1522-Z1522)&gt;1000000</f>
        <v>1</v>
      </c>
      <c r="AB1522">
        <v>439167</v>
      </c>
      <c r="AC1522">
        <v>0</v>
      </c>
      <c r="AD1522">
        <v>439167</v>
      </c>
      <c r="AE1522">
        <v>1395473</v>
      </c>
      <c r="AF1522">
        <v>62489</v>
      </c>
      <c r="AG1522">
        <v>508079</v>
      </c>
      <c r="AH1522">
        <v>570568</v>
      </c>
      <c r="AI1522">
        <v>1966041</v>
      </c>
      <c r="AJ1522">
        <v>144798</v>
      </c>
      <c r="AK1522">
        <v>0</v>
      </c>
      <c r="AL1522">
        <v>0</v>
      </c>
      <c r="AM1522">
        <v>0</v>
      </c>
      <c r="AN1522">
        <v>144798</v>
      </c>
      <c r="AO1522">
        <v>1821243</v>
      </c>
      <c r="AQ1522">
        <f>K1522/R1522</f>
        <v>0.78175188518679206</v>
      </c>
    </row>
    <row r="1523" spans="1:43" x14ac:dyDescent="0.35">
      <c r="A1523" t="s">
        <v>3270</v>
      </c>
      <c r="B1523" t="s">
        <v>3271</v>
      </c>
      <c r="C1523" t="s">
        <v>38</v>
      </c>
      <c r="D1523" t="str">
        <f>IF(P1523&lt;=50000,"Extra Small",IF(AND(P1523&gt;=50000,P1523&lt;250000),"Small",IF(AND(P1523&gt;=250000,P1523&lt;1000000),"Medium",IF(AND(P1523&gt;=1000000,P1523&lt;10000000),"Large",IF(AND(P1523&gt;=10000000,P1523&lt;100000000),"Extra Large",IF(P1523&gt;=100000000,"Extra-extra-large"))))))</f>
        <v>Medium</v>
      </c>
      <c r="E1523" t="s">
        <v>110</v>
      </c>
      <c r="F1523">
        <v>2</v>
      </c>
      <c r="G1523">
        <v>7</v>
      </c>
      <c r="H1523">
        <v>0</v>
      </c>
      <c r="I1523">
        <v>4.5</v>
      </c>
      <c r="J1523" t="s">
        <v>1052</v>
      </c>
      <c r="K1523">
        <v>0</v>
      </c>
      <c r="L1523">
        <v>312085</v>
      </c>
      <c r="M1523">
        <v>57537</v>
      </c>
      <c r="N1523">
        <v>78101</v>
      </c>
      <c r="O1523">
        <v>115473</v>
      </c>
      <c r="P1523">
        <v>563196</v>
      </c>
      <c r="Q1523">
        <v>0</v>
      </c>
      <c r="R1523">
        <v>563196</v>
      </c>
      <c r="S1523" t="str">
        <f t="shared" si="46"/>
        <v>False</v>
      </c>
      <c r="T1523">
        <v>374156</v>
      </c>
      <c r="U1523" t="b">
        <f t="shared" si="47"/>
        <v>0</v>
      </c>
      <c r="V1523">
        <v>0</v>
      </c>
      <c r="W1523">
        <v>116799</v>
      </c>
      <c r="X1523">
        <v>15785</v>
      </c>
      <c r="Y1523">
        <v>106990</v>
      </c>
      <c r="Z1523">
        <v>613730</v>
      </c>
      <c r="AA1523" t="b">
        <f>ABS(T1523-Z1523)&gt;100000</f>
        <v>1</v>
      </c>
      <c r="AB1523">
        <v>-50534</v>
      </c>
      <c r="AC1523">
        <v>0</v>
      </c>
      <c r="AD1523">
        <v>-50534</v>
      </c>
      <c r="AE1523">
        <v>714313</v>
      </c>
      <c r="AF1523">
        <v>0</v>
      </c>
      <c r="AG1523">
        <v>0</v>
      </c>
      <c r="AH1523">
        <v>0</v>
      </c>
      <c r="AI1523">
        <v>714313</v>
      </c>
      <c r="AJ1523">
        <v>75571</v>
      </c>
      <c r="AK1523">
        <v>0</v>
      </c>
      <c r="AL1523">
        <v>0</v>
      </c>
      <c r="AM1523">
        <v>0</v>
      </c>
      <c r="AN1523">
        <v>75571</v>
      </c>
      <c r="AO1523">
        <v>638742</v>
      </c>
      <c r="AQ1523">
        <f>K1523/R1523</f>
        <v>0</v>
      </c>
    </row>
    <row r="1524" spans="1:43" x14ac:dyDescent="0.35">
      <c r="A1524" t="s">
        <v>3272</v>
      </c>
      <c r="B1524" t="s">
        <v>3273</v>
      </c>
      <c r="C1524" t="s">
        <v>38</v>
      </c>
      <c r="D1524" t="str">
        <f>IF(P1524&lt;=50000,"Extra Small",IF(AND(P1524&gt;=50000,P1524&lt;250000),"Small",IF(AND(P1524&gt;=250000,P1524&lt;1000000),"Medium",IF(AND(P1524&gt;=1000000,P1524&lt;10000000),"Large",IF(AND(P1524&gt;=10000000,P1524&lt;100000000),"Extra Large",IF(P1524&gt;=100000000,"Extra-extra-large"))))))</f>
        <v>Large</v>
      </c>
      <c r="E1524" t="s">
        <v>88</v>
      </c>
      <c r="F1524">
        <v>2</v>
      </c>
      <c r="G1524">
        <v>0</v>
      </c>
      <c r="H1524">
        <v>0</v>
      </c>
      <c r="I1524">
        <v>2</v>
      </c>
      <c r="J1524" t="s">
        <v>48</v>
      </c>
      <c r="K1524">
        <v>775017</v>
      </c>
      <c r="L1524">
        <v>0</v>
      </c>
      <c r="M1524">
        <v>303815</v>
      </c>
      <c r="N1524">
        <v>17401</v>
      </c>
      <c r="O1524">
        <v>1917627</v>
      </c>
      <c r="P1524">
        <v>3013860</v>
      </c>
      <c r="Q1524">
        <v>0</v>
      </c>
      <c r="R1524">
        <v>3013860</v>
      </c>
      <c r="S1524" t="str">
        <f t="shared" si="46"/>
        <v>False</v>
      </c>
      <c r="T1524">
        <v>1339280</v>
      </c>
      <c r="U1524" t="b">
        <f t="shared" si="47"/>
        <v>1</v>
      </c>
      <c r="V1524">
        <v>0</v>
      </c>
      <c r="W1524">
        <v>0</v>
      </c>
      <c r="X1524">
        <v>0</v>
      </c>
      <c r="Y1524">
        <v>1558538</v>
      </c>
      <c r="Z1524">
        <v>2897818</v>
      </c>
      <c r="AA1524" t="b">
        <f>ABS(T1524-Z1524)&gt;1000000</f>
        <v>1</v>
      </c>
      <c r="AB1524">
        <v>116042</v>
      </c>
      <c r="AC1524">
        <v>0</v>
      </c>
      <c r="AD1524">
        <v>116042</v>
      </c>
      <c r="AE1524">
        <v>1092424</v>
      </c>
      <c r="AF1524">
        <v>0</v>
      </c>
      <c r="AG1524">
        <v>2135041</v>
      </c>
      <c r="AH1524">
        <v>2135041</v>
      </c>
      <c r="AI1524">
        <v>3227465</v>
      </c>
      <c r="AJ1524">
        <v>328644</v>
      </c>
      <c r="AK1524">
        <v>20000</v>
      </c>
      <c r="AL1524">
        <v>39390</v>
      </c>
      <c r="AM1524">
        <v>59390</v>
      </c>
      <c r="AN1524">
        <v>388034</v>
      </c>
      <c r="AO1524">
        <v>2839431</v>
      </c>
      <c r="AQ1524">
        <f>K1524/R1524</f>
        <v>0.25715096255300512</v>
      </c>
    </row>
    <row r="1525" spans="1:43" x14ac:dyDescent="0.35">
      <c r="A1525" t="s">
        <v>3274</v>
      </c>
      <c r="B1525" t="s">
        <v>3275</v>
      </c>
      <c r="C1525" t="s">
        <v>38</v>
      </c>
      <c r="D1525" t="str">
        <f>IF(P1525&lt;=50000,"Extra Small",IF(AND(P1525&gt;=50000,P1525&lt;250000),"Small",IF(AND(P1525&gt;=250000,P1525&lt;1000000),"Medium",IF(AND(P1525&gt;=1000000,P1525&lt;10000000),"Large",IF(AND(P1525&gt;=10000000,P1525&lt;100000000),"Extra Large",IF(P1525&gt;=100000000,"Extra-extra-large"))))))</f>
        <v>Small</v>
      </c>
      <c r="E1525" t="s">
        <v>302</v>
      </c>
      <c r="F1525">
        <v>0</v>
      </c>
      <c r="G1525">
        <v>1</v>
      </c>
      <c r="H1525">
        <v>0</v>
      </c>
      <c r="I1525">
        <v>0.2</v>
      </c>
      <c r="J1525" t="s">
        <v>269</v>
      </c>
      <c r="K1525">
        <v>0</v>
      </c>
      <c r="L1525">
        <v>69651</v>
      </c>
      <c r="M1525">
        <v>0</v>
      </c>
      <c r="N1525">
        <v>0</v>
      </c>
      <c r="O1525">
        <v>0</v>
      </c>
      <c r="P1525">
        <v>69651</v>
      </c>
      <c r="Q1525">
        <v>0</v>
      </c>
      <c r="R1525">
        <v>69651</v>
      </c>
      <c r="S1525" t="str">
        <f t="shared" si="46"/>
        <v>False</v>
      </c>
      <c r="T1525">
        <v>0</v>
      </c>
      <c r="U1525" t="b">
        <f t="shared" si="47"/>
        <v>0</v>
      </c>
      <c r="V1525">
        <v>0</v>
      </c>
      <c r="W1525">
        <v>0</v>
      </c>
      <c r="X1525">
        <v>55456</v>
      </c>
      <c r="Y1525">
        <v>49</v>
      </c>
      <c r="Z1525">
        <v>55505</v>
      </c>
      <c r="AA1525" t="b">
        <f>ABS(T1525-Z1525)&gt;25000</f>
        <v>1</v>
      </c>
      <c r="AB1525">
        <v>14146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87940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87940</v>
      </c>
      <c r="AQ1525">
        <f>K1525/R1525</f>
        <v>0</v>
      </c>
    </row>
    <row r="1526" spans="1:43" x14ac:dyDescent="0.35">
      <c r="A1526" t="s">
        <v>3276</v>
      </c>
      <c r="B1526" t="s">
        <v>3277</v>
      </c>
      <c r="C1526" t="s">
        <v>50</v>
      </c>
      <c r="D1526" t="str">
        <f>IF(P1526&lt;=50000,"Extra Small",IF(AND(P1526&gt;=50000,P1526&lt;250000),"Small",IF(AND(P1526&gt;=250000,P1526&lt;1000000),"Medium",IF(AND(P1526&gt;=1000000,P1526&lt;10000000),"Large",IF(AND(P1526&gt;=10000000,P1526&lt;100000000),"Extra Large",IF(P1526&gt;=100000000,"Extra-extra-large"))))))</f>
        <v>Medium</v>
      </c>
      <c r="E1526" t="s">
        <v>85</v>
      </c>
      <c r="F1526">
        <v>0</v>
      </c>
      <c r="G1526">
        <v>8</v>
      </c>
      <c r="H1526">
        <v>2</v>
      </c>
      <c r="I1526">
        <v>3.22</v>
      </c>
      <c r="J1526" t="s">
        <v>52</v>
      </c>
      <c r="K1526">
        <v>143670</v>
      </c>
      <c r="L1526">
        <v>520</v>
      </c>
      <c r="M1526">
        <v>233368</v>
      </c>
      <c r="N1526">
        <v>2051</v>
      </c>
      <c r="O1526">
        <v>1314</v>
      </c>
      <c r="P1526">
        <v>380923</v>
      </c>
      <c r="Q1526">
        <v>0</v>
      </c>
      <c r="R1526">
        <v>380923</v>
      </c>
      <c r="S1526" t="str">
        <f t="shared" si="46"/>
        <v>False</v>
      </c>
      <c r="T1526">
        <v>252297</v>
      </c>
      <c r="U1526" t="b">
        <f t="shared" si="47"/>
        <v>0</v>
      </c>
      <c r="V1526">
        <v>0</v>
      </c>
      <c r="W1526">
        <v>0</v>
      </c>
      <c r="X1526">
        <v>0</v>
      </c>
      <c r="Y1526">
        <v>171846</v>
      </c>
      <c r="Z1526">
        <v>424143</v>
      </c>
      <c r="AA1526" t="b">
        <f>ABS(T1526-Z1526)&gt;100000</f>
        <v>1</v>
      </c>
      <c r="AB1526">
        <v>-43220</v>
      </c>
      <c r="AC1526">
        <v>0</v>
      </c>
      <c r="AD1526">
        <v>-43220</v>
      </c>
      <c r="AE1526">
        <v>152050</v>
      </c>
      <c r="AF1526">
        <v>0</v>
      </c>
      <c r="AG1526">
        <v>0</v>
      </c>
      <c r="AH1526">
        <v>34376</v>
      </c>
      <c r="AI1526">
        <v>186426</v>
      </c>
      <c r="AJ1526">
        <v>101589</v>
      </c>
      <c r="AK1526">
        <v>0</v>
      </c>
      <c r="AL1526">
        <v>0</v>
      </c>
      <c r="AM1526">
        <v>0</v>
      </c>
      <c r="AN1526">
        <v>101589</v>
      </c>
      <c r="AO1526">
        <v>84837</v>
      </c>
      <c r="AQ1526">
        <f>K1526/R1526</f>
        <v>0.37716283868393352</v>
      </c>
    </row>
    <row r="1527" spans="1:43" x14ac:dyDescent="0.35">
      <c r="A1527" t="s">
        <v>3278</v>
      </c>
      <c r="B1527" t="s">
        <v>3279</v>
      </c>
      <c r="C1527" t="s">
        <v>38</v>
      </c>
      <c r="D1527" t="str">
        <f>IF(P1527&lt;=50000,"Extra Small",IF(AND(P1527&gt;=50000,P1527&lt;250000),"Small",IF(AND(P1527&gt;=250000,P1527&lt;1000000),"Medium",IF(AND(P1527&gt;=1000000,P1527&lt;10000000),"Large",IF(AND(P1527&gt;=10000000,P1527&lt;100000000),"Extra Large",IF(P1527&gt;=100000000,"Extra-extra-large"))))))</f>
        <v>Medium</v>
      </c>
      <c r="E1527" t="s">
        <v>43</v>
      </c>
      <c r="F1527">
        <v>0</v>
      </c>
      <c r="G1527">
        <v>0</v>
      </c>
      <c r="H1527">
        <v>3</v>
      </c>
      <c r="I1527">
        <v>2</v>
      </c>
      <c r="J1527" t="s">
        <v>1223</v>
      </c>
      <c r="K1527">
        <v>0</v>
      </c>
      <c r="L1527">
        <v>181004</v>
      </c>
      <c r="M1527">
        <v>0</v>
      </c>
      <c r="N1527">
        <v>189</v>
      </c>
      <c r="O1527">
        <v>134428</v>
      </c>
      <c r="P1527">
        <v>315621</v>
      </c>
      <c r="Q1527">
        <v>0</v>
      </c>
      <c r="R1527">
        <v>315621</v>
      </c>
      <c r="S1527" t="str">
        <f t="shared" si="46"/>
        <v>False</v>
      </c>
      <c r="T1527">
        <v>116227</v>
      </c>
      <c r="U1527" t="b">
        <f t="shared" si="47"/>
        <v>0</v>
      </c>
      <c r="V1527">
        <v>0</v>
      </c>
      <c r="W1527">
        <v>1243</v>
      </c>
      <c r="X1527">
        <v>0</v>
      </c>
      <c r="Y1527">
        <v>174030</v>
      </c>
      <c r="Z1527">
        <v>291500</v>
      </c>
      <c r="AA1527" t="b">
        <f>ABS(T1527-Z1527)&gt;100000</f>
        <v>1</v>
      </c>
      <c r="AB1527">
        <v>24121</v>
      </c>
      <c r="AC1527">
        <v>0</v>
      </c>
      <c r="AD1527">
        <v>24121</v>
      </c>
      <c r="AE1527">
        <v>261855</v>
      </c>
      <c r="AF1527">
        <v>0</v>
      </c>
      <c r="AG1527">
        <v>0</v>
      </c>
      <c r="AH1527">
        <v>0</v>
      </c>
      <c r="AI1527">
        <v>261855</v>
      </c>
      <c r="AJ1527">
        <v>38250</v>
      </c>
      <c r="AK1527">
        <v>0</v>
      </c>
      <c r="AL1527">
        <v>0</v>
      </c>
      <c r="AM1527">
        <v>0</v>
      </c>
      <c r="AN1527">
        <v>38250</v>
      </c>
      <c r="AO1527">
        <v>223605</v>
      </c>
      <c r="AQ1527">
        <f>K1527/R1527</f>
        <v>0</v>
      </c>
    </row>
    <row r="1528" spans="1:43" x14ac:dyDescent="0.35">
      <c r="A1528" t="s">
        <v>3280</v>
      </c>
      <c r="B1528" t="s">
        <v>3281</v>
      </c>
      <c r="C1528" t="s">
        <v>38</v>
      </c>
      <c r="D1528" t="str">
        <f>IF(P1528&lt;=50000,"Extra Small",IF(AND(P1528&gt;=50000,P1528&lt;250000),"Small",IF(AND(P1528&gt;=250000,P1528&lt;1000000),"Medium",IF(AND(P1528&gt;=1000000,P1528&lt;10000000),"Large",IF(AND(P1528&gt;=10000000,P1528&lt;100000000),"Extra Large",IF(P1528&gt;=100000000,"Extra-extra-large"))))))</f>
        <v>Medium</v>
      </c>
      <c r="E1528" t="s">
        <v>85</v>
      </c>
      <c r="F1528">
        <v>0</v>
      </c>
      <c r="G1528">
        <v>3</v>
      </c>
      <c r="H1528">
        <v>2</v>
      </c>
      <c r="I1528">
        <v>5.47</v>
      </c>
      <c r="J1528" t="s">
        <v>61</v>
      </c>
      <c r="K1528">
        <v>0</v>
      </c>
      <c r="L1528">
        <v>290293</v>
      </c>
      <c r="M1528">
        <v>0</v>
      </c>
      <c r="N1528">
        <v>0</v>
      </c>
      <c r="O1528">
        <v>0</v>
      </c>
      <c r="P1528">
        <v>290293</v>
      </c>
      <c r="Q1528">
        <v>0</v>
      </c>
      <c r="R1528">
        <v>290293</v>
      </c>
      <c r="S1528" t="str">
        <f t="shared" si="46"/>
        <v>False</v>
      </c>
      <c r="T1528">
        <v>0</v>
      </c>
      <c r="U1528" t="b">
        <f t="shared" si="47"/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b">
        <f>ABS(T1528-Z1528)&gt;100000</f>
        <v>0</v>
      </c>
      <c r="AB1528">
        <v>290293</v>
      </c>
      <c r="AC1528">
        <v>0</v>
      </c>
      <c r="AD1528">
        <v>290293</v>
      </c>
      <c r="AE1528">
        <v>119562</v>
      </c>
      <c r="AF1528">
        <v>0</v>
      </c>
      <c r="AG1528">
        <v>0</v>
      </c>
      <c r="AH1528">
        <v>0</v>
      </c>
      <c r="AI1528">
        <v>119562</v>
      </c>
      <c r="AJ1528">
        <v>15602</v>
      </c>
      <c r="AK1528">
        <v>0</v>
      </c>
      <c r="AL1528">
        <v>0</v>
      </c>
      <c r="AM1528">
        <v>0</v>
      </c>
      <c r="AN1528">
        <v>15602</v>
      </c>
      <c r="AO1528">
        <v>103960</v>
      </c>
      <c r="AQ1528">
        <f>K1528/R1528</f>
        <v>0</v>
      </c>
    </row>
    <row r="1529" spans="1:43" x14ac:dyDescent="0.35">
      <c r="A1529" t="s">
        <v>3282</v>
      </c>
      <c r="B1529" t="s">
        <v>3283</v>
      </c>
      <c r="C1529" t="s">
        <v>38</v>
      </c>
      <c r="D1529" t="str">
        <f>IF(P1529&lt;=50000,"Extra Small",IF(AND(P1529&gt;=50000,P1529&lt;250000),"Small",IF(AND(P1529&gt;=250000,P1529&lt;1000000),"Medium",IF(AND(P1529&gt;=1000000,P1529&lt;10000000),"Large",IF(AND(P1529&gt;=10000000,P1529&lt;100000000),"Extra Large",IF(P1529&gt;=100000000,"Extra-extra-large"))))))</f>
        <v>Extra Large</v>
      </c>
      <c r="E1529" t="s">
        <v>85</v>
      </c>
      <c r="F1529">
        <v>88</v>
      </c>
      <c r="G1529">
        <v>9</v>
      </c>
      <c r="H1529">
        <v>0</v>
      </c>
      <c r="I1529">
        <v>97</v>
      </c>
      <c r="J1529" t="s">
        <v>48</v>
      </c>
      <c r="K1529">
        <v>13101301</v>
      </c>
      <c r="L1529">
        <v>5838</v>
      </c>
      <c r="M1529">
        <v>0</v>
      </c>
      <c r="N1529">
        <v>30610</v>
      </c>
      <c r="O1529">
        <v>7952880</v>
      </c>
      <c r="P1529">
        <v>21090629</v>
      </c>
      <c r="Q1529">
        <v>1494</v>
      </c>
      <c r="R1529">
        <v>21092123</v>
      </c>
      <c r="S1529" t="str">
        <f t="shared" si="46"/>
        <v>False</v>
      </c>
      <c r="T1529">
        <v>8002996</v>
      </c>
      <c r="U1529" t="b">
        <f t="shared" si="47"/>
        <v>0</v>
      </c>
      <c r="V1529">
        <v>0</v>
      </c>
      <c r="W1529">
        <v>5430713</v>
      </c>
      <c r="X1529">
        <v>0</v>
      </c>
      <c r="Y1529">
        <v>6734454</v>
      </c>
      <c r="Z1529">
        <v>20168163</v>
      </c>
      <c r="AA1529" t="b">
        <f>ABS(T1529-Z1529)&gt;1000000</f>
        <v>1</v>
      </c>
      <c r="AB1529">
        <v>923960</v>
      </c>
      <c r="AC1529">
        <v>0</v>
      </c>
      <c r="AD1529">
        <v>923960</v>
      </c>
      <c r="AE1529">
        <v>6200620</v>
      </c>
      <c r="AF1529">
        <v>0</v>
      </c>
      <c r="AG1529">
        <v>487587</v>
      </c>
      <c r="AH1529">
        <v>487587</v>
      </c>
      <c r="AI1529">
        <v>6688207</v>
      </c>
      <c r="AJ1529">
        <v>3455406</v>
      </c>
      <c r="AK1529">
        <v>0</v>
      </c>
      <c r="AL1529">
        <v>125494</v>
      </c>
      <c r="AM1529">
        <v>125494</v>
      </c>
      <c r="AN1529">
        <v>3580900</v>
      </c>
      <c r="AO1529">
        <v>3107307</v>
      </c>
      <c r="AQ1529">
        <f>K1529/R1529</f>
        <v>0.621146624263475</v>
      </c>
    </row>
    <row r="1530" spans="1:43" x14ac:dyDescent="0.35">
      <c r="A1530" t="s">
        <v>3284</v>
      </c>
      <c r="B1530" t="s">
        <v>3285</v>
      </c>
      <c r="C1530" t="s">
        <v>38</v>
      </c>
      <c r="D1530" t="str">
        <f>IF(P1530&lt;=50000,"Extra Small",IF(AND(P1530&gt;=50000,P1530&lt;250000),"Small",IF(AND(P1530&gt;=250000,P1530&lt;1000000),"Medium",IF(AND(P1530&gt;=1000000,P1530&lt;10000000),"Large",IF(AND(P1530&gt;=10000000,P1530&lt;100000000),"Extra Large",IF(P1530&gt;=100000000,"Extra-extra-large"))))))</f>
        <v>Extra Small</v>
      </c>
      <c r="E1530" t="s">
        <v>43</v>
      </c>
      <c r="F1530">
        <v>0</v>
      </c>
      <c r="G1530">
        <v>0</v>
      </c>
      <c r="H1530">
        <v>0</v>
      </c>
      <c r="I1530">
        <v>0</v>
      </c>
      <c r="J1530" t="s">
        <v>48</v>
      </c>
      <c r="K1530">
        <v>0</v>
      </c>
      <c r="L1530">
        <v>200</v>
      </c>
      <c r="M1530">
        <v>19679</v>
      </c>
      <c r="N1530">
        <v>8686</v>
      </c>
      <c r="O1530">
        <v>0</v>
      </c>
      <c r="P1530">
        <v>28565</v>
      </c>
      <c r="Q1530">
        <v>0</v>
      </c>
      <c r="R1530">
        <v>28565</v>
      </c>
      <c r="S1530" t="str">
        <f t="shared" si="46"/>
        <v>False</v>
      </c>
      <c r="T1530">
        <v>0</v>
      </c>
      <c r="U1530" t="e">
        <f t="shared" si="47"/>
        <v>#DIV/0!</v>
      </c>
      <c r="V1530">
        <v>0</v>
      </c>
      <c r="W1530">
        <v>0</v>
      </c>
      <c r="X1530">
        <v>0</v>
      </c>
      <c r="Y1530">
        <v>19821</v>
      </c>
      <c r="Z1530">
        <v>19821</v>
      </c>
      <c r="AA1530" t="b">
        <f>ABS(T1530-Z1530)&gt;25000</f>
        <v>0</v>
      </c>
      <c r="AB1530">
        <v>8744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203912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203912</v>
      </c>
      <c r="AQ1530">
        <f>K1530/R1530</f>
        <v>0</v>
      </c>
    </row>
    <row r="1531" spans="1:43" x14ac:dyDescent="0.35">
      <c r="A1531" t="s">
        <v>3286</v>
      </c>
      <c r="B1531" t="s">
        <v>3287</v>
      </c>
      <c r="C1531" t="s">
        <v>38</v>
      </c>
      <c r="D1531" t="str">
        <f>IF(P1531&lt;=50000,"Extra Small",IF(AND(P1531&gt;=50000,P1531&lt;250000),"Small",IF(AND(P1531&gt;=250000,P1531&lt;1000000),"Medium",IF(AND(P1531&gt;=1000000,P1531&lt;10000000),"Large",IF(AND(P1531&gt;=10000000,P1531&lt;100000000),"Extra Large",IF(P1531&gt;=100000000,"Extra-extra-large"))))))</f>
        <v>Extra Small</v>
      </c>
      <c r="E1531" t="s">
        <v>43</v>
      </c>
      <c r="F1531">
        <v>0</v>
      </c>
      <c r="G1531">
        <v>0</v>
      </c>
      <c r="H1531">
        <v>0</v>
      </c>
      <c r="I1531">
        <v>0</v>
      </c>
      <c r="J1531" t="s">
        <v>566</v>
      </c>
      <c r="K1531">
        <v>21007</v>
      </c>
      <c r="L1531">
        <v>550</v>
      </c>
      <c r="M1531">
        <v>15606</v>
      </c>
      <c r="N1531">
        <v>719</v>
      </c>
      <c r="O1531">
        <v>986</v>
      </c>
      <c r="P1531">
        <v>38868</v>
      </c>
      <c r="Q1531">
        <v>0</v>
      </c>
      <c r="R1531">
        <v>38868</v>
      </c>
      <c r="S1531" t="str">
        <f t="shared" si="46"/>
        <v>False</v>
      </c>
      <c r="T1531">
        <v>0</v>
      </c>
      <c r="U1531" t="e">
        <f t="shared" si="47"/>
        <v>#DIV/0!</v>
      </c>
      <c r="V1531">
        <v>0</v>
      </c>
      <c r="W1531">
        <v>0</v>
      </c>
      <c r="X1531">
        <v>0</v>
      </c>
      <c r="Y1531">
        <v>54787</v>
      </c>
      <c r="Z1531">
        <v>54787</v>
      </c>
      <c r="AA1531" t="b">
        <f>ABS(T1531-Z1531)&gt;25000</f>
        <v>1</v>
      </c>
      <c r="AB1531">
        <v>-15919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146631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146631</v>
      </c>
      <c r="AQ1531">
        <f>K1531/R1531</f>
        <v>0.54047030976638877</v>
      </c>
    </row>
    <row r="1532" spans="1:43" x14ac:dyDescent="0.35">
      <c r="A1532" t="s">
        <v>3288</v>
      </c>
      <c r="B1532" t="s">
        <v>3289</v>
      </c>
      <c r="C1532" t="s">
        <v>50</v>
      </c>
      <c r="D1532" t="str">
        <f>IF(P1532&lt;=50000,"Extra Small",IF(AND(P1532&gt;=50000,P1532&lt;250000),"Small",IF(AND(P1532&gt;=250000,P1532&lt;1000000),"Medium",IF(AND(P1532&gt;=1000000,P1532&lt;10000000),"Large",IF(AND(P1532&gt;=10000000,P1532&lt;100000000),"Extra Large",IF(P1532&gt;=100000000,"Extra-extra-large"))))))</f>
        <v>Medium</v>
      </c>
      <c r="E1532" t="s">
        <v>101</v>
      </c>
      <c r="F1532">
        <v>1</v>
      </c>
      <c r="G1532">
        <v>0</v>
      </c>
      <c r="H1532">
        <v>0</v>
      </c>
      <c r="I1532">
        <v>1</v>
      </c>
      <c r="J1532" t="s">
        <v>92</v>
      </c>
      <c r="K1532">
        <v>0</v>
      </c>
      <c r="L1532">
        <v>391919</v>
      </c>
      <c r="M1532">
        <v>11691</v>
      </c>
      <c r="N1532">
        <v>0</v>
      </c>
      <c r="O1532">
        <v>112017</v>
      </c>
      <c r="P1532">
        <v>515627</v>
      </c>
      <c r="Q1532">
        <v>0</v>
      </c>
      <c r="R1532">
        <v>515627</v>
      </c>
      <c r="S1532" t="str">
        <f t="shared" si="46"/>
        <v>False</v>
      </c>
      <c r="T1532">
        <v>130405</v>
      </c>
      <c r="U1532" t="b">
        <f t="shared" si="47"/>
        <v>0</v>
      </c>
      <c r="V1532">
        <v>0</v>
      </c>
      <c r="W1532">
        <v>0</v>
      </c>
      <c r="X1532">
        <v>0</v>
      </c>
      <c r="Y1532">
        <v>431424</v>
      </c>
      <c r="Z1532">
        <v>561829</v>
      </c>
      <c r="AA1532" t="b">
        <f>ABS(T1532-Z1532)&gt;100000</f>
        <v>1</v>
      </c>
      <c r="AB1532">
        <v>-46202</v>
      </c>
      <c r="AC1532">
        <v>0</v>
      </c>
      <c r="AD1532">
        <v>-46202</v>
      </c>
      <c r="AE1532">
        <v>103783</v>
      </c>
      <c r="AF1532">
        <v>0</v>
      </c>
      <c r="AG1532">
        <v>0</v>
      </c>
      <c r="AH1532">
        <v>18774</v>
      </c>
      <c r="AI1532">
        <v>122557</v>
      </c>
      <c r="AJ1532">
        <v>15865</v>
      </c>
      <c r="AK1532">
        <v>0</v>
      </c>
      <c r="AL1532">
        <v>0</v>
      </c>
      <c r="AM1532">
        <v>0</v>
      </c>
      <c r="AN1532">
        <v>15865</v>
      </c>
      <c r="AO1532">
        <v>106692</v>
      </c>
      <c r="AQ1532">
        <f>K1532/R1532</f>
        <v>0</v>
      </c>
    </row>
    <row r="1533" spans="1:43" x14ac:dyDescent="0.35">
      <c r="A1533" t="s">
        <v>3290</v>
      </c>
      <c r="B1533" t="s">
        <v>3291</v>
      </c>
      <c r="C1533" t="s">
        <v>38</v>
      </c>
      <c r="D1533" t="str">
        <f>IF(P1533&lt;=50000,"Extra Small",IF(AND(P1533&gt;=50000,P1533&lt;250000),"Small",IF(AND(P1533&gt;=250000,P1533&lt;1000000),"Medium",IF(AND(P1533&gt;=1000000,P1533&lt;10000000),"Large",IF(AND(P1533&gt;=10000000,P1533&lt;100000000),"Extra Large",IF(P1533&gt;=100000000,"Extra-extra-large"))))))</f>
        <v>Large</v>
      </c>
      <c r="E1533" t="s">
        <v>39</v>
      </c>
      <c r="F1533">
        <v>2</v>
      </c>
      <c r="G1533">
        <v>7</v>
      </c>
      <c r="H1533">
        <v>32</v>
      </c>
      <c r="I1533">
        <v>11.56</v>
      </c>
      <c r="J1533" t="s">
        <v>3292</v>
      </c>
      <c r="K1533">
        <v>0</v>
      </c>
      <c r="L1533">
        <v>889862</v>
      </c>
      <c r="M1533">
        <v>1344596</v>
      </c>
      <c r="N1533">
        <v>0</v>
      </c>
      <c r="O1533">
        <v>0</v>
      </c>
      <c r="P1533">
        <v>2234458</v>
      </c>
      <c r="Q1533">
        <v>0</v>
      </c>
      <c r="R1533">
        <v>2234458</v>
      </c>
      <c r="S1533" t="str">
        <f t="shared" si="46"/>
        <v>False</v>
      </c>
      <c r="T1533">
        <v>712261</v>
      </c>
      <c r="U1533" t="b">
        <f t="shared" si="47"/>
        <v>0</v>
      </c>
      <c r="V1533">
        <v>0</v>
      </c>
      <c r="W1533">
        <v>453972</v>
      </c>
      <c r="X1533">
        <v>0</v>
      </c>
      <c r="Y1533">
        <v>1215338</v>
      </c>
      <c r="Z1533">
        <v>2381571</v>
      </c>
      <c r="AA1533" t="b">
        <f>ABS(T1533-Z1533)&gt;1000000</f>
        <v>1</v>
      </c>
      <c r="AB1533">
        <v>-147113</v>
      </c>
      <c r="AC1533">
        <v>0</v>
      </c>
      <c r="AD1533">
        <v>-147113</v>
      </c>
      <c r="AE1533">
        <v>1114439</v>
      </c>
      <c r="AF1533">
        <v>0</v>
      </c>
      <c r="AG1533">
        <v>0</v>
      </c>
      <c r="AH1533">
        <v>0</v>
      </c>
      <c r="AI1533">
        <v>1114439</v>
      </c>
      <c r="AJ1533">
        <v>258094</v>
      </c>
      <c r="AK1533">
        <v>0</v>
      </c>
      <c r="AL1533">
        <v>17918</v>
      </c>
      <c r="AM1533">
        <v>17918</v>
      </c>
      <c r="AN1533">
        <v>276012</v>
      </c>
      <c r="AO1533">
        <v>838427</v>
      </c>
      <c r="AQ1533">
        <f>K1533/R1533</f>
        <v>0</v>
      </c>
    </row>
    <row r="1534" spans="1:43" x14ac:dyDescent="0.35">
      <c r="A1534" t="s">
        <v>3293</v>
      </c>
      <c r="B1534" t="s">
        <v>3294</v>
      </c>
      <c r="C1534" t="s">
        <v>50</v>
      </c>
      <c r="D1534" t="str">
        <f>IF(P1534&lt;=50000,"Extra Small",IF(AND(P1534&gt;=50000,P1534&lt;250000),"Small",IF(AND(P1534&gt;=250000,P1534&lt;1000000),"Medium",IF(AND(P1534&gt;=1000000,P1534&lt;10000000),"Large",IF(AND(P1534&gt;=10000000,P1534&lt;100000000),"Extra Large",IF(P1534&gt;=100000000,"Extra-extra-large"))))))</f>
        <v>Small</v>
      </c>
      <c r="E1534" t="s">
        <v>73</v>
      </c>
      <c r="F1534">
        <v>0</v>
      </c>
      <c r="G1534">
        <v>0</v>
      </c>
      <c r="H1534">
        <v>0</v>
      </c>
      <c r="I1534">
        <v>0</v>
      </c>
      <c r="J1534" t="s">
        <v>44</v>
      </c>
      <c r="K1534">
        <v>0</v>
      </c>
      <c r="L1534">
        <v>0</v>
      </c>
      <c r="M1534">
        <v>0</v>
      </c>
      <c r="N1534">
        <v>0</v>
      </c>
      <c r="O1534">
        <v>140872</v>
      </c>
      <c r="P1534">
        <v>140872</v>
      </c>
      <c r="Q1534">
        <v>0</v>
      </c>
      <c r="R1534">
        <v>140872</v>
      </c>
      <c r="S1534" t="str">
        <f t="shared" si="46"/>
        <v>False</v>
      </c>
      <c r="T1534">
        <v>0</v>
      </c>
      <c r="U1534" t="e">
        <f t="shared" si="47"/>
        <v>#DIV/0!</v>
      </c>
      <c r="V1534">
        <v>0</v>
      </c>
      <c r="W1534">
        <v>0</v>
      </c>
      <c r="X1534">
        <v>0</v>
      </c>
      <c r="Y1534">
        <v>178301</v>
      </c>
      <c r="Z1534">
        <v>178301</v>
      </c>
      <c r="AA1534" t="b">
        <f>ABS(T1534-Z1534)&gt;25000</f>
        <v>1</v>
      </c>
      <c r="AB1534">
        <v>-37429</v>
      </c>
      <c r="AC1534">
        <v>0</v>
      </c>
      <c r="AD1534">
        <v>-37429</v>
      </c>
      <c r="AE1534">
        <v>0</v>
      </c>
      <c r="AF1534">
        <v>0</v>
      </c>
      <c r="AG1534">
        <v>0</v>
      </c>
      <c r="AH1534">
        <v>0</v>
      </c>
      <c r="AI1534">
        <v>148282</v>
      </c>
      <c r="AJ1534">
        <v>0</v>
      </c>
      <c r="AK1534">
        <v>0</v>
      </c>
      <c r="AL1534">
        <v>0</v>
      </c>
      <c r="AM1534">
        <v>0</v>
      </c>
      <c r="AN1534">
        <v>29268</v>
      </c>
      <c r="AO1534">
        <v>119014</v>
      </c>
      <c r="AQ1534">
        <f>K1534/R1534</f>
        <v>0</v>
      </c>
    </row>
    <row r="1535" spans="1:43" x14ac:dyDescent="0.35">
      <c r="A1535" t="s">
        <v>3295</v>
      </c>
      <c r="B1535" t="s">
        <v>3296</v>
      </c>
      <c r="C1535" t="s">
        <v>50</v>
      </c>
      <c r="D1535" t="str">
        <f>IF(P1535&lt;=50000,"Extra Small",IF(AND(P1535&gt;=50000,P1535&lt;250000),"Small",IF(AND(P1535&gt;=250000,P1535&lt;1000000),"Medium",IF(AND(P1535&gt;=1000000,P1535&lt;10000000),"Large",IF(AND(P1535&gt;=10000000,P1535&lt;100000000),"Extra Large",IF(P1535&gt;=100000000,"Extra-extra-large"))))))</f>
        <v>Medium</v>
      </c>
      <c r="E1535" t="s">
        <v>123</v>
      </c>
      <c r="F1535">
        <v>0</v>
      </c>
      <c r="G1535">
        <v>4</v>
      </c>
      <c r="H1535">
        <v>5</v>
      </c>
      <c r="I1535">
        <v>3.16</v>
      </c>
      <c r="J1535" t="s">
        <v>1052</v>
      </c>
      <c r="K1535">
        <v>98533</v>
      </c>
      <c r="L1535">
        <v>3619</v>
      </c>
      <c r="M1535">
        <v>459052</v>
      </c>
      <c r="N1535">
        <v>4304</v>
      </c>
      <c r="O1535">
        <v>3070</v>
      </c>
      <c r="P1535">
        <v>568578</v>
      </c>
      <c r="Q1535">
        <v>0</v>
      </c>
      <c r="R1535">
        <v>568578</v>
      </c>
      <c r="S1535" t="str">
        <f t="shared" si="46"/>
        <v>False</v>
      </c>
      <c r="T1535">
        <v>298983</v>
      </c>
      <c r="U1535" t="b">
        <f t="shared" si="47"/>
        <v>0</v>
      </c>
      <c r="V1535">
        <v>0</v>
      </c>
      <c r="W1535">
        <v>95979</v>
      </c>
      <c r="X1535">
        <v>0</v>
      </c>
      <c r="Y1535">
        <v>170123</v>
      </c>
      <c r="Z1535">
        <v>565085</v>
      </c>
      <c r="AA1535" t="b">
        <f>ABS(T1535-Z1535)&gt;100000</f>
        <v>1</v>
      </c>
      <c r="AB1535">
        <v>3493</v>
      </c>
      <c r="AC1535">
        <v>0</v>
      </c>
      <c r="AD1535">
        <v>3493</v>
      </c>
      <c r="AE1535">
        <v>255581</v>
      </c>
      <c r="AF1535">
        <v>0</v>
      </c>
      <c r="AG1535">
        <v>0</v>
      </c>
      <c r="AH1535">
        <v>30749</v>
      </c>
      <c r="AI1535">
        <v>286330</v>
      </c>
      <c r="AJ1535">
        <v>56415</v>
      </c>
      <c r="AK1535">
        <v>0</v>
      </c>
      <c r="AL1535">
        <v>0</v>
      </c>
      <c r="AM1535">
        <v>0</v>
      </c>
      <c r="AN1535">
        <v>56415</v>
      </c>
      <c r="AO1535">
        <v>229915</v>
      </c>
      <c r="AQ1535">
        <f>K1535/R1535</f>
        <v>0.17329724329819304</v>
      </c>
    </row>
    <row r="1536" spans="1:43" x14ac:dyDescent="0.35">
      <c r="A1536" t="s">
        <v>3297</v>
      </c>
      <c r="B1536" t="s">
        <v>3298</v>
      </c>
      <c r="C1536" t="s">
        <v>38</v>
      </c>
      <c r="D1536" t="str">
        <f>IF(P1536&lt;=50000,"Extra Small",IF(AND(P1536&gt;=50000,P1536&lt;250000),"Small",IF(AND(P1536&gt;=250000,P1536&lt;1000000),"Medium",IF(AND(P1536&gt;=1000000,P1536&lt;10000000),"Large",IF(AND(P1536&gt;=10000000,P1536&lt;100000000),"Extra Large",IF(P1536&gt;=100000000,"Extra-extra-large"))))))</f>
        <v>Medium</v>
      </c>
      <c r="E1536" t="s">
        <v>43</v>
      </c>
      <c r="F1536">
        <v>1</v>
      </c>
      <c r="G1536">
        <v>5</v>
      </c>
      <c r="H1536">
        <v>0</v>
      </c>
      <c r="I1536">
        <v>2.4700000000000002</v>
      </c>
      <c r="J1536" t="s">
        <v>61</v>
      </c>
      <c r="K1536">
        <v>242957</v>
      </c>
      <c r="L1536">
        <v>10</v>
      </c>
      <c r="M1536">
        <v>87055</v>
      </c>
      <c r="N1536">
        <v>0</v>
      </c>
      <c r="O1536">
        <v>0</v>
      </c>
      <c r="P1536">
        <v>330022</v>
      </c>
      <c r="Q1536">
        <v>0</v>
      </c>
      <c r="R1536">
        <v>330022</v>
      </c>
      <c r="S1536" t="str">
        <f t="shared" si="46"/>
        <v>False</v>
      </c>
      <c r="T1536">
        <v>299541</v>
      </c>
      <c r="U1536" t="b">
        <f t="shared" si="47"/>
        <v>0</v>
      </c>
      <c r="V1536">
        <v>0</v>
      </c>
      <c r="W1536">
        <v>0</v>
      </c>
      <c r="X1536">
        <v>0</v>
      </c>
      <c r="Y1536">
        <v>51135</v>
      </c>
      <c r="Z1536">
        <v>350676</v>
      </c>
      <c r="AA1536" t="b">
        <f>ABS(T1536-Z1536)&gt;100000</f>
        <v>0</v>
      </c>
      <c r="AB1536">
        <v>-20654</v>
      </c>
      <c r="AC1536">
        <v>0</v>
      </c>
      <c r="AD1536">
        <v>-20654</v>
      </c>
      <c r="AE1536">
        <v>103130</v>
      </c>
      <c r="AF1536">
        <v>0</v>
      </c>
      <c r="AG1536">
        <v>0</v>
      </c>
      <c r="AH1536">
        <v>659</v>
      </c>
      <c r="AI1536">
        <v>103789</v>
      </c>
      <c r="AJ1536">
        <v>9174</v>
      </c>
      <c r="AK1536">
        <v>0</v>
      </c>
      <c r="AL1536">
        <v>0</v>
      </c>
      <c r="AM1536">
        <v>0</v>
      </c>
      <c r="AN1536">
        <v>9174</v>
      </c>
      <c r="AO1536">
        <v>94615</v>
      </c>
      <c r="AQ1536">
        <f>K1536/R1536</f>
        <v>0.73618425438304114</v>
      </c>
    </row>
    <row r="1537" spans="1:43" x14ac:dyDescent="0.35">
      <c r="A1537" t="s">
        <v>3299</v>
      </c>
      <c r="B1537" t="s">
        <v>3300</v>
      </c>
      <c r="C1537" t="s">
        <v>38</v>
      </c>
      <c r="D1537" t="str">
        <f>IF(P1537&lt;=50000,"Extra Small",IF(AND(P1537&gt;=50000,P1537&lt;250000),"Small",IF(AND(P1537&gt;=250000,P1537&lt;1000000),"Medium",IF(AND(P1537&gt;=1000000,P1537&lt;10000000),"Large",IF(AND(P1537&gt;=10000000,P1537&lt;100000000),"Extra Large",IF(P1537&gt;=100000000,"Extra-extra-large"))))))</f>
        <v>Large</v>
      </c>
      <c r="E1537" t="s">
        <v>43</v>
      </c>
      <c r="F1537">
        <v>25</v>
      </c>
      <c r="G1537">
        <v>11</v>
      </c>
      <c r="H1537">
        <v>3</v>
      </c>
      <c r="I1537">
        <v>23.07</v>
      </c>
      <c r="J1537" t="s">
        <v>143</v>
      </c>
      <c r="K1537">
        <v>136508</v>
      </c>
      <c r="L1537">
        <v>0</v>
      </c>
      <c r="M1537">
        <v>1739638</v>
      </c>
      <c r="N1537">
        <v>2692</v>
      </c>
      <c r="O1537">
        <v>10748</v>
      </c>
      <c r="P1537">
        <v>1889586</v>
      </c>
      <c r="Q1537">
        <v>0</v>
      </c>
      <c r="R1537">
        <v>1889586</v>
      </c>
      <c r="S1537" t="str">
        <f t="shared" si="46"/>
        <v>False</v>
      </c>
      <c r="T1537">
        <v>1708660</v>
      </c>
      <c r="U1537" t="b">
        <f t="shared" si="47"/>
        <v>0</v>
      </c>
      <c r="V1537">
        <v>0</v>
      </c>
      <c r="W1537">
        <v>0</v>
      </c>
      <c r="X1537">
        <v>0</v>
      </c>
      <c r="Y1537">
        <v>247892</v>
      </c>
      <c r="Z1537">
        <v>1956552</v>
      </c>
      <c r="AA1537" t="b">
        <f>ABS(T1537-Z1537)&gt;1000000</f>
        <v>0</v>
      </c>
      <c r="AB1537">
        <v>-66966</v>
      </c>
      <c r="AC1537">
        <v>0</v>
      </c>
      <c r="AD1537">
        <v>-66966</v>
      </c>
      <c r="AE1537">
        <v>223813</v>
      </c>
      <c r="AF1537">
        <v>0</v>
      </c>
      <c r="AG1537">
        <v>46624</v>
      </c>
      <c r="AH1537">
        <v>46624</v>
      </c>
      <c r="AI1537">
        <v>270437</v>
      </c>
      <c r="AJ1537">
        <v>51091</v>
      </c>
      <c r="AK1537">
        <v>0</v>
      </c>
      <c r="AL1537">
        <v>234904</v>
      </c>
      <c r="AM1537">
        <v>234904</v>
      </c>
      <c r="AN1537">
        <v>285995</v>
      </c>
      <c r="AO1537">
        <v>-15558</v>
      </c>
      <c r="AQ1537">
        <f>K1537/R1537</f>
        <v>7.2242279525779718E-2</v>
      </c>
    </row>
    <row r="1538" spans="1:43" x14ac:dyDescent="0.35">
      <c r="A1538" t="s">
        <v>3301</v>
      </c>
      <c r="B1538" t="s">
        <v>3302</v>
      </c>
      <c r="C1538" t="s">
        <v>38</v>
      </c>
      <c r="D1538" t="str">
        <f>IF(P1538&lt;=50000,"Extra Small",IF(AND(P1538&gt;=50000,P1538&lt;250000),"Small",IF(AND(P1538&gt;=250000,P1538&lt;1000000),"Medium",IF(AND(P1538&gt;=1000000,P1538&lt;10000000),"Large",IF(AND(P1538&gt;=10000000,P1538&lt;100000000),"Extra Large",IF(P1538&gt;=100000000,"Extra-extra-large"))))))</f>
        <v>Extra Small</v>
      </c>
      <c r="E1538" t="s">
        <v>39</v>
      </c>
      <c r="F1538">
        <v>0</v>
      </c>
      <c r="G1538">
        <v>0</v>
      </c>
      <c r="H1538">
        <v>0</v>
      </c>
      <c r="I1538">
        <v>2</v>
      </c>
      <c r="J1538" t="s">
        <v>95</v>
      </c>
      <c r="K1538">
        <v>0</v>
      </c>
      <c r="L1538">
        <v>20077</v>
      </c>
      <c r="M1538">
        <v>0</v>
      </c>
      <c r="N1538">
        <v>0</v>
      </c>
      <c r="O1538">
        <v>0</v>
      </c>
      <c r="P1538">
        <v>20077</v>
      </c>
      <c r="Q1538">
        <v>0</v>
      </c>
      <c r="R1538">
        <v>20077</v>
      </c>
      <c r="S1538" t="str">
        <f t="shared" si="46"/>
        <v>False</v>
      </c>
      <c r="T1538">
        <v>0</v>
      </c>
      <c r="U1538" t="e">
        <f t="shared" si="47"/>
        <v>#DIV/0!</v>
      </c>
      <c r="V1538">
        <v>0</v>
      </c>
      <c r="W1538">
        <v>20077</v>
      </c>
      <c r="X1538">
        <v>0</v>
      </c>
      <c r="Y1538">
        <v>19915</v>
      </c>
      <c r="Z1538">
        <v>39992</v>
      </c>
      <c r="AA1538" t="b">
        <f>ABS(T1538-Z1538)&gt;25000</f>
        <v>1</v>
      </c>
      <c r="AB1538">
        <v>-19915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3157</v>
      </c>
      <c r="AJ1538">
        <v>0</v>
      </c>
      <c r="AK1538">
        <v>0</v>
      </c>
      <c r="AL1538">
        <v>0</v>
      </c>
      <c r="AM1538">
        <v>0</v>
      </c>
      <c r="AN1538">
        <v>1942</v>
      </c>
      <c r="AO1538">
        <v>1215</v>
      </c>
      <c r="AQ1538">
        <f>K1538/R1538</f>
        <v>0</v>
      </c>
    </row>
    <row r="1539" spans="1:43" x14ac:dyDescent="0.35">
      <c r="A1539" t="s">
        <v>3303</v>
      </c>
      <c r="B1539" t="s">
        <v>3304</v>
      </c>
      <c r="C1539" t="s">
        <v>38</v>
      </c>
      <c r="D1539" t="str">
        <f>IF(P1539&lt;=50000,"Extra Small",IF(AND(P1539&gt;=50000,P1539&lt;250000),"Small",IF(AND(P1539&gt;=250000,P1539&lt;1000000),"Medium",IF(AND(P1539&gt;=1000000,P1539&lt;10000000),"Large",IF(AND(P1539&gt;=10000000,P1539&lt;100000000),"Extra Large",IF(P1539&gt;=100000000,"Extra-extra-large"))))))</f>
        <v>Small</v>
      </c>
      <c r="E1539" t="s">
        <v>39</v>
      </c>
      <c r="F1539">
        <v>0</v>
      </c>
      <c r="G1539">
        <v>2</v>
      </c>
      <c r="H1539">
        <v>0</v>
      </c>
      <c r="I1539">
        <v>0.7</v>
      </c>
      <c r="J1539" t="s">
        <v>1223</v>
      </c>
      <c r="K1539">
        <v>0</v>
      </c>
      <c r="L1539">
        <v>94037</v>
      </c>
      <c r="M1539">
        <v>0</v>
      </c>
      <c r="N1539">
        <v>0</v>
      </c>
      <c r="O1539">
        <v>2243</v>
      </c>
      <c r="P1539">
        <v>96280</v>
      </c>
      <c r="Q1539">
        <v>139763</v>
      </c>
      <c r="R1539">
        <v>236043</v>
      </c>
      <c r="S1539" t="str">
        <f t="shared" ref="S1539:S1602" si="48">IF(ABS(P1539+Q1539-K1539-R1539&gt;25000),"True","False")</f>
        <v>False</v>
      </c>
      <c r="T1539">
        <v>43508</v>
      </c>
      <c r="U1539" t="b">
        <f t="shared" ref="U1539:U1602" si="49">T1539/(F1539+G1539+H1539)&gt;300000</f>
        <v>0</v>
      </c>
      <c r="V1539">
        <v>0</v>
      </c>
      <c r="W1539">
        <v>620</v>
      </c>
      <c r="X1539">
        <v>5670</v>
      </c>
      <c r="Y1539">
        <v>67707</v>
      </c>
      <c r="Z1539">
        <v>117505</v>
      </c>
      <c r="AA1539" t="b">
        <f>ABS(T1539-Z1539)&gt;25000</f>
        <v>1</v>
      </c>
      <c r="AB1539">
        <v>118538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159698</v>
      </c>
      <c r="AJ1539">
        <v>0</v>
      </c>
      <c r="AK1539">
        <v>0</v>
      </c>
      <c r="AL1539">
        <v>0</v>
      </c>
      <c r="AM1539">
        <v>0</v>
      </c>
      <c r="AN1539">
        <v>18036</v>
      </c>
      <c r="AO1539">
        <v>141662</v>
      </c>
      <c r="AQ1539">
        <f>K1539/R1539</f>
        <v>0</v>
      </c>
    </row>
    <row r="1540" spans="1:43" x14ac:dyDescent="0.35">
      <c r="A1540" t="s">
        <v>3305</v>
      </c>
      <c r="B1540" t="s">
        <v>3306</v>
      </c>
      <c r="C1540" t="s">
        <v>38</v>
      </c>
      <c r="D1540" t="str">
        <f>IF(P1540&lt;=50000,"Extra Small",IF(AND(P1540&gt;=50000,P1540&lt;250000),"Small",IF(AND(P1540&gt;=250000,P1540&lt;1000000),"Medium",IF(AND(P1540&gt;=1000000,P1540&lt;10000000),"Large",IF(AND(P1540&gt;=10000000,P1540&lt;100000000),"Extra Large",IF(P1540&gt;=100000000,"Extra-extra-large"))))))</f>
        <v>Extra Small</v>
      </c>
      <c r="E1540" t="s">
        <v>302</v>
      </c>
      <c r="F1540">
        <v>0</v>
      </c>
      <c r="G1540">
        <v>0</v>
      </c>
      <c r="H1540">
        <v>0</v>
      </c>
      <c r="I1540">
        <v>0.2</v>
      </c>
      <c r="J1540" t="s">
        <v>216</v>
      </c>
      <c r="K1540">
        <v>0</v>
      </c>
      <c r="L1540">
        <v>4108</v>
      </c>
      <c r="M1540">
        <v>2316</v>
      </c>
      <c r="N1540">
        <v>0</v>
      </c>
      <c r="O1540">
        <v>0</v>
      </c>
      <c r="P1540">
        <v>6424</v>
      </c>
      <c r="Q1540">
        <v>0</v>
      </c>
      <c r="R1540">
        <v>6424</v>
      </c>
      <c r="S1540" t="str">
        <f t="shared" si="48"/>
        <v>False</v>
      </c>
      <c r="T1540">
        <v>0</v>
      </c>
      <c r="U1540" t="e">
        <f t="shared" si="49"/>
        <v>#DIV/0!</v>
      </c>
      <c r="V1540">
        <v>0</v>
      </c>
      <c r="W1540">
        <v>0</v>
      </c>
      <c r="X1540">
        <v>2468</v>
      </c>
      <c r="Y1540">
        <v>223</v>
      </c>
      <c r="Z1540">
        <v>2691</v>
      </c>
      <c r="AA1540" t="b">
        <f>ABS(T1540-Z1540)&gt;25000</f>
        <v>0</v>
      </c>
      <c r="AB1540">
        <v>3733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Q1540">
        <f>K1540/R1540</f>
        <v>0</v>
      </c>
    </row>
    <row r="1541" spans="1:43" x14ac:dyDescent="0.35">
      <c r="A1541" t="s">
        <v>3307</v>
      </c>
      <c r="B1541" t="s">
        <v>3308</v>
      </c>
      <c r="C1541" t="s">
        <v>50</v>
      </c>
      <c r="D1541" t="str">
        <f>IF(P1541&lt;=50000,"Extra Small",IF(AND(P1541&gt;=50000,P1541&lt;250000),"Small",IF(AND(P1541&gt;=250000,P1541&lt;1000000),"Medium",IF(AND(P1541&gt;=1000000,P1541&lt;10000000),"Large",IF(AND(P1541&gt;=10000000,P1541&lt;100000000),"Extra Large",IF(P1541&gt;=100000000,"Extra-extra-large"))))))</f>
        <v>Extra Small</v>
      </c>
      <c r="E1541" t="s">
        <v>110</v>
      </c>
      <c r="F1541">
        <v>0</v>
      </c>
      <c r="G1541">
        <v>0</v>
      </c>
      <c r="H1541">
        <v>0</v>
      </c>
      <c r="I1541">
        <v>0</v>
      </c>
      <c r="J1541" t="s">
        <v>44</v>
      </c>
      <c r="K1541">
        <v>0</v>
      </c>
      <c r="L1541">
        <v>0</v>
      </c>
      <c r="M1541">
        <v>3600</v>
      </c>
      <c r="N1541">
        <v>153</v>
      </c>
      <c r="O1541">
        <v>1125</v>
      </c>
      <c r="P1541">
        <v>4878</v>
      </c>
      <c r="Q1541">
        <v>2214</v>
      </c>
      <c r="R1541">
        <v>7092</v>
      </c>
      <c r="S1541" t="str">
        <f t="shared" si="48"/>
        <v>False</v>
      </c>
      <c r="T1541">
        <v>0</v>
      </c>
      <c r="U1541" t="e">
        <f t="shared" si="49"/>
        <v>#DIV/0!</v>
      </c>
      <c r="V1541">
        <v>0</v>
      </c>
      <c r="W1541">
        <v>0</v>
      </c>
      <c r="X1541">
        <v>0</v>
      </c>
      <c r="Y1541">
        <v>6946</v>
      </c>
      <c r="Z1541">
        <v>6946</v>
      </c>
      <c r="AA1541" t="b">
        <f>ABS(T1541-Z1541)&gt;25000</f>
        <v>0</v>
      </c>
      <c r="AB1541">
        <v>146</v>
      </c>
      <c r="AC1541">
        <v>0</v>
      </c>
      <c r="AD1541">
        <v>146</v>
      </c>
      <c r="AE1541">
        <v>0</v>
      </c>
      <c r="AF1541">
        <v>0</v>
      </c>
      <c r="AG1541">
        <v>0</v>
      </c>
      <c r="AH1541">
        <v>0</v>
      </c>
      <c r="AI1541">
        <v>618959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618959</v>
      </c>
      <c r="AQ1541">
        <f>K1541/R1541</f>
        <v>0</v>
      </c>
    </row>
    <row r="1542" spans="1:43" x14ac:dyDescent="0.35">
      <c r="A1542" t="s">
        <v>3309</v>
      </c>
      <c r="B1542" t="s">
        <v>3310</v>
      </c>
      <c r="C1542" t="s">
        <v>38</v>
      </c>
      <c r="D1542" t="str">
        <f>IF(P1542&lt;=50000,"Extra Small",IF(AND(P1542&gt;=50000,P1542&lt;250000),"Small",IF(AND(P1542&gt;=250000,P1542&lt;1000000),"Medium",IF(AND(P1542&gt;=1000000,P1542&lt;10000000),"Large",IF(AND(P1542&gt;=10000000,P1542&lt;100000000),"Extra Large",IF(P1542&gt;=100000000,"Extra-extra-large"))))))</f>
        <v>Large</v>
      </c>
      <c r="E1542" t="s">
        <v>110</v>
      </c>
      <c r="F1542">
        <v>7</v>
      </c>
      <c r="G1542">
        <v>3</v>
      </c>
      <c r="H1542">
        <v>0</v>
      </c>
      <c r="I1542">
        <v>8.8000000000000007</v>
      </c>
      <c r="J1542" t="s">
        <v>95</v>
      </c>
      <c r="K1542">
        <v>645822</v>
      </c>
      <c r="L1542">
        <v>144597</v>
      </c>
      <c r="M1542">
        <v>258360</v>
      </c>
      <c r="N1542">
        <v>129729</v>
      </c>
      <c r="O1542">
        <v>0</v>
      </c>
      <c r="P1542">
        <v>1178508</v>
      </c>
      <c r="Q1542">
        <v>0</v>
      </c>
      <c r="R1542">
        <v>1178508</v>
      </c>
      <c r="S1542" t="str">
        <f t="shared" si="48"/>
        <v>False</v>
      </c>
      <c r="T1542">
        <v>611222</v>
      </c>
      <c r="U1542" t="b">
        <f t="shared" si="49"/>
        <v>0</v>
      </c>
      <c r="V1542">
        <v>0</v>
      </c>
      <c r="W1542">
        <v>0</v>
      </c>
      <c r="X1542">
        <v>0</v>
      </c>
      <c r="Y1542">
        <v>354713</v>
      </c>
      <c r="Z1542">
        <v>965935</v>
      </c>
      <c r="AA1542" t="b">
        <f>ABS(T1542-Z1542)&gt;1000000</f>
        <v>0</v>
      </c>
      <c r="AB1542">
        <v>212573</v>
      </c>
      <c r="AC1542">
        <v>0</v>
      </c>
      <c r="AD1542">
        <v>212573</v>
      </c>
      <c r="AE1542">
        <v>4133291</v>
      </c>
      <c r="AF1542">
        <v>0</v>
      </c>
      <c r="AG1542">
        <v>50538</v>
      </c>
      <c r="AH1542">
        <v>50538</v>
      </c>
      <c r="AI1542">
        <v>4183829</v>
      </c>
      <c r="AJ1542">
        <v>141931</v>
      </c>
      <c r="AK1542">
        <v>0</v>
      </c>
      <c r="AL1542">
        <v>57773</v>
      </c>
      <c r="AM1542">
        <v>57773</v>
      </c>
      <c r="AN1542">
        <v>199704</v>
      </c>
      <c r="AO1542">
        <v>3984125</v>
      </c>
      <c r="AQ1542">
        <f>K1542/R1542</f>
        <v>0.5479996741642823</v>
      </c>
    </row>
    <row r="1543" spans="1:43" x14ac:dyDescent="0.35">
      <c r="A1543" t="s">
        <v>3311</v>
      </c>
      <c r="B1543" t="s">
        <v>3312</v>
      </c>
      <c r="C1543" t="s">
        <v>50</v>
      </c>
      <c r="D1543" t="str">
        <f>IF(P1543&lt;=50000,"Extra Small",IF(AND(P1543&gt;=50000,P1543&lt;250000),"Small",IF(AND(P1543&gt;=250000,P1543&lt;1000000),"Medium",IF(AND(P1543&gt;=1000000,P1543&lt;10000000),"Large",IF(AND(P1543&gt;=10000000,P1543&lt;100000000),"Extra Large",IF(P1543&gt;=100000000,"Extra-extra-large"))))))</f>
        <v>Large</v>
      </c>
      <c r="E1543" t="s">
        <v>110</v>
      </c>
      <c r="F1543">
        <v>0</v>
      </c>
      <c r="G1543">
        <v>0</v>
      </c>
      <c r="H1543">
        <v>0</v>
      </c>
      <c r="I1543">
        <v>0</v>
      </c>
      <c r="J1543" t="s">
        <v>44</v>
      </c>
      <c r="K1543">
        <v>515045</v>
      </c>
      <c r="L1543">
        <v>0</v>
      </c>
      <c r="M1543">
        <v>0</v>
      </c>
      <c r="N1543">
        <v>75</v>
      </c>
      <c r="O1543">
        <v>572260</v>
      </c>
      <c r="P1543">
        <v>1087380</v>
      </c>
      <c r="Q1543">
        <v>0</v>
      </c>
      <c r="R1543">
        <v>1087380</v>
      </c>
      <c r="S1543" t="str">
        <f t="shared" si="48"/>
        <v>False</v>
      </c>
      <c r="T1543">
        <v>0</v>
      </c>
      <c r="U1543" t="e">
        <f t="shared" si="49"/>
        <v>#DIV/0!</v>
      </c>
      <c r="V1543">
        <v>0</v>
      </c>
      <c r="W1543">
        <v>0</v>
      </c>
      <c r="X1543">
        <v>0</v>
      </c>
      <c r="Y1543">
        <v>1465965</v>
      </c>
      <c r="Z1543">
        <v>1465965</v>
      </c>
      <c r="AA1543" t="b">
        <f>ABS(T1543-Z1543)&gt;1000000</f>
        <v>1</v>
      </c>
      <c r="AB1543">
        <v>-378585</v>
      </c>
      <c r="AC1543">
        <v>0</v>
      </c>
      <c r="AD1543">
        <v>-378585</v>
      </c>
      <c r="AE1543">
        <v>492331</v>
      </c>
      <c r="AF1543">
        <v>0</v>
      </c>
      <c r="AG1543">
        <v>10846017</v>
      </c>
      <c r="AH1543">
        <v>10846017</v>
      </c>
      <c r="AI1543">
        <v>11338348</v>
      </c>
      <c r="AJ1543">
        <v>2231792</v>
      </c>
      <c r="AK1543">
        <v>0</v>
      </c>
      <c r="AL1543">
        <v>1915000</v>
      </c>
      <c r="AM1543">
        <v>1915000</v>
      </c>
      <c r="AN1543">
        <v>4146792</v>
      </c>
      <c r="AO1543">
        <v>7191556</v>
      </c>
      <c r="AQ1543">
        <f>K1543/R1543</f>
        <v>0.47365686328606377</v>
      </c>
    </row>
    <row r="1544" spans="1:43" x14ac:dyDescent="0.35">
      <c r="A1544" t="s">
        <v>3313</v>
      </c>
      <c r="B1544" t="s">
        <v>3314</v>
      </c>
      <c r="C1544" t="s">
        <v>38</v>
      </c>
      <c r="D1544" t="str">
        <f>IF(P1544&lt;=50000,"Extra Small",IF(AND(P1544&gt;=50000,P1544&lt;250000),"Small",IF(AND(P1544&gt;=250000,P1544&lt;1000000),"Medium",IF(AND(P1544&gt;=1000000,P1544&lt;10000000),"Large",IF(AND(P1544&gt;=10000000,P1544&lt;100000000),"Extra Large",IF(P1544&gt;=100000000,"Extra-extra-large"))))))</f>
        <v>Medium</v>
      </c>
      <c r="E1544" t="s">
        <v>39</v>
      </c>
      <c r="F1544">
        <v>5</v>
      </c>
      <c r="G1544">
        <v>5</v>
      </c>
      <c r="H1544">
        <v>0</v>
      </c>
      <c r="I1544">
        <v>6.5</v>
      </c>
      <c r="J1544" t="s">
        <v>103</v>
      </c>
      <c r="K1544">
        <v>100000</v>
      </c>
      <c r="L1544">
        <v>22161</v>
      </c>
      <c r="M1544">
        <v>274058</v>
      </c>
      <c r="N1544">
        <v>5</v>
      </c>
      <c r="O1544">
        <v>258367</v>
      </c>
      <c r="P1544">
        <v>654591</v>
      </c>
      <c r="Q1544">
        <v>0</v>
      </c>
      <c r="R1544">
        <v>654591</v>
      </c>
      <c r="S1544" t="str">
        <f t="shared" si="48"/>
        <v>False</v>
      </c>
      <c r="T1544">
        <v>348904</v>
      </c>
      <c r="U1544" t="b">
        <f t="shared" si="49"/>
        <v>0</v>
      </c>
      <c r="V1544">
        <v>0</v>
      </c>
      <c r="W1544">
        <v>16548</v>
      </c>
      <c r="X1544">
        <v>0</v>
      </c>
      <c r="Y1544">
        <v>289567</v>
      </c>
      <c r="Z1544">
        <v>655019</v>
      </c>
      <c r="AA1544" t="b">
        <f>ABS(T1544-Z1544)&gt;100000</f>
        <v>1</v>
      </c>
      <c r="AB1544">
        <v>-428</v>
      </c>
      <c r="AC1544">
        <v>0</v>
      </c>
      <c r="AD1544">
        <v>-428</v>
      </c>
      <c r="AE1544">
        <v>26956</v>
      </c>
      <c r="AF1544">
        <v>0</v>
      </c>
      <c r="AG1544">
        <v>0</v>
      </c>
      <c r="AH1544">
        <v>837349</v>
      </c>
      <c r="AI1544">
        <v>864305</v>
      </c>
      <c r="AJ1544">
        <v>72709</v>
      </c>
      <c r="AK1544">
        <v>0</v>
      </c>
      <c r="AL1544">
        <v>0</v>
      </c>
      <c r="AM1544">
        <v>85702</v>
      </c>
      <c r="AN1544">
        <v>158411</v>
      </c>
      <c r="AO1544">
        <v>705894</v>
      </c>
      <c r="AQ1544">
        <f>K1544/R1544</f>
        <v>0.15276714773041486</v>
      </c>
    </row>
    <row r="1545" spans="1:43" x14ac:dyDescent="0.35">
      <c r="A1545" t="s">
        <v>3315</v>
      </c>
      <c r="B1545" t="s">
        <v>3316</v>
      </c>
      <c r="C1545" t="s">
        <v>38</v>
      </c>
      <c r="D1545" t="str">
        <f>IF(P1545&lt;=50000,"Extra Small",IF(AND(P1545&gt;=50000,P1545&lt;250000),"Small",IF(AND(P1545&gt;=250000,P1545&lt;1000000),"Medium",IF(AND(P1545&gt;=1000000,P1545&lt;10000000),"Large",IF(AND(P1545&gt;=10000000,P1545&lt;100000000),"Extra Large",IF(P1545&gt;=100000000,"Extra-extra-large"))))))</f>
        <v>Large</v>
      </c>
      <c r="E1545" t="s">
        <v>110</v>
      </c>
      <c r="F1545">
        <v>29</v>
      </c>
      <c r="G1545">
        <v>35</v>
      </c>
      <c r="H1545">
        <v>63</v>
      </c>
      <c r="I1545">
        <v>63</v>
      </c>
      <c r="J1545" t="s">
        <v>154</v>
      </c>
      <c r="K1545">
        <v>4253434</v>
      </c>
      <c r="L1545">
        <v>0</v>
      </c>
      <c r="M1545">
        <v>734160</v>
      </c>
      <c r="N1545">
        <v>236</v>
      </c>
      <c r="O1545">
        <v>400657</v>
      </c>
      <c r="P1545">
        <v>5388487</v>
      </c>
      <c r="Q1545">
        <v>27331</v>
      </c>
      <c r="R1545">
        <v>5415818</v>
      </c>
      <c r="S1545" t="str">
        <f t="shared" si="48"/>
        <v>False</v>
      </c>
      <c r="T1545">
        <v>4205381</v>
      </c>
      <c r="U1545" t="b">
        <f t="shared" si="49"/>
        <v>0</v>
      </c>
      <c r="V1545">
        <v>330</v>
      </c>
      <c r="W1545">
        <v>0</v>
      </c>
      <c r="X1545">
        <v>0</v>
      </c>
      <c r="Y1545">
        <v>1030503</v>
      </c>
      <c r="Z1545">
        <v>5236214</v>
      </c>
      <c r="AA1545" t="b">
        <f>ABS(T1545-Z1545)&gt;1000000</f>
        <v>1</v>
      </c>
      <c r="AB1545">
        <v>179604</v>
      </c>
      <c r="AC1545">
        <v>0</v>
      </c>
      <c r="AD1545">
        <v>179604</v>
      </c>
      <c r="AE1545">
        <v>1590867</v>
      </c>
      <c r="AF1545">
        <v>0</v>
      </c>
      <c r="AG1545">
        <v>2107091</v>
      </c>
      <c r="AH1545">
        <v>2107091</v>
      </c>
      <c r="AI1545">
        <v>3697958</v>
      </c>
      <c r="AJ1545">
        <v>1067220</v>
      </c>
      <c r="AK1545">
        <v>683105</v>
      </c>
      <c r="AL1545">
        <v>104860</v>
      </c>
      <c r="AM1545">
        <v>787965</v>
      </c>
      <c r="AN1545">
        <v>1855185</v>
      </c>
      <c r="AO1545">
        <v>1842773</v>
      </c>
      <c r="AQ1545">
        <f>K1545/R1545</f>
        <v>0.7853724035778159</v>
      </c>
    </row>
    <row r="1546" spans="1:43" x14ac:dyDescent="0.35">
      <c r="A1546" t="s">
        <v>3317</v>
      </c>
      <c r="B1546" t="s">
        <v>3318</v>
      </c>
      <c r="C1546" t="s">
        <v>38</v>
      </c>
      <c r="D1546" t="str">
        <f>IF(P1546&lt;=50000,"Extra Small",IF(AND(P1546&gt;=50000,P1546&lt;250000),"Small",IF(AND(P1546&gt;=250000,P1546&lt;1000000),"Medium",IF(AND(P1546&gt;=1000000,P1546&lt;10000000),"Large",IF(AND(P1546&gt;=10000000,P1546&lt;100000000),"Extra Large",IF(P1546&gt;=100000000,"Extra-extra-large"))))))</f>
        <v>Large</v>
      </c>
      <c r="E1546" t="s">
        <v>67</v>
      </c>
      <c r="F1546">
        <v>3</v>
      </c>
      <c r="G1546">
        <v>116</v>
      </c>
      <c r="H1546">
        <v>29</v>
      </c>
      <c r="I1546">
        <v>57</v>
      </c>
      <c r="J1546" t="s">
        <v>155</v>
      </c>
      <c r="K1546">
        <v>5053973</v>
      </c>
      <c r="L1546">
        <v>0</v>
      </c>
      <c r="M1546">
        <v>2194964</v>
      </c>
      <c r="N1546">
        <v>867596</v>
      </c>
      <c r="O1546">
        <v>0</v>
      </c>
      <c r="P1546">
        <v>8116533</v>
      </c>
      <c r="Q1546">
        <v>0</v>
      </c>
      <c r="R1546">
        <v>8116533</v>
      </c>
      <c r="S1546" t="str">
        <f t="shared" si="48"/>
        <v>False</v>
      </c>
      <c r="T1546">
        <v>5995868</v>
      </c>
      <c r="U1546" t="b">
        <f t="shared" si="49"/>
        <v>0</v>
      </c>
      <c r="V1546">
        <v>30023</v>
      </c>
      <c r="W1546">
        <v>0</v>
      </c>
      <c r="X1546">
        <v>0</v>
      </c>
      <c r="Y1546">
        <v>2312948</v>
      </c>
      <c r="Z1546">
        <v>8338839</v>
      </c>
      <c r="AA1546" t="b">
        <f>ABS(T1546-Z1546)&gt;1000000</f>
        <v>1</v>
      </c>
      <c r="AB1546">
        <v>-222306</v>
      </c>
      <c r="AC1546">
        <v>0</v>
      </c>
      <c r="AD1546">
        <v>-222306</v>
      </c>
      <c r="AE1546">
        <v>11063672</v>
      </c>
      <c r="AF1546">
        <v>0</v>
      </c>
      <c r="AG1546">
        <v>53247363</v>
      </c>
      <c r="AH1546">
        <v>53247363</v>
      </c>
      <c r="AI1546">
        <v>64311035</v>
      </c>
      <c r="AJ1546">
        <v>20635680</v>
      </c>
      <c r="AK1546">
        <v>0</v>
      </c>
      <c r="AL1546">
        <v>192292</v>
      </c>
      <c r="AM1546">
        <v>192292</v>
      </c>
      <c r="AN1546">
        <v>20827972</v>
      </c>
      <c r="AO1546">
        <v>43483063</v>
      </c>
      <c r="AQ1546">
        <f>K1546/R1546</f>
        <v>0.62267633236999098</v>
      </c>
    </row>
    <row r="1547" spans="1:43" x14ac:dyDescent="0.35">
      <c r="A1547" t="s">
        <v>3319</v>
      </c>
      <c r="B1547" t="s">
        <v>3320</v>
      </c>
      <c r="C1547" t="s">
        <v>38</v>
      </c>
      <c r="D1547" t="str">
        <f>IF(P1547&lt;=50000,"Extra Small",IF(AND(P1547&gt;=50000,P1547&lt;250000),"Small",IF(AND(P1547&gt;=250000,P1547&lt;1000000),"Medium",IF(AND(P1547&gt;=1000000,P1547&lt;10000000),"Large",IF(AND(P1547&gt;=10000000,P1547&lt;100000000),"Extra Large",IF(P1547&gt;=100000000,"Extra-extra-large"))))))</f>
        <v>Extra Small</v>
      </c>
      <c r="E1547" t="s">
        <v>43</v>
      </c>
      <c r="F1547">
        <v>0</v>
      </c>
      <c r="G1547">
        <v>7</v>
      </c>
      <c r="H1547">
        <v>0</v>
      </c>
      <c r="I1547">
        <v>0.5</v>
      </c>
      <c r="J1547" t="s">
        <v>107</v>
      </c>
      <c r="K1547">
        <v>10608</v>
      </c>
      <c r="L1547">
        <v>0</v>
      </c>
      <c r="M1547">
        <v>4140</v>
      </c>
      <c r="N1547">
        <v>0</v>
      </c>
      <c r="O1547">
        <v>282</v>
      </c>
      <c r="P1547">
        <v>15030</v>
      </c>
      <c r="Q1547">
        <v>0</v>
      </c>
      <c r="R1547">
        <v>15030</v>
      </c>
      <c r="S1547" t="str">
        <f t="shared" si="48"/>
        <v>False</v>
      </c>
      <c r="T1547">
        <v>9207</v>
      </c>
      <c r="U1547" t="b">
        <f t="shared" si="49"/>
        <v>0</v>
      </c>
      <c r="V1547">
        <v>0</v>
      </c>
      <c r="W1547">
        <v>0</v>
      </c>
      <c r="X1547">
        <v>0</v>
      </c>
      <c r="Y1547">
        <v>3598</v>
      </c>
      <c r="Z1547">
        <v>12805</v>
      </c>
      <c r="AA1547" t="b">
        <f>ABS(T1547-Z1547)&gt;25000</f>
        <v>0</v>
      </c>
      <c r="AB1547">
        <v>2225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3559</v>
      </c>
      <c r="AJ1547">
        <v>0</v>
      </c>
      <c r="AK1547">
        <v>0</v>
      </c>
      <c r="AL1547">
        <v>0</v>
      </c>
      <c r="AM1547">
        <v>0</v>
      </c>
      <c r="AN1547">
        <v>3559</v>
      </c>
      <c r="AO1547">
        <v>0</v>
      </c>
      <c r="AQ1547">
        <f>K1547/R1547</f>
        <v>0.70578842315369261</v>
      </c>
    </row>
    <row r="1548" spans="1:43" x14ac:dyDescent="0.35">
      <c r="A1548" t="s">
        <v>3321</v>
      </c>
      <c r="B1548" t="s">
        <v>3322</v>
      </c>
      <c r="C1548" t="s">
        <v>38</v>
      </c>
      <c r="D1548" t="str">
        <f>IF(P1548&lt;=50000,"Extra Small",IF(AND(P1548&gt;=50000,P1548&lt;250000),"Small",IF(AND(P1548&gt;=250000,P1548&lt;1000000),"Medium",IF(AND(P1548&gt;=1000000,P1548&lt;10000000),"Large",IF(AND(P1548&gt;=10000000,P1548&lt;100000000),"Extra Large",IF(P1548&gt;=100000000,"Extra-extra-large"))))))</f>
        <v>Extra Small</v>
      </c>
      <c r="E1548" t="s">
        <v>43</v>
      </c>
      <c r="F1548">
        <v>0</v>
      </c>
      <c r="G1548">
        <v>0</v>
      </c>
      <c r="H1548">
        <v>0</v>
      </c>
      <c r="I1548">
        <v>0</v>
      </c>
      <c r="J1548" t="s">
        <v>154</v>
      </c>
      <c r="K1548">
        <v>0</v>
      </c>
      <c r="L1548">
        <v>0</v>
      </c>
      <c r="M1548">
        <v>7944</v>
      </c>
      <c r="N1548">
        <v>0</v>
      </c>
      <c r="O1548">
        <v>173</v>
      </c>
      <c r="P1548">
        <v>8117</v>
      </c>
      <c r="Q1548">
        <v>0</v>
      </c>
      <c r="R1548">
        <v>8117</v>
      </c>
      <c r="S1548" t="str">
        <f t="shared" si="48"/>
        <v>False</v>
      </c>
      <c r="T1548">
        <v>0</v>
      </c>
      <c r="U1548" t="e">
        <f t="shared" si="49"/>
        <v>#DIV/0!</v>
      </c>
      <c r="V1548">
        <v>0</v>
      </c>
      <c r="W1548">
        <v>0</v>
      </c>
      <c r="X1548">
        <v>0</v>
      </c>
      <c r="Y1548">
        <v>17853</v>
      </c>
      <c r="Z1548">
        <v>17853</v>
      </c>
      <c r="AA1548" t="b">
        <f>ABS(T1548-Z1548)&gt;25000</f>
        <v>0</v>
      </c>
      <c r="AB1548">
        <v>-9736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121777</v>
      </c>
      <c r="AJ1548">
        <v>0</v>
      </c>
      <c r="AK1548">
        <v>0</v>
      </c>
      <c r="AL1548">
        <v>0</v>
      </c>
      <c r="AM1548">
        <v>0</v>
      </c>
      <c r="AN1548">
        <v>17218</v>
      </c>
      <c r="AO1548">
        <v>104559</v>
      </c>
      <c r="AQ1548">
        <f>K1548/R1548</f>
        <v>0</v>
      </c>
    </row>
    <row r="1549" spans="1:43" x14ac:dyDescent="0.35">
      <c r="A1549" t="s">
        <v>3323</v>
      </c>
      <c r="B1549" t="s">
        <v>3324</v>
      </c>
      <c r="C1549" t="s">
        <v>50</v>
      </c>
      <c r="D1549" t="str">
        <f>IF(P1549&lt;=50000,"Extra Small",IF(AND(P1549&gt;=50000,P1549&lt;250000),"Small",IF(AND(P1549&gt;=250000,P1549&lt;1000000),"Medium",IF(AND(P1549&gt;=1000000,P1549&lt;10000000),"Large",IF(AND(P1549&gt;=10000000,P1549&lt;100000000),"Extra Large",IF(P1549&gt;=100000000,"Extra-extra-large"))))))</f>
        <v>Extra Small</v>
      </c>
      <c r="E1549" t="s">
        <v>110</v>
      </c>
      <c r="F1549">
        <v>0</v>
      </c>
      <c r="G1549">
        <v>0</v>
      </c>
      <c r="H1549">
        <v>0</v>
      </c>
      <c r="I1549">
        <v>0</v>
      </c>
      <c r="J1549" t="s">
        <v>44</v>
      </c>
      <c r="K1549">
        <v>0</v>
      </c>
      <c r="L1549">
        <v>0</v>
      </c>
      <c r="M1549">
        <v>0</v>
      </c>
      <c r="N1549">
        <v>0</v>
      </c>
      <c r="O1549">
        <v>1440</v>
      </c>
      <c r="P1549">
        <v>1440</v>
      </c>
      <c r="Q1549">
        <v>0</v>
      </c>
      <c r="R1549">
        <v>1440</v>
      </c>
      <c r="S1549" t="str">
        <f t="shared" si="48"/>
        <v>False</v>
      </c>
      <c r="T1549">
        <v>0</v>
      </c>
      <c r="U1549" t="e">
        <f t="shared" si="49"/>
        <v>#DIV/0!</v>
      </c>
      <c r="V1549">
        <v>0</v>
      </c>
      <c r="W1549">
        <v>0</v>
      </c>
      <c r="X1549">
        <v>0</v>
      </c>
      <c r="Y1549">
        <v>4660</v>
      </c>
      <c r="Z1549">
        <v>4660</v>
      </c>
      <c r="AA1549" t="b">
        <f>ABS(T1549-Z1549)&gt;25000</f>
        <v>0</v>
      </c>
      <c r="AB1549">
        <v>-3220</v>
      </c>
      <c r="AC1549">
        <v>0</v>
      </c>
      <c r="AD1549">
        <v>-3220</v>
      </c>
      <c r="AE1549">
        <v>0</v>
      </c>
      <c r="AF1549">
        <v>0</v>
      </c>
      <c r="AG1549">
        <v>0</v>
      </c>
      <c r="AH1549">
        <v>0</v>
      </c>
      <c r="AI1549">
        <v>21999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21999</v>
      </c>
      <c r="AQ1549">
        <f>K1549/R1549</f>
        <v>0</v>
      </c>
    </row>
    <row r="1550" spans="1:43" x14ac:dyDescent="0.35">
      <c r="A1550" t="s">
        <v>3325</v>
      </c>
      <c r="B1550" t="s">
        <v>3326</v>
      </c>
      <c r="C1550" t="s">
        <v>38</v>
      </c>
      <c r="D1550" t="str">
        <f>IF(P1550&lt;=50000,"Extra Small",IF(AND(P1550&gt;=50000,P1550&lt;250000),"Small",IF(AND(P1550&gt;=250000,P1550&lt;1000000),"Medium",IF(AND(P1550&gt;=1000000,P1550&lt;10000000),"Large",IF(AND(P1550&gt;=10000000,P1550&lt;100000000),"Extra Large",IF(P1550&gt;=100000000,"Extra-extra-large"))))))</f>
        <v>Small</v>
      </c>
      <c r="E1550" t="s">
        <v>302</v>
      </c>
      <c r="F1550">
        <v>0</v>
      </c>
      <c r="G1550">
        <v>0</v>
      </c>
      <c r="H1550">
        <v>0</v>
      </c>
      <c r="I1550">
        <v>0</v>
      </c>
      <c r="J1550" t="s">
        <v>837</v>
      </c>
      <c r="K1550">
        <v>0</v>
      </c>
      <c r="L1550">
        <v>119233</v>
      </c>
      <c r="M1550">
        <v>38</v>
      </c>
      <c r="N1550">
        <v>478</v>
      </c>
      <c r="O1550">
        <v>1454</v>
      </c>
      <c r="P1550">
        <v>121203</v>
      </c>
      <c r="Q1550">
        <v>0</v>
      </c>
      <c r="R1550">
        <v>121203</v>
      </c>
      <c r="S1550" t="str">
        <f t="shared" si="48"/>
        <v>False</v>
      </c>
      <c r="T1550">
        <v>0</v>
      </c>
      <c r="U1550" t="e">
        <f t="shared" si="49"/>
        <v>#DIV/0!</v>
      </c>
      <c r="V1550">
        <v>0</v>
      </c>
      <c r="W1550">
        <v>18000</v>
      </c>
      <c r="X1550">
        <v>110371</v>
      </c>
      <c r="Y1550">
        <v>17095</v>
      </c>
      <c r="Z1550">
        <v>145466</v>
      </c>
      <c r="AA1550" t="b">
        <f>ABS(T1550-Z1550)&gt;25000</f>
        <v>1</v>
      </c>
      <c r="AB1550">
        <v>-24263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84152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84152</v>
      </c>
      <c r="AQ1550">
        <f>K1550/R1550</f>
        <v>0</v>
      </c>
    </row>
    <row r="1551" spans="1:43" x14ac:dyDescent="0.35">
      <c r="A1551" t="s">
        <v>3327</v>
      </c>
      <c r="B1551" t="s">
        <v>3328</v>
      </c>
      <c r="C1551" t="s">
        <v>38</v>
      </c>
      <c r="D1551" t="str">
        <f>IF(P1551&lt;=50000,"Extra Small",IF(AND(P1551&gt;=50000,P1551&lt;250000),"Small",IF(AND(P1551&gt;=250000,P1551&lt;1000000),"Medium",IF(AND(P1551&gt;=1000000,P1551&lt;10000000),"Large",IF(AND(P1551&gt;=10000000,P1551&lt;100000000),"Extra Large",IF(P1551&gt;=100000000,"Extra-extra-large"))))))</f>
        <v>Small</v>
      </c>
      <c r="E1551" t="s">
        <v>123</v>
      </c>
      <c r="F1551">
        <v>2</v>
      </c>
      <c r="G1551">
        <v>0</v>
      </c>
      <c r="H1551">
        <v>0</v>
      </c>
      <c r="I1551">
        <v>2</v>
      </c>
      <c r="J1551" t="s">
        <v>143</v>
      </c>
      <c r="K1551">
        <v>92716</v>
      </c>
      <c r="L1551">
        <v>226</v>
      </c>
      <c r="M1551">
        <v>0</v>
      </c>
      <c r="N1551">
        <v>116</v>
      </c>
      <c r="O1551">
        <v>0</v>
      </c>
      <c r="P1551">
        <v>93058</v>
      </c>
      <c r="Q1551">
        <v>0</v>
      </c>
      <c r="R1551">
        <v>93058</v>
      </c>
      <c r="S1551" t="str">
        <f t="shared" si="48"/>
        <v>False</v>
      </c>
      <c r="T1551">
        <v>122762</v>
      </c>
      <c r="U1551" t="b">
        <f t="shared" si="49"/>
        <v>0</v>
      </c>
      <c r="V1551">
        <v>0</v>
      </c>
      <c r="W1551">
        <v>0</v>
      </c>
      <c r="X1551">
        <v>0</v>
      </c>
      <c r="Y1551">
        <v>5276</v>
      </c>
      <c r="Z1551">
        <v>128038</v>
      </c>
      <c r="AA1551" t="b">
        <f>ABS(T1551-Z1551)&gt;25000</f>
        <v>0</v>
      </c>
      <c r="AB1551">
        <v>-34980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100945</v>
      </c>
      <c r="AO1551">
        <v>-100945</v>
      </c>
      <c r="AQ1551">
        <f>K1551/R1551</f>
        <v>0.99632487266006142</v>
      </c>
    </row>
    <row r="1552" spans="1:43" x14ac:dyDescent="0.35">
      <c r="A1552" t="s">
        <v>3329</v>
      </c>
      <c r="B1552" t="s">
        <v>3330</v>
      </c>
      <c r="C1552" t="s">
        <v>38</v>
      </c>
      <c r="D1552" t="str">
        <f>IF(P1552&lt;=50000,"Extra Small",IF(AND(P1552&gt;=50000,P1552&lt;250000),"Small",IF(AND(P1552&gt;=250000,P1552&lt;1000000),"Medium",IF(AND(P1552&gt;=1000000,P1552&lt;10000000),"Large",IF(AND(P1552&gt;=10000000,P1552&lt;100000000),"Extra Large",IF(P1552&gt;=100000000,"Extra-extra-large"))))))</f>
        <v>Extra Small</v>
      </c>
      <c r="E1552" t="s">
        <v>302</v>
      </c>
      <c r="F1552">
        <v>0</v>
      </c>
      <c r="G1552">
        <v>0</v>
      </c>
      <c r="H1552">
        <v>0</v>
      </c>
      <c r="I1552">
        <v>0</v>
      </c>
      <c r="J1552" t="s">
        <v>44</v>
      </c>
      <c r="K1552">
        <v>0</v>
      </c>
      <c r="L1552">
        <v>3320</v>
      </c>
      <c r="M1552">
        <v>0</v>
      </c>
      <c r="N1552">
        <v>0</v>
      </c>
      <c r="O1552">
        <v>0</v>
      </c>
      <c r="P1552">
        <v>3320</v>
      </c>
      <c r="Q1552">
        <v>0</v>
      </c>
      <c r="R1552">
        <v>3320</v>
      </c>
      <c r="S1552" t="str">
        <f t="shared" si="48"/>
        <v>False</v>
      </c>
      <c r="T1552">
        <v>0</v>
      </c>
      <c r="U1552" t="e">
        <f t="shared" si="49"/>
        <v>#DIV/0!</v>
      </c>
      <c r="V1552">
        <v>0</v>
      </c>
      <c r="W1552">
        <v>0</v>
      </c>
      <c r="X1552">
        <v>3320</v>
      </c>
      <c r="Y1552">
        <v>0</v>
      </c>
      <c r="Z1552">
        <v>3320</v>
      </c>
      <c r="AA1552" t="b">
        <f>ABS(T1552-Z1552)&gt;25000</f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145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145</v>
      </c>
      <c r="AQ1552">
        <f>K1552/R1552</f>
        <v>0</v>
      </c>
    </row>
    <row r="1553" spans="1:43" x14ac:dyDescent="0.35">
      <c r="A1553" t="s">
        <v>3331</v>
      </c>
      <c r="B1553" t="s">
        <v>3332</v>
      </c>
      <c r="C1553" t="s">
        <v>50</v>
      </c>
      <c r="D1553" t="str">
        <f>IF(P1553&lt;=50000,"Extra Small",IF(AND(P1553&gt;=50000,P1553&lt;250000),"Small",IF(AND(P1553&gt;=250000,P1553&lt;1000000),"Medium",IF(AND(P1553&gt;=1000000,P1553&lt;10000000),"Large",IF(AND(P1553&gt;=10000000,P1553&lt;100000000),"Extra Large",IF(P1553&gt;=100000000,"Extra-extra-large"))))))</f>
        <v>Extra Small</v>
      </c>
      <c r="E1553" t="s">
        <v>85</v>
      </c>
      <c r="F1553">
        <v>0</v>
      </c>
      <c r="G1553">
        <v>0</v>
      </c>
      <c r="H1553">
        <v>0</v>
      </c>
      <c r="I1553">
        <v>0</v>
      </c>
      <c r="J1553" t="s">
        <v>107</v>
      </c>
      <c r="K1553">
        <v>0</v>
      </c>
      <c r="L1553">
        <v>21900</v>
      </c>
      <c r="M1553">
        <v>0</v>
      </c>
      <c r="N1553">
        <v>11788</v>
      </c>
      <c r="O1553">
        <v>0</v>
      </c>
      <c r="P1553">
        <v>33688</v>
      </c>
      <c r="Q1553">
        <v>6220</v>
      </c>
      <c r="R1553">
        <v>39908</v>
      </c>
      <c r="S1553" t="str">
        <f t="shared" si="48"/>
        <v>False</v>
      </c>
      <c r="T1553">
        <v>0</v>
      </c>
      <c r="U1553" t="e">
        <f t="shared" si="49"/>
        <v>#DIV/0!</v>
      </c>
      <c r="V1553">
        <v>0</v>
      </c>
      <c r="W1553">
        <v>20918</v>
      </c>
      <c r="X1553">
        <v>0</v>
      </c>
      <c r="Y1553">
        <v>2764</v>
      </c>
      <c r="Z1553">
        <v>23682</v>
      </c>
      <c r="AA1553" t="b">
        <f>ABS(T1553-Z1553)&gt;25000</f>
        <v>0</v>
      </c>
      <c r="AB1553">
        <v>16226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244052</v>
      </c>
      <c r="AJ1553">
        <v>0</v>
      </c>
      <c r="AK1553">
        <v>0</v>
      </c>
      <c r="AL1553">
        <v>0</v>
      </c>
      <c r="AM1553">
        <v>0</v>
      </c>
      <c r="AN1553">
        <v>129</v>
      </c>
      <c r="AO1553">
        <v>243923</v>
      </c>
      <c r="AQ1553">
        <f>K1553/R1553</f>
        <v>0</v>
      </c>
    </row>
    <row r="1554" spans="1:43" x14ac:dyDescent="0.35">
      <c r="A1554" t="s">
        <v>3333</v>
      </c>
      <c r="B1554" t="s">
        <v>3334</v>
      </c>
      <c r="C1554" t="s">
        <v>38</v>
      </c>
      <c r="D1554" t="str">
        <f>IF(P1554&lt;=50000,"Extra Small",IF(AND(P1554&gt;=50000,P1554&lt;250000),"Small",IF(AND(P1554&gt;=250000,P1554&lt;1000000),"Medium",IF(AND(P1554&gt;=1000000,P1554&lt;10000000),"Large",IF(AND(P1554&gt;=10000000,P1554&lt;100000000),"Extra Large",IF(P1554&gt;=100000000,"Extra-extra-large"))))))</f>
        <v>Medium</v>
      </c>
      <c r="E1554" t="s">
        <v>43</v>
      </c>
      <c r="F1554">
        <v>8</v>
      </c>
      <c r="G1554">
        <v>2</v>
      </c>
      <c r="H1554">
        <v>1</v>
      </c>
      <c r="I1554">
        <v>8.6300000000000008</v>
      </c>
      <c r="J1554" t="s">
        <v>61</v>
      </c>
      <c r="K1554">
        <v>200229</v>
      </c>
      <c r="L1554">
        <v>0</v>
      </c>
      <c r="M1554">
        <v>606065</v>
      </c>
      <c r="N1554">
        <v>5546</v>
      </c>
      <c r="O1554">
        <v>7120</v>
      </c>
      <c r="P1554">
        <v>818960</v>
      </c>
      <c r="Q1554">
        <v>0</v>
      </c>
      <c r="R1554">
        <v>818960</v>
      </c>
      <c r="S1554" t="str">
        <f t="shared" si="48"/>
        <v>False</v>
      </c>
      <c r="T1554">
        <v>509226</v>
      </c>
      <c r="U1554" t="b">
        <f t="shared" si="49"/>
        <v>0</v>
      </c>
      <c r="V1554">
        <v>0</v>
      </c>
      <c r="W1554">
        <v>0</v>
      </c>
      <c r="X1554">
        <v>0</v>
      </c>
      <c r="Y1554">
        <v>189893</v>
      </c>
      <c r="Z1554">
        <v>699119</v>
      </c>
      <c r="AA1554" t="b">
        <f>ABS(T1554-Z1554)&gt;100000</f>
        <v>1</v>
      </c>
      <c r="AB1554">
        <v>119841</v>
      </c>
      <c r="AC1554">
        <v>0</v>
      </c>
      <c r="AD1554">
        <v>119841</v>
      </c>
      <c r="AE1554">
        <v>439544</v>
      </c>
      <c r="AF1554">
        <v>0</v>
      </c>
      <c r="AG1554">
        <v>0</v>
      </c>
      <c r="AH1554">
        <v>0</v>
      </c>
      <c r="AI1554">
        <v>439544</v>
      </c>
      <c r="AJ1554">
        <v>141175</v>
      </c>
      <c r="AK1554">
        <v>0</v>
      </c>
      <c r="AL1554">
        <v>0</v>
      </c>
      <c r="AM1554">
        <v>21823</v>
      </c>
      <c r="AN1554">
        <v>162998</v>
      </c>
      <c r="AO1554">
        <v>276546</v>
      </c>
      <c r="AQ1554">
        <f>K1554/R1554</f>
        <v>0.24449179447103644</v>
      </c>
    </row>
    <row r="1555" spans="1:43" x14ac:dyDescent="0.35">
      <c r="A1555" t="s">
        <v>3335</v>
      </c>
      <c r="B1555" t="s">
        <v>3336</v>
      </c>
      <c r="C1555" t="s">
        <v>38</v>
      </c>
      <c r="D1555" t="str">
        <f>IF(P1555&lt;=50000,"Extra Small",IF(AND(P1555&gt;=50000,P1555&lt;250000),"Small",IF(AND(P1555&gt;=250000,P1555&lt;1000000),"Medium",IF(AND(P1555&gt;=1000000,P1555&lt;10000000),"Large",IF(AND(P1555&gt;=10000000,P1555&lt;100000000),"Extra Large",IF(P1555&gt;=100000000,"Extra-extra-large"))))))</f>
        <v>Medium</v>
      </c>
      <c r="E1555" t="s">
        <v>123</v>
      </c>
      <c r="F1555">
        <v>1</v>
      </c>
      <c r="G1555">
        <v>1</v>
      </c>
      <c r="H1555">
        <v>0</v>
      </c>
      <c r="I1555">
        <v>1</v>
      </c>
      <c r="J1555" t="s">
        <v>107</v>
      </c>
      <c r="K1555">
        <v>0</v>
      </c>
      <c r="L1555">
        <v>577162</v>
      </c>
      <c r="M1555">
        <v>131667</v>
      </c>
      <c r="N1555">
        <v>10</v>
      </c>
      <c r="O1555">
        <v>0</v>
      </c>
      <c r="P1555">
        <v>708839</v>
      </c>
      <c r="Q1555">
        <v>26000</v>
      </c>
      <c r="R1555">
        <v>734839</v>
      </c>
      <c r="S1555" t="str">
        <f t="shared" si="48"/>
        <v>False</v>
      </c>
      <c r="T1555">
        <v>40008</v>
      </c>
      <c r="U1555" t="b">
        <f t="shared" si="49"/>
        <v>0</v>
      </c>
      <c r="V1555">
        <v>0</v>
      </c>
      <c r="W1555">
        <v>54937</v>
      </c>
      <c r="X1555">
        <v>0</v>
      </c>
      <c r="Y1555">
        <v>342927</v>
      </c>
      <c r="Z1555">
        <v>437872</v>
      </c>
      <c r="AA1555" t="b">
        <f>ABS(T1555-Z1555)&gt;100000</f>
        <v>1</v>
      </c>
      <c r="AB1555">
        <v>296967</v>
      </c>
      <c r="AC1555">
        <v>0</v>
      </c>
      <c r="AD1555">
        <v>296967</v>
      </c>
      <c r="AE1555">
        <v>114657</v>
      </c>
      <c r="AF1555">
        <v>0</v>
      </c>
      <c r="AG1555">
        <v>0</v>
      </c>
      <c r="AH1555">
        <v>4209472</v>
      </c>
      <c r="AI1555">
        <v>4324129</v>
      </c>
      <c r="AJ1555">
        <v>0</v>
      </c>
      <c r="AK1555">
        <v>0</v>
      </c>
      <c r="AL1555">
        <v>0</v>
      </c>
      <c r="AM1555">
        <v>1741566</v>
      </c>
      <c r="AN1555">
        <v>1741566</v>
      </c>
      <c r="AO1555">
        <v>2582563</v>
      </c>
      <c r="AQ1555">
        <f>K1555/R1555</f>
        <v>0</v>
      </c>
    </row>
    <row r="1556" spans="1:43" x14ac:dyDescent="0.35">
      <c r="A1556" t="s">
        <v>3337</v>
      </c>
      <c r="B1556" t="s">
        <v>3338</v>
      </c>
      <c r="C1556" t="s">
        <v>50</v>
      </c>
      <c r="D1556" t="str">
        <f>IF(P1556&lt;=50000,"Extra Small",IF(AND(P1556&gt;=50000,P1556&lt;250000),"Small",IF(AND(P1556&gt;=250000,P1556&lt;1000000),"Medium",IF(AND(P1556&gt;=1000000,P1556&lt;10000000),"Large",IF(AND(P1556&gt;=10000000,P1556&lt;100000000),"Extra Large",IF(P1556&gt;=100000000,"Extra-extra-large"))))))</f>
        <v>Small</v>
      </c>
      <c r="E1556" t="s">
        <v>85</v>
      </c>
      <c r="F1556">
        <v>0</v>
      </c>
      <c r="G1556">
        <v>0</v>
      </c>
      <c r="H1556">
        <v>0</v>
      </c>
      <c r="I1556">
        <v>0</v>
      </c>
      <c r="J1556" t="s">
        <v>130</v>
      </c>
      <c r="K1556">
        <v>0</v>
      </c>
      <c r="L1556">
        <v>68682</v>
      </c>
      <c r="M1556">
        <v>6501</v>
      </c>
      <c r="N1556">
        <v>0</v>
      </c>
      <c r="O1556">
        <v>1103</v>
      </c>
      <c r="P1556">
        <v>76286</v>
      </c>
      <c r="Q1556">
        <v>0</v>
      </c>
      <c r="R1556">
        <v>76286</v>
      </c>
      <c r="S1556" t="str">
        <f t="shared" si="48"/>
        <v>False</v>
      </c>
      <c r="T1556">
        <v>0</v>
      </c>
      <c r="U1556" t="e">
        <f t="shared" si="49"/>
        <v>#DIV/0!</v>
      </c>
      <c r="V1556">
        <v>0</v>
      </c>
      <c r="W1556">
        <v>0</v>
      </c>
      <c r="X1556">
        <v>54503</v>
      </c>
      <c r="Y1556">
        <v>7619</v>
      </c>
      <c r="Z1556">
        <v>62122</v>
      </c>
      <c r="AA1556" t="b">
        <f>ABS(T1556-Z1556)&gt;25000</f>
        <v>1</v>
      </c>
      <c r="AB1556">
        <v>14164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15670</v>
      </c>
      <c r="AJ1556">
        <v>0</v>
      </c>
      <c r="AK1556">
        <v>0</v>
      </c>
      <c r="AL1556">
        <v>0</v>
      </c>
      <c r="AM1556">
        <v>0</v>
      </c>
      <c r="AN1556">
        <v>14000</v>
      </c>
      <c r="AO1556">
        <v>1670</v>
      </c>
      <c r="AQ1556">
        <f>K1556/R1556</f>
        <v>0</v>
      </c>
    </row>
    <row r="1557" spans="1:43" x14ac:dyDescent="0.35">
      <c r="A1557" t="s">
        <v>3339</v>
      </c>
      <c r="B1557" t="s">
        <v>3340</v>
      </c>
      <c r="C1557" t="s">
        <v>38</v>
      </c>
      <c r="D1557" t="str">
        <f>IF(P1557&lt;=50000,"Extra Small",IF(AND(P1557&gt;=50000,P1557&lt;250000),"Small",IF(AND(P1557&gt;=250000,P1557&lt;1000000),"Medium",IF(AND(P1557&gt;=1000000,P1557&lt;10000000),"Large",IF(AND(P1557&gt;=10000000,P1557&lt;100000000),"Extra Large",IF(P1557&gt;=100000000,"Extra-extra-large"))))))</f>
        <v>Small</v>
      </c>
      <c r="E1557" t="s">
        <v>70</v>
      </c>
      <c r="F1557">
        <v>0</v>
      </c>
      <c r="G1557">
        <v>0</v>
      </c>
      <c r="H1557">
        <v>0</v>
      </c>
      <c r="I1557">
        <v>0</v>
      </c>
      <c r="J1557" t="s">
        <v>61</v>
      </c>
      <c r="K1557">
        <v>0</v>
      </c>
      <c r="L1557">
        <v>0</v>
      </c>
      <c r="M1557">
        <v>0</v>
      </c>
      <c r="N1557">
        <v>86553</v>
      </c>
      <c r="O1557">
        <v>0</v>
      </c>
      <c r="P1557">
        <v>86553</v>
      </c>
      <c r="Q1557">
        <v>0</v>
      </c>
      <c r="R1557">
        <v>86553</v>
      </c>
      <c r="S1557" t="str">
        <f t="shared" si="48"/>
        <v>False</v>
      </c>
      <c r="T1557">
        <v>0</v>
      </c>
      <c r="U1557" t="e">
        <f t="shared" si="49"/>
        <v>#DIV/0!</v>
      </c>
      <c r="V1557">
        <v>0</v>
      </c>
      <c r="W1557">
        <v>0</v>
      </c>
      <c r="X1557">
        <v>0</v>
      </c>
      <c r="Y1557">
        <v>64409</v>
      </c>
      <c r="Z1557">
        <v>64409</v>
      </c>
      <c r="AA1557" t="b">
        <f>ABS(T1557-Z1557)&gt;25000</f>
        <v>1</v>
      </c>
      <c r="AB1557">
        <v>22144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2056634</v>
      </c>
      <c r="AJ1557">
        <v>0</v>
      </c>
      <c r="AK1557">
        <v>0</v>
      </c>
      <c r="AL1557">
        <v>0</v>
      </c>
      <c r="AM1557">
        <v>0</v>
      </c>
      <c r="AN1557">
        <v>37</v>
      </c>
      <c r="AO1557">
        <v>2056597</v>
      </c>
      <c r="AQ1557">
        <f>K1557/R1557</f>
        <v>0</v>
      </c>
    </row>
    <row r="1558" spans="1:43" x14ac:dyDescent="0.35">
      <c r="A1558" t="s">
        <v>3341</v>
      </c>
      <c r="B1558" t="s">
        <v>3342</v>
      </c>
      <c r="C1558" t="s">
        <v>38</v>
      </c>
      <c r="D1558" t="str">
        <f>IF(P1558&lt;=50000,"Extra Small",IF(AND(P1558&gt;=50000,P1558&lt;250000),"Small",IF(AND(P1558&gt;=250000,P1558&lt;1000000),"Medium",IF(AND(P1558&gt;=1000000,P1558&lt;10000000),"Large",IF(AND(P1558&gt;=10000000,P1558&lt;100000000),"Extra Large",IF(P1558&gt;=100000000,"Extra-extra-large"))))))</f>
        <v>Extra Small</v>
      </c>
      <c r="E1558" t="s">
        <v>131</v>
      </c>
      <c r="F1558">
        <v>0</v>
      </c>
      <c r="G1558">
        <v>0</v>
      </c>
      <c r="H1558">
        <v>0</v>
      </c>
      <c r="I1558">
        <v>0</v>
      </c>
      <c r="J1558" t="s">
        <v>154</v>
      </c>
      <c r="K1558">
        <v>0</v>
      </c>
      <c r="L1558">
        <v>200</v>
      </c>
      <c r="M1558">
        <v>0</v>
      </c>
      <c r="N1558">
        <v>0</v>
      </c>
      <c r="O1558">
        <v>0</v>
      </c>
      <c r="P1558">
        <v>200</v>
      </c>
      <c r="Q1558">
        <v>0</v>
      </c>
      <c r="R1558">
        <v>200</v>
      </c>
      <c r="S1558" t="str">
        <f t="shared" si="48"/>
        <v>False</v>
      </c>
      <c r="T1558">
        <v>0</v>
      </c>
      <c r="U1558" t="e">
        <f t="shared" si="49"/>
        <v>#DIV/0!</v>
      </c>
      <c r="V1558">
        <v>0</v>
      </c>
      <c r="W1558">
        <v>0</v>
      </c>
      <c r="X1558">
        <v>0</v>
      </c>
      <c r="Y1558">
        <v>0</v>
      </c>
      <c r="Z1558">
        <v>0</v>
      </c>
      <c r="AA1558" t="b">
        <f>ABS(T1558-Z1558)&gt;25000</f>
        <v>0</v>
      </c>
      <c r="AB1558">
        <v>200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200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200</v>
      </c>
      <c r="AQ1558">
        <f>K1558/R1558</f>
        <v>0</v>
      </c>
    </row>
    <row r="1559" spans="1:43" x14ac:dyDescent="0.35">
      <c r="A1559" t="s">
        <v>3343</v>
      </c>
      <c r="B1559" t="s">
        <v>3344</v>
      </c>
      <c r="C1559" t="s">
        <v>50</v>
      </c>
      <c r="D1559" t="str">
        <f>IF(P1559&lt;=50000,"Extra Small",IF(AND(P1559&gt;=50000,P1559&lt;250000),"Small",IF(AND(P1559&gt;=250000,P1559&lt;1000000),"Medium",IF(AND(P1559&gt;=1000000,P1559&lt;10000000),"Large",IF(AND(P1559&gt;=10000000,P1559&lt;100000000),"Extra Large",IF(P1559&gt;=100000000,"Extra-extra-large"))))))</f>
        <v>Medium</v>
      </c>
      <c r="E1559" t="s">
        <v>131</v>
      </c>
      <c r="F1559">
        <v>1</v>
      </c>
      <c r="G1559">
        <v>2</v>
      </c>
      <c r="H1559">
        <v>0</v>
      </c>
      <c r="I1559">
        <v>1.4</v>
      </c>
      <c r="J1559" t="s">
        <v>52</v>
      </c>
      <c r="K1559">
        <v>77393</v>
      </c>
      <c r="L1559">
        <v>246040</v>
      </c>
      <c r="M1559">
        <v>328097</v>
      </c>
      <c r="N1559">
        <v>250</v>
      </c>
      <c r="O1559">
        <v>0</v>
      </c>
      <c r="P1559">
        <v>651780</v>
      </c>
      <c r="Q1559">
        <v>0</v>
      </c>
      <c r="R1559">
        <v>651780</v>
      </c>
      <c r="S1559" t="str">
        <f t="shared" si="48"/>
        <v>False</v>
      </c>
      <c r="T1559">
        <v>171393</v>
      </c>
      <c r="U1559" t="b">
        <f t="shared" si="49"/>
        <v>0</v>
      </c>
      <c r="V1559">
        <v>0</v>
      </c>
      <c r="W1559">
        <v>430923</v>
      </c>
      <c r="X1559">
        <v>0</v>
      </c>
      <c r="Y1559">
        <v>164275</v>
      </c>
      <c r="Z1559">
        <v>766591</v>
      </c>
      <c r="AA1559" t="b">
        <f>ABS(T1559-Z1559)&gt;100000</f>
        <v>1</v>
      </c>
      <c r="AB1559">
        <v>-114811</v>
      </c>
      <c r="AC1559">
        <v>0</v>
      </c>
      <c r="AD1559">
        <v>-114811</v>
      </c>
      <c r="AE1559">
        <v>204319</v>
      </c>
      <c r="AF1559">
        <v>0</v>
      </c>
      <c r="AG1559">
        <v>0</v>
      </c>
      <c r="AH1559">
        <v>0</v>
      </c>
      <c r="AI1559">
        <v>204319</v>
      </c>
      <c r="AJ1559">
        <v>158705</v>
      </c>
      <c r="AK1559">
        <v>0</v>
      </c>
      <c r="AL1559">
        <v>0</v>
      </c>
      <c r="AM1559">
        <v>0</v>
      </c>
      <c r="AN1559">
        <v>158705</v>
      </c>
      <c r="AO1559">
        <v>45614</v>
      </c>
      <c r="AQ1559">
        <f>K1559/R1559</f>
        <v>0.11874098622234497</v>
      </c>
    </row>
    <row r="1560" spans="1:43" x14ac:dyDescent="0.35">
      <c r="A1560" t="s">
        <v>3345</v>
      </c>
      <c r="B1560" t="s">
        <v>3346</v>
      </c>
      <c r="C1560" t="s">
        <v>38</v>
      </c>
      <c r="D1560" t="str">
        <f>IF(P1560&lt;=50000,"Extra Small",IF(AND(P1560&gt;=50000,P1560&lt;250000),"Small",IF(AND(P1560&gt;=250000,P1560&lt;1000000),"Medium",IF(AND(P1560&gt;=1000000,P1560&lt;10000000),"Large",IF(AND(P1560&gt;=10000000,P1560&lt;100000000),"Extra Large",IF(P1560&gt;=100000000,"Extra-extra-large"))))))</f>
        <v>Extra Small</v>
      </c>
      <c r="E1560" t="s">
        <v>85</v>
      </c>
      <c r="F1560">
        <v>0</v>
      </c>
      <c r="G1560">
        <v>0</v>
      </c>
      <c r="H1560">
        <v>0</v>
      </c>
      <c r="I1560">
        <v>0</v>
      </c>
      <c r="J1560" t="s">
        <v>281</v>
      </c>
      <c r="K1560">
        <v>0</v>
      </c>
      <c r="L1560">
        <v>5000</v>
      </c>
      <c r="M1560">
        <v>4800</v>
      </c>
      <c r="N1560">
        <v>0</v>
      </c>
      <c r="O1560">
        <v>0</v>
      </c>
      <c r="P1560">
        <v>9800</v>
      </c>
      <c r="Q1560">
        <v>0</v>
      </c>
      <c r="R1560">
        <v>9800</v>
      </c>
      <c r="S1560" t="str">
        <f t="shared" si="48"/>
        <v>False</v>
      </c>
      <c r="T1560">
        <v>0</v>
      </c>
      <c r="U1560" t="e">
        <f t="shared" si="49"/>
        <v>#DIV/0!</v>
      </c>
      <c r="V1560">
        <v>0</v>
      </c>
      <c r="W1560">
        <v>0</v>
      </c>
      <c r="X1560">
        <v>0</v>
      </c>
      <c r="Y1560">
        <v>3000</v>
      </c>
      <c r="Z1560">
        <v>3000</v>
      </c>
      <c r="AA1560" t="b">
        <f>ABS(T1560-Z1560)&gt;25000</f>
        <v>0</v>
      </c>
      <c r="AB1560">
        <v>6800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Q1560">
        <f>K1560/R1560</f>
        <v>0</v>
      </c>
    </row>
    <row r="1561" spans="1:43" x14ac:dyDescent="0.35">
      <c r="A1561" t="s">
        <v>3347</v>
      </c>
      <c r="B1561" t="s">
        <v>3348</v>
      </c>
      <c r="C1561" t="s">
        <v>38</v>
      </c>
      <c r="D1561" t="str">
        <f>IF(P1561&lt;=50000,"Extra Small",IF(AND(P1561&gt;=50000,P1561&lt;250000),"Small",IF(AND(P1561&gt;=250000,P1561&lt;1000000),"Medium",IF(AND(P1561&gt;=1000000,P1561&lt;10000000),"Large",IF(AND(P1561&gt;=10000000,P1561&lt;100000000),"Extra Large",IF(P1561&gt;=100000000,"Extra-extra-large"))))))</f>
        <v>Extra Small</v>
      </c>
      <c r="E1561" t="s">
        <v>39</v>
      </c>
      <c r="F1561">
        <v>1</v>
      </c>
      <c r="G1561">
        <v>0</v>
      </c>
      <c r="H1561">
        <v>0</v>
      </c>
      <c r="I1561">
        <v>1</v>
      </c>
      <c r="J1561" t="s">
        <v>40</v>
      </c>
      <c r="K1561">
        <v>0</v>
      </c>
      <c r="L1561">
        <v>35773</v>
      </c>
      <c r="M1561">
        <v>0</v>
      </c>
      <c r="N1561">
        <v>0</v>
      </c>
      <c r="O1561">
        <v>0</v>
      </c>
      <c r="P1561">
        <v>35773</v>
      </c>
      <c r="Q1561">
        <v>0</v>
      </c>
      <c r="R1561">
        <v>35773</v>
      </c>
      <c r="S1561" t="str">
        <f t="shared" si="48"/>
        <v>False</v>
      </c>
      <c r="T1561">
        <v>10400</v>
      </c>
      <c r="U1561" t="b">
        <f t="shared" si="49"/>
        <v>0</v>
      </c>
      <c r="V1561">
        <v>0</v>
      </c>
      <c r="W1561">
        <v>2759</v>
      </c>
      <c r="X1561">
        <v>0</v>
      </c>
      <c r="Y1561">
        <v>18354</v>
      </c>
      <c r="Z1561">
        <v>31513</v>
      </c>
      <c r="AA1561" t="b">
        <f>ABS(T1561-Z1561)&gt;25000</f>
        <v>0</v>
      </c>
      <c r="AB1561">
        <v>4260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338033</v>
      </c>
      <c r="AJ1561">
        <v>0</v>
      </c>
      <c r="AK1561">
        <v>0</v>
      </c>
      <c r="AL1561">
        <v>0</v>
      </c>
      <c r="AM1561">
        <v>0</v>
      </c>
      <c r="AN1561">
        <v>30000</v>
      </c>
      <c r="AO1561">
        <v>308033</v>
      </c>
      <c r="AQ1561">
        <f>K1561/R1561</f>
        <v>0</v>
      </c>
    </row>
    <row r="1562" spans="1:43" x14ac:dyDescent="0.35">
      <c r="A1562" t="s">
        <v>3349</v>
      </c>
      <c r="B1562" t="s">
        <v>3350</v>
      </c>
      <c r="C1562" t="s">
        <v>50</v>
      </c>
      <c r="D1562" t="str">
        <f>IF(P1562&lt;=50000,"Extra Small",IF(AND(P1562&gt;=50000,P1562&lt;250000),"Small",IF(AND(P1562&gt;=250000,P1562&lt;1000000),"Medium",IF(AND(P1562&gt;=1000000,P1562&lt;10000000),"Large",IF(AND(P1562&gt;=10000000,P1562&lt;100000000),"Extra Large",IF(P1562&gt;=100000000,"Extra-extra-large"))))))</f>
        <v>Large</v>
      </c>
      <c r="E1562" t="s">
        <v>39</v>
      </c>
      <c r="F1562">
        <v>5</v>
      </c>
      <c r="G1562">
        <v>20</v>
      </c>
      <c r="H1562">
        <v>2</v>
      </c>
      <c r="I1562">
        <v>11.5</v>
      </c>
      <c r="J1562" t="s">
        <v>142</v>
      </c>
      <c r="K1562">
        <v>0</v>
      </c>
      <c r="L1562">
        <v>1137469</v>
      </c>
      <c r="M1562">
        <v>198342</v>
      </c>
      <c r="N1562">
        <v>12525</v>
      </c>
      <c r="O1562">
        <v>112432</v>
      </c>
      <c r="P1562">
        <v>1460768</v>
      </c>
      <c r="Q1562">
        <v>0</v>
      </c>
      <c r="R1562">
        <v>1460768</v>
      </c>
      <c r="S1562" t="str">
        <f t="shared" si="48"/>
        <v>False</v>
      </c>
      <c r="T1562">
        <v>942133</v>
      </c>
      <c r="U1562" t="b">
        <f t="shared" si="49"/>
        <v>0</v>
      </c>
      <c r="V1562">
        <v>82507</v>
      </c>
      <c r="W1562">
        <v>16790</v>
      </c>
      <c r="X1562">
        <v>100384</v>
      </c>
      <c r="Y1562">
        <v>641656</v>
      </c>
      <c r="Z1562">
        <v>1783470</v>
      </c>
      <c r="AA1562" t="b">
        <f>ABS(T1562-Z1562)&gt;1000000</f>
        <v>0</v>
      </c>
      <c r="AB1562">
        <v>-322702</v>
      </c>
      <c r="AC1562">
        <v>0</v>
      </c>
      <c r="AD1562">
        <v>-322702</v>
      </c>
      <c r="AE1562">
        <v>652104</v>
      </c>
      <c r="AF1562">
        <v>0</v>
      </c>
      <c r="AG1562">
        <v>14282381</v>
      </c>
      <c r="AH1562">
        <v>14282381</v>
      </c>
      <c r="AI1562">
        <v>14934485</v>
      </c>
      <c r="AJ1562">
        <v>192639</v>
      </c>
      <c r="AK1562">
        <v>1426173</v>
      </c>
      <c r="AL1562">
        <v>2014</v>
      </c>
      <c r="AM1562">
        <v>1428187</v>
      </c>
      <c r="AN1562">
        <v>1620826</v>
      </c>
      <c r="AO1562">
        <v>13313659</v>
      </c>
      <c r="AQ1562">
        <f>K1562/R1562</f>
        <v>0</v>
      </c>
    </row>
    <row r="1563" spans="1:43" x14ac:dyDescent="0.35">
      <c r="A1563" t="s">
        <v>3351</v>
      </c>
      <c r="B1563" t="s">
        <v>3352</v>
      </c>
      <c r="C1563" t="s">
        <v>38</v>
      </c>
      <c r="D1563" t="str">
        <f>IF(P1563&lt;=50000,"Extra Small",IF(AND(P1563&gt;=50000,P1563&lt;250000),"Small",IF(AND(P1563&gt;=250000,P1563&lt;1000000),"Medium",IF(AND(P1563&gt;=1000000,P1563&lt;10000000),"Large",IF(AND(P1563&gt;=10000000,P1563&lt;100000000),"Extra Large",IF(P1563&gt;=100000000,"Extra-extra-large"))))))</f>
        <v>Large</v>
      </c>
      <c r="E1563" t="s">
        <v>43</v>
      </c>
      <c r="F1563">
        <v>11</v>
      </c>
      <c r="G1563">
        <v>2</v>
      </c>
      <c r="H1563">
        <v>8</v>
      </c>
      <c r="I1563">
        <v>13</v>
      </c>
      <c r="J1563" t="s">
        <v>56</v>
      </c>
      <c r="K1563">
        <v>92607</v>
      </c>
      <c r="L1563">
        <v>0</v>
      </c>
      <c r="M1563">
        <v>937264</v>
      </c>
      <c r="N1563">
        <v>1503</v>
      </c>
      <c r="O1563">
        <v>2074</v>
      </c>
      <c r="P1563">
        <v>1033448</v>
      </c>
      <c r="Q1563">
        <v>0</v>
      </c>
      <c r="R1563">
        <v>1033448</v>
      </c>
      <c r="S1563" t="str">
        <f t="shared" si="48"/>
        <v>False</v>
      </c>
      <c r="T1563">
        <v>881771</v>
      </c>
      <c r="U1563" t="b">
        <f t="shared" si="49"/>
        <v>0</v>
      </c>
      <c r="V1563">
        <v>0</v>
      </c>
      <c r="W1563">
        <v>0</v>
      </c>
      <c r="X1563">
        <v>0</v>
      </c>
      <c r="Y1563">
        <v>144727</v>
      </c>
      <c r="Z1563">
        <v>1026498</v>
      </c>
      <c r="AA1563" t="b">
        <f>ABS(T1563-Z1563)&gt;1000000</f>
        <v>0</v>
      </c>
      <c r="AB1563">
        <v>6950</v>
      </c>
      <c r="AC1563">
        <v>0</v>
      </c>
      <c r="AD1563">
        <v>6950</v>
      </c>
      <c r="AE1563">
        <v>435235</v>
      </c>
      <c r="AF1563">
        <v>0</v>
      </c>
      <c r="AG1563">
        <v>271208</v>
      </c>
      <c r="AH1563">
        <v>271208</v>
      </c>
      <c r="AI1563">
        <v>706443</v>
      </c>
      <c r="AJ1563">
        <v>225544</v>
      </c>
      <c r="AK1563">
        <v>0</v>
      </c>
      <c r="AL1563">
        <v>0</v>
      </c>
      <c r="AM1563">
        <v>0</v>
      </c>
      <c r="AN1563">
        <v>225544</v>
      </c>
      <c r="AO1563">
        <v>480899</v>
      </c>
      <c r="AQ1563">
        <f>K1563/R1563</f>
        <v>8.9609733629558527E-2</v>
      </c>
    </row>
    <row r="1564" spans="1:43" x14ac:dyDescent="0.35">
      <c r="A1564" t="s">
        <v>3353</v>
      </c>
      <c r="B1564" t="s">
        <v>3354</v>
      </c>
      <c r="C1564" t="s">
        <v>38</v>
      </c>
      <c r="D1564" t="str">
        <f>IF(P1564&lt;=50000,"Extra Small",IF(AND(P1564&gt;=50000,P1564&lt;250000),"Small",IF(AND(P1564&gt;=250000,P1564&lt;1000000),"Medium",IF(AND(P1564&gt;=1000000,P1564&lt;10000000),"Large",IF(AND(P1564&gt;=10000000,P1564&lt;100000000),"Extra Large",IF(P1564&gt;=100000000,"Extra-extra-large"))))))</f>
        <v>Large</v>
      </c>
      <c r="E1564" t="s">
        <v>67</v>
      </c>
      <c r="F1564">
        <v>3</v>
      </c>
      <c r="G1564">
        <v>82</v>
      </c>
      <c r="H1564">
        <v>12</v>
      </c>
      <c r="I1564">
        <v>54</v>
      </c>
      <c r="J1564" t="s">
        <v>450</v>
      </c>
      <c r="K1564">
        <v>3986279</v>
      </c>
      <c r="L1564">
        <v>11000</v>
      </c>
      <c r="M1564">
        <v>2124898</v>
      </c>
      <c r="N1564">
        <v>756353</v>
      </c>
      <c r="O1564">
        <v>19248</v>
      </c>
      <c r="P1564">
        <v>6897778</v>
      </c>
      <c r="Q1564">
        <v>0</v>
      </c>
      <c r="R1564">
        <v>6897778</v>
      </c>
      <c r="S1564" t="str">
        <f t="shared" si="48"/>
        <v>False</v>
      </c>
      <c r="T1564">
        <v>4570332</v>
      </c>
      <c r="U1564" t="b">
        <f t="shared" si="49"/>
        <v>0</v>
      </c>
      <c r="V1564">
        <v>18109</v>
      </c>
      <c r="W1564">
        <v>0</v>
      </c>
      <c r="X1564">
        <v>0</v>
      </c>
      <c r="Y1564">
        <v>2065190</v>
      </c>
      <c r="Z1564">
        <v>6653631</v>
      </c>
      <c r="AA1564" t="b">
        <f>ABS(T1564-Z1564)&gt;1000000</f>
        <v>1</v>
      </c>
      <c r="AB1564">
        <v>244147</v>
      </c>
      <c r="AC1564">
        <v>0</v>
      </c>
      <c r="AD1564">
        <v>244147</v>
      </c>
      <c r="AE1564">
        <v>33168326</v>
      </c>
      <c r="AF1564">
        <v>0</v>
      </c>
      <c r="AG1564">
        <v>9602728</v>
      </c>
      <c r="AH1564">
        <v>9602728</v>
      </c>
      <c r="AI1564">
        <v>42771054</v>
      </c>
      <c r="AJ1564">
        <v>32400231</v>
      </c>
      <c r="AK1564">
        <v>0</v>
      </c>
      <c r="AL1564">
        <v>237459</v>
      </c>
      <c r="AM1564">
        <v>237459</v>
      </c>
      <c r="AN1564">
        <v>32637690</v>
      </c>
      <c r="AO1564">
        <v>10133364</v>
      </c>
      <c r="AQ1564">
        <f>K1564/R1564</f>
        <v>0.57790769723235513</v>
      </c>
    </row>
    <row r="1565" spans="1:43" x14ac:dyDescent="0.35">
      <c r="A1565" t="s">
        <v>3355</v>
      </c>
      <c r="B1565" t="s">
        <v>3356</v>
      </c>
      <c r="C1565" t="s">
        <v>50</v>
      </c>
      <c r="D1565" t="str">
        <f>IF(P1565&lt;=50000,"Extra Small",IF(AND(P1565&gt;=50000,P1565&lt;250000),"Small",IF(AND(P1565&gt;=250000,P1565&lt;1000000),"Medium",IF(AND(P1565&gt;=1000000,P1565&lt;10000000),"Large",IF(AND(P1565&gt;=10000000,P1565&lt;100000000),"Extra Large",IF(P1565&gt;=100000000,"Extra-extra-large"))))))</f>
        <v>Small</v>
      </c>
      <c r="E1565" t="s">
        <v>73</v>
      </c>
      <c r="F1565">
        <v>0</v>
      </c>
      <c r="G1565">
        <v>0</v>
      </c>
      <c r="H1565">
        <v>0</v>
      </c>
      <c r="I1565">
        <v>0</v>
      </c>
      <c r="J1565" t="s">
        <v>44</v>
      </c>
      <c r="K1565">
        <v>0</v>
      </c>
      <c r="L1565">
        <v>0</v>
      </c>
      <c r="M1565">
        <v>0</v>
      </c>
      <c r="N1565">
        <v>0</v>
      </c>
      <c r="O1565">
        <v>172700</v>
      </c>
      <c r="P1565">
        <v>172700</v>
      </c>
      <c r="Q1565">
        <v>0</v>
      </c>
      <c r="R1565">
        <v>172700</v>
      </c>
      <c r="S1565" t="str">
        <f t="shared" si="48"/>
        <v>False</v>
      </c>
      <c r="T1565">
        <v>0</v>
      </c>
      <c r="U1565" t="e">
        <f t="shared" si="49"/>
        <v>#DIV/0!</v>
      </c>
      <c r="V1565">
        <v>0</v>
      </c>
      <c r="W1565">
        <v>0</v>
      </c>
      <c r="X1565">
        <v>0</v>
      </c>
      <c r="Y1565">
        <v>189033</v>
      </c>
      <c r="Z1565">
        <v>189033</v>
      </c>
      <c r="AA1565" t="b">
        <f>ABS(T1565-Z1565)&gt;25000</f>
        <v>1</v>
      </c>
      <c r="AB1565">
        <v>-16333</v>
      </c>
      <c r="AC1565">
        <v>0</v>
      </c>
      <c r="AD1565">
        <v>-16333</v>
      </c>
      <c r="AE1565">
        <v>0</v>
      </c>
      <c r="AF1565">
        <v>0</v>
      </c>
      <c r="AG1565">
        <v>0</v>
      </c>
      <c r="AH1565">
        <v>0</v>
      </c>
      <c r="AI1565">
        <v>72068</v>
      </c>
      <c r="AJ1565">
        <v>0</v>
      </c>
      <c r="AK1565">
        <v>0</v>
      </c>
      <c r="AL1565">
        <v>0</v>
      </c>
      <c r="AM1565">
        <v>0</v>
      </c>
      <c r="AN1565">
        <v>8184</v>
      </c>
      <c r="AO1565">
        <v>63884</v>
      </c>
      <c r="AQ1565">
        <f>K1565/R1565</f>
        <v>0</v>
      </c>
    </row>
    <row r="1566" spans="1:43" x14ac:dyDescent="0.35">
      <c r="A1566" t="s">
        <v>3357</v>
      </c>
      <c r="B1566" t="s">
        <v>3358</v>
      </c>
      <c r="C1566" t="s">
        <v>38</v>
      </c>
      <c r="D1566" t="str">
        <f>IF(P1566&lt;=50000,"Extra Small",IF(AND(P1566&gt;=50000,P1566&lt;250000),"Small",IF(AND(P1566&gt;=250000,P1566&lt;1000000),"Medium",IF(AND(P1566&gt;=1000000,P1566&lt;10000000),"Large",IF(AND(P1566&gt;=10000000,P1566&lt;100000000),"Extra Large",IF(P1566&gt;=100000000,"Extra-extra-large"))))))</f>
        <v>Large</v>
      </c>
      <c r="E1566" t="s">
        <v>43</v>
      </c>
      <c r="F1566">
        <v>20</v>
      </c>
      <c r="G1566">
        <v>0</v>
      </c>
      <c r="H1566">
        <v>20</v>
      </c>
      <c r="I1566">
        <v>20</v>
      </c>
      <c r="J1566" t="s">
        <v>1067</v>
      </c>
      <c r="K1566">
        <v>1148263</v>
      </c>
      <c r="L1566">
        <v>29</v>
      </c>
      <c r="M1566">
        <v>684640</v>
      </c>
      <c r="N1566">
        <v>0</v>
      </c>
      <c r="O1566">
        <v>0</v>
      </c>
      <c r="P1566">
        <v>1832932</v>
      </c>
      <c r="Q1566">
        <v>5382</v>
      </c>
      <c r="R1566">
        <v>1838314</v>
      </c>
      <c r="S1566" t="str">
        <f t="shared" si="48"/>
        <v>False</v>
      </c>
      <c r="T1566">
        <v>1515009</v>
      </c>
      <c r="U1566" t="b">
        <f t="shared" si="49"/>
        <v>0</v>
      </c>
      <c r="V1566">
        <v>0</v>
      </c>
      <c r="W1566">
        <v>0</v>
      </c>
      <c r="X1566">
        <v>0</v>
      </c>
      <c r="Y1566">
        <v>400793</v>
      </c>
      <c r="Z1566">
        <v>1915802</v>
      </c>
      <c r="AA1566" t="b">
        <f>ABS(T1566-Z1566)&gt;1000000</f>
        <v>0</v>
      </c>
      <c r="AB1566">
        <v>-77488</v>
      </c>
      <c r="AC1566">
        <v>0</v>
      </c>
      <c r="AD1566">
        <v>-77488</v>
      </c>
      <c r="AE1566">
        <v>635743</v>
      </c>
      <c r="AF1566">
        <v>0</v>
      </c>
      <c r="AG1566">
        <v>36159</v>
      </c>
      <c r="AH1566">
        <v>36159</v>
      </c>
      <c r="AI1566">
        <v>671902</v>
      </c>
      <c r="AJ1566">
        <v>295632</v>
      </c>
      <c r="AK1566">
        <v>0</v>
      </c>
      <c r="AL1566">
        <v>63427</v>
      </c>
      <c r="AM1566">
        <v>63427</v>
      </c>
      <c r="AN1566">
        <v>359059</v>
      </c>
      <c r="AO1566">
        <v>312843</v>
      </c>
      <c r="AQ1566">
        <f>K1566/R1566</f>
        <v>0.62462832791351208</v>
      </c>
    </row>
    <row r="1567" spans="1:43" x14ac:dyDescent="0.35">
      <c r="A1567" t="s">
        <v>3359</v>
      </c>
      <c r="B1567" t="s">
        <v>3360</v>
      </c>
      <c r="C1567" t="s">
        <v>38</v>
      </c>
      <c r="D1567" t="str">
        <f>IF(P1567&lt;=50000,"Extra Small",IF(AND(P1567&gt;=50000,P1567&lt;250000),"Small",IF(AND(P1567&gt;=250000,P1567&lt;1000000),"Medium",IF(AND(P1567&gt;=1000000,P1567&lt;10000000),"Large",IF(AND(P1567&gt;=10000000,P1567&lt;100000000),"Extra Large",IF(P1567&gt;=100000000,"Extra-extra-large"))))))</f>
        <v>Extra Small</v>
      </c>
      <c r="E1567" t="s">
        <v>228</v>
      </c>
      <c r="F1567">
        <v>0</v>
      </c>
      <c r="G1567">
        <v>0</v>
      </c>
      <c r="H1567">
        <v>0</v>
      </c>
      <c r="I1567">
        <v>0</v>
      </c>
      <c r="J1567" t="s">
        <v>40</v>
      </c>
      <c r="K1567">
        <v>0</v>
      </c>
      <c r="L1567">
        <v>24469</v>
      </c>
      <c r="M1567">
        <v>0</v>
      </c>
      <c r="N1567">
        <v>3</v>
      </c>
      <c r="O1567">
        <v>0</v>
      </c>
      <c r="P1567">
        <v>24472</v>
      </c>
      <c r="Q1567">
        <v>0</v>
      </c>
      <c r="R1567">
        <v>24472</v>
      </c>
      <c r="S1567" t="str">
        <f t="shared" si="48"/>
        <v>False</v>
      </c>
      <c r="T1567">
        <v>0</v>
      </c>
      <c r="U1567" t="e">
        <f t="shared" si="49"/>
        <v>#DIV/0!</v>
      </c>
      <c r="V1567">
        <v>0</v>
      </c>
      <c r="W1567">
        <v>0</v>
      </c>
      <c r="X1567">
        <v>0</v>
      </c>
      <c r="Y1567">
        <v>24346</v>
      </c>
      <c r="Z1567">
        <v>24346</v>
      </c>
      <c r="AA1567" t="b">
        <f>ABS(T1567-Z1567)&gt;25000</f>
        <v>0</v>
      </c>
      <c r="AB1567">
        <v>126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3692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3692</v>
      </c>
      <c r="AQ1567">
        <f>K1567/R1567</f>
        <v>0</v>
      </c>
    </row>
    <row r="1568" spans="1:43" x14ac:dyDescent="0.35">
      <c r="A1568" t="s">
        <v>3361</v>
      </c>
      <c r="B1568" t="s">
        <v>3362</v>
      </c>
      <c r="C1568" t="s">
        <v>38</v>
      </c>
      <c r="D1568" t="str">
        <f>IF(P1568&lt;=50000,"Extra Small",IF(AND(P1568&gt;=50000,P1568&lt;250000),"Small",IF(AND(P1568&gt;=250000,P1568&lt;1000000),"Medium",IF(AND(P1568&gt;=1000000,P1568&lt;10000000),"Large",IF(AND(P1568&gt;=10000000,P1568&lt;100000000),"Extra Large",IF(P1568&gt;=100000000,"Extra-extra-large"))))))</f>
        <v>Small</v>
      </c>
      <c r="E1568" t="s">
        <v>39</v>
      </c>
      <c r="F1568">
        <v>1</v>
      </c>
      <c r="G1568">
        <v>0</v>
      </c>
      <c r="H1568">
        <v>0</v>
      </c>
      <c r="I1568">
        <v>0.4</v>
      </c>
      <c r="J1568" t="s">
        <v>56</v>
      </c>
      <c r="K1568">
        <v>0</v>
      </c>
      <c r="L1568">
        <v>49600</v>
      </c>
      <c r="M1568">
        <v>9360</v>
      </c>
      <c r="N1568">
        <v>16</v>
      </c>
      <c r="O1568">
        <v>819</v>
      </c>
      <c r="P1568">
        <v>59795</v>
      </c>
      <c r="Q1568">
        <v>5859</v>
      </c>
      <c r="R1568">
        <v>65654</v>
      </c>
      <c r="S1568" t="str">
        <f t="shared" si="48"/>
        <v>False</v>
      </c>
      <c r="T1568">
        <v>37289</v>
      </c>
      <c r="U1568" t="b">
        <f t="shared" si="49"/>
        <v>0</v>
      </c>
      <c r="V1568">
        <v>0</v>
      </c>
      <c r="W1568">
        <v>1800</v>
      </c>
      <c r="X1568">
        <v>2760</v>
      </c>
      <c r="Y1568">
        <v>23346</v>
      </c>
      <c r="Z1568">
        <v>65195</v>
      </c>
      <c r="AA1568" t="b">
        <f>ABS(T1568-Z1568)&gt;25000</f>
        <v>1</v>
      </c>
      <c r="AB1568">
        <v>459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35990</v>
      </c>
      <c r="AJ1568">
        <v>0</v>
      </c>
      <c r="AK1568">
        <v>0</v>
      </c>
      <c r="AL1568">
        <v>0</v>
      </c>
      <c r="AM1568">
        <v>0</v>
      </c>
      <c r="AN1568">
        <v>30196</v>
      </c>
      <c r="AO1568">
        <v>5794</v>
      </c>
      <c r="AQ1568">
        <f>K1568/R1568</f>
        <v>0</v>
      </c>
    </row>
    <row r="1569" spans="1:43" x14ac:dyDescent="0.35">
      <c r="A1569" t="s">
        <v>3363</v>
      </c>
      <c r="B1569" t="s">
        <v>3364</v>
      </c>
      <c r="C1569" t="s">
        <v>38</v>
      </c>
      <c r="D1569" t="str">
        <f>IF(P1569&lt;=50000,"Extra Small",IF(AND(P1569&gt;=50000,P1569&lt;250000),"Small",IF(AND(P1569&gt;=250000,P1569&lt;1000000),"Medium",IF(AND(P1569&gt;=1000000,P1569&lt;10000000),"Large",IF(AND(P1569&gt;=10000000,P1569&lt;100000000),"Extra Large",IF(P1569&gt;=100000000,"Extra-extra-large"))))))</f>
        <v>Extra Small</v>
      </c>
      <c r="E1569" t="s">
        <v>487</v>
      </c>
      <c r="F1569">
        <v>0</v>
      </c>
      <c r="G1569">
        <v>0</v>
      </c>
      <c r="H1569">
        <v>0</v>
      </c>
      <c r="I1569">
        <v>0</v>
      </c>
      <c r="J1569" t="s">
        <v>52</v>
      </c>
      <c r="K1569">
        <v>0</v>
      </c>
      <c r="L1569">
        <v>5973</v>
      </c>
      <c r="M1569">
        <v>0</v>
      </c>
      <c r="N1569">
        <v>0</v>
      </c>
      <c r="O1569">
        <v>7007</v>
      </c>
      <c r="P1569">
        <v>12980</v>
      </c>
      <c r="Q1569">
        <v>0</v>
      </c>
      <c r="R1569">
        <v>12980</v>
      </c>
      <c r="S1569" t="str">
        <f t="shared" si="48"/>
        <v>False</v>
      </c>
      <c r="T1569">
        <v>0</v>
      </c>
      <c r="U1569" t="e">
        <f t="shared" si="49"/>
        <v>#DIV/0!</v>
      </c>
      <c r="V1569">
        <v>0</v>
      </c>
      <c r="W1569">
        <v>4298</v>
      </c>
      <c r="X1569">
        <v>0</v>
      </c>
      <c r="Y1569">
        <v>1455</v>
      </c>
      <c r="Z1569">
        <v>5753</v>
      </c>
      <c r="AA1569" t="b">
        <f>ABS(T1569-Z1569)&gt;25000</f>
        <v>0</v>
      </c>
      <c r="AB1569">
        <v>7227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38307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38307</v>
      </c>
      <c r="AQ1569">
        <f>K1569/R1569</f>
        <v>0</v>
      </c>
    </row>
    <row r="1570" spans="1:43" x14ac:dyDescent="0.35">
      <c r="A1570" t="s">
        <v>3365</v>
      </c>
      <c r="B1570" t="s">
        <v>3366</v>
      </c>
      <c r="C1570" t="s">
        <v>38</v>
      </c>
      <c r="D1570" t="str">
        <f>IF(P1570&lt;=50000,"Extra Small",IF(AND(P1570&gt;=50000,P1570&lt;250000),"Small",IF(AND(P1570&gt;=250000,P1570&lt;1000000),"Medium",IF(AND(P1570&gt;=1000000,P1570&lt;10000000),"Large",IF(AND(P1570&gt;=10000000,P1570&lt;100000000),"Extra Large",IF(P1570&gt;=100000000,"Extra-extra-large"))))))</f>
        <v>Medium</v>
      </c>
      <c r="E1570" t="s">
        <v>85</v>
      </c>
      <c r="F1570">
        <v>0</v>
      </c>
      <c r="G1570">
        <v>7</v>
      </c>
      <c r="H1570">
        <v>1</v>
      </c>
      <c r="I1570">
        <v>3.13</v>
      </c>
      <c r="J1570" t="s">
        <v>52</v>
      </c>
      <c r="K1570">
        <v>286763</v>
      </c>
      <c r="L1570">
        <v>0</v>
      </c>
      <c r="M1570">
        <v>73772</v>
      </c>
      <c r="N1570">
        <v>4468</v>
      </c>
      <c r="O1570">
        <v>0</v>
      </c>
      <c r="P1570">
        <v>365003</v>
      </c>
      <c r="Q1570">
        <v>0</v>
      </c>
      <c r="R1570">
        <v>365003</v>
      </c>
      <c r="S1570" t="str">
        <f t="shared" si="48"/>
        <v>False</v>
      </c>
      <c r="T1570">
        <v>234101</v>
      </c>
      <c r="U1570" t="b">
        <f t="shared" si="49"/>
        <v>0</v>
      </c>
      <c r="V1570">
        <v>0</v>
      </c>
      <c r="W1570">
        <v>0</v>
      </c>
      <c r="X1570">
        <v>0</v>
      </c>
      <c r="Y1570">
        <v>126581</v>
      </c>
      <c r="Z1570">
        <v>360682</v>
      </c>
      <c r="AA1570" t="b">
        <f>ABS(T1570-Z1570)&gt;100000</f>
        <v>1</v>
      </c>
      <c r="AB1570">
        <v>4321</v>
      </c>
      <c r="AC1570">
        <v>0</v>
      </c>
      <c r="AD1570">
        <v>4321</v>
      </c>
      <c r="AE1570">
        <v>341743</v>
      </c>
      <c r="AF1570">
        <v>0</v>
      </c>
      <c r="AG1570">
        <v>0</v>
      </c>
      <c r="AH1570">
        <v>0</v>
      </c>
      <c r="AI1570">
        <v>341743</v>
      </c>
      <c r="AJ1570">
        <v>56191</v>
      </c>
      <c r="AK1570">
        <v>0</v>
      </c>
      <c r="AL1570">
        <v>0</v>
      </c>
      <c r="AM1570">
        <v>0</v>
      </c>
      <c r="AN1570">
        <v>56191</v>
      </c>
      <c r="AO1570">
        <v>285552</v>
      </c>
      <c r="AQ1570">
        <f>K1570/R1570</f>
        <v>0.78564559743344575</v>
      </c>
    </row>
    <row r="1571" spans="1:43" x14ac:dyDescent="0.35">
      <c r="A1571" t="s">
        <v>3367</v>
      </c>
      <c r="B1571" t="s">
        <v>3368</v>
      </c>
      <c r="C1571" t="s">
        <v>38</v>
      </c>
      <c r="D1571" t="str">
        <f>IF(P1571&lt;=50000,"Extra Small",IF(AND(P1571&gt;=50000,P1571&lt;250000),"Small",IF(AND(P1571&gt;=250000,P1571&lt;1000000),"Medium",IF(AND(P1571&gt;=1000000,P1571&lt;10000000),"Large",IF(AND(P1571&gt;=10000000,P1571&lt;100000000),"Extra Large",IF(P1571&gt;=100000000,"Extra-extra-large"))))))</f>
        <v>Large</v>
      </c>
      <c r="E1571" t="s">
        <v>39</v>
      </c>
      <c r="F1571">
        <v>4</v>
      </c>
      <c r="G1571">
        <v>11</v>
      </c>
      <c r="H1571">
        <v>11</v>
      </c>
      <c r="I1571">
        <v>7</v>
      </c>
      <c r="J1571" t="s">
        <v>239</v>
      </c>
      <c r="K1571">
        <v>0</v>
      </c>
      <c r="L1571">
        <v>1662850</v>
      </c>
      <c r="M1571">
        <v>599280</v>
      </c>
      <c r="N1571">
        <v>0</v>
      </c>
      <c r="O1571">
        <v>46654</v>
      </c>
      <c r="P1571">
        <v>2308784</v>
      </c>
      <c r="Q1571">
        <v>0</v>
      </c>
      <c r="R1571">
        <v>2308784</v>
      </c>
      <c r="S1571" t="str">
        <f t="shared" si="48"/>
        <v>False</v>
      </c>
      <c r="T1571">
        <v>460128</v>
      </c>
      <c r="U1571" t="b">
        <f t="shared" si="49"/>
        <v>0</v>
      </c>
      <c r="V1571">
        <v>33148</v>
      </c>
      <c r="W1571">
        <v>16952</v>
      </c>
      <c r="X1571">
        <v>29565</v>
      </c>
      <c r="Y1571">
        <v>1689531</v>
      </c>
      <c r="Z1571">
        <v>2229324</v>
      </c>
      <c r="AA1571" t="b">
        <f>ABS(T1571-Z1571)&gt;1000000</f>
        <v>1</v>
      </c>
      <c r="AB1571">
        <v>79460</v>
      </c>
      <c r="AC1571">
        <v>0</v>
      </c>
      <c r="AD1571">
        <v>79460</v>
      </c>
      <c r="AE1571">
        <v>1026224</v>
      </c>
      <c r="AF1571">
        <v>2605883</v>
      </c>
      <c r="AG1571">
        <v>0</v>
      </c>
      <c r="AH1571">
        <v>2605883</v>
      </c>
      <c r="AI1571">
        <v>3632107</v>
      </c>
      <c r="AJ1571">
        <v>94636</v>
      </c>
      <c r="AK1571">
        <v>500000</v>
      </c>
      <c r="AL1571">
        <v>0</v>
      </c>
      <c r="AM1571">
        <v>500000</v>
      </c>
      <c r="AN1571">
        <v>594636</v>
      </c>
      <c r="AO1571">
        <v>3037471</v>
      </c>
      <c r="AQ1571">
        <f>K1571/R1571</f>
        <v>0</v>
      </c>
    </row>
    <row r="1572" spans="1:43" x14ac:dyDescent="0.35">
      <c r="A1572" t="s">
        <v>3369</v>
      </c>
      <c r="B1572" t="s">
        <v>3370</v>
      </c>
      <c r="C1572" t="s">
        <v>38</v>
      </c>
      <c r="D1572" t="str">
        <f>IF(P1572&lt;=50000,"Extra Small",IF(AND(P1572&gt;=50000,P1572&lt;250000),"Small",IF(AND(P1572&gt;=250000,P1572&lt;1000000),"Medium",IF(AND(P1572&gt;=1000000,P1572&lt;10000000),"Large",IF(AND(P1572&gt;=10000000,P1572&lt;100000000),"Extra Large",IF(P1572&gt;=100000000,"Extra-extra-large"))))))</f>
        <v>Extra Small</v>
      </c>
      <c r="E1572" t="s">
        <v>101</v>
      </c>
      <c r="F1572">
        <v>0</v>
      </c>
      <c r="G1572">
        <v>0</v>
      </c>
      <c r="H1572">
        <v>0</v>
      </c>
      <c r="I1572">
        <v>0</v>
      </c>
      <c r="J1572" t="s">
        <v>95</v>
      </c>
      <c r="K1572">
        <v>0</v>
      </c>
      <c r="L1572">
        <v>7397</v>
      </c>
      <c r="M1572">
        <v>146</v>
      </c>
      <c r="N1572">
        <v>0</v>
      </c>
      <c r="O1572">
        <v>2717</v>
      </c>
      <c r="P1572">
        <v>10260</v>
      </c>
      <c r="Q1572">
        <v>0</v>
      </c>
      <c r="R1572">
        <v>10260</v>
      </c>
      <c r="S1572" t="str">
        <f t="shared" si="48"/>
        <v>False</v>
      </c>
      <c r="T1572">
        <v>0</v>
      </c>
      <c r="U1572" t="e">
        <f t="shared" si="49"/>
        <v>#DIV/0!</v>
      </c>
      <c r="V1572">
        <v>0</v>
      </c>
      <c r="W1572">
        <v>1875</v>
      </c>
      <c r="X1572">
        <v>0</v>
      </c>
      <c r="Y1572">
        <v>6257</v>
      </c>
      <c r="Z1572">
        <v>8132</v>
      </c>
      <c r="AA1572" t="b">
        <f>ABS(T1572-Z1572)&gt;25000</f>
        <v>0</v>
      </c>
      <c r="AB1572">
        <v>2128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26757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26757</v>
      </c>
      <c r="AQ1572">
        <f>K1572/R1572</f>
        <v>0</v>
      </c>
    </row>
    <row r="1573" spans="1:43" x14ac:dyDescent="0.35">
      <c r="A1573" t="s">
        <v>3371</v>
      </c>
      <c r="B1573" t="s">
        <v>3372</v>
      </c>
      <c r="C1573" t="s">
        <v>50</v>
      </c>
      <c r="D1573" t="str">
        <f>IF(P1573&lt;=50000,"Extra Small",IF(AND(P1573&gt;=50000,P1573&lt;250000),"Small",IF(AND(P1573&gt;=250000,P1573&lt;1000000),"Medium",IF(AND(P1573&gt;=1000000,P1573&lt;10000000),"Large",IF(AND(P1573&gt;=10000000,P1573&lt;100000000),"Extra Large",IF(P1573&gt;=100000000,"Extra-extra-large"))))))</f>
        <v>Extra Small</v>
      </c>
      <c r="E1573" t="s">
        <v>110</v>
      </c>
      <c r="F1573">
        <v>0</v>
      </c>
      <c r="G1573">
        <v>0</v>
      </c>
      <c r="H1573">
        <v>0</v>
      </c>
      <c r="I1573">
        <v>0</v>
      </c>
      <c r="J1573" t="s">
        <v>44</v>
      </c>
      <c r="K1573">
        <v>0</v>
      </c>
      <c r="L1573">
        <v>238</v>
      </c>
      <c r="M1573">
        <v>504</v>
      </c>
      <c r="N1573">
        <v>0</v>
      </c>
      <c r="O1573">
        <v>0</v>
      </c>
      <c r="P1573">
        <v>743</v>
      </c>
      <c r="Q1573">
        <v>0</v>
      </c>
      <c r="R1573">
        <v>743</v>
      </c>
      <c r="S1573" t="str">
        <f t="shared" si="48"/>
        <v>False</v>
      </c>
      <c r="T1573">
        <v>0</v>
      </c>
      <c r="U1573" t="e">
        <f t="shared" si="49"/>
        <v>#DIV/0!</v>
      </c>
      <c r="V1573">
        <v>0</v>
      </c>
      <c r="W1573">
        <v>0</v>
      </c>
      <c r="X1573">
        <v>0</v>
      </c>
      <c r="Y1573">
        <v>919</v>
      </c>
      <c r="Z1573">
        <v>919</v>
      </c>
      <c r="AA1573" t="b">
        <f>ABS(T1573-Z1573)&gt;25000</f>
        <v>0</v>
      </c>
      <c r="AB1573">
        <v>-177</v>
      </c>
      <c r="AC1573">
        <v>0</v>
      </c>
      <c r="AD1573">
        <v>-177</v>
      </c>
      <c r="AE1573">
        <v>0</v>
      </c>
      <c r="AF1573">
        <v>0</v>
      </c>
      <c r="AG1573">
        <v>0</v>
      </c>
      <c r="AH1573">
        <v>0</v>
      </c>
      <c r="AI1573">
        <v>561894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561894</v>
      </c>
      <c r="AQ1573">
        <f>K1573/R1573</f>
        <v>0</v>
      </c>
    </row>
    <row r="1574" spans="1:43" x14ac:dyDescent="0.35">
      <c r="A1574" t="s">
        <v>3373</v>
      </c>
      <c r="B1574" t="s">
        <v>3374</v>
      </c>
      <c r="C1574" t="s">
        <v>50</v>
      </c>
      <c r="D1574" t="str">
        <f>IF(P1574&lt;=50000,"Extra Small",IF(AND(P1574&gt;=50000,P1574&lt;250000),"Small",IF(AND(P1574&gt;=250000,P1574&lt;1000000),"Medium",IF(AND(P1574&gt;=1000000,P1574&lt;10000000),"Large",IF(AND(P1574&gt;=10000000,P1574&lt;100000000),"Extra Large",IF(P1574&gt;=100000000,"Extra-extra-large"))))))</f>
        <v>Medium</v>
      </c>
      <c r="E1574" t="s">
        <v>85</v>
      </c>
      <c r="F1574">
        <v>0</v>
      </c>
      <c r="G1574">
        <v>11</v>
      </c>
      <c r="H1574">
        <v>2</v>
      </c>
      <c r="I1574">
        <v>4</v>
      </c>
      <c r="J1574" t="s">
        <v>656</v>
      </c>
      <c r="K1574">
        <v>205944</v>
      </c>
      <c r="L1574">
        <v>186</v>
      </c>
      <c r="M1574">
        <v>110574</v>
      </c>
      <c r="N1574">
        <v>5647</v>
      </c>
      <c r="O1574">
        <v>145</v>
      </c>
      <c r="P1574">
        <v>322496</v>
      </c>
      <c r="Q1574">
        <v>0</v>
      </c>
      <c r="R1574">
        <v>322496</v>
      </c>
      <c r="S1574" t="str">
        <f t="shared" si="48"/>
        <v>False</v>
      </c>
      <c r="T1574">
        <v>273953</v>
      </c>
      <c r="U1574" t="b">
        <f t="shared" si="49"/>
        <v>0</v>
      </c>
      <c r="V1574">
        <v>0</v>
      </c>
      <c r="W1574">
        <v>0</v>
      </c>
      <c r="X1574">
        <v>0</v>
      </c>
      <c r="Y1574">
        <v>99010</v>
      </c>
      <c r="Z1574">
        <v>372963</v>
      </c>
      <c r="AA1574" t="b">
        <f>ABS(T1574-Z1574)&gt;100000</f>
        <v>0</v>
      </c>
      <c r="AB1574">
        <v>-50467</v>
      </c>
      <c r="AC1574">
        <v>0</v>
      </c>
      <c r="AD1574">
        <v>-50467</v>
      </c>
      <c r="AE1574">
        <v>284822</v>
      </c>
      <c r="AF1574">
        <v>0</v>
      </c>
      <c r="AG1574">
        <v>0</v>
      </c>
      <c r="AH1574">
        <v>6774</v>
      </c>
      <c r="AI1574">
        <v>291596</v>
      </c>
      <c r="AJ1574">
        <v>144638</v>
      </c>
      <c r="AK1574">
        <v>0</v>
      </c>
      <c r="AL1574">
        <v>0</v>
      </c>
      <c r="AM1574">
        <v>0</v>
      </c>
      <c r="AN1574">
        <v>144638</v>
      </c>
      <c r="AO1574">
        <v>146958</v>
      </c>
      <c r="AQ1574">
        <f>K1574/R1574</f>
        <v>0.6385939670569557</v>
      </c>
    </row>
    <row r="1575" spans="1:43" x14ac:dyDescent="0.35">
      <c r="A1575" t="s">
        <v>3375</v>
      </c>
      <c r="B1575" t="s">
        <v>3376</v>
      </c>
      <c r="C1575" t="s">
        <v>38</v>
      </c>
      <c r="D1575" t="str">
        <f>IF(P1575&lt;=50000,"Extra Small",IF(AND(P1575&gt;=50000,P1575&lt;250000),"Small",IF(AND(P1575&gt;=250000,P1575&lt;1000000),"Medium",IF(AND(P1575&gt;=1000000,P1575&lt;10000000),"Large",IF(AND(P1575&gt;=10000000,P1575&lt;100000000),"Extra Large",IF(P1575&gt;=100000000,"Extra-extra-large"))))))</f>
        <v>Large</v>
      </c>
      <c r="E1575" t="s">
        <v>43</v>
      </c>
      <c r="F1575">
        <v>28</v>
      </c>
      <c r="G1575">
        <v>37</v>
      </c>
      <c r="H1575">
        <v>2</v>
      </c>
      <c r="I1575">
        <v>55.24</v>
      </c>
      <c r="J1575" t="s">
        <v>656</v>
      </c>
      <c r="K1575">
        <v>3079679</v>
      </c>
      <c r="L1575">
        <v>0</v>
      </c>
      <c r="M1575">
        <v>49475</v>
      </c>
      <c r="N1575">
        <v>0</v>
      </c>
      <c r="O1575">
        <v>26306</v>
      </c>
      <c r="P1575">
        <v>3155460</v>
      </c>
      <c r="Q1575">
        <v>0</v>
      </c>
      <c r="R1575">
        <v>3155460</v>
      </c>
      <c r="S1575" t="str">
        <f t="shared" si="48"/>
        <v>False</v>
      </c>
      <c r="T1575">
        <v>1294996</v>
      </c>
      <c r="U1575" t="b">
        <f t="shared" si="49"/>
        <v>0</v>
      </c>
      <c r="V1575">
        <v>0</v>
      </c>
      <c r="W1575">
        <v>0</v>
      </c>
      <c r="X1575">
        <v>0</v>
      </c>
      <c r="Y1575">
        <v>2203352</v>
      </c>
      <c r="Z1575">
        <v>3498348</v>
      </c>
      <c r="AA1575" t="b">
        <f>ABS(T1575-Z1575)&gt;1000000</f>
        <v>1</v>
      </c>
      <c r="AB1575">
        <v>-342888</v>
      </c>
      <c r="AC1575">
        <v>0</v>
      </c>
      <c r="AD1575">
        <v>-342888</v>
      </c>
      <c r="AE1575">
        <v>2604609</v>
      </c>
      <c r="AF1575">
        <v>0</v>
      </c>
      <c r="AG1575">
        <v>1988630</v>
      </c>
      <c r="AH1575">
        <v>1988630</v>
      </c>
      <c r="AI1575">
        <v>4593239</v>
      </c>
      <c r="AJ1575">
        <v>664611</v>
      </c>
      <c r="AK1575">
        <v>35000</v>
      </c>
      <c r="AL1575">
        <v>42566</v>
      </c>
      <c r="AM1575">
        <v>77566</v>
      </c>
      <c r="AN1575">
        <v>742177</v>
      </c>
      <c r="AO1575">
        <v>3851062</v>
      </c>
      <c r="AQ1575">
        <f>K1575/R1575</f>
        <v>0.97598416712618763</v>
      </c>
    </row>
    <row r="1576" spans="1:43" x14ac:dyDescent="0.35">
      <c r="A1576" t="s">
        <v>3377</v>
      </c>
      <c r="B1576" t="s">
        <v>3378</v>
      </c>
      <c r="C1576" t="s">
        <v>38</v>
      </c>
      <c r="D1576" t="str">
        <f>IF(P1576&lt;=50000,"Extra Small",IF(AND(P1576&gt;=50000,P1576&lt;250000),"Small",IF(AND(P1576&gt;=250000,P1576&lt;1000000),"Medium",IF(AND(P1576&gt;=1000000,P1576&lt;10000000),"Large",IF(AND(P1576&gt;=10000000,P1576&lt;100000000),"Extra Large",IF(P1576&gt;=100000000,"Extra-extra-large"))))))</f>
        <v>Extra Large</v>
      </c>
      <c r="E1576" t="s">
        <v>51</v>
      </c>
      <c r="F1576">
        <v>83</v>
      </c>
      <c r="G1576">
        <v>67</v>
      </c>
      <c r="H1576">
        <v>12</v>
      </c>
      <c r="I1576">
        <v>124.84</v>
      </c>
      <c r="J1576" t="s">
        <v>48</v>
      </c>
      <c r="K1576">
        <v>5711270</v>
      </c>
      <c r="L1576">
        <v>0</v>
      </c>
      <c r="M1576">
        <v>13475146</v>
      </c>
      <c r="N1576">
        <v>6947</v>
      </c>
      <c r="O1576">
        <v>330340</v>
      </c>
      <c r="P1576">
        <v>19523703</v>
      </c>
      <c r="Q1576">
        <v>217462</v>
      </c>
      <c r="R1576">
        <v>19741165</v>
      </c>
      <c r="S1576" t="str">
        <f t="shared" si="48"/>
        <v>False</v>
      </c>
      <c r="T1576">
        <v>12628104</v>
      </c>
      <c r="U1576" t="b">
        <f t="shared" si="49"/>
        <v>0</v>
      </c>
      <c r="V1576">
        <v>55769</v>
      </c>
      <c r="W1576">
        <v>0</v>
      </c>
      <c r="X1576">
        <v>0</v>
      </c>
      <c r="Y1576">
        <v>6450978</v>
      </c>
      <c r="Z1576">
        <v>19134851</v>
      </c>
      <c r="AA1576" t="b">
        <f>ABS(T1576-Z1576)&gt;1000000</f>
        <v>1</v>
      </c>
      <c r="AB1576">
        <v>606314</v>
      </c>
      <c r="AC1576">
        <v>0</v>
      </c>
      <c r="AD1576">
        <v>606314</v>
      </c>
      <c r="AE1576">
        <v>2963535</v>
      </c>
      <c r="AF1576">
        <v>0</v>
      </c>
      <c r="AG1576">
        <v>25394181</v>
      </c>
      <c r="AH1576">
        <v>25394181</v>
      </c>
      <c r="AI1576">
        <v>28357716</v>
      </c>
      <c r="AJ1576">
        <v>10666450</v>
      </c>
      <c r="AK1576">
        <v>257705</v>
      </c>
      <c r="AL1576">
        <v>221239</v>
      </c>
      <c r="AM1576">
        <v>478944</v>
      </c>
      <c r="AN1576">
        <v>11145394</v>
      </c>
      <c r="AO1576">
        <v>17212322</v>
      </c>
      <c r="AQ1576">
        <f>K1576/R1576</f>
        <v>0.28930764724371638</v>
      </c>
    </row>
    <row r="1577" spans="1:43" x14ac:dyDescent="0.35">
      <c r="A1577" t="s">
        <v>3379</v>
      </c>
      <c r="B1577" t="s">
        <v>3380</v>
      </c>
      <c r="C1577" t="s">
        <v>50</v>
      </c>
      <c r="D1577" t="str">
        <f>IF(P1577&lt;=50000,"Extra Small",IF(AND(P1577&gt;=50000,P1577&lt;250000),"Small",IF(AND(P1577&gt;=250000,P1577&lt;1000000),"Medium",IF(AND(P1577&gt;=1000000,P1577&lt;10000000),"Large",IF(AND(P1577&gt;=10000000,P1577&lt;100000000),"Extra Large",IF(P1577&gt;=100000000,"Extra-extra-large"))))))</f>
        <v>Extra Large</v>
      </c>
      <c r="E1577" t="s">
        <v>43</v>
      </c>
      <c r="F1577">
        <v>52</v>
      </c>
      <c r="G1577">
        <v>20</v>
      </c>
      <c r="H1577">
        <v>2</v>
      </c>
      <c r="I1577">
        <v>65.69</v>
      </c>
      <c r="J1577" t="s">
        <v>946</v>
      </c>
      <c r="K1577">
        <v>95227</v>
      </c>
      <c r="L1577">
        <v>7070497</v>
      </c>
      <c r="M1577">
        <v>2926321</v>
      </c>
      <c r="N1577">
        <v>255752</v>
      </c>
      <c r="O1577">
        <v>170623</v>
      </c>
      <c r="P1577">
        <v>10518420</v>
      </c>
      <c r="Q1577">
        <v>0</v>
      </c>
      <c r="R1577">
        <v>10518420</v>
      </c>
      <c r="S1577" t="str">
        <f t="shared" si="48"/>
        <v>False</v>
      </c>
      <c r="T1577">
        <v>4454267</v>
      </c>
      <c r="U1577" t="b">
        <f t="shared" si="49"/>
        <v>0</v>
      </c>
      <c r="V1577">
        <v>0</v>
      </c>
      <c r="W1577">
        <v>324308</v>
      </c>
      <c r="X1577">
        <v>0</v>
      </c>
      <c r="Y1577">
        <v>4913911</v>
      </c>
      <c r="Z1577">
        <v>9692486</v>
      </c>
      <c r="AA1577" t="b">
        <f>ABS(T1577-Z1577)&gt;1000000</f>
        <v>1</v>
      </c>
      <c r="AB1577">
        <v>825934</v>
      </c>
      <c r="AC1577">
        <v>-172984</v>
      </c>
      <c r="AD1577">
        <v>652950</v>
      </c>
      <c r="AE1577">
        <v>2532324</v>
      </c>
      <c r="AF1577">
        <v>0</v>
      </c>
      <c r="AG1577">
        <v>4254668</v>
      </c>
      <c r="AH1577">
        <v>4254668</v>
      </c>
      <c r="AI1577">
        <v>6786992</v>
      </c>
      <c r="AJ1577">
        <v>2283470</v>
      </c>
      <c r="AK1577">
        <v>0</v>
      </c>
      <c r="AL1577">
        <v>278569</v>
      </c>
      <c r="AM1577">
        <v>278569</v>
      </c>
      <c r="AN1577">
        <v>2562039</v>
      </c>
      <c r="AO1577">
        <v>4224953</v>
      </c>
      <c r="AQ1577">
        <f>K1577/R1577</f>
        <v>9.0533559222773004E-3</v>
      </c>
    </row>
    <row r="1578" spans="1:43" x14ac:dyDescent="0.35">
      <c r="A1578" t="s">
        <v>3381</v>
      </c>
      <c r="B1578" t="s">
        <v>3382</v>
      </c>
      <c r="C1578" t="s">
        <v>38</v>
      </c>
      <c r="D1578" t="str">
        <f>IF(P1578&lt;=50000,"Extra Small",IF(AND(P1578&gt;=50000,P1578&lt;250000),"Small",IF(AND(P1578&gt;=250000,P1578&lt;1000000),"Medium",IF(AND(P1578&gt;=1000000,P1578&lt;10000000),"Large",IF(AND(P1578&gt;=10000000,P1578&lt;100000000),"Extra Large",IF(P1578&gt;=100000000,"Extra-extra-large"))))))</f>
        <v>Medium</v>
      </c>
      <c r="E1578" t="s">
        <v>110</v>
      </c>
      <c r="F1578">
        <v>0</v>
      </c>
      <c r="G1578">
        <v>0</v>
      </c>
      <c r="H1578">
        <v>0</v>
      </c>
      <c r="I1578">
        <v>1</v>
      </c>
      <c r="J1578" t="s">
        <v>89</v>
      </c>
      <c r="K1578">
        <v>0</v>
      </c>
      <c r="L1578">
        <v>200000</v>
      </c>
      <c r="M1578">
        <v>0</v>
      </c>
      <c r="N1578">
        <v>157931</v>
      </c>
      <c r="O1578">
        <v>0</v>
      </c>
      <c r="P1578">
        <v>357931</v>
      </c>
      <c r="Q1578">
        <v>0</v>
      </c>
      <c r="R1578">
        <v>357931</v>
      </c>
      <c r="S1578" t="str">
        <f t="shared" si="48"/>
        <v>False</v>
      </c>
      <c r="T1578">
        <v>0</v>
      </c>
      <c r="U1578" t="e">
        <f t="shared" si="49"/>
        <v>#DIV/0!</v>
      </c>
      <c r="V1578">
        <v>0</v>
      </c>
      <c r="W1578">
        <v>212467</v>
      </c>
      <c r="X1578">
        <v>0</v>
      </c>
      <c r="Y1578">
        <v>13982</v>
      </c>
      <c r="Z1578">
        <v>226449</v>
      </c>
      <c r="AA1578" t="b">
        <f>ABS(T1578-Z1578)&gt;100000</f>
        <v>1</v>
      </c>
      <c r="AB1578">
        <v>131482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4248712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4248712</v>
      </c>
      <c r="AQ1578">
        <f>K1578/R1578</f>
        <v>0</v>
      </c>
    </row>
    <row r="1579" spans="1:43" x14ac:dyDescent="0.35">
      <c r="A1579" t="s">
        <v>3383</v>
      </c>
      <c r="B1579" t="s">
        <v>3384</v>
      </c>
      <c r="C1579" t="s">
        <v>38</v>
      </c>
      <c r="D1579" t="str">
        <f>IF(P1579&lt;=50000,"Extra Small",IF(AND(P1579&gt;=50000,P1579&lt;250000),"Small",IF(AND(P1579&gt;=250000,P1579&lt;1000000),"Medium",IF(AND(P1579&gt;=1000000,P1579&lt;10000000),"Large",IF(AND(P1579&gt;=10000000,P1579&lt;100000000),"Extra Large",IF(P1579&gt;=100000000,"Extra-extra-large"))))))</f>
        <v>Large</v>
      </c>
      <c r="E1579" t="s">
        <v>43</v>
      </c>
      <c r="F1579">
        <v>4</v>
      </c>
      <c r="G1579">
        <v>1</v>
      </c>
      <c r="H1579">
        <v>0</v>
      </c>
      <c r="I1579">
        <v>4.5999999999999996</v>
      </c>
      <c r="J1579" t="s">
        <v>48</v>
      </c>
      <c r="K1579">
        <v>0</v>
      </c>
      <c r="L1579">
        <v>0</v>
      </c>
      <c r="M1579">
        <v>1746535</v>
      </c>
      <c r="N1579">
        <v>0</v>
      </c>
      <c r="O1579">
        <v>20904</v>
      </c>
      <c r="P1579">
        <v>1767439</v>
      </c>
      <c r="Q1579">
        <v>0</v>
      </c>
      <c r="R1579">
        <v>1767439</v>
      </c>
      <c r="S1579" t="str">
        <f t="shared" si="48"/>
        <v>False</v>
      </c>
      <c r="T1579">
        <v>663870</v>
      </c>
      <c r="U1579" t="b">
        <f t="shared" si="49"/>
        <v>0</v>
      </c>
      <c r="V1579">
        <v>0</v>
      </c>
      <c r="W1579">
        <v>0</v>
      </c>
      <c r="X1579">
        <v>0</v>
      </c>
      <c r="Y1579">
        <v>1043743</v>
      </c>
      <c r="Z1579">
        <v>1707613</v>
      </c>
      <c r="AA1579" t="b">
        <f>ABS(T1579-Z1579)&gt;1000000</f>
        <v>1</v>
      </c>
      <c r="AB1579">
        <v>59826</v>
      </c>
      <c r="AC1579">
        <v>0</v>
      </c>
      <c r="AD1579">
        <v>59826</v>
      </c>
      <c r="AE1579">
        <v>1034952</v>
      </c>
      <c r="AF1579">
        <v>0</v>
      </c>
      <c r="AG1579">
        <v>47108</v>
      </c>
      <c r="AH1579">
        <v>47108</v>
      </c>
      <c r="AI1579">
        <v>1082060</v>
      </c>
      <c r="AJ1579">
        <v>432831</v>
      </c>
      <c r="AK1579">
        <v>0</v>
      </c>
      <c r="AL1579">
        <v>14818</v>
      </c>
      <c r="AM1579">
        <v>14818</v>
      </c>
      <c r="AN1579">
        <v>447649</v>
      </c>
      <c r="AO1579">
        <v>634411</v>
      </c>
      <c r="AQ1579">
        <f>K1579/R1579</f>
        <v>0</v>
      </c>
    </row>
    <row r="1580" spans="1:43" x14ac:dyDescent="0.35">
      <c r="A1580" t="s">
        <v>3385</v>
      </c>
      <c r="B1580" t="s">
        <v>3386</v>
      </c>
      <c r="C1580" t="s">
        <v>38</v>
      </c>
      <c r="D1580" t="str">
        <f>IF(P1580&lt;=50000,"Extra Small",IF(AND(P1580&gt;=50000,P1580&lt;250000),"Small",IF(AND(P1580&gt;=250000,P1580&lt;1000000),"Medium",IF(AND(P1580&gt;=1000000,P1580&lt;10000000),"Large",IF(AND(P1580&gt;=10000000,P1580&lt;100000000),"Extra Large",IF(P1580&gt;=100000000,"Extra-extra-large"))))))</f>
        <v>Extra Small</v>
      </c>
      <c r="E1580" t="s">
        <v>43</v>
      </c>
      <c r="F1580">
        <v>0</v>
      </c>
      <c r="G1580">
        <v>0</v>
      </c>
      <c r="H1580">
        <v>0</v>
      </c>
      <c r="I1580">
        <v>0</v>
      </c>
      <c r="J1580" t="s">
        <v>172</v>
      </c>
      <c r="K1580">
        <v>0</v>
      </c>
      <c r="L1580">
        <v>1064</v>
      </c>
      <c r="M1580">
        <v>0</v>
      </c>
      <c r="N1580">
        <v>0</v>
      </c>
      <c r="O1580">
        <v>0</v>
      </c>
      <c r="P1580">
        <v>1064</v>
      </c>
      <c r="Q1580">
        <v>0</v>
      </c>
      <c r="R1580">
        <v>1064</v>
      </c>
      <c r="S1580" t="str">
        <f t="shared" si="48"/>
        <v>False</v>
      </c>
      <c r="T1580">
        <v>0</v>
      </c>
      <c r="U1580" t="e">
        <f t="shared" si="49"/>
        <v>#DIV/0!</v>
      </c>
      <c r="V1580">
        <v>0</v>
      </c>
      <c r="W1580">
        <v>0</v>
      </c>
      <c r="X1580">
        <v>0</v>
      </c>
      <c r="Y1580">
        <v>995</v>
      </c>
      <c r="Z1580">
        <v>995</v>
      </c>
      <c r="AA1580" t="b">
        <f>ABS(T1580-Z1580)&gt;25000</f>
        <v>0</v>
      </c>
      <c r="AB1580">
        <v>69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2115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2115</v>
      </c>
      <c r="AQ1580">
        <f>K1580/R1580</f>
        <v>0</v>
      </c>
    </row>
    <row r="1581" spans="1:43" x14ac:dyDescent="0.35">
      <c r="A1581" t="s">
        <v>3387</v>
      </c>
      <c r="B1581" t="s">
        <v>3388</v>
      </c>
      <c r="C1581" t="s">
        <v>38</v>
      </c>
      <c r="D1581" t="str">
        <f>IF(P1581&lt;=50000,"Extra Small",IF(AND(P1581&gt;=50000,P1581&lt;250000),"Small",IF(AND(P1581&gt;=250000,P1581&lt;1000000),"Medium",IF(AND(P1581&gt;=1000000,P1581&lt;10000000),"Large",IF(AND(P1581&gt;=10000000,P1581&lt;100000000),"Extra Large",IF(P1581&gt;=100000000,"Extra-extra-large"))))))</f>
        <v>Extra Small</v>
      </c>
      <c r="E1581" t="s">
        <v>164</v>
      </c>
      <c r="F1581">
        <v>0</v>
      </c>
      <c r="G1581">
        <v>0</v>
      </c>
      <c r="H1581">
        <v>0</v>
      </c>
      <c r="I1581">
        <v>0</v>
      </c>
      <c r="J1581" t="s">
        <v>103</v>
      </c>
      <c r="K1581">
        <v>6500</v>
      </c>
      <c r="L1581">
        <v>144</v>
      </c>
      <c r="M1581">
        <v>0</v>
      </c>
      <c r="N1581">
        <v>0</v>
      </c>
      <c r="O1581">
        <v>3354</v>
      </c>
      <c r="P1581">
        <v>9998</v>
      </c>
      <c r="Q1581">
        <v>2648</v>
      </c>
      <c r="R1581">
        <v>12646</v>
      </c>
      <c r="S1581" t="str">
        <f t="shared" si="48"/>
        <v>False</v>
      </c>
      <c r="T1581">
        <v>0</v>
      </c>
      <c r="U1581" t="e">
        <f t="shared" si="49"/>
        <v>#DIV/0!</v>
      </c>
      <c r="V1581">
        <v>0</v>
      </c>
      <c r="W1581">
        <v>0</v>
      </c>
      <c r="X1581">
        <v>0</v>
      </c>
      <c r="Y1581">
        <v>7279</v>
      </c>
      <c r="Z1581">
        <v>7279</v>
      </c>
      <c r="AA1581" t="b">
        <f>ABS(T1581-Z1581)&gt;25000</f>
        <v>0</v>
      </c>
      <c r="AB1581">
        <v>5367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Q1581">
        <f>K1581/R1581</f>
        <v>0.51399652063893719</v>
      </c>
    </row>
    <row r="1582" spans="1:43" x14ac:dyDescent="0.35">
      <c r="A1582" t="s">
        <v>3389</v>
      </c>
      <c r="B1582" t="s">
        <v>3390</v>
      </c>
      <c r="C1582" t="s">
        <v>38</v>
      </c>
      <c r="D1582" t="str">
        <f>IF(P1582&lt;=50000,"Extra Small",IF(AND(P1582&gt;=50000,P1582&lt;250000),"Small",IF(AND(P1582&gt;=250000,P1582&lt;1000000),"Medium",IF(AND(P1582&gt;=1000000,P1582&lt;10000000),"Large",IF(AND(P1582&gt;=10000000,P1582&lt;100000000),"Extra Large",IF(P1582&gt;=100000000,"Extra-extra-large"))))))</f>
        <v>Large</v>
      </c>
      <c r="E1582" t="s">
        <v>330</v>
      </c>
      <c r="F1582">
        <v>26</v>
      </c>
      <c r="G1582">
        <v>22</v>
      </c>
      <c r="H1582">
        <v>1</v>
      </c>
      <c r="I1582">
        <v>42.4</v>
      </c>
      <c r="J1582" t="s">
        <v>56</v>
      </c>
      <c r="K1582">
        <v>4167790</v>
      </c>
      <c r="L1582">
        <v>11866</v>
      </c>
      <c r="M1582">
        <v>88201</v>
      </c>
      <c r="N1582">
        <v>94320</v>
      </c>
      <c r="O1582">
        <v>1128568</v>
      </c>
      <c r="P1582">
        <v>5490745</v>
      </c>
      <c r="Q1582">
        <v>0</v>
      </c>
      <c r="R1582">
        <v>5490745</v>
      </c>
      <c r="S1582" t="str">
        <f t="shared" si="48"/>
        <v>False</v>
      </c>
      <c r="T1582">
        <v>3859229</v>
      </c>
      <c r="U1582" t="b">
        <f t="shared" si="49"/>
        <v>0</v>
      </c>
      <c r="V1582">
        <v>0</v>
      </c>
      <c r="W1582">
        <v>0</v>
      </c>
      <c r="X1582">
        <v>0</v>
      </c>
      <c r="Y1582">
        <v>1407632</v>
      </c>
      <c r="Z1582">
        <v>5266861</v>
      </c>
      <c r="AA1582" t="b">
        <f>ABS(T1582-Z1582)&gt;1000000</f>
        <v>1</v>
      </c>
      <c r="AB1582">
        <v>223884</v>
      </c>
      <c r="AC1582">
        <v>0</v>
      </c>
      <c r="AD1582">
        <v>223884</v>
      </c>
      <c r="AE1582">
        <v>4038735</v>
      </c>
      <c r="AF1582">
        <v>0</v>
      </c>
      <c r="AG1582">
        <v>142536</v>
      </c>
      <c r="AH1582">
        <v>142536</v>
      </c>
      <c r="AI1582">
        <v>4181271</v>
      </c>
      <c r="AJ1582">
        <v>1116159</v>
      </c>
      <c r="AK1582">
        <v>0</v>
      </c>
      <c r="AL1582">
        <v>54162</v>
      </c>
      <c r="AM1582">
        <v>54162</v>
      </c>
      <c r="AN1582">
        <v>1170321</v>
      </c>
      <c r="AO1582">
        <v>3010950</v>
      </c>
      <c r="AQ1582">
        <f>K1582/R1582</f>
        <v>0.75905728639738324</v>
      </c>
    </row>
    <row r="1583" spans="1:43" x14ac:dyDescent="0.35">
      <c r="A1583" t="s">
        <v>3391</v>
      </c>
      <c r="B1583" t="s">
        <v>3392</v>
      </c>
      <c r="C1583" t="s">
        <v>38</v>
      </c>
      <c r="D1583" t="str">
        <f>IF(P1583&lt;=50000,"Extra Small",IF(AND(P1583&gt;=50000,P1583&lt;250000),"Small",IF(AND(P1583&gt;=250000,P1583&lt;1000000),"Medium",IF(AND(P1583&gt;=1000000,P1583&lt;10000000),"Large",IF(AND(P1583&gt;=10000000,P1583&lt;100000000),"Extra Large",IF(P1583&gt;=100000000,"Extra-extra-large"))))))</f>
        <v>Large</v>
      </c>
      <c r="E1583" t="s">
        <v>43</v>
      </c>
      <c r="F1583">
        <v>14</v>
      </c>
      <c r="G1583">
        <v>37</v>
      </c>
      <c r="H1583">
        <v>17</v>
      </c>
      <c r="I1583">
        <v>21</v>
      </c>
      <c r="J1583" t="s">
        <v>102</v>
      </c>
      <c r="K1583">
        <v>2377517</v>
      </c>
      <c r="L1583">
        <v>141128</v>
      </c>
      <c r="M1583">
        <v>1827128</v>
      </c>
      <c r="N1583">
        <v>340</v>
      </c>
      <c r="O1583">
        <v>19537</v>
      </c>
      <c r="P1583">
        <v>4365650</v>
      </c>
      <c r="Q1583">
        <v>2731</v>
      </c>
      <c r="R1583">
        <v>4368381</v>
      </c>
      <c r="S1583" t="str">
        <f t="shared" si="48"/>
        <v>False</v>
      </c>
      <c r="T1583">
        <v>1489785</v>
      </c>
      <c r="U1583" t="b">
        <f t="shared" si="49"/>
        <v>0</v>
      </c>
      <c r="V1583">
        <v>16241</v>
      </c>
      <c r="W1583">
        <v>0</v>
      </c>
      <c r="X1583">
        <v>0</v>
      </c>
      <c r="Y1583">
        <v>2794822</v>
      </c>
      <c r="Z1583">
        <v>4300848</v>
      </c>
      <c r="AA1583" t="b">
        <f>ABS(T1583-Z1583)&gt;1000000</f>
        <v>1</v>
      </c>
      <c r="AB1583">
        <v>67533</v>
      </c>
      <c r="AC1583">
        <v>0</v>
      </c>
      <c r="AD1583">
        <v>67533</v>
      </c>
      <c r="AE1583">
        <v>1039119</v>
      </c>
      <c r="AF1583">
        <v>0</v>
      </c>
      <c r="AG1583">
        <v>604745</v>
      </c>
      <c r="AH1583">
        <v>604745</v>
      </c>
      <c r="AI1583">
        <v>1643864</v>
      </c>
      <c r="AJ1583">
        <v>492254</v>
      </c>
      <c r="AK1583">
        <v>457559</v>
      </c>
      <c r="AL1583">
        <v>0</v>
      </c>
      <c r="AM1583">
        <v>457559</v>
      </c>
      <c r="AN1583">
        <v>949813</v>
      </c>
      <c r="AO1583">
        <v>694051</v>
      </c>
      <c r="AQ1583">
        <f>K1583/R1583</f>
        <v>0.5442558696230938</v>
      </c>
    </row>
    <row r="1584" spans="1:43" x14ac:dyDescent="0.35">
      <c r="A1584" t="s">
        <v>3393</v>
      </c>
      <c r="B1584" t="s">
        <v>3394</v>
      </c>
      <c r="C1584" t="s">
        <v>38</v>
      </c>
      <c r="D1584" t="str">
        <f>IF(P1584&lt;=50000,"Extra Small",IF(AND(P1584&gt;=50000,P1584&lt;250000),"Small",IF(AND(P1584&gt;=250000,P1584&lt;1000000),"Medium",IF(AND(P1584&gt;=1000000,P1584&lt;10000000),"Large",IF(AND(P1584&gt;=10000000,P1584&lt;100000000),"Extra Large",IF(P1584&gt;=100000000,"Extra-extra-large"))))))</f>
        <v>Small</v>
      </c>
      <c r="E1584" t="s">
        <v>487</v>
      </c>
      <c r="F1584">
        <v>0</v>
      </c>
      <c r="G1584">
        <v>0</v>
      </c>
      <c r="H1584">
        <v>0</v>
      </c>
      <c r="I1584">
        <v>0</v>
      </c>
      <c r="J1584" t="s">
        <v>269</v>
      </c>
      <c r="K1584">
        <v>0</v>
      </c>
      <c r="L1584">
        <v>0</v>
      </c>
      <c r="M1584">
        <v>0</v>
      </c>
      <c r="N1584">
        <v>0</v>
      </c>
      <c r="O1584">
        <v>200000</v>
      </c>
      <c r="P1584">
        <v>200000</v>
      </c>
      <c r="Q1584">
        <v>0</v>
      </c>
      <c r="R1584">
        <v>200000</v>
      </c>
      <c r="S1584" t="str">
        <f t="shared" si="48"/>
        <v>False</v>
      </c>
      <c r="T1584">
        <v>0</v>
      </c>
      <c r="U1584" t="e">
        <f t="shared" si="49"/>
        <v>#DIV/0!</v>
      </c>
      <c r="V1584">
        <v>0</v>
      </c>
      <c r="W1584">
        <v>172162</v>
      </c>
      <c r="X1584">
        <v>0</v>
      </c>
      <c r="Y1584">
        <v>6219</v>
      </c>
      <c r="Z1584">
        <v>178381</v>
      </c>
      <c r="AA1584" t="b">
        <f>ABS(T1584-Z1584)&gt;25000</f>
        <v>1</v>
      </c>
      <c r="AB1584">
        <v>21619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41299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41299</v>
      </c>
      <c r="AQ1584">
        <f>K1584/R1584</f>
        <v>0</v>
      </c>
    </row>
    <row r="1585" spans="1:43" x14ac:dyDescent="0.35">
      <c r="A1585" t="s">
        <v>3395</v>
      </c>
      <c r="B1585" t="s">
        <v>3396</v>
      </c>
      <c r="C1585" t="s">
        <v>50</v>
      </c>
      <c r="D1585" t="str">
        <f>IF(P1585&lt;=50000,"Extra Small",IF(AND(P1585&gt;=50000,P1585&lt;250000),"Small",IF(AND(P1585&gt;=250000,P1585&lt;1000000),"Medium",IF(AND(P1585&gt;=1000000,P1585&lt;10000000),"Large",IF(AND(P1585&gt;=10000000,P1585&lt;100000000),"Extra Large",IF(P1585&gt;=100000000,"Extra-extra-large"))))))</f>
        <v>Extra Small</v>
      </c>
      <c r="E1585" t="s">
        <v>110</v>
      </c>
      <c r="F1585">
        <v>0</v>
      </c>
      <c r="G1585">
        <v>0</v>
      </c>
      <c r="H1585">
        <v>0</v>
      </c>
      <c r="I1585">
        <v>0</v>
      </c>
      <c r="J1585" t="s">
        <v>44</v>
      </c>
      <c r="K1585">
        <v>0</v>
      </c>
      <c r="L1585">
        <v>0</v>
      </c>
      <c r="M1585">
        <v>0</v>
      </c>
      <c r="N1585">
        <v>0</v>
      </c>
      <c r="O1585">
        <v>1743</v>
      </c>
      <c r="P1585">
        <v>1743</v>
      </c>
      <c r="Q1585">
        <v>2570</v>
      </c>
      <c r="R1585">
        <v>4313</v>
      </c>
      <c r="S1585" t="str">
        <f t="shared" si="48"/>
        <v>False</v>
      </c>
      <c r="T1585">
        <v>0</v>
      </c>
      <c r="U1585" t="e">
        <f t="shared" si="49"/>
        <v>#DIV/0!</v>
      </c>
      <c r="V1585">
        <v>0</v>
      </c>
      <c r="W1585">
        <v>0</v>
      </c>
      <c r="X1585">
        <v>0</v>
      </c>
      <c r="Y1585">
        <v>14242</v>
      </c>
      <c r="Z1585">
        <v>14242</v>
      </c>
      <c r="AA1585" t="b">
        <f>ABS(T1585-Z1585)&gt;25000</f>
        <v>0</v>
      </c>
      <c r="AB1585">
        <v>-9929</v>
      </c>
      <c r="AC1585">
        <v>0</v>
      </c>
      <c r="AD1585">
        <v>-9929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Q1585">
        <f>K1585/R1585</f>
        <v>0</v>
      </c>
    </row>
    <row r="1586" spans="1:43" x14ac:dyDescent="0.35">
      <c r="A1586" t="s">
        <v>3397</v>
      </c>
      <c r="B1586" t="s">
        <v>3398</v>
      </c>
      <c r="C1586" t="s">
        <v>38</v>
      </c>
      <c r="D1586" t="str">
        <f>IF(P1586&lt;=50000,"Extra Small",IF(AND(P1586&gt;=50000,P1586&lt;250000),"Small",IF(AND(P1586&gt;=250000,P1586&lt;1000000),"Medium",IF(AND(P1586&gt;=1000000,P1586&lt;10000000),"Large",IF(AND(P1586&gt;=10000000,P1586&lt;100000000),"Extra Large",IF(P1586&gt;=100000000,"Extra-extra-large"))))))</f>
        <v>Extra Small</v>
      </c>
      <c r="E1586" t="s">
        <v>55</v>
      </c>
      <c r="F1586">
        <v>0</v>
      </c>
      <c r="G1586">
        <v>0</v>
      </c>
      <c r="H1586">
        <v>0</v>
      </c>
      <c r="I1586">
        <v>1</v>
      </c>
      <c r="J1586" t="s">
        <v>44</v>
      </c>
      <c r="K1586">
        <v>0</v>
      </c>
      <c r="L1586">
        <v>2539</v>
      </c>
      <c r="M1586">
        <v>0</v>
      </c>
      <c r="N1586">
        <v>0</v>
      </c>
      <c r="O1586">
        <v>0</v>
      </c>
      <c r="P1586">
        <v>2539</v>
      </c>
      <c r="Q1586">
        <v>0</v>
      </c>
      <c r="R1586">
        <v>2539</v>
      </c>
      <c r="S1586" t="str">
        <f t="shared" si="48"/>
        <v>False</v>
      </c>
      <c r="T1586">
        <v>0</v>
      </c>
      <c r="U1586" t="e">
        <f t="shared" si="49"/>
        <v>#DIV/0!</v>
      </c>
      <c r="V1586">
        <v>0</v>
      </c>
      <c r="W1586">
        <v>0</v>
      </c>
      <c r="X1586">
        <v>0</v>
      </c>
      <c r="Y1586">
        <v>0</v>
      </c>
      <c r="Z1586">
        <v>0</v>
      </c>
      <c r="AA1586" t="b">
        <f>ABS(T1586-Z1586)&gt;25000</f>
        <v>0</v>
      </c>
      <c r="AB1586">
        <v>2539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Q1586">
        <f>K1586/R1586</f>
        <v>0</v>
      </c>
    </row>
    <row r="1587" spans="1:43" x14ac:dyDescent="0.35">
      <c r="A1587" t="s">
        <v>3399</v>
      </c>
      <c r="B1587" t="s">
        <v>3400</v>
      </c>
      <c r="C1587" t="s">
        <v>50</v>
      </c>
      <c r="D1587" t="str">
        <f>IF(P1587&lt;=50000,"Extra Small",IF(AND(P1587&gt;=50000,P1587&lt;250000),"Small",IF(AND(P1587&gt;=250000,P1587&lt;1000000),"Medium",IF(AND(P1587&gt;=1000000,P1587&lt;10000000),"Large",IF(AND(P1587&gt;=10000000,P1587&lt;100000000),"Extra Large",IF(P1587&gt;=100000000,"Extra-extra-large"))))))</f>
        <v>Extra Small</v>
      </c>
      <c r="E1587" t="s">
        <v>487</v>
      </c>
      <c r="F1587">
        <v>0</v>
      </c>
      <c r="G1587">
        <v>0</v>
      </c>
      <c r="H1587">
        <v>0</v>
      </c>
      <c r="I1587">
        <v>0</v>
      </c>
      <c r="J1587" t="s">
        <v>102</v>
      </c>
      <c r="K1587">
        <v>0</v>
      </c>
      <c r="L1587">
        <v>300</v>
      </c>
      <c r="M1587">
        <v>0</v>
      </c>
      <c r="N1587">
        <v>629</v>
      </c>
      <c r="O1587">
        <v>0</v>
      </c>
      <c r="P1587">
        <v>929</v>
      </c>
      <c r="Q1587">
        <v>0</v>
      </c>
      <c r="R1587">
        <v>929</v>
      </c>
      <c r="S1587" t="str">
        <f t="shared" si="48"/>
        <v>False</v>
      </c>
      <c r="T1587">
        <v>0</v>
      </c>
      <c r="U1587" t="e">
        <f t="shared" si="49"/>
        <v>#DIV/0!</v>
      </c>
      <c r="V1587">
        <v>0</v>
      </c>
      <c r="W1587">
        <v>0</v>
      </c>
      <c r="X1587">
        <v>0</v>
      </c>
      <c r="Y1587">
        <v>156</v>
      </c>
      <c r="Z1587">
        <v>156</v>
      </c>
      <c r="AA1587" t="b">
        <f>ABS(T1587-Z1587)&gt;25000</f>
        <v>0</v>
      </c>
      <c r="AB1587">
        <v>773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62546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62546</v>
      </c>
      <c r="AQ1587">
        <f>K1587/R1587</f>
        <v>0</v>
      </c>
    </row>
    <row r="1588" spans="1:43" x14ac:dyDescent="0.35">
      <c r="A1588" t="s">
        <v>3401</v>
      </c>
      <c r="B1588" t="s">
        <v>3402</v>
      </c>
      <c r="C1588" t="s">
        <v>38</v>
      </c>
      <c r="D1588" t="str">
        <f>IF(P1588&lt;=50000,"Extra Small",IF(AND(P1588&gt;=50000,P1588&lt;250000),"Small",IF(AND(P1588&gt;=250000,P1588&lt;1000000),"Medium",IF(AND(P1588&gt;=1000000,P1588&lt;10000000),"Large",IF(AND(P1588&gt;=10000000,P1588&lt;100000000),"Extra Large",IF(P1588&gt;=100000000,"Extra-extra-large"))))))</f>
        <v>Extra Small</v>
      </c>
      <c r="E1588" t="s">
        <v>70</v>
      </c>
      <c r="F1588">
        <v>0</v>
      </c>
      <c r="G1588">
        <v>0</v>
      </c>
      <c r="H1588">
        <v>0</v>
      </c>
      <c r="I1588">
        <v>0</v>
      </c>
      <c r="J1588" t="s">
        <v>172</v>
      </c>
      <c r="K1588">
        <v>0</v>
      </c>
      <c r="L1588">
        <v>25</v>
      </c>
      <c r="M1588">
        <v>3192</v>
      </c>
      <c r="N1588">
        <v>0</v>
      </c>
      <c r="O1588">
        <v>3103</v>
      </c>
      <c r="P1588">
        <v>6320</v>
      </c>
      <c r="Q1588">
        <v>0</v>
      </c>
      <c r="R1588">
        <v>6320</v>
      </c>
      <c r="S1588" t="str">
        <f t="shared" si="48"/>
        <v>False</v>
      </c>
      <c r="T1588">
        <v>0</v>
      </c>
      <c r="U1588" t="e">
        <f t="shared" si="49"/>
        <v>#DIV/0!</v>
      </c>
      <c r="V1588">
        <v>0</v>
      </c>
      <c r="W1588">
        <v>0</v>
      </c>
      <c r="X1588">
        <v>0</v>
      </c>
      <c r="Y1588">
        <v>3742</v>
      </c>
      <c r="Z1588">
        <v>3742</v>
      </c>
      <c r="AA1588" t="b">
        <f>ABS(T1588-Z1588)&gt;25000</f>
        <v>0</v>
      </c>
      <c r="AB1588">
        <v>2578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21555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21555</v>
      </c>
      <c r="AQ1588">
        <f>K1588/R1588</f>
        <v>0</v>
      </c>
    </row>
    <row r="1589" spans="1:43" x14ac:dyDescent="0.35">
      <c r="A1589" t="s">
        <v>3403</v>
      </c>
      <c r="B1589" t="s">
        <v>3404</v>
      </c>
      <c r="C1589" t="s">
        <v>38</v>
      </c>
      <c r="D1589" t="str">
        <f>IF(P1589&lt;=50000,"Extra Small",IF(AND(P1589&gt;=50000,P1589&lt;250000),"Small",IF(AND(P1589&gt;=250000,P1589&lt;1000000),"Medium",IF(AND(P1589&gt;=1000000,P1589&lt;10000000),"Large",IF(AND(P1589&gt;=10000000,P1589&lt;100000000),"Extra Large",IF(P1589&gt;=100000000,"Extra-extra-large"))))))</f>
        <v>Large</v>
      </c>
      <c r="E1589" t="s">
        <v>85</v>
      </c>
      <c r="F1589">
        <v>5</v>
      </c>
      <c r="G1589">
        <v>21</v>
      </c>
      <c r="H1589">
        <v>0</v>
      </c>
      <c r="I1589">
        <v>12</v>
      </c>
      <c r="J1589" t="s">
        <v>201</v>
      </c>
      <c r="K1589">
        <v>0</v>
      </c>
      <c r="L1589">
        <v>1987339</v>
      </c>
      <c r="M1589">
        <v>0</v>
      </c>
      <c r="N1589">
        <v>555</v>
      </c>
      <c r="O1589">
        <v>193664</v>
      </c>
      <c r="P1589">
        <v>2181558</v>
      </c>
      <c r="Q1589">
        <v>0</v>
      </c>
      <c r="R1589">
        <v>2181558</v>
      </c>
      <c r="S1589" t="str">
        <f t="shared" si="48"/>
        <v>False</v>
      </c>
      <c r="T1589">
        <v>1251541</v>
      </c>
      <c r="U1589" t="b">
        <f t="shared" si="49"/>
        <v>0</v>
      </c>
      <c r="V1589">
        <v>0</v>
      </c>
      <c r="W1589">
        <v>49121</v>
      </c>
      <c r="X1589">
        <v>5697</v>
      </c>
      <c r="Y1589">
        <v>757995</v>
      </c>
      <c r="Z1589">
        <v>2064354</v>
      </c>
      <c r="AA1589" t="b">
        <f>ABS(T1589-Z1589)&gt;1000000</f>
        <v>0</v>
      </c>
      <c r="AB1589">
        <v>117204</v>
      </c>
      <c r="AC1589">
        <v>0</v>
      </c>
      <c r="AD1589">
        <v>117204</v>
      </c>
      <c r="AE1589">
        <v>378033</v>
      </c>
      <c r="AF1589">
        <v>0</v>
      </c>
      <c r="AG1589">
        <v>3420263</v>
      </c>
      <c r="AH1589">
        <v>3420263</v>
      </c>
      <c r="AI1589">
        <v>3798296</v>
      </c>
      <c r="AJ1589">
        <v>413978</v>
      </c>
      <c r="AK1589">
        <v>185428</v>
      </c>
      <c r="AL1589">
        <v>0</v>
      </c>
      <c r="AM1589">
        <v>185428</v>
      </c>
      <c r="AN1589">
        <v>599406</v>
      </c>
      <c r="AO1589">
        <v>3198890</v>
      </c>
      <c r="AQ1589">
        <f>K1589/R1589</f>
        <v>0</v>
      </c>
    </row>
    <row r="1590" spans="1:43" x14ac:dyDescent="0.35">
      <c r="A1590" t="s">
        <v>3405</v>
      </c>
      <c r="B1590" t="s">
        <v>3406</v>
      </c>
      <c r="C1590" t="s">
        <v>38</v>
      </c>
      <c r="D1590" t="str">
        <f>IF(P1590&lt;=50000,"Extra Small",IF(AND(P1590&gt;=50000,P1590&lt;250000),"Small",IF(AND(P1590&gt;=250000,P1590&lt;1000000),"Medium",IF(AND(P1590&gt;=1000000,P1590&lt;10000000),"Large",IF(AND(P1590&gt;=10000000,P1590&lt;100000000),"Extra Large",IF(P1590&gt;=100000000,"Extra-extra-large"))))))</f>
        <v>Small</v>
      </c>
      <c r="E1590" t="s">
        <v>73</v>
      </c>
      <c r="F1590">
        <v>1</v>
      </c>
      <c r="G1590">
        <v>3</v>
      </c>
      <c r="H1590">
        <v>1</v>
      </c>
      <c r="I1590">
        <v>1.4</v>
      </c>
      <c r="J1590" t="s">
        <v>44</v>
      </c>
      <c r="K1590">
        <v>2725</v>
      </c>
      <c r="L1590">
        <v>454</v>
      </c>
      <c r="M1590">
        <v>168345</v>
      </c>
      <c r="N1590">
        <v>10103</v>
      </c>
      <c r="O1590">
        <v>0</v>
      </c>
      <c r="P1590">
        <v>181627</v>
      </c>
      <c r="Q1590">
        <v>0</v>
      </c>
      <c r="R1590">
        <v>181627</v>
      </c>
      <c r="S1590" t="str">
        <f t="shared" si="48"/>
        <v>False</v>
      </c>
      <c r="T1590">
        <v>93316</v>
      </c>
      <c r="U1590" t="b">
        <f t="shared" si="49"/>
        <v>0</v>
      </c>
      <c r="V1590">
        <v>0</v>
      </c>
      <c r="W1590">
        <v>0</v>
      </c>
      <c r="X1590">
        <v>0</v>
      </c>
      <c r="Y1590">
        <v>89272</v>
      </c>
      <c r="Z1590">
        <v>182588</v>
      </c>
      <c r="AA1590" t="b">
        <f>ABS(T1590-Z1590)&gt;25000</f>
        <v>1</v>
      </c>
      <c r="AB1590">
        <v>-961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352042</v>
      </c>
      <c r="AJ1590">
        <v>0</v>
      </c>
      <c r="AK1590">
        <v>0</v>
      </c>
      <c r="AL1590">
        <v>0</v>
      </c>
      <c r="AM1590">
        <v>0</v>
      </c>
      <c r="AN1590">
        <v>5179</v>
      </c>
      <c r="AO1590">
        <v>346863</v>
      </c>
      <c r="AQ1590">
        <f>K1590/R1590</f>
        <v>1.5003275944655805E-2</v>
      </c>
    </row>
    <row r="1591" spans="1:43" x14ac:dyDescent="0.35">
      <c r="A1591" t="s">
        <v>3407</v>
      </c>
      <c r="B1591" t="s">
        <v>3408</v>
      </c>
      <c r="C1591" t="s">
        <v>38</v>
      </c>
      <c r="D1591" t="str">
        <f>IF(P1591&lt;=50000,"Extra Small",IF(AND(P1591&gt;=50000,P1591&lt;250000),"Small",IF(AND(P1591&gt;=250000,P1591&lt;1000000),"Medium",IF(AND(P1591&gt;=1000000,P1591&lt;10000000),"Large",IF(AND(P1591&gt;=10000000,P1591&lt;100000000),"Extra Large",IF(P1591&gt;=100000000,"Extra-extra-large"))))))</f>
        <v>Extra Small</v>
      </c>
      <c r="E1591" t="s">
        <v>67</v>
      </c>
      <c r="F1591">
        <v>0</v>
      </c>
      <c r="G1591">
        <v>0</v>
      </c>
      <c r="H1591">
        <v>0</v>
      </c>
      <c r="I1591">
        <v>0</v>
      </c>
      <c r="J1591" t="s">
        <v>48</v>
      </c>
      <c r="K1591">
        <v>6000</v>
      </c>
      <c r="L1591">
        <v>0</v>
      </c>
      <c r="M1591">
        <v>0</v>
      </c>
      <c r="N1591">
        <v>260</v>
      </c>
      <c r="O1591">
        <v>120</v>
      </c>
      <c r="P1591">
        <v>6380</v>
      </c>
      <c r="Q1591">
        <v>0</v>
      </c>
      <c r="R1591">
        <v>6380</v>
      </c>
      <c r="S1591" t="str">
        <f t="shared" si="48"/>
        <v>False</v>
      </c>
      <c r="T1591">
        <v>0</v>
      </c>
      <c r="U1591" t="e">
        <f t="shared" si="49"/>
        <v>#DIV/0!</v>
      </c>
      <c r="V1591">
        <v>0</v>
      </c>
      <c r="W1591">
        <v>0</v>
      </c>
      <c r="X1591">
        <v>0</v>
      </c>
      <c r="Y1591">
        <v>0</v>
      </c>
      <c r="Z1591">
        <v>0</v>
      </c>
      <c r="AA1591" t="b">
        <f>ABS(T1591-Z1591)&gt;25000</f>
        <v>0</v>
      </c>
      <c r="AB1591">
        <v>6380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Q1591">
        <f>K1591/R1591</f>
        <v>0.94043887147335425</v>
      </c>
    </row>
    <row r="1592" spans="1:43" x14ac:dyDescent="0.35">
      <c r="A1592" t="s">
        <v>3409</v>
      </c>
      <c r="B1592" t="s">
        <v>3410</v>
      </c>
      <c r="C1592" t="s">
        <v>38</v>
      </c>
      <c r="D1592" t="str">
        <f>IF(P1592&lt;=50000,"Extra Small",IF(AND(P1592&gt;=50000,P1592&lt;250000),"Small",IF(AND(P1592&gt;=250000,P1592&lt;1000000),"Medium",IF(AND(P1592&gt;=1000000,P1592&lt;10000000),"Large",IF(AND(P1592&gt;=10000000,P1592&lt;100000000),"Extra Large",IF(P1592&gt;=100000000,"Extra-extra-large"))))))</f>
        <v>Small</v>
      </c>
      <c r="E1592" t="s">
        <v>88</v>
      </c>
      <c r="F1592">
        <v>0</v>
      </c>
      <c r="G1592">
        <v>2</v>
      </c>
      <c r="H1592">
        <v>0</v>
      </c>
      <c r="I1592">
        <v>0</v>
      </c>
      <c r="J1592" t="s">
        <v>56</v>
      </c>
      <c r="K1592">
        <v>0</v>
      </c>
      <c r="L1592">
        <v>90382</v>
      </c>
      <c r="M1592">
        <v>0</v>
      </c>
      <c r="N1592">
        <v>0</v>
      </c>
      <c r="O1592">
        <v>0</v>
      </c>
      <c r="P1592">
        <v>90382</v>
      </c>
      <c r="Q1592">
        <v>0</v>
      </c>
      <c r="R1592">
        <v>90382</v>
      </c>
      <c r="S1592" t="str">
        <f t="shared" si="48"/>
        <v>False</v>
      </c>
      <c r="T1592">
        <v>52444</v>
      </c>
      <c r="U1592" t="b">
        <f t="shared" si="49"/>
        <v>0</v>
      </c>
      <c r="V1592">
        <v>0</v>
      </c>
      <c r="W1592">
        <v>8325</v>
      </c>
      <c r="X1592">
        <v>0</v>
      </c>
      <c r="Y1592">
        <v>29613</v>
      </c>
      <c r="Z1592">
        <v>90382</v>
      </c>
      <c r="AA1592" t="b">
        <f>ABS(T1592-Z1592)&gt;25000</f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Q1592">
        <f>K1592/R1592</f>
        <v>0</v>
      </c>
    </row>
    <row r="1593" spans="1:43" x14ac:dyDescent="0.35">
      <c r="A1593" t="s">
        <v>3411</v>
      </c>
      <c r="B1593" t="s">
        <v>3412</v>
      </c>
      <c r="C1593" t="s">
        <v>38</v>
      </c>
      <c r="D1593" t="str">
        <f>IF(P1593&lt;=50000,"Extra Small",IF(AND(P1593&gt;=50000,P1593&lt;250000),"Small",IF(AND(P1593&gt;=250000,P1593&lt;1000000),"Medium",IF(AND(P1593&gt;=1000000,P1593&lt;10000000),"Large",IF(AND(P1593&gt;=10000000,P1593&lt;100000000),"Extra Large",IF(P1593&gt;=100000000,"Extra-extra-large"))))))</f>
        <v>Small</v>
      </c>
      <c r="E1593" t="s">
        <v>39</v>
      </c>
      <c r="F1593">
        <v>1</v>
      </c>
      <c r="G1593">
        <v>1</v>
      </c>
      <c r="H1593">
        <v>0</v>
      </c>
      <c r="I1593">
        <v>1.2</v>
      </c>
      <c r="J1593" t="s">
        <v>52</v>
      </c>
      <c r="K1593">
        <v>14628</v>
      </c>
      <c r="L1593">
        <v>167988</v>
      </c>
      <c r="M1593">
        <v>16750</v>
      </c>
      <c r="N1593">
        <v>13242</v>
      </c>
      <c r="O1593">
        <v>457</v>
      </c>
      <c r="P1593">
        <v>213065</v>
      </c>
      <c r="Q1593">
        <v>0</v>
      </c>
      <c r="R1593">
        <v>213065</v>
      </c>
      <c r="S1593" t="str">
        <f t="shared" si="48"/>
        <v>False</v>
      </c>
      <c r="T1593">
        <v>94310</v>
      </c>
      <c r="U1593" t="b">
        <f t="shared" si="49"/>
        <v>0</v>
      </c>
      <c r="V1593">
        <v>0</v>
      </c>
      <c r="W1593">
        <v>36327</v>
      </c>
      <c r="X1593">
        <v>1200</v>
      </c>
      <c r="Y1593">
        <v>216118</v>
      </c>
      <c r="Z1593">
        <v>347955</v>
      </c>
      <c r="AA1593" t="b">
        <f>ABS(T1593-Z1593)&gt;25000</f>
        <v>1</v>
      </c>
      <c r="AB1593">
        <v>-134890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1640593</v>
      </c>
      <c r="AJ1593">
        <v>0</v>
      </c>
      <c r="AK1593">
        <v>0</v>
      </c>
      <c r="AL1593">
        <v>0</v>
      </c>
      <c r="AM1593">
        <v>0</v>
      </c>
      <c r="AN1593">
        <v>166428</v>
      </c>
      <c r="AO1593">
        <v>1474165</v>
      </c>
      <c r="AQ1593">
        <f>K1593/R1593</f>
        <v>6.8655105249571732E-2</v>
      </c>
    </row>
    <row r="1594" spans="1:43" x14ac:dyDescent="0.35">
      <c r="A1594" t="s">
        <v>3413</v>
      </c>
      <c r="B1594" t="s">
        <v>3414</v>
      </c>
      <c r="C1594" t="s">
        <v>38</v>
      </c>
      <c r="D1594" t="str">
        <f>IF(P1594&lt;=50000,"Extra Small",IF(AND(P1594&gt;=50000,P1594&lt;250000),"Small",IF(AND(P1594&gt;=250000,P1594&lt;1000000),"Medium",IF(AND(P1594&gt;=1000000,P1594&lt;10000000),"Large",IF(AND(P1594&gt;=10000000,P1594&lt;100000000),"Extra Large",IF(P1594&gt;=100000000,"Extra-extra-large"))))))</f>
        <v>Extra Small</v>
      </c>
      <c r="E1594" t="s">
        <v>85</v>
      </c>
      <c r="F1594">
        <v>0</v>
      </c>
      <c r="G1594">
        <v>0</v>
      </c>
      <c r="H1594">
        <v>0</v>
      </c>
      <c r="I1594">
        <v>0</v>
      </c>
      <c r="J1594" t="s">
        <v>129</v>
      </c>
      <c r="K1594">
        <v>0</v>
      </c>
      <c r="L1594">
        <v>2500</v>
      </c>
      <c r="M1594">
        <v>0</v>
      </c>
      <c r="N1594">
        <v>0</v>
      </c>
      <c r="O1594">
        <v>14192</v>
      </c>
      <c r="P1594">
        <v>16692</v>
      </c>
      <c r="Q1594">
        <v>0</v>
      </c>
      <c r="R1594">
        <v>16692</v>
      </c>
      <c r="S1594" t="str">
        <f t="shared" si="48"/>
        <v>False</v>
      </c>
      <c r="T1594">
        <v>0</v>
      </c>
      <c r="U1594" t="e">
        <f t="shared" si="49"/>
        <v>#DIV/0!</v>
      </c>
      <c r="V1594">
        <v>0</v>
      </c>
      <c r="W1594">
        <v>0</v>
      </c>
      <c r="X1594">
        <v>0</v>
      </c>
      <c r="Y1594">
        <v>14635</v>
      </c>
      <c r="Z1594">
        <v>14635</v>
      </c>
      <c r="AA1594" t="b">
        <f>ABS(T1594-Z1594)&gt;25000</f>
        <v>0</v>
      </c>
      <c r="AB1594">
        <v>2057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22764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22764</v>
      </c>
      <c r="AQ1594">
        <f>K1594/R1594</f>
        <v>0</v>
      </c>
    </row>
    <row r="1595" spans="1:43" x14ac:dyDescent="0.35">
      <c r="A1595" t="s">
        <v>3415</v>
      </c>
      <c r="B1595" t="s">
        <v>3416</v>
      </c>
      <c r="C1595" t="s">
        <v>38</v>
      </c>
      <c r="D1595" t="str">
        <f>IF(P1595&lt;=50000,"Extra Small",IF(AND(P1595&gt;=50000,P1595&lt;250000),"Small",IF(AND(P1595&gt;=250000,P1595&lt;1000000),"Medium",IF(AND(P1595&gt;=1000000,P1595&lt;10000000),"Large",IF(AND(P1595&gt;=10000000,P1595&lt;100000000),"Extra Large",IF(P1595&gt;=100000000,"Extra-extra-large"))))))</f>
        <v>Extra Small</v>
      </c>
      <c r="E1595" t="s">
        <v>131</v>
      </c>
      <c r="F1595">
        <v>0</v>
      </c>
      <c r="G1595">
        <v>0</v>
      </c>
      <c r="H1595">
        <v>0</v>
      </c>
      <c r="I1595">
        <v>0</v>
      </c>
      <c r="J1595" t="s">
        <v>95</v>
      </c>
      <c r="K1595">
        <v>0</v>
      </c>
      <c r="L1595">
        <v>25457</v>
      </c>
      <c r="M1595">
        <v>0</v>
      </c>
      <c r="N1595">
        <v>9</v>
      </c>
      <c r="O1595">
        <v>0</v>
      </c>
      <c r="P1595">
        <v>25466</v>
      </c>
      <c r="Q1595">
        <v>0</v>
      </c>
      <c r="R1595">
        <v>25466</v>
      </c>
      <c r="S1595" t="str">
        <f t="shared" si="48"/>
        <v>False</v>
      </c>
      <c r="T1595">
        <v>0</v>
      </c>
      <c r="U1595" t="e">
        <f t="shared" si="49"/>
        <v>#DIV/0!</v>
      </c>
      <c r="V1595">
        <v>0</v>
      </c>
      <c r="W1595">
        <v>23000</v>
      </c>
      <c r="X1595">
        <v>0</v>
      </c>
      <c r="Y1595">
        <v>502</v>
      </c>
      <c r="Z1595">
        <v>23502</v>
      </c>
      <c r="AA1595" t="b">
        <f>ABS(T1595-Z1595)&gt;25000</f>
        <v>0</v>
      </c>
      <c r="AB1595">
        <v>1964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14423</v>
      </c>
      <c r="AJ1595">
        <v>0</v>
      </c>
      <c r="AK1595">
        <v>0</v>
      </c>
      <c r="AL1595">
        <v>0</v>
      </c>
      <c r="AM1595">
        <v>0</v>
      </c>
      <c r="AN1595">
        <v>11100</v>
      </c>
      <c r="AO1595">
        <v>3323</v>
      </c>
      <c r="AQ1595">
        <f>K1595/R1595</f>
        <v>0</v>
      </c>
    </row>
    <row r="1596" spans="1:43" x14ac:dyDescent="0.35">
      <c r="A1596" t="s">
        <v>3417</v>
      </c>
      <c r="B1596" t="s">
        <v>3418</v>
      </c>
      <c r="C1596" t="s">
        <v>38</v>
      </c>
      <c r="D1596" t="str">
        <f>IF(P1596&lt;=50000,"Extra Small",IF(AND(P1596&gt;=50000,P1596&lt;250000),"Small",IF(AND(P1596&gt;=250000,P1596&lt;1000000),"Medium",IF(AND(P1596&gt;=1000000,P1596&lt;10000000),"Large",IF(AND(P1596&gt;=10000000,P1596&lt;100000000),"Extra Large",IF(P1596&gt;=100000000,"Extra-extra-large"))))))</f>
        <v>Extra Small</v>
      </c>
      <c r="E1596" t="s">
        <v>39</v>
      </c>
      <c r="F1596">
        <v>0</v>
      </c>
      <c r="G1596">
        <v>0</v>
      </c>
      <c r="H1596">
        <v>0</v>
      </c>
      <c r="I1596">
        <v>0</v>
      </c>
      <c r="J1596" t="s">
        <v>56</v>
      </c>
      <c r="K1596">
        <v>0</v>
      </c>
      <c r="L1596">
        <v>0</v>
      </c>
      <c r="M1596">
        <v>0</v>
      </c>
      <c r="N1596">
        <v>0</v>
      </c>
      <c r="O1596">
        <v>38279</v>
      </c>
      <c r="P1596">
        <v>38279</v>
      </c>
      <c r="Q1596">
        <v>0</v>
      </c>
      <c r="R1596">
        <v>38279</v>
      </c>
      <c r="S1596" t="str">
        <f t="shared" si="48"/>
        <v>False</v>
      </c>
      <c r="T1596">
        <v>0</v>
      </c>
      <c r="U1596" t="e">
        <f t="shared" si="49"/>
        <v>#DIV/0!</v>
      </c>
      <c r="V1596">
        <v>0</v>
      </c>
      <c r="W1596">
        <v>0</v>
      </c>
      <c r="X1596">
        <v>0</v>
      </c>
      <c r="Y1596">
        <v>48141</v>
      </c>
      <c r="Z1596">
        <v>48141</v>
      </c>
      <c r="AA1596" t="b">
        <f>ABS(T1596-Z1596)&gt;25000</f>
        <v>1</v>
      </c>
      <c r="AB1596">
        <v>-9862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64372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64372</v>
      </c>
      <c r="AQ1596">
        <f>K1596/R1596</f>
        <v>0</v>
      </c>
    </row>
    <row r="1597" spans="1:43" x14ac:dyDescent="0.35">
      <c r="A1597" t="s">
        <v>3419</v>
      </c>
      <c r="B1597" t="s">
        <v>3420</v>
      </c>
      <c r="C1597" t="s">
        <v>38</v>
      </c>
      <c r="D1597" t="str">
        <f>IF(P1597&lt;=50000,"Extra Small",IF(AND(P1597&gt;=50000,P1597&lt;250000),"Small",IF(AND(P1597&gt;=250000,P1597&lt;1000000),"Medium",IF(AND(P1597&gt;=1000000,P1597&lt;10000000),"Large",IF(AND(P1597&gt;=10000000,P1597&lt;100000000),"Extra Large",IF(P1597&gt;=100000000,"Extra-extra-large"))))))</f>
        <v>Extra Small</v>
      </c>
      <c r="E1597" t="s">
        <v>110</v>
      </c>
      <c r="F1597">
        <v>0</v>
      </c>
      <c r="G1597">
        <v>0</v>
      </c>
      <c r="H1597">
        <v>0</v>
      </c>
      <c r="I1597">
        <v>0</v>
      </c>
      <c r="J1597" t="s">
        <v>48</v>
      </c>
      <c r="K1597">
        <v>0</v>
      </c>
      <c r="L1597">
        <v>0</v>
      </c>
      <c r="M1597">
        <v>3153</v>
      </c>
      <c r="N1597">
        <v>0</v>
      </c>
      <c r="O1597">
        <v>1081</v>
      </c>
      <c r="P1597">
        <v>4234</v>
      </c>
      <c r="Q1597">
        <v>0</v>
      </c>
      <c r="R1597">
        <v>4234</v>
      </c>
      <c r="S1597" t="str">
        <f t="shared" si="48"/>
        <v>False</v>
      </c>
      <c r="T1597">
        <v>0</v>
      </c>
      <c r="U1597" t="e">
        <f t="shared" si="49"/>
        <v>#DIV/0!</v>
      </c>
      <c r="V1597">
        <v>0</v>
      </c>
      <c r="W1597">
        <v>0</v>
      </c>
      <c r="X1597">
        <v>0</v>
      </c>
      <c r="Y1597">
        <v>2697</v>
      </c>
      <c r="Z1597">
        <v>2697</v>
      </c>
      <c r="AA1597" t="b">
        <f>ABS(T1597-Z1597)&gt;25000</f>
        <v>0</v>
      </c>
      <c r="AB1597">
        <v>1537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3618</v>
      </c>
      <c r="AO1597">
        <v>-3618</v>
      </c>
      <c r="AQ1597">
        <f>K1597/R1597</f>
        <v>0</v>
      </c>
    </row>
    <row r="1598" spans="1:43" x14ac:dyDescent="0.35">
      <c r="A1598" t="s">
        <v>3421</v>
      </c>
      <c r="B1598" t="s">
        <v>3422</v>
      </c>
      <c r="C1598" t="s">
        <v>38</v>
      </c>
      <c r="D1598" t="str">
        <f>IF(P1598&lt;=50000,"Extra Small",IF(AND(P1598&gt;=50000,P1598&lt;250000),"Small",IF(AND(P1598&gt;=250000,P1598&lt;1000000),"Medium",IF(AND(P1598&gt;=1000000,P1598&lt;10000000),"Large",IF(AND(P1598&gt;=10000000,P1598&lt;100000000),"Extra Large",IF(P1598&gt;=100000000,"Extra-extra-large"))))))</f>
        <v>Extra Small</v>
      </c>
      <c r="E1598" t="s">
        <v>43</v>
      </c>
      <c r="F1598">
        <v>0</v>
      </c>
      <c r="G1598">
        <v>0</v>
      </c>
      <c r="H1598">
        <v>0</v>
      </c>
      <c r="I1598">
        <v>0</v>
      </c>
      <c r="J1598" t="s">
        <v>40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545000</v>
      </c>
      <c r="R1598">
        <v>545000</v>
      </c>
      <c r="S1598" t="str">
        <f t="shared" si="48"/>
        <v>False</v>
      </c>
      <c r="T1598">
        <v>0</v>
      </c>
      <c r="U1598" t="e">
        <f t="shared" si="49"/>
        <v>#DIV/0!</v>
      </c>
      <c r="V1598">
        <v>0</v>
      </c>
      <c r="W1598">
        <v>0</v>
      </c>
      <c r="X1598">
        <v>0</v>
      </c>
      <c r="Y1598">
        <v>565301</v>
      </c>
      <c r="Z1598">
        <v>565301</v>
      </c>
      <c r="AA1598" t="b">
        <f>ABS(T1598-Z1598)&gt;25000</f>
        <v>1</v>
      </c>
      <c r="AB1598">
        <v>-20301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Q1598">
        <f>K1598/R1598</f>
        <v>0</v>
      </c>
    </row>
    <row r="1599" spans="1:43" x14ac:dyDescent="0.35">
      <c r="A1599" t="s">
        <v>3423</v>
      </c>
      <c r="B1599" t="s">
        <v>3424</v>
      </c>
      <c r="C1599" t="s">
        <v>38</v>
      </c>
      <c r="D1599" t="str">
        <f>IF(P1599&lt;=50000,"Extra Small",IF(AND(P1599&gt;=50000,P1599&lt;250000),"Small",IF(AND(P1599&gt;=250000,P1599&lt;1000000),"Medium",IF(AND(P1599&gt;=1000000,P1599&lt;10000000),"Large",IF(AND(P1599&gt;=10000000,P1599&lt;100000000),"Extra Large",IF(P1599&gt;=100000000,"Extra-extra-large"))))))</f>
        <v>Extra Small</v>
      </c>
      <c r="E1599" t="s">
        <v>110</v>
      </c>
      <c r="F1599">
        <v>0</v>
      </c>
      <c r="G1599">
        <v>2</v>
      </c>
      <c r="H1599">
        <v>0</v>
      </c>
      <c r="I1599">
        <v>0.6</v>
      </c>
      <c r="J1599" t="s">
        <v>113</v>
      </c>
      <c r="K1599">
        <v>500</v>
      </c>
      <c r="L1599">
        <v>32210</v>
      </c>
      <c r="M1599">
        <v>3480</v>
      </c>
      <c r="N1599">
        <v>35</v>
      </c>
      <c r="O1599">
        <v>0</v>
      </c>
      <c r="P1599">
        <v>36225</v>
      </c>
      <c r="Q1599">
        <v>1981</v>
      </c>
      <c r="R1599">
        <v>38206</v>
      </c>
      <c r="S1599" t="str">
        <f t="shared" si="48"/>
        <v>False</v>
      </c>
      <c r="T1599">
        <v>49537</v>
      </c>
      <c r="U1599" t="b">
        <f t="shared" si="49"/>
        <v>0</v>
      </c>
      <c r="V1599">
        <v>0</v>
      </c>
      <c r="W1599">
        <v>2986</v>
      </c>
      <c r="X1599">
        <v>0</v>
      </c>
      <c r="Y1599">
        <v>0</v>
      </c>
      <c r="Z1599">
        <v>52523</v>
      </c>
      <c r="AA1599" t="b">
        <f>ABS(T1599-Z1599)&gt;25000</f>
        <v>0</v>
      </c>
      <c r="AB1599">
        <v>-14317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12675</v>
      </c>
      <c r="AJ1599">
        <v>0</v>
      </c>
      <c r="AK1599">
        <v>0</v>
      </c>
      <c r="AL1599">
        <v>0</v>
      </c>
      <c r="AM1599">
        <v>0</v>
      </c>
      <c r="AN1599">
        <v>2159</v>
      </c>
      <c r="AO1599">
        <v>10516</v>
      </c>
      <c r="AQ1599">
        <f>K1599/R1599</f>
        <v>1.3086949693765377E-2</v>
      </c>
    </row>
    <row r="1600" spans="1:43" x14ac:dyDescent="0.35">
      <c r="A1600" t="s">
        <v>3425</v>
      </c>
      <c r="B1600" t="s">
        <v>3426</v>
      </c>
      <c r="C1600" t="s">
        <v>38</v>
      </c>
      <c r="D1600" t="str">
        <f>IF(P1600&lt;=50000,"Extra Small",IF(AND(P1600&gt;=50000,P1600&lt;250000),"Small",IF(AND(P1600&gt;=250000,P1600&lt;1000000),"Medium",IF(AND(P1600&gt;=1000000,P1600&lt;10000000),"Large",IF(AND(P1600&gt;=10000000,P1600&lt;100000000),"Extra Large",IF(P1600&gt;=100000000,"Extra-extra-large"))))))</f>
        <v>Extra Small</v>
      </c>
      <c r="E1600" t="s">
        <v>206</v>
      </c>
      <c r="F1600">
        <v>0</v>
      </c>
      <c r="G1600">
        <v>0</v>
      </c>
      <c r="H1600">
        <v>0</v>
      </c>
      <c r="I1600">
        <v>0</v>
      </c>
      <c r="J1600" t="s">
        <v>57</v>
      </c>
      <c r="K1600">
        <v>0</v>
      </c>
      <c r="L1600">
        <v>4156</v>
      </c>
      <c r="M1600">
        <v>0</v>
      </c>
      <c r="N1600">
        <v>128</v>
      </c>
      <c r="O1600">
        <v>13315</v>
      </c>
      <c r="P1600">
        <v>17599</v>
      </c>
      <c r="Q1600">
        <v>0</v>
      </c>
      <c r="R1600">
        <v>17599</v>
      </c>
      <c r="S1600" t="str">
        <f t="shared" si="48"/>
        <v>False</v>
      </c>
      <c r="T1600">
        <v>0</v>
      </c>
      <c r="U1600" t="e">
        <f t="shared" si="49"/>
        <v>#DIV/0!</v>
      </c>
      <c r="V1600">
        <v>0</v>
      </c>
      <c r="W1600">
        <v>0</v>
      </c>
      <c r="X1600">
        <v>0</v>
      </c>
      <c r="Y1600">
        <v>21753</v>
      </c>
      <c r="Z1600">
        <v>21753</v>
      </c>
      <c r="AA1600" t="b">
        <f>ABS(T1600-Z1600)&gt;25000</f>
        <v>0</v>
      </c>
      <c r="AB1600">
        <v>-4154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18062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18062</v>
      </c>
      <c r="AQ1600">
        <f>K1600/R1600</f>
        <v>0</v>
      </c>
    </row>
    <row r="1601" spans="1:43" x14ac:dyDescent="0.35">
      <c r="A1601" t="s">
        <v>3427</v>
      </c>
      <c r="B1601" t="s">
        <v>3428</v>
      </c>
      <c r="C1601" t="s">
        <v>50</v>
      </c>
      <c r="D1601" t="str">
        <f>IF(P1601&lt;=50000,"Extra Small",IF(AND(P1601&gt;=50000,P1601&lt;250000),"Small",IF(AND(P1601&gt;=250000,P1601&lt;1000000),"Medium",IF(AND(P1601&gt;=1000000,P1601&lt;10000000),"Large",IF(AND(P1601&gt;=10000000,P1601&lt;100000000),"Extra Large",IF(P1601&gt;=100000000,"Extra-extra-large"))))))</f>
        <v>Small</v>
      </c>
      <c r="E1601" t="s">
        <v>110</v>
      </c>
      <c r="F1601">
        <v>0</v>
      </c>
      <c r="G1601">
        <v>0</v>
      </c>
      <c r="H1601">
        <v>0</v>
      </c>
      <c r="I1601">
        <v>0</v>
      </c>
      <c r="J1601" t="s">
        <v>44</v>
      </c>
      <c r="K1601">
        <v>0</v>
      </c>
      <c r="L1601">
        <v>0</v>
      </c>
      <c r="M1601">
        <v>94841</v>
      </c>
      <c r="N1601">
        <v>0</v>
      </c>
      <c r="O1601">
        <v>0</v>
      </c>
      <c r="P1601">
        <v>94841</v>
      </c>
      <c r="Q1601">
        <v>16169</v>
      </c>
      <c r="R1601">
        <v>111010</v>
      </c>
      <c r="S1601" t="str">
        <f t="shared" si="48"/>
        <v>False</v>
      </c>
      <c r="T1601">
        <v>0</v>
      </c>
      <c r="U1601" t="e">
        <f t="shared" si="49"/>
        <v>#DIV/0!</v>
      </c>
      <c r="V1601">
        <v>0</v>
      </c>
      <c r="W1601">
        <v>0</v>
      </c>
      <c r="X1601">
        <v>0</v>
      </c>
      <c r="Y1601">
        <v>100023</v>
      </c>
      <c r="Z1601">
        <v>100023</v>
      </c>
      <c r="AA1601" t="b">
        <f>ABS(T1601-Z1601)&gt;25000</f>
        <v>1</v>
      </c>
      <c r="AB1601">
        <v>10987</v>
      </c>
      <c r="AC1601">
        <v>0</v>
      </c>
      <c r="AD1601">
        <v>10987</v>
      </c>
      <c r="AE1601">
        <v>0</v>
      </c>
      <c r="AF1601">
        <v>0</v>
      </c>
      <c r="AG1601">
        <v>0</v>
      </c>
      <c r="AH1601">
        <v>0</v>
      </c>
      <c r="AI1601">
        <v>1423485</v>
      </c>
      <c r="AJ1601">
        <v>0</v>
      </c>
      <c r="AK1601">
        <v>0</v>
      </c>
      <c r="AL1601">
        <v>0</v>
      </c>
      <c r="AM1601">
        <v>0</v>
      </c>
      <c r="AN1601">
        <v>30570</v>
      </c>
      <c r="AO1601">
        <v>1392915</v>
      </c>
      <c r="AQ1601">
        <f>K1601/R1601</f>
        <v>0</v>
      </c>
    </row>
    <row r="1602" spans="1:43" x14ac:dyDescent="0.35">
      <c r="A1602" t="s">
        <v>3429</v>
      </c>
      <c r="B1602" t="s">
        <v>3430</v>
      </c>
      <c r="C1602" t="s">
        <v>50</v>
      </c>
      <c r="D1602" t="str">
        <f>IF(P1602&lt;=50000,"Extra Small",IF(AND(P1602&gt;=50000,P1602&lt;250000),"Small",IF(AND(P1602&gt;=250000,P1602&lt;1000000),"Medium",IF(AND(P1602&gt;=1000000,P1602&lt;10000000),"Large",IF(AND(P1602&gt;=10000000,P1602&lt;100000000),"Extra Large",IF(P1602&gt;=100000000,"Extra-extra-large"))))))</f>
        <v>Extra Large</v>
      </c>
      <c r="E1602" t="s">
        <v>43</v>
      </c>
      <c r="F1602">
        <v>38</v>
      </c>
      <c r="G1602">
        <v>62</v>
      </c>
      <c r="H1602">
        <v>17</v>
      </c>
      <c r="I1602">
        <v>61.28</v>
      </c>
      <c r="J1602" t="s">
        <v>48</v>
      </c>
      <c r="K1602">
        <v>21854410</v>
      </c>
      <c r="L1602">
        <v>0</v>
      </c>
      <c r="M1602">
        <v>394869</v>
      </c>
      <c r="N1602">
        <v>68619</v>
      </c>
      <c r="O1602">
        <v>10433</v>
      </c>
      <c r="P1602">
        <v>22328331</v>
      </c>
      <c r="Q1602">
        <v>0</v>
      </c>
      <c r="R1602">
        <v>22328331</v>
      </c>
      <c r="S1602" t="str">
        <f t="shared" si="48"/>
        <v>False</v>
      </c>
      <c r="T1602">
        <v>9476807</v>
      </c>
      <c r="U1602" t="b">
        <f t="shared" si="49"/>
        <v>0</v>
      </c>
      <c r="V1602">
        <v>0</v>
      </c>
      <c r="W1602">
        <v>0</v>
      </c>
      <c r="X1602">
        <v>0</v>
      </c>
      <c r="Y1602">
        <v>12794406</v>
      </c>
      <c r="Z1602">
        <v>22271213</v>
      </c>
      <c r="AA1602" t="b">
        <f>ABS(T1602-Z1602)&gt;1000000</f>
        <v>1</v>
      </c>
      <c r="AB1602">
        <v>57118</v>
      </c>
      <c r="AC1602">
        <v>-102291</v>
      </c>
      <c r="AD1602">
        <v>-45173</v>
      </c>
      <c r="AE1602">
        <v>8592668</v>
      </c>
      <c r="AF1602">
        <v>0</v>
      </c>
      <c r="AG1602">
        <v>1314826</v>
      </c>
      <c r="AH1602">
        <v>1314826</v>
      </c>
      <c r="AI1602">
        <v>9907494</v>
      </c>
      <c r="AJ1602">
        <v>7592564</v>
      </c>
      <c r="AK1602">
        <v>0</v>
      </c>
      <c r="AL1602">
        <v>300146</v>
      </c>
      <c r="AM1602">
        <v>300146</v>
      </c>
      <c r="AN1602">
        <v>7892710</v>
      </c>
      <c r="AO1602">
        <v>2014784</v>
      </c>
      <c r="AQ1602">
        <f>K1602/R1602</f>
        <v>0.97877490261139533</v>
      </c>
    </row>
    <row r="1603" spans="1:43" x14ac:dyDescent="0.35">
      <c r="A1603" t="s">
        <v>3431</v>
      </c>
      <c r="B1603" t="s">
        <v>3432</v>
      </c>
      <c r="C1603" t="s">
        <v>38</v>
      </c>
      <c r="D1603" t="str">
        <f>IF(P1603&lt;=50000,"Extra Small",IF(AND(P1603&gt;=50000,P1603&lt;250000),"Small",IF(AND(P1603&gt;=250000,P1603&lt;1000000),"Medium",IF(AND(P1603&gt;=1000000,P1603&lt;10000000),"Large",IF(AND(P1603&gt;=10000000,P1603&lt;100000000),"Extra Large",IF(P1603&gt;=100000000,"Extra-extra-large"))))))</f>
        <v>Medium</v>
      </c>
      <c r="E1603" t="s">
        <v>43</v>
      </c>
      <c r="F1603">
        <v>0</v>
      </c>
      <c r="G1603">
        <v>1</v>
      </c>
      <c r="H1603">
        <v>0</v>
      </c>
      <c r="I1603">
        <v>0.6</v>
      </c>
      <c r="J1603" t="s">
        <v>92</v>
      </c>
      <c r="K1603">
        <v>360000</v>
      </c>
      <c r="L1603">
        <v>16986</v>
      </c>
      <c r="M1603">
        <v>2191</v>
      </c>
      <c r="N1603">
        <v>853</v>
      </c>
      <c r="O1603">
        <v>90500</v>
      </c>
      <c r="P1603">
        <v>470530</v>
      </c>
      <c r="Q1603">
        <v>0</v>
      </c>
      <c r="R1603">
        <v>470530</v>
      </c>
      <c r="S1603" t="str">
        <f t="shared" ref="S1603:S1666" si="50">IF(ABS(P1603+Q1603-K1603-R1603&gt;25000),"True","False")</f>
        <v>False</v>
      </c>
      <c r="T1603">
        <v>10215</v>
      </c>
      <c r="U1603" t="b">
        <f t="shared" ref="U1603:U1666" si="51">T1603/(F1603+G1603+H1603)&gt;300000</f>
        <v>0</v>
      </c>
      <c r="V1603">
        <v>0</v>
      </c>
      <c r="W1603">
        <v>19211</v>
      </c>
      <c r="X1603">
        <v>0</v>
      </c>
      <c r="Y1603">
        <v>357325</v>
      </c>
      <c r="Z1603">
        <v>386751</v>
      </c>
      <c r="AA1603" t="b">
        <f>ABS(T1603-Z1603)&gt;100000</f>
        <v>1</v>
      </c>
      <c r="AB1603">
        <v>83779</v>
      </c>
      <c r="AC1603">
        <v>0</v>
      </c>
      <c r="AD1603">
        <v>83779</v>
      </c>
      <c r="AE1603">
        <v>353833</v>
      </c>
      <c r="AF1603">
        <v>0</v>
      </c>
      <c r="AG1603">
        <v>0</v>
      </c>
      <c r="AH1603">
        <v>0</v>
      </c>
      <c r="AI1603">
        <v>353833</v>
      </c>
      <c r="AJ1603">
        <v>72933</v>
      </c>
      <c r="AK1603">
        <v>0</v>
      </c>
      <c r="AL1603">
        <v>0</v>
      </c>
      <c r="AM1603">
        <v>0</v>
      </c>
      <c r="AN1603">
        <v>72933</v>
      </c>
      <c r="AO1603">
        <v>280900</v>
      </c>
      <c r="AQ1603">
        <f>K1603/R1603</f>
        <v>0.76509468046670781</v>
      </c>
    </row>
    <row r="1604" spans="1:43" x14ac:dyDescent="0.35">
      <c r="A1604" t="s">
        <v>3433</v>
      </c>
      <c r="B1604" t="s">
        <v>3434</v>
      </c>
      <c r="C1604" t="s">
        <v>38</v>
      </c>
      <c r="D1604" t="str">
        <f>IF(P1604&lt;=50000,"Extra Small",IF(AND(P1604&gt;=50000,P1604&lt;250000),"Small",IF(AND(P1604&gt;=250000,P1604&lt;1000000),"Medium",IF(AND(P1604&gt;=1000000,P1604&lt;10000000),"Large",IF(AND(P1604&gt;=10000000,P1604&lt;100000000),"Extra Large",IF(P1604&gt;=100000000,"Extra-extra-large"))))))</f>
        <v>Extra Small</v>
      </c>
      <c r="E1604" t="s">
        <v>39</v>
      </c>
      <c r="F1604">
        <v>0</v>
      </c>
      <c r="G1604">
        <v>0</v>
      </c>
      <c r="H1604">
        <v>0</v>
      </c>
      <c r="I1604">
        <v>0</v>
      </c>
      <c r="J1604" t="s">
        <v>56</v>
      </c>
      <c r="K1604">
        <v>0</v>
      </c>
      <c r="L1604">
        <v>6225</v>
      </c>
      <c r="M1604">
        <v>0</v>
      </c>
      <c r="N1604">
        <v>0</v>
      </c>
      <c r="O1604">
        <v>0</v>
      </c>
      <c r="P1604">
        <v>6225</v>
      </c>
      <c r="Q1604">
        <v>0</v>
      </c>
      <c r="R1604">
        <v>6225</v>
      </c>
      <c r="S1604" t="str">
        <f t="shared" si="50"/>
        <v>False</v>
      </c>
      <c r="T1604">
        <v>0</v>
      </c>
      <c r="U1604" t="e">
        <f t="shared" si="51"/>
        <v>#DIV/0!</v>
      </c>
      <c r="V1604">
        <v>0</v>
      </c>
      <c r="W1604">
        <v>190</v>
      </c>
      <c r="X1604">
        <v>6035</v>
      </c>
      <c r="Y1604">
        <v>29010</v>
      </c>
      <c r="Z1604">
        <v>35235</v>
      </c>
      <c r="AA1604" t="b">
        <f>ABS(T1604-Z1604)&gt;25000</f>
        <v>1</v>
      </c>
      <c r="AB1604">
        <v>-29010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2081763</v>
      </c>
      <c r="AJ1604">
        <v>0</v>
      </c>
      <c r="AK1604">
        <v>0</v>
      </c>
      <c r="AL1604">
        <v>0</v>
      </c>
      <c r="AM1604">
        <v>0</v>
      </c>
      <c r="AN1604">
        <v>36639</v>
      </c>
      <c r="AO1604">
        <v>2045124</v>
      </c>
      <c r="AQ1604">
        <f>K1604/R1604</f>
        <v>0</v>
      </c>
    </row>
    <row r="1605" spans="1:43" x14ac:dyDescent="0.35">
      <c r="A1605" t="s">
        <v>3435</v>
      </c>
      <c r="B1605" t="s">
        <v>3436</v>
      </c>
      <c r="C1605" t="s">
        <v>38</v>
      </c>
      <c r="D1605" t="str">
        <f>IF(P1605&lt;=50000,"Extra Small",IF(AND(P1605&gt;=50000,P1605&lt;250000),"Small",IF(AND(P1605&gt;=250000,P1605&lt;1000000),"Medium",IF(AND(P1605&gt;=1000000,P1605&lt;10000000),"Large",IF(AND(P1605&gt;=10000000,P1605&lt;100000000),"Extra Large",IF(P1605&gt;=100000000,"Extra-extra-large"))))))</f>
        <v>Extra Small</v>
      </c>
      <c r="E1605" t="s">
        <v>85</v>
      </c>
      <c r="F1605">
        <v>0</v>
      </c>
      <c r="G1605">
        <v>0</v>
      </c>
      <c r="H1605">
        <v>0</v>
      </c>
      <c r="I1605">
        <v>0</v>
      </c>
      <c r="J1605" t="s">
        <v>48</v>
      </c>
      <c r="K1605">
        <v>0</v>
      </c>
      <c r="L1605">
        <v>22090</v>
      </c>
      <c r="M1605">
        <v>0</v>
      </c>
      <c r="N1605">
        <v>0</v>
      </c>
      <c r="O1605">
        <v>0</v>
      </c>
      <c r="P1605">
        <v>22090</v>
      </c>
      <c r="Q1605">
        <v>0</v>
      </c>
      <c r="R1605">
        <v>22090</v>
      </c>
      <c r="S1605" t="str">
        <f t="shared" si="50"/>
        <v>False</v>
      </c>
      <c r="T1605">
        <v>0</v>
      </c>
      <c r="U1605" t="e">
        <f t="shared" si="51"/>
        <v>#DIV/0!</v>
      </c>
      <c r="V1605">
        <v>0</v>
      </c>
      <c r="W1605">
        <v>5000</v>
      </c>
      <c r="X1605">
        <v>0</v>
      </c>
      <c r="Y1605">
        <v>577</v>
      </c>
      <c r="Z1605">
        <v>5577</v>
      </c>
      <c r="AA1605" t="b">
        <f>ABS(T1605-Z1605)&gt;25000</f>
        <v>0</v>
      </c>
      <c r="AB1605">
        <v>16513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41525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41525</v>
      </c>
      <c r="AQ1605">
        <f>K1605/R1605</f>
        <v>0</v>
      </c>
    </row>
    <row r="1606" spans="1:43" x14ac:dyDescent="0.35">
      <c r="A1606" t="s">
        <v>3437</v>
      </c>
      <c r="B1606" t="s">
        <v>3438</v>
      </c>
      <c r="C1606" t="s">
        <v>38</v>
      </c>
      <c r="D1606" t="str">
        <f>IF(P1606&lt;=50000,"Extra Small",IF(AND(P1606&gt;=50000,P1606&lt;250000),"Small",IF(AND(P1606&gt;=250000,P1606&lt;1000000),"Medium",IF(AND(P1606&gt;=1000000,P1606&lt;10000000),"Large",IF(AND(P1606&gt;=10000000,P1606&lt;100000000),"Extra Large",IF(P1606&gt;=100000000,"Extra-extra-large"))))))</f>
        <v>Large</v>
      </c>
      <c r="E1606" t="s">
        <v>43</v>
      </c>
      <c r="F1606">
        <v>5</v>
      </c>
      <c r="G1606">
        <v>1</v>
      </c>
      <c r="H1606">
        <v>1</v>
      </c>
      <c r="I1606">
        <v>5.29</v>
      </c>
      <c r="J1606" t="s">
        <v>92</v>
      </c>
      <c r="K1606">
        <v>0</v>
      </c>
      <c r="L1606">
        <v>1668391</v>
      </c>
      <c r="M1606">
        <v>18786</v>
      </c>
      <c r="N1606">
        <v>0</v>
      </c>
      <c r="O1606">
        <v>401402</v>
      </c>
      <c r="P1606">
        <v>2088579</v>
      </c>
      <c r="Q1606">
        <v>16898</v>
      </c>
      <c r="R1606">
        <v>2105477</v>
      </c>
      <c r="S1606" t="str">
        <f t="shared" si="50"/>
        <v>False</v>
      </c>
      <c r="T1606">
        <v>649402</v>
      </c>
      <c r="U1606" t="b">
        <f t="shared" si="51"/>
        <v>0</v>
      </c>
      <c r="V1606">
        <v>0</v>
      </c>
      <c r="W1606">
        <v>0</v>
      </c>
      <c r="X1606">
        <v>0</v>
      </c>
      <c r="Y1606">
        <v>1548194</v>
      </c>
      <c r="Z1606">
        <v>2197596</v>
      </c>
      <c r="AA1606" t="b">
        <f>ABS(T1606-Z1606)&gt;1000000</f>
        <v>1</v>
      </c>
      <c r="AB1606">
        <v>-92119</v>
      </c>
      <c r="AC1606">
        <v>0</v>
      </c>
      <c r="AD1606">
        <v>-92119</v>
      </c>
      <c r="AE1606">
        <v>836994</v>
      </c>
      <c r="AF1606">
        <v>0</v>
      </c>
      <c r="AG1606">
        <v>82920</v>
      </c>
      <c r="AH1606">
        <v>82920</v>
      </c>
      <c r="AI1606">
        <v>919914</v>
      </c>
      <c r="AJ1606">
        <v>317557</v>
      </c>
      <c r="AK1606">
        <v>0</v>
      </c>
      <c r="AL1606">
        <v>0</v>
      </c>
      <c r="AM1606">
        <v>0</v>
      </c>
      <c r="AN1606">
        <v>317557</v>
      </c>
      <c r="AO1606">
        <v>602357</v>
      </c>
      <c r="AQ1606">
        <f>K1606/R1606</f>
        <v>0</v>
      </c>
    </row>
    <row r="1607" spans="1:43" x14ac:dyDescent="0.35">
      <c r="A1607" t="s">
        <v>3439</v>
      </c>
      <c r="B1607" t="s">
        <v>3440</v>
      </c>
      <c r="C1607" t="s">
        <v>38</v>
      </c>
      <c r="D1607" t="str">
        <f>IF(P1607&lt;=50000,"Extra Small",IF(AND(P1607&gt;=50000,P1607&lt;250000),"Small",IF(AND(P1607&gt;=250000,P1607&lt;1000000),"Medium",IF(AND(P1607&gt;=1000000,P1607&lt;10000000),"Large",IF(AND(P1607&gt;=10000000,P1607&lt;100000000),"Extra Large",IF(P1607&gt;=100000000,"Extra-extra-large"))))))</f>
        <v>Extra Small</v>
      </c>
      <c r="E1607" t="s">
        <v>98</v>
      </c>
      <c r="F1607">
        <v>0</v>
      </c>
      <c r="G1607">
        <v>0</v>
      </c>
      <c r="H1607">
        <v>0</v>
      </c>
      <c r="I1607">
        <v>0</v>
      </c>
      <c r="J1607" t="s">
        <v>40</v>
      </c>
      <c r="K1607">
        <v>0</v>
      </c>
      <c r="L1607">
        <v>0</v>
      </c>
      <c r="M1607">
        <v>0</v>
      </c>
      <c r="N1607">
        <v>0</v>
      </c>
      <c r="O1607">
        <v>23</v>
      </c>
      <c r="P1607">
        <v>23</v>
      </c>
      <c r="Q1607">
        <v>0</v>
      </c>
      <c r="R1607">
        <v>23</v>
      </c>
      <c r="S1607" t="str">
        <f t="shared" si="50"/>
        <v>False</v>
      </c>
      <c r="T1607">
        <v>0</v>
      </c>
      <c r="U1607" t="e">
        <f t="shared" si="51"/>
        <v>#DIV/0!</v>
      </c>
      <c r="V1607">
        <v>0</v>
      </c>
      <c r="W1607">
        <v>0</v>
      </c>
      <c r="X1607">
        <v>0</v>
      </c>
      <c r="Y1607">
        <v>760</v>
      </c>
      <c r="Z1607">
        <v>760</v>
      </c>
      <c r="AA1607" t="b">
        <f>ABS(T1607-Z1607)&gt;25000</f>
        <v>0</v>
      </c>
      <c r="AB1607">
        <v>-737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4411</v>
      </c>
      <c r="AJ1607">
        <v>0</v>
      </c>
      <c r="AK1607">
        <v>0</v>
      </c>
      <c r="AL1607">
        <v>0</v>
      </c>
      <c r="AM1607">
        <v>0</v>
      </c>
      <c r="AN1607">
        <v>2868</v>
      </c>
      <c r="AO1607">
        <v>1543</v>
      </c>
      <c r="AQ1607">
        <f>K1607/R1607</f>
        <v>0</v>
      </c>
    </row>
    <row r="1608" spans="1:43" x14ac:dyDescent="0.35">
      <c r="A1608" t="s">
        <v>3441</v>
      </c>
      <c r="B1608" t="s">
        <v>3442</v>
      </c>
      <c r="C1608" t="s">
        <v>38</v>
      </c>
      <c r="D1608" t="str">
        <f>IF(P1608&lt;=50000,"Extra Small",IF(AND(P1608&gt;=50000,P1608&lt;250000),"Small",IF(AND(P1608&gt;=250000,P1608&lt;1000000),"Medium",IF(AND(P1608&gt;=1000000,P1608&lt;10000000),"Large",IF(AND(P1608&gt;=10000000,P1608&lt;100000000),"Extra Large",IF(P1608&gt;=100000000,"Extra-extra-large"))))))</f>
        <v>Small</v>
      </c>
      <c r="E1608" t="s">
        <v>67</v>
      </c>
      <c r="F1608">
        <v>1</v>
      </c>
      <c r="G1608">
        <v>0</v>
      </c>
      <c r="H1608">
        <v>0</v>
      </c>
      <c r="I1608">
        <v>1</v>
      </c>
      <c r="J1608" t="s">
        <v>113</v>
      </c>
      <c r="K1608">
        <v>0</v>
      </c>
      <c r="L1608">
        <v>9861</v>
      </c>
      <c r="M1608">
        <v>25117</v>
      </c>
      <c r="N1608">
        <v>12979</v>
      </c>
      <c r="O1608">
        <v>26297</v>
      </c>
      <c r="P1608">
        <v>74254</v>
      </c>
      <c r="Q1608">
        <v>0</v>
      </c>
      <c r="R1608">
        <v>74254</v>
      </c>
      <c r="S1608" t="str">
        <f t="shared" si="50"/>
        <v>False</v>
      </c>
      <c r="T1608">
        <v>38255</v>
      </c>
      <c r="U1608" t="b">
        <f t="shared" si="51"/>
        <v>0</v>
      </c>
      <c r="V1608">
        <v>0</v>
      </c>
      <c r="W1608">
        <v>38714</v>
      </c>
      <c r="X1608">
        <v>0</v>
      </c>
      <c r="Y1608">
        <v>28504</v>
      </c>
      <c r="Z1608">
        <v>105473</v>
      </c>
      <c r="AA1608" t="b">
        <f>ABS(T1608-Z1608)&gt;25000</f>
        <v>1</v>
      </c>
      <c r="AB1608">
        <v>-31219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1408789</v>
      </c>
      <c r="AJ1608">
        <v>0</v>
      </c>
      <c r="AK1608">
        <v>0</v>
      </c>
      <c r="AL1608">
        <v>0</v>
      </c>
      <c r="AM1608">
        <v>0</v>
      </c>
      <c r="AN1608">
        <v>14360</v>
      </c>
      <c r="AO1608">
        <v>1394429</v>
      </c>
      <c r="AQ1608">
        <f>K1608/R1608</f>
        <v>0</v>
      </c>
    </row>
    <row r="1609" spans="1:43" x14ac:dyDescent="0.35">
      <c r="A1609" t="s">
        <v>3443</v>
      </c>
      <c r="B1609" t="s">
        <v>3444</v>
      </c>
      <c r="C1609" t="s">
        <v>50</v>
      </c>
      <c r="D1609" t="str">
        <f>IF(P1609&lt;=50000,"Extra Small",IF(AND(P1609&gt;=50000,P1609&lt;250000),"Small",IF(AND(P1609&gt;=250000,P1609&lt;1000000),"Medium",IF(AND(P1609&gt;=1000000,P1609&lt;10000000),"Large",IF(AND(P1609&gt;=10000000,P1609&lt;100000000),"Extra Large",IF(P1609&gt;=100000000,"Extra-extra-large"))))))</f>
        <v>Extra Small</v>
      </c>
      <c r="E1609" t="s">
        <v>164</v>
      </c>
      <c r="F1609">
        <v>0</v>
      </c>
      <c r="G1609">
        <v>1</v>
      </c>
      <c r="H1609">
        <v>0</v>
      </c>
      <c r="I1609">
        <v>0.25</v>
      </c>
      <c r="J1609" t="s">
        <v>103</v>
      </c>
      <c r="K1609">
        <v>11650</v>
      </c>
      <c r="L1609">
        <v>500</v>
      </c>
      <c r="M1609">
        <v>10310</v>
      </c>
      <c r="N1609">
        <v>42</v>
      </c>
      <c r="O1609">
        <v>0</v>
      </c>
      <c r="P1609">
        <v>22502</v>
      </c>
      <c r="Q1609">
        <v>0</v>
      </c>
      <c r="R1609">
        <v>22502</v>
      </c>
      <c r="S1609" t="str">
        <f t="shared" si="50"/>
        <v>False</v>
      </c>
      <c r="T1609">
        <v>0</v>
      </c>
      <c r="U1609" t="b">
        <f t="shared" si="51"/>
        <v>0</v>
      </c>
      <c r="V1609">
        <v>0</v>
      </c>
      <c r="W1609">
        <v>0</v>
      </c>
      <c r="X1609">
        <v>0</v>
      </c>
      <c r="Y1609">
        <v>11059</v>
      </c>
      <c r="Z1609">
        <v>11059</v>
      </c>
      <c r="AA1609" t="b">
        <f>ABS(T1609-Z1609)&gt;25000</f>
        <v>0</v>
      </c>
      <c r="AB1609">
        <v>11443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40355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40355</v>
      </c>
      <c r="AQ1609">
        <f>K1609/R1609</f>
        <v>0.51773175717713982</v>
      </c>
    </row>
    <row r="1610" spans="1:43" x14ac:dyDescent="0.35">
      <c r="A1610" t="s">
        <v>3445</v>
      </c>
      <c r="B1610" t="s">
        <v>3446</v>
      </c>
      <c r="C1610" t="s">
        <v>38</v>
      </c>
      <c r="D1610" t="str">
        <f>IF(P1610&lt;=50000,"Extra Small",IF(AND(P1610&gt;=50000,P1610&lt;250000),"Small",IF(AND(P1610&gt;=250000,P1610&lt;1000000),"Medium",IF(AND(P1610&gt;=1000000,P1610&lt;10000000),"Large",IF(AND(P1610&gt;=10000000,P1610&lt;100000000),"Extra Large",IF(P1610&gt;=100000000,"Extra-extra-large"))))))</f>
        <v>Extra Large</v>
      </c>
      <c r="E1610" t="s">
        <v>110</v>
      </c>
      <c r="F1610">
        <v>66</v>
      </c>
      <c r="G1610">
        <v>72</v>
      </c>
      <c r="H1610">
        <v>13</v>
      </c>
      <c r="I1610">
        <v>117</v>
      </c>
      <c r="J1610" t="s">
        <v>946</v>
      </c>
      <c r="K1610">
        <v>10261854</v>
      </c>
      <c r="L1610">
        <v>466697</v>
      </c>
      <c r="M1610">
        <v>1416672</v>
      </c>
      <c r="N1610">
        <v>92788</v>
      </c>
      <c r="O1610">
        <v>177887</v>
      </c>
      <c r="P1610">
        <v>12415898</v>
      </c>
      <c r="Q1610">
        <v>0</v>
      </c>
      <c r="R1610">
        <v>12415898</v>
      </c>
      <c r="S1610" t="str">
        <f t="shared" si="50"/>
        <v>False</v>
      </c>
      <c r="T1610">
        <v>8841739</v>
      </c>
      <c r="U1610" t="b">
        <f t="shared" si="51"/>
        <v>0</v>
      </c>
      <c r="V1610">
        <v>13575</v>
      </c>
      <c r="W1610">
        <v>0</v>
      </c>
      <c r="X1610">
        <v>0</v>
      </c>
      <c r="Y1610">
        <v>3507350</v>
      </c>
      <c r="Z1610">
        <v>12362664</v>
      </c>
      <c r="AA1610" t="b">
        <f>ABS(T1610-Z1610)&gt;1000000</f>
        <v>1</v>
      </c>
      <c r="AB1610">
        <v>53234</v>
      </c>
      <c r="AC1610">
        <v>3445</v>
      </c>
      <c r="AD1610">
        <v>56679</v>
      </c>
      <c r="AE1610">
        <v>4185339</v>
      </c>
      <c r="AF1610">
        <v>0</v>
      </c>
      <c r="AG1610">
        <v>3221264</v>
      </c>
      <c r="AH1610">
        <v>3221264</v>
      </c>
      <c r="AI1610">
        <v>7406603</v>
      </c>
      <c r="AJ1610">
        <v>2789164</v>
      </c>
      <c r="AK1610">
        <v>258568</v>
      </c>
      <c r="AL1610">
        <v>79353</v>
      </c>
      <c r="AM1610">
        <v>337921</v>
      </c>
      <c r="AN1610">
        <v>3127085</v>
      </c>
      <c r="AO1610">
        <v>4279518</v>
      </c>
      <c r="AQ1610">
        <f>K1610/R1610</f>
        <v>0.82650920618065649</v>
      </c>
    </row>
    <row r="1611" spans="1:43" x14ac:dyDescent="0.35">
      <c r="A1611" t="s">
        <v>3447</v>
      </c>
      <c r="B1611" t="s">
        <v>3448</v>
      </c>
      <c r="C1611" t="s">
        <v>38</v>
      </c>
      <c r="D1611" t="str">
        <f>IF(P1611&lt;=50000,"Extra Small",IF(AND(P1611&gt;=50000,P1611&lt;250000),"Small",IF(AND(P1611&gt;=250000,P1611&lt;1000000),"Medium",IF(AND(P1611&gt;=1000000,P1611&lt;10000000),"Large",IF(AND(P1611&gt;=10000000,P1611&lt;100000000),"Extra Large",IF(P1611&gt;=100000000,"Extra-extra-large"))))))</f>
        <v>Extra Small</v>
      </c>
      <c r="E1611" t="s">
        <v>49</v>
      </c>
      <c r="F1611">
        <v>0</v>
      </c>
      <c r="G1611">
        <v>0</v>
      </c>
      <c r="H1611">
        <v>0</v>
      </c>
      <c r="I1611">
        <v>0</v>
      </c>
      <c r="J1611" t="s">
        <v>61</v>
      </c>
      <c r="K1611">
        <v>0</v>
      </c>
      <c r="L1611">
        <v>39404</v>
      </c>
      <c r="M1611">
        <v>0</v>
      </c>
      <c r="N1611">
        <v>0</v>
      </c>
      <c r="O1611">
        <v>10115</v>
      </c>
      <c r="P1611">
        <v>49519</v>
      </c>
      <c r="Q1611">
        <v>0</v>
      </c>
      <c r="R1611">
        <v>49519</v>
      </c>
      <c r="S1611" t="str">
        <f t="shared" si="50"/>
        <v>False</v>
      </c>
      <c r="T1611">
        <v>0</v>
      </c>
      <c r="U1611" t="e">
        <f t="shared" si="51"/>
        <v>#DIV/0!</v>
      </c>
      <c r="V1611">
        <v>0</v>
      </c>
      <c r="W1611">
        <v>58031</v>
      </c>
      <c r="X1611">
        <v>0</v>
      </c>
      <c r="Y1611">
        <v>4693</v>
      </c>
      <c r="Z1611">
        <v>62724</v>
      </c>
      <c r="AA1611" t="b">
        <f>ABS(T1611-Z1611)&gt;25000</f>
        <v>1</v>
      </c>
      <c r="AB1611">
        <v>-13205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14038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14038</v>
      </c>
      <c r="AQ1611">
        <f>K1611/R1611</f>
        <v>0</v>
      </c>
    </row>
    <row r="1612" spans="1:43" x14ac:dyDescent="0.35">
      <c r="A1612" t="s">
        <v>3449</v>
      </c>
      <c r="B1612" t="s">
        <v>3450</v>
      </c>
      <c r="C1612" t="s">
        <v>50</v>
      </c>
      <c r="D1612" t="str">
        <f>IF(P1612&lt;=50000,"Extra Small",IF(AND(P1612&gt;=50000,P1612&lt;250000),"Small",IF(AND(P1612&gt;=250000,P1612&lt;1000000),"Medium",IF(AND(P1612&gt;=1000000,P1612&lt;10000000),"Large",IF(AND(P1612&gt;=10000000,P1612&lt;100000000),"Extra Large",IF(P1612&gt;=100000000,"Extra-extra-large"))))))</f>
        <v>Medium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 t="s">
        <v>208</v>
      </c>
      <c r="K1612">
        <v>71980</v>
      </c>
      <c r="L1612">
        <v>28826</v>
      </c>
      <c r="M1612">
        <v>28721</v>
      </c>
      <c r="N1612">
        <v>1483</v>
      </c>
      <c r="O1612">
        <v>178070</v>
      </c>
      <c r="P1612">
        <v>309080</v>
      </c>
      <c r="Q1612">
        <v>0</v>
      </c>
      <c r="R1612">
        <v>309080</v>
      </c>
      <c r="S1612" t="str">
        <f t="shared" si="50"/>
        <v>False</v>
      </c>
      <c r="T1612">
        <v>0</v>
      </c>
      <c r="U1612" t="e">
        <f t="shared" si="51"/>
        <v>#DIV/0!</v>
      </c>
      <c r="V1612">
        <v>0</v>
      </c>
      <c r="W1612">
        <v>0</v>
      </c>
      <c r="X1612">
        <v>0</v>
      </c>
      <c r="Y1612">
        <v>234057</v>
      </c>
      <c r="Z1612">
        <v>234057</v>
      </c>
      <c r="AA1612" t="b">
        <f>ABS(T1612-Z1612)&gt;100000</f>
        <v>1</v>
      </c>
      <c r="AB1612">
        <v>75023</v>
      </c>
      <c r="AC1612">
        <v>0</v>
      </c>
      <c r="AD1612">
        <v>75023</v>
      </c>
      <c r="AE1612">
        <v>383475</v>
      </c>
      <c r="AF1612">
        <v>0</v>
      </c>
      <c r="AG1612">
        <v>0</v>
      </c>
      <c r="AH1612">
        <v>509115</v>
      </c>
      <c r="AI1612">
        <v>892590</v>
      </c>
      <c r="AJ1612">
        <v>19882</v>
      </c>
      <c r="AK1612">
        <v>0</v>
      </c>
      <c r="AL1612">
        <v>0</v>
      </c>
      <c r="AM1612">
        <v>8800</v>
      </c>
      <c r="AN1612">
        <v>28682</v>
      </c>
      <c r="AO1612">
        <v>863908</v>
      </c>
      <c r="AQ1612">
        <f>K1612/R1612</f>
        <v>0.23288469004788404</v>
      </c>
    </row>
    <row r="1613" spans="1:43" x14ac:dyDescent="0.35">
      <c r="A1613" t="s">
        <v>3451</v>
      </c>
      <c r="B1613" t="s">
        <v>3452</v>
      </c>
      <c r="C1613" t="s">
        <v>38</v>
      </c>
      <c r="D1613" t="str">
        <f>IF(P1613&lt;=50000,"Extra Small",IF(AND(P1613&gt;=50000,P1613&lt;250000),"Small",IF(AND(P1613&gt;=250000,P1613&lt;1000000),"Medium",IF(AND(P1613&gt;=1000000,P1613&lt;10000000),"Large",IF(AND(P1613&gt;=10000000,P1613&lt;100000000),"Extra Large",IF(P1613&gt;=100000000,"Extra-extra-large"))))))</f>
        <v>Extra Small</v>
      </c>
      <c r="E1613" t="s">
        <v>76</v>
      </c>
      <c r="F1613">
        <v>0</v>
      </c>
      <c r="G1613">
        <v>0</v>
      </c>
      <c r="H1613">
        <v>0</v>
      </c>
      <c r="I1613">
        <v>0</v>
      </c>
      <c r="J1613" t="s">
        <v>56</v>
      </c>
      <c r="K1613">
        <v>0</v>
      </c>
      <c r="L1613">
        <v>2215</v>
      </c>
      <c r="M1613">
        <v>17198</v>
      </c>
      <c r="N1613">
        <v>0</v>
      </c>
      <c r="O1613">
        <v>233</v>
      </c>
      <c r="P1613">
        <v>19646</v>
      </c>
      <c r="Q1613">
        <v>0</v>
      </c>
      <c r="R1613">
        <v>19646</v>
      </c>
      <c r="S1613" t="str">
        <f t="shared" si="50"/>
        <v>False</v>
      </c>
      <c r="T1613">
        <v>0</v>
      </c>
      <c r="U1613" t="e">
        <f t="shared" si="51"/>
        <v>#DIV/0!</v>
      </c>
      <c r="V1613">
        <v>0</v>
      </c>
      <c r="W1613">
        <v>0</v>
      </c>
      <c r="X1613">
        <v>0</v>
      </c>
      <c r="Y1613">
        <v>17987</v>
      </c>
      <c r="Z1613">
        <v>17987</v>
      </c>
      <c r="AA1613" t="b">
        <f>ABS(T1613-Z1613)&gt;25000</f>
        <v>0</v>
      </c>
      <c r="AB1613">
        <v>1659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2000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2000</v>
      </c>
      <c r="AQ1613">
        <f>K1613/R1613</f>
        <v>0</v>
      </c>
    </row>
    <row r="1614" spans="1:43" x14ac:dyDescent="0.35">
      <c r="A1614" t="s">
        <v>3453</v>
      </c>
      <c r="B1614" t="s">
        <v>3454</v>
      </c>
      <c r="C1614" t="s">
        <v>38</v>
      </c>
      <c r="D1614" t="str">
        <f>IF(P1614&lt;=50000,"Extra Small",IF(AND(P1614&gt;=50000,P1614&lt;250000),"Small",IF(AND(P1614&gt;=250000,P1614&lt;1000000),"Medium",IF(AND(P1614&gt;=1000000,P1614&lt;10000000),"Large",IF(AND(P1614&gt;=10000000,P1614&lt;100000000),"Extra Large",IF(P1614&gt;=100000000,"Extra-extra-large"))))))</f>
        <v>Medium</v>
      </c>
      <c r="E1614" t="s">
        <v>67</v>
      </c>
      <c r="F1614">
        <v>0</v>
      </c>
      <c r="G1614">
        <v>0</v>
      </c>
      <c r="H1614">
        <v>0</v>
      </c>
      <c r="I1614">
        <v>0</v>
      </c>
      <c r="J1614" t="s">
        <v>102</v>
      </c>
      <c r="K1614">
        <v>0</v>
      </c>
      <c r="L1614">
        <v>0</v>
      </c>
      <c r="M1614">
        <v>0</v>
      </c>
      <c r="N1614">
        <v>928232</v>
      </c>
      <c r="O1614">
        <v>0</v>
      </c>
      <c r="P1614">
        <v>928232</v>
      </c>
      <c r="Q1614">
        <v>55588</v>
      </c>
      <c r="R1614">
        <v>983820</v>
      </c>
      <c r="S1614" t="str">
        <f t="shared" si="50"/>
        <v>False</v>
      </c>
      <c r="T1614">
        <v>0</v>
      </c>
      <c r="U1614" t="e">
        <f t="shared" si="51"/>
        <v>#DIV/0!</v>
      </c>
      <c r="V1614">
        <v>0</v>
      </c>
      <c r="W1614">
        <v>815092</v>
      </c>
      <c r="X1614">
        <v>0</v>
      </c>
      <c r="Y1614">
        <v>93611</v>
      </c>
      <c r="Z1614">
        <v>908703</v>
      </c>
      <c r="AA1614" t="b">
        <f>ABS(T1614-Z1614)&gt;100000</f>
        <v>1</v>
      </c>
      <c r="AB1614">
        <v>75117</v>
      </c>
      <c r="AC1614">
        <v>650857</v>
      </c>
      <c r="AD1614">
        <v>725974</v>
      </c>
      <c r="AE1614">
        <v>1060346</v>
      </c>
      <c r="AF1614">
        <v>0</v>
      </c>
      <c r="AG1614">
        <v>0</v>
      </c>
      <c r="AH1614">
        <v>20888333</v>
      </c>
      <c r="AI1614">
        <v>21948679</v>
      </c>
      <c r="AJ1614">
        <v>845417</v>
      </c>
      <c r="AK1614">
        <v>0</v>
      </c>
      <c r="AL1614">
        <v>0</v>
      </c>
      <c r="AM1614">
        <v>0</v>
      </c>
      <c r="AN1614">
        <v>845417</v>
      </c>
      <c r="AO1614">
        <v>21103262</v>
      </c>
      <c r="AQ1614">
        <f>K1614/R1614</f>
        <v>0</v>
      </c>
    </row>
    <row r="1615" spans="1:43" x14ac:dyDescent="0.35">
      <c r="A1615" t="s">
        <v>3455</v>
      </c>
      <c r="B1615" t="s">
        <v>3456</v>
      </c>
      <c r="C1615" t="s">
        <v>38</v>
      </c>
      <c r="D1615" t="str">
        <f>IF(P1615&lt;=50000,"Extra Small",IF(AND(P1615&gt;=50000,P1615&lt;250000),"Small",IF(AND(P1615&gt;=250000,P1615&lt;1000000),"Medium",IF(AND(P1615&gt;=1000000,P1615&lt;10000000),"Large",IF(AND(P1615&gt;=10000000,P1615&lt;100000000),"Extra Large",IF(P1615&gt;=100000000,"Extra-extra-large"))))))</f>
        <v>Small</v>
      </c>
      <c r="E1615" t="s">
        <v>85</v>
      </c>
      <c r="F1615">
        <v>0</v>
      </c>
      <c r="G1615">
        <v>1</v>
      </c>
      <c r="H1615">
        <v>0</v>
      </c>
      <c r="I1615">
        <v>0.2</v>
      </c>
      <c r="J1615" t="s">
        <v>172</v>
      </c>
      <c r="K1615">
        <v>0</v>
      </c>
      <c r="L1615">
        <v>37440</v>
      </c>
      <c r="M1615">
        <v>0</v>
      </c>
      <c r="N1615">
        <v>278</v>
      </c>
      <c r="O1615">
        <v>27776</v>
      </c>
      <c r="P1615">
        <v>65494</v>
      </c>
      <c r="Q1615">
        <v>0</v>
      </c>
      <c r="R1615">
        <v>65494</v>
      </c>
      <c r="S1615" t="str">
        <f t="shared" si="50"/>
        <v>False</v>
      </c>
      <c r="T1615">
        <v>0</v>
      </c>
      <c r="U1615" t="b">
        <f t="shared" si="51"/>
        <v>0</v>
      </c>
      <c r="V1615">
        <v>0</v>
      </c>
      <c r="W1615">
        <v>0</v>
      </c>
      <c r="X1615">
        <v>0</v>
      </c>
      <c r="Y1615">
        <v>63230</v>
      </c>
      <c r="Z1615">
        <v>63230</v>
      </c>
      <c r="AA1615" t="b">
        <f>ABS(T1615-Z1615)&gt;25000</f>
        <v>1</v>
      </c>
      <c r="AB1615">
        <v>2264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77778</v>
      </c>
      <c r="AJ1615">
        <v>0</v>
      </c>
      <c r="AK1615">
        <v>0</v>
      </c>
      <c r="AL1615">
        <v>0</v>
      </c>
      <c r="AM1615">
        <v>0</v>
      </c>
      <c r="AN1615">
        <v>100</v>
      </c>
      <c r="AO1615">
        <v>77678</v>
      </c>
      <c r="AQ1615">
        <f>K1615/R1615</f>
        <v>0</v>
      </c>
    </row>
    <row r="1616" spans="1:43" x14ac:dyDescent="0.35">
      <c r="A1616" t="s">
        <v>3457</v>
      </c>
      <c r="B1616" t="s">
        <v>3458</v>
      </c>
      <c r="C1616" t="s">
        <v>38</v>
      </c>
      <c r="D1616" t="str">
        <f>IF(P1616&lt;=50000,"Extra Small",IF(AND(P1616&gt;=50000,P1616&lt;250000),"Small",IF(AND(P1616&gt;=250000,P1616&lt;1000000),"Medium",IF(AND(P1616&gt;=1000000,P1616&lt;10000000),"Large",IF(AND(P1616&gt;=10000000,P1616&lt;100000000),"Extra Large",IF(P1616&gt;=100000000,"Extra-extra-large"))))))</f>
        <v>Extra Small</v>
      </c>
      <c r="E1616" t="s">
        <v>55</v>
      </c>
      <c r="F1616">
        <v>0</v>
      </c>
      <c r="G1616">
        <v>0</v>
      </c>
      <c r="H1616">
        <v>0</v>
      </c>
      <c r="I1616">
        <v>0</v>
      </c>
      <c r="J1616" t="s">
        <v>57</v>
      </c>
      <c r="K1616">
        <v>0</v>
      </c>
      <c r="L1616">
        <v>471</v>
      </c>
      <c r="M1616">
        <v>9493</v>
      </c>
      <c r="N1616">
        <v>4</v>
      </c>
      <c r="O1616">
        <v>0</v>
      </c>
      <c r="P1616">
        <v>9968</v>
      </c>
      <c r="Q1616">
        <v>0</v>
      </c>
      <c r="R1616">
        <v>9968</v>
      </c>
      <c r="S1616" t="str">
        <f t="shared" si="50"/>
        <v>False</v>
      </c>
      <c r="T1616">
        <v>0</v>
      </c>
      <c r="U1616" t="e">
        <f t="shared" si="51"/>
        <v>#DIV/0!</v>
      </c>
      <c r="V1616">
        <v>0</v>
      </c>
      <c r="W1616">
        <v>0</v>
      </c>
      <c r="X1616">
        <v>0</v>
      </c>
      <c r="Y1616">
        <v>6351</v>
      </c>
      <c r="Z1616">
        <v>6351</v>
      </c>
      <c r="AA1616" t="b">
        <f>ABS(T1616-Z1616)&gt;25000</f>
        <v>0</v>
      </c>
      <c r="AB1616">
        <v>3617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6479</v>
      </c>
      <c r="AJ1616">
        <v>0</v>
      </c>
      <c r="AK1616">
        <v>0</v>
      </c>
      <c r="AL1616">
        <v>0</v>
      </c>
      <c r="AM1616">
        <v>0</v>
      </c>
      <c r="AN1616">
        <v>142</v>
      </c>
      <c r="AO1616">
        <v>6337</v>
      </c>
      <c r="AQ1616">
        <f>K1616/R1616</f>
        <v>0</v>
      </c>
    </row>
    <row r="1617" spans="1:43" x14ac:dyDescent="0.35">
      <c r="A1617" t="s">
        <v>3459</v>
      </c>
      <c r="B1617" t="s">
        <v>3460</v>
      </c>
      <c r="C1617" t="s">
        <v>38</v>
      </c>
      <c r="D1617" t="str">
        <f>IF(P1617&lt;=50000,"Extra Small",IF(AND(P1617&gt;=50000,P1617&lt;250000),"Small",IF(AND(P1617&gt;=250000,P1617&lt;1000000),"Medium",IF(AND(P1617&gt;=1000000,P1617&lt;10000000),"Large",IF(AND(P1617&gt;=10000000,P1617&lt;100000000),"Extra Large",IF(P1617&gt;=100000000,"Extra-extra-large"))))))</f>
        <v>Large</v>
      </c>
      <c r="E1617" t="s">
        <v>49</v>
      </c>
      <c r="F1617">
        <v>4</v>
      </c>
      <c r="G1617">
        <v>1</v>
      </c>
      <c r="H1617">
        <v>0</v>
      </c>
      <c r="I1617">
        <v>4.4000000000000004</v>
      </c>
      <c r="J1617" t="s">
        <v>233</v>
      </c>
      <c r="K1617">
        <v>0</v>
      </c>
      <c r="L1617">
        <v>2246000</v>
      </c>
      <c r="M1617">
        <v>0</v>
      </c>
      <c r="N1617">
        <v>85000</v>
      </c>
      <c r="O1617">
        <v>0</v>
      </c>
      <c r="P1617">
        <v>2331000</v>
      </c>
      <c r="Q1617">
        <v>0</v>
      </c>
      <c r="R1617">
        <v>2331000</v>
      </c>
      <c r="S1617" t="str">
        <f t="shared" si="50"/>
        <v>False</v>
      </c>
      <c r="T1617">
        <v>366000</v>
      </c>
      <c r="U1617" t="b">
        <f t="shared" si="51"/>
        <v>0</v>
      </c>
      <c r="V1617">
        <v>0</v>
      </c>
      <c r="W1617">
        <v>519000</v>
      </c>
      <c r="X1617">
        <v>0</v>
      </c>
      <c r="Y1617">
        <v>598000</v>
      </c>
      <c r="Z1617">
        <v>1483000</v>
      </c>
      <c r="AA1617" t="b">
        <f>ABS(T1617-Z1617)&gt;1000000</f>
        <v>1</v>
      </c>
      <c r="AB1617">
        <v>848000</v>
      </c>
      <c r="AC1617">
        <v>0</v>
      </c>
      <c r="AD1617">
        <v>848000</v>
      </c>
      <c r="AE1617">
        <v>4815757</v>
      </c>
      <c r="AF1617">
        <v>0</v>
      </c>
      <c r="AG1617">
        <v>0</v>
      </c>
      <c r="AH1617">
        <v>0</v>
      </c>
      <c r="AI1617">
        <v>4815757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4815757</v>
      </c>
      <c r="AQ1617">
        <f>K1617/R1617</f>
        <v>0</v>
      </c>
    </row>
    <row r="1618" spans="1:43" x14ac:dyDescent="0.35">
      <c r="A1618" t="s">
        <v>3461</v>
      </c>
      <c r="B1618" t="s">
        <v>3462</v>
      </c>
      <c r="C1618" t="s">
        <v>38</v>
      </c>
      <c r="D1618" t="str">
        <f>IF(P1618&lt;=50000,"Extra Small",IF(AND(P1618&gt;=50000,P1618&lt;250000),"Small",IF(AND(P1618&gt;=250000,P1618&lt;1000000),"Medium",IF(AND(P1618&gt;=1000000,P1618&lt;10000000),"Large",IF(AND(P1618&gt;=10000000,P1618&lt;100000000),"Extra Large",IF(P1618&gt;=100000000,"Extra-extra-large"))))))</f>
        <v>Small</v>
      </c>
      <c r="E1618" t="s">
        <v>110</v>
      </c>
      <c r="F1618">
        <v>0</v>
      </c>
      <c r="G1618">
        <v>0</v>
      </c>
      <c r="H1618">
        <v>0</v>
      </c>
      <c r="I1618">
        <v>0</v>
      </c>
      <c r="J1618" t="s">
        <v>656</v>
      </c>
      <c r="K1618">
        <v>750</v>
      </c>
      <c r="L1618">
        <v>59074</v>
      </c>
      <c r="M1618">
        <v>4909</v>
      </c>
      <c r="N1618">
        <v>0</v>
      </c>
      <c r="O1618">
        <v>0</v>
      </c>
      <c r="P1618">
        <v>64733</v>
      </c>
      <c r="Q1618">
        <v>0</v>
      </c>
      <c r="R1618">
        <v>64733</v>
      </c>
      <c r="S1618" t="str">
        <f t="shared" si="50"/>
        <v>False</v>
      </c>
      <c r="T1618">
        <v>0</v>
      </c>
      <c r="U1618" t="e">
        <f t="shared" si="51"/>
        <v>#DIV/0!</v>
      </c>
      <c r="V1618">
        <v>0</v>
      </c>
      <c r="W1618">
        <v>7168</v>
      </c>
      <c r="X1618">
        <v>0</v>
      </c>
      <c r="Y1618">
        <v>57564</v>
      </c>
      <c r="Z1618">
        <v>64732</v>
      </c>
      <c r="AA1618" t="b">
        <f>ABS(T1618-Z1618)&gt;25000</f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14023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14023</v>
      </c>
      <c r="AQ1618">
        <f>K1618/R1618</f>
        <v>1.158605348122287E-2</v>
      </c>
    </row>
    <row r="1619" spans="1:43" x14ac:dyDescent="0.35">
      <c r="A1619" t="s">
        <v>3463</v>
      </c>
      <c r="B1619" t="s">
        <v>3464</v>
      </c>
      <c r="C1619" t="s">
        <v>50</v>
      </c>
      <c r="D1619" t="str">
        <f>IF(P1619&lt;=50000,"Extra Small",IF(AND(P1619&gt;=50000,P1619&lt;250000),"Small",IF(AND(P1619&gt;=250000,P1619&lt;1000000),"Medium",IF(AND(P1619&gt;=1000000,P1619&lt;10000000),"Large",IF(AND(P1619&gt;=10000000,P1619&lt;100000000),"Extra Large",IF(P1619&gt;=100000000,"Extra-extra-large"))))))</f>
        <v>Extra Small</v>
      </c>
      <c r="E1619" t="s">
        <v>43</v>
      </c>
      <c r="F1619">
        <v>0</v>
      </c>
      <c r="G1619">
        <v>0</v>
      </c>
      <c r="H1619">
        <v>0</v>
      </c>
      <c r="I1619">
        <v>0</v>
      </c>
      <c r="J1619" t="s">
        <v>107</v>
      </c>
      <c r="K1619">
        <v>0</v>
      </c>
      <c r="L1619">
        <v>7390</v>
      </c>
      <c r="M1619">
        <v>0</v>
      </c>
      <c r="N1619">
        <v>0</v>
      </c>
      <c r="O1619">
        <v>9100</v>
      </c>
      <c r="P1619">
        <v>16490</v>
      </c>
      <c r="Q1619">
        <v>420</v>
      </c>
      <c r="R1619">
        <v>16910</v>
      </c>
      <c r="S1619" t="str">
        <f t="shared" si="50"/>
        <v>False</v>
      </c>
      <c r="T1619">
        <v>0</v>
      </c>
      <c r="U1619" t="e">
        <f t="shared" si="51"/>
        <v>#DIV/0!</v>
      </c>
      <c r="V1619">
        <v>0</v>
      </c>
      <c r="W1619">
        <v>0</v>
      </c>
      <c r="X1619">
        <v>0</v>
      </c>
      <c r="Y1619">
        <v>0</v>
      </c>
      <c r="Z1619">
        <v>0</v>
      </c>
      <c r="AA1619" t="b">
        <f>ABS(T1619-Z1619)&gt;25000</f>
        <v>0</v>
      </c>
      <c r="AB1619">
        <v>16910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45075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45075</v>
      </c>
      <c r="AQ1619">
        <f>K1619/R1619</f>
        <v>0</v>
      </c>
    </row>
    <row r="1620" spans="1:43" x14ac:dyDescent="0.35">
      <c r="A1620" t="s">
        <v>3465</v>
      </c>
      <c r="B1620" t="s">
        <v>3466</v>
      </c>
      <c r="C1620" t="s">
        <v>38</v>
      </c>
      <c r="D1620" t="str">
        <f>IF(P1620&lt;=50000,"Extra Small",IF(AND(P1620&gt;=50000,P1620&lt;250000),"Small",IF(AND(P1620&gt;=250000,P1620&lt;1000000),"Medium",IF(AND(P1620&gt;=1000000,P1620&lt;10000000),"Large",IF(AND(P1620&gt;=10000000,P1620&lt;100000000),"Extra Large",IF(P1620&gt;=100000000,"Extra-extra-large"))))))</f>
        <v>Extra Small</v>
      </c>
      <c r="E1620" t="s">
        <v>51</v>
      </c>
      <c r="F1620">
        <v>94</v>
      </c>
      <c r="G1620">
        <v>105</v>
      </c>
      <c r="H1620">
        <v>70</v>
      </c>
      <c r="I1620">
        <v>130</v>
      </c>
      <c r="J1620" t="s">
        <v>130</v>
      </c>
      <c r="K1620">
        <v>0</v>
      </c>
      <c r="L1620">
        <v>14590</v>
      </c>
      <c r="M1620">
        <v>0</v>
      </c>
      <c r="N1620">
        <v>0</v>
      </c>
      <c r="O1620">
        <v>0</v>
      </c>
      <c r="P1620">
        <v>14590</v>
      </c>
      <c r="Q1620">
        <v>0</v>
      </c>
      <c r="R1620">
        <v>14590</v>
      </c>
      <c r="S1620" t="str">
        <f t="shared" si="50"/>
        <v>False</v>
      </c>
      <c r="T1620">
        <v>0</v>
      </c>
      <c r="U1620" t="b">
        <f t="shared" si="51"/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b">
        <f>ABS(T1620-Z1620)&gt;25000</f>
        <v>0</v>
      </c>
      <c r="AB1620">
        <v>14590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71110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71110</v>
      </c>
      <c r="AQ1620">
        <f>K1620/R1620</f>
        <v>0</v>
      </c>
    </row>
    <row r="1621" spans="1:43" x14ac:dyDescent="0.35">
      <c r="A1621" t="s">
        <v>3467</v>
      </c>
      <c r="B1621" t="s">
        <v>3468</v>
      </c>
      <c r="C1621" t="s">
        <v>38</v>
      </c>
      <c r="D1621" t="str">
        <f>IF(P1621&lt;=50000,"Extra Small",IF(AND(P1621&gt;=50000,P1621&lt;250000),"Small",IF(AND(P1621&gt;=250000,P1621&lt;1000000),"Medium",IF(AND(P1621&gt;=1000000,P1621&lt;10000000),"Large",IF(AND(P1621&gt;=10000000,P1621&lt;100000000),"Extra Large",IF(P1621&gt;=100000000,"Extra-extra-large"))))))</f>
        <v>Small</v>
      </c>
      <c r="E1621" t="s">
        <v>123</v>
      </c>
      <c r="F1621">
        <v>0</v>
      </c>
      <c r="G1621">
        <v>0</v>
      </c>
      <c r="H1621">
        <v>0</v>
      </c>
      <c r="I1621">
        <v>1.25</v>
      </c>
      <c r="J1621" t="s">
        <v>57</v>
      </c>
      <c r="K1621">
        <v>0</v>
      </c>
      <c r="L1621">
        <v>39000</v>
      </c>
      <c r="M1621">
        <v>0</v>
      </c>
      <c r="N1621">
        <v>0</v>
      </c>
      <c r="O1621">
        <v>15511</v>
      </c>
      <c r="P1621">
        <v>54511</v>
      </c>
      <c r="Q1621">
        <v>0</v>
      </c>
      <c r="R1621">
        <v>54511</v>
      </c>
      <c r="S1621" t="str">
        <f t="shared" si="50"/>
        <v>False</v>
      </c>
      <c r="T1621">
        <v>94201</v>
      </c>
      <c r="U1621" t="e">
        <f t="shared" si="51"/>
        <v>#DIV/0!</v>
      </c>
      <c r="V1621">
        <v>0</v>
      </c>
      <c r="W1621">
        <v>13564</v>
      </c>
      <c r="X1621">
        <v>0</v>
      </c>
      <c r="Y1621">
        <v>0</v>
      </c>
      <c r="Z1621">
        <v>107765</v>
      </c>
      <c r="AA1621" t="b">
        <f>ABS(T1621-Z1621)&gt;25000</f>
        <v>0</v>
      </c>
      <c r="AB1621">
        <v>-53254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474834</v>
      </c>
      <c r="AJ1621">
        <v>0</v>
      </c>
      <c r="AK1621">
        <v>0</v>
      </c>
      <c r="AL1621">
        <v>0</v>
      </c>
      <c r="AM1621">
        <v>0</v>
      </c>
      <c r="AN1621">
        <v>3097</v>
      </c>
      <c r="AO1621">
        <v>471737</v>
      </c>
      <c r="AQ1621">
        <f>K1621/R1621</f>
        <v>0</v>
      </c>
    </row>
    <row r="1622" spans="1:43" x14ac:dyDescent="0.35">
      <c r="A1622" t="s">
        <v>3469</v>
      </c>
      <c r="B1622" t="s">
        <v>3470</v>
      </c>
      <c r="C1622" t="s">
        <v>38</v>
      </c>
      <c r="D1622" t="str">
        <f>IF(P1622&lt;=50000,"Extra Small",IF(AND(P1622&gt;=50000,P1622&lt;250000),"Small",IF(AND(P1622&gt;=250000,P1622&lt;1000000),"Medium",IF(AND(P1622&gt;=1000000,P1622&lt;10000000),"Large",IF(AND(P1622&gt;=10000000,P1622&lt;100000000),"Extra Large",IF(P1622&gt;=100000000,"Extra-extra-large"))))))</f>
        <v>Medium</v>
      </c>
      <c r="E1622" t="s">
        <v>131</v>
      </c>
      <c r="F1622">
        <v>0</v>
      </c>
      <c r="G1622">
        <v>0</v>
      </c>
      <c r="H1622">
        <v>0</v>
      </c>
      <c r="I1622">
        <v>0</v>
      </c>
      <c r="J1622" t="s">
        <v>281</v>
      </c>
      <c r="K1622">
        <v>0</v>
      </c>
      <c r="L1622">
        <v>189042</v>
      </c>
      <c r="M1622">
        <v>0</v>
      </c>
      <c r="N1622">
        <v>232818</v>
      </c>
      <c r="O1622">
        <v>0</v>
      </c>
      <c r="P1622">
        <v>421860</v>
      </c>
      <c r="Q1622">
        <v>16568</v>
      </c>
      <c r="R1622">
        <v>438428</v>
      </c>
      <c r="S1622" t="str">
        <f t="shared" si="50"/>
        <v>False</v>
      </c>
      <c r="T1622">
        <v>0</v>
      </c>
      <c r="U1622" t="e">
        <f t="shared" si="51"/>
        <v>#DIV/0!</v>
      </c>
      <c r="V1622">
        <v>0</v>
      </c>
      <c r="W1622">
        <v>133500</v>
      </c>
      <c r="X1622">
        <v>0</v>
      </c>
      <c r="Y1622">
        <v>87500</v>
      </c>
      <c r="Z1622">
        <v>221000</v>
      </c>
      <c r="AA1622" t="b">
        <f>ABS(T1622-Z1622)&gt;100000</f>
        <v>1</v>
      </c>
      <c r="AB1622">
        <v>217428</v>
      </c>
      <c r="AC1622">
        <v>0</v>
      </c>
      <c r="AD1622">
        <v>217428</v>
      </c>
      <c r="AE1622">
        <v>240092</v>
      </c>
      <c r="AF1622">
        <v>0</v>
      </c>
      <c r="AG1622">
        <v>0</v>
      </c>
      <c r="AH1622">
        <v>2575603</v>
      </c>
      <c r="AI1622">
        <v>2815695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2815695</v>
      </c>
      <c r="AQ1622">
        <f>K1622/R1622</f>
        <v>0</v>
      </c>
    </row>
    <row r="1623" spans="1:43" x14ac:dyDescent="0.35">
      <c r="A1623" t="s">
        <v>3471</v>
      </c>
      <c r="B1623" t="s">
        <v>3472</v>
      </c>
      <c r="C1623" t="s">
        <v>38</v>
      </c>
      <c r="D1623" t="str">
        <f>IF(P1623&lt;=50000,"Extra Small",IF(AND(P1623&gt;=50000,P1623&lt;250000),"Small",IF(AND(P1623&gt;=250000,P1623&lt;1000000),"Medium",IF(AND(P1623&gt;=1000000,P1623&lt;10000000),"Large",IF(AND(P1623&gt;=10000000,P1623&lt;100000000),"Extra Large",IF(P1623&gt;=100000000,"Extra-extra-large"))))))</f>
        <v>Small</v>
      </c>
      <c r="E1623" t="s">
        <v>76</v>
      </c>
      <c r="F1623">
        <v>0</v>
      </c>
      <c r="G1623">
        <v>0</v>
      </c>
      <c r="H1623">
        <v>0</v>
      </c>
      <c r="I1623">
        <v>0</v>
      </c>
      <c r="J1623" t="s">
        <v>143</v>
      </c>
      <c r="K1623">
        <v>6800</v>
      </c>
      <c r="L1623">
        <v>14770</v>
      </c>
      <c r="M1623">
        <v>0</v>
      </c>
      <c r="N1623">
        <v>0</v>
      </c>
      <c r="O1623">
        <v>41357</v>
      </c>
      <c r="P1623">
        <v>62927</v>
      </c>
      <c r="Q1623">
        <v>0</v>
      </c>
      <c r="R1623">
        <v>62927</v>
      </c>
      <c r="S1623" t="str">
        <f t="shared" si="50"/>
        <v>False</v>
      </c>
      <c r="T1623">
        <v>0</v>
      </c>
      <c r="U1623" t="e">
        <f t="shared" si="51"/>
        <v>#DIV/0!</v>
      </c>
      <c r="V1623">
        <v>0</v>
      </c>
      <c r="W1623">
        <v>2000</v>
      </c>
      <c r="X1623">
        <v>0</v>
      </c>
      <c r="Y1623">
        <v>82937</v>
      </c>
      <c r="Z1623">
        <v>84937</v>
      </c>
      <c r="AA1623" t="b">
        <f>ABS(T1623-Z1623)&gt;25000</f>
        <v>1</v>
      </c>
      <c r="AB1623">
        <v>-22010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29968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29968</v>
      </c>
      <c r="AQ1623">
        <f>K1623/R1623</f>
        <v>0.10806172231315651</v>
      </c>
    </row>
    <row r="1624" spans="1:43" x14ac:dyDescent="0.35">
      <c r="A1624" t="s">
        <v>3473</v>
      </c>
      <c r="B1624" t="s">
        <v>3474</v>
      </c>
      <c r="C1624" t="s">
        <v>38</v>
      </c>
      <c r="D1624" t="str">
        <f>IF(P1624&lt;=50000,"Extra Small",IF(AND(P1624&gt;=50000,P1624&lt;250000),"Small",IF(AND(P1624&gt;=250000,P1624&lt;1000000),"Medium",IF(AND(P1624&gt;=1000000,P1624&lt;10000000),"Large",IF(AND(P1624&gt;=10000000,P1624&lt;100000000),"Extra Large",IF(P1624&gt;=100000000,"Extra-extra-large"))))))</f>
        <v>Extra Small</v>
      </c>
      <c r="E1624" t="s">
        <v>131</v>
      </c>
      <c r="F1624">
        <v>0</v>
      </c>
      <c r="G1624">
        <v>0</v>
      </c>
      <c r="H1624">
        <v>0</v>
      </c>
      <c r="I1624">
        <v>0</v>
      </c>
      <c r="J1624" t="s">
        <v>1216</v>
      </c>
      <c r="K1624">
        <v>0</v>
      </c>
      <c r="L1624">
        <v>2244</v>
      </c>
      <c r="M1624">
        <v>0</v>
      </c>
      <c r="N1624">
        <v>507</v>
      </c>
      <c r="O1624">
        <v>536</v>
      </c>
      <c r="P1624">
        <v>3287</v>
      </c>
      <c r="Q1624">
        <v>0</v>
      </c>
      <c r="R1624">
        <v>3287</v>
      </c>
      <c r="S1624" t="str">
        <f t="shared" si="50"/>
        <v>False</v>
      </c>
      <c r="T1624">
        <v>0</v>
      </c>
      <c r="U1624" t="e">
        <f t="shared" si="51"/>
        <v>#DIV/0!</v>
      </c>
      <c r="V1624">
        <v>0</v>
      </c>
      <c r="W1624">
        <v>0</v>
      </c>
      <c r="X1624">
        <v>0</v>
      </c>
      <c r="Y1624">
        <v>4297</v>
      </c>
      <c r="Z1624">
        <v>4297</v>
      </c>
      <c r="AA1624" t="b">
        <f>ABS(T1624-Z1624)&gt;25000</f>
        <v>0</v>
      </c>
      <c r="AB1624">
        <v>-1010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29658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29658</v>
      </c>
      <c r="AQ1624">
        <f>K1624/R1624</f>
        <v>0</v>
      </c>
    </row>
    <row r="1625" spans="1:43" x14ac:dyDescent="0.35">
      <c r="A1625" t="s">
        <v>3475</v>
      </c>
      <c r="B1625" t="s">
        <v>3476</v>
      </c>
      <c r="C1625" t="s">
        <v>38</v>
      </c>
      <c r="D1625" t="str">
        <f>IF(P1625&lt;=50000,"Extra Small",IF(AND(P1625&gt;=50000,P1625&lt;250000),"Small",IF(AND(P1625&gt;=250000,P1625&lt;1000000),"Medium",IF(AND(P1625&gt;=1000000,P1625&lt;10000000),"Large",IF(AND(P1625&gt;=10000000,P1625&lt;100000000),"Extra Large",IF(P1625&gt;=100000000,"Extra-extra-large"))))))</f>
        <v>Extra-extra-large</v>
      </c>
      <c r="E1625" t="s">
        <v>73</v>
      </c>
      <c r="F1625">
        <v>44</v>
      </c>
      <c r="G1625">
        <v>9</v>
      </c>
      <c r="H1625">
        <v>1</v>
      </c>
      <c r="I1625">
        <v>48.78</v>
      </c>
      <c r="J1625" t="s">
        <v>269</v>
      </c>
      <c r="K1625">
        <v>93138320</v>
      </c>
      <c r="L1625">
        <v>0</v>
      </c>
      <c r="M1625">
        <v>15150101</v>
      </c>
      <c r="N1625">
        <v>220745</v>
      </c>
      <c r="O1625">
        <v>535893</v>
      </c>
      <c r="P1625">
        <v>109045059</v>
      </c>
      <c r="Q1625">
        <v>0</v>
      </c>
      <c r="R1625">
        <v>109045059</v>
      </c>
      <c r="S1625" t="str">
        <f t="shared" si="50"/>
        <v>False</v>
      </c>
      <c r="T1625">
        <v>4447041</v>
      </c>
      <c r="U1625" t="b">
        <f t="shared" si="51"/>
        <v>0</v>
      </c>
      <c r="V1625">
        <v>0</v>
      </c>
      <c r="W1625">
        <v>0</v>
      </c>
      <c r="X1625">
        <v>0</v>
      </c>
      <c r="Y1625">
        <v>11513318</v>
      </c>
      <c r="Z1625">
        <v>15960359</v>
      </c>
      <c r="AA1625" t="b">
        <f>ABS(T1625-Z1625)&gt;1000000</f>
        <v>1</v>
      </c>
      <c r="AB1625">
        <v>93084700</v>
      </c>
      <c r="AC1625">
        <v>-846633</v>
      </c>
      <c r="AD1625">
        <v>92238067</v>
      </c>
      <c r="AE1625">
        <v>17656244</v>
      </c>
      <c r="AF1625">
        <v>0</v>
      </c>
      <c r="AG1625">
        <v>324687726</v>
      </c>
      <c r="AH1625">
        <v>324687726</v>
      </c>
      <c r="AI1625">
        <v>342343970</v>
      </c>
      <c r="AJ1625">
        <v>3686621</v>
      </c>
      <c r="AK1625">
        <v>0</v>
      </c>
      <c r="AL1625">
        <v>32395</v>
      </c>
      <c r="AM1625">
        <v>32395</v>
      </c>
      <c r="AN1625">
        <v>3719016</v>
      </c>
      <c r="AO1625">
        <v>338624954</v>
      </c>
      <c r="AQ1625">
        <f>K1625/R1625</f>
        <v>0.85412691647037398</v>
      </c>
    </row>
    <row r="1626" spans="1:43" x14ac:dyDescent="0.35">
      <c r="A1626" t="s">
        <v>3477</v>
      </c>
      <c r="B1626" t="s">
        <v>3478</v>
      </c>
      <c r="C1626" t="s">
        <v>38</v>
      </c>
      <c r="D1626" t="str">
        <f>IF(P1626&lt;=50000,"Extra Small",IF(AND(P1626&gt;=50000,P1626&lt;250000),"Small",IF(AND(P1626&gt;=250000,P1626&lt;1000000),"Medium",IF(AND(P1626&gt;=1000000,P1626&lt;10000000),"Large",IF(AND(P1626&gt;=10000000,P1626&lt;100000000),"Extra Large",IF(P1626&gt;=100000000,"Extra-extra-large"))))))</f>
        <v>Medium</v>
      </c>
      <c r="E1626" t="s">
        <v>330</v>
      </c>
      <c r="F1626">
        <v>0</v>
      </c>
      <c r="G1626">
        <v>17</v>
      </c>
      <c r="H1626">
        <v>3</v>
      </c>
      <c r="I1626">
        <v>8.3800000000000008</v>
      </c>
      <c r="J1626" t="s">
        <v>3479</v>
      </c>
      <c r="K1626">
        <v>471158</v>
      </c>
      <c r="L1626">
        <v>4101</v>
      </c>
      <c r="M1626">
        <v>0</v>
      </c>
      <c r="N1626">
        <v>0</v>
      </c>
      <c r="O1626">
        <v>78824</v>
      </c>
      <c r="P1626">
        <v>554083</v>
      </c>
      <c r="Q1626">
        <v>479495</v>
      </c>
      <c r="R1626">
        <v>1033578</v>
      </c>
      <c r="S1626" t="str">
        <f t="shared" si="50"/>
        <v>False</v>
      </c>
      <c r="T1626">
        <v>646307</v>
      </c>
      <c r="U1626" t="b">
        <f t="shared" si="51"/>
        <v>0</v>
      </c>
      <c r="V1626">
        <v>0</v>
      </c>
      <c r="W1626">
        <v>0</v>
      </c>
      <c r="X1626">
        <v>0</v>
      </c>
      <c r="Y1626">
        <v>348480</v>
      </c>
      <c r="Z1626">
        <v>994787</v>
      </c>
      <c r="AA1626" t="b">
        <f>ABS(T1626-Z1626)&gt;100000</f>
        <v>1</v>
      </c>
      <c r="AB1626">
        <v>38791</v>
      </c>
      <c r="AC1626">
        <v>0</v>
      </c>
      <c r="AD1626">
        <v>38791</v>
      </c>
      <c r="AE1626">
        <v>495165</v>
      </c>
      <c r="AF1626">
        <v>0</v>
      </c>
      <c r="AG1626">
        <v>0</v>
      </c>
      <c r="AH1626">
        <v>2300</v>
      </c>
      <c r="AI1626">
        <v>497465</v>
      </c>
      <c r="AJ1626">
        <v>318111</v>
      </c>
      <c r="AK1626">
        <v>0</v>
      </c>
      <c r="AL1626">
        <v>0</v>
      </c>
      <c r="AM1626">
        <v>20814</v>
      </c>
      <c r="AN1626">
        <v>338925</v>
      </c>
      <c r="AO1626">
        <v>158540</v>
      </c>
      <c r="AQ1626">
        <f>K1626/R1626</f>
        <v>0.4558514209861278</v>
      </c>
    </row>
    <row r="1627" spans="1:43" x14ac:dyDescent="0.35">
      <c r="A1627" t="s">
        <v>3480</v>
      </c>
      <c r="B1627" t="s">
        <v>3481</v>
      </c>
      <c r="C1627" t="s">
        <v>38</v>
      </c>
      <c r="D1627" t="str">
        <f>IF(P1627&lt;=50000,"Extra Small",IF(AND(P1627&gt;=50000,P1627&lt;250000),"Small",IF(AND(P1627&gt;=250000,P1627&lt;1000000),"Medium",IF(AND(P1627&gt;=1000000,P1627&lt;10000000),"Large",IF(AND(P1627&gt;=10000000,P1627&lt;100000000),"Extra Large",IF(P1627&gt;=100000000,"Extra-extra-large"))))))</f>
        <v>Large</v>
      </c>
      <c r="E1627" t="s">
        <v>73</v>
      </c>
      <c r="F1627">
        <v>21</v>
      </c>
      <c r="G1627">
        <v>12</v>
      </c>
      <c r="H1627">
        <v>2</v>
      </c>
      <c r="I1627">
        <v>26.76</v>
      </c>
      <c r="J1627" t="s">
        <v>264</v>
      </c>
      <c r="K1627">
        <v>2445045</v>
      </c>
      <c r="L1627">
        <v>12076</v>
      </c>
      <c r="M1627">
        <v>0</v>
      </c>
      <c r="N1627">
        <v>26622</v>
      </c>
      <c r="O1627">
        <v>376998</v>
      </c>
      <c r="P1627">
        <v>2860741</v>
      </c>
      <c r="Q1627">
        <v>0</v>
      </c>
      <c r="R1627">
        <v>2860741</v>
      </c>
      <c r="S1627" t="str">
        <f t="shared" si="50"/>
        <v>False</v>
      </c>
      <c r="T1627">
        <v>1814949</v>
      </c>
      <c r="U1627" t="b">
        <f t="shared" si="51"/>
        <v>0</v>
      </c>
      <c r="V1627">
        <v>0</v>
      </c>
      <c r="W1627">
        <v>0</v>
      </c>
      <c r="X1627">
        <v>0</v>
      </c>
      <c r="Y1627">
        <v>758147</v>
      </c>
      <c r="Z1627">
        <v>2573096</v>
      </c>
      <c r="AA1627" t="b">
        <f>ABS(T1627-Z1627)&gt;1000000</f>
        <v>0</v>
      </c>
      <c r="AB1627">
        <v>287645</v>
      </c>
      <c r="AC1627">
        <v>0</v>
      </c>
      <c r="AD1627">
        <v>287645</v>
      </c>
      <c r="AE1627">
        <v>1693099</v>
      </c>
      <c r="AF1627">
        <v>0</v>
      </c>
      <c r="AG1627">
        <v>794490</v>
      </c>
      <c r="AH1627">
        <v>794490</v>
      </c>
      <c r="AI1627">
        <v>2487589</v>
      </c>
      <c r="AJ1627">
        <v>323878</v>
      </c>
      <c r="AK1627">
        <v>0</v>
      </c>
      <c r="AL1627">
        <v>26673</v>
      </c>
      <c r="AM1627">
        <v>26673</v>
      </c>
      <c r="AN1627">
        <v>350551</v>
      </c>
      <c r="AO1627">
        <v>2137038</v>
      </c>
      <c r="AQ1627">
        <f>K1627/R1627</f>
        <v>0.85468939690800394</v>
      </c>
    </row>
    <row r="1628" spans="1:43" x14ac:dyDescent="0.35">
      <c r="A1628" t="s">
        <v>3482</v>
      </c>
      <c r="B1628" t="s">
        <v>3483</v>
      </c>
      <c r="C1628" t="s">
        <v>38</v>
      </c>
      <c r="D1628" t="str">
        <f>IF(P1628&lt;=50000,"Extra Small",IF(AND(P1628&gt;=50000,P1628&lt;250000),"Small",IF(AND(P1628&gt;=250000,P1628&lt;1000000),"Medium",IF(AND(P1628&gt;=1000000,P1628&lt;10000000),"Large",IF(AND(P1628&gt;=10000000,P1628&lt;100000000),"Extra Large",IF(P1628&gt;=100000000,"Extra-extra-large"))))))</f>
        <v>Medium</v>
      </c>
      <c r="E1628" t="s">
        <v>43</v>
      </c>
      <c r="F1628">
        <v>0</v>
      </c>
      <c r="G1628">
        <v>0</v>
      </c>
      <c r="H1628">
        <v>0</v>
      </c>
      <c r="I1628">
        <v>0</v>
      </c>
      <c r="J1628" t="s">
        <v>57</v>
      </c>
      <c r="K1628">
        <v>145454</v>
      </c>
      <c r="L1628">
        <v>0</v>
      </c>
      <c r="M1628">
        <v>301150</v>
      </c>
      <c r="N1628">
        <v>3983</v>
      </c>
      <c r="O1628">
        <v>0</v>
      </c>
      <c r="P1628">
        <v>450587</v>
      </c>
      <c r="Q1628">
        <v>0</v>
      </c>
      <c r="R1628">
        <v>450587</v>
      </c>
      <c r="S1628" t="str">
        <f t="shared" si="50"/>
        <v>False</v>
      </c>
      <c r="T1628">
        <v>0</v>
      </c>
      <c r="U1628" t="e">
        <f t="shared" si="51"/>
        <v>#DIV/0!</v>
      </c>
      <c r="V1628">
        <v>0</v>
      </c>
      <c r="W1628">
        <v>445643</v>
      </c>
      <c r="X1628">
        <v>0</v>
      </c>
      <c r="Y1628">
        <v>4944</v>
      </c>
      <c r="Z1628">
        <v>450587</v>
      </c>
      <c r="AA1628" t="b">
        <f>ABS(T1628-Z1628)&gt;100000</f>
        <v>1</v>
      </c>
      <c r="AB1628">
        <v>0</v>
      </c>
      <c r="AC1628">
        <v>0</v>
      </c>
      <c r="AD1628">
        <v>0</v>
      </c>
      <c r="AE1628">
        <v>225808</v>
      </c>
      <c r="AF1628">
        <v>0</v>
      </c>
      <c r="AG1628">
        <v>0</v>
      </c>
      <c r="AH1628">
        <v>0</v>
      </c>
      <c r="AI1628">
        <v>225808</v>
      </c>
      <c r="AJ1628">
        <v>3126</v>
      </c>
      <c r="AK1628">
        <v>0</v>
      </c>
      <c r="AL1628">
        <v>0</v>
      </c>
      <c r="AM1628">
        <v>0</v>
      </c>
      <c r="AN1628">
        <v>3126</v>
      </c>
      <c r="AO1628">
        <v>222682</v>
      </c>
      <c r="AQ1628">
        <f>K1628/R1628</f>
        <v>0.32281002336951575</v>
      </c>
    </row>
    <row r="1629" spans="1:43" x14ac:dyDescent="0.35">
      <c r="A1629" t="s">
        <v>3484</v>
      </c>
      <c r="B1629" t="s">
        <v>3485</v>
      </c>
      <c r="C1629" t="s">
        <v>38</v>
      </c>
      <c r="D1629" t="str">
        <f>IF(P1629&lt;=50000,"Extra Small",IF(AND(P1629&gt;=50000,P1629&lt;250000),"Small",IF(AND(P1629&gt;=250000,P1629&lt;1000000),"Medium",IF(AND(P1629&gt;=1000000,P1629&lt;10000000),"Large",IF(AND(P1629&gt;=10000000,P1629&lt;100000000),"Extra Large",IF(P1629&gt;=100000000,"Extra-extra-large"))))))</f>
        <v>Medium</v>
      </c>
      <c r="E1629" t="s">
        <v>43</v>
      </c>
      <c r="F1629">
        <v>0</v>
      </c>
      <c r="G1629">
        <v>4</v>
      </c>
      <c r="H1629">
        <v>9</v>
      </c>
      <c r="I1629">
        <v>2</v>
      </c>
      <c r="J1629" t="s">
        <v>80</v>
      </c>
      <c r="K1629">
        <v>0</v>
      </c>
      <c r="L1629">
        <v>0</v>
      </c>
      <c r="M1629">
        <v>732726</v>
      </c>
      <c r="N1629">
        <v>0</v>
      </c>
      <c r="O1629">
        <v>19913</v>
      </c>
      <c r="P1629">
        <v>752639</v>
      </c>
      <c r="Q1629">
        <v>0</v>
      </c>
      <c r="R1629">
        <v>752639</v>
      </c>
      <c r="S1629" t="str">
        <f t="shared" si="50"/>
        <v>False</v>
      </c>
      <c r="T1629">
        <v>314473</v>
      </c>
      <c r="U1629" t="b">
        <f t="shared" si="51"/>
        <v>0</v>
      </c>
      <c r="V1629">
        <v>0</v>
      </c>
      <c r="W1629">
        <v>0</v>
      </c>
      <c r="X1629">
        <v>0</v>
      </c>
      <c r="Y1629">
        <v>419937</v>
      </c>
      <c r="Z1629">
        <v>734410</v>
      </c>
      <c r="AA1629" t="b">
        <f>ABS(T1629-Z1629)&gt;100000</f>
        <v>1</v>
      </c>
      <c r="AB1629">
        <v>18229</v>
      </c>
      <c r="AC1629">
        <v>0</v>
      </c>
      <c r="AD1629">
        <v>18229</v>
      </c>
      <c r="AE1629">
        <v>910169</v>
      </c>
      <c r="AF1629">
        <v>0</v>
      </c>
      <c r="AG1629">
        <v>0</v>
      </c>
      <c r="AH1629">
        <v>22485</v>
      </c>
      <c r="AI1629">
        <v>932654</v>
      </c>
      <c r="AJ1629">
        <v>241394</v>
      </c>
      <c r="AK1629">
        <v>0</v>
      </c>
      <c r="AL1629">
        <v>0</v>
      </c>
      <c r="AM1629">
        <v>6331</v>
      </c>
      <c r="AN1629">
        <v>247725</v>
      </c>
      <c r="AO1629">
        <v>684929</v>
      </c>
      <c r="AQ1629">
        <f>K1629/R1629</f>
        <v>0</v>
      </c>
    </row>
    <row r="1630" spans="1:43" x14ac:dyDescent="0.35">
      <c r="A1630" t="s">
        <v>3486</v>
      </c>
      <c r="B1630" t="s">
        <v>3487</v>
      </c>
      <c r="C1630" t="s">
        <v>38</v>
      </c>
      <c r="D1630" t="str">
        <f>IF(P1630&lt;=50000,"Extra Small",IF(AND(P1630&gt;=50000,P1630&lt;250000),"Small",IF(AND(P1630&gt;=250000,P1630&lt;1000000),"Medium",IF(AND(P1630&gt;=1000000,P1630&lt;10000000),"Large",IF(AND(P1630&gt;=10000000,P1630&lt;100000000),"Extra Large",IF(P1630&gt;=100000000,"Extra-extra-large"))))))</f>
        <v>Extra Large</v>
      </c>
      <c r="E1630" t="s">
        <v>73</v>
      </c>
      <c r="F1630">
        <v>133</v>
      </c>
      <c r="G1630">
        <v>14</v>
      </c>
      <c r="H1630">
        <v>7</v>
      </c>
      <c r="I1630">
        <v>143</v>
      </c>
      <c r="J1630" t="s">
        <v>48</v>
      </c>
      <c r="K1630">
        <v>15819124</v>
      </c>
      <c r="L1630">
        <v>122000</v>
      </c>
      <c r="M1630">
        <v>1369653</v>
      </c>
      <c r="N1630">
        <v>128950</v>
      </c>
      <c r="O1630">
        <v>0</v>
      </c>
      <c r="P1630">
        <v>17439727</v>
      </c>
      <c r="Q1630">
        <v>357148</v>
      </c>
      <c r="R1630">
        <v>17796875</v>
      </c>
      <c r="S1630" t="str">
        <f t="shared" si="50"/>
        <v>False</v>
      </c>
      <c r="T1630">
        <v>11708500</v>
      </c>
      <c r="U1630" t="b">
        <f t="shared" si="51"/>
        <v>0</v>
      </c>
      <c r="V1630">
        <v>0</v>
      </c>
      <c r="W1630">
        <v>0</v>
      </c>
      <c r="X1630">
        <v>0</v>
      </c>
      <c r="Y1630">
        <v>5937339</v>
      </c>
      <c r="Z1630">
        <v>17645839</v>
      </c>
      <c r="AA1630" t="b">
        <f>ABS(T1630-Z1630)&gt;1000000</f>
        <v>1</v>
      </c>
      <c r="AB1630">
        <v>151036</v>
      </c>
      <c r="AC1630">
        <v>0</v>
      </c>
      <c r="AD1630">
        <v>151036</v>
      </c>
      <c r="AE1630">
        <v>6906539</v>
      </c>
      <c r="AF1630">
        <v>0</v>
      </c>
      <c r="AG1630">
        <v>5339844</v>
      </c>
      <c r="AH1630">
        <v>5339844</v>
      </c>
      <c r="AI1630">
        <v>12246383</v>
      </c>
      <c r="AJ1630">
        <v>5109450</v>
      </c>
      <c r="AK1630">
        <v>0</v>
      </c>
      <c r="AL1630">
        <v>394841</v>
      </c>
      <c r="AM1630">
        <v>394841</v>
      </c>
      <c r="AN1630">
        <v>5504291</v>
      </c>
      <c r="AO1630">
        <v>6742092</v>
      </c>
      <c r="AQ1630">
        <f>K1630/R1630</f>
        <v>0.88887088323090435</v>
      </c>
    </row>
    <row r="1631" spans="1:43" x14ac:dyDescent="0.35">
      <c r="A1631" t="s">
        <v>3488</v>
      </c>
      <c r="B1631" t="s">
        <v>3489</v>
      </c>
      <c r="C1631" t="s">
        <v>50</v>
      </c>
      <c r="D1631" t="str">
        <f>IF(P1631&lt;=50000,"Extra Small",IF(AND(P1631&gt;=50000,P1631&lt;250000),"Small",IF(AND(P1631&gt;=250000,P1631&lt;1000000),"Medium",IF(AND(P1631&gt;=1000000,P1631&lt;10000000),"Large",IF(AND(P1631&gt;=10000000,P1631&lt;100000000),"Extra Large",IF(P1631&gt;=100000000,"Extra-extra-large"))))))</f>
        <v>Extra Large</v>
      </c>
      <c r="E1631" t="s">
        <v>228</v>
      </c>
      <c r="F1631">
        <v>39</v>
      </c>
      <c r="G1631">
        <v>43</v>
      </c>
      <c r="H1631">
        <v>140</v>
      </c>
      <c r="I1631">
        <v>134.76</v>
      </c>
      <c r="J1631" t="s">
        <v>143</v>
      </c>
      <c r="K1631">
        <v>7998164</v>
      </c>
      <c r="L1631">
        <v>0</v>
      </c>
      <c r="M1631">
        <v>5477969</v>
      </c>
      <c r="N1631">
        <v>35249</v>
      </c>
      <c r="O1631">
        <v>0</v>
      </c>
      <c r="P1631">
        <v>13511382</v>
      </c>
      <c r="Q1631">
        <v>0</v>
      </c>
      <c r="R1631">
        <v>13511382</v>
      </c>
      <c r="S1631" t="str">
        <f t="shared" si="50"/>
        <v>False</v>
      </c>
      <c r="T1631">
        <v>11050345</v>
      </c>
      <c r="U1631" t="b">
        <f t="shared" si="51"/>
        <v>0</v>
      </c>
      <c r="V1631">
        <v>0</v>
      </c>
      <c r="W1631">
        <v>0</v>
      </c>
      <c r="X1631">
        <v>0</v>
      </c>
      <c r="Y1631">
        <v>2439358</v>
      </c>
      <c r="Z1631">
        <v>13489703</v>
      </c>
      <c r="AA1631" t="b">
        <f>ABS(T1631-Z1631)&gt;1000000</f>
        <v>1</v>
      </c>
      <c r="AB1631">
        <v>21679</v>
      </c>
      <c r="AC1631">
        <v>0</v>
      </c>
      <c r="AD1631">
        <v>21679</v>
      </c>
      <c r="AE1631">
        <v>4701988</v>
      </c>
      <c r="AF1631">
        <v>0</v>
      </c>
      <c r="AG1631">
        <v>1012095</v>
      </c>
      <c r="AH1631">
        <v>1012095</v>
      </c>
      <c r="AI1631">
        <v>5714083</v>
      </c>
      <c r="AJ1631">
        <v>3052474</v>
      </c>
      <c r="AK1631">
        <v>0</v>
      </c>
      <c r="AL1631">
        <v>252220</v>
      </c>
      <c r="AM1631">
        <v>252220</v>
      </c>
      <c r="AN1631">
        <v>3304694</v>
      </c>
      <c r="AO1631">
        <v>2409389</v>
      </c>
      <c r="AQ1631">
        <f>K1631/R1631</f>
        <v>0.59195750664143754</v>
      </c>
    </row>
    <row r="1632" spans="1:43" x14ac:dyDescent="0.35">
      <c r="A1632" t="s">
        <v>3490</v>
      </c>
      <c r="B1632" t="s">
        <v>3491</v>
      </c>
      <c r="C1632" t="s">
        <v>38</v>
      </c>
      <c r="D1632" t="str">
        <f>IF(P1632&lt;=50000,"Extra Small",IF(AND(P1632&gt;=50000,P1632&lt;250000),"Small",IF(AND(P1632&gt;=250000,P1632&lt;1000000),"Medium",IF(AND(P1632&gt;=1000000,P1632&lt;10000000),"Large",IF(AND(P1632&gt;=10000000,P1632&lt;100000000),"Extra Large",IF(P1632&gt;=100000000,"Extra-extra-large"))))))</f>
        <v>Small</v>
      </c>
      <c r="E1632" t="s">
        <v>101</v>
      </c>
      <c r="F1632">
        <v>0</v>
      </c>
      <c r="G1632">
        <v>0</v>
      </c>
      <c r="H1632">
        <v>0</v>
      </c>
      <c r="I1632">
        <v>0</v>
      </c>
      <c r="J1632" t="s">
        <v>278</v>
      </c>
      <c r="K1632">
        <v>0</v>
      </c>
      <c r="L1632">
        <v>1570</v>
      </c>
      <c r="M1632">
        <v>88586</v>
      </c>
      <c r="N1632">
        <v>0</v>
      </c>
      <c r="O1632">
        <v>0</v>
      </c>
      <c r="P1632">
        <v>90156</v>
      </c>
      <c r="Q1632">
        <v>0</v>
      </c>
      <c r="R1632">
        <v>90156</v>
      </c>
      <c r="S1632" t="str">
        <f t="shared" si="50"/>
        <v>False</v>
      </c>
      <c r="T1632">
        <v>0</v>
      </c>
      <c r="U1632" t="e">
        <f t="shared" si="51"/>
        <v>#DIV/0!</v>
      </c>
      <c r="V1632">
        <v>0</v>
      </c>
      <c r="W1632">
        <v>0</v>
      </c>
      <c r="X1632">
        <v>0</v>
      </c>
      <c r="Y1632">
        <v>75150</v>
      </c>
      <c r="Z1632">
        <v>75150</v>
      </c>
      <c r="AA1632" t="b">
        <f>ABS(T1632-Z1632)&gt;25000</f>
        <v>1</v>
      </c>
      <c r="AB1632">
        <v>15006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Q1632">
        <f>K1632/R1632</f>
        <v>0</v>
      </c>
    </row>
    <row r="1633" spans="1:43" x14ac:dyDescent="0.35">
      <c r="A1633" t="s">
        <v>3492</v>
      </c>
      <c r="B1633" t="s">
        <v>3493</v>
      </c>
      <c r="C1633" t="s">
        <v>38</v>
      </c>
      <c r="D1633" t="str">
        <f>IF(P1633&lt;=50000,"Extra Small",IF(AND(P1633&gt;=50000,P1633&lt;250000),"Small",IF(AND(P1633&gt;=250000,P1633&lt;1000000),"Medium",IF(AND(P1633&gt;=1000000,P1633&lt;10000000),"Large",IF(AND(P1633&gt;=10000000,P1633&lt;100000000),"Extra Large",IF(P1633&gt;=100000000,"Extra-extra-large"))))))</f>
        <v>Small</v>
      </c>
      <c r="E1633" t="s">
        <v>55</v>
      </c>
      <c r="F1633">
        <v>2</v>
      </c>
      <c r="G1633">
        <v>0</v>
      </c>
      <c r="H1633">
        <v>1</v>
      </c>
      <c r="I1633">
        <v>3</v>
      </c>
      <c r="J1633" t="s">
        <v>143</v>
      </c>
      <c r="K1633">
        <v>25097</v>
      </c>
      <c r="L1633">
        <v>74120</v>
      </c>
      <c r="M1633">
        <v>44097</v>
      </c>
      <c r="N1633">
        <v>1195</v>
      </c>
      <c r="O1633">
        <v>44475</v>
      </c>
      <c r="P1633">
        <v>188984</v>
      </c>
      <c r="Q1633">
        <v>0</v>
      </c>
      <c r="R1633">
        <v>188984</v>
      </c>
      <c r="S1633" t="str">
        <f t="shared" si="50"/>
        <v>False</v>
      </c>
      <c r="T1633">
        <v>100481</v>
      </c>
      <c r="U1633" t="b">
        <f t="shared" si="51"/>
        <v>0</v>
      </c>
      <c r="V1633">
        <v>0</v>
      </c>
      <c r="W1633">
        <v>0</v>
      </c>
      <c r="X1633">
        <v>0</v>
      </c>
      <c r="Y1633">
        <v>0</v>
      </c>
      <c r="Z1633">
        <v>100481</v>
      </c>
      <c r="AA1633" t="b">
        <f>ABS(T1633-Z1633)&gt;25000</f>
        <v>0</v>
      </c>
      <c r="AB1633">
        <v>88503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153060</v>
      </c>
      <c r="AJ1633">
        <v>0</v>
      </c>
      <c r="AK1633">
        <v>0</v>
      </c>
      <c r="AL1633">
        <v>0</v>
      </c>
      <c r="AM1633">
        <v>0</v>
      </c>
      <c r="AN1633">
        <v>21854</v>
      </c>
      <c r="AO1633">
        <v>131206</v>
      </c>
      <c r="AQ1633">
        <f>K1633/R1633</f>
        <v>0.13279960208271599</v>
      </c>
    </row>
    <row r="1634" spans="1:43" x14ac:dyDescent="0.35">
      <c r="A1634" t="s">
        <v>3494</v>
      </c>
      <c r="B1634" t="s">
        <v>3495</v>
      </c>
      <c r="C1634" t="s">
        <v>38</v>
      </c>
      <c r="D1634" t="str">
        <f>IF(P1634&lt;=50000,"Extra Small",IF(AND(P1634&gt;=50000,P1634&lt;250000),"Small",IF(AND(P1634&gt;=250000,P1634&lt;1000000),"Medium",IF(AND(P1634&gt;=1000000,P1634&lt;10000000),"Large",IF(AND(P1634&gt;=10000000,P1634&lt;100000000),"Extra Large",IF(P1634&gt;=100000000,"Extra-extra-large"))))))</f>
        <v>Small</v>
      </c>
      <c r="E1634" t="s">
        <v>47</v>
      </c>
      <c r="F1634">
        <v>0</v>
      </c>
      <c r="G1634">
        <v>8</v>
      </c>
      <c r="H1634">
        <v>3</v>
      </c>
      <c r="I1634">
        <v>0</v>
      </c>
      <c r="J1634" t="s">
        <v>44</v>
      </c>
      <c r="K1634">
        <v>50000</v>
      </c>
      <c r="L1634">
        <v>5000</v>
      </c>
      <c r="M1634">
        <v>0</v>
      </c>
      <c r="N1634">
        <v>0</v>
      </c>
      <c r="O1634">
        <v>0</v>
      </c>
      <c r="P1634">
        <v>55000</v>
      </c>
      <c r="Q1634">
        <v>0</v>
      </c>
      <c r="R1634">
        <v>55000</v>
      </c>
      <c r="S1634" t="str">
        <f t="shared" si="50"/>
        <v>False</v>
      </c>
      <c r="T1634">
        <v>7000</v>
      </c>
      <c r="U1634" t="b">
        <f t="shared" si="51"/>
        <v>0</v>
      </c>
      <c r="V1634">
        <v>0</v>
      </c>
      <c r="W1634">
        <v>0</v>
      </c>
      <c r="X1634">
        <v>0</v>
      </c>
      <c r="Y1634">
        <v>0</v>
      </c>
      <c r="Z1634">
        <v>7000</v>
      </c>
      <c r="AA1634" t="b">
        <f>ABS(T1634-Z1634)&gt;25000</f>
        <v>0</v>
      </c>
      <c r="AB1634">
        <v>48000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106000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106000</v>
      </c>
      <c r="AQ1634">
        <f>K1634/R1634</f>
        <v>0.90909090909090906</v>
      </c>
    </row>
    <row r="1635" spans="1:43" x14ac:dyDescent="0.35">
      <c r="A1635" t="s">
        <v>3496</v>
      </c>
      <c r="B1635" t="s">
        <v>3497</v>
      </c>
      <c r="C1635" t="s">
        <v>38</v>
      </c>
      <c r="D1635" t="str">
        <f>IF(P1635&lt;=50000,"Extra Small",IF(AND(P1635&gt;=50000,P1635&lt;250000),"Small",IF(AND(P1635&gt;=250000,P1635&lt;1000000),"Medium",IF(AND(P1635&gt;=1000000,P1635&lt;10000000),"Large",IF(AND(P1635&gt;=10000000,P1635&lt;100000000),"Extra Large",IF(P1635&gt;=100000000,"Extra-extra-large"))))))</f>
        <v>Extra Small</v>
      </c>
      <c r="E1635" t="s">
        <v>123</v>
      </c>
      <c r="F1635">
        <v>0</v>
      </c>
      <c r="G1635">
        <v>0</v>
      </c>
      <c r="H1635">
        <v>0</v>
      </c>
      <c r="I1635">
        <v>0</v>
      </c>
      <c r="J1635" t="s">
        <v>48</v>
      </c>
      <c r="K1635">
        <v>0</v>
      </c>
      <c r="L1635">
        <v>748</v>
      </c>
      <c r="M1635">
        <v>0</v>
      </c>
      <c r="N1635">
        <v>0</v>
      </c>
      <c r="O1635">
        <v>0</v>
      </c>
      <c r="P1635">
        <v>748</v>
      </c>
      <c r="Q1635">
        <v>0</v>
      </c>
      <c r="R1635">
        <v>748</v>
      </c>
      <c r="S1635" t="str">
        <f t="shared" si="50"/>
        <v>False</v>
      </c>
      <c r="T1635">
        <v>0</v>
      </c>
      <c r="U1635" t="e">
        <f t="shared" si="51"/>
        <v>#DIV/0!</v>
      </c>
      <c r="V1635">
        <v>0</v>
      </c>
      <c r="W1635">
        <v>0</v>
      </c>
      <c r="X1635">
        <v>0</v>
      </c>
      <c r="Y1635">
        <v>0</v>
      </c>
      <c r="Z1635">
        <v>0</v>
      </c>
      <c r="AA1635" t="b">
        <f>ABS(T1635-Z1635)&gt;25000</f>
        <v>0</v>
      </c>
      <c r="AB1635">
        <v>748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2743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2743</v>
      </c>
      <c r="AQ1635">
        <f>K1635/R1635</f>
        <v>0</v>
      </c>
    </row>
    <row r="1636" spans="1:43" x14ac:dyDescent="0.35">
      <c r="A1636" t="s">
        <v>3498</v>
      </c>
      <c r="B1636" t="s">
        <v>3499</v>
      </c>
      <c r="C1636" t="s">
        <v>38</v>
      </c>
      <c r="D1636" t="str">
        <f>IF(P1636&lt;=50000,"Extra Small",IF(AND(P1636&gt;=50000,P1636&lt;250000),"Small",IF(AND(P1636&gt;=250000,P1636&lt;1000000),"Medium",IF(AND(P1636&gt;=1000000,P1636&lt;10000000),"Large",IF(AND(P1636&gt;=10000000,P1636&lt;100000000),"Extra Large",IF(P1636&gt;=100000000,"Extra-extra-large"))))))</f>
        <v>Extra Small</v>
      </c>
      <c r="E1636" t="s">
        <v>51</v>
      </c>
      <c r="F1636">
        <v>0</v>
      </c>
      <c r="G1636">
        <v>0</v>
      </c>
      <c r="H1636">
        <v>0</v>
      </c>
      <c r="I1636">
        <v>0</v>
      </c>
      <c r="J1636" t="s">
        <v>107</v>
      </c>
      <c r="K1636">
        <v>0</v>
      </c>
      <c r="L1636">
        <v>0</v>
      </c>
      <c r="M1636">
        <v>0</v>
      </c>
      <c r="N1636">
        <v>522</v>
      </c>
      <c r="O1636">
        <v>0</v>
      </c>
      <c r="P1636">
        <v>522</v>
      </c>
      <c r="Q1636">
        <v>0</v>
      </c>
      <c r="R1636">
        <v>522</v>
      </c>
      <c r="S1636" t="str">
        <f t="shared" si="50"/>
        <v>False</v>
      </c>
      <c r="T1636">
        <v>0</v>
      </c>
      <c r="U1636" t="e">
        <f t="shared" si="51"/>
        <v>#DIV/0!</v>
      </c>
      <c r="V1636">
        <v>0</v>
      </c>
      <c r="W1636">
        <v>0</v>
      </c>
      <c r="X1636">
        <v>0</v>
      </c>
      <c r="Y1636">
        <v>120</v>
      </c>
      <c r="Z1636">
        <v>120</v>
      </c>
      <c r="AA1636" t="b">
        <f>ABS(T1636-Z1636)&gt;25000</f>
        <v>0</v>
      </c>
      <c r="AB1636">
        <v>402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119763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119763</v>
      </c>
      <c r="AQ1636">
        <f>K1636/R1636</f>
        <v>0</v>
      </c>
    </row>
    <row r="1637" spans="1:43" x14ac:dyDescent="0.35">
      <c r="A1637" t="s">
        <v>3500</v>
      </c>
      <c r="B1637" t="s">
        <v>3501</v>
      </c>
      <c r="C1637" t="s">
        <v>38</v>
      </c>
      <c r="D1637" t="str">
        <f>IF(P1637&lt;=50000,"Extra Small",IF(AND(P1637&gt;=50000,P1637&lt;250000),"Small",IF(AND(P1637&gt;=250000,P1637&lt;1000000),"Medium",IF(AND(P1637&gt;=1000000,P1637&lt;10000000),"Large",IF(AND(P1637&gt;=10000000,P1637&lt;100000000),"Extra Large",IF(P1637&gt;=100000000,"Extra-extra-large"))))))</f>
        <v>Large</v>
      </c>
      <c r="E1637" t="s">
        <v>131</v>
      </c>
      <c r="F1637">
        <v>0</v>
      </c>
      <c r="G1637">
        <v>0</v>
      </c>
      <c r="H1637">
        <v>0</v>
      </c>
      <c r="I1637">
        <v>0</v>
      </c>
      <c r="J1637" t="s">
        <v>57</v>
      </c>
      <c r="K1637">
        <v>0</v>
      </c>
      <c r="L1637">
        <v>223670</v>
      </c>
      <c r="M1637">
        <v>0</v>
      </c>
      <c r="N1637">
        <v>4771308</v>
      </c>
      <c r="O1637">
        <v>321984</v>
      </c>
      <c r="P1637">
        <v>5316962</v>
      </c>
      <c r="Q1637">
        <v>0</v>
      </c>
      <c r="R1637">
        <v>5316962</v>
      </c>
      <c r="S1637" t="str">
        <f t="shared" si="50"/>
        <v>False</v>
      </c>
      <c r="T1637">
        <v>0</v>
      </c>
      <c r="U1637" t="e">
        <f t="shared" si="51"/>
        <v>#DIV/0!</v>
      </c>
      <c r="V1637">
        <v>13069</v>
      </c>
      <c r="W1637">
        <v>3240593</v>
      </c>
      <c r="X1637">
        <v>85104</v>
      </c>
      <c r="Y1637">
        <v>5017325</v>
      </c>
      <c r="Z1637">
        <v>8356091</v>
      </c>
      <c r="AA1637" t="b">
        <f>ABS(T1637-Z1637)&gt;1000000</f>
        <v>1</v>
      </c>
      <c r="AB1637">
        <v>-3039129</v>
      </c>
      <c r="AC1637">
        <v>1178611</v>
      </c>
      <c r="AD1637">
        <v>-1860518</v>
      </c>
      <c r="AE1637">
        <v>35718008</v>
      </c>
      <c r="AF1637">
        <v>391368</v>
      </c>
      <c r="AG1637">
        <v>86330044</v>
      </c>
      <c r="AH1637">
        <v>86721412</v>
      </c>
      <c r="AI1637">
        <v>122439420</v>
      </c>
      <c r="AJ1637">
        <v>948270</v>
      </c>
      <c r="AK1637">
        <v>0</v>
      </c>
      <c r="AL1637">
        <v>0</v>
      </c>
      <c r="AM1637">
        <v>0</v>
      </c>
      <c r="AN1637">
        <v>948270</v>
      </c>
      <c r="AO1637">
        <v>121491150</v>
      </c>
      <c r="AQ1637">
        <f>K1637/R1637</f>
        <v>0</v>
      </c>
    </row>
    <row r="1638" spans="1:43" x14ac:dyDescent="0.35">
      <c r="A1638" t="s">
        <v>3502</v>
      </c>
      <c r="B1638" t="s">
        <v>3503</v>
      </c>
      <c r="C1638" t="s">
        <v>38</v>
      </c>
      <c r="D1638" t="str">
        <f>IF(P1638&lt;=50000,"Extra Small",IF(AND(P1638&gt;=50000,P1638&lt;250000),"Small",IF(AND(P1638&gt;=250000,P1638&lt;1000000),"Medium",IF(AND(P1638&gt;=1000000,P1638&lt;10000000),"Large",IF(AND(P1638&gt;=10000000,P1638&lt;100000000),"Extra Large",IF(P1638&gt;=100000000,"Extra-extra-large"))))))</f>
        <v>Small</v>
      </c>
      <c r="E1638" t="s">
        <v>85</v>
      </c>
      <c r="F1638">
        <v>0</v>
      </c>
      <c r="G1638">
        <v>0</v>
      </c>
      <c r="H1638">
        <v>0</v>
      </c>
      <c r="I1638">
        <v>0</v>
      </c>
      <c r="J1638" t="s">
        <v>52</v>
      </c>
      <c r="K1638">
        <v>0</v>
      </c>
      <c r="L1638">
        <v>128783</v>
      </c>
      <c r="M1638">
        <v>0</v>
      </c>
      <c r="N1638">
        <v>0</v>
      </c>
      <c r="O1638">
        <v>0</v>
      </c>
      <c r="P1638">
        <v>128783</v>
      </c>
      <c r="Q1638">
        <v>0</v>
      </c>
      <c r="R1638">
        <v>128783</v>
      </c>
      <c r="S1638" t="str">
        <f t="shared" si="50"/>
        <v>False</v>
      </c>
      <c r="T1638">
        <v>0</v>
      </c>
      <c r="U1638" t="e">
        <f t="shared" si="51"/>
        <v>#DIV/0!</v>
      </c>
      <c r="V1638">
        <v>0</v>
      </c>
      <c r="W1638">
        <v>0</v>
      </c>
      <c r="X1638">
        <v>0</v>
      </c>
      <c r="Y1638">
        <v>54699</v>
      </c>
      <c r="Z1638">
        <v>54699</v>
      </c>
      <c r="AA1638" t="b">
        <f>ABS(T1638-Z1638)&gt;25000</f>
        <v>1</v>
      </c>
      <c r="AB1638">
        <v>74084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168309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168309</v>
      </c>
      <c r="AQ1638">
        <f>K1638/R1638</f>
        <v>0</v>
      </c>
    </row>
    <row r="1639" spans="1:43" x14ac:dyDescent="0.35">
      <c r="A1639" t="s">
        <v>3504</v>
      </c>
      <c r="B1639" t="s">
        <v>3505</v>
      </c>
      <c r="C1639" t="s">
        <v>38</v>
      </c>
      <c r="D1639" t="str">
        <f>IF(P1639&lt;=50000,"Extra Small",IF(AND(P1639&gt;=50000,P1639&lt;250000),"Small",IF(AND(P1639&gt;=250000,P1639&lt;1000000),"Medium",IF(AND(P1639&gt;=1000000,P1639&lt;10000000),"Large",IF(AND(P1639&gt;=10000000,P1639&lt;100000000),"Extra Large",IF(P1639&gt;=100000000,"Extra-extra-large"))))))</f>
        <v>Small</v>
      </c>
      <c r="E1639" t="s">
        <v>85</v>
      </c>
      <c r="F1639">
        <v>3</v>
      </c>
      <c r="G1639">
        <v>2</v>
      </c>
      <c r="H1639">
        <v>0</v>
      </c>
      <c r="I1639">
        <v>4</v>
      </c>
      <c r="J1639" t="s">
        <v>48</v>
      </c>
      <c r="K1639">
        <v>0</v>
      </c>
      <c r="L1639">
        <v>1844</v>
      </c>
      <c r="M1639">
        <v>0</v>
      </c>
      <c r="N1639">
        <v>211158</v>
      </c>
      <c r="O1639">
        <v>19613</v>
      </c>
      <c r="P1639">
        <v>232615</v>
      </c>
      <c r="Q1639">
        <v>0</v>
      </c>
      <c r="R1639">
        <v>232615</v>
      </c>
      <c r="S1639" t="str">
        <f t="shared" si="50"/>
        <v>False</v>
      </c>
      <c r="T1639">
        <v>749980</v>
      </c>
      <c r="U1639" t="b">
        <f t="shared" si="51"/>
        <v>0</v>
      </c>
      <c r="V1639">
        <v>0</v>
      </c>
      <c r="W1639">
        <v>500000</v>
      </c>
      <c r="X1639">
        <v>0</v>
      </c>
      <c r="Y1639">
        <v>518891</v>
      </c>
      <c r="Z1639">
        <v>1768871</v>
      </c>
      <c r="AA1639" t="b">
        <f>ABS(T1639-Z1639)&gt;25000</f>
        <v>1</v>
      </c>
      <c r="AB1639">
        <v>-1536256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3522664</v>
      </c>
      <c r="AJ1639">
        <v>0</v>
      </c>
      <c r="AK1639">
        <v>0</v>
      </c>
      <c r="AL1639">
        <v>0</v>
      </c>
      <c r="AM1639">
        <v>0</v>
      </c>
      <c r="AN1639">
        <v>118346</v>
      </c>
      <c r="AO1639">
        <v>3404318</v>
      </c>
      <c r="AQ1639">
        <f>K1639/R1639</f>
        <v>0</v>
      </c>
    </row>
    <row r="1640" spans="1:43" x14ac:dyDescent="0.35">
      <c r="A1640" t="s">
        <v>3506</v>
      </c>
      <c r="B1640" t="s">
        <v>3507</v>
      </c>
      <c r="C1640" t="s">
        <v>50</v>
      </c>
      <c r="D1640" t="str">
        <f>IF(P1640&lt;=50000,"Extra Small",IF(AND(P1640&gt;=50000,P1640&lt;250000),"Small",IF(AND(P1640&gt;=250000,P1640&lt;1000000),"Medium",IF(AND(P1640&gt;=1000000,P1640&lt;10000000),"Large",IF(AND(P1640&gt;=10000000,P1640&lt;100000000),"Extra Large",IF(P1640&gt;=100000000,"Extra-extra-large"))))))</f>
        <v>Extra Small</v>
      </c>
      <c r="E1640" t="s">
        <v>70</v>
      </c>
      <c r="F1640">
        <v>0</v>
      </c>
      <c r="G1640">
        <v>0</v>
      </c>
      <c r="H1640">
        <v>0</v>
      </c>
      <c r="I1640">
        <v>0</v>
      </c>
      <c r="J1640" t="s">
        <v>61</v>
      </c>
      <c r="K1640">
        <v>1500</v>
      </c>
      <c r="L1640">
        <v>21457</v>
      </c>
      <c r="M1640">
        <v>0</v>
      </c>
      <c r="N1640">
        <v>0</v>
      </c>
      <c r="O1640">
        <v>500</v>
      </c>
      <c r="P1640">
        <v>23457</v>
      </c>
      <c r="Q1640">
        <v>40</v>
      </c>
      <c r="R1640">
        <v>23497</v>
      </c>
      <c r="S1640" t="str">
        <f t="shared" si="50"/>
        <v>False</v>
      </c>
      <c r="T1640">
        <v>0</v>
      </c>
      <c r="U1640" t="e">
        <f t="shared" si="51"/>
        <v>#DIV/0!</v>
      </c>
      <c r="V1640">
        <v>0</v>
      </c>
      <c r="W1640">
        <v>1500</v>
      </c>
      <c r="X1640">
        <v>1497</v>
      </c>
      <c r="Y1640">
        <v>16852</v>
      </c>
      <c r="Z1640">
        <v>19849</v>
      </c>
      <c r="AA1640" t="b">
        <f>ABS(T1640-Z1640)&gt;25000</f>
        <v>0</v>
      </c>
      <c r="AB1640">
        <v>3648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35641</v>
      </c>
      <c r="AJ1640">
        <v>0</v>
      </c>
      <c r="AK1640">
        <v>0</v>
      </c>
      <c r="AL1640">
        <v>0</v>
      </c>
      <c r="AM1640">
        <v>0</v>
      </c>
      <c r="AN1640">
        <v>1860</v>
      </c>
      <c r="AO1640">
        <v>33781</v>
      </c>
      <c r="AQ1640">
        <f>K1640/R1640</f>
        <v>6.383793675788399E-2</v>
      </c>
    </row>
    <row r="1641" spans="1:43" x14ac:dyDescent="0.35">
      <c r="A1641" t="s">
        <v>3508</v>
      </c>
      <c r="B1641" t="s">
        <v>3509</v>
      </c>
      <c r="C1641" t="s">
        <v>38</v>
      </c>
      <c r="D1641" t="str">
        <f>IF(P1641&lt;=50000,"Extra Small",IF(AND(P1641&gt;=50000,P1641&lt;250000),"Small",IF(AND(P1641&gt;=250000,P1641&lt;1000000),"Medium",IF(AND(P1641&gt;=1000000,P1641&lt;10000000),"Large",IF(AND(P1641&gt;=10000000,P1641&lt;100000000),"Extra Large",IF(P1641&gt;=100000000,"Extra-extra-large"))))))</f>
        <v>Extra Small</v>
      </c>
      <c r="E1641" t="s">
        <v>110</v>
      </c>
      <c r="F1641">
        <v>0</v>
      </c>
      <c r="G1641">
        <v>0</v>
      </c>
      <c r="H1641">
        <v>0</v>
      </c>
      <c r="I1641">
        <v>0</v>
      </c>
      <c r="J1641" t="s">
        <v>208</v>
      </c>
      <c r="K1641">
        <v>0</v>
      </c>
      <c r="L1641">
        <v>10409</v>
      </c>
      <c r="M1641">
        <v>0</v>
      </c>
      <c r="N1641">
        <v>31</v>
      </c>
      <c r="O1641">
        <v>0</v>
      </c>
      <c r="P1641">
        <v>10440</v>
      </c>
      <c r="Q1641">
        <v>0</v>
      </c>
      <c r="R1641">
        <v>10440</v>
      </c>
      <c r="S1641" t="str">
        <f t="shared" si="50"/>
        <v>False</v>
      </c>
      <c r="T1641">
        <v>0</v>
      </c>
      <c r="U1641" t="e">
        <f t="shared" si="51"/>
        <v>#DIV/0!</v>
      </c>
      <c r="V1641">
        <v>0</v>
      </c>
      <c r="W1641">
        <v>0</v>
      </c>
      <c r="X1641">
        <v>0</v>
      </c>
      <c r="Y1641">
        <v>12733</v>
      </c>
      <c r="Z1641">
        <v>12733</v>
      </c>
      <c r="AA1641" t="b">
        <f>ABS(T1641-Z1641)&gt;25000</f>
        <v>0</v>
      </c>
      <c r="AB1641">
        <v>-2293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5195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5195</v>
      </c>
      <c r="AQ1641">
        <f>K1641/R1641</f>
        <v>0</v>
      </c>
    </row>
    <row r="1642" spans="1:43" x14ac:dyDescent="0.35">
      <c r="A1642" t="s">
        <v>3510</v>
      </c>
      <c r="B1642" t="s">
        <v>3511</v>
      </c>
      <c r="C1642" t="s">
        <v>38</v>
      </c>
      <c r="D1642" t="str">
        <f>IF(P1642&lt;=50000,"Extra Small",IF(AND(P1642&gt;=50000,P1642&lt;250000),"Small",IF(AND(P1642&gt;=250000,P1642&lt;1000000),"Medium",IF(AND(P1642&gt;=1000000,P1642&lt;10000000),"Large",IF(AND(P1642&gt;=10000000,P1642&lt;100000000),"Extra Large",IF(P1642&gt;=100000000,"Extra-extra-large"))))))</f>
        <v>Large</v>
      </c>
      <c r="E1642" t="s">
        <v>49</v>
      </c>
      <c r="F1642">
        <v>2</v>
      </c>
      <c r="G1642">
        <v>1</v>
      </c>
      <c r="H1642">
        <v>0</v>
      </c>
      <c r="I1642">
        <v>2.5499999999999998</v>
      </c>
      <c r="J1642" t="s">
        <v>61</v>
      </c>
      <c r="K1642">
        <v>0</v>
      </c>
      <c r="L1642">
        <v>2534453</v>
      </c>
      <c r="M1642">
        <v>234940</v>
      </c>
      <c r="N1642">
        <v>211773</v>
      </c>
      <c r="O1642">
        <v>0</v>
      </c>
      <c r="P1642">
        <v>2981166</v>
      </c>
      <c r="Q1642">
        <v>43245</v>
      </c>
      <c r="R1642">
        <v>3024411</v>
      </c>
      <c r="S1642" t="str">
        <f t="shared" si="50"/>
        <v>False</v>
      </c>
      <c r="T1642">
        <v>459834</v>
      </c>
      <c r="U1642" t="b">
        <f t="shared" si="51"/>
        <v>0</v>
      </c>
      <c r="V1642">
        <v>0</v>
      </c>
      <c r="W1642">
        <v>0</v>
      </c>
      <c r="X1642">
        <v>0</v>
      </c>
      <c r="Y1642">
        <v>378499</v>
      </c>
      <c r="Z1642">
        <v>838333</v>
      </c>
      <c r="AA1642" t="b">
        <f>ABS(T1642-Z1642)&gt;1000000</f>
        <v>0</v>
      </c>
      <c r="AB1642">
        <v>2186078</v>
      </c>
      <c r="AC1642">
        <v>169468</v>
      </c>
      <c r="AD1642">
        <v>2355546</v>
      </c>
      <c r="AE1642">
        <v>1518627</v>
      </c>
      <c r="AF1642">
        <v>0</v>
      </c>
      <c r="AG1642">
        <v>4594620</v>
      </c>
      <c r="AH1642">
        <v>4594620</v>
      </c>
      <c r="AI1642">
        <v>6113247</v>
      </c>
      <c r="AJ1642">
        <v>102458</v>
      </c>
      <c r="AK1642">
        <v>0</v>
      </c>
      <c r="AL1642">
        <v>16039</v>
      </c>
      <c r="AM1642">
        <v>16039</v>
      </c>
      <c r="AN1642">
        <v>118497</v>
      </c>
      <c r="AO1642">
        <v>5994750</v>
      </c>
      <c r="AQ1642">
        <f>K1642/R1642</f>
        <v>0</v>
      </c>
    </row>
    <row r="1643" spans="1:43" x14ac:dyDescent="0.35">
      <c r="A1643" t="s">
        <v>3512</v>
      </c>
      <c r="B1643" t="s">
        <v>3513</v>
      </c>
      <c r="C1643" t="s">
        <v>38</v>
      </c>
      <c r="D1643" t="str">
        <f>IF(P1643&lt;=50000,"Extra Small",IF(AND(P1643&gt;=50000,P1643&lt;250000),"Small",IF(AND(P1643&gt;=250000,P1643&lt;1000000),"Medium",IF(AND(P1643&gt;=1000000,P1643&lt;10000000),"Large",IF(AND(P1643&gt;=10000000,P1643&lt;100000000),"Extra Large",IF(P1643&gt;=100000000,"Extra-extra-large"))))))</f>
        <v>Medium</v>
      </c>
      <c r="E1643" t="s">
        <v>43</v>
      </c>
      <c r="F1643">
        <v>0</v>
      </c>
      <c r="G1643">
        <v>0</v>
      </c>
      <c r="H1643">
        <v>0</v>
      </c>
      <c r="I1643">
        <v>0</v>
      </c>
      <c r="J1643" t="s">
        <v>154</v>
      </c>
      <c r="K1643">
        <v>0</v>
      </c>
      <c r="L1643">
        <v>289532</v>
      </c>
      <c r="M1643">
        <v>0</v>
      </c>
      <c r="N1643">
        <v>0</v>
      </c>
      <c r="O1643">
        <v>0</v>
      </c>
      <c r="P1643">
        <v>289532</v>
      </c>
      <c r="Q1643">
        <v>10754</v>
      </c>
      <c r="R1643">
        <v>300286</v>
      </c>
      <c r="S1643" t="str">
        <f t="shared" si="50"/>
        <v>False</v>
      </c>
      <c r="T1643">
        <v>0</v>
      </c>
      <c r="U1643" t="e">
        <f t="shared" si="51"/>
        <v>#DIV/0!</v>
      </c>
      <c r="V1643">
        <v>0</v>
      </c>
      <c r="W1643">
        <v>0</v>
      </c>
      <c r="X1643">
        <v>0</v>
      </c>
      <c r="Y1643">
        <v>280351</v>
      </c>
      <c r="Z1643">
        <v>280351</v>
      </c>
      <c r="AA1643" t="b">
        <f>ABS(T1643-Z1643)&gt;100000</f>
        <v>1</v>
      </c>
      <c r="AB1643">
        <v>19935</v>
      </c>
      <c r="AC1643">
        <v>0</v>
      </c>
      <c r="AD1643">
        <v>19935</v>
      </c>
      <c r="AE1643">
        <v>263989</v>
      </c>
      <c r="AF1643">
        <v>0</v>
      </c>
      <c r="AG1643">
        <v>0</v>
      </c>
      <c r="AH1643">
        <v>0</v>
      </c>
      <c r="AI1643">
        <v>263989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263989</v>
      </c>
      <c r="AQ1643">
        <f>K1643/R1643</f>
        <v>0</v>
      </c>
    </row>
    <row r="1644" spans="1:43" x14ac:dyDescent="0.35">
      <c r="A1644" t="s">
        <v>3514</v>
      </c>
      <c r="B1644" t="s">
        <v>3515</v>
      </c>
      <c r="C1644" t="s">
        <v>38</v>
      </c>
      <c r="D1644" t="str">
        <f>IF(P1644&lt;=50000,"Extra Small",IF(AND(P1644&gt;=50000,P1644&lt;250000),"Small",IF(AND(P1644&gt;=250000,P1644&lt;1000000),"Medium",IF(AND(P1644&gt;=1000000,P1644&lt;10000000),"Large",IF(AND(P1644&gt;=10000000,P1644&lt;100000000),"Extra Large",IF(P1644&gt;=100000000,"Extra-extra-large"))))))</f>
        <v>Extra Small</v>
      </c>
      <c r="E1644" t="s">
        <v>55</v>
      </c>
      <c r="F1644">
        <v>0</v>
      </c>
      <c r="G1644">
        <v>0</v>
      </c>
      <c r="H1644">
        <v>0</v>
      </c>
      <c r="I1644">
        <v>0</v>
      </c>
      <c r="J1644" t="s">
        <v>142</v>
      </c>
      <c r="K1644">
        <v>10000</v>
      </c>
      <c r="L1644">
        <v>3740</v>
      </c>
      <c r="M1644">
        <v>0</v>
      </c>
      <c r="N1644">
        <v>124</v>
      </c>
      <c r="O1644">
        <v>1751</v>
      </c>
      <c r="P1644">
        <v>15615</v>
      </c>
      <c r="Q1644">
        <v>0</v>
      </c>
      <c r="R1644">
        <v>15615</v>
      </c>
      <c r="S1644" t="str">
        <f t="shared" si="50"/>
        <v>False</v>
      </c>
      <c r="T1644">
        <v>0</v>
      </c>
      <c r="U1644" t="e">
        <f t="shared" si="51"/>
        <v>#DIV/0!</v>
      </c>
      <c r="V1644">
        <v>0</v>
      </c>
      <c r="W1644">
        <v>0</v>
      </c>
      <c r="X1644">
        <v>0</v>
      </c>
      <c r="Y1644">
        <v>28507</v>
      </c>
      <c r="Z1644">
        <v>28507</v>
      </c>
      <c r="AA1644" t="b">
        <f>ABS(T1644-Z1644)&gt;25000</f>
        <v>1</v>
      </c>
      <c r="AB1644">
        <v>-12892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38525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38525</v>
      </c>
      <c r="AQ1644">
        <f>K1644/R1644</f>
        <v>0.64040986231187957</v>
      </c>
    </row>
    <row r="1645" spans="1:43" x14ac:dyDescent="0.35">
      <c r="A1645" t="s">
        <v>3516</v>
      </c>
      <c r="B1645" t="s">
        <v>3517</v>
      </c>
      <c r="C1645" t="s">
        <v>38</v>
      </c>
      <c r="D1645" t="str">
        <f>IF(P1645&lt;=50000,"Extra Small",IF(AND(P1645&gt;=50000,P1645&lt;250000),"Small",IF(AND(P1645&gt;=250000,P1645&lt;1000000),"Medium",IF(AND(P1645&gt;=1000000,P1645&lt;10000000),"Large",IF(AND(P1645&gt;=10000000,P1645&lt;100000000),"Extra Large",IF(P1645&gt;=100000000,"Extra-extra-large"))))))</f>
        <v>Extra Small</v>
      </c>
      <c r="E1645" t="s">
        <v>73</v>
      </c>
      <c r="F1645">
        <v>9</v>
      </c>
      <c r="G1645">
        <v>0</v>
      </c>
      <c r="H1645">
        <v>0</v>
      </c>
      <c r="I1645">
        <v>9</v>
      </c>
      <c r="J1645" t="s">
        <v>107</v>
      </c>
      <c r="K1645">
        <v>0</v>
      </c>
      <c r="L1645">
        <v>15010</v>
      </c>
      <c r="M1645">
        <v>0</v>
      </c>
      <c r="N1645">
        <v>0</v>
      </c>
      <c r="O1645">
        <v>0</v>
      </c>
      <c r="P1645">
        <v>15010</v>
      </c>
      <c r="Q1645">
        <v>0</v>
      </c>
      <c r="R1645">
        <v>15010</v>
      </c>
      <c r="S1645" t="str">
        <f t="shared" si="50"/>
        <v>False</v>
      </c>
      <c r="T1645">
        <v>0</v>
      </c>
      <c r="U1645" t="b">
        <f t="shared" si="51"/>
        <v>0</v>
      </c>
      <c r="V1645">
        <v>0</v>
      </c>
      <c r="W1645">
        <v>0</v>
      </c>
      <c r="X1645">
        <v>0</v>
      </c>
      <c r="Y1645">
        <v>57</v>
      </c>
      <c r="Z1645">
        <v>57</v>
      </c>
      <c r="AA1645" t="b">
        <f>ABS(T1645-Z1645)&gt;25000</f>
        <v>0</v>
      </c>
      <c r="AB1645">
        <v>14953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3347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3347</v>
      </c>
      <c r="AQ1645">
        <f>K1645/R1645</f>
        <v>0</v>
      </c>
    </row>
    <row r="1646" spans="1:43" x14ac:dyDescent="0.35">
      <c r="A1646" t="s">
        <v>3518</v>
      </c>
      <c r="B1646" t="s">
        <v>3519</v>
      </c>
      <c r="C1646" t="s">
        <v>38</v>
      </c>
      <c r="D1646" t="str">
        <f>IF(P1646&lt;=50000,"Extra Small",IF(AND(P1646&gt;=50000,P1646&lt;250000),"Small",IF(AND(P1646&gt;=250000,P1646&lt;1000000),"Medium",IF(AND(P1646&gt;=1000000,P1646&lt;10000000),"Large",IF(AND(P1646&gt;=10000000,P1646&lt;100000000),"Extra Large",IF(P1646&gt;=100000000,"Extra-extra-large"))))))</f>
        <v>Extra Small</v>
      </c>
      <c r="E1646" t="s">
        <v>51</v>
      </c>
      <c r="F1646">
        <v>0</v>
      </c>
      <c r="G1646">
        <v>5</v>
      </c>
      <c r="H1646">
        <v>0</v>
      </c>
      <c r="I1646">
        <v>0</v>
      </c>
      <c r="J1646" t="s">
        <v>269</v>
      </c>
      <c r="K1646">
        <v>0</v>
      </c>
      <c r="L1646">
        <v>38497</v>
      </c>
      <c r="M1646">
        <v>0</v>
      </c>
      <c r="N1646">
        <v>0</v>
      </c>
      <c r="O1646">
        <v>0</v>
      </c>
      <c r="P1646">
        <v>38497</v>
      </c>
      <c r="Q1646">
        <v>0</v>
      </c>
      <c r="R1646">
        <v>38497</v>
      </c>
      <c r="S1646" t="str">
        <f t="shared" si="50"/>
        <v>False</v>
      </c>
      <c r="T1646">
        <v>0</v>
      </c>
      <c r="U1646" t="b">
        <f t="shared" si="51"/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b">
        <f>ABS(T1646-Z1646)&gt;25000</f>
        <v>0</v>
      </c>
      <c r="AB1646">
        <v>38497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Q1646">
        <f>K1646/R1646</f>
        <v>0</v>
      </c>
    </row>
    <row r="1647" spans="1:43" x14ac:dyDescent="0.35">
      <c r="A1647" t="s">
        <v>3520</v>
      </c>
      <c r="B1647" t="s">
        <v>3521</v>
      </c>
      <c r="C1647" t="s">
        <v>38</v>
      </c>
      <c r="D1647" t="str">
        <f>IF(P1647&lt;=50000,"Extra Small",IF(AND(P1647&gt;=50000,P1647&lt;250000),"Small",IF(AND(P1647&gt;=250000,P1647&lt;1000000),"Medium",IF(AND(P1647&gt;=1000000,P1647&lt;10000000),"Large",IF(AND(P1647&gt;=10000000,P1647&lt;100000000),"Extra Large",IF(P1647&gt;=100000000,"Extra-extra-large"))))))</f>
        <v>Extra Small</v>
      </c>
      <c r="E1647" t="s">
        <v>76</v>
      </c>
      <c r="F1647">
        <v>0</v>
      </c>
      <c r="G1647">
        <v>0</v>
      </c>
      <c r="H1647">
        <v>0</v>
      </c>
      <c r="I1647">
        <v>0</v>
      </c>
      <c r="J1647" t="s">
        <v>40</v>
      </c>
      <c r="K1647">
        <v>0</v>
      </c>
      <c r="L1647">
        <v>96</v>
      </c>
      <c r="M1647">
        <v>1170</v>
      </c>
      <c r="N1647">
        <v>0</v>
      </c>
      <c r="O1647">
        <v>745</v>
      </c>
      <c r="P1647">
        <v>2011</v>
      </c>
      <c r="Q1647">
        <v>0</v>
      </c>
      <c r="R1647">
        <v>2011</v>
      </c>
      <c r="S1647" t="str">
        <f t="shared" si="50"/>
        <v>False</v>
      </c>
      <c r="T1647">
        <v>0</v>
      </c>
      <c r="U1647" t="e">
        <f t="shared" si="51"/>
        <v>#DIV/0!</v>
      </c>
      <c r="V1647">
        <v>0</v>
      </c>
      <c r="W1647">
        <v>100</v>
      </c>
      <c r="X1647">
        <v>0</v>
      </c>
      <c r="Y1647">
        <v>715</v>
      </c>
      <c r="Z1647">
        <v>815</v>
      </c>
      <c r="AA1647" t="b">
        <f>ABS(T1647-Z1647)&gt;25000</f>
        <v>0</v>
      </c>
      <c r="AB1647">
        <v>1196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Q1647">
        <f>K1647/R1647</f>
        <v>0</v>
      </c>
    </row>
    <row r="1648" spans="1:43" x14ac:dyDescent="0.35">
      <c r="A1648" t="s">
        <v>3522</v>
      </c>
      <c r="B1648" t="s">
        <v>3523</v>
      </c>
      <c r="C1648" t="s">
        <v>38</v>
      </c>
      <c r="D1648" t="str">
        <f>IF(P1648&lt;=50000,"Extra Small",IF(AND(P1648&gt;=50000,P1648&lt;250000),"Small",IF(AND(P1648&gt;=250000,P1648&lt;1000000),"Medium",IF(AND(P1648&gt;=1000000,P1648&lt;10000000),"Large",IF(AND(P1648&gt;=10000000,P1648&lt;100000000),"Extra Large",IF(P1648&gt;=100000000,"Extra-extra-large"))))))</f>
        <v>Medium</v>
      </c>
      <c r="E1648" t="s">
        <v>110</v>
      </c>
      <c r="F1648">
        <v>0</v>
      </c>
      <c r="G1648">
        <v>6</v>
      </c>
      <c r="H1648">
        <v>10</v>
      </c>
      <c r="I1648">
        <v>5</v>
      </c>
      <c r="J1648" t="s">
        <v>353</v>
      </c>
      <c r="K1648">
        <v>84928</v>
      </c>
      <c r="L1648">
        <v>198859</v>
      </c>
      <c r="M1648">
        <v>426197</v>
      </c>
      <c r="N1648">
        <v>439</v>
      </c>
      <c r="O1648">
        <v>757</v>
      </c>
      <c r="P1648">
        <v>711180</v>
      </c>
      <c r="Q1648">
        <v>0</v>
      </c>
      <c r="R1648">
        <v>711180</v>
      </c>
      <c r="S1648" t="str">
        <f t="shared" si="50"/>
        <v>False</v>
      </c>
      <c r="T1648">
        <v>317692</v>
      </c>
      <c r="U1648" t="b">
        <f t="shared" si="51"/>
        <v>0</v>
      </c>
      <c r="V1648">
        <v>0</v>
      </c>
      <c r="W1648">
        <v>37967</v>
      </c>
      <c r="X1648">
        <v>52552</v>
      </c>
      <c r="Y1648">
        <v>270800</v>
      </c>
      <c r="Z1648">
        <v>679011</v>
      </c>
      <c r="AA1648" t="b">
        <f>ABS(T1648-Z1648)&gt;100000</f>
        <v>1</v>
      </c>
      <c r="AB1648">
        <v>32169</v>
      </c>
      <c r="AC1648">
        <v>0</v>
      </c>
      <c r="AD1648">
        <v>32169</v>
      </c>
      <c r="AE1648">
        <v>186814</v>
      </c>
      <c r="AF1648">
        <v>0</v>
      </c>
      <c r="AG1648">
        <v>0</v>
      </c>
      <c r="AH1648">
        <v>8305</v>
      </c>
      <c r="AI1648">
        <v>195119</v>
      </c>
      <c r="AJ1648">
        <v>54707</v>
      </c>
      <c r="AK1648">
        <v>0</v>
      </c>
      <c r="AL1648">
        <v>0</v>
      </c>
      <c r="AM1648">
        <v>32045</v>
      </c>
      <c r="AN1648">
        <v>86752</v>
      </c>
      <c r="AO1648">
        <v>108367</v>
      </c>
      <c r="AQ1648">
        <f>K1648/R1648</f>
        <v>0.11941843133946399</v>
      </c>
    </row>
    <row r="1649" spans="1:43" x14ac:dyDescent="0.35">
      <c r="A1649" t="s">
        <v>3524</v>
      </c>
      <c r="B1649" t="s">
        <v>3525</v>
      </c>
      <c r="C1649" t="s">
        <v>50</v>
      </c>
      <c r="D1649" t="str">
        <f>IF(P1649&lt;=50000,"Extra Small",IF(AND(P1649&gt;=50000,P1649&lt;250000),"Small",IF(AND(P1649&gt;=250000,P1649&lt;1000000),"Medium",IF(AND(P1649&gt;=1000000,P1649&lt;10000000),"Large",IF(AND(P1649&gt;=10000000,P1649&lt;100000000),"Extra Large",IF(P1649&gt;=100000000,"Extra-extra-large"))))))</f>
        <v>Medium</v>
      </c>
      <c r="E1649" t="s">
        <v>110</v>
      </c>
      <c r="F1649">
        <v>0</v>
      </c>
      <c r="G1649">
        <v>0</v>
      </c>
      <c r="H1649">
        <v>0</v>
      </c>
      <c r="I1649">
        <v>0</v>
      </c>
      <c r="J1649" t="s">
        <v>44</v>
      </c>
      <c r="K1649">
        <v>0</v>
      </c>
      <c r="L1649">
        <v>2948</v>
      </c>
      <c r="M1649">
        <v>0</v>
      </c>
      <c r="N1649">
        <v>62</v>
      </c>
      <c r="O1649">
        <v>351993</v>
      </c>
      <c r="P1649">
        <v>355003</v>
      </c>
      <c r="Q1649">
        <v>0</v>
      </c>
      <c r="R1649">
        <v>355003</v>
      </c>
      <c r="S1649" t="str">
        <f t="shared" si="50"/>
        <v>False</v>
      </c>
      <c r="T1649">
        <v>0</v>
      </c>
      <c r="U1649" t="e">
        <f t="shared" si="51"/>
        <v>#DIV/0!</v>
      </c>
      <c r="V1649">
        <v>0</v>
      </c>
      <c r="W1649">
        <v>0</v>
      </c>
      <c r="X1649">
        <v>0</v>
      </c>
      <c r="Y1649">
        <v>115636</v>
      </c>
      <c r="Z1649">
        <v>115636</v>
      </c>
      <c r="AA1649" t="b">
        <f>ABS(T1649-Z1649)&gt;100000</f>
        <v>1</v>
      </c>
      <c r="AB1649">
        <v>239367</v>
      </c>
      <c r="AC1649">
        <v>0</v>
      </c>
      <c r="AD1649">
        <v>239367</v>
      </c>
      <c r="AE1649">
        <v>232425</v>
      </c>
      <c r="AF1649">
        <v>0</v>
      </c>
      <c r="AG1649">
        <v>0</v>
      </c>
      <c r="AH1649">
        <v>3707746</v>
      </c>
      <c r="AI1649">
        <v>3940171</v>
      </c>
      <c r="AJ1649">
        <v>5691</v>
      </c>
      <c r="AK1649">
        <v>0</v>
      </c>
      <c r="AL1649">
        <v>0</v>
      </c>
      <c r="AM1649">
        <v>0</v>
      </c>
      <c r="AN1649">
        <v>5691</v>
      </c>
      <c r="AO1649">
        <v>3934480</v>
      </c>
      <c r="AQ1649">
        <f>K1649/R1649</f>
        <v>0</v>
      </c>
    </row>
    <row r="1650" spans="1:43" x14ac:dyDescent="0.35">
      <c r="A1650" t="s">
        <v>3526</v>
      </c>
      <c r="B1650" t="s">
        <v>3527</v>
      </c>
      <c r="C1650" t="s">
        <v>50</v>
      </c>
      <c r="D1650" t="str">
        <f>IF(P1650&lt;=50000,"Extra Small",IF(AND(P1650&gt;=50000,P1650&lt;250000),"Small",IF(AND(P1650&gt;=250000,P1650&lt;1000000),"Medium",IF(AND(P1650&gt;=1000000,P1650&lt;10000000),"Large",IF(AND(P1650&gt;=10000000,P1650&lt;100000000),"Extra Large",IF(P1650&gt;=100000000,"Extra-extra-large"))))))</f>
        <v>Small</v>
      </c>
      <c r="E1650" t="s">
        <v>85</v>
      </c>
      <c r="F1650">
        <v>0</v>
      </c>
      <c r="G1650">
        <v>2</v>
      </c>
      <c r="H1650">
        <v>4</v>
      </c>
      <c r="I1650">
        <v>1</v>
      </c>
      <c r="J1650" t="s">
        <v>80</v>
      </c>
      <c r="K1650">
        <v>60391</v>
      </c>
      <c r="L1650">
        <v>162</v>
      </c>
      <c r="M1650">
        <v>80184</v>
      </c>
      <c r="N1650">
        <v>2456</v>
      </c>
      <c r="O1650">
        <v>0</v>
      </c>
      <c r="P1650">
        <v>143193</v>
      </c>
      <c r="Q1650">
        <v>0</v>
      </c>
      <c r="R1650">
        <v>143193</v>
      </c>
      <c r="S1650" t="str">
        <f t="shared" si="50"/>
        <v>False</v>
      </c>
      <c r="T1650">
        <v>96332</v>
      </c>
      <c r="U1650" t="b">
        <f t="shared" si="51"/>
        <v>0</v>
      </c>
      <c r="V1650">
        <v>0</v>
      </c>
      <c r="W1650">
        <v>0</v>
      </c>
      <c r="X1650">
        <v>0</v>
      </c>
      <c r="Y1650">
        <v>50561</v>
      </c>
      <c r="Z1650">
        <v>146893</v>
      </c>
      <c r="AA1650" t="b">
        <f>ABS(T1650-Z1650)&gt;25000</f>
        <v>1</v>
      </c>
      <c r="AB1650">
        <v>-3700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403281</v>
      </c>
      <c r="AJ1650">
        <v>0</v>
      </c>
      <c r="AK1650">
        <v>0</v>
      </c>
      <c r="AL1650">
        <v>0</v>
      </c>
      <c r="AM1650">
        <v>0</v>
      </c>
      <c r="AN1650">
        <v>9222</v>
      </c>
      <c r="AO1650">
        <v>394059</v>
      </c>
      <c r="AQ1650">
        <f>K1650/R1650</f>
        <v>0.4217454763850188</v>
      </c>
    </row>
    <row r="1651" spans="1:43" x14ac:dyDescent="0.35">
      <c r="A1651" t="s">
        <v>3528</v>
      </c>
      <c r="B1651" t="s">
        <v>3529</v>
      </c>
      <c r="C1651" t="s">
        <v>38</v>
      </c>
      <c r="D1651" t="str">
        <f>IF(P1651&lt;=50000,"Extra Small",IF(AND(P1651&gt;=50000,P1651&lt;250000),"Small",IF(AND(P1651&gt;=250000,P1651&lt;1000000),"Medium",IF(AND(P1651&gt;=1000000,P1651&lt;10000000),"Large",IF(AND(P1651&gt;=10000000,P1651&lt;100000000),"Extra Large",IF(P1651&gt;=100000000,"Extra-extra-large"))))))</f>
        <v>Small</v>
      </c>
      <c r="E1651" t="s">
        <v>85</v>
      </c>
      <c r="F1651">
        <v>0</v>
      </c>
      <c r="G1651">
        <v>2</v>
      </c>
      <c r="H1651">
        <v>0</v>
      </c>
      <c r="I1651">
        <v>0</v>
      </c>
      <c r="J1651" t="s">
        <v>92</v>
      </c>
      <c r="K1651">
        <v>106991</v>
      </c>
      <c r="L1651">
        <v>0</v>
      </c>
      <c r="M1651">
        <v>10797</v>
      </c>
      <c r="N1651">
        <v>0</v>
      </c>
      <c r="O1651">
        <v>2100</v>
      </c>
      <c r="P1651">
        <v>119888</v>
      </c>
      <c r="Q1651">
        <v>0</v>
      </c>
      <c r="R1651">
        <v>119888</v>
      </c>
      <c r="S1651" t="str">
        <f t="shared" si="50"/>
        <v>False</v>
      </c>
      <c r="T1651">
        <v>72198</v>
      </c>
      <c r="U1651" t="b">
        <f t="shared" si="51"/>
        <v>0</v>
      </c>
      <c r="V1651">
        <v>0</v>
      </c>
      <c r="W1651">
        <v>0</v>
      </c>
      <c r="X1651">
        <v>0</v>
      </c>
      <c r="Y1651">
        <v>38792</v>
      </c>
      <c r="Z1651">
        <v>110990</v>
      </c>
      <c r="AA1651" t="b">
        <f>ABS(T1651-Z1651)&gt;25000</f>
        <v>1</v>
      </c>
      <c r="AB1651">
        <v>8898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184215</v>
      </c>
      <c r="AJ1651">
        <v>0</v>
      </c>
      <c r="AK1651">
        <v>0</v>
      </c>
      <c r="AL1651">
        <v>0</v>
      </c>
      <c r="AM1651">
        <v>0</v>
      </c>
      <c r="AN1651">
        <v>29171</v>
      </c>
      <c r="AO1651">
        <v>155044</v>
      </c>
      <c r="AQ1651">
        <f>K1651/R1651</f>
        <v>0.89242459628987059</v>
      </c>
    </row>
    <row r="1652" spans="1:43" x14ac:dyDescent="0.35">
      <c r="A1652" t="s">
        <v>3530</v>
      </c>
      <c r="B1652" t="s">
        <v>3531</v>
      </c>
      <c r="C1652" t="s">
        <v>38</v>
      </c>
      <c r="D1652" t="str">
        <f>IF(P1652&lt;=50000,"Extra Small",IF(AND(P1652&gt;=50000,P1652&lt;250000),"Small",IF(AND(P1652&gt;=250000,P1652&lt;1000000),"Medium",IF(AND(P1652&gt;=1000000,P1652&lt;10000000),"Large",IF(AND(P1652&gt;=10000000,P1652&lt;100000000),"Extra Large",IF(P1652&gt;=100000000,"Extra-extra-large"))))))</f>
        <v>Extra Small</v>
      </c>
      <c r="E1652" t="s">
        <v>43</v>
      </c>
      <c r="F1652">
        <v>0</v>
      </c>
      <c r="G1652">
        <v>0</v>
      </c>
      <c r="H1652">
        <v>0</v>
      </c>
      <c r="I1652">
        <v>0</v>
      </c>
      <c r="J1652" t="s">
        <v>269</v>
      </c>
      <c r="K1652">
        <v>0</v>
      </c>
      <c r="L1652">
        <v>8120</v>
      </c>
      <c r="M1652">
        <v>0</v>
      </c>
      <c r="N1652">
        <v>190</v>
      </c>
      <c r="O1652">
        <v>0</v>
      </c>
      <c r="P1652">
        <v>8310</v>
      </c>
      <c r="Q1652">
        <v>0</v>
      </c>
      <c r="R1652">
        <v>8310</v>
      </c>
      <c r="S1652" t="str">
        <f t="shared" si="50"/>
        <v>False</v>
      </c>
      <c r="T1652">
        <v>0</v>
      </c>
      <c r="U1652" t="e">
        <f t="shared" si="51"/>
        <v>#DIV/0!</v>
      </c>
      <c r="V1652">
        <v>0</v>
      </c>
      <c r="W1652">
        <v>0</v>
      </c>
      <c r="X1652">
        <v>0</v>
      </c>
      <c r="Y1652">
        <v>9089</v>
      </c>
      <c r="Z1652">
        <v>9089</v>
      </c>
      <c r="AA1652" t="b">
        <f>ABS(T1652-Z1652)&gt;25000</f>
        <v>0</v>
      </c>
      <c r="AB1652">
        <v>-779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36090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36090</v>
      </c>
      <c r="AQ1652">
        <f>K1652/R1652</f>
        <v>0</v>
      </c>
    </row>
    <row r="1653" spans="1:43" x14ac:dyDescent="0.35">
      <c r="A1653" t="s">
        <v>3532</v>
      </c>
      <c r="B1653" t="s">
        <v>3533</v>
      </c>
      <c r="C1653" t="s">
        <v>50</v>
      </c>
      <c r="D1653" t="str">
        <f>IF(P1653&lt;=50000,"Extra Small",IF(AND(P1653&gt;=50000,P1653&lt;250000),"Small",IF(AND(P1653&gt;=250000,P1653&lt;1000000),"Medium",IF(AND(P1653&gt;=1000000,P1653&lt;10000000),"Large",IF(AND(P1653&gt;=10000000,P1653&lt;100000000),"Extra Large",IF(P1653&gt;=100000000,"Extra-extra-large"))))))</f>
        <v>Extra Small</v>
      </c>
      <c r="E1653" t="s">
        <v>110</v>
      </c>
      <c r="F1653">
        <v>0</v>
      </c>
      <c r="G1653">
        <v>0</v>
      </c>
      <c r="H1653">
        <v>0</v>
      </c>
      <c r="I1653">
        <v>0</v>
      </c>
      <c r="J1653" t="s">
        <v>44</v>
      </c>
      <c r="K1653">
        <v>0</v>
      </c>
      <c r="L1653">
        <v>817</v>
      </c>
      <c r="M1653">
        <v>9506</v>
      </c>
      <c r="N1653">
        <v>4373</v>
      </c>
      <c r="O1653">
        <v>0</v>
      </c>
      <c r="P1653">
        <v>14696</v>
      </c>
      <c r="Q1653">
        <v>251181</v>
      </c>
      <c r="R1653">
        <v>265877</v>
      </c>
      <c r="S1653" t="str">
        <f t="shared" si="50"/>
        <v>False</v>
      </c>
      <c r="T1653">
        <v>0</v>
      </c>
      <c r="U1653" t="e">
        <f t="shared" si="51"/>
        <v>#DIV/0!</v>
      </c>
      <c r="V1653">
        <v>0</v>
      </c>
      <c r="W1653">
        <v>0</v>
      </c>
      <c r="X1653">
        <v>0</v>
      </c>
      <c r="Y1653">
        <v>349904</v>
      </c>
      <c r="Z1653">
        <v>349904</v>
      </c>
      <c r="AA1653" t="b">
        <f>ABS(T1653-Z1653)&gt;25000</f>
        <v>1</v>
      </c>
      <c r="AB1653">
        <v>-84027</v>
      </c>
      <c r="AC1653">
        <v>0</v>
      </c>
      <c r="AD1653">
        <v>-84027</v>
      </c>
      <c r="AE1653">
        <v>0</v>
      </c>
      <c r="AF1653">
        <v>0</v>
      </c>
      <c r="AG1653">
        <v>0</v>
      </c>
      <c r="AH1653">
        <v>0</v>
      </c>
      <c r="AI1653">
        <v>883884</v>
      </c>
      <c r="AJ1653">
        <v>0</v>
      </c>
      <c r="AK1653">
        <v>0</v>
      </c>
      <c r="AL1653">
        <v>0</v>
      </c>
      <c r="AM1653">
        <v>0</v>
      </c>
      <c r="AN1653">
        <v>90632</v>
      </c>
      <c r="AO1653">
        <v>793252</v>
      </c>
      <c r="AQ1653">
        <f>K1653/R1653</f>
        <v>0</v>
      </c>
    </row>
    <row r="1654" spans="1:43" x14ac:dyDescent="0.35">
      <c r="A1654" t="s">
        <v>3534</v>
      </c>
      <c r="B1654" t="s">
        <v>3535</v>
      </c>
      <c r="C1654" t="s">
        <v>38</v>
      </c>
      <c r="D1654" t="str">
        <f>IF(P1654&lt;=50000,"Extra Small",IF(AND(P1654&gt;=50000,P1654&lt;250000),"Small",IF(AND(P1654&gt;=250000,P1654&lt;1000000),"Medium",IF(AND(P1654&gt;=1000000,P1654&lt;10000000),"Large",IF(AND(P1654&gt;=10000000,P1654&lt;100000000),"Extra Large",IF(P1654&gt;=100000000,"Extra-extra-large"))))))</f>
        <v>Extra Small</v>
      </c>
      <c r="E1654" t="s">
        <v>39</v>
      </c>
      <c r="F1654">
        <v>0</v>
      </c>
      <c r="G1654">
        <v>0</v>
      </c>
      <c r="H1654">
        <v>0</v>
      </c>
      <c r="I1654">
        <v>0</v>
      </c>
      <c r="J1654" t="s">
        <v>472</v>
      </c>
      <c r="K1654">
        <v>0</v>
      </c>
      <c r="L1654">
        <v>15318</v>
      </c>
      <c r="M1654">
        <v>10469</v>
      </c>
      <c r="N1654">
        <v>1259</v>
      </c>
      <c r="O1654">
        <v>0</v>
      </c>
      <c r="P1654">
        <v>27046</v>
      </c>
      <c r="Q1654">
        <v>0</v>
      </c>
      <c r="R1654">
        <v>27046</v>
      </c>
      <c r="S1654" t="str">
        <f t="shared" si="50"/>
        <v>False</v>
      </c>
      <c r="T1654">
        <v>0</v>
      </c>
      <c r="U1654" t="e">
        <f t="shared" si="51"/>
        <v>#DIV/0!</v>
      </c>
      <c r="V1654">
        <v>0</v>
      </c>
      <c r="W1654">
        <v>1100</v>
      </c>
      <c r="X1654">
        <v>0</v>
      </c>
      <c r="Y1654">
        <v>23965</v>
      </c>
      <c r="Z1654">
        <v>25065</v>
      </c>
      <c r="AA1654" t="b">
        <f>ABS(T1654-Z1654)&gt;25000</f>
        <v>1</v>
      </c>
      <c r="AB1654">
        <v>1981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77820</v>
      </c>
      <c r="AJ1654">
        <v>0</v>
      </c>
      <c r="AK1654">
        <v>0</v>
      </c>
      <c r="AL1654">
        <v>0</v>
      </c>
      <c r="AM1654">
        <v>0</v>
      </c>
      <c r="AN1654">
        <v>378</v>
      </c>
      <c r="AO1654">
        <v>77442</v>
      </c>
      <c r="AQ1654">
        <f>K1654/R1654</f>
        <v>0</v>
      </c>
    </row>
    <row r="1655" spans="1:43" x14ac:dyDescent="0.35">
      <c r="A1655" t="s">
        <v>3536</v>
      </c>
      <c r="B1655" t="s">
        <v>3537</v>
      </c>
      <c r="C1655" t="s">
        <v>50</v>
      </c>
      <c r="D1655" t="str">
        <f>IF(P1655&lt;=50000,"Extra Small",IF(AND(P1655&gt;=50000,P1655&lt;250000),"Small",IF(AND(P1655&gt;=250000,P1655&lt;1000000),"Medium",IF(AND(P1655&gt;=1000000,P1655&lt;10000000),"Large",IF(AND(P1655&gt;=10000000,P1655&lt;100000000),"Extra Large",IF(P1655&gt;=100000000,"Extra-extra-large"))))))</f>
        <v>Large</v>
      </c>
      <c r="E1655" t="s">
        <v>55</v>
      </c>
      <c r="F1655">
        <v>1</v>
      </c>
      <c r="G1655">
        <v>0</v>
      </c>
      <c r="H1655">
        <v>4</v>
      </c>
      <c r="I1655">
        <v>1.97</v>
      </c>
      <c r="J1655" t="s">
        <v>3538</v>
      </c>
      <c r="K1655">
        <v>0</v>
      </c>
      <c r="L1655">
        <v>511341</v>
      </c>
      <c r="M1655">
        <v>1416091</v>
      </c>
      <c r="N1655">
        <v>0</v>
      </c>
      <c r="O1655">
        <v>0</v>
      </c>
      <c r="P1655">
        <v>1927432</v>
      </c>
      <c r="Q1655">
        <v>0</v>
      </c>
      <c r="R1655">
        <v>1927432</v>
      </c>
      <c r="S1655" t="str">
        <f t="shared" si="50"/>
        <v>False</v>
      </c>
      <c r="T1655">
        <v>405945</v>
      </c>
      <c r="U1655" t="b">
        <f t="shared" si="51"/>
        <v>0</v>
      </c>
      <c r="V1655">
        <v>1090</v>
      </c>
      <c r="W1655">
        <v>95497</v>
      </c>
      <c r="X1655">
        <v>0</v>
      </c>
      <c r="Y1655">
        <v>1146481</v>
      </c>
      <c r="Z1655">
        <v>1649013</v>
      </c>
      <c r="AA1655" t="b">
        <f>ABS(T1655-Z1655)&gt;1000000</f>
        <v>1</v>
      </c>
      <c r="AB1655">
        <v>278419</v>
      </c>
      <c r="AC1655">
        <v>0</v>
      </c>
      <c r="AD1655">
        <v>278419</v>
      </c>
      <c r="AE1655">
        <v>343623</v>
      </c>
      <c r="AF1655">
        <v>0</v>
      </c>
      <c r="AG1655">
        <v>283103</v>
      </c>
      <c r="AH1655">
        <v>283103</v>
      </c>
      <c r="AI1655">
        <v>626726</v>
      </c>
      <c r="AJ1655">
        <v>171225</v>
      </c>
      <c r="AK1655">
        <v>0</v>
      </c>
      <c r="AL1655">
        <v>0</v>
      </c>
      <c r="AM1655">
        <v>0</v>
      </c>
      <c r="AN1655">
        <v>171225</v>
      </c>
      <c r="AO1655">
        <v>455501</v>
      </c>
      <c r="AQ1655">
        <f>K1655/R1655</f>
        <v>0</v>
      </c>
    </row>
    <row r="1656" spans="1:43" x14ac:dyDescent="0.35">
      <c r="A1656" t="s">
        <v>3539</v>
      </c>
      <c r="B1656" t="s">
        <v>3540</v>
      </c>
      <c r="C1656" t="s">
        <v>50</v>
      </c>
      <c r="D1656" t="str">
        <f>IF(P1656&lt;=50000,"Extra Small",IF(AND(P1656&gt;=50000,P1656&lt;250000),"Small",IF(AND(P1656&gt;=250000,P1656&lt;1000000),"Medium",IF(AND(P1656&gt;=1000000,P1656&lt;10000000),"Large",IF(AND(P1656&gt;=10000000,P1656&lt;100000000),"Extra Large",IF(P1656&gt;=100000000,"Extra-extra-large"))))))</f>
        <v>Medium</v>
      </c>
      <c r="E1656" t="s">
        <v>73</v>
      </c>
      <c r="F1656">
        <v>0</v>
      </c>
      <c r="G1656">
        <v>0</v>
      </c>
      <c r="H1656">
        <v>0</v>
      </c>
      <c r="I1656">
        <v>0</v>
      </c>
      <c r="J1656" t="s">
        <v>154</v>
      </c>
      <c r="K1656">
        <v>0</v>
      </c>
      <c r="L1656">
        <v>0</v>
      </c>
      <c r="M1656">
        <v>0</v>
      </c>
      <c r="N1656">
        <v>0</v>
      </c>
      <c r="O1656">
        <v>251736</v>
      </c>
      <c r="P1656">
        <v>251736</v>
      </c>
      <c r="Q1656">
        <v>0</v>
      </c>
      <c r="R1656">
        <v>251736</v>
      </c>
      <c r="S1656" t="str">
        <f t="shared" si="50"/>
        <v>False</v>
      </c>
      <c r="T1656">
        <v>0</v>
      </c>
      <c r="U1656" t="e">
        <f t="shared" si="51"/>
        <v>#DIV/0!</v>
      </c>
      <c r="V1656">
        <v>0</v>
      </c>
      <c r="W1656">
        <v>0</v>
      </c>
      <c r="X1656">
        <v>0</v>
      </c>
      <c r="Y1656">
        <v>292014</v>
      </c>
      <c r="Z1656">
        <v>292014</v>
      </c>
      <c r="AA1656" t="b">
        <f>ABS(T1656-Z1656)&gt;100000</f>
        <v>1</v>
      </c>
      <c r="AB1656">
        <v>-40278</v>
      </c>
      <c r="AC1656">
        <v>0</v>
      </c>
      <c r="AD1656">
        <v>-40278</v>
      </c>
      <c r="AE1656">
        <v>52061</v>
      </c>
      <c r="AF1656">
        <v>0</v>
      </c>
      <c r="AG1656">
        <v>0</v>
      </c>
      <c r="AH1656">
        <v>0</v>
      </c>
      <c r="AI1656">
        <v>52061</v>
      </c>
      <c r="AJ1656">
        <v>8467</v>
      </c>
      <c r="AK1656">
        <v>0</v>
      </c>
      <c r="AL1656">
        <v>0</v>
      </c>
      <c r="AM1656">
        <v>0</v>
      </c>
      <c r="AN1656">
        <v>8467</v>
      </c>
      <c r="AO1656">
        <v>43594</v>
      </c>
      <c r="AQ1656">
        <f>K1656/R1656</f>
        <v>0</v>
      </c>
    </row>
    <row r="1657" spans="1:43" x14ac:dyDescent="0.35">
      <c r="A1657" t="s">
        <v>3541</v>
      </c>
      <c r="B1657" t="s">
        <v>3542</v>
      </c>
      <c r="C1657" t="s">
        <v>38</v>
      </c>
      <c r="D1657" t="str">
        <f>IF(P1657&lt;=50000,"Extra Small",IF(AND(P1657&gt;=50000,P1657&lt;250000),"Small",IF(AND(P1657&gt;=250000,P1657&lt;1000000),"Medium",IF(AND(P1657&gt;=1000000,P1657&lt;10000000),"Large",IF(AND(P1657&gt;=10000000,P1657&lt;100000000),"Extra Large",IF(P1657&gt;=100000000,"Extra-extra-large"))))))</f>
        <v>Extra Small</v>
      </c>
      <c r="E1657" t="s">
        <v>101</v>
      </c>
      <c r="F1657">
        <v>0</v>
      </c>
      <c r="G1657">
        <v>0</v>
      </c>
      <c r="H1657">
        <v>0</v>
      </c>
      <c r="I1657">
        <v>0</v>
      </c>
      <c r="J1657" t="s">
        <v>369</v>
      </c>
      <c r="K1657">
        <v>0</v>
      </c>
      <c r="L1657">
        <v>12051</v>
      </c>
      <c r="M1657">
        <v>0</v>
      </c>
      <c r="N1657">
        <v>88</v>
      </c>
      <c r="O1657">
        <v>0</v>
      </c>
      <c r="P1657">
        <v>12139</v>
      </c>
      <c r="Q1657">
        <v>0</v>
      </c>
      <c r="R1657">
        <v>12139</v>
      </c>
      <c r="S1657" t="str">
        <f t="shared" si="50"/>
        <v>False</v>
      </c>
      <c r="T1657">
        <v>0</v>
      </c>
      <c r="U1657" t="e">
        <f t="shared" si="51"/>
        <v>#DIV/0!</v>
      </c>
      <c r="V1657">
        <v>0</v>
      </c>
      <c r="W1657">
        <v>0</v>
      </c>
      <c r="X1657">
        <v>0</v>
      </c>
      <c r="Y1657">
        <v>13241</v>
      </c>
      <c r="Z1657">
        <v>13241</v>
      </c>
      <c r="AA1657" t="b">
        <f>ABS(T1657-Z1657)&gt;25000</f>
        <v>0</v>
      </c>
      <c r="AB1657">
        <v>-1102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479585</v>
      </c>
      <c r="AJ1657">
        <v>0</v>
      </c>
      <c r="AK1657">
        <v>0</v>
      </c>
      <c r="AL1657">
        <v>0</v>
      </c>
      <c r="AM1657">
        <v>0</v>
      </c>
      <c r="AN1657">
        <v>479916</v>
      </c>
      <c r="AO1657">
        <v>-331</v>
      </c>
      <c r="AQ1657">
        <f>K1657/R1657</f>
        <v>0</v>
      </c>
    </row>
    <row r="1658" spans="1:43" x14ac:dyDescent="0.35">
      <c r="A1658" t="s">
        <v>3543</v>
      </c>
      <c r="B1658" t="s">
        <v>3544</v>
      </c>
      <c r="C1658" t="s">
        <v>38</v>
      </c>
      <c r="D1658" t="str">
        <f>IF(P1658&lt;=50000,"Extra Small",IF(AND(P1658&gt;=50000,P1658&lt;250000),"Small",IF(AND(P1658&gt;=250000,P1658&lt;1000000),"Medium",IF(AND(P1658&gt;=1000000,P1658&lt;10000000),"Large",IF(AND(P1658&gt;=10000000,P1658&lt;100000000),"Extra Large",IF(P1658&gt;=100000000,"Extra-extra-large"))))))</f>
        <v>Small</v>
      </c>
      <c r="E1658" t="s">
        <v>123</v>
      </c>
      <c r="F1658">
        <v>0</v>
      </c>
      <c r="G1658">
        <v>0</v>
      </c>
      <c r="H1658">
        <v>0</v>
      </c>
      <c r="I1658">
        <v>0</v>
      </c>
      <c r="J1658" t="s">
        <v>1223</v>
      </c>
      <c r="K1658">
        <v>10000</v>
      </c>
      <c r="L1658">
        <v>75399</v>
      </c>
      <c r="M1658">
        <v>9974</v>
      </c>
      <c r="N1658">
        <v>826</v>
      </c>
      <c r="O1658">
        <v>8522</v>
      </c>
      <c r="P1658">
        <v>104721</v>
      </c>
      <c r="Q1658">
        <v>0</v>
      </c>
      <c r="R1658">
        <v>104721</v>
      </c>
      <c r="S1658" t="str">
        <f t="shared" si="50"/>
        <v>False</v>
      </c>
      <c r="T1658">
        <v>0</v>
      </c>
      <c r="U1658" t="e">
        <f t="shared" si="51"/>
        <v>#DIV/0!</v>
      </c>
      <c r="V1658">
        <v>0</v>
      </c>
      <c r="W1658">
        <v>0</v>
      </c>
      <c r="X1658">
        <v>0</v>
      </c>
      <c r="Y1658">
        <v>66178</v>
      </c>
      <c r="Z1658">
        <v>66178</v>
      </c>
      <c r="AA1658" t="b">
        <f>ABS(T1658-Z1658)&gt;25000</f>
        <v>1</v>
      </c>
      <c r="AB1658">
        <v>38543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125531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125531</v>
      </c>
      <c r="AQ1658">
        <f>K1658/R1658</f>
        <v>9.549183067388585E-2</v>
      </c>
    </row>
    <row r="1659" spans="1:43" x14ac:dyDescent="0.35">
      <c r="A1659" t="s">
        <v>3545</v>
      </c>
      <c r="B1659" t="s">
        <v>3546</v>
      </c>
      <c r="C1659" t="s">
        <v>38</v>
      </c>
      <c r="D1659" t="str">
        <f>IF(P1659&lt;=50000,"Extra Small",IF(AND(P1659&gt;=50000,P1659&lt;250000),"Small",IF(AND(P1659&gt;=250000,P1659&lt;1000000),"Medium",IF(AND(P1659&gt;=1000000,P1659&lt;10000000),"Large",IF(AND(P1659&gt;=10000000,P1659&lt;100000000),"Extra Large",IF(P1659&gt;=100000000,"Extra-extra-large"))))))</f>
        <v>Small</v>
      </c>
      <c r="E1659" t="s">
        <v>206</v>
      </c>
      <c r="F1659">
        <v>2</v>
      </c>
      <c r="G1659">
        <v>0</v>
      </c>
      <c r="H1659">
        <v>0</v>
      </c>
      <c r="I1659">
        <v>2</v>
      </c>
      <c r="J1659" t="s">
        <v>256</v>
      </c>
      <c r="K1659">
        <v>5231</v>
      </c>
      <c r="L1659">
        <v>10896</v>
      </c>
      <c r="M1659">
        <v>188914</v>
      </c>
      <c r="N1659">
        <v>0</v>
      </c>
      <c r="O1659">
        <v>0</v>
      </c>
      <c r="P1659">
        <v>205041</v>
      </c>
      <c r="Q1659">
        <v>0</v>
      </c>
      <c r="R1659">
        <v>205041</v>
      </c>
      <c r="S1659" t="str">
        <f t="shared" si="50"/>
        <v>False</v>
      </c>
      <c r="T1659">
        <v>143811</v>
      </c>
      <c r="U1659" t="b">
        <f t="shared" si="51"/>
        <v>0</v>
      </c>
      <c r="V1659">
        <v>0</v>
      </c>
      <c r="W1659">
        <v>0</v>
      </c>
      <c r="X1659">
        <v>0</v>
      </c>
      <c r="Y1659">
        <v>21866</v>
      </c>
      <c r="Z1659">
        <v>165677</v>
      </c>
      <c r="AA1659" t="b">
        <f>ABS(T1659-Z1659)&gt;25000</f>
        <v>0</v>
      </c>
      <c r="AB1659">
        <v>39364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198413</v>
      </c>
      <c r="AJ1659">
        <v>0</v>
      </c>
      <c r="AK1659">
        <v>0</v>
      </c>
      <c r="AL1659">
        <v>0</v>
      </c>
      <c r="AM1659">
        <v>0</v>
      </c>
      <c r="AN1659">
        <v>74329</v>
      </c>
      <c r="AO1659">
        <v>124084</v>
      </c>
      <c r="AQ1659">
        <f>K1659/R1659</f>
        <v>2.5511970776576392E-2</v>
      </c>
    </row>
    <row r="1660" spans="1:43" x14ac:dyDescent="0.35">
      <c r="A1660" t="s">
        <v>3547</v>
      </c>
      <c r="B1660" t="s">
        <v>3548</v>
      </c>
      <c r="C1660" t="s">
        <v>38</v>
      </c>
      <c r="D1660" t="str">
        <f>IF(P1660&lt;=50000,"Extra Small",IF(AND(P1660&gt;=50000,P1660&lt;250000),"Small",IF(AND(P1660&gt;=250000,P1660&lt;1000000),"Medium",IF(AND(P1660&gt;=1000000,P1660&lt;10000000),"Large",IF(AND(P1660&gt;=10000000,P1660&lt;100000000),"Extra Large",IF(P1660&gt;=100000000,"Extra-extra-large"))))))</f>
        <v>Medium</v>
      </c>
      <c r="E1660" t="s">
        <v>67</v>
      </c>
      <c r="F1660">
        <v>2</v>
      </c>
      <c r="G1660">
        <v>2</v>
      </c>
      <c r="H1660">
        <v>0</v>
      </c>
      <c r="I1660">
        <v>2.6</v>
      </c>
      <c r="J1660" t="s">
        <v>3479</v>
      </c>
      <c r="K1660">
        <v>0</v>
      </c>
      <c r="L1660">
        <v>0</v>
      </c>
      <c r="M1660">
        <v>0</v>
      </c>
      <c r="N1660">
        <v>0</v>
      </c>
      <c r="O1660">
        <v>530038</v>
      </c>
      <c r="P1660">
        <v>530038</v>
      </c>
      <c r="Q1660">
        <v>0</v>
      </c>
      <c r="R1660">
        <v>530038</v>
      </c>
      <c r="S1660" t="str">
        <f t="shared" si="50"/>
        <v>False</v>
      </c>
      <c r="T1660">
        <v>77959</v>
      </c>
      <c r="U1660" t="b">
        <f t="shared" si="51"/>
        <v>0</v>
      </c>
      <c r="V1660">
        <v>0</v>
      </c>
      <c r="W1660">
        <v>0</v>
      </c>
      <c r="X1660">
        <v>0</v>
      </c>
      <c r="Y1660">
        <v>341382</v>
      </c>
      <c r="Z1660">
        <v>419341</v>
      </c>
      <c r="AA1660" t="b">
        <f>ABS(T1660-Z1660)&gt;100000</f>
        <v>1</v>
      </c>
      <c r="AB1660">
        <v>110697</v>
      </c>
      <c r="AC1660">
        <v>2425780</v>
      </c>
      <c r="AD1660">
        <v>2536477</v>
      </c>
      <c r="AE1660">
        <v>1003733</v>
      </c>
      <c r="AF1660">
        <v>0</v>
      </c>
      <c r="AG1660">
        <v>0</v>
      </c>
      <c r="AH1660">
        <v>18843437</v>
      </c>
      <c r="AI1660">
        <v>19847170</v>
      </c>
      <c r="AJ1660">
        <v>11244748</v>
      </c>
      <c r="AK1660">
        <v>0</v>
      </c>
      <c r="AL1660">
        <v>0</v>
      </c>
      <c r="AM1660">
        <v>0</v>
      </c>
      <c r="AN1660">
        <v>11244748</v>
      </c>
      <c r="AO1660">
        <v>8602422</v>
      </c>
      <c r="AQ1660">
        <f>K1660/R1660</f>
        <v>0</v>
      </c>
    </row>
    <row r="1661" spans="1:43" x14ac:dyDescent="0.35">
      <c r="A1661" t="s">
        <v>3549</v>
      </c>
      <c r="B1661" t="s">
        <v>3550</v>
      </c>
      <c r="C1661" t="s">
        <v>38</v>
      </c>
      <c r="D1661" t="str">
        <f>IF(P1661&lt;=50000,"Extra Small",IF(AND(P1661&gt;=50000,P1661&lt;250000),"Small",IF(AND(P1661&gt;=250000,P1661&lt;1000000),"Medium",IF(AND(P1661&gt;=1000000,P1661&lt;10000000),"Large",IF(AND(P1661&gt;=10000000,P1661&lt;100000000),"Extra Large",IF(P1661&gt;=100000000,"Extra-extra-large"))))))</f>
        <v>Large</v>
      </c>
      <c r="E1661" t="s">
        <v>85</v>
      </c>
      <c r="F1661">
        <v>14</v>
      </c>
      <c r="G1661">
        <v>18</v>
      </c>
      <c r="H1661">
        <v>100</v>
      </c>
      <c r="I1661">
        <v>130.76</v>
      </c>
      <c r="J1661" t="s">
        <v>48</v>
      </c>
      <c r="K1661">
        <v>5039662</v>
      </c>
      <c r="L1661">
        <v>0</v>
      </c>
      <c r="M1661">
        <v>803465</v>
      </c>
      <c r="N1661">
        <v>1069</v>
      </c>
      <c r="O1661">
        <v>143199</v>
      </c>
      <c r="P1661">
        <v>5987395</v>
      </c>
      <c r="Q1661">
        <v>0</v>
      </c>
      <c r="R1661">
        <v>5987395</v>
      </c>
      <c r="S1661" t="str">
        <f t="shared" si="50"/>
        <v>False</v>
      </c>
      <c r="T1661">
        <v>4691447</v>
      </c>
      <c r="U1661" t="b">
        <f t="shared" si="51"/>
        <v>0</v>
      </c>
      <c r="V1661">
        <v>20948</v>
      </c>
      <c r="W1661">
        <v>0</v>
      </c>
      <c r="X1661">
        <v>0</v>
      </c>
      <c r="Y1661">
        <v>946285</v>
      </c>
      <c r="Z1661">
        <v>5658680</v>
      </c>
      <c r="AA1661" t="b">
        <f>ABS(T1661-Z1661)&gt;1000000</f>
        <v>0</v>
      </c>
      <c r="AB1661">
        <v>328715</v>
      </c>
      <c r="AC1661">
        <v>0</v>
      </c>
      <c r="AD1661">
        <v>328715</v>
      </c>
      <c r="AE1661">
        <v>887397</v>
      </c>
      <c r="AF1661">
        <v>0</v>
      </c>
      <c r="AG1661">
        <v>1857226</v>
      </c>
      <c r="AH1661">
        <v>1857226</v>
      </c>
      <c r="AI1661">
        <v>2744623</v>
      </c>
      <c r="AJ1661">
        <v>781122</v>
      </c>
      <c r="AK1661">
        <v>167402</v>
      </c>
      <c r="AL1661">
        <v>31400</v>
      </c>
      <c r="AM1661">
        <v>198802</v>
      </c>
      <c r="AN1661">
        <v>979924</v>
      </c>
      <c r="AO1661">
        <v>1764699</v>
      </c>
      <c r="AQ1661">
        <f>K1661/R1661</f>
        <v>0.84171196321605635</v>
      </c>
    </row>
    <row r="1662" spans="1:43" x14ac:dyDescent="0.35">
      <c r="A1662" t="s">
        <v>3551</v>
      </c>
      <c r="B1662" t="s">
        <v>3552</v>
      </c>
      <c r="C1662" t="s">
        <v>38</v>
      </c>
      <c r="D1662" t="str">
        <f>IF(P1662&lt;=50000,"Extra Small",IF(AND(P1662&gt;=50000,P1662&lt;250000),"Small",IF(AND(P1662&gt;=250000,P1662&lt;1000000),"Medium",IF(AND(P1662&gt;=1000000,P1662&lt;10000000),"Large",IF(AND(P1662&gt;=10000000,P1662&lt;100000000),"Extra Large",IF(P1662&gt;=100000000,"Extra-extra-large"))))))</f>
        <v>Medium</v>
      </c>
      <c r="E1662" t="s">
        <v>51</v>
      </c>
      <c r="F1662">
        <v>0</v>
      </c>
      <c r="G1662">
        <v>0</v>
      </c>
      <c r="H1662">
        <v>0</v>
      </c>
      <c r="I1662">
        <v>0</v>
      </c>
      <c r="J1662" t="s">
        <v>281</v>
      </c>
      <c r="K1662">
        <v>0</v>
      </c>
      <c r="L1662">
        <v>275000</v>
      </c>
      <c r="M1662">
        <v>0</v>
      </c>
      <c r="N1662">
        <v>8036</v>
      </c>
      <c r="O1662">
        <v>0</v>
      </c>
      <c r="P1662">
        <v>283036</v>
      </c>
      <c r="Q1662">
        <v>0</v>
      </c>
      <c r="R1662">
        <v>283036</v>
      </c>
      <c r="S1662" t="str">
        <f t="shared" si="50"/>
        <v>False</v>
      </c>
      <c r="T1662">
        <v>0</v>
      </c>
      <c r="U1662" t="e">
        <f t="shared" si="51"/>
        <v>#DIV/0!</v>
      </c>
      <c r="V1662">
        <v>0</v>
      </c>
      <c r="W1662">
        <v>20000</v>
      </c>
      <c r="X1662">
        <v>0</v>
      </c>
      <c r="Y1662">
        <v>204011</v>
      </c>
      <c r="Z1662">
        <v>224011</v>
      </c>
      <c r="AA1662" t="b">
        <f>ABS(T1662-Z1662)&gt;100000</f>
        <v>1</v>
      </c>
      <c r="AB1662">
        <v>59025</v>
      </c>
      <c r="AC1662">
        <v>0</v>
      </c>
      <c r="AD1662">
        <v>59025</v>
      </c>
      <c r="AE1662">
        <v>87548</v>
      </c>
      <c r="AF1662">
        <v>0</v>
      </c>
      <c r="AG1662">
        <v>0</v>
      </c>
      <c r="AH1662">
        <v>199467</v>
      </c>
      <c r="AI1662">
        <v>287015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287015</v>
      </c>
      <c r="AQ1662">
        <f>K1662/R1662</f>
        <v>0</v>
      </c>
    </row>
    <row r="1663" spans="1:43" x14ac:dyDescent="0.35">
      <c r="A1663" t="s">
        <v>3553</v>
      </c>
      <c r="B1663" t="s">
        <v>3554</v>
      </c>
      <c r="C1663" t="s">
        <v>50</v>
      </c>
      <c r="D1663" t="str">
        <f>IF(P1663&lt;=50000,"Extra Small",IF(AND(P1663&gt;=50000,P1663&lt;250000),"Small",IF(AND(P1663&gt;=250000,P1663&lt;1000000),"Medium",IF(AND(P1663&gt;=1000000,P1663&lt;10000000),"Large",IF(AND(P1663&gt;=10000000,P1663&lt;100000000),"Extra Large",IF(P1663&gt;=100000000,"Extra-extra-large"))))))</f>
        <v>Extra Small</v>
      </c>
      <c r="E1663" t="s">
        <v>110</v>
      </c>
      <c r="F1663">
        <v>0</v>
      </c>
      <c r="G1663">
        <v>0</v>
      </c>
      <c r="H1663">
        <v>0</v>
      </c>
      <c r="I1663">
        <v>0</v>
      </c>
      <c r="J1663" t="s">
        <v>44</v>
      </c>
      <c r="K1663">
        <v>0</v>
      </c>
      <c r="L1663">
        <v>0</v>
      </c>
      <c r="M1663">
        <v>0</v>
      </c>
      <c r="N1663">
        <v>129</v>
      </c>
      <c r="O1663">
        <v>0</v>
      </c>
      <c r="P1663">
        <v>129</v>
      </c>
      <c r="Q1663">
        <v>0</v>
      </c>
      <c r="R1663">
        <v>129</v>
      </c>
      <c r="S1663" t="str">
        <f t="shared" si="50"/>
        <v>False</v>
      </c>
      <c r="T1663">
        <v>0</v>
      </c>
      <c r="U1663" t="e">
        <f t="shared" si="51"/>
        <v>#DIV/0!</v>
      </c>
      <c r="V1663">
        <v>0</v>
      </c>
      <c r="W1663">
        <v>0</v>
      </c>
      <c r="X1663">
        <v>0</v>
      </c>
      <c r="Y1663">
        <v>0</v>
      </c>
      <c r="Z1663">
        <v>0</v>
      </c>
      <c r="AA1663" t="b">
        <f>ABS(T1663-Z1663)&gt;25000</f>
        <v>0</v>
      </c>
      <c r="AB1663">
        <v>129</v>
      </c>
      <c r="AC1663">
        <v>0</v>
      </c>
      <c r="AD1663">
        <v>129</v>
      </c>
      <c r="AE1663">
        <v>0</v>
      </c>
      <c r="AF1663">
        <v>0</v>
      </c>
      <c r="AG1663">
        <v>0</v>
      </c>
      <c r="AH1663">
        <v>0</v>
      </c>
      <c r="AI1663">
        <v>6551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6551</v>
      </c>
      <c r="AQ1663">
        <f>K1663/R1663</f>
        <v>0</v>
      </c>
    </row>
    <row r="1664" spans="1:43" x14ac:dyDescent="0.35">
      <c r="A1664" t="s">
        <v>3555</v>
      </c>
      <c r="B1664" t="s">
        <v>3556</v>
      </c>
      <c r="C1664" t="s">
        <v>50</v>
      </c>
      <c r="D1664" t="str">
        <f>IF(P1664&lt;=50000,"Extra Small",IF(AND(P1664&gt;=50000,P1664&lt;250000),"Small",IF(AND(P1664&gt;=250000,P1664&lt;1000000),"Medium",IF(AND(P1664&gt;=1000000,P1664&lt;10000000),"Large",IF(AND(P1664&gt;=10000000,P1664&lt;100000000),"Extra Large",IF(P1664&gt;=100000000,"Extra-extra-large"))))))</f>
        <v>Small</v>
      </c>
      <c r="E1664" t="s">
        <v>110</v>
      </c>
      <c r="F1664">
        <v>0</v>
      </c>
      <c r="G1664">
        <v>0</v>
      </c>
      <c r="H1664">
        <v>0</v>
      </c>
      <c r="I1664">
        <v>0</v>
      </c>
      <c r="J1664" t="s">
        <v>44</v>
      </c>
      <c r="K1664">
        <v>45100</v>
      </c>
      <c r="L1664">
        <v>0</v>
      </c>
      <c r="M1664">
        <v>8019</v>
      </c>
      <c r="N1664">
        <v>0</v>
      </c>
      <c r="O1664">
        <v>15</v>
      </c>
      <c r="P1664">
        <v>53134</v>
      </c>
      <c r="Q1664">
        <v>5091</v>
      </c>
      <c r="R1664">
        <v>58225</v>
      </c>
      <c r="S1664" t="str">
        <f t="shared" si="50"/>
        <v>False</v>
      </c>
      <c r="T1664">
        <v>0</v>
      </c>
      <c r="U1664" t="e">
        <f t="shared" si="51"/>
        <v>#DIV/0!</v>
      </c>
      <c r="V1664">
        <v>0</v>
      </c>
      <c r="W1664">
        <v>0</v>
      </c>
      <c r="X1664">
        <v>0</v>
      </c>
      <c r="Y1664">
        <v>14123</v>
      </c>
      <c r="Z1664">
        <v>14123</v>
      </c>
      <c r="AA1664" t="b">
        <f>ABS(T1664-Z1664)&gt;25000</f>
        <v>0</v>
      </c>
      <c r="AB1664">
        <v>44101</v>
      </c>
      <c r="AC1664">
        <v>0</v>
      </c>
      <c r="AD1664">
        <v>44101</v>
      </c>
      <c r="AE1664">
        <v>0</v>
      </c>
      <c r="AF1664">
        <v>0</v>
      </c>
      <c r="AG1664">
        <v>0</v>
      </c>
      <c r="AH1664">
        <v>0</v>
      </c>
      <c r="AI1664">
        <v>444640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444640</v>
      </c>
      <c r="AQ1664">
        <f>K1664/R1664</f>
        <v>0.77458136539287248</v>
      </c>
    </row>
    <row r="1665" spans="1:43" x14ac:dyDescent="0.35">
      <c r="A1665" t="s">
        <v>3557</v>
      </c>
      <c r="B1665" t="s">
        <v>3558</v>
      </c>
      <c r="C1665" t="s">
        <v>38</v>
      </c>
      <c r="D1665" t="str">
        <f>IF(P1665&lt;=50000,"Extra Small",IF(AND(P1665&gt;=50000,P1665&lt;250000),"Small",IF(AND(P1665&gt;=250000,P1665&lt;1000000),"Medium",IF(AND(P1665&gt;=1000000,P1665&lt;10000000),"Large",IF(AND(P1665&gt;=10000000,P1665&lt;100000000),"Extra Large",IF(P1665&gt;=100000000,"Extra-extra-large"))))))</f>
        <v>Small</v>
      </c>
      <c r="E1665" t="s">
        <v>67</v>
      </c>
      <c r="F1665">
        <v>0</v>
      </c>
      <c r="G1665">
        <v>1</v>
      </c>
      <c r="H1665">
        <v>0</v>
      </c>
      <c r="I1665">
        <v>0.4</v>
      </c>
      <c r="J1665" t="s">
        <v>465</v>
      </c>
      <c r="K1665">
        <v>59086</v>
      </c>
      <c r="L1665">
        <v>16963</v>
      </c>
      <c r="M1665">
        <v>112292</v>
      </c>
      <c r="N1665">
        <v>14869</v>
      </c>
      <c r="O1665">
        <v>1181</v>
      </c>
      <c r="P1665">
        <v>204391</v>
      </c>
      <c r="Q1665">
        <v>0</v>
      </c>
      <c r="R1665">
        <v>204391</v>
      </c>
      <c r="S1665" t="str">
        <f t="shared" si="50"/>
        <v>False</v>
      </c>
      <c r="T1665">
        <v>16968</v>
      </c>
      <c r="U1665" t="b">
        <f t="shared" si="51"/>
        <v>0</v>
      </c>
      <c r="V1665">
        <v>0</v>
      </c>
      <c r="W1665">
        <v>0</v>
      </c>
      <c r="X1665">
        <v>0</v>
      </c>
      <c r="Y1665">
        <v>156299</v>
      </c>
      <c r="Z1665">
        <v>173267</v>
      </c>
      <c r="AA1665" t="b">
        <f>ABS(T1665-Z1665)&gt;25000</f>
        <v>1</v>
      </c>
      <c r="AB1665">
        <v>31124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704866</v>
      </c>
      <c r="AJ1665">
        <v>0</v>
      </c>
      <c r="AK1665">
        <v>0</v>
      </c>
      <c r="AL1665">
        <v>0</v>
      </c>
      <c r="AM1665">
        <v>0</v>
      </c>
      <c r="AN1665">
        <v>13378</v>
      </c>
      <c r="AO1665">
        <v>691488</v>
      </c>
      <c r="AQ1665">
        <f>K1665/R1665</f>
        <v>0.28908317880924306</v>
      </c>
    </row>
    <row r="1666" spans="1:43" x14ac:dyDescent="0.35">
      <c r="A1666" t="s">
        <v>3559</v>
      </c>
      <c r="B1666" t="s">
        <v>3560</v>
      </c>
      <c r="C1666" t="s">
        <v>50</v>
      </c>
      <c r="D1666" t="str">
        <f>IF(P1666&lt;=50000,"Extra Small",IF(AND(P1666&gt;=50000,P1666&lt;250000),"Small",IF(AND(P1666&gt;=250000,P1666&lt;1000000),"Medium",IF(AND(P1666&gt;=1000000,P1666&lt;10000000),"Large",IF(AND(P1666&gt;=10000000,P1666&lt;100000000),"Extra Large",IF(P1666&gt;=100000000,"Extra-extra-large"))))))</f>
        <v>Small</v>
      </c>
      <c r="E1666" t="s">
        <v>123</v>
      </c>
      <c r="F1666">
        <v>0</v>
      </c>
      <c r="G1666">
        <v>0</v>
      </c>
      <c r="H1666">
        <v>0</v>
      </c>
      <c r="I1666">
        <v>0</v>
      </c>
      <c r="J1666" t="s">
        <v>239</v>
      </c>
      <c r="K1666">
        <v>52888</v>
      </c>
      <c r="L1666">
        <v>2401</v>
      </c>
      <c r="M1666">
        <v>35874</v>
      </c>
      <c r="N1666">
        <v>2334</v>
      </c>
      <c r="O1666">
        <v>68529</v>
      </c>
      <c r="P1666">
        <v>162026</v>
      </c>
      <c r="Q1666">
        <v>0</v>
      </c>
      <c r="R1666">
        <v>162026</v>
      </c>
      <c r="S1666" t="str">
        <f t="shared" si="50"/>
        <v>False</v>
      </c>
      <c r="T1666">
        <v>0</v>
      </c>
      <c r="U1666" t="e">
        <f t="shared" si="51"/>
        <v>#DIV/0!</v>
      </c>
      <c r="V1666">
        <v>0</v>
      </c>
      <c r="W1666">
        <v>0</v>
      </c>
      <c r="X1666">
        <v>0</v>
      </c>
      <c r="Y1666">
        <v>141347</v>
      </c>
      <c r="Z1666">
        <v>141347</v>
      </c>
      <c r="AA1666" t="b">
        <f>ABS(T1666-Z1666)&gt;25000</f>
        <v>1</v>
      </c>
      <c r="AB1666">
        <v>20679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301277</v>
      </c>
      <c r="AJ1666">
        <v>0</v>
      </c>
      <c r="AK1666">
        <v>0</v>
      </c>
      <c r="AL1666">
        <v>0</v>
      </c>
      <c r="AM1666">
        <v>0</v>
      </c>
      <c r="AN1666">
        <v>2749</v>
      </c>
      <c r="AO1666">
        <v>298528</v>
      </c>
      <c r="AQ1666">
        <f>K1666/R1666</f>
        <v>0.32641674792934466</v>
      </c>
    </row>
    <row r="1667" spans="1:43" x14ac:dyDescent="0.35">
      <c r="A1667" t="s">
        <v>3561</v>
      </c>
      <c r="B1667" t="s">
        <v>3562</v>
      </c>
      <c r="C1667" t="s">
        <v>38</v>
      </c>
      <c r="D1667" t="str">
        <f>IF(P1667&lt;=50000,"Extra Small",IF(AND(P1667&gt;=50000,P1667&lt;250000),"Small",IF(AND(P1667&gt;=250000,P1667&lt;1000000),"Medium",IF(AND(P1667&gt;=1000000,P1667&lt;10000000),"Large",IF(AND(P1667&gt;=10000000,P1667&lt;100000000),"Extra Large",IF(P1667&gt;=100000000,"Extra-extra-large"))))))</f>
        <v>Extra Small</v>
      </c>
      <c r="E1667" t="s">
        <v>140</v>
      </c>
      <c r="F1667">
        <v>0</v>
      </c>
      <c r="G1667">
        <v>0</v>
      </c>
      <c r="H1667">
        <v>0</v>
      </c>
      <c r="I1667">
        <v>0</v>
      </c>
      <c r="J1667" t="s">
        <v>44</v>
      </c>
      <c r="K1667">
        <v>1800</v>
      </c>
      <c r="L1667">
        <v>174</v>
      </c>
      <c r="M1667">
        <v>11075</v>
      </c>
      <c r="N1667">
        <v>0</v>
      </c>
      <c r="O1667">
        <v>0</v>
      </c>
      <c r="P1667">
        <v>13049</v>
      </c>
      <c r="Q1667">
        <v>0</v>
      </c>
      <c r="R1667">
        <v>13049</v>
      </c>
      <c r="S1667" t="str">
        <f t="shared" ref="S1667:S1730" si="52">IF(ABS(P1667+Q1667-K1667-R1667&gt;25000),"True","False")</f>
        <v>False</v>
      </c>
      <c r="T1667">
        <v>0</v>
      </c>
      <c r="U1667" t="e">
        <f t="shared" ref="U1667:U1730" si="53">T1667/(F1667+G1667+H1667)&gt;300000</f>
        <v>#DIV/0!</v>
      </c>
      <c r="V1667">
        <v>0</v>
      </c>
      <c r="W1667">
        <v>140</v>
      </c>
      <c r="X1667">
        <v>0</v>
      </c>
      <c r="Y1667">
        <v>14846</v>
      </c>
      <c r="Z1667">
        <v>14986</v>
      </c>
      <c r="AA1667" t="b">
        <f>ABS(T1667-Z1667)&gt;25000</f>
        <v>0</v>
      </c>
      <c r="AB1667">
        <v>-1937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26294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26294</v>
      </c>
      <c r="AQ1667">
        <f>K1667/R1667</f>
        <v>0.13794160472066824</v>
      </c>
    </row>
    <row r="1668" spans="1:43" x14ac:dyDescent="0.35">
      <c r="A1668" t="s">
        <v>3563</v>
      </c>
      <c r="B1668" t="s">
        <v>3564</v>
      </c>
      <c r="C1668" t="s">
        <v>38</v>
      </c>
      <c r="D1668" t="str">
        <f>IF(P1668&lt;=50000,"Extra Small",IF(AND(P1668&gt;=50000,P1668&lt;250000),"Small",IF(AND(P1668&gt;=250000,P1668&lt;1000000),"Medium",IF(AND(P1668&gt;=1000000,P1668&lt;10000000),"Large",IF(AND(P1668&gt;=10000000,P1668&lt;100000000),"Extra Large",IF(P1668&gt;=100000000,"Extra-extra-large"))))))</f>
        <v>Extra Small</v>
      </c>
      <c r="E1668" t="s">
        <v>47</v>
      </c>
      <c r="F1668">
        <v>0</v>
      </c>
      <c r="G1668">
        <v>0</v>
      </c>
      <c r="H1668">
        <v>1</v>
      </c>
      <c r="I1668">
        <v>0</v>
      </c>
      <c r="J1668" t="s">
        <v>102</v>
      </c>
      <c r="K1668">
        <v>0</v>
      </c>
      <c r="L1668">
        <v>0</v>
      </c>
      <c r="M1668">
        <v>21750</v>
      </c>
      <c r="N1668">
        <v>0</v>
      </c>
      <c r="O1668">
        <v>0</v>
      </c>
      <c r="P1668">
        <v>21750</v>
      </c>
      <c r="Q1668">
        <v>0</v>
      </c>
      <c r="R1668">
        <v>21750</v>
      </c>
      <c r="S1668" t="str">
        <f t="shared" si="52"/>
        <v>False</v>
      </c>
      <c r="T1668">
        <v>10500</v>
      </c>
      <c r="U1668" t="b">
        <f t="shared" si="53"/>
        <v>0</v>
      </c>
      <c r="V1668">
        <v>0</v>
      </c>
      <c r="W1668">
        <v>0</v>
      </c>
      <c r="X1668">
        <v>0</v>
      </c>
      <c r="Y1668">
        <v>0</v>
      </c>
      <c r="Z1668">
        <v>10500</v>
      </c>
      <c r="AA1668" t="b">
        <f>ABS(T1668-Z1668)&gt;25000</f>
        <v>0</v>
      </c>
      <c r="AB1668">
        <v>11250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Q1668">
        <f>K1668/R1668</f>
        <v>0</v>
      </c>
    </row>
    <row r="1669" spans="1:43" x14ac:dyDescent="0.35">
      <c r="A1669" t="s">
        <v>3565</v>
      </c>
      <c r="B1669" t="s">
        <v>3566</v>
      </c>
      <c r="C1669" t="s">
        <v>38</v>
      </c>
      <c r="D1669" t="str">
        <f>IF(P1669&lt;=50000,"Extra Small",IF(AND(P1669&gt;=50000,P1669&lt;250000),"Small",IF(AND(P1669&gt;=250000,P1669&lt;1000000),"Medium",IF(AND(P1669&gt;=1000000,P1669&lt;10000000),"Large",IF(AND(P1669&gt;=10000000,P1669&lt;100000000),"Extra Large",IF(P1669&gt;=100000000,"Extra-extra-large"))))))</f>
        <v>Extra Small</v>
      </c>
      <c r="E1669" t="s">
        <v>85</v>
      </c>
      <c r="F1669">
        <v>0</v>
      </c>
      <c r="G1669">
        <v>0</v>
      </c>
      <c r="H1669">
        <v>0</v>
      </c>
      <c r="I1669">
        <v>0</v>
      </c>
      <c r="J1669" t="s">
        <v>56</v>
      </c>
      <c r="K1669">
        <v>0</v>
      </c>
      <c r="L1669">
        <v>5063</v>
      </c>
      <c r="M1669">
        <v>0</v>
      </c>
      <c r="N1669">
        <v>0</v>
      </c>
      <c r="O1669">
        <v>9</v>
      </c>
      <c r="P1669">
        <v>5072</v>
      </c>
      <c r="Q1669">
        <v>0</v>
      </c>
      <c r="R1669">
        <v>5072</v>
      </c>
      <c r="S1669" t="str">
        <f t="shared" si="52"/>
        <v>False</v>
      </c>
      <c r="T1669">
        <v>0</v>
      </c>
      <c r="U1669" t="e">
        <f t="shared" si="53"/>
        <v>#DIV/0!</v>
      </c>
      <c r="V1669">
        <v>0</v>
      </c>
      <c r="W1669">
        <v>0</v>
      </c>
      <c r="X1669">
        <v>0</v>
      </c>
      <c r="Y1669">
        <v>4524</v>
      </c>
      <c r="Z1669">
        <v>4524</v>
      </c>
      <c r="AA1669" t="b">
        <f>ABS(T1669-Z1669)&gt;25000</f>
        <v>0</v>
      </c>
      <c r="AB1669">
        <v>548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688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688</v>
      </c>
      <c r="AQ1669">
        <f>K1669/R1669</f>
        <v>0</v>
      </c>
    </row>
    <row r="1670" spans="1:43" x14ac:dyDescent="0.35">
      <c r="A1670" t="s">
        <v>3567</v>
      </c>
      <c r="B1670" t="s">
        <v>3568</v>
      </c>
      <c r="C1670" t="s">
        <v>50</v>
      </c>
      <c r="D1670" t="str">
        <f>IF(P1670&lt;=50000,"Extra Small",IF(AND(P1670&gt;=50000,P1670&lt;250000),"Small",IF(AND(P1670&gt;=250000,P1670&lt;1000000),"Medium",IF(AND(P1670&gt;=1000000,P1670&lt;10000000),"Large",IF(AND(P1670&gt;=10000000,P1670&lt;100000000),"Extra Large",IF(P1670&gt;=100000000,"Extra-extra-large"))))))</f>
        <v>Extra Small</v>
      </c>
      <c r="E1670" t="s">
        <v>110</v>
      </c>
      <c r="F1670">
        <v>0</v>
      </c>
      <c r="G1670">
        <v>0</v>
      </c>
      <c r="H1670">
        <v>0</v>
      </c>
      <c r="I1670">
        <v>0</v>
      </c>
      <c r="J1670" t="s">
        <v>107</v>
      </c>
      <c r="K1670">
        <v>0</v>
      </c>
      <c r="L1670">
        <v>716</v>
      </c>
      <c r="M1670">
        <v>0</v>
      </c>
      <c r="N1670">
        <v>0</v>
      </c>
      <c r="O1670">
        <v>0</v>
      </c>
      <c r="P1670">
        <v>716</v>
      </c>
      <c r="Q1670">
        <v>0</v>
      </c>
      <c r="R1670">
        <v>716</v>
      </c>
      <c r="S1670" t="str">
        <f t="shared" si="52"/>
        <v>False</v>
      </c>
      <c r="T1670">
        <v>0</v>
      </c>
      <c r="U1670" t="e">
        <f t="shared" si="53"/>
        <v>#DIV/0!</v>
      </c>
      <c r="V1670">
        <v>0</v>
      </c>
      <c r="W1670">
        <v>0</v>
      </c>
      <c r="X1670">
        <v>0</v>
      </c>
      <c r="Y1670">
        <v>1142</v>
      </c>
      <c r="Z1670">
        <v>1142</v>
      </c>
      <c r="AA1670" t="b">
        <f>ABS(T1670-Z1670)&gt;25000</f>
        <v>0</v>
      </c>
      <c r="AB1670">
        <v>-426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Q1670">
        <f>K1670/R1670</f>
        <v>0</v>
      </c>
    </row>
    <row r="1671" spans="1:43" x14ac:dyDescent="0.35">
      <c r="A1671" t="s">
        <v>3569</v>
      </c>
      <c r="B1671" t="s">
        <v>3570</v>
      </c>
      <c r="C1671" t="s">
        <v>38</v>
      </c>
      <c r="D1671" t="str">
        <f>IF(P1671&lt;=50000,"Extra Small",IF(AND(P1671&gt;=50000,P1671&lt;250000),"Small",IF(AND(P1671&gt;=250000,P1671&lt;1000000),"Medium",IF(AND(P1671&gt;=1000000,P1671&lt;10000000),"Large",IF(AND(P1671&gt;=10000000,P1671&lt;100000000),"Extra Large",IF(P1671&gt;=100000000,"Extra-extra-large"))))))</f>
        <v>Small</v>
      </c>
      <c r="E1671" t="s">
        <v>302</v>
      </c>
      <c r="F1671">
        <v>0</v>
      </c>
      <c r="G1671">
        <v>1</v>
      </c>
      <c r="H1671">
        <v>0</v>
      </c>
      <c r="I1671">
        <v>0</v>
      </c>
      <c r="J1671" t="s">
        <v>103</v>
      </c>
      <c r="K1671">
        <v>0</v>
      </c>
      <c r="L1671">
        <v>6496</v>
      </c>
      <c r="M1671">
        <v>126691</v>
      </c>
      <c r="N1671">
        <v>76</v>
      </c>
      <c r="O1671">
        <v>21544</v>
      </c>
      <c r="P1671">
        <v>154807</v>
      </c>
      <c r="Q1671">
        <v>1337</v>
      </c>
      <c r="R1671">
        <v>156144</v>
      </c>
      <c r="S1671" t="str">
        <f t="shared" si="52"/>
        <v>False</v>
      </c>
      <c r="T1671">
        <v>12425</v>
      </c>
      <c r="U1671" t="b">
        <f t="shared" si="53"/>
        <v>0</v>
      </c>
      <c r="V1671">
        <v>0</v>
      </c>
      <c r="W1671">
        <v>347</v>
      </c>
      <c r="X1671">
        <v>25651</v>
      </c>
      <c r="Y1671">
        <v>98428</v>
      </c>
      <c r="Z1671">
        <v>136851</v>
      </c>
      <c r="AA1671" t="b">
        <f>ABS(T1671-Z1671)&gt;25000</f>
        <v>1</v>
      </c>
      <c r="AB1671">
        <v>19293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129062</v>
      </c>
      <c r="AJ1671">
        <v>0</v>
      </c>
      <c r="AK1671">
        <v>0</v>
      </c>
      <c r="AL1671">
        <v>0</v>
      </c>
      <c r="AM1671">
        <v>0</v>
      </c>
      <c r="AN1671">
        <v>4867</v>
      </c>
      <c r="AO1671">
        <v>124195</v>
      </c>
      <c r="AQ1671">
        <f>K1671/R1671</f>
        <v>0</v>
      </c>
    </row>
    <row r="1672" spans="1:43" x14ac:dyDescent="0.35">
      <c r="A1672" t="s">
        <v>3571</v>
      </c>
      <c r="B1672" t="s">
        <v>3572</v>
      </c>
      <c r="C1672" t="s">
        <v>50</v>
      </c>
      <c r="D1672" t="str">
        <f>IF(P1672&lt;=50000,"Extra Small",IF(AND(P1672&gt;=50000,P1672&lt;250000),"Small",IF(AND(P1672&gt;=250000,P1672&lt;1000000),"Medium",IF(AND(P1672&gt;=1000000,P1672&lt;10000000),"Large",IF(AND(P1672&gt;=10000000,P1672&lt;100000000),"Extra Large",IF(P1672&gt;=100000000,"Extra-extra-large"))))))</f>
        <v>Extra Small</v>
      </c>
      <c r="E1672" t="s">
        <v>43</v>
      </c>
      <c r="F1672">
        <v>0</v>
      </c>
      <c r="G1672">
        <v>0</v>
      </c>
      <c r="H1672">
        <v>0</v>
      </c>
      <c r="I1672">
        <v>0</v>
      </c>
      <c r="J1672" t="s">
        <v>107</v>
      </c>
      <c r="K1672">
        <v>0</v>
      </c>
      <c r="L1672">
        <v>18983</v>
      </c>
      <c r="M1672">
        <v>0</v>
      </c>
      <c r="N1672">
        <v>0</v>
      </c>
      <c r="O1672">
        <v>2</v>
      </c>
      <c r="P1672">
        <v>18985</v>
      </c>
      <c r="Q1672">
        <v>0</v>
      </c>
      <c r="R1672">
        <v>18985</v>
      </c>
      <c r="S1672" t="str">
        <f t="shared" si="52"/>
        <v>False</v>
      </c>
      <c r="T1672">
        <v>0</v>
      </c>
      <c r="U1672" t="e">
        <f t="shared" si="53"/>
        <v>#DIV/0!</v>
      </c>
      <c r="V1672">
        <v>0</v>
      </c>
      <c r="W1672">
        <v>0</v>
      </c>
      <c r="X1672">
        <v>0</v>
      </c>
      <c r="Y1672">
        <v>4732</v>
      </c>
      <c r="Z1672">
        <v>4732</v>
      </c>
      <c r="AA1672" t="b">
        <f>ABS(T1672-Z1672)&gt;25000</f>
        <v>0</v>
      </c>
      <c r="AB1672">
        <v>14253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13845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13845</v>
      </c>
      <c r="AQ1672">
        <f>K1672/R1672</f>
        <v>0</v>
      </c>
    </row>
    <row r="1673" spans="1:43" x14ac:dyDescent="0.35">
      <c r="A1673" t="s">
        <v>3573</v>
      </c>
      <c r="B1673" t="s">
        <v>3574</v>
      </c>
      <c r="C1673" t="s">
        <v>50</v>
      </c>
      <c r="D1673" t="str">
        <f>IF(P1673&lt;=50000,"Extra Small",IF(AND(P1673&gt;=50000,P1673&lt;250000),"Small",IF(AND(P1673&gt;=250000,P1673&lt;1000000),"Medium",IF(AND(P1673&gt;=1000000,P1673&lt;10000000),"Large",IF(AND(P1673&gt;=10000000,P1673&lt;100000000),"Extra Large",IF(P1673&gt;=100000000,"Extra-extra-large"))))))</f>
        <v>Large</v>
      </c>
      <c r="E1673" t="s">
        <v>43</v>
      </c>
      <c r="F1673">
        <v>9</v>
      </c>
      <c r="G1673">
        <v>4</v>
      </c>
      <c r="H1673">
        <v>0</v>
      </c>
      <c r="I1673">
        <v>7.77</v>
      </c>
      <c r="J1673" t="s">
        <v>48</v>
      </c>
      <c r="K1673">
        <v>4761938</v>
      </c>
      <c r="L1673">
        <v>0</v>
      </c>
      <c r="M1673">
        <v>0</v>
      </c>
      <c r="N1673">
        <v>0</v>
      </c>
      <c r="O1673">
        <v>0</v>
      </c>
      <c r="P1673">
        <v>4761938</v>
      </c>
      <c r="Q1673">
        <v>0</v>
      </c>
      <c r="R1673">
        <v>4761938</v>
      </c>
      <c r="S1673" t="str">
        <f t="shared" si="52"/>
        <v>False</v>
      </c>
      <c r="T1673">
        <v>2430446</v>
      </c>
      <c r="U1673" t="b">
        <f t="shared" si="53"/>
        <v>0</v>
      </c>
      <c r="V1673">
        <v>0</v>
      </c>
      <c r="W1673">
        <v>0</v>
      </c>
      <c r="X1673">
        <v>0</v>
      </c>
      <c r="Y1673">
        <v>1735659</v>
      </c>
      <c r="Z1673">
        <v>4166105</v>
      </c>
      <c r="AA1673" t="b">
        <f>ABS(T1673-Z1673)&gt;1000000</f>
        <v>1</v>
      </c>
      <c r="AB1673">
        <v>595833</v>
      </c>
      <c r="AC1673">
        <v>0</v>
      </c>
      <c r="AD1673">
        <v>595833</v>
      </c>
      <c r="AE1673">
        <v>2236229</v>
      </c>
      <c r="AF1673">
        <v>0</v>
      </c>
      <c r="AG1673">
        <v>209991</v>
      </c>
      <c r="AH1673">
        <v>209991</v>
      </c>
      <c r="AI1673">
        <v>2446220</v>
      </c>
      <c r="AJ1673">
        <v>754023</v>
      </c>
      <c r="AK1673">
        <v>0</v>
      </c>
      <c r="AL1673">
        <v>17725</v>
      </c>
      <c r="AM1673">
        <v>17725</v>
      </c>
      <c r="AN1673">
        <v>771748</v>
      </c>
      <c r="AO1673">
        <v>1674472</v>
      </c>
      <c r="AQ1673">
        <f>K1673/R1673</f>
        <v>1</v>
      </c>
    </row>
    <row r="1674" spans="1:43" x14ac:dyDescent="0.35">
      <c r="A1674" t="s">
        <v>3575</v>
      </c>
      <c r="B1674" t="s">
        <v>3576</v>
      </c>
      <c r="C1674" t="s">
        <v>38</v>
      </c>
      <c r="D1674" t="str">
        <f>IF(P1674&lt;=50000,"Extra Small",IF(AND(P1674&gt;=50000,P1674&lt;250000),"Small",IF(AND(P1674&gt;=250000,P1674&lt;1000000),"Medium",IF(AND(P1674&gt;=1000000,P1674&lt;10000000),"Large",IF(AND(P1674&gt;=10000000,P1674&lt;100000000),"Extra Large",IF(P1674&gt;=100000000,"Extra-extra-large"))))))</f>
        <v>Small</v>
      </c>
      <c r="E1674" t="s">
        <v>76</v>
      </c>
      <c r="F1674">
        <v>0</v>
      </c>
      <c r="G1674">
        <v>0</v>
      </c>
      <c r="H1674">
        <v>1</v>
      </c>
      <c r="I1674">
        <v>0.8</v>
      </c>
      <c r="J1674" t="s">
        <v>281</v>
      </c>
      <c r="K1674">
        <v>0</v>
      </c>
      <c r="L1674">
        <v>171072</v>
      </c>
      <c r="M1674">
        <v>0</v>
      </c>
      <c r="N1674">
        <v>0</v>
      </c>
      <c r="O1674">
        <v>15922</v>
      </c>
      <c r="P1674">
        <v>186994</v>
      </c>
      <c r="Q1674">
        <v>0</v>
      </c>
      <c r="R1674">
        <v>186994</v>
      </c>
      <c r="S1674" t="str">
        <f t="shared" si="52"/>
        <v>False</v>
      </c>
      <c r="T1674">
        <v>61758</v>
      </c>
      <c r="U1674" t="b">
        <f t="shared" si="53"/>
        <v>0</v>
      </c>
      <c r="V1674">
        <v>0</v>
      </c>
      <c r="W1674">
        <v>0</v>
      </c>
      <c r="X1674">
        <v>0</v>
      </c>
      <c r="Y1674">
        <v>103881</v>
      </c>
      <c r="Z1674">
        <v>165639</v>
      </c>
      <c r="AA1674" t="b">
        <f>ABS(T1674-Z1674)&gt;25000</f>
        <v>1</v>
      </c>
      <c r="AB1674">
        <v>21355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33889</v>
      </c>
      <c r="AJ1674">
        <v>0</v>
      </c>
      <c r="AK1674">
        <v>0</v>
      </c>
      <c r="AL1674">
        <v>0</v>
      </c>
      <c r="AM1674">
        <v>0</v>
      </c>
      <c r="AN1674">
        <v>25250</v>
      </c>
      <c r="AO1674">
        <v>8639</v>
      </c>
      <c r="AQ1674">
        <f>K1674/R1674</f>
        <v>0</v>
      </c>
    </row>
    <row r="1675" spans="1:43" x14ac:dyDescent="0.35">
      <c r="A1675" t="s">
        <v>3577</v>
      </c>
      <c r="B1675" t="s">
        <v>3578</v>
      </c>
      <c r="C1675" t="s">
        <v>38</v>
      </c>
      <c r="D1675" t="str">
        <f>IF(P1675&lt;=50000,"Extra Small",IF(AND(P1675&gt;=50000,P1675&lt;250000),"Small",IF(AND(P1675&gt;=250000,P1675&lt;1000000),"Medium",IF(AND(P1675&gt;=1000000,P1675&lt;10000000),"Large",IF(AND(P1675&gt;=10000000,P1675&lt;100000000),"Extra Large",IF(P1675&gt;=100000000,"Extra-extra-large"))))))</f>
        <v>Extra Small</v>
      </c>
      <c r="E1675" t="s">
        <v>164</v>
      </c>
      <c r="F1675">
        <v>0</v>
      </c>
      <c r="G1675">
        <v>0</v>
      </c>
      <c r="H1675">
        <v>0</v>
      </c>
      <c r="I1675">
        <v>0</v>
      </c>
      <c r="J1675" t="s">
        <v>313</v>
      </c>
      <c r="K1675">
        <v>0</v>
      </c>
      <c r="L1675">
        <v>1792</v>
      </c>
      <c r="M1675">
        <v>0</v>
      </c>
      <c r="N1675">
        <v>0</v>
      </c>
      <c r="O1675">
        <v>0</v>
      </c>
      <c r="P1675">
        <v>1792</v>
      </c>
      <c r="Q1675">
        <v>0</v>
      </c>
      <c r="R1675">
        <v>1792</v>
      </c>
      <c r="S1675" t="str">
        <f t="shared" si="52"/>
        <v>False</v>
      </c>
      <c r="T1675">
        <v>0</v>
      </c>
      <c r="U1675" t="e">
        <f t="shared" si="53"/>
        <v>#DIV/0!</v>
      </c>
      <c r="V1675">
        <v>0</v>
      </c>
      <c r="W1675">
        <v>0</v>
      </c>
      <c r="X1675">
        <v>0</v>
      </c>
      <c r="Y1675">
        <v>301</v>
      </c>
      <c r="Z1675">
        <v>301</v>
      </c>
      <c r="AA1675" t="b">
        <f>ABS(T1675-Z1675)&gt;25000</f>
        <v>0</v>
      </c>
      <c r="AB1675">
        <v>1491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26000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26000</v>
      </c>
      <c r="AQ1675">
        <f>K1675/R1675</f>
        <v>0</v>
      </c>
    </row>
    <row r="1676" spans="1:43" x14ac:dyDescent="0.35">
      <c r="A1676" t="s">
        <v>3579</v>
      </c>
      <c r="B1676" t="s">
        <v>3580</v>
      </c>
      <c r="C1676" t="s">
        <v>38</v>
      </c>
      <c r="D1676" t="str">
        <f>IF(P1676&lt;=50000,"Extra Small",IF(AND(P1676&gt;=50000,P1676&lt;250000),"Small",IF(AND(P1676&gt;=250000,P1676&lt;1000000),"Medium",IF(AND(P1676&gt;=1000000,P1676&lt;10000000),"Large",IF(AND(P1676&gt;=10000000,P1676&lt;100000000),"Extra Large",IF(P1676&gt;=100000000,"Extra-extra-large"))))))</f>
        <v>Extra Large</v>
      </c>
      <c r="E1676" t="s">
        <v>47</v>
      </c>
      <c r="F1676">
        <v>59</v>
      </c>
      <c r="G1676">
        <v>4</v>
      </c>
      <c r="H1676">
        <v>12</v>
      </c>
      <c r="I1676">
        <v>67.069999999999993</v>
      </c>
      <c r="J1676" t="s">
        <v>48</v>
      </c>
      <c r="K1676">
        <v>0</v>
      </c>
      <c r="L1676">
        <v>0</v>
      </c>
      <c r="M1676">
        <v>37107396</v>
      </c>
      <c r="N1676">
        <v>0</v>
      </c>
      <c r="O1676">
        <v>11891</v>
      </c>
      <c r="P1676">
        <v>37119287</v>
      </c>
      <c r="Q1676">
        <v>0</v>
      </c>
      <c r="R1676">
        <v>37119287</v>
      </c>
      <c r="S1676" t="str">
        <f t="shared" si="52"/>
        <v>False</v>
      </c>
      <c r="T1676">
        <v>8737026</v>
      </c>
      <c r="U1676" t="b">
        <f t="shared" si="53"/>
        <v>0</v>
      </c>
      <c r="V1676">
        <v>0</v>
      </c>
      <c r="W1676">
        <v>0</v>
      </c>
      <c r="X1676">
        <v>0</v>
      </c>
      <c r="Y1676">
        <v>27040205</v>
      </c>
      <c r="Z1676">
        <v>35777231</v>
      </c>
      <c r="AA1676" t="b">
        <f>ABS(T1676-Z1676)&gt;1000000</f>
        <v>1</v>
      </c>
      <c r="AB1676">
        <v>1342056</v>
      </c>
      <c r="AC1676">
        <v>0</v>
      </c>
      <c r="AD1676">
        <v>1342056</v>
      </c>
      <c r="AE1676">
        <v>3234848</v>
      </c>
      <c r="AF1676">
        <v>0</v>
      </c>
      <c r="AG1676">
        <v>57275</v>
      </c>
      <c r="AH1676">
        <v>57275</v>
      </c>
      <c r="AI1676">
        <v>3292123</v>
      </c>
      <c r="AJ1676">
        <v>2331869</v>
      </c>
      <c r="AK1676">
        <v>0</v>
      </c>
      <c r="AL1676">
        <v>0</v>
      </c>
      <c r="AM1676">
        <v>0</v>
      </c>
      <c r="AN1676">
        <v>2331869</v>
      </c>
      <c r="AO1676">
        <v>960254</v>
      </c>
      <c r="AQ1676">
        <f>K1676/R1676</f>
        <v>0</v>
      </c>
    </row>
    <row r="1677" spans="1:43" x14ac:dyDescent="0.35">
      <c r="A1677" t="s">
        <v>3581</v>
      </c>
      <c r="B1677" t="s">
        <v>3582</v>
      </c>
      <c r="C1677" t="s">
        <v>38</v>
      </c>
      <c r="D1677" t="str">
        <f>IF(P1677&lt;=50000,"Extra Small",IF(AND(P1677&gt;=50000,P1677&lt;250000),"Small",IF(AND(P1677&gt;=250000,P1677&lt;1000000),"Medium",IF(AND(P1677&gt;=1000000,P1677&lt;10000000),"Large",IF(AND(P1677&gt;=10000000,P1677&lt;100000000),"Extra Large",IF(P1677&gt;=100000000,"Extra-extra-large"))))))</f>
        <v>Extra Small</v>
      </c>
      <c r="E1677" t="s">
        <v>39</v>
      </c>
      <c r="F1677">
        <v>1</v>
      </c>
      <c r="G1677">
        <v>0</v>
      </c>
      <c r="H1677">
        <v>0</v>
      </c>
      <c r="I1677">
        <v>1</v>
      </c>
      <c r="J1677" t="s">
        <v>44</v>
      </c>
      <c r="K1677">
        <v>0</v>
      </c>
      <c r="L1677">
        <v>18986</v>
      </c>
      <c r="M1677">
        <v>0</v>
      </c>
      <c r="N1677">
        <v>1668</v>
      </c>
      <c r="O1677">
        <v>5303</v>
      </c>
      <c r="P1677">
        <v>25957</v>
      </c>
      <c r="Q1677">
        <v>0</v>
      </c>
      <c r="R1677">
        <v>25957</v>
      </c>
      <c r="S1677" t="str">
        <f t="shared" si="52"/>
        <v>False</v>
      </c>
      <c r="T1677">
        <v>0</v>
      </c>
      <c r="U1677" t="b">
        <f t="shared" si="53"/>
        <v>0</v>
      </c>
      <c r="V1677">
        <v>0</v>
      </c>
      <c r="W1677">
        <v>0</v>
      </c>
      <c r="X1677">
        <v>10000</v>
      </c>
      <c r="Y1677">
        <v>4711</v>
      </c>
      <c r="Z1677">
        <v>14711</v>
      </c>
      <c r="AA1677" t="b">
        <f>ABS(T1677-Z1677)&gt;25000</f>
        <v>0</v>
      </c>
      <c r="AB1677">
        <v>11246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77424</v>
      </c>
      <c r="AJ1677">
        <v>0</v>
      </c>
      <c r="AK1677">
        <v>0</v>
      </c>
      <c r="AL1677">
        <v>0</v>
      </c>
      <c r="AM1677">
        <v>0</v>
      </c>
      <c r="AN1677">
        <v>5784</v>
      </c>
      <c r="AO1677">
        <v>71640</v>
      </c>
      <c r="AQ1677">
        <f>K1677/R1677</f>
        <v>0</v>
      </c>
    </row>
    <row r="1678" spans="1:43" x14ac:dyDescent="0.35">
      <c r="A1678" t="s">
        <v>3583</v>
      </c>
      <c r="B1678" t="s">
        <v>3584</v>
      </c>
      <c r="C1678" t="s">
        <v>50</v>
      </c>
      <c r="D1678" t="str">
        <f>IF(P1678&lt;=50000,"Extra Small",IF(AND(P1678&gt;=50000,P1678&lt;250000),"Small",IF(AND(P1678&gt;=250000,P1678&lt;1000000),"Medium",IF(AND(P1678&gt;=1000000,P1678&lt;10000000),"Large",IF(AND(P1678&gt;=10000000,P1678&lt;100000000),"Extra Large",IF(P1678&gt;=100000000,"Extra-extra-large"))))))</f>
        <v>Extra Large</v>
      </c>
      <c r="E1678" t="s">
        <v>110</v>
      </c>
      <c r="F1678">
        <v>75</v>
      </c>
      <c r="G1678">
        <v>104</v>
      </c>
      <c r="H1678">
        <v>4</v>
      </c>
      <c r="I1678">
        <v>147.30000000000001</v>
      </c>
      <c r="J1678" t="s">
        <v>259</v>
      </c>
      <c r="K1678">
        <v>20561732</v>
      </c>
      <c r="L1678">
        <v>551806</v>
      </c>
      <c r="M1678">
        <v>1760981</v>
      </c>
      <c r="N1678">
        <v>212699</v>
      </c>
      <c r="O1678">
        <v>78547</v>
      </c>
      <c r="P1678">
        <v>23165765</v>
      </c>
      <c r="Q1678">
        <v>0</v>
      </c>
      <c r="R1678">
        <v>23165765</v>
      </c>
      <c r="S1678" t="str">
        <f t="shared" si="52"/>
        <v>False</v>
      </c>
      <c r="T1678">
        <v>17828940</v>
      </c>
      <c r="U1678" t="b">
        <f t="shared" si="53"/>
        <v>0</v>
      </c>
      <c r="V1678">
        <v>0</v>
      </c>
      <c r="W1678">
        <v>0</v>
      </c>
      <c r="X1678">
        <v>0</v>
      </c>
      <c r="Y1678">
        <v>4972031</v>
      </c>
      <c r="Z1678">
        <v>22800971</v>
      </c>
      <c r="AA1678" t="b">
        <f>ABS(T1678-Z1678)&gt;1000000</f>
        <v>1</v>
      </c>
      <c r="AB1678">
        <v>364794</v>
      </c>
      <c r="AC1678">
        <v>1723518</v>
      </c>
      <c r="AD1678">
        <v>2088312</v>
      </c>
      <c r="AE1678">
        <v>8226159</v>
      </c>
      <c r="AF1678">
        <v>0</v>
      </c>
      <c r="AG1678">
        <v>9000316</v>
      </c>
      <c r="AH1678">
        <v>9000316</v>
      </c>
      <c r="AI1678">
        <v>17226475</v>
      </c>
      <c r="AJ1678">
        <v>4876821</v>
      </c>
      <c r="AK1678">
        <v>0</v>
      </c>
      <c r="AL1678">
        <v>377607</v>
      </c>
      <c r="AM1678">
        <v>377607</v>
      </c>
      <c r="AN1678">
        <v>5254428</v>
      </c>
      <c r="AO1678">
        <v>11972047</v>
      </c>
      <c r="AQ1678">
        <f>K1678/R1678</f>
        <v>0.88759132279896646</v>
      </c>
    </row>
    <row r="1679" spans="1:43" x14ac:dyDescent="0.35">
      <c r="A1679" t="s">
        <v>3585</v>
      </c>
      <c r="B1679" t="s">
        <v>3586</v>
      </c>
      <c r="C1679" t="s">
        <v>38</v>
      </c>
      <c r="D1679" t="str">
        <f>IF(P1679&lt;=50000,"Extra Small",IF(AND(P1679&gt;=50000,P1679&lt;250000),"Small",IF(AND(P1679&gt;=250000,P1679&lt;1000000),"Medium",IF(AND(P1679&gt;=1000000,P1679&lt;10000000),"Large",IF(AND(P1679&gt;=10000000,P1679&lt;100000000),"Extra Large",IF(P1679&gt;=100000000,"Extra-extra-large"))))))</f>
        <v>Extra Large</v>
      </c>
      <c r="E1679" t="s">
        <v>67</v>
      </c>
      <c r="F1679">
        <v>11</v>
      </c>
      <c r="G1679">
        <v>151</v>
      </c>
      <c r="H1679">
        <v>7</v>
      </c>
      <c r="I1679">
        <v>81.239999999999995</v>
      </c>
      <c r="J1679" t="s">
        <v>3587</v>
      </c>
      <c r="K1679">
        <v>7366853</v>
      </c>
      <c r="L1679">
        <v>3423</v>
      </c>
      <c r="M1679">
        <v>2943363</v>
      </c>
      <c r="N1679">
        <v>310092</v>
      </c>
      <c r="O1679">
        <v>466645</v>
      </c>
      <c r="P1679">
        <v>11090376</v>
      </c>
      <c r="Q1679">
        <v>0</v>
      </c>
      <c r="R1679">
        <v>11090376</v>
      </c>
      <c r="S1679" t="str">
        <f t="shared" si="52"/>
        <v>False</v>
      </c>
      <c r="T1679">
        <v>7219545</v>
      </c>
      <c r="U1679" t="b">
        <f t="shared" si="53"/>
        <v>0</v>
      </c>
      <c r="V1679">
        <v>25177</v>
      </c>
      <c r="W1679">
        <v>0</v>
      </c>
      <c r="X1679">
        <v>0</v>
      </c>
      <c r="Y1679">
        <v>2032965</v>
      </c>
      <c r="Z1679">
        <v>9277687</v>
      </c>
      <c r="AA1679" t="b">
        <f>ABS(T1679-Z1679)&gt;1000000</f>
        <v>1</v>
      </c>
      <c r="AB1679">
        <v>1812689</v>
      </c>
      <c r="AC1679">
        <v>0</v>
      </c>
      <c r="AD1679">
        <v>1812689</v>
      </c>
      <c r="AE1679">
        <v>13441124</v>
      </c>
      <c r="AF1679">
        <v>0</v>
      </c>
      <c r="AG1679">
        <v>15913499</v>
      </c>
      <c r="AH1679">
        <v>15913499</v>
      </c>
      <c r="AI1679">
        <v>29354623</v>
      </c>
      <c r="AJ1679">
        <v>3409810</v>
      </c>
      <c r="AK1679">
        <v>0</v>
      </c>
      <c r="AL1679">
        <v>3923835</v>
      </c>
      <c r="AM1679">
        <v>3923835</v>
      </c>
      <c r="AN1679">
        <v>7333645</v>
      </c>
      <c r="AO1679">
        <v>22020978</v>
      </c>
      <c r="AQ1679">
        <f>K1679/R1679</f>
        <v>0.66425637868364429</v>
      </c>
    </row>
    <row r="1680" spans="1:43" x14ac:dyDescent="0.35">
      <c r="A1680" t="s">
        <v>3588</v>
      </c>
      <c r="B1680" t="s">
        <v>3589</v>
      </c>
      <c r="C1680" t="s">
        <v>38</v>
      </c>
      <c r="D1680" t="str">
        <f>IF(P1680&lt;=50000,"Extra Small",IF(AND(P1680&gt;=50000,P1680&lt;250000),"Small",IF(AND(P1680&gt;=250000,P1680&lt;1000000),"Medium",IF(AND(P1680&gt;=1000000,P1680&lt;10000000),"Large",IF(AND(P1680&gt;=10000000,P1680&lt;100000000),"Extra Large",IF(P1680&gt;=100000000,"Extra-extra-large"))))))</f>
        <v>Extra Large</v>
      </c>
      <c r="E1680" t="s">
        <v>88</v>
      </c>
      <c r="F1680">
        <v>49</v>
      </c>
      <c r="G1680">
        <v>12</v>
      </c>
      <c r="H1680">
        <v>92</v>
      </c>
      <c r="I1680">
        <v>143.24</v>
      </c>
      <c r="J1680" t="s">
        <v>44</v>
      </c>
      <c r="K1680">
        <v>9355680</v>
      </c>
      <c r="L1680">
        <v>0</v>
      </c>
      <c r="M1680">
        <v>3454074</v>
      </c>
      <c r="N1680">
        <v>53507</v>
      </c>
      <c r="O1680">
        <v>31303</v>
      </c>
      <c r="P1680">
        <v>12894564</v>
      </c>
      <c r="Q1680">
        <v>197520</v>
      </c>
      <c r="R1680">
        <v>13092084</v>
      </c>
      <c r="S1680" t="str">
        <f t="shared" si="52"/>
        <v>False</v>
      </c>
      <c r="T1680">
        <v>7442032</v>
      </c>
      <c r="U1680" t="b">
        <f t="shared" si="53"/>
        <v>0</v>
      </c>
      <c r="V1680">
        <v>0</v>
      </c>
      <c r="W1680">
        <v>0</v>
      </c>
      <c r="X1680">
        <v>0</v>
      </c>
      <c r="Y1680">
        <v>5371382</v>
      </c>
      <c r="Z1680">
        <v>12813414</v>
      </c>
      <c r="AA1680" t="b">
        <f>ABS(T1680-Z1680)&gt;1000000</f>
        <v>1</v>
      </c>
      <c r="AB1680">
        <v>278670</v>
      </c>
      <c r="AC1680">
        <v>0</v>
      </c>
      <c r="AD1680">
        <v>278670</v>
      </c>
      <c r="AE1680">
        <v>6643141</v>
      </c>
      <c r="AF1680">
        <v>0</v>
      </c>
      <c r="AG1680">
        <v>1780251</v>
      </c>
      <c r="AH1680">
        <v>1780251</v>
      </c>
      <c r="AI1680">
        <v>8423392</v>
      </c>
      <c r="AJ1680">
        <v>4606749</v>
      </c>
      <c r="AK1680">
        <v>0</v>
      </c>
      <c r="AL1680">
        <v>123025</v>
      </c>
      <c r="AM1680">
        <v>123025</v>
      </c>
      <c r="AN1680">
        <v>4729774</v>
      </c>
      <c r="AO1680">
        <v>3693618</v>
      </c>
      <c r="AQ1680">
        <f>K1680/R1680</f>
        <v>0.71460586412369487</v>
      </c>
    </row>
    <row r="1681" spans="1:43" x14ac:dyDescent="0.35">
      <c r="A1681" t="s">
        <v>3590</v>
      </c>
      <c r="B1681" t="s">
        <v>3591</v>
      </c>
      <c r="C1681" t="s">
        <v>38</v>
      </c>
      <c r="D1681" t="str">
        <f>IF(P1681&lt;=50000,"Extra Small",IF(AND(P1681&gt;=50000,P1681&lt;250000),"Small",IF(AND(P1681&gt;=250000,P1681&lt;1000000),"Medium",IF(AND(P1681&gt;=1000000,P1681&lt;10000000),"Large",IF(AND(P1681&gt;=10000000,P1681&lt;100000000),"Extra Large",IF(P1681&gt;=100000000,"Extra-extra-large"))))))</f>
        <v>Medium</v>
      </c>
      <c r="E1681" t="s">
        <v>39</v>
      </c>
      <c r="F1681">
        <v>1</v>
      </c>
      <c r="G1681">
        <v>4</v>
      </c>
      <c r="H1681">
        <v>2</v>
      </c>
      <c r="I1681">
        <v>4</v>
      </c>
      <c r="J1681" t="s">
        <v>2367</v>
      </c>
      <c r="K1681">
        <v>2000</v>
      </c>
      <c r="L1681">
        <v>394224</v>
      </c>
      <c r="M1681">
        <v>21697</v>
      </c>
      <c r="N1681">
        <v>0</v>
      </c>
      <c r="O1681">
        <v>155578</v>
      </c>
      <c r="P1681">
        <v>573499</v>
      </c>
      <c r="Q1681">
        <v>53735</v>
      </c>
      <c r="R1681">
        <v>627234</v>
      </c>
      <c r="S1681" t="str">
        <f t="shared" si="52"/>
        <v>False</v>
      </c>
      <c r="T1681">
        <v>219106</v>
      </c>
      <c r="U1681" t="b">
        <f t="shared" si="53"/>
        <v>0</v>
      </c>
      <c r="V1681">
        <v>0</v>
      </c>
      <c r="W1681">
        <v>89051</v>
      </c>
      <c r="X1681">
        <v>0</v>
      </c>
      <c r="Y1681">
        <v>251290</v>
      </c>
      <c r="Z1681">
        <v>559447</v>
      </c>
      <c r="AA1681" t="b">
        <f>ABS(T1681-Z1681)&gt;100000</f>
        <v>1</v>
      </c>
      <c r="AB1681">
        <v>67787</v>
      </c>
      <c r="AC1681">
        <v>0</v>
      </c>
      <c r="AD1681">
        <v>67787</v>
      </c>
      <c r="AE1681">
        <v>1209911</v>
      </c>
      <c r="AF1681">
        <v>0</v>
      </c>
      <c r="AG1681">
        <v>0</v>
      </c>
      <c r="AH1681">
        <v>3323965</v>
      </c>
      <c r="AI1681">
        <v>4533876</v>
      </c>
      <c r="AJ1681">
        <v>1170893</v>
      </c>
      <c r="AK1681">
        <v>0</v>
      </c>
      <c r="AL1681">
        <v>0</v>
      </c>
      <c r="AM1681">
        <v>847182</v>
      </c>
      <c r="AN1681">
        <v>2018075</v>
      </c>
      <c r="AO1681">
        <v>2515801</v>
      </c>
      <c r="AQ1681">
        <f>K1681/R1681</f>
        <v>3.1886026586568968E-3</v>
      </c>
    </row>
    <row r="1682" spans="1:43" x14ac:dyDescent="0.35">
      <c r="A1682" t="s">
        <v>3592</v>
      </c>
      <c r="B1682" t="s">
        <v>3593</v>
      </c>
      <c r="C1682" t="s">
        <v>38</v>
      </c>
      <c r="D1682" t="str">
        <f>IF(P1682&lt;=50000,"Extra Small",IF(AND(P1682&gt;=50000,P1682&lt;250000),"Small",IF(AND(P1682&gt;=250000,P1682&lt;1000000),"Medium",IF(AND(P1682&gt;=1000000,P1682&lt;10000000),"Large",IF(AND(P1682&gt;=10000000,P1682&lt;100000000),"Extra Large",IF(P1682&gt;=100000000,"Extra-extra-large"))))))</f>
        <v>Small</v>
      </c>
      <c r="E1682" t="s">
        <v>76</v>
      </c>
      <c r="F1682">
        <v>0</v>
      </c>
      <c r="G1682">
        <v>0</v>
      </c>
      <c r="H1682">
        <v>0</v>
      </c>
      <c r="I1682">
        <v>0</v>
      </c>
      <c r="J1682" t="s">
        <v>172</v>
      </c>
      <c r="K1682">
        <v>3000</v>
      </c>
      <c r="L1682">
        <v>30144</v>
      </c>
      <c r="M1682">
        <v>33174</v>
      </c>
      <c r="N1682">
        <v>2575</v>
      </c>
      <c r="O1682">
        <v>0</v>
      </c>
      <c r="P1682">
        <v>68893</v>
      </c>
      <c r="Q1682">
        <v>0</v>
      </c>
      <c r="R1682">
        <v>68893</v>
      </c>
      <c r="S1682" t="str">
        <f t="shared" si="52"/>
        <v>False</v>
      </c>
      <c r="T1682">
        <v>0</v>
      </c>
      <c r="U1682" t="e">
        <f t="shared" si="53"/>
        <v>#DIV/0!</v>
      </c>
      <c r="V1682">
        <v>0</v>
      </c>
      <c r="W1682">
        <v>111190</v>
      </c>
      <c r="X1682">
        <v>0</v>
      </c>
      <c r="Y1682">
        <v>9761</v>
      </c>
      <c r="Z1682">
        <v>120951</v>
      </c>
      <c r="AA1682" t="b">
        <f>ABS(T1682-Z1682)&gt;25000</f>
        <v>1</v>
      </c>
      <c r="AB1682">
        <v>-52058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98864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98864</v>
      </c>
      <c r="AQ1682">
        <f>K1682/R1682</f>
        <v>4.3545788396498919E-2</v>
      </c>
    </row>
    <row r="1683" spans="1:43" x14ac:dyDescent="0.35">
      <c r="A1683" t="s">
        <v>3594</v>
      </c>
      <c r="B1683" t="s">
        <v>3595</v>
      </c>
      <c r="C1683" t="s">
        <v>38</v>
      </c>
      <c r="D1683" t="str">
        <f>IF(P1683&lt;=50000,"Extra Small",IF(AND(P1683&gt;=50000,P1683&lt;250000),"Small",IF(AND(P1683&gt;=250000,P1683&lt;1000000),"Medium",IF(AND(P1683&gt;=1000000,P1683&lt;10000000),"Large",IF(AND(P1683&gt;=10000000,P1683&lt;100000000),"Extra Large",IF(P1683&gt;=100000000,"Extra-extra-large"))))))</f>
        <v>Medium</v>
      </c>
      <c r="E1683" t="s">
        <v>39</v>
      </c>
      <c r="F1683">
        <v>4</v>
      </c>
      <c r="G1683">
        <v>4</v>
      </c>
      <c r="H1683">
        <v>0</v>
      </c>
      <c r="I1683">
        <v>4</v>
      </c>
      <c r="J1683" t="s">
        <v>187</v>
      </c>
      <c r="K1683">
        <v>0</v>
      </c>
      <c r="L1683">
        <v>0</v>
      </c>
      <c r="M1683">
        <v>351165</v>
      </c>
      <c r="N1683">
        <v>264118</v>
      </c>
      <c r="O1683">
        <v>138653</v>
      </c>
      <c r="P1683">
        <v>753936</v>
      </c>
      <c r="Q1683">
        <v>0</v>
      </c>
      <c r="R1683">
        <v>753936</v>
      </c>
      <c r="S1683" t="str">
        <f t="shared" si="52"/>
        <v>False</v>
      </c>
      <c r="T1683">
        <v>333896</v>
      </c>
      <c r="U1683" t="b">
        <f t="shared" si="53"/>
        <v>0</v>
      </c>
      <c r="V1683">
        <v>0</v>
      </c>
      <c r="W1683">
        <v>0</v>
      </c>
      <c r="X1683">
        <v>27339</v>
      </c>
      <c r="Y1683">
        <v>369523</v>
      </c>
      <c r="Z1683">
        <v>730758</v>
      </c>
      <c r="AA1683" t="b">
        <f>ABS(T1683-Z1683)&gt;100000</f>
        <v>1</v>
      </c>
      <c r="AB1683">
        <v>23178</v>
      </c>
      <c r="AC1683">
        <v>0</v>
      </c>
      <c r="AD1683">
        <v>23178</v>
      </c>
      <c r="AE1683">
        <v>237099</v>
      </c>
      <c r="AF1683">
        <v>0</v>
      </c>
      <c r="AG1683">
        <v>0</v>
      </c>
      <c r="AH1683">
        <v>8230248</v>
      </c>
      <c r="AI1683">
        <v>8467347</v>
      </c>
      <c r="AJ1683">
        <v>327148</v>
      </c>
      <c r="AK1683">
        <v>0</v>
      </c>
      <c r="AL1683">
        <v>0</v>
      </c>
      <c r="AM1683">
        <v>31781</v>
      </c>
      <c r="AN1683">
        <v>358929</v>
      </c>
      <c r="AO1683">
        <v>8108418</v>
      </c>
      <c r="AQ1683">
        <f>K1683/R1683</f>
        <v>0</v>
      </c>
    </row>
    <row r="1684" spans="1:43" x14ac:dyDescent="0.35">
      <c r="A1684" t="s">
        <v>3596</v>
      </c>
      <c r="B1684" t="s">
        <v>3597</v>
      </c>
      <c r="C1684" t="s">
        <v>38</v>
      </c>
      <c r="D1684" t="str">
        <f>IF(P1684&lt;=50000,"Extra Small",IF(AND(P1684&gt;=50000,P1684&lt;250000),"Small",IF(AND(P1684&gt;=250000,P1684&lt;1000000),"Medium",IF(AND(P1684&gt;=1000000,P1684&lt;10000000),"Large",IF(AND(P1684&gt;=10000000,P1684&lt;100000000),"Extra Large",IF(P1684&gt;=100000000,"Extra-extra-large"))))))</f>
        <v>Small</v>
      </c>
      <c r="E1684" t="s">
        <v>85</v>
      </c>
      <c r="F1684">
        <v>0</v>
      </c>
      <c r="G1684">
        <v>0</v>
      </c>
      <c r="H1684">
        <v>0</v>
      </c>
      <c r="I1684">
        <v>0</v>
      </c>
      <c r="J1684" t="s">
        <v>57</v>
      </c>
      <c r="K1684">
        <v>0</v>
      </c>
      <c r="L1684">
        <v>41521</v>
      </c>
      <c r="M1684">
        <v>0</v>
      </c>
      <c r="N1684">
        <v>3163</v>
      </c>
      <c r="O1684">
        <v>12278</v>
      </c>
      <c r="P1684">
        <v>56962</v>
      </c>
      <c r="Q1684">
        <v>0</v>
      </c>
      <c r="R1684">
        <v>56962</v>
      </c>
      <c r="S1684" t="str">
        <f t="shared" si="52"/>
        <v>False</v>
      </c>
      <c r="T1684">
        <v>0</v>
      </c>
      <c r="U1684" t="e">
        <f t="shared" si="53"/>
        <v>#DIV/0!</v>
      </c>
      <c r="V1684">
        <v>0</v>
      </c>
      <c r="W1684">
        <v>0</v>
      </c>
      <c r="X1684">
        <v>0</v>
      </c>
      <c r="Y1684">
        <v>27120</v>
      </c>
      <c r="Z1684">
        <v>27120</v>
      </c>
      <c r="AA1684" t="b">
        <f>ABS(T1684-Z1684)&gt;25000</f>
        <v>1</v>
      </c>
      <c r="AB1684">
        <v>29842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383489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383489</v>
      </c>
      <c r="AQ1684">
        <f>K1684/R1684</f>
        <v>0</v>
      </c>
    </row>
    <row r="1685" spans="1:43" x14ac:dyDescent="0.35">
      <c r="A1685" t="s">
        <v>3598</v>
      </c>
      <c r="B1685" t="s">
        <v>3599</v>
      </c>
      <c r="C1685" t="s">
        <v>38</v>
      </c>
      <c r="D1685" t="str">
        <f>IF(P1685&lt;=50000,"Extra Small",IF(AND(P1685&gt;=50000,P1685&lt;250000),"Small",IF(AND(P1685&gt;=250000,P1685&lt;1000000),"Medium",IF(AND(P1685&gt;=1000000,P1685&lt;10000000),"Large",IF(AND(P1685&gt;=10000000,P1685&lt;100000000),"Extra Large",IF(P1685&gt;=100000000,"Extra-extra-large"))))))</f>
        <v>Large</v>
      </c>
      <c r="E1685" t="s">
        <v>85</v>
      </c>
      <c r="F1685">
        <v>12</v>
      </c>
      <c r="G1685">
        <v>1</v>
      </c>
      <c r="H1685">
        <v>0</v>
      </c>
      <c r="I1685">
        <v>13</v>
      </c>
      <c r="J1685" t="s">
        <v>103</v>
      </c>
      <c r="K1685">
        <v>242364</v>
      </c>
      <c r="L1685">
        <v>1357348</v>
      </c>
      <c r="M1685">
        <v>17134</v>
      </c>
      <c r="N1685">
        <v>0</v>
      </c>
      <c r="O1685">
        <v>0</v>
      </c>
      <c r="P1685">
        <v>1616846</v>
      </c>
      <c r="Q1685">
        <v>0</v>
      </c>
      <c r="R1685">
        <v>1616846</v>
      </c>
      <c r="S1685" t="str">
        <f t="shared" si="52"/>
        <v>False</v>
      </c>
      <c r="T1685">
        <v>750372</v>
      </c>
      <c r="U1685" t="b">
        <f t="shared" si="53"/>
        <v>0</v>
      </c>
      <c r="V1685">
        <v>238</v>
      </c>
      <c r="W1685">
        <v>0</v>
      </c>
      <c r="X1685">
        <v>0</v>
      </c>
      <c r="Y1685">
        <v>789384</v>
      </c>
      <c r="Z1685">
        <v>1539994</v>
      </c>
      <c r="AA1685" t="b">
        <f>ABS(T1685-Z1685)&gt;1000000</f>
        <v>0</v>
      </c>
      <c r="AB1685">
        <v>76852</v>
      </c>
      <c r="AC1685">
        <v>0</v>
      </c>
      <c r="AD1685">
        <v>76852</v>
      </c>
      <c r="AE1685">
        <v>2415376</v>
      </c>
      <c r="AF1685">
        <v>0</v>
      </c>
      <c r="AG1685">
        <v>148355</v>
      </c>
      <c r="AH1685">
        <v>148355</v>
      </c>
      <c r="AI1685">
        <v>2563731</v>
      </c>
      <c r="AJ1685">
        <v>737293</v>
      </c>
      <c r="AK1685">
        <v>0</v>
      </c>
      <c r="AL1685">
        <v>81527</v>
      </c>
      <c r="AM1685">
        <v>81527</v>
      </c>
      <c r="AN1685">
        <v>818820</v>
      </c>
      <c r="AO1685">
        <v>1744911</v>
      </c>
      <c r="AQ1685">
        <f>K1685/R1685</f>
        <v>0.14989924828957119</v>
      </c>
    </row>
    <row r="1686" spans="1:43" x14ac:dyDescent="0.35">
      <c r="A1686" t="s">
        <v>3600</v>
      </c>
      <c r="B1686" t="s">
        <v>3601</v>
      </c>
      <c r="C1686" t="s">
        <v>38</v>
      </c>
      <c r="D1686" t="str">
        <f>IF(P1686&lt;=50000,"Extra Small",IF(AND(P1686&gt;=50000,P1686&lt;250000),"Small",IF(AND(P1686&gt;=250000,P1686&lt;1000000),"Medium",IF(AND(P1686&gt;=1000000,P1686&lt;10000000),"Large",IF(AND(P1686&gt;=10000000,P1686&lt;100000000),"Extra Large",IF(P1686&gt;=100000000,"Extra-extra-large"))))))</f>
        <v>Large</v>
      </c>
      <c r="E1686" t="s">
        <v>110</v>
      </c>
      <c r="F1686">
        <v>10</v>
      </c>
      <c r="G1686">
        <v>32</v>
      </c>
      <c r="H1686">
        <v>43</v>
      </c>
      <c r="I1686">
        <v>46</v>
      </c>
      <c r="J1686" t="s">
        <v>56</v>
      </c>
      <c r="K1686">
        <v>0</v>
      </c>
      <c r="L1686">
        <v>13904</v>
      </c>
      <c r="M1686">
        <v>4435312</v>
      </c>
      <c r="N1686">
        <v>32752</v>
      </c>
      <c r="O1686">
        <v>4958</v>
      </c>
      <c r="P1686">
        <v>4486926</v>
      </c>
      <c r="Q1686">
        <v>0</v>
      </c>
      <c r="R1686">
        <v>4486926</v>
      </c>
      <c r="S1686" t="str">
        <f t="shared" si="52"/>
        <v>False</v>
      </c>
      <c r="T1686">
        <v>2328164</v>
      </c>
      <c r="U1686" t="b">
        <f t="shared" si="53"/>
        <v>0</v>
      </c>
      <c r="V1686">
        <v>27207</v>
      </c>
      <c r="W1686">
        <v>0</v>
      </c>
      <c r="X1686">
        <v>0</v>
      </c>
      <c r="Y1686">
        <v>2190293</v>
      </c>
      <c r="Z1686">
        <v>4545664</v>
      </c>
      <c r="AA1686" t="b">
        <f>ABS(T1686-Z1686)&gt;1000000</f>
        <v>1</v>
      </c>
      <c r="AB1686">
        <v>-58738</v>
      </c>
      <c r="AC1686">
        <v>0</v>
      </c>
      <c r="AD1686">
        <v>-58738</v>
      </c>
      <c r="AE1686">
        <v>2282594</v>
      </c>
      <c r="AF1686">
        <v>0</v>
      </c>
      <c r="AG1686">
        <v>3939314</v>
      </c>
      <c r="AH1686">
        <v>3939314</v>
      </c>
      <c r="AI1686">
        <v>6221908</v>
      </c>
      <c r="AJ1686">
        <v>1588337</v>
      </c>
      <c r="AK1686">
        <v>494240</v>
      </c>
      <c r="AL1686">
        <v>23714</v>
      </c>
      <c r="AM1686">
        <v>517954</v>
      </c>
      <c r="AN1686">
        <v>2106291</v>
      </c>
      <c r="AO1686">
        <v>4115617</v>
      </c>
      <c r="AQ1686">
        <f>K1686/R1686</f>
        <v>0</v>
      </c>
    </row>
    <row r="1687" spans="1:43" x14ac:dyDescent="0.35">
      <c r="A1687" t="s">
        <v>3602</v>
      </c>
      <c r="B1687" t="s">
        <v>3603</v>
      </c>
      <c r="C1687" t="s">
        <v>38</v>
      </c>
      <c r="D1687" t="str">
        <f>IF(P1687&lt;=50000,"Extra Small",IF(AND(P1687&gt;=50000,P1687&lt;250000),"Small",IF(AND(P1687&gt;=250000,P1687&lt;1000000),"Medium",IF(AND(P1687&gt;=1000000,P1687&lt;10000000),"Large",IF(AND(P1687&gt;=10000000,P1687&lt;100000000),"Extra Large",IF(P1687&gt;=100000000,"Extra-extra-large"))))))</f>
        <v>Large</v>
      </c>
      <c r="E1687" t="s">
        <v>85</v>
      </c>
      <c r="F1687">
        <v>7</v>
      </c>
      <c r="G1687">
        <v>5</v>
      </c>
      <c r="H1687">
        <v>14</v>
      </c>
      <c r="I1687">
        <v>13.16</v>
      </c>
      <c r="J1687" t="s">
        <v>52</v>
      </c>
      <c r="K1687">
        <v>123199</v>
      </c>
      <c r="L1687">
        <v>55348</v>
      </c>
      <c r="M1687">
        <v>1065004</v>
      </c>
      <c r="N1687">
        <v>191</v>
      </c>
      <c r="O1687">
        <v>44268</v>
      </c>
      <c r="P1687">
        <v>1288010</v>
      </c>
      <c r="Q1687">
        <v>0</v>
      </c>
      <c r="R1687">
        <v>1288010</v>
      </c>
      <c r="S1687" t="str">
        <f t="shared" si="52"/>
        <v>False</v>
      </c>
      <c r="T1687">
        <v>741994</v>
      </c>
      <c r="U1687" t="b">
        <f t="shared" si="53"/>
        <v>0</v>
      </c>
      <c r="V1687">
        <v>27728</v>
      </c>
      <c r="W1687">
        <v>3449</v>
      </c>
      <c r="X1687">
        <v>0</v>
      </c>
      <c r="Y1687">
        <v>560087</v>
      </c>
      <c r="Z1687">
        <v>1333258</v>
      </c>
      <c r="AA1687" t="b">
        <f>ABS(T1687-Z1687)&gt;1000000</f>
        <v>0</v>
      </c>
      <c r="AB1687">
        <v>-45248</v>
      </c>
      <c r="AC1687">
        <v>0</v>
      </c>
      <c r="AD1687">
        <v>-45248</v>
      </c>
      <c r="AE1687">
        <v>98399</v>
      </c>
      <c r="AF1687">
        <v>0</v>
      </c>
      <c r="AG1687">
        <v>574164</v>
      </c>
      <c r="AH1687">
        <v>574164</v>
      </c>
      <c r="AI1687">
        <v>672563</v>
      </c>
      <c r="AJ1687">
        <v>254068</v>
      </c>
      <c r="AK1687">
        <v>361560</v>
      </c>
      <c r="AL1687">
        <v>0</v>
      </c>
      <c r="AM1687">
        <v>361560</v>
      </c>
      <c r="AN1687">
        <v>615628</v>
      </c>
      <c r="AO1687">
        <v>56935</v>
      </c>
      <c r="AQ1687">
        <f>K1687/R1687</f>
        <v>9.5650654886219821E-2</v>
      </c>
    </row>
    <row r="1688" spans="1:43" x14ac:dyDescent="0.35">
      <c r="A1688" t="s">
        <v>3604</v>
      </c>
      <c r="B1688" t="s">
        <v>3605</v>
      </c>
      <c r="C1688" t="s">
        <v>50</v>
      </c>
      <c r="D1688" t="str">
        <f>IF(P1688&lt;=50000,"Extra Small",IF(AND(P1688&gt;=50000,P1688&lt;250000),"Small",IF(AND(P1688&gt;=250000,P1688&lt;1000000),"Medium",IF(AND(P1688&gt;=1000000,P1688&lt;10000000),"Large",IF(AND(P1688&gt;=10000000,P1688&lt;100000000),"Extra Large",IF(P1688&gt;=100000000,"Extra-extra-large"))))))</f>
        <v>Large</v>
      </c>
      <c r="E1688" t="s">
        <v>123</v>
      </c>
      <c r="F1688">
        <v>0</v>
      </c>
      <c r="G1688">
        <v>1</v>
      </c>
      <c r="H1688">
        <v>0</v>
      </c>
      <c r="I1688">
        <v>1</v>
      </c>
      <c r="J1688" t="s">
        <v>201</v>
      </c>
      <c r="K1688">
        <v>0</v>
      </c>
      <c r="L1688">
        <v>44629</v>
      </c>
      <c r="M1688">
        <v>45922</v>
      </c>
      <c r="N1688">
        <v>17526</v>
      </c>
      <c r="O1688">
        <v>1077158</v>
      </c>
      <c r="P1688">
        <v>1185235</v>
      </c>
      <c r="Q1688">
        <v>0</v>
      </c>
      <c r="R1688">
        <v>1185235</v>
      </c>
      <c r="S1688" t="str">
        <f t="shared" si="52"/>
        <v>False</v>
      </c>
      <c r="T1688">
        <v>37328</v>
      </c>
      <c r="U1688" t="b">
        <f t="shared" si="53"/>
        <v>0</v>
      </c>
      <c r="V1688">
        <v>0</v>
      </c>
      <c r="W1688">
        <v>12866</v>
      </c>
      <c r="X1688">
        <v>0</v>
      </c>
      <c r="Y1688">
        <v>1121418</v>
      </c>
      <c r="Z1688">
        <v>1171612</v>
      </c>
      <c r="AA1688" t="b">
        <f>ABS(T1688-Z1688)&gt;1000000</f>
        <v>1</v>
      </c>
      <c r="AB1688">
        <v>13623</v>
      </c>
      <c r="AC1688">
        <v>0</v>
      </c>
      <c r="AD1688">
        <v>13623</v>
      </c>
      <c r="AE1688">
        <v>1210182</v>
      </c>
      <c r="AF1688">
        <v>0</v>
      </c>
      <c r="AG1688">
        <v>2220309</v>
      </c>
      <c r="AH1688">
        <v>2220309</v>
      </c>
      <c r="AI1688">
        <v>3430491</v>
      </c>
      <c r="AJ1688">
        <v>33949</v>
      </c>
      <c r="AK1688">
        <v>0</v>
      </c>
      <c r="AL1688">
        <v>0</v>
      </c>
      <c r="AM1688">
        <v>0</v>
      </c>
      <c r="AN1688">
        <v>33949</v>
      </c>
      <c r="AO1688">
        <v>3396542</v>
      </c>
      <c r="AQ1688">
        <f>K1688/R1688</f>
        <v>0</v>
      </c>
    </row>
    <row r="1689" spans="1:43" x14ac:dyDescent="0.35">
      <c r="A1689" t="s">
        <v>3606</v>
      </c>
      <c r="B1689" t="s">
        <v>3607</v>
      </c>
      <c r="C1689" t="s">
        <v>38</v>
      </c>
      <c r="D1689" t="str">
        <f>IF(P1689&lt;=50000,"Extra Small",IF(AND(P1689&gt;=50000,P1689&lt;250000),"Small",IF(AND(P1689&gt;=250000,P1689&lt;1000000),"Medium",IF(AND(P1689&gt;=1000000,P1689&lt;10000000),"Large",IF(AND(P1689&gt;=10000000,P1689&lt;100000000),"Extra Large",IF(P1689&gt;=100000000,"Extra-extra-large"))))))</f>
        <v>Extra Small</v>
      </c>
      <c r="E1689" t="s">
        <v>98</v>
      </c>
      <c r="F1689">
        <v>0</v>
      </c>
      <c r="G1689">
        <v>0</v>
      </c>
      <c r="H1689">
        <v>0</v>
      </c>
      <c r="I1689">
        <v>0</v>
      </c>
      <c r="J1689" t="s">
        <v>44</v>
      </c>
      <c r="K1689">
        <v>0</v>
      </c>
      <c r="L1689">
        <v>9833</v>
      </c>
      <c r="M1689">
        <v>0</v>
      </c>
      <c r="N1689">
        <v>0</v>
      </c>
      <c r="O1689">
        <v>0</v>
      </c>
      <c r="P1689">
        <v>9833</v>
      </c>
      <c r="Q1689">
        <v>0</v>
      </c>
      <c r="R1689">
        <v>9833</v>
      </c>
      <c r="S1689" t="str">
        <f t="shared" si="52"/>
        <v>False</v>
      </c>
      <c r="T1689">
        <v>0</v>
      </c>
      <c r="U1689" t="e">
        <f t="shared" si="53"/>
        <v>#DIV/0!</v>
      </c>
      <c r="V1689">
        <v>0</v>
      </c>
      <c r="W1689">
        <v>8000</v>
      </c>
      <c r="X1689">
        <v>0</v>
      </c>
      <c r="Y1689">
        <v>33</v>
      </c>
      <c r="Z1689">
        <v>8033</v>
      </c>
      <c r="AA1689" t="b">
        <f>ABS(T1689-Z1689)&gt;25000</f>
        <v>0</v>
      </c>
      <c r="AB1689">
        <v>1800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1800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1800</v>
      </c>
      <c r="AQ1689">
        <f>K1689/R1689</f>
        <v>0</v>
      </c>
    </row>
    <row r="1690" spans="1:43" x14ac:dyDescent="0.35">
      <c r="A1690" t="s">
        <v>3608</v>
      </c>
      <c r="B1690" t="s">
        <v>3609</v>
      </c>
      <c r="C1690" t="s">
        <v>38</v>
      </c>
      <c r="D1690" t="str">
        <f>IF(P1690&lt;=50000,"Extra Small",IF(AND(P1690&gt;=50000,P1690&lt;250000),"Small",IF(AND(P1690&gt;=250000,P1690&lt;1000000),"Medium",IF(AND(P1690&gt;=1000000,P1690&lt;10000000),"Large",IF(AND(P1690&gt;=10000000,P1690&lt;100000000),"Extra Large",IF(P1690&gt;=100000000,"Extra-extra-large"))))))</f>
        <v>Small</v>
      </c>
      <c r="E1690" t="s">
        <v>43</v>
      </c>
      <c r="F1690">
        <v>0</v>
      </c>
      <c r="G1690">
        <v>0</v>
      </c>
      <c r="H1690">
        <v>0</v>
      </c>
      <c r="I1690">
        <v>0</v>
      </c>
      <c r="J1690" t="s">
        <v>48</v>
      </c>
      <c r="K1690">
        <v>0</v>
      </c>
      <c r="L1690">
        <v>50246</v>
      </c>
      <c r="M1690">
        <v>39567</v>
      </c>
      <c r="N1690">
        <v>3113</v>
      </c>
      <c r="O1690">
        <v>0</v>
      </c>
      <c r="P1690">
        <v>92926</v>
      </c>
      <c r="Q1690">
        <v>328074</v>
      </c>
      <c r="R1690">
        <v>421000</v>
      </c>
      <c r="S1690" t="str">
        <f t="shared" si="52"/>
        <v>False</v>
      </c>
      <c r="T1690">
        <v>0</v>
      </c>
      <c r="U1690" t="e">
        <f t="shared" si="53"/>
        <v>#DIV/0!</v>
      </c>
      <c r="V1690">
        <v>0</v>
      </c>
      <c r="W1690">
        <v>0</v>
      </c>
      <c r="X1690">
        <v>0</v>
      </c>
      <c r="Y1690">
        <v>399235</v>
      </c>
      <c r="Z1690">
        <v>399235</v>
      </c>
      <c r="AA1690" t="b">
        <f>ABS(T1690-Z1690)&gt;25000</f>
        <v>1</v>
      </c>
      <c r="AB1690">
        <v>21765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552606</v>
      </c>
      <c r="AJ1690">
        <v>0</v>
      </c>
      <c r="AK1690">
        <v>0</v>
      </c>
      <c r="AL1690">
        <v>0</v>
      </c>
      <c r="AM1690">
        <v>0</v>
      </c>
      <c r="AN1690">
        <v>552606</v>
      </c>
      <c r="AO1690">
        <v>0</v>
      </c>
      <c r="AQ1690">
        <f>K1690/R1690</f>
        <v>0</v>
      </c>
    </row>
    <row r="1691" spans="1:43" x14ac:dyDescent="0.35">
      <c r="A1691" t="s">
        <v>3610</v>
      </c>
      <c r="B1691" t="s">
        <v>3611</v>
      </c>
      <c r="C1691" t="s">
        <v>38</v>
      </c>
      <c r="D1691" t="str">
        <f>IF(P1691&lt;=50000,"Extra Small",IF(AND(P1691&gt;=50000,P1691&lt;250000),"Small",IF(AND(P1691&gt;=250000,P1691&lt;1000000),"Medium",IF(AND(P1691&gt;=1000000,P1691&lt;10000000),"Large",IF(AND(P1691&gt;=10000000,P1691&lt;100000000),"Extra Large",IF(P1691&gt;=100000000,"Extra-extra-large"))))))</f>
        <v>Extra Small</v>
      </c>
      <c r="E1691" t="s">
        <v>70</v>
      </c>
      <c r="F1691">
        <v>0</v>
      </c>
      <c r="G1691">
        <v>0</v>
      </c>
      <c r="H1691">
        <v>1</v>
      </c>
      <c r="I1691">
        <v>0</v>
      </c>
      <c r="J1691" t="s">
        <v>92</v>
      </c>
      <c r="K1691">
        <v>0</v>
      </c>
      <c r="L1691">
        <v>10517</v>
      </c>
      <c r="M1691">
        <v>3946</v>
      </c>
      <c r="N1691">
        <v>26</v>
      </c>
      <c r="O1691">
        <v>0</v>
      </c>
      <c r="P1691">
        <v>14489</v>
      </c>
      <c r="Q1691">
        <v>0</v>
      </c>
      <c r="R1691">
        <v>14489</v>
      </c>
      <c r="S1691" t="str">
        <f t="shared" si="52"/>
        <v>False</v>
      </c>
      <c r="T1691">
        <v>3000</v>
      </c>
      <c r="U1691" t="b">
        <f t="shared" si="53"/>
        <v>0</v>
      </c>
      <c r="V1691">
        <v>0</v>
      </c>
      <c r="W1691">
        <v>0</v>
      </c>
      <c r="X1691">
        <v>0</v>
      </c>
      <c r="Y1691">
        <v>5481</v>
      </c>
      <c r="Z1691">
        <v>8481</v>
      </c>
      <c r="AA1691" t="b">
        <f>ABS(T1691-Z1691)&gt;25000</f>
        <v>0</v>
      </c>
      <c r="AB1691">
        <v>6008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Q1691">
        <f>K1691/R1691</f>
        <v>0</v>
      </c>
    </row>
    <row r="1692" spans="1:43" x14ac:dyDescent="0.35">
      <c r="A1692" t="s">
        <v>3612</v>
      </c>
      <c r="B1692" t="s">
        <v>3613</v>
      </c>
      <c r="C1692" t="s">
        <v>38</v>
      </c>
      <c r="D1692" t="str">
        <f>IF(P1692&lt;=50000,"Extra Small",IF(AND(P1692&gt;=50000,P1692&lt;250000),"Small",IF(AND(P1692&gt;=250000,P1692&lt;1000000),"Medium",IF(AND(P1692&gt;=1000000,P1692&lt;10000000),"Large",IF(AND(P1692&gt;=10000000,P1692&lt;100000000),"Extra Large",IF(P1692&gt;=100000000,"Extra-extra-large"))))))</f>
        <v>Large</v>
      </c>
      <c r="E1692" t="s">
        <v>39</v>
      </c>
      <c r="F1692">
        <v>3</v>
      </c>
      <c r="G1692">
        <v>4</v>
      </c>
      <c r="H1692">
        <v>0</v>
      </c>
      <c r="I1692">
        <v>5.3</v>
      </c>
      <c r="J1692" t="s">
        <v>103</v>
      </c>
      <c r="K1692">
        <v>0</v>
      </c>
      <c r="L1692">
        <v>564114</v>
      </c>
      <c r="M1692">
        <v>556831</v>
      </c>
      <c r="N1692">
        <v>1952</v>
      </c>
      <c r="O1692">
        <v>12816</v>
      </c>
      <c r="P1692">
        <v>1135713</v>
      </c>
      <c r="Q1692">
        <v>0</v>
      </c>
      <c r="R1692">
        <v>1135713</v>
      </c>
      <c r="S1692" t="str">
        <f t="shared" si="52"/>
        <v>False</v>
      </c>
      <c r="T1692">
        <v>568379</v>
      </c>
      <c r="U1692" t="b">
        <f t="shared" si="53"/>
        <v>0</v>
      </c>
      <c r="V1692">
        <v>16</v>
      </c>
      <c r="W1692">
        <v>0</v>
      </c>
      <c r="X1692">
        <v>0</v>
      </c>
      <c r="Y1692">
        <v>592342</v>
      </c>
      <c r="Z1692">
        <v>1160737</v>
      </c>
      <c r="AA1692" t="b">
        <f>ABS(T1692-Z1692)&gt;1000000</f>
        <v>0</v>
      </c>
      <c r="AB1692">
        <v>-25024</v>
      </c>
      <c r="AC1692">
        <v>0</v>
      </c>
      <c r="AD1692">
        <v>-25024</v>
      </c>
      <c r="AE1692">
        <v>570038</v>
      </c>
      <c r="AF1692">
        <v>0</v>
      </c>
      <c r="AG1692">
        <v>7233</v>
      </c>
      <c r="AH1692">
        <v>7233</v>
      </c>
      <c r="AI1692">
        <v>577271</v>
      </c>
      <c r="AJ1692">
        <v>255630</v>
      </c>
      <c r="AK1692">
        <v>0</v>
      </c>
      <c r="AL1692">
        <v>9077</v>
      </c>
      <c r="AM1692">
        <v>9077</v>
      </c>
      <c r="AN1692">
        <v>264707</v>
      </c>
      <c r="AO1692">
        <v>312564</v>
      </c>
      <c r="AQ1692">
        <f>K1692/R1692</f>
        <v>0</v>
      </c>
    </row>
    <row r="1693" spans="1:43" x14ac:dyDescent="0.35">
      <c r="A1693" t="s">
        <v>3614</v>
      </c>
      <c r="B1693" t="s">
        <v>3615</v>
      </c>
      <c r="C1693" t="s">
        <v>50</v>
      </c>
      <c r="D1693" t="str">
        <f>IF(P1693&lt;=50000,"Extra Small",IF(AND(P1693&gt;=50000,P1693&lt;250000),"Small",IF(AND(P1693&gt;=250000,P1693&lt;1000000),"Medium",IF(AND(P1693&gt;=1000000,P1693&lt;10000000),"Large",IF(AND(P1693&gt;=10000000,P1693&lt;100000000),"Extra Large",IF(P1693&gt;=100000000,"Extra-extra-large"))))))</f>
        <v>Extra Large</v>
      </c>
      <c r="E1693" t="s">
        <v>47</v>
      </c>
      <c r="F1693">
        <v>17</v>
      </c>
      <c r="G1693">
        <v>5</v>
      </c>
      <c r="H1693">
        <v>1</v>
      </c>
      <c r="I1693">
        <v>15</v>
      </c>
      <c r="J1693" t="s">
        <v>2961</v>
      </c>
      <c r="K1693">
        <v>17257731</v>
      </c>
      <c r="L1693">
        <v>73236</v>
      </c>
      <c r="M1693">
        <v>3486958</v>
      </c>
      <c r="N1693">
        <v>51575</v>
      </c>
      <c r="O1693">
        <v>0</v>
      </c>
      <c r="P1693">
        <v>20869500</v>
      </c>
      <c r="Q1693">
        <v>1853</v>
      </c>
      <c r="R1693">
        <v>20871353</v>
      </c>
      <c r="S1693" t="str">
        <f t="shared" si="52"/>
        <v>False</v>
      </c>
      <c r="T1693">
        <v>1334368</v>
      </c>
      <c r="U1693" t="b">
        <f t="shared" si="53"/>
        <v>0</v>
      </c>
      <c r="V1693">
        <v>0</v>
      </c>
      <c r="W1693">
        <v>0</v>
      </c>
      <c r="X1693">
        <v>0</v>
      </c>
      <c r="Y1693">
        <v>18994974</v>
      </c>
      <c r="Z1693">
        <v>20329342</v>
      </c>
      <c r="AA1693" t="b">
        <f>ABS(T1693-Z1693)&gt;1000000</f>
        <v>1</v>
      </c>
      <c r="AB1693">
        <v>542011</v>
      </c>
      <c r="AC1693">
        <v>0</v>
      </c>
      <c r="AD1693">
        <v>542011</v>
      </c>
      <c r="AE1693">
        <v>10834501</v>
      </c>
      <c r="AF1693">
        <v>0</v>
      </c>
      <c r="AG1693">
        <v>2740677</v>
      </c>
      <c r="AH1693">
        <v>2740677</v>
      </c>
      <c r="AI1693">
        <v>13575178</v>
      </c>
      <c r="AJ1693">
        <v>7207149</v>
      </c>
      <c r="AK1693">
        <v>0</v>
      </c>
      <c r="AL1693">
        <v>29463</v>
      </c>
      <c r="AM1693">
        <v>29463</v>
      </c>
      <c r="AN1693">
        <v>7236612</v>
      </c>
      <c r="AO1693">
        <v>6338566</v>
      </c>
      <c r="AQ1693">
        <f>K1693/R1693</f>
        <v>0.82686211095179118</v>
      </c>
    </row>
    <row r="1694" spans="1:43" x14ac:dyDescent="0.35">
      <c r="A1694" t="s">
        <v>3616</v>
      </c>
      <c r="B1694" t="s">
        <v>3617</v>
      </c>
      <c r="C1694" t="s">
        <v>38</v>
      </c>
      <c r="D1694" t="str">
        <f>IF(P1694&lt;=50000,"Extra Small",IF(AND(P1694&gt;=50000,P1694&lt;250000),"Small",IF(AND(P1694&gt;=250000,P1694&lt;1000000),"Medium",IF(AND(P1694&gt;=1000000,P1694&lt;10000000),"Large",IF(AND(P1694&gt;=10000000,P1694&lt;100000000),"Extra Large",IF(P1694&gt;=100000000,"Extra-extra-large"))))))</f>
        <v>Large</v>
      </c>
      <c r="E1694" t="s">
        <v>43</v>
      </c>
      <c r="F1694">
        <v>25</v>
      </c>
      <c r="G1694">
        <v>6</v>
      </c>
      <c r="H1694">
        <v>0</v>
      </c>
      <c r="I1694">
        <v>29.4</v>
      </c>
      <c r="J1694" t="s">
        <v>80</v>
      </c>
      <c r="K1694">
        <v>4722197</v>
      </c>
      <c r="L1694">
        <v>57071</v>
      </c>
      <c r="M1694">
        <v>1707887</v>
      </c>
      <c r="N1694">
        <v>265220</v>
      </c>
      <c r="O1694">
        <v>122797</v>
      </c>
      <c r="P1694">
        <v>6875172</v>
      </c>
      <c r="Q1694">
        <v>0</v>
      </c>
      <c r="R1694">
        <v>6875172</v>
      </c>
      <c r="S1694" t="str">
        <f t="shared" si="52"/>
        <v>False</v>
      </c>
      <c r="T1694">
        <v>3842698</v>
      </c>
      <c r="U1694" t="b">
        <f t="shared" si="53"/>
        <v>0</v>
      </c>
      <c r="V1694">
        <v>0</v>
      </c>
      <c r="W1694">
        <v>0</v>
      </c>
      <c r="X1694">
        <v>0</v>
      </c>
      <c r="Y1694">
        <v>997617</v>
      </c>
      <c r="Z1694">
        <v>4840315</v>
      </c>
      <c r="AA1694" t="b">
        <f>ABS(T1694-Z1694)&gt;1000000</f>
        <v>0</v>
      </c>
      <c r="AB1694">
        <v>2034857</v>
      </c>
      <c r="AC1694">
        <v>0</v>
      </c>
      <c r="AD1694">
        <v>2034857</v>
      </c>
      <c r="AE1694">
        <v>11932619</v>
      </c>
      <c r="AF1694">
        <v>0</v>
      </c>
      <c r="AG1694">
        <v>3915723</v>
      </c>
      <c r="AH1694">
        <v>3915723</v>
      </c>
      <c r="AI1694">
        <v>15848342</v>
      </c>
      <c r="AJ1694">
        <v>965990</v>
      </c>
      <c r="AK1694">
        <v>0</v>
      </c>
      <c r="AL1694">
        <v>78420</v>
      </c>
      <c r="AM1694">
        <v>78420</v>
      </c>
      <c r="AN1694">
        <v>1044410</v>
      </c>
      <c r="AO1694">
        <v>14803932</v>
      </c>
      <c r="AQ1694">
        <f>K1694/R1694</f>
        <v>0.68684783449781328</v>
      </c>
    </row>
    <row r="1695" spans="1:43" x14ac:dyDescent="0.35">
      <c r="A1695" t="s">
        <v>3618</v>
      </c>
      <c r="B1695" t="s">
        <v>3619</v>
      </c>
      <c r="C1695" t="s">
        <v>38</v>
      </c>
      <c r="D1695" t="str">
        <f>IF(P1695&lt;=50000,"Extra Small",IF(AND(P1695&gt;=50000,P1695&lt;250000),"Small",IF(AND(P1695&gt;=250000,P1695&lt;1000000),"Medium",IF(AND(P1695&gt;=1000000,P1695&lt;10000000),"Large",IF(AND(P1695&gt;=10000000,P1695&lt;100000000),"Extra Large",IF(P1695&gt;=100000000,"Extra-extra-large"))))))</f>
        <v>Small</v>
      </c>
      <c r="E1695" t="s">
        <v>76</v>
      </c>
      <c r="F1695">
        <v>0</v>
      </c>
      <c r="G1695">
        <v>1</v>
      </c>
      <c r="H1695">
        <v>1</v>
      </c>
      <c r="I1695">
        <v>0.9</v>
      </c>
      <c r="J1695" t="s">
        <v>143</v>
      </c>
      <c r="K1695">
        <v>110400</v>
      </c>
      <c r="L1695">
        <v>2409</v>
      </c>
      <c r="M1695">
        <v>6824</v>
      </c>
      <c r="N1695">
        <v>0</v>
      </c>
      <c r="O1695">
        <v>77</v>
      </c>
      <c r="P1695">
        <v>119710</v>
      </c>
      <c r="Q1695">
        <v>0</v>
      </c>
      <c r="R1695">
        <v>119710</v>
      </c>
      <c r="S1695" t="str">
        <f t="shared" si="52"/>
        <v>False</v>
      </c>
      <c r="T1695">
        <v>66856</v>
      </c>
      <c r="U1695" t="b">
        <f t="shared" si="53"/>
        <v>0</v>
      </c>
      <c r="V1695">
        <v>0</v>
      </c>
      <c r="W1695">
        <v>0</v>
      </c>
      <c r="X1695">
        <v>0</v>
      </c>
      <c r="Y1695">
        <v>40720</v>
      </c>
      <c r="Z1695">
        <v>107576</v>
      </c>
      <c r="AA1695" t="b">
        <f>ABS(T1695-Z1695)&gt;25000</f>
        <v>1</v>
      </c>
      <c r="AB1695">
        <v>12134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76483</v>
      </c>
      <c r="AJ1695">
        <v>0</v>
      </c>
      <c r="AK1695">
        <v>0</v>
      </c>
      <c r="AL1695">
        <v>0</v>
      </c>
      <c r="AM1695">
        <v>0</v>
      </c>
      <c r="AN1695">
        <v>946</v>
      </c>
      <c r="AO1695">
        <v>75537</v>
      </c>
      <c r="AQ1695">
        <f>K1695/R1695</f>
        <v>0.92222871940522932</v>
      </c>
    </row>
    <row r="1696" spans="1:43" x14ac:dyDescent="0.35">
      <c r="A1696" t="s">
        <v>3620</v>
      </c>
      <c r="B1696" t="s">
        <v>3621</v>
      </c>
      <c r="C1696" t="s">
        <v>50</v>
      </c>
      <c r="D1696" t="str">
        <f>IF(P1696&lt;=50000,"Extra Small",IF(AND(P1696&gt;=50000,P1696&lt;250000),"Small",IF(AND(P1696&gt;=250000,P1696&lt;1000000),"Medium",IF(AND(P1696&gt;=1000000,P1696&lt;10000000),"Large",IF(AND(P1696&gt;=10000000,P1696&lt;100000000),"Extra Large",IF(P1696&gt;=100000000,"Extra-extra-large"))))))</f>
        <v>Medium</v>
      </c>
      <c r="E1696" t="s">
        <v>85</v>
      </c>
      <c r="F1696">
        <v>0</v>
      </c>
      <c r="G1696">
        <v>0</v>
      </c>
      <c r="H1696">
        <v>0</v>
      </c>
      <c r="I1696">
        <v>0</v>
      </c>
      <c r="J1696" t="s">
        <v>339</v>
      </c>
      <c r="K1696">
        <v>1000</v>
      </c>
      <c r="L1696">
        <v>150</v>
      </c>
      <c r="M1696">
        <v>374002</v>
      </c>
      <c r="N1696">
        <v>3715</v>
      </c>
      <c r="O1696">
        <v>0</v>
      </c>
      <c r="P1696">
        <v>378867</v>
      </c>
      <c r="Q1696">
        <v>300</v>
      </c>
      <c r="R1696">
        <v>379167</v>
      </c>
      <c r="S1696" t="str">
        <f t="shared" si="52"/>
        <v>False</v>
      </c>
      <c r="T1696">
        <v>877</v>
      </c>
      <c r="U1696" t="e">
        <f t="shared" si="53"/>
        <v>#DIV/0!</v>
      </c>
      <c r="V1696">
        <v>0</v>
      </c>
      <c r="W1696">
        <v>350000</v>
      </c>
      <c r="X1696">
        <v>0</v>
      </c>
      <c r="Y1696">
        <v>25442</v>
      </c>
      <c r="Z1696">
        <v>376319</v>
      </c>
      <c r="AA1696" t="b">
        <f>ABS(T1696-Z1696)&gt;100000</f>
        <v>1</v>
      </c>
      <c r="AB1696">
        <v>2848</v>
      </c>
      <c r="AC1696">
        <v>0</v>
      </c>
      <c r="AD1696">
        <v>2848</v>
      </c>
      <c r="AE1696">
        <v>40426</v>
      </c>
      <c r="AF1696">
        <v>0</v>
      </c>
      <c r="AG1696">
        <v>0</v>
      </c>
      <c r="AH1696">
        <v>0</v>
      </c>
      <c r="AI1696">
        <v>40426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40426</v>
      </c>
      <c r="AQ1696">
        <f>K1696/R1696</f>
        <v>2.6373603188041155E-3</v>
      </c>
    </row>
    <row r="1697" spans="1:43" x14ac:dyDescent="0.35">
      <c r="A1697" t="s">
        <v>3622</v>
      </c>
      <c r="B1697" t="s">
        <v>3623</v>
      </c>
      <c r="C1697" t="s">
        <v>38</v>
      </c>
      <c r="D1697" t="str">
        <f>IF(P1697&lt;=50000,"Extra Small",IF(AND(P1697&gt;=50000,P1697&lt;250000),"Small",IF(AND(P1697&gt;=250000,P1697&lt;1000000),"Medium",IF(AND(P1697&gt;=1000000,P1697&lt;10000000),"Large",IF(AND(P1697&gt;=10000000,P1697&lt;100000000),"Extra Large",IF(P1697&gt;=100000000,"Extra-extra-large"))))))</f>
        <v>Extra Small</v>
      </c>
      <c r="E1697" t="s">
        <v>47</v>
      </c>
      <c r="F1697">
        <v>0</v>
      </c>
      <c r="G1697">
        <v>0</v>
      </c>
      <c r="H1697">
        <v>0</v>
      </c>
      <c r="I1697">
        <v>0</v>
      </c>
      <c r="J1697" t="s">
        <v>269</v>
      </c>
      <c r="K1697">
        <v>0</v>
      </c>
      <c r="L1697">
        <v>0</v>
      </c>
      <c r="M1697">
        <v>0</v>
      </c>
      <c r="N1697">
        <v>0</v>
      </c>
      <c r="O1697">
        <v>1210</v>
      </c>
      <c r="P1697">
        <v>1210</v>
      </c>
      <c r="Q1697">
        <v>0</v>
      </c>
      <c r="R1697">
        <v>1210</v>
      </c>
      <c r="S1697" t="str">
        <f t="shared" si="52"/>
        <v>False</v>
      </c>
      <c r="T1697">
        <v>0</v>
      </c>
      <c r="U1697" t="e">
        <f t="shared" si="53"/>
        <v>#DIV/0!</v>
      </c>
      <c r="V1697">
        <v>0</v>
      </c>
      <c r="W1697">
        <v>0</v>
      </c>
      <c r="X1697">
        <v>0</v>
      </c>
      <c r="Y1697">
        <v>245</v>
      </c>
      <c r="Z1697">
        <v>245</v>
      </c>
      <c r="AA1697" t="b">
        <f>ABS(T1697-Z1697)&gt;25000</f>
        <v>0</v>
      </c>
      <c r="AB1697">
        <v>965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89186</v>
      </c>
      <c r="AJ1697">
        <v>0</v>
      </c>
      <c r="AK1697">
        <v>0</v>
      </c>
      <c r="AL1697">
        <v>0</v>
      </c>
      <c r="AM1697">
        <v>0</v>
      </c>
      <c r="AN1697">
        <v>20003</v>
      </c>
      <c r="AO1697">
        <v>69183</v>
      </c>
      <c r="AQ1697">
        <f>K1697/R1697</f>
        <v>0</v>
      </c>
    </row>
    <row r="1698" spans="1:43" x14ac:dyDescent="0.35">
      <c r="A1698" t="s">
        <v>3624</v>
      </c>
      <c r="B1698" t="s">
        <v>3625</v>
      </c>
      <c r="C1698" t="s">
        <v>38</v>
      </c>
      <c r="D1698" t="str">
        <f>IF(P1698&lt;=50000,"Extra Small",IF(AND(P1698&gt;=50000,P1698&lt;250000),"Small",IF(AND(P1698&gt;=250000,P1698&lt;1000000),"Medium",IF(AND(P1698&gt;=1000000,P1698&lt;10000000),"Large",IF(AND(P1698&gt;=10000000,P1698&lt;100000000),"Extra Large",IF(P1698&gt;=100000000,"Extra-extra-large"))))))</f>
        <v>Extra Large</v>
      </c>
      <c r="E1698" t="s">
        <v>55</v>
      </c>
      <c r="F1698">
        <v>94</v>
      </c>
      <c r="G1698">
        <v>270</v>
      </c>
      <c r="H1698">
        <v>50</v>
      </c>
      <c r="I1698">
        <v>347.54</v>
      </c>
      <c r="J1698" t="s">
        <v>3626</v>
      </c>
      <c r="K1698">
        <v>22684263</v>
      </c>
      <c r="L1698">
        <v>3379</v>
      </c>
      <c r="M1698">
        <v>5628952</v>
      </c>
      <c r="N1698">
        <v>309503</v>
      </c>
      <c r="O1698">
        <v>521296</v>
      </c>
      <c r="P1698">
        <v>29147393</v>
      </c>
      <c r="Q1698">
        <v>0</v>
      </c>
      <c r="R1698">
        <v>29147393</v>
      </c>
      <c r="S1698" t="str">
        <f t="shared" si="52"/>
        <v>False</v>
      </c>
      <c r="T1698">
        <v>20677531</v>
      </c>
      <c r="U1698" t="b">
        <f t="shared" si="53"/>
        <v>0</v>
      </c>
      <c r="V1698">
        <v>0</v>
      </c>
      <c r="W1698">
        <v>0</v>
      </c>
      <c r="X1698">
        <v>0</v>
      </c>
      <c r="Y1698">
        <v>6904641</v>
      </c>
      <c r="Z1698">
        <v>27582172</v>
      </c>
      <c r="AA1698" t="b">
        <f>ABS(T1698-Z1698)&gt;1000000</f>
        <v>1</v>
      </c>
      <c r="AB1698">
        <v>1565221</v>
      </c>
      <c r="AC1698">
        <v>0</v>
      </c>
      <c r="AD1698">
        <v>1565221</v>
      </c>
      <c r="AE1698">
        <v>14217589</v>
      </c>
      <c r="AF1698">
        <v>12575019</v>
      </c>
      <c r="AG1698">
        <v>0</v>
      </c>
      <c r="AH1698">
        <v>12575019</v>
      </c>
      <c r="AI1698">
        <v>26792608</v>
      </c>
      <c r="AJ1698">
        <v>11892756</v>
      </c>
      <c r="AK1698">
        <v>0</v>
      </c>
      <c r="AL1698">
        <v>707566</v>
      </c>
      <c r="AM1698">
        <v>707566</v>
      </c>
      <c r="AN1698">
        <v>12600322</v>
      </c>
      <c r="AO1698">
        <v>14192286</v>
      </c>
      <c r="AQ1698">
        <f>K1698/R1698</f>
        <v>0.77826044339540079</v>
      </c>
    </row>
    <row r="1699" spans="1:43" x14ac:dyDescent="0.35">
      <c r="A1699" t="s">
        <v>3628</v>
      </c>
      <c r="B1699" t="s">
        <v>3629</v>
      </c>
      <c r="C1699" t="s">
        <v>38</v>
      </c>
      <c r="D1699" t="str">
        <f>IF(P1699&lt;=50000,"Extra Small",IF(AND(P1699&gt;=50000,P1699&lt;250000),"Small",IF(AND(P1699&gt;=250000,P1699&lt;1000000),"Medium",IF(AND(P1699&gt;=1000000,P1699&lt;10000000),"Large",IF(AND(P1699&gt;=10000000,P1699&lt;100000000),"Extra Large",IF(P1699&gt;=100000000,"Extra-extra-large"))))))</f>
        <v>Large</v>
      </c>
      <c r="E1699" t="s">
        <v>43</v>
      </c>
      <c r="F1699">
        <v>6</v>
      </c>
      <c r="G1699">
        <v>8</v>
      </c>
      <c r="H1699">
        <v>0</v>
      </c>
      <c r="I1699">
        <v>14</v>
      </c>
      <c r="J1699" t="s">
        <v>56</v>
      </c>
      <c r="K1699">
        <v>440348</v>
      </c>
      <c r="L1699">
        <v>0</v>
      </c>
      <c r="M1699">
        <v>1870005</v>
      </c>
      <c r="N1699">
        <v>45004</v>
      </c>
      <c r="O1699">
        <v>0</v>
      </c>
      <c r="P1699">
        <v>2355357</v>
      </c>
      <c r="Q1699">
        <v>0</v>
      </c>
      <c r="R1699">
        <v>2355357</v>
      </c>
      <c r="S1699" t="str">
        <f t="shared" si="52"/>
        <v>False</v>
      </c>
      <c r="T1699">
        <v>1541185</v>
      </c>
      <c r="U1699" t="b">
        <f t="shared" si="53"/>
        <v>0</v>
      </c>
      <c r="V1699">
        <v>0</v>
      </c>
      <c r="W1699">
        <v>0</v>
      </c>
      <c r="X1699">
        <v>0</v>
      </c>
      <c r="Y1699">
        <v>1152849</v>
      </c>
      <c r="Z1699">
        <v>2694034</v>
      </c>
      <c r="AA1699" t="b">
        <f>ABS(T1699-Z1699)&gt;1000000</f>
        <v>1</v>
      </c>
      <c r="AB1699">
        <v>-338677</v>
      </c>
      <c r="AC1699">
        <v>0</v>
      </c>
      <c r="AD1699">
        <v>-338677</v>
      </c>
      <c r="AE1699">
        <v>1575376</v>
      </c>
      <c r="AF1699">
        <v>0</v>
      </c>
      <c r="AG1699">
        <v>35413</v>
      </c>
      <c r="AH1699">
        <v>35413</v>
      </c>
      <c r="AI1699">
        <v>1610789</v>
      </c>
      <c r="AJ1699">
        <v>573887</v>
      </c>
      <c r="AK1699">
        <v>0</v>
      </c>
      <c r="AL1699">
        <v>18479</v>
      </c>
      <c r="AM1699">
        <v>18479</v>
      </c>
      <c r="AN1699">
        <v>592366</v>
      </c>
      <c r="AO1699">
        <v>1018423</v>
      </c>
      <c r="AQ1699">
        <f>K1699/R1699</f>
        <v>0.18695594765464429</v>
      </c>
    </row>
    <row r="1700" spans="1:43" x14ac:dyDescent="0.35">
      <c r="A1700" t="s">
        <v>3630</v>
      </c>
      <c r="B1700" t="s">
        <v>3631</v>
      </c>
      <c r="C1700" t="s">
        <v>38</v>
      </c>
      <c r="D1700" t="str">
        <f>IF(P1700&lt;=50000,"Extra Small",IF(AND(P1700&gt;=50000,P1700&lt;250000),"Small",IF(AND(P1700&gt;=250000,P1700&lt;1000000),"Medium",IF(AND(P1700&gt;=1000000,P1700&lt;10000000),"Large",IF(AND(P1700&gt;=10000000,P1700&lt;100000000),"Extra Large",IF(P1700&gt;=100000000,"Extra-extra-large"))))))</f>
        <v>Extra Large</v>
      </c>
      <c r="E1700" t="s">
        <v>39</v>
      </c>
      <c r="F1700">
        <v>0</v>
      </c>
      <c r="G1700">
        <v>0</v>
      </c>
      <c r="H1700">
        <v>0</v>
      </c>
      <c r="I1700">
        <v>0</v>
      </c>
      <c r="J1700" t="s">
        <v>48</v>
      </c>
      <c r="K1700">
        <v>0</v>
      </c>
      <c r="L1700">
        <v>0</v>
      </c>
      <c r="M1700">
        <v>0</v>
      </c>
      <c r="N1700">
        <v>26797000</v>
      </c>
      <c r="O1700">
        <v>0</v>
      </c>
      <c r="P1700">
        <v>26797000</v>
      </c>
      <c r="Q1700">
        <v>0</v>
      </c>
      <c r="R1700">
        <v>26797000</v>
      </c>
      <c r="S1700" t="str">
        <f t="shared" si="52"/>
        <v>False</v>
      </c>
      <c r="T1700">
        <v>0</v>
      </c>
      <c r="U1700" t="e">
        <f t="shared" si="53"/>
        <v>#DIV/0!</v>
      </c>
      <c r="V1700">
        <v>0</v>
      </c>
      <c r="W1700">
        <v>0</v>
      </c>
      <c r="X1700">
        <v>0</v>
      </c>
      <c r="Y1700">
        <v>26797000</v>
      </c>
      <c r="Z1700">
        <v>26797000</v>
      </c>
      <c r="AA1700" t="b">
        <f>ABS(T1700-Z1700)&gt;1000000</f>
        <v>1</v>
      </c>
      <c r="AB1700">
        <v>0</v>
      </c>
      <c r="AC1700">
        <v>0</v>
      </c>
      <c r="AD1700">
        <v>0</v>
      </c>
      <c r="AE1700">
        <v>427299000</v>
      </c>
      <c r="AF1700">
        <v>0</v>
      </c>
      <c r="AG1700">
        <v>0</v>
      </c>
      <c r="AH1700">
        <v>0</v>
      </c>
      <c r="AI1700">
        <v>427299000</v>
      </c>
      <c r="AJ1700">
        <v>427299000</v>
      </c>
      <c r="AK1700">
        <v>0</v>
      </c>
      <c r="AL1700">
        <v>0</v>
      </c>
      <c r="AM1700">
        <v>0</v>
      </c>
      <c r="AN1700">
        <v>427299000</v>
      </c>
      <c r="AO1700">
        <v>0</v>
      </c>
      <c r="AQ1700">
        <f>K1700/R1700</f>
        <v>0</v>
      </c>
    </row>
    <row r="1701" spans="1:43" x14ac:dyDescent="0.35">
      <c r="A1701" t="s">
        <v>3632</v>
      </c>
      <c r="B1701" t="s">
        <v>3633</v>
      </c>
      <c r="C1701" t="s">
        <v>38</v>
      </c>
      <c r="D1701" t="str">
        <f>IF(P1701&lt;=50000,"Extra Small",IF(AND(P1701&gt;=50000,P1701&lt;250000),"Small",IF(AND(P1701&gt;=250000,P1701&lt;1000000),"Medium",IF(AND(P1701&gt;=1000000,P1701&lt;10000000),"Large",IF(AND(P1701&gt;=10000000,P1701&lt;100000000),"Extra Large",IF(P1701&gt;=100000000,"Extra-extra-large"))))))</f>
        <v>Small</v>
      </c>
      <c r="E1701" t="s">
        <v>39</v>
      </c>
      <c r="F1701">
        <v>1</v>
      </c>
      <c r="G1701">
        <v>0</v>
      </c>
      <c r="H1701">
        <v>0</v>
      </c>
      <c r="I1701">
        <v>0</v>
      </c>
      <c r="J1701" t="s">
        <v>52</v>
      </c>
      <c r="K1701">
        <v>0</v>
      </c>
      <c r="L1701">
        <v>178717</v>
      </c>
      <c r="M1701">
        <v>0</v>
      </c>
      <c r="N1701">
        <v>0</v>
      </c>
      <c r="O1701">
        <v>0</v>
      </c>
      <c r="P1701">
        <v>178717</v>
      </c>
      <c r="Q1701">
        <v>29410</v>
      </c>
      <c r="R1701">
        <v>208127</v>
      </c>
      <c r="S1701" t="str">
        <f t="shared" si="52"/>
        <v>False</v>
      </c>
      <c r="T1701">
        <v>39880</v>
      </c>
      <c r="U1701" t="b">
        <f t="shared" si="53"/>
        <v>0</v>
      </c>
      <c r="V1701">
        <v>0</v>
      </c>
      <c r="W1701">
        <v>976</v>
      </c>
      <c r="X1701">
        <v>0</v>
      </c>
      <c r="Y1701">
        <v>54344</v>
      </c>
      <c r="Z1701">
        <v>95200</v>
      </c>
      <c r="AA1701" t="b">
        <f>ABS(T1701-Z1701)&gt;25000</f>
        <v>1</v>
      </c>
      <c r="AB1701">
        <v>112927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835989</v>
      </c>
      <c r="AJ1701">
        <v>0</v>
      </c>
      <c r="AK1701">
        <v>0</v>
      </c>
      <c r="AL1701">
        <v>0</v>
      </c>
      <c r="AM1701">
        <v>0</v>
      </c>
      <c r="AN1701">
        <v>856</v>
      </c>
      <c r="AO1701">
        <v>835133</v>
      </c>
      <c r="AQ1701">
        <f>K1701/R1701</f>
        <v>0</v>
      </c>
    </row>
    <row r="1702" spans="1:43" x14ac:dyDescent="0.35">
      <c r="A1702" t="s">
        <v>3634</v>
      </c>
      <c r="B1702" t="s">
        <v>3635</v>
      </c>
      <c r="C1702" t="s">
        <v>50</v>
      </c>
      <c r="D1702" t="str">
        <f>IF(P1702&lt;=50000,"Extra Small",IF(AND(P1702&gt;=50000,P1702&lt;250000),"Small",IF(AND(P1702&gt;=250000,P1702&lt;1000000),"Medium",IF(AND(P1702&gt;=1000000,P1702&lt;10000000),"Large",IF(AND(P1702&gt;=10000000,P1702&lt;100000000),"Extra Large",IF(P1702&gt;=100000000,"Extra-extra-large"))))))</f>
        <v>Large</v>
      </c>
      <c r="E1702" t="s">
        <v>55</v>
      </c>
      <c r="F1702">
        <v>17</v>
      </c>
      <c r="G1702">
        <v>12</v>
      </c>
      <c r="H1702">
        <v>10</v>
      </c>
      <c r="I1702">
        <v>16.95</v>
      </c>
      <c r="J1702" t="s">
        <v>48</v>
      </c>
      <c r="K1702">
        <v>1309782</v>
      </c>
      <c r="L1702">
        <v>860</v>
      </c>
      <c r="M1702">
        <v>347880</v>
      </c>
      <c r="N1702">
        <v>38655</v>
      </c>
      <c r="O1702">
        <v>0</v>
      </c>
      <c r="P1702">
        <v>1697177</v>
      </c>
      <c r="Q1702">
        <v>0</v>
      </c>
      <c r="R1702">
        <v>1697177</v>
      </c>
      <c r="S1702" t="str">
        <f t="shared" si="52"/>
        <v>False</v>
      </c>
      <c r="T1702">
        <v>1308504</v>
      </c>
      <c r="U1702" t="b">
        <f t="shared" si="53"/>
        <v>0</v>
      </c>
      <c r="V1702">
        <v>0</v>
      </c>
      <c r="W1702">
        <v>0</v>
      </c>
      <c r="X1702">
        <v>0</v>
      </c>
      <c r="Y1702">
        <v>380045</v>
      </c>
      <c r="Z1702">
        <v>1688549</v>
      </c>
      <c r="AA1702" t="b">
        <f>ABS(T1702-Z1702)&gt;1000000</f>
        <v>0</v>
      </c>
      <c r="AB1702">
        <v>8628</v>
      </c>
      <c r="AC1702">
        <v>0</v>
      </c>
      <c r="AD1702">
        <v>8628</v>
      </c>
      <c r="AE1702">
        <v>2297935</v>
      </c>
      <c r="AF1702">
        <v>0</v>
      </c>
      <c r="AG1702">
        <v>65949</v>
      </c>
      <c r="AH1702">
        <v>65949</v>
      </c>
      <c r="AI1702">
        <v>2363884</v>
      </c>
      <c r="AJ1702">
        <v>1794230</v>
      </c>
      <c r="AK1702">
        <v>0</v>
      </c>
      <c r="AL1702">
        <v>18319</v>
      </c>
      <c r="AM1702">
        <v>18319</v>
      </c>
      <c r="AN1702">
        <v>1812549</v>
      </c>
      <c r="AO1702">
        <v>551335</v>
      </c>
      <c r="AQ1702">
        <f>K1702/R1702</f>
        <v>0.77174154493019875</v>
      </c>
    </row>
    <row r="1703" spans="1:43" x14ac:dyDescent="0.35">
      <c r="A1703" t="s">
        <v>3636</v>
      </c>
      <c r="B1703" t="s">
        <v>3637</v>
      </c>
      <c r="C1703" t="s">
        <v>38</v>
      </c>
      <c r="D1703" t="str">
        <f>IF(P1703&lt;=50000,"Extra Small",IF(AND(P1703&gt;=50000,P1703&lt;250000),"Small",IF(AND(P1703&gt;=250000,P1703&lt;1000000),"Medium",IF(AND(P1703&gt;=1000000,P1703&lt;10000000),"Large",IF(AND(P1703&gt;=10000000,P1703&lt;100000000),"Extra Large",IF(P1703&gt;=100000000,"Extra-extra-large"))))))</f>
        <v>Small</v>
      </c>
      <c r="E1703" t="s">
        <v>43</v>
      </c>
      <c r="F1703">
        <v>0</v>
      </c>
      <c r="G1703">
        <v>0</v>
      </c>
      <c r="H1703">
        <v>0</v>
      </c>
      <c r="I1703">
        <v>0</v>
      </c>
      <c r="J1703" t="s">
        <v>1690</v>
      </c>
      <c r="K1703">
        <v>0</v>
      </c>
      <c r="L1703">
        <v>135175</v>
      </c>
      <c r="M1703">
        <v>45702</v>
      </c>
      <c r="N1703">
        <v>7189</v>
      </c>
      <c r="O1703">
        <v>46748</v>
      </c>
      <c r="P1703">
        <v>234814</v>
      </c>
      <c r="Q1703">
        <v>595278</v>
      </c>
      <c r="R1703">
        <v>830092</v>
      </c>
      <c r="S1703" t="str">
        <f t="shared" si="52"/>
        <v>False</v>
      </c>
      <c r="T1703">
        <v>0</v>
      </c>
      <c r="U1703" t="e">
        <f t="shared" si="53"/>
        <v>#DIV/0!</v>
      </c>
      <c r="V1703">
        <v>0</v>
      </c>
      <c r="W1703">
        <v>0</v>
      </c>
      <c r="X1703">
        <v>0</v>
      </c>
      <c r="Y1703">
        <v>143673</v>
      </c>
      <c r="Z1703">
        <v>143673</v>
      </c>
      <c r="AA1703" t="b">
        <f>ABS(T1703-Z1703)&gt;25000</f>
        <v>1</v>
      </c>
      <c r="AB1703">
        <v>686419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3069485</v>
      </c>
      <c r="AJ1703">
        <v>0</v>
      </c>
      <c r="AK1703">
        <v>0</v>
      </c>
      <c r="AL1703">
        <v>0</v>
      </c>
      <c r="AM1703">
        <v>0</v>
      </c>
      <c r="AN1703">
        <v>26561</v>
      </c>
      <c r="AO1703">
        <v>3042924</v>
      </c>
      <c r="AQ1703">
        <f>K1703/R1703</f>
        <v>0</v>
      </c>
    </row>
    <row r="1704" spans="1:43" x14ac:dyDescent="0.35">
      <c r="A1704" t="s">
        <v>3638</v>
      </c>
      <c r="B1704" t="s">
        <v>3639</v>
      </c>
      <c r="C1704" t="s">
        <v>38</v>
      </c>
      <c r="D1704" t="str">
        <f>IF(P1704&lt;=50000,"Extra Small",IF(AND(P1704&gt;=50000,P1704&lt;250000),"Small",IF(AND(P1704&gt;=250000,P1704&lt;1000000),"Medium",IF(AND(P1704&gt;=1000000,P1704&lt;10000000),"Large",IF(AND(P1704&gt;=10000000,P1704&lt;100000000),"Extra Large",IF(P1704&gt;=100000000,"Extra-extra-large"))))))</f>
        <v>Medium</v>
      </c>
      <c r="E1704" t="s">
        <v>85</v>
      </c>
      <c r="F1704">
        <v>0</v>
      </c>
      <c r="G1704">
        <v>0</v>
      </c>
      <c r="H1704">
        <v>1</v>
      </c>
      <c r="I1704">
        <v>0</v>
      </c>
      <c r="J1704" t="s">
        <v>92</v>
      </c>
      <c r="K1704">
        <v>138168</v>
      </c>
      <c r="L1704">
        <v>2281</v>
      </c>
      <c r="M1704">
        <v>116306</v>
      </c>
      <c r="N1704">
        <v>512</v>
      </c>
      <c r="O1704">
        <v>0</v>
      </c>
      <c r="P1704">
        <v>257267</v>
      </c>
      <c r="Q1704">
        <v>0</v>
      </c>
      <c r="R1704">
        <v>257267</v>
      </c>
      <c r="S1704" t="str">
        <f t="shared" si="52"/>
        <v>False</v>
      </c>
      <c r="T1704">
        <v>8278</v>
      </c>
      <c r="U1704" t="b">
        <f t="shared" si="53"/>
        <v>0</v>
      </c>
      <c r="V1704">
        <v>0</v>
      </c>
      <c r="W1704">
        <v>0</v>
      </c>
      <c r="X1704">
        <v>138168</v>
      </c>
      <c r="Y1704">
        <v>69600</v>
      </c>
      <c r="Z1704">
        <v>216046</v>
      </c>
      <c r="AA1704" t="b">
        <f>ABS(T1704-Z1704)&gt;100000</f>
        <v>1</v>
      </c>
      <c r="AB1704">
        <v>41221</v>
      </c>
      <c r="AC1704">
        <v>0</v>
      </c>
      <c r="AD1704">
        <v>41221</v>
      </c>
      <c r="AE1704">
        <v>332382</v>
      </c>
      <c r="AF1704">
        <v>0</v>
      </c>
      <c r="AG1704">
        <v>0</v>
      </c>
      <c r="AH1704">
        <v>931</v>
      </c>
      <c r="AI1704">
        <v>333313</v>
      </c>
      <c r="AJ1704">
        <v>202088</v>
      </c>
      <c r="AK1704">
        <v>0</v>
      </c>
      <c r="AL1704">
        <v>0</v>
      </c>
      <c r="AM1704">
        <v>0</v>
      </c>
      <c r="AN1704">
        <v>202088</v>
      </c>
      <c r="AO1704">
        <v>131225</v>
      </c>
      <c r="AQ1704">
        <f>K1704/R1704</f>
        <v>0.53706071901954</v>
      </c>
    </row>
    <row r="1705" spans="1:43" x14ac:dyDescent="0.35">
      <c r="A1705" t="s">
        <v>3640</v>
      </c>
      <c r="B1705" t="s">
        <v>3641</v>
      </c>
      <c r="C1705" t="s">
        <v>38</v>
      </c>
      <c r="D1705" t="str">
        <f>IF(P1705&lt;=50000,"Extra Small",IF(AND(P1705&gt;=50000,P1705&lt;250000),"Small",IF(AND(P1705&gt;=250000,P1705&lt;1000000),"Medium",IF(AND(P1705&gt;=1000000,P1705&lt;10000000),"Large",IF(AND(P1705&gt;=10000000,P1705&lt;100000000),"Extra Large",IF(P1705&gt;=100000000,"Extra-extra-large"))))))</f>
        <v>Large</v>
      </c>
      <c r="E1705" t="s">
        <v>302</v>
      </c>
      <c r="F1705">
        <v>2</v>
      </c>
      <c r="G1705">
        <v>5</v>
      </c>
      <c r="H1705">
        <v>0</v>
      </c>
      <c r="I1705">
        <v>5.8</v>
      </c>
      <c r="J1705" t="s">
        <v>130</v>
      </c>
      <c r="K1705">
        <v>808220</v>
      </c>
      <c r="L1705">
        <v>1063675</v>
      </c>
      <c r="M1705">
        <v>441084</v>
      </c>
      <c r="N1705">
        <v>43350</v>
      </c>
      <c r="O1705">
        <v>11407</v>
      </c>
      <c r="P1705">
        <v>2367736</v>
      </c>
      <c r="Q1705">
        <v>0</v>
      </c>
      <c r="R1705">
        <v>2367736</v>
      </c>
      <c r="S1705" t="str">
        <f t="shared" si="52"/>
        <v>False</v>
      </c>
      <c r="T1705">
        <v>692376</v>
      </c>
      <c r="U1705" t="b">
        <f t="shared" si="53"/>
        <v>0</v>
      </c>
      <c r="V1705">
        <v>0</v>
      </c>
      <c r="W1705">
        <v>0</v>
      </c>
      <c r="X1705">
        <v>1227802</v>
      </c>
      <c r="Y1705">
        <v>436842</v>
      </c>
      <c r="Z1705">
        <v>2357020</v>
      </c>
      <c r="AA1705" t="b">
        <f>ABS(T1705-Z1705)&gt;1000000</f>
        <v>1</v>
      </c>
      <c r="AB1705">
        <v>10716</v>
      </c>
      <c r="AC1705">
        <v>0</v>
      </c>
      <c r="AD1705">
        <v>10716</v>
      </c>
      <c r="AE1705">
        <v>1688447</v>
      </c>
      <c r="AF1705">
        <v>0</v>
      </c>
      <c r="AG1705">
        <v>6832</v>
      </c>
      <c r="AH1705">
        <v>6832</v>
      </c>
      <c r="AI1705">
        <v>1695279</v>
      </c>
      <c r="AJ1705">
        <v>448458</v>
      </c>
      <c r="AK1705">
        <v>0</v>
      </c>
      <c r="AL1705">
        <v>0</v>
      </c>
      <c r="AM1705">
        <v>0</v>
      </c>
      <c r="AN1705">
        <v>448458</v>
      </c>
      <c r="AO1705">
        <v>1246821</v>
      </c>
      <c r="AQ1705">
        <f>K1705/R1705</f>
        <v>0.34134717721908187</v>
      </c>
    </row>
    <row r="1706" spans="1:43" x14ac:dyDescent="0.35">
      <c r="A1706" t="s">
        <v>3642</v>
      </c>
      <c r="B1706" t="s">
        <v>3643</v>
      </c>
      <c r="C1706" t="s">
        <v>38</v>
      </c>
      <c r="D1706" t="str">
        <f>IF(P1706&lt;=50000,"Extra Small",IF(AND(P1706&gt;=50000,P1706&lt;250000),"Small",IF(AND(P1706&gt;=250000,P1706&lt;1000000),"Medium",IF(AND(P1706&gt;=1000000,P1706&lt;10000000),"Large",IF(AND(P1706&gt;=10000000,P1706&lt;100000000),"Extra Large",IF(P1706&gt;=100000000,"Extra-extra-large"))))))</f>
        <v>Large</v>
      </c>
      <c r="E1706" t="s">
        <v>43</v>
      </c>
      <c r="F1706">
        <v>8</v>
      </c>
      <c r="G1706">
        <v>3</v>
      </c>
      <c r="H1706">
        <v>0</v>
      </c>
      <c r="I1706">
        <v>9.8000000000000007</v>
      </c>
      <c r="J1706" t="s">
        <v>48</v>
      </c>
      <c r="K1706">
        <v>250000</v>
      </c>
      <c r="L1706">
        <v>0</v>
      </c>
      <c r="M1706">
        <v>952175</v>
      </c>
      <c r="N1706">
        <v>18035</v>
      </c>
      <c r="O1706">
        <v>711700</v>
      </c>
      <c r="P1706">
        <v>1931910</v>
      </c>
      <c r="Q1706">
        <v>0</v>
      </c>
      <c r="R1706">
        <v>1931910</v>
      </c>
      <c r="S1706" t="str">
        <f t="shared" si="52"/>
        <v>False</v>
      </c>
      <c r="T1706">
        <v>1147647</v>
      </c>
      <c r="U1706" t="b">
        <f t="shared" si="53"/>
        <v>0</v>
      </c>
      <c r="V1706">
        <v>0</v>
      </c>
      <c r="W1706">
        <v>0</v>
      </c>
      <c r="X1706">
        <v>0</v>
      </c>
      <c r="Y1706">
        <v>681888</v>
      </c>
      <c r="Z1706">
        <v>1829535</v>
      </c>
      <c r="AA1706" t="b">
        <f>ABS(T1706-Z1706)&gt;1000000</f>
        <v>0</v>
      </c>
      <c r="AB1706">
        <v>102375</v>
      </c>
      <c r="AC1706">
        <v>0</v>
      </c>
      <c r="AD1706">
        <v>102375</v>
      </c>
      <c r="AE1706">
        <v>1278705</v>
      </c>
      <c r="AF1706">
        <v>0</v>
      </c>
      <c r="AG1706">
        <v>0</v>
      </c>
      <c r="AH1706">
        <v>0</v>
      </c>
      <c r="AI1706">
        <v>1278705</v>
      </c>
      <c r="AJ1706">
        <v>553472</v>
      </c>
      <c r="AK1706">
        <v>0</v>
      </c>
      <c r="AL1706">
        <v>0</v>
      </c>
      <c r="AM1706">
        <v>0</v>
      </c>
      <c r="AN1706">
        <v>553472</v>
      </c>
      <c r="AO1706">
        <v>725233</v>
      </c>
      <c r="AQ1706">
        <f>K1706/R1706</f>
        <v>0.12940561413316357</v>
      </c>
    </row>
    <row r="1707" spans="1:43" x14ac:dyDescent="0.35">
      <c r="A1707" t="s">
        <v>3644</v>
      </c>
      <c r="B1707" t="s">
        <v>3645</v>
      </c>
      <c r="C1707" t="s">
        <v>38</v>
      </c>
      <c r="D1707" t="str">
        <f>IF(P1707&lt;=50000,"Extra Small",IF(AND(P1707&gt;=50000,P1707&lt;250000),"Small",IF(AND(P1707&gt;=250000,P1707&lt;1000000),"Medium",IF(AND(P1707&gt;=1000000,P1707&lt;10000000),"Large",IF(AND(P1707&gt;=10000000,P1707&lt;100000000),"Extra Large",IF(P1707&gt;=100000000,"Extra-extra-large"))))))</f>
        <v>Medium</v>
      </c>
      <c r="E1707" t="s">
        <v>47</v>
      </c>
      <c r="F1707">
        <v>1</v>
      </c>
      <c r="G1707">
        <v>5</v>
      </c>
      <c r="H1707">
        <v>9</v>
      </c>
      <c r="I1707">
        <v>6.97</v>
      </c>
      <c r="J1707" t="s">
        <v>700</v>
      </c>
      <c r="K1707">
        <v>398412</v>
      </c>
      <c r="L1707">
        <v>27475</v>
      </c>
      <c r="M1707">
        <v>137695</v>
      </c>
      <c r="N1707">
        <v>1503</v>
      </c>
      <c r="O1707">
        <v>0</v>
      </c>
      <c r="P1707">
        <v>565085</v>
      </c>
      <c r="Q1707">
        <v>0</v>
      </c>
      <c r="R1707">
        <v>565085</v>
      </c>
      <c r="S1707" t="str">
        <f t="shared" si="52"/>
        <v>False</v>
      </c>
      <c r="T1707">
        <v>418926</v>
      </c>
      <c r="U1707" t="b">
        <f t="shared" si="53"/>
        <v>0</v>
      </c>
      <c r="V1707">
        <v>0</v>
      </c>
      <c r="W1707">
        <v>0</v>
      </c>
      <c r="X1707">
        <v>0</v>
      </c>
      <c r="Y1707">
        <v>145445</v>
      </c>
      <c r="Z1707">
        <v>564371</v>
      </c>
      <c r="AA1707" t="b">
        <f>ABS(T1707-Z1707)&gt;100000</f>
        <v>1</v>
      </c>
      <c r="AB1707">
        <v>714</v>
      </c>
      <c r="AC1707">
        <v>0</v>
      </c>
      <c r="AD1707">
        <v>714</v>
      </c>
      <c r="AE1707">
        <v>132804</v>
      </c>
      <c r="AF1707">
        <v>0</v>
      </c>
      <c r="AG1707">
        <v>0</v>
      </c>
      <c r="AH1707">
        <v>150701</v>
      </c>
      <c r="AI1707">
        <v>283505</v>
      </c>
      <c r="AJ1707">
        <v>36765</v>
      </c>
      <c r="AK1707">
        <v>0</v>
      </c>
      <c r="AL1707">
        <v>0</v>
      </c>
      <c r="AM1707">
        <v>0</v>
      </c>
      <c r="AN1707">
        <v>36765</v>
      </c>
      <c r="AO1707">
        <v>246740</v>
      </c>
      <c r="AQ1707">
        <f>K1707/R1707</f>
        <v>0.70504791314580995</v>
      </c>
    </row>
    <row r="1708" spans="1:43" x14ac:dyDescent="0.35">
      <c r="A1708" t="s">
        <v>3646</v>
      </c>
      <c r="B1708" t="s">
        <v>3647</v>
      </c>
      <c r="C1708" t="s">
        <v>50</v>
      </c>
      <c r="D1708" t="str">
        <f>IF(P1708&lt;=50000,"Extra Small",IF(AND(P1708&gt;=50000,P1708&lt;250000),"Small",IF(AND(P1708&gt;=250000,P1708&lt;1000000),"Medium",IF(AND(P1708&gt;=1000000,P1708&lt;10000000),"Large",IF(AND(P1708&gt;=10000000,P1708&lt;100000000),"Extra Large",IF(P1708&gt;=100000000,"Extra-extra-large"))))))</f>
        <v>Small</v>
      </c>
      <c r="E1708" t="s">
        <v>64</v>
      </c>
      <c r="F1708">
        <v>0</v>
      </c>
      <c r="G1708">
        <v>2</v>
      </c>
      <c r="H1708">
        <v>0</v>
      </c>
      <c r="I1708">
        <v>1.6</v>
      </c>
      <c r="J1708" t="s">
        <v>1337</v>
      </c>
      <c r="K1708">
        <v>0</v>
      </c>
      <c r="L1708">
        <v>122574</v>
      </c>
      <c r="M1708">
        <v>62327</v>
      </c>
      <c r="N1708">
        <v>1128</v>
      </c>
      <c r="O1708">
        <v>34317</v>
      </c>
      <c r="P1708">
        <v>220346</v>
      </c>
      <c r="Q1708">
        <v>0</v>
      </c>
      <c r="R1708">
        <v>220346</v>
      </c>
      <c r="S1708" t="str">
        <f t="shared" si="52"/>
        <v>False</v>
      </c>
      <c r="T1708">
        <v>145241</v>
      </c>
      <c r="U1708" t="b">
        <f t="shared" si="53"/>
        <v>0</v>
      </c>
      <c r="V1708">
        <v>0</v>
      </c>
      <c r="W1708">
        <v>0</v>
      </c>
      <c r="X1708">
        <v>0</v>
      </c>
      <c r="Y1708">
        <v>108489</v>
      </c>
      <c r="Z1708">
        <v>253730</v>
      </c>
      <c r="AA1708" t="b">
        <f>ABS(T1708-Z1708)&gt;25000</f>
        <v>1</v>
      </c>
      <c r="AB1708">
        <v>-33384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214924</v>
      </c>
      <c r="AJ1708">
        <v>0</v>
      </c>
      <c r="AK1708">
        <v>0</v>
      </c>
      <c r="AL1708">
        <v>0</v>
      </c>
      <c r="AM1708">
        <v>0</v>
      </c>
      <c r="AN1708">
        <v>3385</v>
      </c>
      <c r="AO1708">
        <v>211539</v>
      </c>
      <c r="AQ1708">
        <f>K1708/R1708</f>
        <v>0</v>
      </c>
    </row>
    <row r="1709" spans="1:43" x14ac:dyDescent="0.35">
      <c r="A1709" t="s">
        <v>3648</v>
      </c>
      <c r="B1709" t="s">
        <v>3649</v>
      </c>
      <c r="C1709" t="s">
        <v>38</v>
      </c>
      <c r="D1709" t="str">
        <f>IF(P1709&lt;=50000,"Extra Small",IF(AND(P1709&gt;=50000,P1709&lt;250000),"Small",IF(AND(P1709&gt;=250000,P1709&lt;1000000),"Medium",IF(AND(P1709&gt;=1000000,P1709&lt;10000000),"Large",IF(AND(P1709&gt;=10000000,P1709&lt;100000000),"Extra Large",IF(P1709&gt;=100000000,"Extra-extra-large"))))))</f>
        <v>Large</v>
      </c>
      <c r="E1709" t="s">
        <v>131</v>
      </c>
      <c r="F1709">
        <v>3</v>
      </c>
      <c r="G1709">
        <v>2</v>
      </c>
      <c r="H1709">
        <v>0</v>
      </c>
      <c r="I1709">
        <v>3.35</v>
      </c>
      <c r="J1709" t="s">
        <v>2232</v>
      </c>
      <c r="K1709">
        <v>0</v>
      </c>
      <c r="L1709">
        <v>586518</v>
      </c>
      <c r="M1709">
        <v>533732</v>
      </c>
      <c r="N1709">
        <v>21890</v>
      </c>
      <c r="O1709">
        <v>300000</v>
      </c>
      <c r="P1709">
        <v>1442140</v>
      </c>
      <c r="Q1709">
        <v>0</v>
      </c>
      <c r="R1709">
        <v>1442140</v>
      </c>
      <c r="S1709" t="str">
        <f t="shared" si="52"/>
        <v>False</v>
      </c>
      <c r="T1709">
        <v>300000</v>
      </c>
      <c r="U1709" t="b">
        <f t="shared" si="53"/>
        <v>0</v>
      </c>
      <c r="V1709">
        <v>0</v>
      </c>
      <c r="W1709">
        <v>428386</v>
      </c>
      <c r="X1709">
        <v>0</v>
      </c>
      <c r="Y1709">
        <v>404724</v>
      </c>
      <c r="Z1709">
        <v>1133110</v>
      </c>
      <c r="AA1709" t="b">
        <f>ABS(T1709-Z1709)&gt;1000000</f>
        <v>0</v>
      </c>
      <c r="AB1709">
        <v>309030</v>
      </c>
      <c r="AC1709">
        <v>0</v>
      </c>
      <c r="AD1709">
        <v>309030</v>
      </c>
      <c r="AE1709">
        <v>956663</v>
      </c>
      <c r="AF1709">
        <v>0</v>
      </c>
      <c r="AG1709">
        <v>321090</v>
      </c>
      <c r="AH1709">
        <v>321090</v>
      </c>
      <c r="AI1709">
        <v>1277753</v>
      </c>
      <c r="AJ1709">
        <v>24823</v>
      </c>
      <c r="AK1709">
        <v>0</v>
      </c>
      <c r="AL1709">
        <v>0</v>
      </c>
      <c r="AM1709">
        <v>0</v>
      </c>
      <c r="AN1709">
        <v>24823</v>
      </c>
      <c r="AO1709">
        <v>1252930</v>
      </c>
      <c r="AQ1709">
        <f>K1709/R1709</f>
        <v>0</v>
      </c>
    </row>
    <row r="1710" spans="1:43" x14ac:dyDescent="0.35">
      <c r="A1710" t="s">
        <v>3650</v>
      </c>
      <c r="B1710" t="s">
        <v>3651</v>
      </c>
      <c r="C1710" t="s">
        <v>38</v>
      </c>
      <c r="D1710" t="str">
        <f>IF(P1710&lt;=50000,"Extra Small",IF(AND(P1710&gt;=50000,P1710&lt;250000),"Small",IF(AND(P1710&gt;=250000,P1710&lt;1000000),"Medium",IF(AND(P1710&gt;=1000000,P1710&lt;10000000),"Large",IF(AND(P1710&gt;=10000000,P1710&lt;100000000),"Extra Large",IF(P1710&gt;=100000000,"Extra-extra-large"))))))</f>
        <v>Extra Small</v>
      </c>
      <c r="E1710" t="s">
        <v>43</v>
      </c>
      <c r="F1710">
        <v>0</v>
      </c>
      <c r="G1710">
        <v>0</v>
      </c>
      <c r="H1710">
        <v>1</v>
      </c>
      <c r="I1710">
        <v>0</v>
      </c>
      <c r="J1710" t="s">
        <v>281</v>
      </c>
      <c r="K1710">
        <v>0</v>
      </c>
      <c r="L1710">
        <v>16234</v>
      </c>
      <c r="M1710">
        <v>1294</v>
      </c>
      <c r="N1710">
        <v>21</v>
      </c>
      <c r="O1710">
        <v>0</v>
      </c>
      <c r="P1710">
        <v>17549</v>
      </c>
      <c r="Q1710">
        <v>0</v>
      </c>
      <c r="R1710">
        <v>17549</v>
      </c>
      <c r="S1710" t="str">
        <f t="shared" si="52"/>
        <v>False</v>
      </c>
      <c r="T1710">
        <v>0</v>
      </c>
      <c r="U1710" t="b">
        <f t="shared" si="53"/>
        <v>0</v>
      </c>
      <c r="V1710">
        <v>0</v>
      </c>
      <c r="W1710">
        <v>0</v>
      </c>
      <c r="X1710">
        <v>0</v>
      </c>
      <c r="Y1710">
        <v>7221</v>
      </c>
      <c r="Z1710">
        <v>7221</v>
      </c>
      <c r="AA1710" t="b">
        <f>ABS(T1710-Z1710)&gt;25000</f>
        <v>0</v>
      </c>
      <c r="AB1710">
        <v>10328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18386</v>
      </c>
      <c r="AJ1710">
        <v>0</v>
      </c>
      <c r="AK1710">
        <v>0</v>
      </c>
      <c r="AL1710">
        <v>0</v>
      </c>
      <c r="AM1710">
        <v>0</v>
      </c>
      <c r="AN1710">
        <v>14</v>
      </c>
      <c r="AO1710">
        <v>18372</v>
      </c>
      <c r="AQ1710">
        <f>K1710/R1710</f>
        <v>0</v>
      </c>
    </row>
    <row r="1711" spans="1:43" x14ac:dyDescent="0.35">
      <c r="A1711" t="s">
        <v>3652</v>
      </c>
      <c r="B1711" t="s">
        <v>3653</v>
      </c>
      <c r="C1711" t="s">
        <v>50</v>
      </c>
      <c r="D1711" t="str">
        <f>IF(P1711&lt;=50000,"Extra Small",IF(AND(P1711&gt;=50000,P1711&lt;250000),"Small",IF(AND(P1711&gt;=250000,P1711&lt;1000000),"Medium",IF(AND(P1711&gt;=1000000,P1711&lt;10000000),"Large",IF(AND(P1711&gt;=10000000,P1711&lt;100000000),"Extra Large",IF(P1711&gt;=100000000,"Extra-extra-large"))))))</f>
        <v>Small</v>
      </c>
      <c r="E1711" t="s">
        <v>67</v>
      </c>
      <c r="F1711">
        <v>0</v>
      </c>
      <c r="G1711">
        <v>0</v>
      </c>
      <c r="H1711">
        <v>0</v>
      </c>
      <c r="I1711">
        <v>0</v>
      </c>
      <c r="J1711" t="s">
        <v>187</v>
      </c>
      <c r="K1711">
        <v>0</v>
      </c>
      <c r="L1711">
        <v>75808</v>
      </c>
      <c r="M1711">
        <v>0</v>
      </c>
      <c r="N1711">
        <v>9370</v>
      </c>
      <c r="O1711">
        <v>17205</v>
      </c>
      <c r="P1711">
        <v>102383</v>
      </c>
      <c r="Q1711">
        <v>8274</v>
      </c>
      <c r="R1711">
        <v>110657</v>
      </c>
      <c r="S1711" t="str">
        <f t="shared" si="52"/>
        <v>False</v>
      </c>
      <c r="T1711">
        <v>0</v>
      </c>
      <c r="U1711" t="e">
        <f t="shared" si="53"/>
        <v>#DIV/0!</v>
      </c>
      <c r="V1711">
        <v>0</v>
      </c>
      <c r="W1711">
        <v>33284</v>
      </c>
      <c r="X1711">
        <v>2230</v>
      </c>
      <c r="Y1711">
        <v>30768</v>
      </c>
      <c r="Z1711">
        <v>66282</v>
      </c>
      <c r="AA1711" t="b">
        <f>ABS(T1711-Z1711)&gt;25000</f>
        <v>1</v>
      </c>
      <c r="AB1711">
        <v>44375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468269</v>
      </c>
      <c r="AJ1711">
        <v>0</v>
      </c>
      <c r="AK1711">
        <v>0</v>
      </c>
      <c r="AL1711">
        <v>0</v>
      </c>
      <c r="AM1711">
        <v>0</v>
      </c>
      <c r="AN1711">
        <v>18575</v>
      </c>
      <c r="AO1711">
        <v>449694</v>
      </c>
      <c r="AQ1711">
        <f>K1711/R1711</f>
        <v>0</v>
      </c>
    </row>
    <row r="1712" spans="1:43" x14ac:dyDescent="0.35">
      <c r="A1712" t="s">
        <v>3654</v>
      </c>
      <c r="B1712" t="s">
        <v>3655</v>
      </c>
      <c r="C1712" t="s">
        <v>50</v>
      </c>
      <c r="D1712" t="str">
        <f>IF(P1712&lt;=50000,"Extra Small",IF(AND(P1712&gt;=50000,P1712&lt;250000),"Small",IF(AND(P1712&gt;=250000,P1712&lt;1000000),"Medium",IF(AND(P1712&gt;=1000000,P1712&lt;10000000),"Large",IF(AND(P1712&gt;=10000000,P1712&lt;100000000),"Extra Large",IF(P1712&gt;=100000000,"Extra-extra-large"))))))</f>
        <v>Small</v>
      </c>
      <c r="E1712" t="s">
        <v>110</v>
      </c>
      <c r="F1712">
        <v>0</v>
      </c>
      <c r="G1712">
        <v>0</v>
      </c>
      <c r="H1712">
        <v>0</v>
      </c>
      <c r="I1712">
        <v>0</v>
      </c>
      <c r="J1712" t="s">
        <v>44</v>
      </c>
      <c r="K1712">
        <v>0</v>
      </c>
      <c r="L1712">
        <v>0</v>
      </c>
      <c r="M1712">
        <v>0</v>
      </c>
      <c r="N1712">
        <v>0</v>
      </c>
      <c r="O1712">
        <v>181125</v>
      </c>
      <c r="P1712">
        <v>181125</v>
      </c>
      <c r="Q1712">
        <v>481278</v>
      </c>
      <c r="R1712">
        <v>662403</v>
      </c>
      <c r="S1712" t="str">
        <f t="shared" si="52"/>
        <v>False</v>
      </c>
      <c r="T1712">
        <v>0</v>
      </c>
      <c r="U1712" t="e">
        <f t="shared" si="53"/>
        <v>#DIV/0!</v>
      </c>
      <c r="V1712">
        <v>0</v>
      </c>
      <c r="W1712">
        <v>0</v>
      </c>
      <c r="X1712">
        <v>0</v>
      </c>
      <c r="Y1712">
        <v>245407</v>
      </c>
      <c r="Z1712">
        <v>245407</v>
      </c>
      <c r="AA1712" t="b">
        <f>ABS(T1712-Z1712)&gt;25000</f>
        <v>1</v>
      </c>
      <c r="AB1712">
        <v>416996</v>
      </c>
      <c r="AC1712">
        <v>0</v>
      </c>
      <c r="AD1712">
        <v>416996</v>
      </c>
      <c r="AE1712">
        <v>0</v>
      </c>
      <c r="AF1712">
        <v>0</v>
      </c>
      <c r="AG1712">
        <v>0</v>
      </c>
      <c r="AH1712">
        <v>0</v>
      </c>
      <c r="AI1712">
        <v>5498726</v>
      </c>
      <c r="AJ1712">
        <v>0</v>
      </c>
      <c r="AK1712">
        <v>0</v>
      </c>
      <c r="AL1712">
        <v>0</v>
      </c>
      <c r="AM1712">
        <v>0</v>
      </c>
      <c r="AN1712">
        <v>1513532</v>
      </c>
      <c r="AO1712">
        <v>3985194</v>
      </c>
      <c r="AQ1712">
        <f>K1712/R1712</f>
        <v>0</v>
      </c>
    </row>
    <row r="1713" spans="1:43" x14ac:dyDescent="0.35">
      <c r="A1713" t="s">
        <v>3656</v>
      </c>
      <c r="B1713" t="s">
        <v>3657</v>
      </c>
      <c r="C1713" t="s">
        <v>50</v>
      </c>
      <c r="D1713" t="str">
        <f>IF(P1713&lt;=50000,"Extra Small",IF(AND(P1713&gt;=50000,P1713&lt;250000),"Small",IF(AND(P1713&gt;=250000,P1713&lt;1000000),"Medium",IF(AND(P1713&gt;=1000000,P1713&lt;10000000),"Large",IF(AND(P1713&gt;=10000000,P1713&lt;100000000),"Extra Large",IF(P1713&gt;=100000000,"Extra-extra-large"))))))</f>
        <v>Small</v>
      </c>
      <c r="E1713" t="s">
        <v>73</v>
      </c>
      <c r="F1713">
        <v>0</v>
      </c>
      <c r="G1713">
        <v>0</v>
      </c>
      <c r="H1713">
        <v>0</v>
      </c>
      <c r="I1713">
        <v>0</v>
      </c>
      <c r="J1713" t="s">
        <v>40</v>
      </c>
      <c r="K1713">
        <v>0</v>
      </c>
      <c r="L1713">
        <v>0</v>
      </c>
      <c r="M1713">
        <v>0</v>
      </c>
      <c r="N1713">
        <v>0</v>
      </c>
      <c r="O1713">
        <v>231967</v>
      </c>
      <c r="P1713">
        <v>231967</v>
      </c>
      <c r="Q1713">
        <v>0</v>
      </c>
      <c r="R1713">
        <v>231967</v>
      </c>
      <c r="S1713" t="str">
        <f t="shared" si="52"/>
        <v>False</v>
      </c>
      <c r="T1713">
        <v>0</v>
      </c>
      <c r="U1713" t="e">
        <f t="shared" si="53"/>
        <v>#DIV/0!</v>
      </c>
      <c r="V1713">
        <v>0</v>
      </c>
      <c r="W1713">
        <v>0</v>
      </c>
      <c r="X1713">
        <v>0</v>
      </c>
      <c r="Y1713">
        <v>251307</v>
      </c>
      <c r="Z1713">
        <v>251307</v>
      </c>
      <c r="AA1713" t="b">
        <f>ABS(T1713-Z1713)&gt;25000</f>
        <v>1</v>
      </c>
      <c r="AB1713">
        <v>-19340</v>
      </c>
      <c r="AC1713">
        <v>0</v>
      </c>
      <c r="AD1713">
        <v>-19340</v>
      </c>
      <c r="AE1713">
        <v>0</v>
      </c>
      <c r="AF1713">
        <v>0</v>
      </c>
      <c r="AG1713">
        <v>0</v>
      </c>
      <c r="AH1713">
        <v>0</v>
      </c>
      <c r="AI1713">
        <v>142680</v>
      </c>
      <c r="AJ1713">
        <v>0</v>
      </c>
      <c r="AK1713">
        <v>0</v>
      </c>
      <c r="AL1713">
        <v>0</v>
      </c>
      <c r="AM1713">
        <v>0</v>
      </c>
      <c r="AN1713">
        <v>13011</v>
      </c>
      <c r="AO1713">
        <v>129669</v>
      </c>
      <c r="AQ1713">
        <f>K1713/R1713</f>
        <v>0</v>
      </c>
    </row>
    <row r="1714" spans="1:43" x14ac:dyDescent="0.35">
      <c r="A1714" t="s">
        <v>3658</v>
      </c>
      <c r="B1714" t="s">
        <v>3659</v>
      </c>
      <c r="C1714" t="s">
        <v>50</v>
      </c>
      <c r="D1714" t="str">
        <f>IF(P1714&lt;=50000,"Extra Small",IF(AND(P1714&gt;=50000,P1714&lt;250000),"Small",IF(AND(P1714&gt;=250000,P1714&lt;1000000),"Medium",IF(AND(P1714&gt;=1000000,P1714&lt;10000000),"Large",IF(AND(P1714&gt;=10000000,P1714&lt;100000000),"Extra Large",IF(P1714&gt;=100000000,"Extra-extra-large"))))))</f>
        <v>Small</v>
      </c>
      <c r="E1714" t="s">
        <v>110</v>
      </c>
      <c r="F1714">
        <v>0</v>
      </c>
      <c r="G1714">
        <v>0</v>
      </c>
      <c r="H1714">
        <v>0</v>
      </c>
      <c r="I1714">
        <v>0</v>
      </c>
      <c r="J1714" t="s">
        <v>48</v>
      </c>
      <c r="K1714">
        <v>0</v>
      </c>
      <c r="L1714">
        <v>25668</v>
      </c>
      <c r="M1714">
        <v>0</v>
      </c>
      <c r="N1714">
        <v>100343</v>
      </c>
      <c r="O1714">
        <v>8400</v>
      </c>
      <c r="P1714">
        <v>134411</v>
      </c>
      <c r="Q1714">
        <v>0</v>
      </c>
      <c r="R1714">
        <v>134411</v>
      </c>
      <c r="S1714" t="str">
        <f t="shared" si="52"/>
        <v>False</v>
      </c>
      <c r="T1714">
        <v>0</v>
      </c>
      <c r="U1714" t="e">
        <f t="shared" si="53"/>
        <v>#DIV/0!</v>
      </c>
      <c r="V1714">
        <v>0</v>
      </c>
      <c r="W1714">
        <v>253751</v>
      </c>
      <c r="X1714">
        <v>0</v>
      </c>
      <c r="Y1714">
        <v>293325</v>
      </c>
      <c r="Z1714">
        <v>547076</v>
      </c>
      <c r="AA1714" t="b">
        <f>ABS(T1714-Z1714)&gt;25000</f>
        <v>1</v>
      </c>
      <c r="AB1714">
        <v>-412665</v>
      </c>
      <c r="AC1714">
        <v>0</v>
      </c>
      <c r="AD1714">
        <v>-412665</v>
      </c>
      <c r="AE1714">
        <v>0</v>
      </c>
      <c r="AF1714">
        <v>0</v>
      </c>
      <c r="AG1714">
        <v>0</v>
      </c>
      <c r="AH1714">
        <v>0</v>
      </c>
      <c r="AI1714">
        <v>5906851</v>
      </c>
      <c r="AJ1714">
        <v>0</v>
      </c>
      <c r="AK1714">
        <v>0</v>
      </c>
      <c r="AL1714">
        <v>0</v>
      </c>
      <c r="AM1714">
        <v>0</v>
      </c>
      <c r="AN1714">
        <v>41001</v>
      </c>
      <c r="AO1714">
        <v>5865850</v>
      </c>
      <c r="AQ1714">
        <f>K1714/R1714</f>
        <v>0</v>
      </c>
    </row>
    <row r="1715" spans="1:43" x14ac:dyDescent="0.35">
      <c r="A1715" t="s">
        <v>3660</v>
      </c>
      <c r="B1715" t="s">
        <v>3661</v>
      </c>
      <c r="C1715" t="s">
        <v>50</v>
      </c>
      <c r="D1715" t="str">
        <f>IF(P1715&lt;=50000,"Extra Small",IF(AND(P1715&gt;=50000,P1715&lt;250000),"Small",IF(AND(P1715&gt;=250000,P1715&lt;1000000),"Medium",IF(AND(P1715&gt;=1000000,P1715&lt;10000000),"Large",IF(AND(P1715&gt;=10000000,P1715&lt;100000000),"Extra Large",IF(P1715&gt;=100000000,"Extra-extra-large"))))))</f>
        <v>Small</v>
      </c>
      <c r="E1715" t="s">
        <v>110</v>
      </c>
      <c r="F1715">
        <v>0</v>
      </c>
      <c r="G1715">
        <v>0</v>
      </c>
      <c r="H1715">
        <v>0</v>
      </c>
      <c r="I1715">
        <v>0</v>
      </c>
      <c r="J1715" t="s">
        <v>44</v>
      </c>
      <c r="K1715">
        <v>0</v>
      </c>
      <c r="L1715">
        <v>0</v>
      </c>
      <c r="M1715">
        <v>222994</v>
      </c>
      <c r="N1715">
        <v>165</v>
      </c>
      <c r="O1715">
        <v>1876</v>
      </c>
      <c r="P1715">
        <v>225036</v>
      </c>
      <c r="Q1715">
        <v>0</v>
      </c>
      <c r="R1715">
        <v>225036</v>
      </c>
      <c r="S1715" t="str">
        <f t="shared" si="52"/>
        <v>False</v>
      </c>
      <c r="T1715">
        <v>0</v>
      </c>
      <c r="U1715" t="e">
        <f t="shared" si="53"/>
        <v>#DIV/0!</v>
      </c>
      <c r="V1715">
        <v>0</v>
      </c>
      <c r="W1715">
        <v>0</v>
      </c>
      <c r="X1715">
        <v>0</v>
      </c>
      <c r="Y1715">
        <v>110419</v>
      </c>
      <c r="Z1715">
        <v>110419</v>
      </c>
      <c r="AA1715" t="b">
        <f>ABS(T1715-Z1715)&gt;25000</f>
        <v>1</v>
      </c>
      <c r="AB1715">
        <v>114616</v>
      </c>
      <c r="AC1715">
        <v>0</v>
      </c>
      <c r="AD1715">
        <v>114616</v>
      </c>
      <c r="AE1715">
        <v>0</v>
      </c>
      <c r="AF1715">
        <v>0</v>
      </c>
      <c r="AG1715">
        <v>0</v>
      </c>
      <c r="AH1715">
        <v>0</v>
      </c>
      <c r="AI1715">
        <v>6255972</v>
      </c>
      <c r="AJ1715">
        <v>0</v>
      </c>
      <c r="AK1715">
        <v>0</v>
      </c>
      <c r="AL1715">
        <v>0</v>
      </c>
      <c r="AM1715">
        <v>0</v>
      </c>
      <c r="AN1715">
        <v>567765</v>
      </c>
      <c r="AO1715">
        <v>5688206</v>
      </c>
      <c r="AQ1715">
        <f>K1715/R1715</f>
        <v>0</v>
      </c>
    </row>
    <row r="1716" spans="1:43" x14ac:dyDescent="0.35">
      <c r="A1716" t="s">
        <v>3662</v>
      </c>
      <c r="B1716" t="s">
        <v>3663</v>
      </c>
      <c r="C1716" t="s">
        <v>50</v>
      </c>
      <c r="D1716" t="str">
        <f>IF(P1716&lt;=50000,"Extra Small",IF(AND(P1716&gt;=50000,P1716&lt;250000),"Small",IF(AND(P1716&gt;=250000,P1716&lt;1000000),"Medium",IF(AND(P1716&gt;=1000000,P1716&lt;10000000),"Large",IF(AND(P1716&gt;=10000000,P1716&lt;100000000),"Extra Large",IF(P1716&gt;=100000000,"Extra-extra-large"))))))</f>
        <v>Extra Small</v>
      </c>
      <c r="E1716" t="s">
        <v>76</v>
      </c>
      <c r="F1716">
        <v>0</v>
      </c>
      <c r="G1716">
        <v>0</v>
      </c>
      <c r="H1716">
        <v>0</v>
      </c>
      <c r="I1716">
        <v>0</v>
      </c>
      <c r="J1716" t="s">
        <v>56</v>
      </c>
      <c r="K1716">
        <v>0</v>
      </c>
      <c r="L1716">
        <v>0</v>
      </c>
      <c r="M1716">
        <v>22602</v>
      </c>
      <c r="N1716">
        <v>0</v>
      </c>
      <c r="O1716">
        <v>0</v>
      </c>
      <c r="P1716">
        <v>22602</v>
      </c>
      <c r="Q1716">
        <v>0</v>
      </c>
      <c r="R1716">
        <v>22602</v>
      </c>
      <c r="S1716" t="str">
        <f t="shared" si="52"/>
        <v>False</v>
      </c>
      <c r="T1716">
        <v>0</v>
      </c>
      <c r="U1716" t="e">
        <f t="shared" si="53"/>
        <v>#DIV/0!</v>
      </c>
      <c r="V1716">
        <v>0</v>
      </c>
      <c r="W1716">
        <v>11741</v>
      </c>
      <c r="X1716">
        <v>0</v>
      </c>
      <c r="Y1716">
        <v>0</v>
      </c>
      <c r="Z1716">
        <v>11741</v>
      </c>
      <c r="AA1716" t="b">
        <f>ABS(T1716-Z1716)&gt;25000</f>
        <v>0</v>
      </c>
      <c r="AB1716">
        <v>10861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Q1716">
        <f>K1716/R1716</f>
        <v>0</v>
      </c>
    </row>
    <row r="1717" spans="1:43" x14ac:dyDescent="0.35">
      <c r="A1717" t="s">
        <v>3664</v>
      </c>
      <c r="B1717" t="s">
        <v>3665</v>
      </c>
      <c r="C1717" t="s">
        <v>50</v>
      </c>
      <c r="D1717" t="str">
        <f>IF(P1717&lt;=50000,"Extra Small",IF(AND(P1717&gt;=50000,P1717&lt;250000),"Small",IF(AND(P1717&gt;=250000,P1717&lt;1000000),"Medium",IF(AND(P1717&gt;=1000000,P1717&lt;10000000),"Large",IF(AND(P1717&gt;=10000000,P1717&lt;100000000),"Extra Large",IF(P1717&gt;=100000000,"Extra-extra-large"))))))</f>
        <v>Extra Small</v>
      </c>
      <c r="E1717" t="s">
        <v>110</v>
      </c>
      <c r="F1717">
        <v>0</v>
      </c>
      <c r="G1717">
        <v>0</v>
      </c>
      <c r="H1717">
        <v>0</v>
      </c>
      <c r="I1717">
        <v>0</v>
      </c>
      <c r="J1717" t="s">
        <v>44</v>
      </c>
      <c r="K1717">
        <v>0</v>
      </c>
      <c r="L1717">
        <v>0</v>
      </c>
      <c r="M1717">
        <v>0</v>
      </c>
      <c r="N1717">
        <v>0</v>
      </c>
      <c r="O1717">
        <v>12051</v>
      </c>
      <c r="P1717">
        <v>12051</v>
      </c>
      <c r="Q1717">
        <v>0</v>
      </c>
      <c r="R1717">
        <v>12051</v>
      </c>
      <c r="S1717" t="str">
        <f t="shared" si="52"/>
        <v>False</v>
      </c>
      <c r="T1717">
        <v>0</v>
      </c>
      <c r="U1717" t="e">
        <f t="shared" si="53"/>
        <v>#DIV/0!</v>
      </c>
      <c r="V1717">
        <v>0</v>
      </c>
      <c r="W1717">
        <v>0</v>
      </c>
      <c r="X1717">
        <v>0</v>
      </c>
      <c r="Y1717">
        <v>12809</v>
      </c>
      <c r="Z1717">
        <v>12809</v>
      </c>
      <c r="AA1717" t="b">
        <f>ABS(T1717-Z1717)&gt;25000</f>
        <v>0</v>
      </c>
      <c r="AB1717">
        <v>-758</v>
      </c>
      <c r="AC1717">
        <v>0</v>
      </c>
      <c r="AD1717">
        <v>-758</v>
      </c>
      <c r="AE1717">
        <v>0</v>
      </c>
      <c r="AF1717">
        <v>0</v>
      </c>
      <c r="AG1717">
        <v>0</v>
      </c>
      <c r="AH1717">
        <v>0</v>
      </c>
      <c r="AI1717">
        <v>30319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30319</v>
      </c>
      <c r="AQ1717">
        <f>K1717/R1717</f>
        <v>0</v>
      </c>
    </row>
    <row r="1718" spans="1:43" x14ac:dyDescent="0.35">
      <c r="A1718" t="s">
        <v>3666</v>
      </c>
      <c r="B1718" t="s">
        <v>3667</v>
      </c>
      <c r="C1718" t="s">
        <v>50</v>
      </c>
      <c r="D1718" t="str">
        <f>IF(P1718&lt;=50000,"Extra Small",IF(AND(P1718&gt;=50000,P1718&lt;250000),"Small",IF(AND(P1718&gt;=250000,P1718&lt;1000000),"Medium",IF(AND(P1718&gt;=1000000,P1718&lt;10000000),"Large",IF(AND(P1718&gt;=10000000,P1718&lt;100000000),"Extra Large",IF(P1718&gt;=100000000,"Extra-extra-large"))))))</f>
        <v>Small</v>
      </c>
      <c r="E1718" t="s">
        <v>76</v>
      </c>
      <c r="F1718">
        <v>0</v>
      </c>
      <c r="G1718">
        <v>0</v>
      </c>
      <c r="H1718">
        <v>0</v>
      </c>
      <c r="I1718">
        <v>0</v>
      </c>
      <c r="J1718" t="s">
        <v>89</v>
      </c>
      <c r="K1718">
        <v>45900</v>
      </c>
      <c r="L1718">
        <v>31530</v>
      </c>
      <c r="M1718">
        <v>0</v>
      </c>
      <c r="N1718">
        <v>36</v>
      </c>
      <c r="O1718">
        <v>4480</v>
      </c>
      <c r="P1718">
        <v>81946</v>
      </c>
      <c r="Q1718">
        <v>8</v>
      </c>
      <c r="R1718">
        <v>81954</v>
      </c>
      <c r="S1718" t="str">
        <f t="shared" si="52"/>
        <v>False</v>
      </c>
      <c r="T1718">
        <v>448</v>
      </c>
      <c r="U1718" t="e">
        <f t="shared" si="53"/>
        <v>#DIV/0!</v>
      </c>
      <c r="V1718">
        <v>0</v>
      </c>
      <c r="W1718">
        <v>0</v>
      </c>
      <c r="X1718">
        <v>0</v>
      </c>
      <c r="Y1718">
        <v>64038</v>
      </c>
      <c r="Z1718">
        <v>64486</v>
      </c>
      <c r="AA1718" t="b">
        <f>ABS(T1718-Z1718)&gt;25000</f>
        <v>1</v>
      </c>
      <c r="AB1718">
        <v>17468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76515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76515</v>
      </c>
      <c r="AQ1718">
        <f>K1718/R1718</f>
        <v>0.56007028332967279</v>
      </c>
    </row>
    <row r="1719" spans="1:43" x14ac:dyDescent="0.35">
      <c r="A1719" t="s">
        <v>3668</v>
      </c>
      <c r="B1719" t="s">
        <v>3669</v>
      </c>
      <c r="C1719" t="s">
        <v>38</v>
      </c>
      <c r="D1719" t="str">
        <f>IF(P1719&lt;=50000,"Extra Small",IF(AND(P1719&gt;=50000,P1719&lt;250000),"Small",IF(AND(P1719&gt;=250000,P1719&lt;1000000),"Medium",IF(AND(P1719&gt;=1000000,P1719&lt;10000000),"Large",IF(AND(P1719&gt;=10000000,P1719&lt;100000000),"Extra Large",IF(P1719&gt;=100000000,"Extra-extra-large"))))))</f>
        <v>Extra Large</v>
      </c>
      <c r="E1719" t="s">
        <v>43</v>
      </c>
      <c r="F1719">
        <v>189</v>
      </c>
      <c r="G1719">
        <v>139</v>
      </c>
      <c r="H1719">
        <v>44</v>
      </c>
      <c r="I1719">
        <v>280</v>
      </c>
      <c r="J1719" t="s">
        <v>278</v>
      </c>
      <c r="K1719">
        <v>0</v>
      </c>
      <c r="L1719">
        <v>2705000</v>
      </c>
      <c r="M1719">
        <v>59334000</v>
      </c>
      <c r="N1719">
        <v>3577000</v>
      </c>
      <c r="O1719">
        <v>611000</v>
      </c>
      <c r="P1719">
        <v>66227000</v>
      </c>
      <c r="Q1719">
        <v>0</v>
      </c>
      <c r="R1719">
        <v>66227000</v>
      </c>
      <c r="S1719" t="str">
        <f t="shared" si="52"/>
        <v>False</v>
      </c>
      <c r="T1719">
        <v>30011000</v>
      </c>
      <c r="U1719" t="b">
        <f t="shared" si="53"/>
        <v>0</v>
      </c>
      <c r="V1719">
        <v>0</v>
      </c>
      <c r="W1719">
        <v>0</v>
      </c>
      <c r="X1719">
        <v>0</v>
      </c>
      <c r="Y1719">
        <v>32298000</v>
      </c>
      <c r="Z1719">
        <v>62309000</v>
      </c>
      <c r="AA1719" t="b">
        <f>ABS(T1719-Z1719)&gt;1000000</f>
        <v>1</v>
      </c>
      <c r="AB1719">
        <v>3918000</v>
      </c>
      <c r="AC1719">
        <v>0</v>
      </c>
      <c r="AD1719">
        <v>3918000</v>
      </c>
      <c r="AE1719">
        <v>58871000</v>
      </c>
      <c r="AF1719">
        <v>0</v>
      </c>
      <c r="AG1719">
        <v>165459000</v>
      </c>
      <c r="AH1719">
        <v>165459000</v>
      </c>
      <c r="AI1719">
        <v>224330000</v>
      </c>
      <c r="AJ1719">
        <v>30030000</v>
      </c>
      <c r="AK1719">
        <v>0</v>
      </c>
      <c r="AL1719">
        <v>1803000</v>
      </c>
      <c r="AM1719">
        <v>1803000</v>
      </c>
      <c r="AN1719">
        <v>31833000</v>
      </c>
      <c r="AO1719">
        <v>192497000</v>
      </c>
      <c r="AQ1719">
        <f>K1719/R1719</f>
        <v>0</v>
      </c>
    </row>
    <row r="1720" spans="1:43" x14ac:dyDescent="0.35">
      <c r="A1720" t="s">
        <v>3670</v>
      </c>
      <c r="B1720" t="s">
        <v>3671</v>
      </c>
      <c r="C1720" t="s">
        <v>50</v>
      </c>
      <c r="D1720" t="str">
        <f>IF(P1720&lt;=50000,"Extra Small",IF(AND(P1720&gt;=50000,P1720&lt;250000),"Small",IF(AND(P1720&gt;=250000,P1720&lt;1000000),"Medium",IF(AND(P1720&gt;=1000000,P1720&lt;10000000),"Large",IF(AND(P1720&gt;=10000000,P1720&lt;100000000),"Extra Large",IF(P1720&gt;=100000000,"Extra-extra-large"))))))</f>
        <v>Medium</v>
      </c>
      <c r="E1720" t="s">
        <v>123</v>
      </c>
      <c r="F1720">
        <v>2</v>
      </c>
      <c r="G1720">
        <v>0</v>
      </c>
      <c r="H1720">
        <v>0</v>
      </c>
      <c r="I1720">
        <v>2</v>
      </c>
      <c r="J1720" t="s">
        <v>216</v>
      </c>
      <c r="K1720">
        <v>207750</v>
      </c>
      <c r="L1720">
        <v>0</v>
      </c>
      <c r="M1720">
        <v>71192</v>
      </c>
      <c r="N1720">
        <v>41497</v>
      </c>
      <c r="O1720">
        <v>0</v>
      </c>
      <c r="P1720">
        <v>320439</v>
      </c>
      <c r="Q1720">
        <v>49235</v>
      </c>
      <c r="R1720">
        <v>369674</v>
      </c>
      <c r="S1720" t="str">
        <f t="shared" si="52"/>
        <v>False</v>
      </c>
      <c r="T1720">
        <v>112905</v>
      </c>
      <c r="U1720" t="b">
        <f t="shared" si="53"/>
        <v>0</v>
      </c>
      <c r="V1720">
        <v>0</v>
      </c>
      <c r="W1720">
        <v>0</v>
      </c>
      <c r="X1720">
        <v>0</v>
      </c>
      <c r="Y1720">
        <v>223737</v>
      </c>
      <c r="Z1720">
        <v>336642</v>
      </c>
      <c r="AA1720" t="b">
        <f>ABS(T1720-Z1720)&gt;100000</f>
        <v>1</v>
      </c>
      <c r="AB1720">
        <v>33032</v>
      </c>
      <c r="AC1720">
        <v>0</v>
      </c>
      <c r="AD1720">
        <v>33032</v>
      </c>
      <c r="AE1720">
        <v>238219</v>
      </c>
      <c r="AF1720">
        <v>0</v>
      </c>
      <c r="AG1720">
        <v>0</v>
      </c>
      <c r="AH1720">
        <v>976388</v>
      </c>
      <c r="AI1720">
        <v>1214607</v>
      </c>
      <c r="AJ1720">
        <v>27176</v>
      </c>
      <c r="AK1720">
        <v>0</v>
      </c>
      <c r="AL1720">
        <v>0</v>
      </c>
      <c r="AM1720">
        <v>0</v>
      </c>
      <c r="AN1720">
        <v>27176</v>
      </c>
      <c r="AO1720">
        <v>1187431</v>
      </c>
      <c r="AQ1720">
        <f>K1720/R1720</f>
        <v>0.56198163787553357</v>
      </c>
    </row>
    <row r="1721" spans="1:43" x14ac:dyDescent="0.35">
      <c r="A1721" t="s">
        <v>3672</v>
      </c>
      <c r="B1721" t="s">
        <v>3673</v>
      </c>
      <c r="C1721" t="s">
        <v>38</v>
      </c>
      <c r="D1721" t="str">
        <f>IF(P1721&lt;=50000,"Extra Small",IF(AND(P1721&gt;=50000,P1721&lt;250000),"Small",IF(AND(P1721&gt;=250000,P1721&lt;1000000),"Medium",IF(AND(P1721&gt;=1000000,P1721&lt;10000000),"Large",IF(AND(P1721&gt;=10000000,P1721&lt;100000000),"Extra Large",IF(P1721&gt;=100000000,"Extra-extra-large"))))))</f>
        <v>Large</v>
      </c>
      <c r="E1721" t="s">
        <v>110</v>
      </c>
      <c r="F1721">
        <v>14</v>
      </c>
      <c r="G1721">
        <v>31</v>
      </c>
      <c r="H1721">
        <v>21</v>
      </c>
      <c r="I1721">
        <v>2181.63</v>
      </c>
      <c r="J1721" t="s">
        <v>154</v>
      </c>
      <c r="K1721">
        <v>4232900</v>
      </c>
      <c r="L1721">
        <v>19017</v>
      </c>
      <c r="M1721">
        <v>100816</v>
      </c>
      <c r="N1721">
        <v>60796</v>
      </c>
      <c r="O1721">
        <v>117624</v>
      </c>
      <c r="P1721">
        <v>4531153</v>
      </c>
      <c r="Q1721">
        <v>6731</v>
      </c>
      <c r="R1721">
        <v>4537884</v>
      </c>
      <c r="S1721" t="str">
        <f t="shared" si="52"/>
        <v>False</v>
      </c>
      <c r="T1721">
        <v>3379705</v>
      </c>
      <c r="U1721" t="b">
        <f t="shared" si="53"/>
        <v>0</v>
      </c>
      <c r="V1721">
        <v>0</v>
      </c>
      <c r="W1721">
        <v>0</v>
      </c>
      <c r="X1721">
        <v>0</v>
      </c>
      <c r="Y1721">
        <v>1136528</v>
      </c>
      <c r="Z1721">
        <v>4516233</v>
      </c>
      <c r="AA1721" t="b">
        <f>ABS(T1721-Z1721)&gt;1000000</f>
        <v>1</v>
      </c>
      <c r="AB1721">
        <v>21651</v>
      </c>
      <c r="AC1721">
        <v>0</v>
      </c>
      <c r="AD1721">
        <v>21651</v>
      </c>
      <c r="AE1721">
        <v>2984858</v>
      </c>
      <c r="AF1721">
        <v>0</v>
      </c>
      <c r="AG1721">
        <v>1900818</v>
      </c>
      <c r="AH1721">
        <v>1900818</v>
      </c>
      <c r="AI1721">
        <v>4885676</v>
      </c>
      <c r="AJ1721">
        <v>952102</v>
      </c>
      <c r="AK1721">
        <v>0</v>
      </c>
      <c r="AL1721">
        <v>61568</v>
      </c>
      <c r="AM1721">
        <v>61568</v>
      </c>
      <c r="AN1721">
        <v>1013670</v>
      </c>
      <c r="AO1721">
        <v>3872006</v>
      </c>
      <c r="AQ1721">
        <f>K1721/R1721</f>
        <v>0.93279158303738041</v>
      </c>
    </row>
    <row r="1722" spans="1:43" x14ac:dyDescent="0.35">
      <c r="A1722" t="s">
        <v>3674</v>
      </c>
      <c r="B1722" t="s">
        <v>3675</v>
      </c>
      <c r="C1722" t="s">
        <v>38</v>
      </c>
      <c r="D1722" t="str">
        <f>IF(P1722&lt;=50000,"Extra Small",IF(AND(P1722&gt;=50000,P1722&lt;250000),"Small",IF(AND(P1722&gt;=250000,P1722&lt;1000000),"Medium",IF(AND(P1722&gt;=1000000,P1722&lt;10000000),"Large",IF(AND(P1722&gt;=10000000,P1722&lt;100000000),"Extra Large",IF(P1722&gt;=100000000,"Extra-extra-large"))))))</f>
        <v>Large</v>
      </c>
      <c r="E1722" t="s">
        <v>55</v>
      </c>
      <c r="F1722">
        <v>0</v>
      </c>
      <c r="G1722">
        <v>6</v>
      </c>
      <c r="H1722">
        <v>0</v>
      </c>
      <c r="I1722">
        <v>3</v>
      </c>
      <c r="J1722" t="s">
        <v>130</v>
      </c>
      <c r="K1722">
        <v>3775824</v>
      </c>
      <c r="L1722">
        <v>19236</v>
      </c>
      <c r="M1722">
        <v>163995</v>
      </c>
      <c r="N1722">
        <v>849</v>
      </c>
      <c r="O1722">
        <v>84815</v>
      </c>
      <c r="P1722">
        <v>4044719</v>
      </c>
      <c r="Q1722">
        <v>0</v>
      </c>
      <c r="R1722">
        <v>4044719</v>
      </c>
      <c r="S1722" t="str">
        <f t="shared" si="52"/>
        <v>False</v>
      </c>
      <c r="T1722">
        <v>201055</v>
      </c>
      <c r="U1722" t="b">
        <f t="shared" si="53"/>
        <v>0</v>
      </c>
      <c r="V1722">
        <v>0</v>
      </c>
      <c r="W1722">
        <v>10250</v>
      </c>
      <c r="X1722">
        <v>0</v>
      </c>
      <c r="Y1722">
        <v>3936528</v>
      </c>
      <c r="Z1722">
        <v>4147833</v>
      </c>
      <c r="AA1722" t="b">
        <f>ABS(T1722-Z1722)&gt;1000000</f>
        <v>1</v>
      </c>
      <c r="AB1722">
        <v>-103114</v>
      </c>
      <c r="AC1722">
        <v>0</v>
      </c>
      <c r="AD1722">
        <v>-103114</v>
      </c>
      <c r="AE1722">
        <v>590835</v>
      </c>
      <c r="AF1722">
        <v>0</v>
      </c>
      <c r="AG1722">
        <v>727988</v>
      </c>
      <c r="AH1722">
        <v>727988</v>
      </c>
      <c r="AI1722">
        <v>1318823</v>
      </c>
      <c r="AJ1722">
        <v>725</v>
      </c>
      <c r="AK1722">
        <v>0</v>
      </c>
      <c r="AL1722">
        <v>0</v>
      </c>
      <c r="AM1722">
        <v>0</v>
      </c>
      <c r="AN1722">
        <v>725</v>
      </c>
      <c r="AO1722">
        <v>1318098</v>
      </c>
      <c r="AQ1722">
        <f>K1722/R1722</f>
        <v>0.93351948553162778</v>
      </c>
    </row>
    <row r="1723" spans="1:43" x14ac:dyDescent="0.35">
      <c r="A1723" t="s">
        <v>3676</v>
      </c>
      <c r="B1723" t="s">
        <v>3677</v>
      </c>
      <c r="C1723" t="s">
        <v>38</v>
      </c>
      <c r="D1723" t="str">
        <f>IF(P1723&lt;=50000,"Extra Small",IF(AND(P1723&gt;=50000,P1723&lt;250000),"Small",IF(AND(P1723&gt;=250000,P1723&lt;1000000),"Medium",IF(AND(P1723&gt;=1000000,P1723&lt;10000000),"Large",IF(AND(P1723&gt;=10000000,P1723&lt;100000000),"Extra Large",IF(P1723&gt;=100000000,"Extra-extra-large"))))))</f>
        <v>Extra Small</v>
      </c>
      <c r="E1723" t="s">
        <v>70</v>
      </c>
      <c r="F1723">
        <v>0</v>
      </c>
      <c r="G1723">
        <v>1</v>
      </c>
      <c r="H1723">
        <v>0</v>
      </c>
      <c r="I1723">
        <v>0</v>
      </c>
      <c r="J1723" t="s">
        <v>269</v>
      </c>
      <c r="K1723">
        <v>0</v>
      </c>
      <c r="L1723">
        <v>1390</v>
      </c>
      <c r="M1723">
        <v>0</v>
      </c>
      <c r="N1723">
        <v>0</v>
      </c>
      <c r="O1723">
        <v>0</v>
      </c>
      <c r="P1723">
        <v>1390</v>
      </c>
      <c r="Q1723">
        <v>0</v>
      </c>
      <c r="R1723">
        <v>1390</v>
      </c>
      <c r="S1723" t="str">
        <f t="shared" si="52"/>
        <v>False</v>
      </c>
      <c r="T1723">
        <v>0</v>
      </c>
      <c r="U1723" t="b">
        <f t="shared" si="53"/>
        <v>0</v>
      </c>
      <c r="V1723">
        <v>0</v>
      </c>
      <c r="W1723">
        <v>0</v>
      </c>
      <c r="X1723">
        <v>0</v>
      </c>
      <c r="Y1723">
        <v>1390</v>
      </c>
      <c r="Z1723">
        <v>1390</v>
      </c>
      <c r="AA1723" t="b">
        <f>ABS(T1723-Z1723)&gt;25000</f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1069</v>
      </c>
      <c r="AO1723">
        <v>-1069</v>
      </c>
      <c r="AQ1723">
        <f>K1723/R1723</f>
        <v>0</v>
      </c>
    </row>
    <row r="1724" spans="1:43" x14ac:dyDescent="0.35">
      <c r="A1724" t="s">
        <v>3678</v>
      </c>
      <c r="B1724" t="s">
        <v>3679</v>
      </c>
      <c r="C1724" t="s">
        <v>38</v>
      </c>
      <c r="D1724" t="str">
        <f>IF(P1724&lt;=50000,"Extra Small",IF(AND(P1724&gt;=50000,P1724&lt;250000),"Small",IF(AND(P1724&gt;=250000,P1724&lt;1000000),"Medium",IF(AND(P1724&gt;=1000000,P1724&lt;10000000),"Large",IF(AND(P1724&gt;=10000000,P1724&lt;100000000),"Extra Large",IF(P1724&gt;=100000000,"Extra-extra-large"))))))</f>
        <v>Medium</v>
      </c>
      <c r="E1724" t="s">
        <v>43</v>
      </c>
      <c r="F1724">
        <v>1</v>
      </c>
      <c r="G1724">
        <v>5</v>
      </c>
      <c r="H1724">
        <v>0</v>
      </c>
      <c r="I1724">
        <v>5</v>
      </c>
      <c r="J1724" t="s">
        <v>48</v>
      </c>
      <c r="K1724">
        <v>560191</v>
      </c>
      <c r="L1724">
        <v>0</v>
      </c>
      <c r="M1724">
        <v>0</v>
      </c>
      <c r="N1724">
        <v>1064</v>
      </c>
      <c r="O1724">
        <v>308627</v>
      </c>
      <c r="P1724">
        <v>869882</v>
      </c>
      <c r="Q1724">
        <v>0</v>
      </c>
      <c r="R1724">
        <v>869882</v>
      </c>
      <c r="S1724" t="str">
        <f t="shared" si="52"/>
        <v>False</v>
      </c>
      <c r="T1724">
        <v>573005</v>
      </c>
      <c r="U1724" t="b">
        <f t="shared" si="53"/>
        <v>0</v>
      </c>
      <c r="V1724">
        <v>0</v>
      </c>
      <c r="W1724">
        <v>0</v>
      </c>
      <c r="X1724">
        <v>0</v>
      </c>
      <c r="Y1724">
        <v>197058</v>
      </c>
      <c r="Z1724">
        <v>770063</v>
      </c>
      <c r="AA1724" t="b">
        <f>ABS(T1724-Z1724)&gt;100000</f>
        <v>1</v>
      </c>
      <c r="AB1724">
        <v>99819</v>
      </c>
      <c r="AC1724">
        <v>0</v>
      </c>
      <c r="AD1724">
        <v>99819</v>
      </c>
      <c r="AE1724">
        <v>629399</v>
      </c>
      <c r="AF1724">
        <v>0</v>
      </c>
      <c r="AG1724">
        <v>0</v>
      </c>
      <c r="AH1724">
        <v>16007</v>
      </c>
      <c r="AI1724">
        <v>645406</v>
      </c>
      <c r="AJ1724">
        <v>291283</v>
      </c>
      <c r="AK1724">
        <v>0</v>
      </c>
      <c r="AL1724">
        <v>0</v>
      </c>
      <c r="AM1724">
        <v>0</v>
      </c>
      <c r="AN1724">
        <v>291283</v>
      </c>
      <c r="AO1724">
        <v>354123</v>
      </c>
      <c r="AQ1724">
        <f>K1724/R1724</f>
        <v>0.64398504624765196</v>
      </c>
    </row>
    <row r="1725" spans="1:43" x14ac:dyDescent="0.35">
      <c r="A1725" t="s">
        <v>3680</v>
      </c>
      <c r="B1725" t="s">
        <v>3681</v>
      </c>
      <c r="C1725" t="s">
        <v>38</v>
      </c>
      <c r="D1725" t="str">
        <f>IF(P1725&lt;=50000,"Extra Small",IF(AND(P1725&gt;=50000,P1725&lt;250000),"Small",IF(AND(P1725&gt;=250000,P1725&lt;1000000),"Medium",IF(AND(P1725&gt;=1000000,P1725&lt;10000000),"Large",IF(AND(P1725&gt;=10000000,P1725&lt;100000000),"Extra Large",IF(P1725&gt;=100000000,"Extra-extra-large"))))))</f>
        <v>Small</v>
      </c>
      <c r="E1725" t="s">
        <v>85</v>
      </c>
      <c r="F1725">
        <v>0</v>
      </c>
      <c r="G1725">
        <v>2</v>
      </c>
      <c r="H1725">
        <v>2</v>
      </c>
      <c r="I1725">
        <v>0</v>
      </c>
      <c r="J1725" t="s">
        <v>56</v>
      </c>
      <c r="K1725">
        <v>0</v>
      </c>
      <c r="L1725">
        <v>84022</v>
      </c>
      <c r="M1725">
        <v>0</v>
      </c>
      <c r="N1725">
        <v>0</v>
      </c>
      <c r="O1725">
        <v>3925</v>
      </c>
      <c r="P1725">
        <v>87947</v>
      </c>
      <c r="Q1725">
        <v>0</v>
      </c>
      <c r="R1725">
        <v>87947</v>
      </c>
      <c r="S1725" t="str">
        <f t="shared" si="52"/>
        <v>False</v>
      </c>
      <c r="T1725">
        <v>31095</v>
      </c>
      <c r="U1725" t="b">
        <f t="shared" si="53"/>
        <v>0</v>
      </c>
      <c r="V1725">
        <v>0</v>
      </c>
      <c r="W1725">
        <v>500</v>
      </c>
      <c r="X1725">
        <v>12000</v>
      </c>
      <c r="Y1725">
        <v>44042</v>
      </c>
      <c r="Z1725">
        <v>87637</v>
      </c>
      <c r="AA1725" t="b">
        <f>ABS(T1725-Z1725)&gt;25000</f>
        <v>1</v>
      </c>
      <c r="AB1725">
        <v>310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17743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17743</v>
      </c>
      <c r="AQ1725">
        <f>K1725/R1725</f>
        <v>0</v>
      </c>
    </row>
    <row r="1726" spans="1:43" x14ac:dyDescent="0.35">
      <c r="A1726" t="s">
        <v>3682</v>
      </c>
      <c r="B1726" t="s">
        <v>3683</v>
      </c>
      <c r="C1726" t="s">
        <v>38</v>
      </c>
      <c r="D1726" t="str">
        <f>IF(P1726&lt;=50000,"Extra Small",IF(AND(P1726&gt;=50000,P1726&lt;250000),"Small",IF(AND(P1726&gt;=250000,P1726&lt;1000000),"Medium",IF(AND(P1726&gt;=1000000,P1726&lt;10000000),"Large",IF(AND(P1726&gt;=10000000,P1726&lt;100000000),"Extra Large",IF(P1726&gt;=100000000,"Extra-extra-large"))))))</f>
        <v>Extra Large</v>
      </c>
      <c r="E1726" t="s">
        <v>43</v>
      </c>
      <c r="F1726">
        <v>28</v>
      </c>
      <c r="G1726">
        <v>7</v>
      </c>
      <c r="H1726">
        <v>4</v>
      </c>
      <c r="I1726">
        <v>34.5</v>
      </c>
      <c r="J1726" t="s">
        <v>3684</v>
      </c>
      <c r="K1726">
        <v>1319292</v>
      </c>
      <c r="L1726">
        <v>314427</v>
      </c>
      <c r="M1726">
        <v>7906430</v>
      </c>
      <c r="N1726">
        <v>1777792</v>
      </c>
      <c r="O1726">
        <v>1754445</v>
      </c>
      <c r="P1726">
        <v>13072386</v>
      </c>
      <c r="Q1726">
        <v>0</v>
      </c>
      <c r="R1726">
        <v>13072386</v>
      </c>
      <c r="S1726" t="str">
        <f t="shared" si="52"/>
        <v>False</v>
      </c>
      <c r="T1726">
        <v>2731396</v>
      </c>
      <c r="U1726" t="b">
        <f t="shared" si="53"/>
        <v>0</v>
      </c>
      <c r="V1726">
        <v>1785</v>
      </c>
      <c r="W1726">
        <v>0</v>
      </c>
      <c r="X1726">
        <v>0</v>
      </c>
      <c r="Y1726">
        <v>11238313</v>
      </c>
      <c r="Z1726">
        <v>13971494</v>
      </c>
      <c r="AA1726" t="b">
        <f>ABS(T1726-Z1726)&gt;1000000</f>
        <v>1</v>
      </c>
      <c r="AB1726">
        <v>-899108</v>
      </c>
      <c r="AC1726">
        <v>-552436</v>
      </c>
      <c r="AD1726">
        <v>-1451544</v>
      </c>
      <c r="AE1726">
        <v>33635039</v>
      </c>
      <c r="AF1726">
        <v>0</v>
      </c>
      <c r="AG1726">
        <v>9537713</v>
      </c>
      <c r="AH1726">
        <v>9537713</v>
      </c>
      <c r="AI1726">
        <v>43172752</v>
      </c>
      <c r="AJ1726">
        <v>3999009</v>
      </c>
      <c r="AK1726">
        <v>1216</v>
      </c>
      <c r="AL1726">
        <v>3473421</v>
      </c>
      <c r="AM1726">
        <v>3474637</v>
      </c>
      <c r="AN1726">
        <v>7473646</v>
      </c>
      <c r="AO1726">
        <v>35699106</v>
      </c>
      <c r="AQ1726">
        <f>K1726/R1726</f>
        <v>0.10092205049636692</v>
      </c>
    </row>
    <row r="1727" spans="1:43" x14ac:dyDescent="0.35">
      <c r="A1727" t="s">
        <v>3685</v>
      </c>
      <c r="B1727" t="s">
        <v>3686</v>
      </c>
      <c r="C1727" t="s">
        <v>38</v>
      </c>
      <c r="D1727" t="str">
        <f>IF(P1727&lt;=50000,"Extra Small",IF(AND(P1727&gt;=50000,P1727&lt;250000),"Small",IF(AND(P1727&gt;=250000,P1727&lt;1000000),"Medium",IF(AND(P1727&gt;=1000000,P1727&lt;10000000),"Large",IF(AND(P1727&gt;=10000000,P1727&lt;100000000),"Extra Large",IF(P1727&gt;=100000000,"Extra-extra-large"))))))</f>
        <v>Medium</v>
      </c>
      <c r="E1727" t="s">
        <v>39</v>
      </c>
      <c r="F1727">
        <v>0</v>
      </c>
      <c r="G1727">
        <v>4</v>
      </c>
      <c r="H1727">
        <v>0</v>
      </c>
      <c r="I1727">
        <v>1.2</v>
      </c>
      <c r="J1727" t="s">
        <v>256</v>
      </c>
      <c r="K1727">
        <v>126382</v>
      </c>
      <c r="L1727">
        <v>0</v>
      </c>
      <c r="M1727">
        <v>0</v>
      </c>
      <c r="N1727">
        <v>0</v>
      </c>
      <c r="O1727">
        <v>287470</v>
      </c>
      <c r="P1727">
        <v>413852</v>
      </c>
      <c r="Q1727">
        <v>0</v>
      </c>
      <c r="R1727">
        <v>413852</v>
      </c>
      <c r="S1727" t="str">
        <f t="shared" si="52"/>
        <v>False</v>
      </c>
      <c r="T1727">
        <v>115328</v>
      </c>
      <c r="U1727" t="b">
        <f t="shared" si="53"/>
        <v>0</v>
      </c>
      <c r="V1727">
        <v>0</v>
      </c>
      <c r="W1727">
        <v>0</v>
      </c>
      <c r="X1727">
        <v>0</v>
      </c>
      <c r="Y1727">
        <v>269700</v>
      </c>
      <c r="Z1727">
        <v>385028</v>
      </c>
      <c r="AA1727" t="b">
        <f>ABS(T1727-Z1727)&gt;100000</f>
        <v>1</v>
      </c>
      <c r="AB1727">
        <v>28824</v>
      </c>
      <c r="AC1727">
        <v>0</v>
      </c>
      <c r="AD1727">
        <v>28824</v>
      </c>
      <c r="AE1727">
        <v>215761</v>
      </c>
      <c r="AF1727">
        <v>0</v>
      </c>
      <c r="AG1727">
        <v>0</v>
      </c>
      <c r="AH1727">
        <v>279436</v>
      </c>
      <c r="AI1727">
        <v>495197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495197</v>
      </c>
      <c r="AQ1727">
        <f>K1727/R1727</f>
        <v>0.30537970095589728</v>
      </c>
    </row>
    <row r="1728" spans="1:43" x14ac:dyDescent="0.35">
      <c r="A1728" t="s">
        <v>3687</v>
      </c>
      <c r="B1728" t="s">
        <v>3688</v>
      </c>
      <c r="C1728" t="s">
        <v>38</v>
      </c>
      <c r="D1728" t="str">
        <f>IF(P1728&lt;=50000,"Extra Small",IF(AND(P1728&gt;=50000,P1728&lt;250000),"Small",IF(AND(P1728&gt;=250000,P1728&lt;1000000),"Medium",IF(AND(P1728&gt;=1000000,P1728&lt;10000000),"Large",IF(AND(P1728&gt;=10000000,P1728&lt;100000000),"Extra Large",IF(P1728&gt;=100000000,"Extra-extra-large"))))))</f>
        <v>Extra Small</v>
      </c>
      <c r="E1728" t="s">
        <v>123</v>
      </c>
      <c r="F1728">
        <v>0</v>
      </c>
      <c r="G1728">
        <v>0</v>
      </c>
      <c r="H1728">
        <v>0</v>
      </c>
      <c r="I1728">
        <v>0</v>
      </c>
      <c r="J1728" t="s">
        <v>837</v>
      </c>
      <c r="K1728">
        <v>0</v>
      </c>
      <c r="L1728">
        <v>13261</v>
      </c>
      <c r="M1728">
        <v>30245</v>
      </c>
      <c r="N1728">
        <v>0</v>
      </c>
      <c r="O1728">
        <v>0</v>
      </c>
      <c r="P1728">
        <v>43506</v>
      </c>
      <c r="Q1728">
        <v>0</v>
      </c>
      <c r="R1728">
        <v>43506</v>
      </c>
      <c r="S1728" t="str">
        <f t="shared" si="52"/>
        <v>False</v>
      </c>
      <c r="T1728">
        <v>0</v>
      </c>
      <c r="U1728" t="e">
        <f t="shared" si="53"/>
        <v>#DIV/0!</v>
      </c>
      <c r="V1728">
        <v>0</v>
      </c>
      <c r="W1728">
        <v>250</v>
      </c>
      <c r="X1728">
        <v>0</v>
      </c>
      <c r="Y1728">
        <v>41729</v>
      </c>
      <c r="Z1728">
        <v>41979</v>
      </c>
      <c r="AA1728" t="b">
        <f>ABS(T1728-Z1728)&gt;25000</f>
        <v>1</v>
      </c>
      <c r="AB1728">
        <v>1527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13972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13972</v>
      </c>
      <c r="AQ1728">
        <f>K1728/R1728</f>
        <v>0</v>
      </c>
    </row>
    <row r="1729" spans="1:43" x14ac:dyDescent="0.35">
      <c r="A1729" t="s">
        <v>3689</v>
      </c>
      <c r="B1729" t="s">
        <v>3690</v>
      </c>
      <c r="C1729" t="s">
        <v>38</v>
      </c>
      <c r="D1729" t="str">
        <f>IF(P1729&lt;=50000,"Extra Small",IF(AND(P1729&gt;=50000,P1729&lt;250000),"Small",IF(AND(P1729&gt;=250000,P1729&lt;1000000),"Medium",IF(AND(P1729&gt;=1000000,P1729&lt;10000000),"Large",IF(AND(P1729&gt;=10000000,P1729&lt;100000000),"Extra Large",IF(P1729&gt;=100000000,"Extra-extra-large"))))))</f>
        <v>Large</v>
      </c>
      <c r="E1729" t="s">
        <v>76</v>
      </c>
      <c r="F1729">
        <v>6</v>
      </c>
      <c r="G1729">
        <v>30</v>
      </c>
      <c r="H1729">
        <v>5</v>
      </c>
      <c r="I1729">
        <v>27</v>
      </c>
      <c r="J1729" t="s">
        <v>104</v>
      </c>
      <c r="K1729">
        <v>3069614</v>
      </c>
      <c r="L1729">
        <v>0</v>
      </c>
      <c r="M1729">
        <v>372225</v>
      </c>
      <c r="N1729">
        <v>31059</v>
      </c>
      <c r="O1729">
        <v>372936</v>
      </c>
      <c r="P1729">
        <v>3845834</v>
      </c>
      <c r="Q1729">
        <v>0</v>
      </c>
      <c r="R1729">
        <v>3845834</v>
      </c>
      <c r="S1729" t="str">
        <f t="shared" si="52"/>
        <v>False</v>
      </c>
      <c r="T1729">
        <v>2314286</v>
      </c>
      <c r="U1729" t="b">
        <f t="shared" si="53"/>
        <v>0</v>
      </c>
      <c r="V1729">
        <v>0</v>
      </c>
      <c r="W1729">
        <v>0</v>
      </c>
      <c r="X1729">
        <v>0</v>
      </c>
      <c r="Y1729">
        <v>1257184</v>
      </c>
      <c r="Z1729">
        <v>3571470</v>
      </c>
      <c r="AA1729" t="b">
        <f>ABS(T1729-Z1729)&gt;1000000</f>
        <v>1</v>
      </c>
      <c r="AB1729">
        <v>274364</v>
      </c>
      <c r="AC1729">
        <v>0</v>
      </c>
      <c r="AD1729">
        <v>274364</v>
      </c>
      <c r="AE1729">
        <v>2538587</v>
      </c>
      <c r="AF1729">
        <v>0</v>
      </c>
      <c r="AG1729">
        <v>100285</v>
      </c>
      <c r="AH1729">
        <v>100285</v>
      </c>
      <c r="AI1729">
        <v>2638872</v>
      </c>
      <c r="AJ1729">
        <v>1515749</v>
      </c>
      <c r="AK1729">
        <v>0</v>
      </c>
      <c r="AL1729">
        <v>66714</v>
      </c>
      <c r="AM1729">
        <v>66714</v>
      </c>
      <c r="AN1729">
        <v>1582463</v>
      </c>
      <c r="AO1729">
        <v>1056409</v>
      </c>
      <c r="AQ1729">
        <f>K1729/R1729</f>
        <v>0.79816601548584776</v>
      </c>
    </row>
    <row r="1730" spans="1:43" x14ac:dyDescent="0.35">
      <c r="A1730" t="s">
        <v>3691</v>
      </c>
      <c r="B1730" t="s">
        <v>3692</v>
      </c>
      <c r="C1730" t="s">
        <v>38</v>
      </c>
      <c r="D1730" t="str">
        <f>IF(P1730&lt;=50000,"Extra Small",IF(AND(P1730&gt;=50000,P1730&lt;250000),"Small",IF(AND(P1730&gt;=250000,P1730&lt;1000000),"Medium",IF(AND(P1730&gt;=1000000,P1730&lt;10000000),"Large",IF(AND(P1730&gt;=10000000,P1730&lt;100000000),"Extra Large",IF(P1730&gt;=100000000,"Extra-extra-large"))))))</f>
        <v>Large</v>
      </c>
      <c r="E1730" t="s">
        <v>43</v>
      </c>
      <c r="F1730">
        <v>4</v>
      </c>
      <c r="G1730">
        <v>2</v>
      </c>
      <c r="H1730">
        <v>10</v>
      </c>
      <c r="I1730">
        <v>7.5</v>
      </c>
      <c r="J1730" t="s">
        <v>142</v>
      </c>
      <c r="K1730">
        <v>0</v>
      </c>
      <c r="L1730">
        <v>0</v>
      </c>
      <c r="M1730">
        <v>1059158</v>
      </c>
      <c r="N1730">
        <v>1009</v>
      </c>
      <c r="O1730">
        <v>0</v>
      </c>
      <c r="P1730">
        <v>1060167</v>
      </c>
      <c r="Q1730">
        <v>0</v>
      </c>
      <c r="R1730">
        <v>1060167</v>
      </c>
      <c r="S1730" t="str">
        <f t="shared" si="52"/>
        <v>False</v>
      </c>
      <c r="T1730">
        <v>502315</v>
      </c>
      <c r="U1730" t="b">
        <f t="shared" si="53"/>
        <v>0</v>
      </c>
      <c r="V1730">
        <v>0</v>
      </c>
      <c r="W1730">
        <v>0</v>
      </c>
      <c r="X1730">
        <v>0</v>
      </c>
      <c r="Y1730">
        <v>546113</v>
      </c>
      <c r="Z1730">
        <v>1048428</v>
      </c>
      <c r="AA1730" t="b">
        <f>ABS(T1730-Z1730)&gt;1000000</f>
        <v>0</v>
      </c>
      <c r="AB1730">
        <v>11739</v>
      </c>
      <c r="AC1730">
        <v>0</v>
      </c>
      <c r="AD1730">
        <v>11739</v>
      </c>
      <c r="AE1730">
        <v>259869</v>
      </c>
      <c r="AF1730">
        <v>0</v>
      </c>
      <c r="AG1730">
        <v>10710</v>
      </c>
      <c r="AH1730">
        <v>10710</v>
      </c>
      <c r="AI1730">
        <v>270579</v>
      </c>
      <c r="AJ1730">
        <v>213651</v>
      </c>
      <c r="AK1730">
        <v>0</v>
      </c>
      <c r="AL1730">
        <v>7349</v>
      </c>
      <c r="AM1730">
        <v>7349</v>
      </c>
      <c r="AN1730">
        <v>221000</v>
      </c>
      <c r="AO1730">
        <v>49579</v>
      </c>
      <c r="AQ1730">
        <f>K1730/R1730</f>
        <v>0</v>
      </c>
    </row>
    <row r="1731" spans="1:43" x14ac:dyDescent="0.35">
      <c r="A1731" t="s">
        <v>3693</v>
      </c>
      <c r="B1731" t="s">
        <v>3694</v>
      </c>
      <c r="C1731" t="s">
        <v>50</v>
      </c>
      <c r="D1731" t="str">
        <f>IF(P1731&lt;=50000,"Extra Small",IF(AND(P1731&gt;=50000,P1731&lt;250000),"Small",IF(AND(P1731&gt;=250000,P1731&lt;1000000),"Medium",IF(AND(P1731&gt;=1000000,P1731&lt;10000000),"Large",IF(AND(P1731&gt;=10000000,P1731&lt;100000000),"Extra Large",IF(P1731&gt;=100000000,"Extra-extra-large"))))))</f>
        <v>Large</v>
      </c>
      <c r="E1731" t="s">
        <v>43</v>
      </c>
      <c r="F1731">
        <v>19</v>
      </c>
      <c r="G1731">
        <v>12</v>
      </c>
      <c r="H1731">
        <v>0</v>
      </c>
      <c r="I1731">
        <v>27.3</v>
      </c>
      <c r="J1731" t="s">
        <v>955</v>
      </c>
      <c r="K1731">
        <v>3504324</v>
      </c>
      <c r="L1731">
        <v>0</v>
      </c>
      <c r="M1731">
        <v>1099831</v>
      </c>
      <c r="N1731">
        <v>36043</v>
      </c>
      <c r="O1731">
        <v>50176</v>
      </c>
      <c r="P1731">
        <v>4690374</v>
      </c>
      <c r="Q1731">
        <v>0</v>
      </c>
      <c r="R1731">
        <v>4690374</v>
      </c>
      <c r="S1731" t="str">
        <f t="shared" ref="S1731:S1794" si="54">IF(ABS(P1731+Q1731-K1731-R1731&gt;25000),"True","False")</f>
        <v>False</v>
      </c>
      <c r="T1731">
        <v>3384182</v>
      </c>
      <c r="U1731" t="b">
        <f t="shared" ref="U1731:U1794" si="55">T1731/(F1731+G1731+H1731)&gt;300000</f>
        <v>0</v>
      </c>
      <c r="V1731">
        <v>0</v>
      </c>
      <c r="W1731">
        <v>0</v>
      </c>
      <c r="X1731">
        <v>0</v>
      </c>
      <c r="Y1731">
        <v>974599</v>
      </c>
      <c r="Z1731">
        <v>4358781</v>
      </c>
      <c r="AA1731" t="b">
        <f>ABS(T1731-Z1731)&gt;1000000</f>
        <v>0</v>
      </c>
      <c r="AB1731">
        <v>331593</v>
      </c>
      <c r="AC1731">
        <v>0</v>
      </c>
      <c r="AD1731">
        <v>331593</v>
      </c>
      <c r="AE1731">
        <v>3969921</v>
      </c>
      <c r="AF1731">
        <v>0</v>
      </c>
      <c r="AG1731">
        <v>117691</v>
      </c>
      <c r="AH1731">
        <v>117691</v>
      </c>
      <c r="AI1731">
        <v>4087612</v>
      </c>
      <c r="AJ1731">
        <v>1012467</v>
      </c>
      <c r="AK1731">
        <v>0</v>
      </c>
      <c r="AL1731">
        <v>0</v>
      </c>
      <c r="AM1731">
        <v>0</v>
      </c>
      <c r="AN1731">
        <v>1012467</v>
      </c>
      <c r="AO1731">
        <v>3075145</v>
      </c>
      <c r="AQ1731">
        <f>K1731/R1731</f>
        <v>0.74713103901735767</v>
      </c>
    </row>
    <row r="1732" spans="1:43" x14ac:dyDescent="0.35">
      <c r="A1732" t="s">
        <v>3695</v>
      </c>
      <c r="B1732" t="s">
        <v>3696</v>
      </c>
      <c r="C1732" t="s">
        <v>38</v>
      </c>
      <c r="D1732" t="str">
        <f>IF(P1732&lt;=50000,"Extra Small",IF(AND(P1732&gt;=50000,P1732&lt;250000),"Small",IF(AND(P1732&gt;=250000,P1732&lt;1000000),"Medium",IF(AND(P1732&gt;=1000000,P1732&lt;10000000),"Large",IF(AND(P1732&gt;=10000000,P1732&lt;100000000),"Extra Large",IF(P1732&gt;=100000000,"Extra-extra-large"))))))</f>
        <v>Large</v>
      </c>
      <c r="E1732" t="s">
        <v>110</v>
      </c>
      <c r="F1732">
        <v>4</v>
      </c>
      <c r="G1732">
        <v>19</v>
      </c>
      <c r="H1732">
        <v>6</v>
      </c>
      <c r="I1732">
        <v>12</v>
      </c>
      <c r="J1732" t="s">
        <v>48</v>
      </c>
      <c r="K1732">
        <v>1457093</v>
      </c>
      <c r="L1732">
        <v>64982</v>
      </c>
      <c r="M1732">
        <v>37183</v>
      </c>
      <c r="N1732">
        <v>9174</v>
      </c>
      <c r="O1732">
        <v>0</v>
      </c>
      <c r="P1732">
        <v>1568432</v>
      </c>
      <c r="Q1732">
        <v>0</v>
      </c>
      <c r="R1732">
        <v>1568432</v>
      </c>
      <c r="S1732" t="str">
        <f t="shared" si="54"/>
        <v>False</v>
      </c>
      <c r="T1732">
        <v>1019613</v>
      </c>
      <c r="U1732" t="b">
        <f t="shared" si="55"/>
        <v>0</v>
      </c>
      <c r="V1732">
        <v>0</v>
      </c>
      <c r="W1732">
        <v>0</v>
      </c>
      <c r="X1732">
        <v>0</v>
      </c>
      <c r="Y1732">
        <v>496573</v>
      </c>
      <c r="Z1732">
        <v>1516186</v>
      </c>
      <c r="AA1732" t="b">
        <f>ABS(T1732-Z1732)&gt;1000000</f>
        <v>0</v>
      </c>
      <c r="AB1732">
        <v>52246</v>
      </c>
      <c r="AC1732">
        <v>0</v>
      </c>
      <c r="AD1732">
        <v>52246</v>
      </c>
      <c r="AE1732">
        <v>1791149</v>
      </c>
      <c r="AF1732">
        <v>0</v>
      </c>
      <c r="AG1732">
        <v>72840</v>
      </c>
      <c r="AH1732">
        <v>72840</v>
      </c>
      <c r="AI1732">
        <v>1863989</v>
      </c>
      <c r="AJ1732">
        <v>1142427</v>
      </c>
      <c r="AK1732">
        <v>0</v>
      </c>
      <c r="AL1732">
        <v>0</v>
      </c>
      <c r="AM1732">
        <v>0</v>
      </c>
      <c r="AN1732">
        <v>1142427</v>
      </c>
      <c r="AO1732">
        <v>721562</v>
      </c>
      <c r="AQ1732">
        <f>K1732/R1732</f>
        <v>0.92901254246279086</v>
      </c>
    </row>
    <row r="1733" spans="1:43" x14ac:dyDescent="0.35">
      <c r="A1733" t="s">
        <v>3697</v>
      </c>
      <c r="B1733" t="s">
        <v>3698</v>
      </c>
      <c r="C1733" t="s">
        <v>50</v>
      </c>
      <c r="D1733" t="str">
        <f>IF(P1733&lt;=50000,"Extra Small",IF(AND(P1733&gt;=50000,P1733&lt;250000),"Small",IF(AND(P1733&gt;=250000,P1733&lt;1000000),"Medium",IF(AND(P1733&gt;=1000000,P1733&lt;10000000),"Large",IF(AND(P1733&gt;=10000000,P1733&lt;100000000),"Extra Large",IF(P1733&gt;=100000000,"Extra-extra-large"))))))</f>
        <v>Extra Large</v>
      </c>
      <c r="E1733" t="s">
        <v>110</v>
      </c>
      <c r="F1733">
        <v>44</v>
      </c>
      <c r="G1733">
        <v>217</v>
      </c>
      <c r="H1733">
        <v>98</v>
      </c>
      <c r="I1733">
        <v>289</v>
      </c>
      <c r="J1733" t="s">
        <v>259</v>
      </c>
      <c r="K1733">
        <v>11649879</v>
      </c>
      <c r="L1733">
        <v>221379</v>
      </c>
      <c r="M1733">
        <v>7958199</v>
      </c>
      <c r="N1733">
        <v>121207</v>
      </c>
      <c r="O1733">
        <v>541873</v>
      </c>
      <c r="P1733">
        <v>20492537</v>
      </c>
      <c r="Q1733">
        <v>0</v>
      </c>
      <c r="R1733">
        <v>20492537</v>
      </c>
      <c r="S1733" t="str">
        <f t="shared" si="54"/>
        <v>False</v>
      </c>
      <c r="T1733">
        <v>16915956</v>
      </c>
      <c r="U1733" t="b">
        <f t="shared" si="55"/>
        <v>0</v>
      </c>
      <c r="V1733">
        <v>0</v>
      </c>
      <c r="W1733">
        <v>0</v>
      </c>
      <c r="X1733">
        <v>0</v>
      </c>
      <c r="Y1733">
        <v>3156660</v>
      </c>
      <c r="Z1733">
        <v>20072616</v>
      </c>
      <c r="AA1733" t="b">
        <f>ABS(T1733-Z1733)&gt;1000000</f>
        <v>1</v>
      </c>
      <c r="AB1733">
        <v>419921</v>
      </c>
      <c r="AC1733">
        <v>0</v>
      </c>
      <c r="AD1733">
        <v>419921</v>
      </c>
      <c r="AE1733">
        <v>7031120</v>
      </c>
      <c r="AF1733">
        <v>2470630</v>
      </c>
      <c r="AG1733">
        <v>0</v>
      </c>
      <c r="AH1733">
        <v>2470630</v>
      </c>
      <c r="AI1733">
        <v>9501750</v>
      </c>
      <c r="AJ1733">
        <v>3977217</v>
      </c>
      <c r="AK1733">
        <v>150000</v>
      </c>
      <c r="AL1733">
        <v>316697</v>
      </c>
      <c r="AM1733">
        <v>466697</v>
      </c>
      <c r="AN1733">
        <v>4443914</v>
      </c>
      <c r="AO1733">
        <v>5057836</v>
      </c>
      <c r="AQ1733">
        <f>K1733/R1733</f>
        <v>0.5684937399405452</v>
      </c>
    </row>
    <row r="1734" spans="1:43" x14ac:dyDescent="0.35">
      <c r="A1734" t="s">
        <v>3699</v>
      </c>
      <c r="B1734" t="s">
        <v>3700</v>
      </c>
      <c r="C1734" t="s">
        <v>38</v>
      </c>
      <c r="D1734" t="str">
        <f>IF(P1734&lt;=50000,"Extra Small",IF(AND(P1734&gt;=50000,P1734&lt;250000),"Small",IF(AND(P1734&gt;=250000,P1734&lt;1000000),"Medium",IF(AND(P1734&gt;=1000000,P1734&lt;10000000),"Large",IF(AND(P1734&gt;=10000000,P1734&lt;100000000),"Extra Large",IF(P1734&gt;=100000000,"Extra-extra-large"))))))</f>
        <v>Large</v>
      </c>
      <c r="E1734" t="s">
        <v>43</v>
      </c>
      <c r="F1734">
        <v>3</v>
      </c>
      <c r="G1734">
        <v>16</v>
      </c>
      <c r="H1734">
        <v>0</v>
      </c>
      <c r="I1734">
        <v>15</v>
      </c>
      <c r="J1734" t="s">
        <v>40</v>
      </c>
      <c r="K1734">
        <v>819283</v>
      </c>
      <c r="L1734">
        <v>0</v>
      </c>
      <c r="M1734">
        <v>396924</v>
      </c>
      <c r="N1734">
        <v>14553</v>
      </c>
      <c r="O1734">
        <v>927</v>
      </c>
      <c r="P1734">
        <v>1231687</v>
      </c>
      <c r="Q1734">
        <v>0</v>
      </c>
      <c r="R1734">
        <v>1231687</v>
      </c>
      <c r="S1734" t="str">
        <f t="shared" si="54"/>
        <v>False</v>
      </c>
      <c r="T1734">
        <v>1044690</v>
      </c>
      <c r="U1734" t="b">
        <f t="shared" si="55"/>
        <v>0</v>
      </c>
      <c r="V1734">
        <v>0</v>
      </c>
      <c r="W1734">
        <v>0</v>
      </c>
      <c r="X1734">
        <v>0</v>
      </c>
      <c r="Y1734">
        <v>184311</v>
      </c>
      <c r="Z1734">
        <v>1229001</v>
      </c>
      <c r="AA1734" t="b">
        <f>ABS(T1734-Z1734)&gt;1000000</f>
        <v>0</v>
      </c>
      <c r="AB1734">
        <v>2686</v>
      </c>
      <c r="AC1734">
        <v>0</v>
      </c>
      <c r="AD1734">
        <v>2686</v>
      </c>
      <c r="AE1734">
        <v>771909</v>
      </c>
      <c r="AF1734">
        <v>0</v>
      </c>
      <c r="AG1734">
        <v>931180</v>
      </c>
      <c r="AH1734">
        <v>931180</v>
      </c>
      <c r="AI1734">
        <v>1703089</v>
      </c>
      <c r="AJ1734">
        <v>206249</v>
      </c>
      <c r="AK1734">
        <v>0</v>
      </c>
      <c r="AL1734">
        <v>0</v>
      </c>
      <c r="AM1734">
        <v>0</v>
      </c>
      <c r="AN1734">
        <v>206249</v>
      </c>
      <c r="AO1734">
        <v>1496840</v>
      </c>
      <c r="AQ1734">
        <f>K1734/R1734</f>
        <v>0.66517142748117009</v>
      </c>
    </row>
    <row r="1735" spans="1:43" x14ac:dyDescent="0.35">
      <c r="A1735" t="s">
        <v>3701</v>
      </c>
      <c r="B1735" t="s">
        <v>3702</v>
      </c>
      <c r="C1735" t="s">
        <v>38</v>
      </c>
      <c r="D1735" t="str">
        <f>IF(P1735&lt;=50000,"Extra Small",IF(AND(P1735&gt;=50000,P1735&lt;250000),"Small",IF(AND(P1735&gt;=250000,P1735&lt;1000000),"Medium",IF(AND(P1735&gt;=1000000,P1735&lt;10000000),"Large",IF(AND(P1735&gt;=10000000,P1735&lt;100000000),"Extra Large",IF(P1735&gt;=100000000,"Extra-extra-large"))))))</f>
        <v>Large</v>
      </c>
      <c r="E1735" t="s">
        <v>85</v>
      </c>
      <c r="F1735">
        <v>2</v>
      </c>
      <c r="G1735">
        <v>26</v>
      </c>
      <c r="H1735">
        <v>26</v>
      </c>
      <c r="I1735">
        <v>15.82</v>
      </c>
      <c r="J1735" t="s">
        <v>233</v>
      </c>
      <c r="K1735">
        <v>968939</v>
      </c>
      <c r="L1735">
        <v>1181</v>
      </c>
      <c r="M1735">
        <v>419927</v>
      </c>
      <c r="N1735">
        <v>3470</v>
      </c>
      <c r="O1735">
        <v>29654</v>
      </c>
      <c r="P1735">
        <v>1423171</v>
      </c>
      <c r="Q1735">
        <v>0</v>
      </c>
      <c r="R1735">
        <v>1423171</v>
      </c>
      <c r="S1735" t="str">
        <f t="shared" si="54"/>
        <v>False</v>
      </c>
      <c r="T1735">
        <v>1146186</v>
      </c>
      <c r="U1735" t="b">
        <f t="shared" si="55"/>
        <v>0</v>
      </c>
      <c r="V1735">
        <v>0</v>
      </c>
      <c r="W1735">
        <v>0</v>
      </c>
      <c r="X1735">
        <v>0</v>
      </c>
      <c r="Y1735">
        <v>245280</v>
      </c>
      <c r="Z1735">
        <v>1391466</v>
      </c>
      <c r="AA1735" t="b">
        <f>ABS(T1735-Z1735)&gt;1000000</f>
        <v>0</v>
      </c>
      <c r="AB1735">
        <v>31705</v>
      </c>
      <c r="AC1735">
        <v>0</v>
      </c>
      <c r="AD1735">
        <v>31705</v>
      </c>
      <c r="AE1735">
        <v>745558</v>
      </c>
      <c r="AF1735">
        <v>0</v>
      </c>
      <c r="AG1735">
        <v>1257876</v>
      </c>
      <c r="AH1735">
        <v>1257876</v>
      </c>
      <c r="AI1735">
        <v>2003434</v>
      </c>
      <c r="AJ1735">
        <v>381989</v>
      </c>
      <c r="AK1735">
        <v>0</v>
      </c>
      <c r="AL1735">
        <v>121527</v>
      </c>
      <c r="AM1735">
        <v>121527</v>
      </c>
      <c r="AN1735">
        <v>503516</v>
      </c>
      <c r="AO1735">
        <v>1499918</v>
      </c>
      <c r="AQ1735">
        <f>K1735/R1735</f>
        <v>0.68083104560168806</v>
      </c>
    </row>
    <row r="1736" spans="1:43" x14ac:dyDescent="0.35">
      <c r="A1736" t="s">
        <v>3703</v>
      </c>
      <c r="B1736" t="s">
        <v>3704</v>
      </c>
      <c r="C1736" t="s">
        <v>50</v>
      </c>
      <c r="D1736" t="str">
        <f>IF(P1736&lt;=50000,"Extra Small",IF(AND(P1736&gt;=50000,P1736&lt;250000),"Small",IF(AND(P1736&gt;=250000,P1736&lt;1000000),"Medium",IF(AND(P1736&gt;=1000000,P1736&lt;10000000),"Large",IF(AND(P1736&gt;=10000000,P1736&lt;100000000),"Extra Large",IF(P1736&gt;=100000000,"Extra-extra-large"))))))</f>
        <v>Large</v>
      </c>
      <c r="E1736" t="s">
        <v>110</v>
      </c>
      <c r="F1736">
        <v>3</v>
      </c>
      <c r="G1736">
        <v>23</v>
      </c>
      <c r="H1736">
        <v>5</v>
      </c>
      <c r="I1736">
        <v>21.64</v>
      </c>
      <c r="J1736" t="s">
        <v>48</v>
      </c>
      <c r="K1736">
        <v>856102</v>
      </c>
      <c r="L1736">
        <v>0</v>
      </c>
      <c r="M1736">
        <v>604029</v>
      </c>
      <c r="N1736">
        <v>3165</v>
      </c>
      <c r="O1736">
        <v>11832</v>
      </c>
      <c r="P1736">
        <v>1475128</v>
      </c>
      <c r="Q1736">
        <v>0</v>
      </c>
      <c r="R1736">
        <v>1475128</v>
      </c>
      <c r="S1736" t="str">
        <f t="shared" si="54"/>
        <v>False</v>
      </c>
      <c r="T1736">
        <v>1265001</v>
      </c>
      <c r="U1736" t="b">
        <f t="shared" si="55"/>
        <v>0</v>
      </c>
      <c r="V1736">
        <v>11</v>
      </c>
      <c r="W1736">
        <v>0</v>
      </c>
      <c r="X1736">
        <v>0</v>
      </c>
      <c r="Y1736">
        <v>266940</v>
      </c>
      <c r="Z1736">
        <v>1531952</v>
      </c>
      <c r="AA1736" t="b">
        <f>ABS(T1736-Z1736)&gt;1000000</f>
        <v>0</v>
      </c>
      <c r="AB1736">
        <v>-56824</v>
      </c>
      <c r="AC1736">
        <v>0</v>
      </c>
      <c r="AD1736">
        <v>-56824</v>
      </c>
      <c r="AE1736">
        <v>190210</v>
      </c>
      <c r="AF1736">
        <v>0</v>
      </c>
      <c r="AG1736">
        <v>135307</v>
      </c>
      <c r="AH1736">
        <v>135307</v>
      </c>
      <c r="AI1736">
        <v>325517</v>
      </c>
      <c r="AJ1736">
        <v>138968</v>
      </c>
      <c r="AK1736">
        <v>0</v>
      </c>
      <c r="AL1736">
        <v>7656</v>
      </c>
      <c r="AM1736">
        <v>7656</v>
      </c>
      <c r="AN1736">
        <v>146624</v>
      </c>
      <c r="AO1736">
        <v>178893</v>
      </c>
      <c r="AQ1736">
        <f>K1736/R1736</f>
        <v>0.58035777234246788</v>
      </c>
    </row>
    <row r="1737" spans="1:43" x14ac:dyDescent="0.35">
      <c r="A1737" t="s">
        <v>3705</v>
      </c>
      <c r="B1737" t="s">
        <v>3706</v>
      </c>
      <c r="C1737" t="s">
        <v>38</v>
      </c>
      <c r="D1737" t="str">
        <f>IF(P1737&lt;=50000,"Extra Small",IF(AND(P1737&gt;=50000,P1737&lt;250000),"Small",IF(AND(P1737&gt;=250000,P1737&lt;1000000),"Medium",IF(AND(P1737&gt;=1000000,P1737&lt;10000000),"Large",IF(AND(P1737&gt;=10000000,P1737&lt;100000000),"Extra Large",IF(P1737&gt;=100000000,"Extra-extra-large"))))))</f>
        <v>Extra Small</v>
      </c>
      <c r="E1737" t="s">
        <v>55</v>
      </c>
      <c r="F1737">
        <v>0</v>
      </c>
      <c r="G1737">
        <v>0</v>
      </c>
      <c r="H1737">
        <v>0</v>
      </c>
      <c r="I1737">
        <v>0</v>
      </c>
      <c r="J1737" t="s">
        <v>52</v>
      </c>
      <c r="K1737">
        <v>0</v>
      </c>
      <c r="L1737">
        <v>4967</v>
      </c>
      <c r="M1737">
        <v>0</v>
      </c>
      <c r="N1737">
        <v>0</v>
      </c>
      <c r="O1737">
        <v>5166</v>
      </c>
      <c r="P1737">
        <v>10133</v>
      </c>
      <c r="Q1737">
        <v>0</v>
      </c>
      <c r="R1737">
        <v>10133</v>
      </c>
      <c r="S1737" t="str">
        <f t="shared" si="54"/>
        <v>False</v>
      </c>
      <c r="T1737">
        <v>0</v>
      </c>
      <c r="U1737" t="e">
        <f t="shared" si="55"/>
        <v>#DIV/0!</v>
      </c>
      <c r="V1737">
        <v>0</v>
      </c>
      <c r="W1737">
        <v>6000</v>
      </c>
      <c r="X1737">
        <v>0</v>
      </c>
      <c r="Y1737">
        <v>4177</v>
      </c>
      <c r="Z1737">
        <v>10177</v>
      </c>
      <c r="AA1737" t="b">
        <f>ABS(T1737-Z1737)&gt;25000</f>
        <v>0</v>
      </c>
      <c r="AB1737">
        <v>-44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6419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6419</v>
      </c>
      <c r="AQ1737">
        <f>K1737/R1737</f>
        <v>0</v>
      </c>
    </row>
    <row r="1738" spans="1:43" x14ac:dyDescent="0.35">
      <c r="A1738" t="s">
        <v>3707</v>
      </c>
      <c r="B1738" t="s">
        <v>3708</v>
      </c>
      <c r="C1738" t="s">
        <v>38</v>
      </c>
      <c r="D1738" t="str">
        <f>IF(P1738&lt;=50000,"Extra Small",IF(AND(P1738&gt;=50000,P1738&lt;250000),"Small",IF(AND(P1738&gt;=250000,P1738&lt;1000000),"Medium",IF(AND(P1738&gt;=1000000,P1738&lt;10000000),"Large",IF(AND(P1738&gt;=10000000,P1738&lt;100000000),"Extra Large",IF(P1738&gt;=100000000,"Extra-extra-large"))))))</f>
        <v>Medium</v>
      </c>
      <c r="E1738" t="s">
        <v>39</v>
      </c>
      <c r="F1738">
        <v>2</v>
      </c>
      <c r="G1738">
        <v>0</v>
      </c>
      <c r="H1738">
        <v>0</v>
      </c>
      <c r="I1738">
        <v>2</v>
      </c>
      <c r="J1738" t="s">
        <v>143</v>
      </c>
      <c r="K1738">
        <v>0</v>
      </c>
      <c r="L1738">
        <v>425658</v>
      </c>
      <c r="M1738">
        <v>0</v>
      </c>
      <c r="N1738">
        <v>0</v>
      </c>
      <c r="O1738">
        <v>0</v>
      </c>
      <c r="P1738">
        <v>425658</v>
      </c>
      <c r="Q1738">
        <v>108850</v>
      </c>
      <c r="R1738">
        <v>534508</v>
      </c>
      <c r="S1738" t="str">
        <f t="shared" si="54"/>
        <v>False</v>
      </c>
      <c r="T1738">
        <v>64517</v>
      </c>
      <c r="U1738" t="b">
        <f t="shared" si="55"/>
        <v>0</v>
      </c>
      <c r="V1738">
        <v>0</v>
      </c>
      <c r="W1738">
        <v>0</v>
      </c>
      <c r="X1738">
        <v>0</v>
      </c>
      <c r="Y1738">
        <v>309064</v>
      </c>
      <c r="Z1738">
        <v>373581</v>
      </c>
      <c r="AA1738" t="b">
        <f>ABS(T1738-Z1738)&gt;100000</f>
        <v>1</v>
      </c>
      <c r="AB1738">
        <v>160927</v>
      </c>
      <c r="AC1738">
        <v>0</v>
      </c>
      <c r="AD1738">
        <v>160927</v>
      </c>
      <c r="AE1738">
        <v>210012</v>
      </c>
      <c r="AF1738">
        <v>0</v>
      </c>
      <c r="AG1738">
        <v>0</v>
      </c>
      <c r="AH1738">
        <v>2950000</v>
      </c>
      <c r="AI1738">
        <v>3160012</v>
      </c>
      <c r="AJ1738">
        <v>2875</v>
      </c>
      <c r="AK1738">
        <v>0</v>
      </c>
      <c r="AL1738">
        <v>0</v>
      </c>
      <c r="AM1738">
        <v>1591566</v>
      </c>
      <c r="AN1738">
        <v>1594441</v>
      </c>
      <c r="AO1738">
        <v>1565571</v>
      </c>
      <c r="AQ1738">
        <f>K1738/R1738</f>
        <v>0</v>
      </c>
    </row>
    <row r="1739" spans="1:43" x14ac:dyDescent="0.35">
      <c r="A1739" t="s">
        <v>3709</v>
      </c>
      <c r="B1739" t="s">
        <v>3710</v>
      </c>
      <c r="C1739" t="s">
        <v>38</v>
      </c>
      <c r="D1739" t="str">
        <f>IF(P1739&lt;=50000,"Extra Small",IF(AND(P1739&gt;=50000,P1739&lt;250000),"Small",IF(AND(P1739&gt;=250000,P1739&lt;1000000),"Medium",IF(AND(P1739&gt;=1000000,P1739&lt;10000000),"Large",IF(AND(P1739&gt;=10000000,P1739&lt;100000000),"Extra Large",IF(P1739&gt;=100000000,"Extra-extra-large"))))))</f>
        <v>Extra Large</v>
      </c>
      <c r="E1739" t="s">
        <v>164</v>
      </c>
      <c r="F1739">
        <v>97</v>
      </c>
      <c r="G1739">
        <v>42</v>
      </c>
      <c r="H1739">
        <v>54</v>
      </c>
      <c r="I1739">
        <v>151</v>
      </c>
      <c r="J1739" t="s">
        <v>3711</v>
      </c>
      <c r="K1739">
        <v>15037680</v>
      </c>
      <c r="L1739">
        <v>805590</v>
      </c>
      <c r="M1739">
        <v>11009730</v>
      </c>
      <c r="N1739">
        <v>0</v>
      </c>
      <c r="O1739">
        <v>0</v>
      </c>
      <c r="P1739">
        <v>26853000</v>
      </c>
      <c r="Q1739">
        <v>780000</v>
      </c>
      <c r="R1739">
        <v>27633000</v>
      </c>
      <c r="S1739" t="str">
        <f t="shared" si="54"/>
        <v>False</v>
      </c>
      <c r="T1739">
        <v>14024000</v>
      </c>
      <c r="U1739" t="b">
        <f t="shared" si="55"/>
        <v>0</v>
      </c>
      <c r="V1739">
        <v>71000</v>
      </c>
      <c r="W1739">
        <v>0</v>
      </c>
      <c r="X1739">
        <v>0</v>
      </c>
      <c r="Y1739">
        <v>13838000</v>
      </c>
      <c r="Z1739">
        <v>27933000</v>
      </c>
      <c r="AA1739" t="b">
        <f>ABS(T1739-Z1739)&gt;1000000</f>
        <v>1</v>
      </c>
      <c r="AB1739">
        <v>-300000</v>
      </c>
      <c r="AC1739">
        <v>310000</v>
      </c>
      <c r="AD1739">
        <v>10000</v>
      </c>
      <c r="AE1739">
        <v>27885000</v>
      </c>
      <c r="AF1739">
        <v>0</v>
      </c>
      <c r="AG1739">
        <v>7906000</v>
      </c>
      <c r="AH1739">
        <v>7906000</v>
      </c>
      <c r="AI1739">
        <v>35791000</v>
      </c>
      <c r="AJ1739">
        <v>21872000</v>
      </c>
      <c r="AK1739">
        <v>464000</v>
      </c>
      <c r="AL1739">
        <v>187000</v>
      </c>
      <c r="AM1739">
        <v>651000</v>
      </c>
      <c r="AN1739">
        <v>22523000</v>
      </c>
      <c r="AO1739">
        <v>13268000</v>
      </c>
      <c r="AQ1739">
        <f>K1739/R1739</f>
        <v>0.54419281294104871</v>
      </c>
    </row>
    <row r="1740" spans="1:43" x14ac:dyDescent="0.35">
      <c r="A1740" t="s">
        <v>3712</v>
      </c>
      <c r="B1740" t="s">
        <v>3713</v>
      </c>
      <c r="C1740" t="s">
        <v>50</v>
      </c>
      <c r="D1740" t="str">
        <f>IF(P1740&lt;=50000,"Extra Small",IF(AND(P1740&gt;=50000,P1740&lt;250000),"Small",IF(AND(P1740&gt;=250000,P1740&lt;1000000),"Medium",IF(AND(P1740&gt;=1000000,P1740&lt;10000000),"Large",IF(AND(P1740&gt;=10000000,P1740&lt;100000000),"Extra Large",IF(P1740&gt;=100000000,"Extra-extra-large"))))))</f>
        <v>Medium</v>
      </c>
      <c r="E1740" t="s">
        <v>73</v>
      </c>
      <c r="F1740">
        <v>0</v>
      </c>
      <c r="G1740">
        <v>0</v>
      </c>
      <c r="H1740">
        <v>0</v>
      </c>
      <c r="I1740">
        <v>0</v>
      </c>
      <c r="J1740" t="s">
        <v>48</v>
      </c>
      <c r="K1740">
        <v>0</v>
      </c>
      <c r="L1740">
        <v>0</v>
      </c>
      <c r="M1740">
        <v>779921</v>
      </c>
      <c r="N1740">
        <v>0</v>
      </c>
      <c r="O1740">
        <v>0</v>
      </c>
      <c r="P1740">
        <v>779921</v>
      </c>
      <c r="Q1740">
        <v>0</v>
      </c>
      <c r="R1740">
        <v>779921</v>
      </c>
      <c r="S1740" t="str">
        <f t="shared" si="54"/>
        <v>False</v>
      </c>
      <c r="T1740">
        <v>0</v>
      </c>
      <c r="U1740" t="e">
        <f t="shared" si="55"/>
        <v>#DIV/0!</v>
      </c>
      <c r="V1740">
        <v>0</v>
      </c>
      <c r="W1740">
        <v>0</v>
      </c>
      <c r="X1740">
        <v>0</v>
      </c>
      <c r="Y1740">
        <v>798657</v>
      </c>
      <c r="Z1740">
        <v>798657</v>
      </c>
      <c r="AA1740" t="b">
        <f>ABS(T1740-Z1740)&gt;100000</f>
        <v>1</v>
      </c>
      <c r="AB1740">
        <v>-18736</v>
      </c>
      <c r="AC1740">
        <v>1230880</v>
      </c>
      <c r="AD1740">
        <v>1212144</v>
      </c>
      <c r="AE1740">
        <v>2188569</v>
      </c>
      <c r="AF1740">
        <v>0</v>
      </c>
      <c r="AG1740">
        <v>0</v>
      </c>
      <c r="AH1740">
        <v>18986103</v>
      </c>
      <c r="AI1740">
        <v>21174672</v>
      </c>
      <c r="AJ1740">
        <v>164858</v>
      </c>
      <c r="AK1740">
        <v>0</v>
      </c>
      <c r="AL1740">
        <v>0</v>
      </c>
      <c r="AM1740">
        <v>1856052</v>
      </c>
      <c r="AN1740">
        <v>2020910</v>
      </c>
      <c r="AO1740">
        <v>19153762</v>
      </c>
      <c r="AQ1740">
        <f>K1740/R1740</f>
        <v>0</v>
      </c>
    </row>
    <row r="1741" spans="1:43" x14ac:dyDescent="0.35">
      <c r="A1741" t="s">
        <v>3714</v>
      </c>
      <c r="B1741" t="s">
        <v>3715</v>
      </c>
      <c r="C1741" t="s">
        <v>38</v>
      </c>
      <c r="D1741" t="str">
        <f>IF(P1741&lt;=50000,"Extra Small",IF(AND(P1741&gt;=50000,P1741&lt;250000),"Small",IF(AND(P1741&gt;=250000,P1741&lt;1000000),"Medium",IF(AND(P1741&gt;=1000000,P1741&lt;10000000),"Large",IF(AND(P1741&gt;=10000000,P1741&lt;100000000),"Extra Large",IF(P1741&gt;=100000000,"Extra-extra-large"))))))</f>
        <v>Small</v>
      </c>
      <c r="E1741" t="s">
        <v>39</v>
      </c>
      <c r="F1741">
        <v>0</v>
      </c>
      <c r="G1741">
        <v>0</v>
      </c>
      <c r="H1741">
        <v>0</v>
      </c>
      <c r="I1741">
        <v>0</v>
      </c>
      <c r="J1741" t="s">
        <v>48</v>
      </c>
      <c r="K1741">
        <v>0</v>
      </c>
      <c r="L1741">
        <v>245327</v>
      </c>
      <c r="M1741">
        <v>0</v>
      </c>
      <c r="N1741">
        <v>0</v>
      </c>
      <c r="O1741">
        <v>0</v>
      </c>
      <c r="P1741">
        <v>245327</v>
      </c>
      <c r="Q1741">
        <v>0</v>
      </c>
      <c r="R1741">
        <v>245327</v>
      </c>
      <c r="S1741" t="str">
        <f t="shared" si="54"/>
        <v>False</v>
      </c>
      <c r="T1741">
        <v>0</v>
      </c>
      <c r="U1741" t="e">
        <f t="shared" si="55"/>
        <v>#DIV/0!</v>
      </c>
      <c r="V1741">
        <v>0</v>
      </c>
      <c r="W1741">
        <v>0</v>
      </c>
      <c r="X1741">
        <v>253403</v>
      </c>
      <c r="Y1741">
        <v>1087</v>
      </c>
      <c r="Z1741">
        <v>254490</v>
      </c>
      <c r="AA1741" t="b">
        <f>ABS(T1741-Z1741)&gt;25000</f>
        <v>1</v>
      </c>
      <c r="AB1741">
        <v>-9163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27645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27645</v>
      </c>
      <c r="AQ1741">
        <f>K1741/R1741</f>
        <v>0</v>
      </c>
    </row>
    <row r="1742" spans="1:43" x14ac:dyDescent="0.35">
      <c r="A1742" t="s">
        <v>3716</v>
      </c>
      <c r="B1742" t="s">
        <v>3717</v>
      </c>
      <c r="C1742" t="s">
        <v>50</v>
      </c>
      <c r="D1742" t="str">
        <f>IF(P1742&lt;=50000,"Extra Small",IF(AND(P1742&gt;=50000,P1742&lt;250000),"Small",IF(AND(P1742&gt;=250000,P1742&lt;1000000),"Medium",IF(AND(P1742&gt;=1000000,P1742&lt;10000000),"Large",IF(AND(P1742&gt;=10000000,P1742&lt;100000000),"Extra Large",IF(P1742&gt;=100000000,"Extra-extra-large"))))))</f>
        <v>Extra Small</v>
      </c>
      <c r="E1742" t="s">
        <v>43</v>
      </c>
      <c r="F1742">
        <v>0</v>
      </c>
      <c r="G1742">
        <v>0</v>
      </c>
      <c r="H1742">
        <v>0</v>
      </c>
      <c r="I1742">
        <v>0</v>
      </c>
      <c r="J1742" t="s">
        <v>92</v>
      </c>
      <c r="K1742">
        <v>0</v>
      </c>
      <c r="L1742">
        <v>228</v>
      </c>
      <c r="M1742">
        <v>8948</v>
      </c>
      <c r="N1742">
        <v>0</v>
      </c>
      <c r="O1742">
        <v>9710</v>
      </c>
      <c r="P1742">
        <v>18886</v>
      </c>
      <c r="Q1742">
        <v>0</v>
      </c>
      <c r="R1742">
        <v>18886</v>
      </c>
      <c r="S1742" t="str">
        <f t="shared" si="54"/>
        <v>False</v>
      </c>
      <c r="T1742">
        <v>0</v>
      </c>
      <c r="U1742" t="e">
        <f t="shared" si="55"/>
        <v>#DIV/0!</v>
      </c>
      <c r="V1742">
        <v>0</v>
      </c>
      <c r="W1742">
        <v>0</v>
      </c>
      <c r="X1742">
        <v>0</v>
      </c>
      <c r="Y1742">
        <v>13044</v>
      </c>
      <c r="Z1742">
        <v>13044</v>
      </c>
      <c r="AA1742" t="b">
        <f>ABS(T1742-Z1742)&gt;25000</f>
        <v>0</v>
      </c>
      <c r="AB1742">
        <v>5842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135284</v>
      </c>
      <c r="AJ1742">
        <v>0</v>
      </c>
      <c r="AK1742">
        <v>0</v>
      </c>
      <c r="AL1742">
        <v>0</v>
      </c>
      <c r="AM1742">
        <v>0</v>
      </c>
      <c r="AN1742">
        <v>9103</v>
      </c>
      <c r="AO1742">
        <v>126181</v>
      </c>
      <c r="AQ1742">
        <f>K1742/R1742</f>
        <v>0</v>
      </c>
    </row>
    <row r="1743" spans="1:43" x14ac:dyDescent="0.35">
      <c r="A1743" t="s">
        <v>3718</v>
      </c>
      <c r="B1743" t="s">
        <v>3719</v>
      </c>
      <c r="C1743" t="s">
        <v>50</v>
      </c>
      <c r="D1743" t="str">
        <f>IF(P1743&lt;=50000,"Extra Small",IF(AND(P1743&gt;=50000,P1743&lt;250000),"Small",IF(AND(P1743&gt;=250000,P1743&lt;1000000),"Medium",IF(AND(P1743&gt;=1000000,P1743&lt;10000000),"Large",IF(AND(P1743&gt;=10000000,P1743&lt;100000000),"Extra Large",IF(P1743&gt;=100000000,"Extra-extra-large"))))))</f>
        <v>Small</v>
      </c>
      <c r="E1743" t="s">
        <v>302</v>
      </c>
      <c r="F1743">
        <v>0</v>
      </c>
      <c r="G1743">
        <v>0</v>
      </c>
      <c r="H1743">
        <v>0</v>
      </c>
      <c r="I1743">
        <v>0</v>
      </c>
      <c r="J1743" t="s">
        <v>40</v>
      </c>
      <c r="K1743">
        <v>0</v>
      </c>
      <c r="L1743">
        <v>56275</v>
      </c>
      <c r="M1743">
        <v>1765</v>
      </c>
      <c r="N1743">
        <v>0</v>
      </c>
      <c r="O1743">
        <v>0</v>
      </c>
      <c r="P1743">
        <v>58040</v>
      </c>
      <c r="Q1743">
        <v>0</v>
      </c>
      <c r="R1743">
        <v>58040</v>
      </c>
      <c r="S1743" t="str">
        <f t="shared" si="54"/>
        <v>False</v>
      </c>
      <c r="T1743">
        <v>0</v>
      </c>
      <c r="U1743" t="e">
        <f t="shared" si="55"/>
        <v>#DIV/0!</v>
      </c>
      <c r="V1743">
        <v>0</v>
      </c>
      <c r="W1743">
        <v>0</v>
      </c>
      <c r="X1743">
        <v>32594</v>
      </c>
      <c r="Y1743">
        <v>38371</v>
      </c>
      <c r="Z1743">
        <v>70965</v>
      </c>
      <c r="AA1743" t="b">
        <f>ABS(T1743-Z1743)&gt;25000</f>
        <v>1</v>
      </c>
      <c r="AB1743">
        <v>-12925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50996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50996</v>
      </c>
      <c r="AQ1743">
        <f>K1743/R1743</f>
        <v>0</v>
      </c>
    </row>
    <row r="1744" spans="1:43" x14ac:dyDescent="0.35">
      <c r="A1744" t="s">
        <v>3720</v>
      </c>
      <c r="B1744" t="s">
        <v>3721</v>
      </c>
      <c r="C1744" t="s">
        <v>38</v>
      </c>
      <c r="D1744" t="str">
        <f>IF(P1744&lt;=50000,"Extra Small",IF(AND(P1744&gt;=50000,P1744&lt;250000),"Small",IF(AND(P1744&gt;=250000,P1744&lt;1000000),"Medium",IF(AND(P1744&gt;=1000000,P1744&lt;10000000),"Large",IF(AND(P1744&gt;=10000000,P1744&lt;100000000),"Extra Large",IF(P1744&gt;=100000000,"Extra-extra-large"))))))</f>
        <v>Small</v>
      </c>
      <c r="E1744" t="s">
        <v>39</v>
      </c>
      <c r="F1744">
        <v>0</v>
      </c>
      <c r="G1744">
        <v>0</v>
      </c>
      <c r="H1744">
        <v>0</v>
      </c>
      <c r="I1744">
        <v>0</v>
      </c>
      <c r="J1744" t="s">
        <v>40</v>
      </c>
      <c r="K1744">
        <v>0</v>
      </c>
      <c r="L1744">
        <v>169357</v>
      </c>
      <c r="M1744">
        <v>0</v>
      </c>
      <c r="N1744">
        <v>0</v>
      </c>
      <c r="O1744">
        <v>11068</v>
      </c>
      <c r="P1744">
        <v>180425</v>
      </c>
      <c r="Q1744">
        <v>0</v>
      </c>
      <c r="R1744">
        <v>180425</v>
      </c>
      <c r="S1744" t="str">
        <f t="shared" si="54"/>
        <v>False</v>
      </c>
      <c r="T1744">
        <v>0</v>
      </c>
      <c r="U1744" t="e">
        <f t="shared" si="55"/>
        <v>#DIV/0!</v>
      </c>
      <c r="V1744">
        <v>0</v>
      </c>
      <c r="W1744">
        <v>0</v>
      </c>
      <c r="X1744">
        <v>0</v>
      </c>
      <c r="Y1744">
        <v>135540</v>
      </c>
      <c r="Z1744">
        <v>135540</v>
      </c>
      <c r="AA1744" t="b">
        <f>ABS(T1744-Z1744)&gt;25000</f>
        <v>1</v>
      </c>
      <c r="AB1744">
        <v>44885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817758</v>
      </c>
      <c r="AJ1744">
        <v>0</v>
      </c>
      <c r="AK1744">
        <v>0</v>
      </c>
      <c r="AL1744">
        <v>0</v>
      </c>
      <c r="AM1744">
        <v>0</v>
      </c>
      <c r="AN1744">
        <v>20151</v>
      </c>
      <c r="AO1744">
        <v>797607</v>
      </c>
      <c r="AQ1744">
        <f>K1744/R1744</f>
        <v>0</v>
      </c>
    </row>
    <row r="1745" spans="1:43" x14ac:dyDescent="0.35">
      <c r="A1745" t="s">
        <v>3722</v>
      </c>
      <c r="B1745" t="s">
        <v>3723</v>
      </c>
      <c r="C1745" t="s">
        <v>38</v>
      </c>
      <c r="D1745" t="str">
        <f>IF(P1745&lt;=50000,"Extra Small",IF(AND(P1745&gt;=50000,P1745&lt;250000),"Small",IF(AND(P1745&gt;=250000,P1745&lt;1000000),"Medium",IF(AND(P1745&gt;=1000000,P1745&lt;10000000),"Large",IF(AND(P1745&gt;=10000000,P1745&lt;100000000),"Extra Large",IF(P1745&gt;=100000000,"Extra-extra-large"))))))</f>
        <v>Extra Small</v>
      </c>
      <c r="E1745" t="s">
        <v>85</v>
      </c>
      <c r="F1745">
        <v>1</v>
      </c>
      <c r="G1745">
        <v>2</v>
      </c>
      <c r="H1745">
        <v>0</v>
      </c>
      <c r="I1745">
        <v>1.4</v>
      </c>
      <c r="J1745" t="s">
        <v>48</v>
      </c>
      <c r="K1745">
        <v>0</v>
      </c>
      <c r="L1745">
        <v>16800</v>
      </c>
      <c r="M1745">
        <v>0</v>
      </c>
      <c r="N1745">
        <v>1313</v>
      </c>
      <c r="O1745">
        <v>0</v>
      </c>
      <c r="P1745">
        <v>18113</v>
      </c>
      <c r="Q1745">
        <v>0</v>
      </c>
      <c r="R1745">
        <v>18113</v>
      </c>
      <c r="S1745" t="str">
        <f t="shared" si="54"/>
        <v>False</v>
      </c>
      <c r="T1745">
        <v>0</v>
      </c>
      <c r="U1745" t="b">
        <f t="shared" si="55"/>
        <v>0</v>
      </c>
      <c r="V1745">
        <v>0</v>
      </c>
      <c r="W1745">
        <v>13075</v>
      </c>
      <c r="X1745">
        <v>5076</v>
      </c>
      <c r="Y1745">
        <v>1361</v>
      </c>
      <c r="Z1745">
        <v>19512</v>
      </c>
      <c r="AA1745" t="b">
        <f>ABS(T1745-Z1745)&gt;25000</f>
        <v>0</v>
      </c>
      <c r="AB1745">
        <v>-1399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427246</v>
      </c>
      <c r="AJ1745">
        <v>0</v>
      </c>
      <c r="AK1745">
        <v>0</v>
      </c>
      <c r="AL1745">
        <v>0</v>
      </c>
      <c r="AM1745">
        <v>0</v>
      </c>
      <c r="AN1745">
        <v>2640</v>
      </c>
      <c r="AO1745">
        <v>424606</v>
      </c>
      <c r="AQ1745">
        <f>K1745/R1745</f>
        <v>0</v>
      </c>
    </row>
    <row r="1746" spans="1:43" x14ac:dyDescent="0.35">
      <c r="A1746" t="s">
        <v>3724</v>
      </c>
      <c r="B1746" t="s">
        <v>3725</v>
      </c>
      <c r="C1746" t="s">
        <v>50</v>
      </c>
      <c r="D1746" t="str">
        <f>IF(P1746&lt;=50000,"Extra Small",IF(AND(P1746&gt;=50000,P1746&lt;250000),"Small",IF(AND(P1746&gt;=250000,P1746&lt;1000000),"Medium",IF(AND(P1746&gt;=1000000,P1746&lt;10000000),"Large",IF(AND(P1746&gt;=10000000,P1746&lt;100000000),"Extra Large",IF(P1746&gt;=100000000,"Extra-extra-large"))))))</f>
        <v>Medium</v>
      </c>
      <c r="E1746" t="s">
        <v>123</v>
      </c>
      <c r="F1746">
        <v>0</v>
      </c>
      <c r="G1746">
        <v>1</v>
      </c>
      <c r="H1746">
        <v>0</v>
      </c>
      <c r="I1746">
        <v>0</v>
      </c>
      <c r="J1746" t="s">
        <v>48</v>
      </c>
      <c r="K1746">
        <v>0</v>
      </c>
      <c r="L1746">
        <v>0</v>
      </c>
      <c r="M1746">
        <v>0</v>
      </c>
      <c r="N1746">
        <v>443576</v>
      </c>
      <c r="O1746">
        <v>0</v>
      </c>
      <c r="P1746">
        <v>443576</v>
      </c>
      <c r="Q1746">
        <v>174872</v>
      </c>
      <c r="R1746">
        <v>618448</v>
      </c>
      <c r="S1746" t="str">
        <f t="shared" si="54"/>
        <v>False</v>
      </c>
      <c r="T1746">
        <v>0</v>
      </c>
      <c r="U1746" t="b">
        <f t="shared" si="55"/>
        <v>0</v>
      </c>
      <c r="V1746">
        <v>0</v>
      </c>
      <c r="W1746">
        <v>396000</v>
      </c>
      <c r="X1746">
        <v>0</v>
      </c>
      <c r="Y1746">
        <v>84562</v>
      </c>
      <c r="Z1746">
        <v>480562</v>
      </c>
      <c r="AA1746" t="b">
        <f>ABS(T1746-Z1746)&gt;100000</f>
        <v>1</v>
      </c>
      <c r="AB1746">
        <v>137886</v>
      </c>
      <c r="AC1746">
        <v>0</v>
      </c>
      <c r="AD1746">
        <v>137886</v>
      </c>
      <c r="AE1746">
        <v>374969</v>
      </c>
      <c r="AF1746">
        <v>0</v>
      </c>
      <c r="AG1746">
        <v>0</v>
      </c>
      <c r="AH1746">
        <v>6930525</v>
      </c>
      <c r="AI1746">
        <v>7305494</v>
      </c>
      <c r="AJ1746">
        <v>16461</v>
      </c>
      <c r="AK1746">
        <v>0</v>
      </c>
      <c r="AL1746">
        <v>0</v>
      </c>
      <c r="AM1746">
        <v>0</v>
      </c>
      <c r="AN1746">
        <v>16461</v>
      </c>
      <c r="AO1746">
        <v>7289033</v>
      </c>
      <c r="AQ1746">
        <f>K1746/R1746</f>
        <v>0</v>
      </c>
    </row>
    <row r="1747" spans="1:43" x14ac:dyDescent="0.35">
      <c r="A1747" t="s">
        <v>3726</v>
      </c>
      <c r="B1747" t="s">
        <v>3727</v>
      </c>
      <c r="C1747" t="s">
        <v>38</v>
      </c>
      <c r="D1747" t="str">
        <f>IF(P1747&lt;=50000,"Extra Small",IF(AND(P1747&gt;=50000,P1747&lt;250000),"Small",IF(AND(P1747&gt;=250000,P1747&lt;1000000),"Medium",IF(AND(P1747&gt;=1000000,P1747&lt;10000000),"Large",IF(AND(P1747&gt;=10000000,P1747&lt;100000000),"Extra Large",IF(P1747&gt;=100000000,"Extra-extra-large"))))))</f>
        <v>Medium</v>
      </c>
      <c r="E1747" t="s">
        <v>123</v>
      </c>
      <c r="F1747">
        <v>4</v>
      </c>
      <c r="G1747">
        <v>2</v>
      </c>
      <c r="H1747">
        <v>1</v>
      </c>
      <c r="I1747">
        <v>6</v>
      </c>
      <c r="J1747" t="s">
        <v>207</v>
      </c>
      <c r="K1747">
        <v>0</v>
      </c>
      <c r="L1747">
        <v>783460</v>
      </c>
      <c r="M1747">
        <v>0</v>
      </c>
      <c r="N1747">
        <v>0</v>
      </c>
      <c r="O1747">
        <v>638</v>
      </c>
      <c r="P1747">
        <v>784098</v>
      </c>
      <c r="Q1747">
        <v>0</v>
      </c>
      <c r="R1747">
        <v>784098</v>
      </c>
      <c r="S1747" t="str">
        <f t="shared" si="54"/>
        <v>False</v>
      </c>
      <c r="T1747">
        <v>346651</v>
      </c>
      <c r="U1747" t="b">
        <f t="shared" si="55"/>
        <v>0</v>
      </c>
      <c r="V1747">
        <v>0</v>
      </c>
      <c r="W1747">
        <v>0</v>
      </c>
      <c r="X1747">
        <v>0</v>
      </c>
      <c r="Y1747">
        <v>307241</v>
      </c>
      <c r="Z1747">
        <v>653892</v>
      </c>
      <c r="AA1747" t="b">
        <f>ABS(T1747-Z1747)&gt;100000</f>
        <v>1</v>
      </c>
      <c r="AB1747">
        <v>130206</v>
      </c>
      <c r="AC1747">
        <v>0</v>
      </c>
      <c r="AD1747">
        <v>130206</v>
      </c>
      <c r="AE1747">
        <v>416849</v>
      </c>
      <c r="AF1747">
        <v>0</v>
      </c>
      <c r="AG1747">
        <v>0</v>
      </c>
      <c r="AH1747">
        <v>1966398</v>
      </c>
      <c r="AI1747">
        <v>2383247</v>
      </c>
      <c r="AJ1747">
        <v>181497</v>
      </c>
      <c r="AK1747">
        <v>0</v>
      </c>
      <c r="AL1747">
        <v>0</v>
      </c>
      <c r="AM1747">
        <v>150000</v>
      </c>
      <c r="AN1747">
        <v>331497</v>
      </c>
      <c r="AO1747">
        <v>2051750</v>
      </c>
      <c r="AQ1747">
        <f>K1747/R1747</f>
        <v>0</v>
      </c>
    </row>
    <row r="1748" spans="1:43" x14ac:dyDescent="0.35">
      <c r="A1748" t="s">
        <v>3728</v>
      </c>
      <c r="B1748" t="s">
        <v>3729</v>
      </c>
      <c r="C1748" t="s">
        <v>38</v>
      </c>
      <c r="D1748" t="str">
        <f>IF(P1748&lt;=50000,"Extra Small",IF(AND(P1748&gt;=50000,P1748&lt;250000),"Small",IF(AND(P1748&gt;=250000,P1748&lt;1000000),"Medium",IF(AND(P1748&gt;=1000000,P1748&lt;10000000),"Large",IF(AND(P1748&gt;=10000000,P1748&lt;100000000),"Extra Large",IF(P1748&gt;=100000000,"Extra-extra-large"))))))</f>
        <v>Extra Small</v>
      </c>
      <c r="E1748" t="s">
        <v>110</v>
      </c>
      <c r="F1748">
        <v>0</v>
      </c>
      <c r="G1748">
        <v>0</v>
      </c>
      <c r="H1748">
        <v>0</v>
      </c>
      <c r="I1748">
        <v>0</v>
      </c>
      <c r="J1748" t="s">
        <v>44</v>
      </c>
      <c r="K1748">
        <v>0</v>
      </c>
      <c r="L1748">
        <v>0</v>
      </c>
      <c r="M1748">
        <v>20027</v>
      </c>
      <c r="N1748">
        <v>0</v>
      </c>
      <c r="O1748">
        <v>230</v>
      </c>
      <c r="P1748">
        <v>20257</v>
      </c>
      <c r="Q1748">
        <v>0</v>
      </c>
      <c r="R1748">
        <v>20257</v>
      </c>
      <c r="S1748" t="str">
        <f t="shared" si="54"/>
        <v>False</v>
      </c>
      <c r="T1748">
        <v>0</v>
      </c>
      <c r="U1748" t="e">
        <f t="shared" si="55"/>
        <v>#DIV/0!</v>
      </c>
      <c r="V1748">
        <v>0</v>
      </c>
      <c r="W1748">
        <v>0</v>
      </c>
      <c r="X1748">
        <v>0</v>
      </c>
      <c r="Y1748">
        <v>18615</v>
      </c>
      <c r="Z1748">
        <v>18615</v>
      </c>
      <c r="AA1748" t="b">
        <f>ABS(T1748-Z1748)&gt;25000</f>
        <v>0</v>
      </c>
      <c r="AB1748">
        <v>1642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4311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4311</v>
      </c>
      <c r="AQ1748">
        <f>K1748/R1748</f>
        <v>0</v>
      </c>
    </row>
    <row r="1749" spans="1:43" x14ac:dyDescent="0.35">
      <c r="A1749" t="s">
        <v>3730</v>
      </c>
      <c r="B1749" t="s">
        <v>3731</v>
      </c>
      <c r="C1749" t="s">
        <v>38</v>
      </c>
      <c r="D1749" t="str">
        <f>IF(P1749&lt;=50000,"Extra Small",IF(AND(P1749&gt;=50000,P1749&lt;250000),"Small",IF(AND(P1749&gt;=250000,P1749&lt;1000000),"Medium",IF(AND(P1749&gt;=1000000,P1749&lt;10000000),"Large",IF(AND(P1749&gt;=10000000,P1749&lt;100000000),"Extra Large",IF(P1749&gt;=100000000,"Extra-extra-large"))))))</f>
        <v>Large</v>
      </c>
      <c r="E1749" t="s">
        <v>164</v>
      </c>
      <c r="F1749">
        <v>14</v>
      </c>
      <c r="G1749">
        <v>1</v>
      </c>
      <c r="H1749">
        <v>8</v>
      </c>
      <c r="I1749">
        <v>17</v>
      </c>
      <c r="J1749" t="s">
        <v>1420</v>
      </c>
      <c r="K1749">
        <v>1945233</v>
      </c>
      <c r="L1749">
        <v>325</v>
      </c>
      <c r="M1749">
        <v>2348518</v>
      </c>
      <c r="N1749">
        <v>0</v>
      </c>
      <c r="O1749">
        <v>0</v>
      </c>
      <c r="P1749">
        <v>4294076</v>
      </c>
      <c r="Q1749">
        <v>63373</v>
      </c>
      <c r="R1749">
        <v>4357449</v>
      </c>
      <c r="S1749" t="str">
        <f t="shared" si="54"/>
        <v>False</v>
      </c>
      <c r="T1749">
        <v>1551459</v>
      </c>
      <c r="U1749" t="b">
        <f t="shared" si="55"/>
        <v>0</v>
      </c>
      <c r="V1749">
        <v>10932</v>
      </c>
      <c r="W1749">
        <v>0</v>
      </c>
      <c r="X1749">
        <v>0</v>
      </c>
      <c r="Y1749">
        <v>3438996</v>
      </c>
      <c r="Z1749">
        <v>5001387</v>
      </c>
      <c r="AA1749" t="b">
        <f>ABS(T1749-Z1749)&gt;1000000</f>
        <v>1</v>
      </c>
      <c r="AB1749">
        <v>-643938</v>
      </c>
      <c r="AC1749">
        <v>400000</v>
      </c>
      <c r="AD1749">
        <v>-243938</v>
      </c>
      <c r="AE1749">
        <v>5850872</v>
      </c>
      <c r="AF1749">
        <v>0</v>
      </c>
      <c r="AG1749">
        <v>1555646</v>
      </c>
      <c r="AH1749">
        <v>1555646</v>
      </c>
      <c r="AI1749">
        <v>7406518</v>
      </c>
      <c r="AJ1749">
        <v>6726759</v>
      </c>
      <c r="AK1749">
        <v>0</v>
      </c>
      <c r="AL1749">
        <v>15317</v>
      </c>
      <c r="AM1749">
        <v>15317</v>
      </c>
      <c r="AN1749">
        <v>6742076</v>
      </c>
      <c r="AO1749">
        <v>664442</v>
      </c>
      <c r="AQ1749">
        <f>K1749/R1749</f>
        <v>0.44641555185155352</v>
      </c>
    </row>
    <row r="1750" spans="1:43" x14ac:dyDescent="0.35">
      <c r="A1750" t="s">
        <v>3732</v>
      </c>
      <c r="B1750" t="s">
        <v>3733</v>
      </c>
      <c r="C1750" t="s">
        <v>38</v>
      </c>
      <c r="D1750" t="str">
        <f>IF(P1750&lt;=50000,"Extra Small",IF(AND(P1750&gt;=50000,P1750&lt;250000),"Small",IF(AND(P1750&gt;=250000,P1750&lt;1000000),"Medium",IF(AND(P1750&gt;=1000000,P1750&lt;10000000),"Large",IF(AND(P1750&gt;=10000000,P1750&lt;100000000),"Extra Large",IF(P1750&gt;=100000000,"Extra-extra-large"))))))</f>
        <v>Medium</v>
      </c>
      <c r="E1750" t="s">
        <v>43</v>
      </c>
      <c r="F1750">
        <v>0</v>
      </c>
      <c r="G1750">
        <v>6</v>
      </c>
      <c r="H1750">
        <v>2</v>
      </c>
      <c r="I1750">
        <v>4</v>
      </c>
      <c r="J1750" t="s">
        <v>92</v>
      </c>
      <c r="K1750">
        <v>0</v>
      </c>
      <c r="L1750">
        <v>472445</v>
      </c>
      <c r="M1750">
        <v>0</v>
      </c>
      <c r="N1750">
        <v>4770</v>
      </c>
      <c r="O1750">
        <v>0</v>
      </c>
      <c r="P1750">
        <v>477215</v>
      </c>
      <c r="Q1750">
        <v>0</v>
      </c>
      <c r="R1750">
        <v>477215</v>
      </c>
      <c r="S1750" t="str">
        <f t="shared" si="54"/>
        <v>False</v>
      </c>
      <c r="T1750">
        <v>254127</v>
      </c>
      <c r="U1750" t="b">
        <f t="shared" si="55"/>
        <v>0</v>
      </c>
      <c r="V1750">
        <v>0</v>
      </c>
      <c r="W1750">
        <v>0</v>
      </c>
      <c r="X1750">
        <v>0</v>
      </c>
      <c r="Y1750">
        <v>228404</v>
      </c>
      <c r="Z1750">
        <v>482531</v>
      </c>
      <c r="AA1750" t="b">
        <f>ABS(T1750-Z1750)&gt;100000</f>
        <v>1</v>
      </c>
      <c r="AB1750">
        <v>-5316</v>
      </c>
      <c r="AC1750">
        <v>0</v>
      </c>
      <c r="AD1750">
        <v>-5316</v>
      </c>
      <c r="AE1750">
        <v>500604</v>
      </c>
      <c r="AF1750">
        <v>0</v>
      </c>
      <c r="AG1750">
        <v>0</v>
      </c>
      <c r="AH1750">
        <v>561</v>
      </c>
      <c r="AI1750">
        <v>501165</v>
      </c>
      <c r="AJ1750">
        <v>23903</v>
      </c>
      <c r="AK1750">
        <v>0</v>
      </c>
      <c r="AL1750">
        <v>0</v>
      </c>
      <c r="AM1750">
        <v>0</v>
      </c>
      <c r="AN1750">
        <v>23903</v>
      </c>
      <c r="AO1750">
        <v>477262</v>
      </c>
      <c r="AQ1750">
        <f>K1750/R1750</f>
        <v>0</v>
      </c>
    </row>
    <row r="1751" spans="1:43" x14ac:dyDescent="0.35">
      <c r="A1751" t="s">
        <v>3734</v>
      </c>
      <c r="B1751" t="s">
        <v>3735</v>
      </c>
      <c r="C1751" t="s">
        <v>38</v>
      </c>
      <c r="D1751" t="str">
        <f>IF(P1751&lt;=50000,"Extra Small",IF(AND(P1751&gt;=50000,P1751&lt;250000),"Small",IF(AND(P1751&gt;=250000,P1751&lt;1000000),"Medium",IF(AND(P1751&gt;=1000000,P1751&lt;10000000),"Large",IF(AND(P1751&gt;=10000000,P1751&lt;100000000),"Extra Large",IF(P1751&gt;=100000000,"Extra-extra-large"))))))</f>
        <v>Large</v>
      </c>
      <c r="E1751" t="s">
        <v>85</v>
      </c>
      <c r="F1751">
        <v>6</v>
      </c>
      <c r="G1751">
        <v>7</v>
      </c>
      <c r="H1751">
        <v>6</v>
      </c>
      <c r="I1751">
        <v>9.6</v>
      </c>
      <c r="J1751" t="s">
        <v>269</v>
      </c>
      <c r="K1751">
        <v>4970267</v>
      </c>
      <c r="L1751">
        <v>0</v>
      </c>
      <c r="M1751">
        <v>792831</v>
      </c>
      <c r="N1751">
        <v>0</v>
      </c>
      <c r="O1751">
        <v>0</v>
      </c>
      <c r="P1751">
        <v>5763098</v>
      </c>
      <c r="Q1751">
        <v>0</v>
      </c>
      <c r="R1751">
        <v>5763098</v>
      </c>
      <c r="S1751" t="str">
        <f t="shared" si="54"/>
        <v>False</v>
      </c>
      <c r="T1751">
        <v>3843554</v>
      </c>
      <c r="U1751" t="b">
        <f t="shared" si="55"/>
        <v>0</v>
      </c>
      <c r="V1751">
        <v>0</v>
      </c>
      <c r="W1751">
        <v>0</v>
      </c>
      <c r="X1751">
        <v>0</v>
      </c>
      <c r="Y1751">
        <v>2478804</v>
      </c>
      <c r="Z1751">
        <v>6322358</v>
      </c>
      <c r="AA1751" t="b">
        <f>ABS(T1751-Z1751)&gt;1000000</f>
        <v>1</v>
      </c>
      <c r="AB1751">
        <v>-559260</v>
      </c>
      <c r="AC1751">
        <v>0</v>
      </c>
      <c r="AD1751">
        <v>-559260</v>
      </c>
      <c r="AE1751">
        <v>2233444</v>
      </c>
      <c r="AF1751">
        <v>0</v>
      </c>
      <c r="AG1751">
        <v>350694</v>
      </c>
      <c r="AH1751">
        <v>350694</v>
      </c>
      <c r="AI1751">
        <v>2584138</v>
      </c>
      <c r="AJ1751">
        <v>1130579</v>
      </c>
      <c r="AK1751">
        <v>0</v>
      </c>
      <c r="AL1751">
        <v>85438</v>
      </c>
      <c r="AM1751">
        <v>85438</v>
      </c>
      <c r="AN1751">
        <v>1216017</v>
      </c>
      <c r="AO1751">
        <v>1368121</v>
      </c>
      <c r="AQ1751">
        <f>K1751/R1751</f>
        <v>0.86242972095910919</v>
      </c>
    </row>
    <row r="1752" spans="1:43" x14ac:dyDescent="0.35">
      <c r="A1752" t="s">
        <v>3737</v>
      </c>
      <c r="B1752" t="s">
        <v>3738</v>
      </c>
      <c r="C1752" t="s">
        <v>50</v>
      </c>
      <c r="D1752" t="str">
        <f>IF(P1752&lt;=50000,"Extra Small",IF(AND(P1752&gt;=50000,P1752&lt;250000),"Small",IF(AND(P1752&gt;=250000,P1752&lt;1000000),"Medium",IF(AND(P1752&gt;=1000000,P1752&lt;10000000),"Large",IF(AND(P1752&gt;=10000000,P1752&lt;100000000),"Extra Large",IF(P1752&gt;=100000000,"Extra-extra-large"))))))</f>
        <v>Small</v>
      </c>
      <c r="E1752" t="s">
        <v>43</v>
      </c>
      <c r="F1752">
        <v>0</v>
      </c>
      <c r="G1752">
        <v>0</v>
      </c>
      <c r="H1752">
        <v>0</v>
      </c>
      <c r="I1752">
        <v>0</v>
      </c>
      <c r="J1752" t="s">
        <v>1726</v>
      </c>
      <c r="K1752">
        <v>0</v>
      </c>
      <c r="L1752">
        <v>11000</v>
      </c>
      <c r="M1752">
        <v>152590</v>
      </c>
      <c r="N1752">
        <v>0</v>
      </c>
      <c r="O1752">
        <v>0</v>
      </c>
      <c r="P1752">
        <v>163590</v>
      </c>
      <c r="Q1752">
        <v>0</v>
      </c>
      <c r="R1752">
        <v>163590</v>
      </c>
      <c r="S1752" t="str">
        <f t="shared" si="54"/>
        <v>False</v>
      </c>
      <c r="T1752">
        <v>0</v>
      </c>
      <c r="U1752" t="e">
        <f t="shared" si="55"/>
        <v>#DIV/0!</v>
      </c>
      <c r="V1752">
        <v>0</v>
      </c>
      <c r="W1752">
        <v>11000</v>
      </c>
      <c r="X1752">
        <v>0</v>
      </c>
      <c r="Y1752">
        <v>161265</v>
      </c>
      <c r="Z1752">
        <v>172265</v>
      </c>
      <c r="AA1752" t="b">
        <f>ABS(T1752-Z1752)&gt;25000</f>
        <v>1</v>
      </c>
      <c r="AB1752">
        <v>-8675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Q1752">
        <f>K1752/R1752</f>
        <v>0</v>
      </c>
    </row>
    <row r="1753" spans="1:43" x14ac:dyDescent="0.35">
      <c r="A1753" t="s">
        <v>3739</v>
      </c>
      <c r="B1753" t="s">
        <v>3740</v>
      </c>
      <c r="C1753" t="s">
        <v>38</v>
      </c>
      <c r="D1753" t="str">
        <f>IF(P1753&lt;=50000,"Extra Small",IF(AND(P1753&gt;=50000,P1753&lt;250000),"Small",IF(AND(P1753&gt;=250000,P1753&lt;1000000),"Medium",IF(AND(P1753&gt;=1000000,P1753&lt;10000000),"Large",IF(AND(P1753&gt;=10000000,P1753&lt;100000000),"Extra Large",IF(P1753&gt;=100000000,"Extra-extra-large"))))))</f>
        <v>Extra Small</v>
      </c>
      <c r="E1753" t="s">
        <v>164</v>
      </c>
      <c r="F1753">
        <v>0</v>
      </c>
      <c r="G1753">
        <v>0</v>
      </c>
      <c r="H1753">
        <v>0</v>
      </c>
      <c r="I1753">
        <v>0</v>
      </c>
      <c r="J1753" t="s">
        <v>56</v>
      </c>
      <c r="K1753">
        <v>6500</v>
      </c>
      <c r="L1753">
        <v>0</v>
      </c>
      <c r="M1753">
        <v>0</v>
      </c>
      <c r="N1753">
        <v>11</v>
      </c>
      <c r="O1753">
        <v>2696</v>
      </c>
      <c r="P1753">
        <v>9207</v>
      </c>
      <c r="Q1753">
        <v>0</v>
      </c>
      <c r="R1753">
        <v>9207</v>
      </c>
      <c r="S1753" t="str">
        <f t="shared" si="54"/>
        <v>False</v>
      </c>
      <c r="T1753">
        <v>0</v>
      </c>
      <c r="U1753" t="e">
        <f t="shared" si="55"/>
        <v>#DIV/0!</v>
      </c>
      <c r="V1753">
        <v>0</v>
      </c>
      <c r="W1753">
        <v>0</v>
      </c>
      <c r="X1753">
        <v>0</v>
      </c>
      <c r="Y1753">
        <v>16260</v>
      </c>
      <c r="Z1753">
        <v>16260</v>
      </c>
      <c r="AA1753" t="b">
        <f>ABS(T1753-Z1753)&gt;25000</f>
        <v>0</v>
      </c>
      <c r="AB1753">
        <v>-7053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2800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2800</v>
      </c>
      <c r="AQ1753">
        <f>K1753/R1753</f>
        <v>0.70598457695231887</v>
      </c>
    </row>
    <row r="1754" spans="1:43" x14ac:dyDescent="0.35">
      <c r="A1754" t="s">
        <v>3741</v>
      </c>
      <c r="B1754" t="s">
        <v>3742</v>
      </c>
      <c r="C1754" t="s">
        <v>38</v>
      </c>
      <c r="D1754" t="str">
        <f>IF(P1754&lt;=50000,"Extra Small",IF(AND(P1754&gt;=50000,P1754&lt;250000),"Small",IF(AND(P1754&gt;=250000,P1754&lt;1000000),"Medium",IF(AND(P1754&gt;=1000000,P1754&lt;10000000),"Large",IF(AND(P1754&gt;=10000000,P1754&lt;100000000),"Extra Large",IF(P1754&gt;=100000000,"Extra-extra-large"))))))</f>
        <v>Extra Small</v>
      </c>
      <c r="E1754" t="s">
        <v>39</v>
      </c>
      <c r="F1754">
        <v>0</v>
      </c>
      <c r="G1754">
        <v>0</v>
      </c>
      <c r="H1754">
        <v>0</v>
      </c>
      <c r="I1754">
        <v>3</v>
      </c>
      <c r="J1754" t="s">
        <v>130</v>
      </c>
      <c r="K1754">
        <v>0</v>
      </c>
      <c r="L1754">
        <v>26500</v>
      </c>
      <c r="M1754">
        <v>0</v>
      </c>
      <c r="N1754">
        <v>0</v>
      </c>
      <c r="O1754">
        <v>1980</v>
      </c>
      <c r="P1754">
        <v>28480</v>
      </c>
      <c r="Q1754">
        <v>0</v>
      </c>
      <c r="R1754">
        <v>28480</v>
      </c>
      <c r="S1754" t="str">
        <f t="shared" si="54"/>
        <v>False</v>
      </c>
      <c r="T1754">
        <v>0</v>
      </c>
      <c r="U1754" t="e">
        <f t="shared" si="55"/>
        <v>#DIV/0!</v>
      </c>
      <c r="V1754">
        <v>0</v>
      </c>
      <c r="W1754">
        <v>7500</v>
      </c>
      <c r="X1754">
        <v>5500</v>
      </c>
      <c r="Y1754">
        <v>12500</v>
      </c>
      <c r="Z1754">
        <v>25500</v>
      </c>
      <c r="AA1754" t="b">
        <f>ABS(T1754-Z1754)&gt;25000</f>
        <v>1</v>
      </c>
      <c r="AB1754">
        <v>2980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Q1754">
        <f>K1754/R1754</f>
        <v>0</v>
      </c>
    </row>
    <row r="1755" spans="1:43" x14ac:dyDescent="0.35">
      <c r="A1755" t="s">
        <v>3743</v>
      </c>
      <c r="B1755" t="s">
        <v>3744</v>
      </c>
      <c r="C1755" t="s">
        <v>38</v>
      </c>
      <c r="D1755" t="str">
        <f>IF(P1755&lt;=50000,"Extra Small",IF(AND(P1755&gt;=50000,P1755&lt;250000),"Small",IF(AND(P1755&gt;=250000,P1755&lt;1000000),"Medium",IF(AND(P1755&gt;=1000000,P1755&lt;10000000),"Large",IF(AND(P1755&gt;=10000000,P1755&lt;100000000),"Extra Large",IF(P1755&gt;=100000000,"Extra-extra-large"))))))</f>
        <v>Large</v>
      </c>
      <c r="E1755" t="s">
        <v>55</v>
      </c>
      <c r="F1755">
        <v>18</v>
      </c>
      <c r="G1755">
        <v>56</v>
      </c>
      <c r="H1755">
        <v>113</v>
      </c>
      <c r="I1755">
        <v>103.72</v>
      </c>
      <c r="J1755" t="s">
        <v>107</v>
      </c>
      <c r="K1755">
        <v>5148287</v>
      </c>
      <c r="L1755">
        <v>29623</v>
      </c>
      <c r="M1755">
        <v>0</v>
      </c>
      <c r="N1755">
        <v>55736</v>
      </c>
      <c r="O1755">
        <v>742044</v>
      </c>
      <c r="P1755">
        <v>5975690</v>
      </c>
      <c r="Q1755">
        <v>17459</v>
      </c>
      <c r="R1755">
        <v>5993149</v>
      </c>
      <c r="S1755" t="str">
        <f t="shared" si="54"/>
        <v>False</v>
      </c>
      <c r="T1755">
        <v>4925401</v>
      </c>
      <c r="U1755" t="b">
        <f t="shared" si="55"/>
        <v>0</v>
      </c>
      <c r="V1755">
        <v>0</v>
      </c>
      <c r="W1755">
        <v>0</v>
      </c>
      <c r="X1755">
        <v>0</v>
      </c>
      <c r="Y1755">
        <v>763514</v>
      </c>
      <c r="Z1755">
        <v>5688915</v>
      </c>
      <c r="AA1755" t="b">
        <f>ABS(T1755-Z1755)&gt;1000000</f>
        <v>0</v>
      </c>
      <c r="AB1755">
        <v>304234</v>
      </c>
      <c r="AC1755">
        <v>8765750</v>
      </c>
      <c r="AD1755">
        <v>9069984</v>
      </c>
      <c r="AE1755">
        <v>7073727</v>
      </c>
      <c r="AF1755">
        <v>0</v>
      </c>
      <c r="AG1755">
        <v>4108652</v>
      </c>
      <c r="AH1755">
        <v>4108652</v>
      </c>
      <c r="AI1755">
        <v>11182379</v>
      </c>
      <c r="AJ1755">
        <v>1978860</v>
      </c>
      <c r="AK1755">
        <v>0</v>
      </c>
      <c r="AL1755">
        <v>133535</v>
      </c>
      <c r="AM1755">
        <v>133535</v>
      </c>
      <c r="AN1755">
        <v>2112395</v>
      </c>
      <c r="AO1755">
        <v>9069984</v>
      </c>
      <c r="AQ1755">
        <f>K1755/R1755</f>
        <v>0.85902870093835482</v>
      </c>
    </row>
    <row r="1756" spans="1:43" x14ac:dyDescent="0.35">
      <c r="A1756" t="s">
        <v>3745</v>
      </c>
      <c r="B1756" t="s">
        <v>3746</v>
      </c>
      <c r="C1756" t="s">
        <v>38</v>
      </c>
      <c r="D1756" t="str">
        <f>IF(P1756&lt;=50000,"Extra Small",IF(AND(P1756&gt;=50000,P1756&lt;250000),"Small",IF(AND(P1756&gt;=250000,P1756&lt;1000000),"Medium",IF(AND(P1756&gt;=1000000,P1756&lt;10000000),"Large",IF(AND(P1756&gt;=10000000,P1756&lt;100000000),"Extra Large",IF(P1756&gt;=100000000,"Extra-extra-large"))))))</f>
        <v>Small</v>
      </c>
      <c r="E1756" t="s">
        <v>43</v>
      </c>
      <c r="F1756">
        <v>0</v>
      </c>
      <c r="G1756">
        <v>0</v>
      </c>
      <c r="H1756">
        <v>13</v>
      </c>
      <c r="I1756">
        <v>0</v>
      </c>
      <c r="J1756" t="s">
        <v>281</v>
      </c>
      <c r="K1756">
        <v>22256</v>
      </c>
      <c r="L1756">
        <v>0</v>
      </c>
      <c r="M1756">
        <v>72120</v>
      </c>
      <c r="N1756">
        <v>0</v>
      </c>
      <c r="O1756">
        <v>0</v>
      </c>
      <c r="P1756">
        <v>94376</v>
      </c>
      <c r="Q1756">
        <v>0</v>
      </c>
      <c r="R1756">
        <v>94376</v>
      </c>
      <c r="S1756" t="str">
        <f t="shared" si="54"/>
        <v>False</v>
      </c>
      <c r="T1756">
        <v>73360</v>
      </c>
      <c r="U1756" t="b">
        <f t="shared" si="55"/>
        <v>0</v>
      </c>
      <c r="V1756">
        <v>0</v>
      </c>
      <c r="W1756">
        <v>0</v>
      </c>
      <c r="X1756">
        <v>0</v>
      </c>
      <c r="Y1756">
        <v>20257</v>
      </c>
      <c r="Z1756">
        <v>93617</v>
      </c>
      <c r="AA1756" t="b">
        <f>ABS(T1756-Z1756)&gt;25000</f>
        <v>0</v>
      </c>
      <c r="AB1756">
        <v>759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3300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3300</v>
      </c>
      <c r="AQ1756">
        <f>K1756/R1756</f>
        <v>0.23582266677968974</v>
      </c>
    </row>
    <row r="1757" spans="1:43" x14ac:dyDescent="0.35">
      <c r="A1757" t="s">
        <v>3747</v>
      </c>
      <c r="B1757" t="s">
        <v>3748</v>
      </c>
      <c r="C1757" t="s">
        <v>38</v>
      </c>
      <c r="D1757" t="str">
        <f>IF(P1757&lt;=50000,"Extra Small",IF(AND(P1757&gt;=50000,P1757&lt;250000),"Small",IF(AND(P1757&gt;=250000,P1757&lt;1000000),"Medium",IF(AND(P1757&gt;=1000000,P1757&lt;10000000),"Large",IF(AND(P1757&gt;=10000000,P1757&lt;100000000),"Extra Large",IF(P1757&gt;=100000000,"Extra-extra-large"))))))</f>
        <v>Medium</v>
      </c>
      <c r="E1757" t="s">
        <v>88</v>
      </c>
      <c r="F1757">
        <v>2</v>
      </c>
      <c r="G1757">
        <v>1</v>
      </c>
      <c r="H1757">
        <v>0</v>
      </c>
      <c r="I1757">
        <v>2.79</v>
      </c>
      <c r="J1757" t="s">
        <v>216</v>
      </c>
      <c r="K1757">
        <v>0</v>
      </c>
      <c r="L1757">
        <v>0</v>
      </c>
      <c r="M1757">
        <v>884328</v>
      </c>
      <c r="N1757">
        <v>24138</v>
      </c>
      <c r="O1757">
        <v>0</v>
      </c>
      <c r="P1757">
        <v>908466</v>
      </c>
      <c r="Q1757">
        <v>0</v>
      </c>
      <c r="R1757">
        <v>908466</v>
      </c>
      <c r="S1757" t="str">
        <f t="shared" si="54"/>
        <v>False</v>
      </c>
      <c r="T1757">
        <v>189419</v>
      </c>
      <c r="U1757" t="b">
        <f t="shared" si="55"/>
        <v>0</v>
      </c>
      <c r="V1757">
        <v>0</v>
      </c>
      <c r="W1757">
        <v>0</v>
      </c>
      <c r="X1757">
        <v>0</v>
      </c>
      <c r="Y1757">
        <v>558135</v>
      </c>
      <c r="Z1757">
        <v>747554</v>
      </c>
      <c r="AA1757" t="b">
        <f>ABS(T1757-Z1757)&gt;100000</f>
        <v>1</v>
      </c>
      <c r="AB1757">
        <v>160912</v>
      </c>
      <c r="AC1757">
        <v>0</v>
      </c>
      <c r="AD1757">
        <v>160912</v>
      </c>
      <c r="AE1757">
        <v>1199552</v>
      </c>
      <c r="AF1757">
        <v>0</v>
      </c>
      <c r="AG1757">
        <v>0</v>
      </c>
      <c r="AH1757">
        <v>985497</v>
      </c>
      <c r="AI1757">
        <v>2185049</v>
      </c>
      <c r="AJ1757">
        <v>1012368</v>
      </c>
      <c r="AK1757">
        <v>0</v>
      </c>
      <c r="AL1757">
        <v>0</v>
      </c>
      <c r="AM1757">
        <v>160059</v>
      </c>
      <c r="AN1757">
        <v>1172427</v>
      </c>
      <c r="AO1757">
        <v>1012622</v>
      </c>
      <c r="AQ1757">
        <f>K1757/R1757</f>
        <v>0</v>
      </c>
    </row>
    <row r="1758" spans="1:43" x14ac:dyDescent="0.35">
      <c r="A1758" t="s">
        <v>3749</v>
      </c>
      <c r="B1758" t="s">
        <v>3750</v>
      </c>
      <c r="C1758" t="s">
        <v>38</v>
      </c>
      <c r="D1758" t="str">
        <f>IF(P1758&lt;=50000,"Extra Small",IF(AND(P1758&gt;=50000,P1758&lt;250000),"Small",IF(AND(P1758&gt;=250000,P1758&lt;1000000),"Medium",IF(AND(P1758&gt;=1000000,P1758&lt;10000000),"Large",IF(AND(P1758&gt;=10000000,P1758&lt;100000000),"Extra Large",IF(P1758&gt;=100000000,"Extra-extra-large"))))))</f>
        <v>Medium</v>
      </c>
      <c r="E1758" t="s">
        <v>487</v>
      </c>
      <c r="F1758">
        <v>0</v>
      </c>
      <c r="G1758">
        <v>0</v>
      </c>
      <c r="H1758">
        <v>0</v>
      </c>
      <c r="I1758">
        <v>0</v>
      </c>
      <c r="J1758" t="s">
        <v>102</v>
      </c>
      <c r="K1758">
        <v>0</v>
      </c>
      <c r="L1758">
        <v>0</v>
      </c>
      <c r="M1758">
        <v>0</v>
      </c>
      <c r="N1758">
        <v>253734</v>
      </c>
      <c r="O1758">
        <v>0</v>
      </c>
      <c r="P1758">
        <v>253734</v>
      </c>
      <c r="Q1758">
        <v>56542</v>
      </c>
      <c r="R1758">
        <v>310276</v>
      </c>
      <c r="S1758" t="str">
        <f t="shared" si="54"/>
        <v>False</v>
      </c>
      <c r="T1758">
        <v>0</v>
      </c>
      <c r="U1758" t="e">
        <f t="shared" si="55"/>
        <v>#DIV/0!</v>
      </c>
      <c r="V1758">
        <v>0</v>
      </c>
      <c r="W1758">
        <v>129000</v>
      </c>
      <c r="X1758">
        <v>0</v>
      </c>
      <c r="Y1758">
        <v>6347</v>
      </c>
      <c r="Z1758">
        <v>135347</v>
      </c>
      <c r="AA1758" t="b">
        <f>ABS(T1758-Z1758)&gt;100000</f>
        <v>1</v>
      </c>
      <c r="AB1758">
        <v>174929</v>
      </c>
      <c r="AC1758">
        <v>0</v>
      </c>
      <c r="AD1758">
        <v>174929</v>
      </c>
      <c r="AE1758">
        <v>2672972</v>
      </c>
      <c r="AF1758">
        <v>0</v>
      </c>
      <c r="AG1758">
        <v>0</v>
      </c>
      <c r="AH1758">
        <v>1525</v>
      </c>
      <c r="AI1758">
        <v>2674497</v>
      </c>
      <c r="AJ1758">
        <v>4455</v>
      </c>
      <c r="AK1758">
        <v>0</v>
      </c>
      <c r="AL1758">
        <v>0</v>
      </c>
      <c r="AM1758">
        <v>0</v>
      </c>
      <c r="AN1758">
        <v>4455</v>
      </c>
      <c r="AO1758">
        <v>2670042</v>
      </c>
      <c r="AQ1758">
        <f>K1758/R1758</f>
        <v>0</v>
      </c>
    </row>
    <row r="1759" spans="1:43" x14ac:dyDescent="0.35">
      <c r="A1759" t="s">
        <v>3751</v>
      </c>
      <c r="B1759" t="s">
        <v>3752</v>
      </c>
      <c r="C1759" t="s">
        <v>38</v>
      </c>
      <c r="D1759" t="str">
        <f>IF(P1759&lt;=50000,"Extra Small",IF(AND(P1759&gt;=50000,P1759&lt;250000),"Small",IF(AND(P1759&gt;=250000,P1759&lt;1000000),"Medium",IF(AND(P1759&gt;=1000000,P1759&lt;10000000),"Large",IF(AND(P1759&gt;=10000000,P1759&lt;100000000),"Extra Large",IF(P1759&gt;=100000000,"Extra-extra-large"))))))</f>
        <v>Extra Small</v>
      </c>
      <c r="E1759" t="s">
        <v>67</v>
      </c>
      <c r="F1759">
        <v>0</v>
      </c>
      <c r="G1759">
        <v>0</v>
      </c>
      <c r="H1759">
        <v>1</v>
      </c>
      <c r="I1759">
        <v>0</v>
      </c>
      <c r="J1759" t="s">
        <v>172</v>
      </c>
      <c r="K1759">
        <v>0</v>
      </c>
      <c r="L1759">
        <v>26150</v>
      </c>
      <c r="M1759">
        <v>0</v>
      </c>
      <c r="N1759">
        <v>0</v>
      </c>
      <c r="O1759">
        <v>0</v>
      </c>
      <c r="P1759">
        <v>26150</v>
      </c>
      <c r="Q1759">
        <v>0</v>
      </c>
      <c r="R1759">
        <v>26150</v>
      </c>
      <c r="S1759" t="str">
        <f t="shared" si="54"/>
        <v>False</v>
      </c>
      <c r="T1759">
        <v>0</v>
      </c>
      <c r="U1759" t="b">
        <f t="shared" si="55"/>
        <v>0</v>
      </c>
      <c r="V1759">
        <v>0</v>
      </c>
      <c r="W1759">
        <v>0</v>
      </c>
      <c r="X1759">
        <v>0</v>
      </c>
      <c r="Y1759">
        <v>25580</v>
      </c>
      <c r="Z1759">
        <v>25580</v>
      </c>
      <c r="AA1759" t="b">
        <f>ABS(T1759-Z1759)&gt;25000</f>
        <v>1</v>
      </c>
      <c r="AB1759">
        <v>570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Q1759">
        <f>K1759/R1759</f>
        <v>0</v>
      </c>
    </row>
    <row r="1760" spans="1:43" x14ac:dyDescent="0.35">
      <c r="A1760" t="s">
        <v>3753</v>
      </c>
      <c r="B1760" t="s">
        <v>3754</v>
      </c>
      <c r="C1760" t="s">
        <v>38</v>
      </c>
      <c r="D1760" t="str">
        <f>IF(P1760&lt;=50000,"Extra Small",IF(AND(P1760&gt;=50000,P1760&lt;250000),"Small",IF(AND(P1760&gt;=250000,P1760&lt;1000000),"Medium",IF(AND(P1760&gt;=1000000,P1760&lt;10000000),"Large",IF(AND(P1760&gt;=10000000,P1760&lt;100000000),"Extra Large",IF(P1760&gt;=100000000,"Extra-extra-large"))))))</f>
        <v>Extra Small</v>
      </c>
      <c r="E1760" t="s">
        <v>55</v>
      </c>
      <c r="F1760">
        <v>0</v>
      </c>
      <c r="G1760">
        <v>0</v>
      </c>
      <c r="H1760">
        <v>0</v>
      </c>
      <c r="I1760">
        <v>0</v>
      </c>
      <c r="J1760" t="s">
        <v>89</v>
      </c>
      <c r="K1760">
        <v>0</v>
      </c>
      <c r="L1760">
        <v>315</v>
      </c>
      <c r="M1760">
        <v>0</v>
      </c>
      <c r="N1760">
        <v>0</v>
      </c>
      <c r="O1760">
        <v>110</v>
      </c>
      <c r="P1760">
        <v>425</v>
      </c>
      <c r="Q1760">
        <v>0</v>
      </c>
      <c r="R1760">
        <v>425</v>
      </c>
      <c r="S1760" t="str">
        <f t="shared" si="54"/>
        <v>False</v>
      </c>
      <c r="T1760">
        <v>0</v>
      </c>
      <c r="U1760" t="e">
        <f t="shared" si="55"/>
        <v>#DIV/0!</v>
      </c>
      <c r="V1760">
        <v>0</v>
      </c>
      <c r="W1760">
        <v>0</v>
      </c>
      <c r="X1760">
        <v>0</v>
      </c>
      <c r="Y1760">
        <v>617</v>
      </c>
      <c r="Z1760">
        <v>617</v>
      </c>
      <c r="AA1760" t="b">
        <f>ABS(T1760-Z1760)&gt;25000</f>
        <v>0</v>
      </c>
      <c r="AB1760">
        <v>-192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257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257</v>
      </c>
      <c r="AQ1760">
        <f>K1760/R1760</f>
        <v>0</v>
      </c>
    </row>
    <row r="1761" spans="1:43" x14ac:dyDescent="0.35">
      <c r="A1761" t="s">
        <v>3755</v>
      </c>
      <c r="B1761" t="s">
        <v>3756</v>
      </c>
      <c r="C1761" t="s">
        <v>38</v>
      </c>
      <c r="D1761" t="str">
        <f>IF(P1761&lt;=50000,"Extra Small",IF(AND(P1761&gt;=50000,P1761&lt;250000),"Small",IF(AND(P1761&gt;=250000,P1761&lt;1000000),"Medium",IF(AND(P1761&gt;=1000000,P1761&lt;10000000),"Large",IF(AND(P1761&gt;=10000000,P1761&lt;100000000),"Extra Large",IF(P1761&gt;=100000000,"Extra-extra-large"))))))</f>
        <v>Small</v>
      </c>
      <c r="E1761" t="s">
        <v>110</v>
      </c>
      <c r="F1761">
        <v>0</v>
      </c>
      <c r="G1761">
        <v>0</v>
      </c>
      <c r="H1761">
        <v>1</v>
      </c>
      <c r="I1761">
        <v>0.55000000000000004</v>
      </c>
      <c r="J1761" t="s">
        <v>386</v>
      </c>
      <c r="K1761">
        <v>0</v>
      </c>
      <c r="L1761">
        <v>18445</v>
      </c>
      <c r="M1761">
        <v>0</v>
      </c>
      <c r="N1761">
        <v>2239</v>
      </c>
      <c r="O1761">
        <v>80854</v>
      </c>
      <c r="P1761">
        <v>101538</v>
      </c>
      <c r="Q1761">
        <v>0</v>
      </c>
      <c r="R1761">
        <v>101538</v>
      </c>
      <c r="S1761" t="str">
        <f t="shared" si="54"/>
        <v>False</v>
      </c>
      <c r="T1761">
        <v>39982</v>
      </c>
      <c r="U1761" t="b">
        <f t="shared" si="55"/>
        <v>0</v>
      </c>
      <c r="V1761">
        <v>0</v>
      </c>
      <c r="W1761">
        <v>12178</v>
      </c>
      <c r="X1761">
        <v>0</v>
      </c>
      <c r="Y1761">
        <v>52575</v>
      </c>
      <c r="Z1761">
        <v>104735</v>
      </c>
      <c r="AA1761" t="b">
        <f>ABS(T1761-Z1761)&gt;25000</f>
        <v>1</v>
      </c>
      <c r="AB1761">
        <v>-3197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115593</v>
      </c>
      <c r="AJ1761">
        <v>0</v>
      </c>
      <c r="AK1761">
        <v>0</v>
      </c>
      <c r="AL1761">
        <v>0</v>
      </c>
      <c r="AM1761">
        <v>0</v>
      </c>
      <c r="AN1761">
        <v>1756</v>
      </c>
      <c r="AO1761">
        <v>113837</v>
      </c>
      <c r="AQ1761">
        <f>K1761/R1761</f>
        <v>0</v>
      </c>
    </row>
    <row r="1762" spans="1:43" x14ac:dyDescent="0.35">
      <c r="A1762" t="s">
        <v>3757</v>
      </c>
      <c r="B1762" t="s">
        <v>3758</v>
      </c>
      <c r="C1762" t="s">
        <v>38</v>
      </c>
      <c r="D1762" t="str">
        <f>IF(P1762&lt;=50000,"Extra Small",IF(AND(P1762&gt;=50000,P1762&lt;250000),"Small",IF(AND(P1762&gt;=250000,P1762&lt;1000000),"Medium",IF(AND(P1762&gt;=1000000,P1762&lt;10000000),"Large",IF(AND(P1762&gt;=10000000,P1762&lt;100000000),"Extra Large",IF(P1762&gt;=100000000,"Extra-extra-large"))))))</f>
        <v>Small</v>
      </c>
      <c r="E1762" t="s">
        <v>110</v>
      </c>
      <c r="F1762">
        <v>0</v>
      </c>
      <c r="G1762">
        <v>0</v>
      </c>
      <c r="H1762">
        <v>0</v>
      </c>
      <c r="I1762">
        <v>0</v>
      </c>
      <c r="J1762" t="s">
        <v>57</v>
      </c>
      <c r="K1762">
        <v>0</v>
      </c>
      <c r="L1762">
        <v>159023</v>
      </c>
      <c r="M1762">
        <v>0</v>
      </c>
      <c r="N1762">
        <v>14145</v>
      </c>
      <c r="O1762">
        <v>32006</v>
      </c>
      <c r="P1762">
        <v>205174</v>
      </c>
      <c r="Q1762">
        <v>0</v>
      </c>
      <c r="R1762">
        <v>205174</v>
      </c>
      <c r="S1762" t="str">
        <f t="shared" si="54"/>
        <v>False</v>
      </c>
      <c r="T1762">
        <v>0</v>
      </c>
      <c r="U1762" t="e">
        <f t="shared" si="55"/>
        <v>#DIV/0!</v>
      </c>
      <c r="V1762">
        <v>0</v>
      </c>
      <c r="W1762">
        <v>75744</v>
      </c>
      <c r="X1762">
        <v>0</v>
      </c>
      <c r="Y1762">
        <v>13058</v>
      </c>
      <c r="Z1762">
        <v>88802</v>
      </c>
      <c r="AA1762" t="b">
        <f>ABS(T1762-Z1762)&gt;25000</f>
        <v>1</v>
      </c>
      <c r="AB1762">
        <v>116372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760346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760346</v>
      </c>
      <c r="AQ1762">
        <f>K1762/R1762</f>
        <v>0</v>
      </c>
    </row>
    <row r="1763" spans="1:43" x14ac:dyDescent="0.35">
      <c r="A1763" t="s">
        <v>3759</v>
      </c>
      <c r="B1763" t="s">
        <v>3760</v>
      </c>
      <c r="C1763" t="s">
        <v>50</v>
      </c>
      <c r="D1763" t="str">
        <f>IF(P1763&lt;=50000,"Extra Small",IF(AND(P1763&gt;=50000,P1763&lt;250000),"Small",IF(AND(P1763&gt;=250000,P1763&lt;1000000),"Medium",IF(AND(P1763&gt;=1000000,P1763&lt;10000000),"Large",IF(AND(P1763&gt;=10000000,P1763&lt;100000000),"Extra Large",IF(P1763&gt;=100000000,"Extra-extra-large"))))))</f>
        <v>Small</v>
      </c>
      <c r="E1763" t="s">
        <v>43</v>
      </c>
      <c r="F1763">
        <v>0</v>
      </c>
      <c r="G1763">
        <v>3</v>
      </c>
      <c r="H1763">
        <v>3</v>
      </c>
      <c r="I1763">
        <v>2</v>
      </c>
      <c r="J1763" t="s">
        <v>56</v>
      </c>
      <c r="K1763">
        <v>142161</v>
      </c>
      <c r="L1763">
        <v>0</v>
      </c>
      <c r="M1763">
        <v>68110</v>
      </c>
      <c r="N1763">
        <v>1885</v>
      </c>
      <c r="O1763">
        <v>10501</v>
      </c>
      <c r="P1763">
        <v>222657</v>
      </c>
      <c r="Q1763">
        <v>0</v>
      </c>
      <c r="R1763">
        <v>222657</v>
      </c>
      <c r="S1763" t="str">
        <f t="shared" si="54"/>
        <v>False</v>
      </c>
      <c r="T1763">
        <v>192155</v>
      </c>
      <c r="U1763" t="b">
        <f t="shared" si="55"/>
        <v>0</v>
      </c>
      <c r="V1763">
        <v>0</v>
      </c>
      <c r="W1763">
        <v>0</v>
      </c>
      <c r="X1763">
        <v>0</v>
      </c>
      <c r="Y1763">
        <v>40067</v>
      </c>
      <c r="Z1763">
        <v>232222</v>
      </c>
      <c r="AA1763" t="b">
        <f>ABS(T1763-Z1763)&gt;25000</f>
        <v>1</v>
      </c>
      <c r="AB1763">
        <v>-9565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146318</v>
      </c>
      <c r="AJ1763">
        <v>0</v>
      </c>
      <c r="AK1763">
        <v>0</v>
      </c>
      <c r="AL1763">
        <v>0</v>
      </c>
      <c r="AM1763">
        <v>0</v>
      </c>
      <c r="AN1763">
        <v>47884</v>
      </c>
      <c r="AO1763">
        <v>98434</v>
      </c>
      <c r="AQ1763">
        <f>K1763/R1763</f>
        <v>0.63847532303049082</v>
      </c>
    </row>
    <row r="1764" spans="1:43" x14ac:dyDescent="0.35">
      <c r="A1764" t="s">
        <v>3761</v>
      </c>
      <c r="B1764" t="s">
        <v>3762</v>
      </c>
      <c r="C1764" t="s">
        <v>50</v>
      </c>
      <c r="D1764" t="str">
        <f>IF(P1764&lt;=50000,"Extra Small",IF(AND(P1764&gt;=50000,P1764&lt;250000),"Small",IF(AND(P1764&gt;=250000,P1764&lt;1000000),"Medium",IF(AND(P1764&gt;=1000000,P1764&lt;10000000),"Large",IF(AND(P1764&gt;=10000000,P1764&lt;100000000),"Extra Large",IF(P1764&gt;=100000000,"Extra-extra-large"))))))</f>
        <v>Medium</v>
      </c>
      <c r="E1764" t="s">
        <v>85</v>
      </c>
      <c r="F1764">
        <v>0</v>
      </c>
      <c r="G1764">
        <v>0</v>
      </c>
      <c r="H1764">
        <v>1</v>
      </c>
      <c r="I1764">
        <v>1</v>
      </c>
      <c r="J1764" t="s">
        <v>52</v>
      </c>
      <c r="K1764">
        <v>0</v>
      </c>
      <c r="L1764">
        <v>0</v>
      </c>
      <c r="M1764">
        <v>295175</v>
      </c>
      <c r="N1764">
        <v>0</v>
      </c>
      <c r="O1764">
        <v>0</v>
      </c>
      <c r="P1764">
        <v>295175</v>
      </c>
      <c r="Q1764">
        <v>4122</v>
      </c>
      <c r="R1764">
        <v>299297</v>
      </c>
      <c r="S1764" t="str">
        <f t="shared" si="54"/>
        <v>False</v>
      </c>
      <c r="T1764">
        <v>23590</v>
      </c>
      <c r="U1764" t="b">
        <f t="shared" si="55"/>
        <v>0</v>
      </c>
      <c r="V1764">
        <v>0</v>
      </c>
      <c r="W1764">
        <v>0</v>
      </c>
      <c r="X1764">
        <v>0</v>
      </c>
      <c r="Y1764">
        <v>282022</v>
      </c>
      <c r="Z1764">
        <v>305612</v>
      </c>
      <c r="AA1764" t="b">
        <f>ABS(T1764-Z1764)&gt;100000</f>
        <v>1</v>
      </c>
      <c r="AB1764">
        <v>-6315</v>
      </c>
      <c r="AC1764">
        <v>1757</v>
      </c>
      <c r="AD1764">
        <v>-4558</v>
      </c>
      <c r="AE1764">
        <v>119365</v>
      </c>
      <c r="AF1764">
        <v>0</v>
      </c>
      <c r="AG1764">
        <v>0</v>
      </c>
      <c r="AH1764">
        <v>0</v>
      </c>
      <c r="AI1764">
        <v>119365</v>
      </c>
      <c r="AJ1764">
        <v>58091</v>
      </c>
      <c r="AK1764">
        <v>0</v>
      </c>
      <c r="AL1764">
        <v>0</v>
      </c>
      <c r="AM1764">
        <v>0</v>
      </c>
      <c r="AN1764">
        <v>58091</v>
      </c>
      <c r="AO1764">
        <v>61274</v>
      </c>
      <c r="AQ1764">
        <f>K1764/R1764</f>
        <v>0</v>
      </c>
    </row>
    <row r="1765" spans="1:43" x14ac:dyDescent="0.35">
      <c r="A1765" t="s">
        <v>3763</v>
      </c>
      <c r="B1765" t="s">
        <v>3764</v>
      </c>
      <c r="C1765" t="s">
        <v>38</v>
      </c>
      <c r="D1765" t="str">
        <f>IF(P1765&lt;=50000,"Extra Small",IF(AND(P1765&gt;=50000,P1765&lt;250000),"Small",IF(AND(P1765&gt;=250000,P1765&lt;1000000),"Medium",IF(AND(P1765&gt;=1000000,P1765&lt;10000000),"Large",IF(AND(P1765&gt;=10000000,P1765&lt;100000000),"Extra Large",IF(P1765&gt;=100000000,"Extra-extra-large"))))))</f>
        <v>Large</v>
      </c>
      <c r="E1765" t="s">
        <v>55</v>
      </c>
      <c r="F1765">
        <v>6</v>
      </c>
      <c r="G1765">
        <v>2</v>
      </c>
      <c r="H1765">
        <v>9</v>
      </c>
      <c r="I1765">
        <v>0</v>
      </c>
      <c r="J1765" t="s">
        <v>48</v>
      </c>
      <c r="K1765">
        <v>1304232</v>
      </c>
      <c r="L1765">
        <v>0</v>
      </c>
      <c r="M1765">
        <v>0</v>
      </c>
      <c r="N1765">
        <v>3653</v>
      </c>
      <c r="O1765">
        <v>525</v>
      </c>
      <c r="P1765">
        <v>1308410</v>
      </c>
      <c r="Q1765">
        <v>64764</v>
      </c>
      <c r="R1765">
        <v>1373174</v>
      </c>
      <c r="S1765" t="str">
        <f t="shared" si="54"/>
        <v>False</v>
      </c>
      <c r="T1765">
        <v>722118</v>
      </c>
      <c r="U1765" t="b">
        <f t="shared" si="55"/>
        <v>0</v>
      </c>
      <c r="V1765">
        <v>0</v>
      </c>
      <c r="W1765">
        <v>0</v>
      </c>
      <c r="X1765">
        <v>0</v>
      </c>
      <c r="Y1765">
        <v>363357</v>
      </c>
      <c r="Z1765">
        <v>1085475</v>
      </c>
      <c r="AA1765" t="b">
        <f>ABS(T1765-Z1765)&gt;1000000</f>
        <v>0</v>
      </c>
      <c r="AB1765">
        <v>287699</v>
      </c>
      <c r="AC1765">
        <v>0</v>
      </c>
      <c r="AD1765">
        <v>287699</v>
      </c>
      <c r="AE1765">
        <v>1762603</v>
      </c>
      <c r="AF1765">
        <v>0</v>
      </c>
      <c r="AG1765">
        <v>1551041</v>
      </c>
      <c r="AH1765">
        <v>1551041</v>
      </c>
      <c r="AI1765">
        <v>3313644</v>
      </c>
      <c r="AJ1765">
        <v>389843</v>
      </c>
      <c r="AK1765">
        <v>0</v>
      </c>
      <c r="AL1765">
        <v>0</v>
      </c>
      <c r="AM1765">
        <v>0</v>
      </c>
      <c r="AN1765">
        <v>389843</v>
      </c>
      <c r="AO1765">
        <v>2923801</v>
      </c>
      <c r="AQ1765">
        <f>K1765/R1765</f>
        <v>0.94979368965622712</v>
      </c>
    </row>
    <row r="1766" spans="1:43" x14ac:dyDescent="0.35">
      <c r="A1766" t="s">
        <v>3765</v>
      </c>
      <c r="B1766" t="s">
        <v>3766</v>
      </c>
      <c r="C1766" t="s">
        <v>50</v>
      </c>
      <c r="D1766" t="str">
        <f>IF(P1766&lt;=50000,"Extra Small",IF(AND(P1766&gt;=50000,P1766&lt;250000),"Small",IF(AND(P1766&gt;=250000,P1766&lt;1000000),"Medium",IF(AND(P1766&gt;=1000000,P1766&lt;10000000),"Large",IF(AND(P1766&gt;=10000000,P1766&lt;100000000),"Extra Large",IF(P1766&gt;=100000000,"Extra-extra-large"))))))</f>
        <v>Large</v>
      </c>
      <c r="E1766" t="s">
        <v>131</v>
      </c>
      <c r="F1766">
        <v>0</v>
      </c>
      <c r="G1766">
        <v>0</v>
      </c>
      <c r="H1766">
        <v>0</v>
      </c>
      <c r="I1766">
        <v>0</v>
      </c>
      <c r="J1766" t="s">
        <v>48</v>
      </c>
      <c r="K1766">
        <v>0</v>
      </c>
      <c r="L1766">
        <v>999426</v>
      </c>
      <c r="M1766">
        <v>0</v>
      </c>
      <c r="N1766">
        <v>292498</v>
      </c>
      <c r="O1766">
        <v>299636</v>
      </c>
      <c r="P1766">
        <v>1591560</v>
      </c>
      <c r="Q1766">
        <v>0</v>
      </c>
      <c r="R1766">
        <v>1591560</v>
      </c>
      <c r="S1766" t="str">
        <f t="shared" si="54"/>
        <v>False</v>
      </c>
      <c r="T1766">
        <v>0</v>
      </c>
      <c r="U1766" t="e">
        <f t="shared" si="55"/>
        <v>#DIV/0!</v>
      </c>
      <c r="V1766">
        <v>0</v>
      </c>
      <c r="W1766">
        <v>1331389</v>
      </c>
      <c r="X1766">
        <v>0</v>
      </c>
      <c r="Y1766">
        <v>323112</v>
      </c>
      <c r="Z1766">
        <v>1654501</v>
      </c>
      <c r="AA1766" t="b">
        <f>ABS(T1766-Z1766)&gt;1000000</f>
        <v>1</v>
      </c>
      <c r="AB1766">
        <v>-62941</v>
      </c>
      <c r="AC1766">
        <v>286022</v>
      </c>
      <c r="AD1766">
        <v>223081</v>
      </c>
      <c r="AE1766">
        <v>10793634</v>
      </c>
      <c r="AF1766">
        <v>0</v>
      </c>
      <c r="AG1766">
        <v>0</v>
      </c>
      <c r="AH1766">
        <v>0</v>
      </c>
      <c r="AI1766">
        <v>10793634</v>
      </c>
      <c r="AJ1766">
        <v>155815</v>
      </c>
      <c r="AK1766">
        <v>0</v>
      </c>
      <c r="AL1766">
        <v>0</v>
      </c>
      <c r="AM1766">
        <v>0</v>
      </c>
      <c r="AN1766">
        <v>155815</v>
      </c>
      <c r="AO1766">
        <v>10637819</v>
      </c>
      <c r="AQ1766">
        <f>K1766/R1766</f>
        <v>0</v>
      </c>
    </row>
    <row r="1767" spans="1:43" x14ac:dyDescent="0.35">
      <c r="A1767" t="s">
        <v>3767</v>
      </c>
      <c r="B1767" t="s">
        <v>3768</v>
      </c>
      <c r="C1767" t="s">
        <v>50</v>
      </c>
      <c r="D1767" t="str">
        <f>IF(P1767&lt;=50000,"Extra Small",IF(AND(P1767&gt;=50000,P1767&lt;250000),"Small",IF(AND(P1767&gt;=250000,P1767&lt;1000000),"Medium",IF(AND(P1767&gt;=1000000,P1767&lt;10000000),"Large",IF(AND(P1767&gt;=10000000,P1767&lt;100000000),"Extra Large",IF(P1767&gt;=100000000,"Extra-extra-large"))))))</f>
        <v>Small</v>
      </c>
      <c r="E1767" t="s">
        <v>85</v>
      </c>
      <c r="F1767">
        <v>0</v>
      </c>
      <c r="G1767">
        <v>0</v>
      </c>
      <c r="H1767">
        <v>0</v>
      </c>
      <c r="I1767">
        <v>0</v>
      </c>
      <c r="J1767" t="s">
        <v>233</v>
      </c>
      <c r="K1767">
        <v>7943</v>
      </c>
      <c r="L1767">
        <v>115929</v>
      </c>
      <c r="M1767">
        <v>0</v>
      </c>
      <c r="N1767">
        <v>5536</v>
      </c>
      <c r="O1767">
        <v>40185</v>
      </c>
      <c r="P1767">
        <v>169593</v>
      </c>
      <c r="Q1767">
        <v>0</v>
      </c>
      <c r="R1767">
        <v>169593</v>
      </c>
      <c r="S1767" t="str">
        <f t="shared" si="54"/>
        <v>False</v>
      </c>
      <c r="T1767">
        <v>0</v>
      </c>
      <c r="U1767" t="e">
        <f t="shared" si="55"/>
        <v>#DIV/0!</v>
      </c>
      <c r="V1767">
        <v>0</v>
      </c>
      <c r="W1767">
        <v>0</v>
      </c>
      <c r="X1767">
        <v>0</v>
      </c>
      <c r="Y1767">
        <v>322966</v>
      </c>
      <c r="Z1767">
        <v>322966</v>
      </c>
      <c r="AA1767" t="b">
        <f>ABS(T1767-Z1767)&gt;25000</f>
        <v>1</v>
      </c>
      <c r="AB1767">
        <v>-153373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132682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132682</v>
      </c>
      <c r="AQ1767">
        <f>K1767/R1767</f>
        <v>4.6835659490662943E-2</v>
      </c>
    </row>
    <row r="1768" spans="1:43" x14ac:dyDescent="0.35">
      <c r="A1768" t="s">
        <v>3769</v>
      </c>
      <c r="B1768" t="s">
        <v>3770</v>
      </c>
      <c r="C1768" t="s">
        <v>38</v>
      </c>
      <c r="D1768" t="str">
        <f>IF(P1768&lt;=50000,"Extra Small",IF(AND(P1768&gt;=50000,P1768&lt;250000),"Small",IF(AND(P1768&gt;=250000,P1768&lt;1000000),"Medium",IF(AND(P1768&gt;=1000000,P1768&lt;10000000),"Large",IF(AND(P1768&gt;=10000000,P1768&lt;100000000),"Extra Large",IF(P1768&gt;=100000000,"Extra-extra-large"))))))</f>
        <v>Extra Small</v>
      </c>
      <c r="E1768" t="s">
        <v>123</v>
      </c>
      <c r="F1768">
        <v>0</v>
      </c>
      <c r="G1768">
        <v>0</v>
      </c>
      <c r="H1768">
        <v>0</v>
      </c>
      <c r="I1768">
        <v>0</v>
      </c>
      <c r="J1768" t="s">
        <v>172</v>
      </c>
      <c r="K1768">
        <v>21450</v>
      </c>
      <c r="L1768">
        <v>5824</v>
      </c>
      <c r="M1768">
        <v>0</v>
      </c>
      <c r="N1768">
        <v>0</v>
      </c>
      <c r="O1768">
        <v>0</v>
      </c>
      <c r="P1768">
        <v>27274</v>
      </c>
      <c r="Q1768">
        <v>896</v>
      </c>
      <c r="R1768">
        <v>28170</v>
      </c>
      <c r="S1768" t="str">
        <f t="shared" si="54"/>
        <v>False</v>
      </c>
      <c r="T1768">
        <v>0</v>
      </c>
      <c r="U1768" t="e">
        <f t="shared" si="55"/>
        <v>#DIV/0!</v>
      </c>
      <c r="V1768">
        <v>0</v>
      </c>
      <c r="W1768">
        <v>0</v>
      </c>
      <c r="X1768">
        <v>0</v>
      </c>
      <c r="Y1768">
        <v>0</v>
      </c>
      <c r="Z1768">
        <v>0</v>
      </c>
      <c r="AA1768" t="b">
        <f>ABS(T1768-Z1768)&gt;25000</f>
        <v>0</v>
      </c>
      <c r="AB1768">
        <v>28170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3500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3500</v>
      </c>
      <c r="AQ1768">
        <f>K1768/R1768</f>
        <v>0.76144834930777427</v>
      </c>
    </row>
    <row r="1769" spans="1:43" x14ac:dyDescent="0.35">
      <c r="A1769" t="s">
        <v>3771</v>
      </c>
      <c r="B1769" t="s">
        <v>3772</v>
      </c>
      <c r="C1769" t="s">
        <v>38</v>
      </c>
      <c r="D1769" t="str">
        <f>IF(P1769&lt;=50000,"Extra Small",IF(AND(P1769&gt;=50000,P1769&lt;250000),"Small",IF(AND(P1769&gt;=250000,P1769&lt;1000000),"Medium",IF(AND(P1769&gt;=1000000,P1769&lt;10000000),"Large",IF(AND(P1769&gt;=10000000,P1769&lt;100000000),"Extra Large",IF(P1769&gt;=100000000,"Extra-extra-large"))))))</f>
        <v>Small</v>
      </c>
      <c r="E1769" t="s">
        <v>110</v>
      </c>
      <c r="F1769">
        <v>0</v>
      </c>
      <c r="G1769">
        <v>0</v>
      </c>
      <c r="H1769">
        <v>0</v>
      </c>
      <c r="I1769">
        <v>0</v>
      </c>
      <c r="J1769" t="s">
        <v>92</v>
      </c>
      <c r="K1769">
        <v>5000</v>
      </c>
      <c r="L1769">
        <v>47594</v>
      </c>
      <c r="M1769">
        <v>17157</v>
      </c>
      <c r="N1769">
        <v>62546</v>
      </c>
      <c r="O1769">
        <v>5509</v>
      </c>
      <c r="P1769">
        <v>137806</v>
      </c>
      <c r="Q1769">
        <v>0</v>
      </c>
      <c r="R1769">
        <v>137806</v>
      </c>
      <c r="S1769" t="str">
        <f t="shared" si="54"/>
        <v>False</v>
      </c>
      <c r="T1769">
        <v>0</v>
      </c>
      <c r="U1769" t="e">
        <f t="shared" si="55"/>
        <v>#DIV/0!</v>
      </c>
      <c r="V1769">
        <v>0</v>
      </c>
      <c r="W1769">
        <v>0</v>
      </c>
      <c r="X1769">
        <v>0</v>
      </c>
      <c r="Y1769">
        <v>118230</v>
      </c>
      <c r="Z1769">
        <v>118230</v>
      </c>
      <c r="AA1769" t="b">
        <f>ABS(T1769-Z1769)&gt;25000</f>
        <v>1</v>
      </c>
      <c r="AB1769">
        <v>19576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3049472</v>
      </c>
      <c r="AJ1769">
        <v>0</v>
      </c>
      <c r="AK1769">
        <v>0</v>
      </c>
      <c r="AL1769">
        <v>0</v>
      </c>
      <c r="AM1769">
        <v>0</v>
      </c>
      <c r="AN1769">
        <v>3300</v>
      </c>
      <c r="AO1769">
        <v>3046172</v>
      </c>
      <c r="AQ1769">
        <f>K1769/R1769</f>
        <v>3.6282890440184026E-2</v>
      </c>
    </row>
    <row r="1770" spans="1:43" x14ac:dyDescent="0.35">
      <c r="A1770" t="s">
        <v>3773</v>
      </c>
      <c r="B1770" t="s">
        <v>3774</v>
      </c>
      <c r="C1770" t="s">
        <v>50</v>
      </c>
      <c r="D1770" t="str">
        <f>IF(P1770&lt;=50000,"Extra Small",IF(AND(P1770&gt;=50000,P1770&lt;250000),"Small",IF(AND(P1770&gt;=250000,P1770&lt;1000000),"Medium",IF(AND(P1770&gt;=1000000,P1770&lt;10000000),"Large",IF(AND(P1770&gt;=10000000,P1770&lt;100000000),"Extra Large",IF(P1770&gt;=100000000,"Extra-extra-large"))))))</f>
        <v>Extra Small</v>
      </c>
      <c r="E1770" t="s">
        <v>43</v>
      </c>
      <c r="F1770">
        <v>0</v>
      </c>
      <c r="G1770">
        <v>0</v>
      </c>
      <c r="H1770">
        <v>0</v>
      </c>
      <c r="I1770">
        <v>0</v>
      </c>
      <c r="J1770" t="s">
        <v>269</v>
      </c>
      <c r="K1770">
        <v>0</v>
      </c>
      <c r="L1770">
        <v>0</v>
      </c>
      <c r="M1770">
        <v>0</v>
      </c>
      <c r="N1770">
        <v>2</v>
      </c>
      <c r="O1770">
        <v>0</v>
      </c>
      <c r="P1770">
        <v>2</v>
      </c>
      <c r="Q1770">
        <v>0</v>
      </c>
      <c r="R1770">
        <v>2</v>
      </c>
      <c r="S1770" t="str">
        <f t="shared" si="54"/>
        <v>False</v>
      </c>
      <c r="T1770">
        <v>0</v>
      </c>
      <c r="U1770" t="e">
        <f t="shared" si="55"/>
        <v>#DIV/0!</v>
      </c>
      <c r="V1770">
        <v>0</v>
      </c>
      <c r="W1770">
        <v>0</v>
      </c>
      <c r="X1770">
        <v>0</v>
      </c>
      <c r="Y1770">
        <v>50</v>
      </c>
      <c r="Z1770">
        <v>50</v>
      </c>
      <c r="AA1770" t="b">
        <f>ABS(T1770-Z1770)&gt;25000</f>
        <v>0</v>
      </c>
      <c r="AB1770">
        <v>-48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2141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2141</v>
      </c>
      <c r="AQ1770">
        <f>K1770/R1770</f>
        <v>0</v>
      </c>
    </row>
    <row r="1771" spans="1:43" x14ac:dyDescent="0.35">
      <c r="A1771" t="s">
        <v>3775</v>
      </c>
      <c r="B1771" t="s">
        <v>3776</v>
      </c>
      <c r="C1771" t="s">
        <v>50</v>
      </c>
      <c r="D1771" t="str">
        <f>IF(P1771&lt;=50000,"Extra Small",IF(AND(P1771&gt;=50000,P1771&lt;250000),"Small",IF(AND(P1771&gt;=250000,P1771&lt;1000000),"Medium",IF(AND(P1771&gt;=1000000,P1771&lt;10000000),"Large",IF(AND(P1771&gt;=10000000,P1771&lt;100000000),"Extra Large",IF(P1771&gt;=100000000,"Extra-extra-large"))))))</f>
        <v>Extra Small</v>
      </c>
      <c r="E1771" t="s">
        <v>51</v>
      </c>
      <c r="F1771">
        <v>0</v>
      </c>
      <c r="G1771">
        <v>0</v>
      </c>
      <c r="H1771">
        <v>0</v>
      </c>
      <c r="I1771">
        <v>0</v>
      </c>
      <c r="J1771" t="s">
        <v>48</v>
      </c>
      <c r="K1771">
        <v>0</v>
      </c>
      <c r="L1771">
        <v>5510</v>
      </c>
      <c r="M1771">
        <v>0</v>
      </c>
      <c r="N1771">
        <v>0</v>
      </c>
      <c r="O1771">
        <v>0</v>
      </c>
      <c r="P1771">
        <v>5510</v>
      </c>
      <c r="Q1771">
        <v>0</v>
      </c>
      <c r="R1771">
        <v>5510</v>
      </c>
      <c r="S1771" t="str">
        <f t="shared" si="54"/>
        <v>False</v>
      </c>
      <c r="T1771">
        <v>0</v>
      </c>
      <c r="U1771" t="e">
        <f t="shared" si="55"/>
        <v>#DIV/0!</v>
      </c>
      <c r="V1771">
        <v>0</v>
      </c>
      <c r="W1771">
        <v>0</v>
      </c>
      <c r="X1771">
        <v>0</v>
      </c>
      <c r="Y1771">
        <v>0</v>
      </c>
      <c r="Z1771">
        <v>0</v>
      </c>
      <c r="AA1771" t="b">
        <f>ABS(T1771-Z1771)&gt;25000</f>
        <v>0</v>
      </c>
      <c r="AB1771">
        <v>5510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Q1771">
        <f>K1771/R1771</f>
        <v>0</v>
      </c>
    </row>
    <row r="1772" spans="1:43" x14ac:dyDescent="0.35">
      <c r="A1772" t="s">
        <v>3777</v>
      </c>
      <c r="B1772" t="s">
        <v>3778</v>
      </c>
      <c r="C1772" t="s">
        <v>50</v>
      </c>
      <c r="D1772" t="str">
        <f>IF(P1772&lt;=50000,"Extra Small",IF(AND(P1772&gt;=50000,P1772&lt;250000),"Small",IF(AND(P1772&gt;=250000,P1772&lt;1000000),"Medium",IF(AND(P1772&gt;=1000000,P1772&lt;10000000),"Large",IF(AND(P1772&gt;=10000000,P1772&lt;100000000),"Extra Large",IF(P1772&gt;=100000000,"Extra-extra-large"))))))</f>
        <v>Extra Large</v>
      </c>
      <c r="E1772" t="s">
        <v>67</v>
      </c>
      <c r="F1772">
        <v>50</v>
      </c>
      <c r="G1772">
        <v>141</v>
      </c>
      <c r="H1772">
        <v>28</v>
      </c>
      <c r="I1772">
        <v>136.6</v>
      </c>
      <c r="J1772" t="s">
        <v>3779</v>
      </c>
      <c r="K1772">
        <v>10245679</v>
      </c>
      <c r="L1772">
        <v>0</v>
      </c>
      <c r="M1772">
        <v>2660301</v>
      </c>
      <c r="N1772">
        <v>121143</v>
      </c>
      <c r="O1772">
        <v>355266</v>
      </c>
      <c r="P1772">
        <v>13382389</v>
      </c>
      <c r="Q1772">
        <v>0</v>
      </c>
      <c r="R1772">
        <v>13382389</v>
      </c>
      <c r="S1772" t="str">
        <f t="shared" si="54"/>
        <v>False</v>
      </c>
      <c r="T1772">
        <v>9810476</v>
      </c>
      <c r="U1772" t="b">
        <f t="shared" si="55"/>
        <v>0</v>
      </c>
      <c r="V1772">
        <v>0</v>
      </c>
      <c r="W1772">
        <v>0</v>
      </c>
      <c r="X1772">
        <v>0</v>
      </c>
      <c r="Y1772">
        <v>3176144</v>
      </c>
      <c r="Z1772">
        <v>12986620</v>
      </c>
      <c r="AA1772" t="b">
        <f>ABS(T1772-Z1772)&gt;1000000</f>
        <v>1</v>
      </c>
      <c r="AB1772">
        <v>395769</v>
      </c>
      <c r="AC1772">
        <v>0</v>
      </c>
      <c r="AD1772">
        <v>395769</v>
      </c>
      <c r="AE1772">
        <v>7731220</v>
      </c>
      <c r="AF1772">
        <v>0</v>
      </c>
      <c r="AG1772">
        <v>8721546</v>
      </c>
      <c r="AH1772">
        <v>8721546</v>
      </c>
      <c r="AI1772">
        <v>16452766</v>
      </c>
      <c r="AJ1772">
        <v>3850158</v>
      </c>
      <c r="AK1772">
        <v>0</v>
      </c>
      <c r="AL1772">
        <v>336409</v>
      </c>
      <c r="AM1772">
        <v>336409</v>
      </c>
      <c r="AN1772">
        <v>4186567</v>
      </c>
      <c r="AO1772">
        <v>12266199</v>
      </c>
      <c r="AQ1772">
        <f>K1772/R1772</f>
        <v>0.76560911508401075</v>
      </c>
    </row>
    <row r="1773" spans="1:43" x14ac:dyDescent="0.35">
      <c r="A1773" t="s">
        <v>3780</v>
      </c>
      <c r="B1773" t="s">
        <v>3781</v>
      </c>
      <c r="C1773" t="s">
        <v>38</v>
      </c>
      <c r="D1773" t="str">
        <f>IF(P1773&lt;=50000,"Extra Small",IF(AND(P1773&gt;=50000,P1773&lt;250000),"Small",IF(AND(P1773&gt;=250000,P1773&lt;1000000),"Medium",IF(AND(P1773&gt;=1000000,P1773&lt;10000000),"Large",IF(AND(P1773&gt;=10000000,P1773&lt;100000000),"Extra Large",IF(P1773&gt;=100000000,"Extra-extra-large"))))))</f>
        <v>Large</v>
      </c>
      <c r="E1773" t="s">
        <v>110</v>
      </c>
      <c r="F1773">
        <v>6</v>
      </c>
      <c r="G1773">
        <v>4</v>
      </c>
      <c r="H1773">
        <v>8</v>
      </c>
      <c r="I1773">
        <v>6</v>
      </c>
      <c r="J1773" t="s">
        <v>52</v>
      </c>
      <c r="K1773">
        <v>0</v>
      </c>
      <c r="L1773">
        <v>3865</v>
      </c>
      <c r="M1773">
        <v>3157852</v>
      </c>
      <c r="N1773">
        <v>59</v>
      </c>
      <c r="O1773">
        <v>0</v>
      </c>
      <c r="P1773">
        <v>3161776</v>
      </c>
      <c r="Q1773">
        <v>0</v>
      </c>
      <c r="R1773">
        <v>3161776</v>
      </c>
      <c r="S1773" t="str">
        <f t="shared" si="54"/>
        <v>False</v>
      </c>
      <c r="T1773">
        <v>830156</v>
      </c>
      <c r="U1773" t="b">
        <f t="shared" si="55"/>
        <v>0</v>
      </c>
      <c r="V1773">
        <v>3487</v>
      </c>
      <c r="W1773">
        <v>2790</v>
      </c>
      <c r="X1773">
        <v>0</v>
      </c>
      <c r="Y1773">
        <v>2164569</v>
      </c>
      <c r="Z1773">
        <v>3001002</v>
      </c>
      <c r="AA1773" t="b">
        <f>ABS(T1773-Z1773)&gt;1000000</f>
        <v>1</v>
      </c>
      <c r="AB1773">
        <v>160774</v>
      </c>
      <c r="AC1773">
        <v>0</v>
      </c>
      <c r="AD1773">
        <v>160774</v>
      </c>
      <c r="AE1773">
        <v>445692</v>
      </c>
      <c r="AF1773">
        <v>0</v>
      </c>
      <c r="AG1773">
        <v>524042</v>
      </c>
      <c r="AH1773">
        <v>524042</v>
      </c>
      <c r="AI1773">
        <v>969734</v>
      </c>
      <c r="AJ1773">
        <v>416778</v>
      </c>
      <c r="AK1773">
        <v>76459</v>
      </c>
      <c r="AL1773">
        <v>0</v>
      </c>
      <c r="AM1773">
        <v>76459</v>
      </c>
      <c r="AN1773">
        <v>493237</v>
      </c>
      <c r="AO1773">
        <v>476497</v>
      </c>
      <c r="AQ1773">
        <f>K1773/R1773</f>
        <v>0</v>
      </c>
    </row>
    <row r="1774" spans="1:43" x14ac:dyDescent="0.35">
      <c r="A1774" t="s">
        <v>3782</v>
      </c>
      <c r="B1774" t="s">
        <v>3783</v>
      </c>
      <c r="C1774" t="s">
        <v>50</v>
      </c>
      <c r="D1774" t="str">
        <f>IF(P1774&lt;=50000,"Extra Small",IF(AND(P1774&gt;=50000,P1774&lt;250000),"Small",IF(AND(P1774&gt;=250000,P1774&lt;1000000),"Medium",IF(AND(P1774&gt;=1000000,P1774&lt;10000000),"Large",IF(AND(P1774&gt;=10000000,P1774&lt;100000000),"Extra Large",IF(P1774&gt;=100000000,"Extra-extra-large"))))))</f>
        <v>Large</v>
      </c>
      <c r="E1774" t="s">
        <v>85</v>
      </c>
      <c r="F1774">
        <v>0</v>
      </c>
      <c r="G1774">
        <v>0</v>
      </c>
      <c r="H1774">
        <v>0</v>
      </c>
      <c r="I1774">
        <v>0</v>
      </c>
      <c r="J1774" t="s">
        <v>48</v>
      </c>
      <c r="K1774">
        <v>0</v>
      </c>
      <c r="L1774">
        <v>9103000</v>
      </c>
      <c r="M1774">
        <v>0</v>
      </c>
      <c r="N1774">
        <v>0</v>
      </c>
      <c r="O1774">
        <v>0</v>
      </c>
      <c r="P1774">
        <v>9103000</v>
      </c>
      <c r="Q1774">
        <v>10998</v>
      </c>
      <c r="R1774">
        <v>9113998</v>
      </c>
      <c r="S1774" t="str">
        <f t="shared" si="54"/>
        <v>False</v>
      </c>
      <c r="T1774">
        <v>0</v>
      </c>
      <c r="U1774" t="e">
        <f t="shared" si="55"/>
        <v>#DIV/0!</v>
      </c>
      <c r="V1774">
        <v>0</v>
      </c>
      <c r="W1774">
        <v>50000</v>
      </c>
      <c r="X1774">
        <v>0</v>
      </c>
      <c r="Y1774">
        <v>4068</v>
      </c>
      <c r="Z1774">
        <v>54068</v>
      </c>
      <c r="AA1774" t="b">
        <f>ABS(T1774-Z1774)&gt;1000000</f>
        <v>0</v>
      </c>
      <c r="AB1774">
        <v>9059930</v>
      </c>
      <c r="AC1774">
        <v>0</v>
      </c>
      <c r="AD1774">
        <v>9059930</v>
      </c>
      <c r="AE1774">
        <v>10008345</v>
      </c>
      <c r="AF1774">
        <v>0</v>
      </c>
      <c r="AG1774">
        <v>0</v>
      </c>
      <c r="AH1774">
        <v>0</v>
      </c>
      <c r="AI1774">
        <v>10008345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10008345</v>
      </c>
      <c r="AQ1774">
        <f>K1774/R1774</f>
        <v>0</v>
      </c>
    </row>
    <row r="1775" spans="1:43" x14ac:dyDescent="0.35">
      <c r="A1775" t="s">
        <v>3784</v>
      </c>
      <c r="B1775" t="s">
        <v>3785</v>
      </c>
      <c r="C1775" t="s">
        <v>50</v>
      </c>
      <c r="D1775" t="str">
        <f>IF(P1775&lt;=50000,"Extra Small",IF(AND(P1775&gt;=50000,P1775&lt;250000),"Small",IF(AND(P1775&gt;=250000,P1775&lt;1000000),"Medium",IF(AND(P1775&gt;=1000000,P1775&lt;10000000),"Large",IF(AND(P1775&gt;=10000000,P1775&lt;100000000),"Extra Large",IF(P1775&gt;=100000000,"Extra-extra-large"))))))</f>
        <v>Large</v>
      </c>
      <c r="E1775" t="s">
        <v>85</v>
      </c>
      <c r="F1775">
        <v>1</v>
      </c>
      <c r="G1775">
        <v>3</v>
      </c>
      <c r="H1775">
        <v>0</v>
      </c>
      <c r="I1775">
        <v>3</v>
      </c>
      <c r="J1775" t="s">
        <v>1052</v>
      </c>
      <c r="K1775">
        <v>20000</v>
      </c>
      <c r="L1775">
        <v>445694</v>
      </c>
      <c r="M1775">
        <v>421628</v>
      </c>
      <c r="N1775">
        <v>22778</v>
      </c>
      <c r="O1775">
        <v>916895</v>
      </c>
      <c r="P1775">
        <v>1826995</v>
      </c>
      <c r="Q1775">
        <v>0</v>
      </c>
      <c r="R1775">
        <v>1826995</v>
      </c>
      <c r="S1775" t="str">
        <f t="shared" si="54"/>
        <v>False</v>
      </c>
      <c r="T1775">
        <v>365488</v>
      </c>
      <c r="U1775" t="b">
        <f t="shared" si="55"/>
        <v>0</v>
      </c>
      <c r="V1775">
        <v>0</v>
      </c>
      <c r="W1775">
        <v>326644</v>
      </c>
      <c r="X1775">
        <v>0</v>
      </c>
      <c r="Y1775">
        <v>844954</v>
      </c>
      <c r="Z1775">
        <v>1537086</v>
      </c>
      <c r="AA1775" t="b">
        <f>ABS(T1775-Z1775)&gt;1000000</f>
        <v>1</v>
      </c>
      <c r="AB1775">
        <v>289909</v>
      </c>
      <c r="AC1775">
        <v>0</v>
      </c>
      <c r="AD1775">
        <v>289909</v>
      </c>
      <c r="AE1775">
        <v>2656632</v>
      </c>
      <c r="AF1775">
        <v>0</v>
      </c>
      <c r="AG1775">
        <v>102394</v>
      </c>
      <c r="AH1775">
        <v>102394</v>
      </c>
      <c r="AI1775">
        <v>2759026</v>
      </c>
      <c r="AJ1775">
        <v>295236</v>
      </c>
      <c r="AK1775">
        <v>0</v>
      </c>
      <c r="AL1775">
        <v>0</v>
      </c>
      <c r="AM1775">
        <v>0</v>
      </c>
      <c r="AN1775">
        <v>295236</v>
      </c>
      <c r="AO1775">
        <v>2463790</v>
      </c>
      <c r="AQ1775">
        <f>K1775/R1775</f>
        <v>1.0946937457409571E-2</v>
      </c>
    </row>
    <row r="1776" spans="1:43" x14ac:dyDescent="0.35">
      <c r="A1776" t="s">
        <v>3786</v>
      </c>
      <c r="B1776" t="s">
        <v>3787</v>
      </c>
      <c r="C1776" t="s">
        <v>38</v>
      </c>
      <c r="D1776" t="str">
        <f>IF(P1776&lt;=50000,"Extra Small",IF(AND(P1776&gt;=50000,P1776&lt;250000),"Small",IF(AND(P1776&gt;=250000,P1776&lt;1000000),"Medium",IF(AND(P1776&gt;=1000000,P1776&lt;10000000),"Large",IF(AND(P1776&gt;=10000000,P1776&lt;100000000),"Extra Large",IF(P1776&gt;=100000000,"Extra-extra-large"))))))</f>
        <v>Extra Small</v>
      </c>
      <c r="E1776" t="s">
        <v>85</v>
      </c>
      <c r="F1776">
        <v>0</v>
      </c>
      <c r="G1776">
        <v>0</v>
      </c>
      <c r="H1776">
        <v>0</v>
      </c>
      <c r="I1776">
        <v>0</v>
      </c>
      <c r="J1776" t="s">
        <v>92</v>
      </c>
      <c r="K1776">
        <v>0</v>
      </c>
      <c r="L1776">
        <v>5419</v>
      </c>
      <c r="M1776">
        <v>21319</v>
      </c>
      <c r="N1776">
        <v>0</v>
      </c>
      <c r="O1776">
        <v>21567</v>
      </c>
      <c r="P1776">
        <v>48305</v>
      </c>
      <c r="Q1776">
        <v>0</v>
      </c>
      <c r="R1776">
        <v>48305</v>
      </c>
      <c r="S1776" t="str">
        <f t="shared" si="54"/>
        <v>False</v>
      </c>
      <c r="T1776">
        <v>0</v>
      </c>
      <c r="U1776" t="e">
        <f t="shared" si="55"/>
        <v>#DIV/0!</v>
      </c>
      <c r="V1776">
        <v>0</v>
      </c>
      <c r="W1776">
        <v>0</v>
      </c>
      <c r="X1776">
        <v>0</v>
      </c>
      <c r="Y1776">
        <v>52473</v>
      </c>
      <c r="Z1776">
        <v>52473</v>
      </c>
      <c r="AA1776" t="b">
        <f>ABS(T1776-Z1776)&gt;25000</f>
        <v>1</v>
      </c>
      <c r="AB1776">
        <v>-4168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29213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29213</v>
      </c>
      <c r="AQ1776">
        <f>K1776/R1776</f>
        <v>0</v>
      </c>
    </row>
    <row r="1777" spans="1:43" x14ac:dyDescent="0.35">
      <c r="A1777" t="s">
        <v>3788</v>
      </c>
      <c r="B1777" t="s">
        <v>3789</v>
      </c>
      <c r="C1777" t="s">
        <v>38</v>
      </c>
      <c r="D1777" t="str">
        <f>IF(P1777&lt;=50000,"Extra Small",IF(AND(P1777&gt;=50000,P1777&lt;250000),"Small",IF(AND(P1777&gt;=250000,P1777&lt;1000000),"Medium",IF(AND(P1777&gt;=1000000,P1777&lt;10000000),"Large",IF(AND(P1777&gt;=10000000,P1777&lt;100000000),"Extra Large",IF(P1777&gt;=100000000,"Extra-extra-large"))))))</f>
        <v>Small</v>
      </c>
      <c r="E1777" t="s">
        <v>85</v>
      </c>
      <c r="F1777">
        <v>0</v>
      </c>
      <c r="G1777">
        <v>2</v>
      </c>
      <c r="H1777">
        <v>0</v>
      </c>
      <c r="I1777">
        <v>1</v>
      </c>
      <c r="J1777" t="s">
        <v>450</v>
      </c>
      <c r="K1777">
        <v>2210</v>
      </c>
      <c r="L1777">
        <v>918</v>
      </c>
      <c r="M1777">
        <v>45842</v>
      </c>
      <c r="N1777">
        <v>0</v>
      </c>
      <c r="O1777">
        <v>11196</v>
      </c>
      <c r="P1777">
        <v>60166</v>
      </c>
      <c r="Q1777">
        <v>0</v>
      </c>
      <c r="R1777">
        <v>60166</v>
      </c>
      <c r="S1777" t="str">
        <f t="shared" si="54"/>
        <v>False</v>
      </c>
      <c r="T1777">
        <v>3374</v>
      </c>
      <c r="U1777" t="b">
        <f t="shared" si="55"/>
        <v>0</v>
      </c>
      <c r="V1777">
        <v>0</v>
      </c>
      <c r="W1777">
        <v>10623</v>
      </c>
      <c r="X1777">
        <v>30155</v>
      </c>
      <c r="Y1777">
        <v>13388</v>
      </c>
      <c r="Z1777">
        <v>57540</v>
      </c>
      <c r="AA1777" t="b">
        <f>ABS(T1777-Z1777)&gt;25000</f>
        <v>1</v>
      </c>
      <c r="AB1777">
        <v>2626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9887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9887</v>
      </c>
      <c r="AQ1777">
        <f>K1777/R1777</f>
        <v>3.6731708938603197E-2</v>
      </c>
    </row>
    <row r="1778" spans="1:43" x14ac:dyDescent="0.35">
      <c r="A1778" t="s">
        <v>3790</v>
      </c>
      <c r="B1778" t="s">
        <v>3791</v>
      </c>
      <c r="C1778" t="s">
        <v>38</v>
      </c>
      <c r="D1778" t="str">
        <f>IF(P1778&lt;=50000,"Extra Small",IF(AND(P1778&gt;=50000,P1778&lt;250000),"Small",IF(AND(P1778&gt;=250000,P1778&lt;1000000),"Medium",IF(AND(P1778&gt;=1000000,P1778&lt;10000000),"Large",IF(AND(P1778&gt;=10000000,P1778&lt;100000000),"Extra Large",IF(P1778&gt;=100000000,"Extra-extra-large"))))))</f>
        <v>Medium</v>
      </c>
      <c r="E1778" t="s">
        <v>85</v>
      </c>
      <c r="F1778">
        <v>0</v>
      </c>
      <c r="G1778">
        <v>0</v>
      </c>
      <c r="H1778">
        <v>0</v>
      </c>
      <c r="I1778">
        <v>0</v>
      </c>
      <c r="J1778" t="s">
        <v>48</v>
      </c>
      <c r="K1778">
        <v>0</v>
      </c>
      <c r="L1778">
        <v>0</v>
      </c>
      <c r="M1778">
        <v>0</v>
      </c>
      <c r="N1778">
        <v>0</v>
      </c>
      <c r="O1778">
        <v>572510</v>
      </c>
      <c r="P1778">
        <v>572510</v>
      </c>
      <c r="Q1778">
        <v>0</v>
      </c>
      <c r="R1778">
        <v>572510</v>
      </c>
      <c r="S1778" t="str">
        <f t="shared" si="54"/>
        <v>False</v>
      </c>
      <c r="T1778">
        <v>0</v>
      </c>
      <c r="U1778" t="e">
        <f t="shared" si="55"/>
        <v>#DIV/0!</v>
      </c>
      <c r="V1778">
        <v>0</v>
      </c>
      <c r="W1778">
        <v>295474</v>
      </c>
      <c r="X1778">
        <v>294498</v>
      </c>
      <c r="Y1778">
        <v>321</v>
      </c>
      <c r="Z1778">
        <v>590293</v>
      </c>
      <c r="AA1778" t="b">
        <f>ABS(T1778-Z1778)&gt;100000</f>
        <v>1</v>
      </c>
      <c r="AB1778">
        <v>-17783</v>
      </c>
      <c r="AC1778">
        <v>0</v>
      </c>
      <c r="AD1778">
        <v>-17783</v>
      </c>
      <c r="AE1778">
        <v>70633</v>
      </c>
      <c r="AF1778">
        <v>0</v>
      </c>
      <c r="AG1778">
        <v>0</v>
      </c>
      <c r="AH1778">
        <v>0</v>
      </c>
      <c r="AI1778">
        <v>70633</v>
      </c>
      <c r="AJ1778">
        <v>69633</v>
      </c>
      <c r="AK1778">
        <v>0</v>
      </c>
      <c r="AL1778">
        <v>0</v>
      </c>
      <c r="AM1778">
        <v>0</v>
      </c>
      <c r="AN1778">
        <v>69633</v>
      </c>
      <c r="AO1778">
        <v>1000</v>
      </c>
      <c r="AQ1778">
        <f>K1778/R1778</f>
        <v>0</v>
      </c>
    </row>
    <row r="1779" spans="1:43" x14ac:dyDescent="0.35">
      <c r="A1779" t="s">
        <v>3792</v>
      </c>
      <c r="B1779" t="s">
        <v>3793</v>
      </c>
      <c r="C1779" t="s">
        <v>38</v>
      </c>
      <c r="D1779" t="str">
        <f>IF(P1779&lt;=50000,"Extra Small",IF(AND(P1779&gt;=50000,P1779&lt;250000),"Small",IF(AND(P1779&gt;=250000,P1779&lt;1000000),"Medium",IF(AND(P1779&gt;=1000000,P1779&lt;10000000),"Large",IF(AND(P1779&gt;=10000000,P1779&lt;100000000),"Extra Large",IF(P1779&gt;=100000000,"Extra-extra-large"))))))</f>
        <v>Extra Small</v>
      </c>
      <c r="E1779" t="s">
        <v>164</v>
      </c>
      <c r="F1779">
        <v>0</v>
      </c>
      <c r="G1779">
        <v>0</v>
      </c>
      <c r="H1779">
        <v>0</v>
      </c>
      <c r="I1779">
        <v>0</v>
      </c>
      <c r="J1779" t="s">
        <v>113</v>
      </c>
      <c r="K1779">
        <v>0</v>
      </c>
      <c r="L1779">
        <v>779</v>
      </c>
      <c r="M1779">
        <v>0</v>
      </c>
      <c r="N1779">
        <v>0</v>
      </c>
      <c r="O1779">
        <v>0</v>
      </c>
      <c r="P1779">
        <v>779</v>
      </c>
      <c r="Q1779">
        <v>0</v>
      </c>
      <c r="R1779">
        <v>779</v>
      </c>
      <c r="S1779" t="str">
        <f t="shared" si="54"/>
        <v>False</v>
      </c>
      <c r="T1779">
        <v>0</v>
      </c>
      <c r="U1779" t="e">
        <f t="shared" si="55"/>
        <v>#DIV/0!</v>
      </c>
      <c r="V1779">
        <v>0</v>
      </c>
      <c r="W1779">
        <v>0</v>
      </c>
      <c r="X1779">
        <v>0</v>
      </c>
      <c r="Y1779">
        <v>415</v>
      </c>
      <c r="Z1779">
        <v>415</v>
      </c>
      <c r="AA1779" t="b">
        <f>ABS(T1779-Z1779)&gt;25000</f>
        <v>0</v>
      </c>
      <c r="AB1779">
        <v>364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Q1779">
        <f>K1779/R1779</f>
        <v>0</v>
      </c>
    </row>
    <row r="1780" spans="1:43" x14ac:dyDescent="0.35">
      <c r="A1780" t="s">
        <v>3794</v>
      </c>
      <c r="B1780" t="s">
        <v>3795</v>
      </c>
      <c r="C1780" t="s">
        <v>38</v>
      </c>
      <c r="D1780" t="str">
        <f>IF(P1780&lt;=50000,"Extra Small",IF(AND(P1780&gt;=50000,P1780&lt;250000),"Small",IF(AND(P1780&gt;=250000,P1780&lt;1000000),"Medium",IF(AND(P1780&gt;=1000000,P1780&lt;10000000),"Large",IF(AND(P1780&gt;=10000000,P1780&lt;100000000),"Extra Large",IF(P1780&gt;=100000000,"Extra-extra-large"))))))</f>
        <v>Extra Small</v>
      </c>
      <c r="E1780" t="s">
        <v>73</v>
      </c>
      <c r="F1780">
        <v>0</v>
      </c>
      <c r="G1780">
        <v>0</v>
      </c>
      <c r="H1780">
        <v>0</v>
      </c>
      <c r="I1780">
        <v>0</v>
      </c>
      <c r="J1780" t="s">
        <v>44</v>
      </c>
      <c r="K1780">
        <v>0</v>
      </c>
      <c r="L1780">
        <v>43268</v>
      </c>
      <c r="M1780">
        <v>0</v>
      </c>
      <c r="N1780">
        <v>0</v>
      </c>
      <c r="O1780">
        <v>0</v>
      </c>
      <c r="P1780">
        <v>43268</v>
      </c>
      <c r="Q1780">
        <v>0</v>
      </c>
      <c r="R1780">
        <v>43268</v>
      </c>
      <c r="S1780" t="str">
        <f t="shared" si="54"/>
        <v>False</v>
      </c>
      <c r="T1780">
        <v>0</v>
      </c>
      <c r="U1780" t="e">
        <f t="shared" si="55"/>
        <v>#DIV/0!</v>
      </c>
      <c r="V1780">
        <v>0</v>
      </c>
      <c r="W1780">
        <v>0</v>
      </c>
      <c r="X1780">
        <v>0</v>
      </c>
      <c r="Y1780">
        <v>40140</v>
      </c>
      <c r="Z1780">
        <v>40140</v>
      </c>
      <c r="AA1780" t="b">
        <f>ABS(T1780-Z1780)&gt;25000</f>
        <v>1</v>
      </c>
      <c r="AB1780">
        <v>3128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62721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62721</v>
      </c>
      <c r="AQ1780">
        <f>K1780/R1780</f>
        <v>0</v>
      </c>
    </row>
    <row r="1781" spans="1:43" x14ac:dyDescent="0.35">
      <c r="A1781" t="s">
        <v>3796</v>
      </c>
      <c r="B1781" t="s">
        <v>3797</v>
      </c>
      <c r="C1781" t="s">
        <v>50</v>
      </c>
      <c r="D1781" t="str">
        <f>IF(P1781&lt;=50000,"Extra Small",IF(AND(P1781&gt;=50000,P1781&lt;250000),"Small",IF(AND(P1781&gt;=250000,P1781&lt;1000000),"Medium",IF(AND(P1781&gt;=1000000,P1781&lt;10000000),"Large",IF(AND(P1781&gt;=10000000,P1781&lt;100000000),"Extra Large",IF(P1781&gt;=100000000,"Extra-extra-large"))))))</f>
        <v>Small</v>
      </c>
      <c r="E1781" t="s">
        <v>73</v>
      </c>
      <c r="F1781">
        <v>0</v>
      </c>
      <c r="G1781">
        <v>0</v>
      </c>
      <c r="H1781">
        <v>0</v>
      </c>
      <c r="I1781">
        <v>0</v>
      </c>
      <c r="J1781" t="s">
        <v>44</v>
      </c>
      <c r="K1781">
        <v>0</v>
      </c>
      <c r="L1781">
        <v>0</v>
      </c>
      <c r="M1781">
        <v>0</v>
      </c>
      <c r="N1781">
        <v>0</v>
      </c>
      <c r="O1781">
        <v>215107</v>
      </c>
      <c r="P1781">
        <v>215107</v>
      </c>
      <c r="Q1781">
        <v>0</v>
      </c>
      <c r="R1781">
        <v>215107</v>
      </c>
      <c r="S1781" t="str">
        <f t="shared" si="54"/>
        <v>False</v>
      </c>
      <c r="T1781">
        <v>0</v>
      </c>
      <c r="U1781" t="e">
        <f t="shared" si="55"/>
        <v>#DIV/0!</v>
      </c>
      <c r="V1781">
        <v>0</v>
      </c>
      <c r="W1781">
        <v>0</v>
      </c>
      <c r="X1781">
        <v>0</v>
      </c>
      <c r="Y1781">
        <v>225909</v>
      </c>
      <c r="Z1781">
        <v>225909</v>
      </c>
      <c r="AA1781" t="b">
        <f>ABS(T1781-Z1781)&gt;25000</f>
        <v>1</v>
      </c>
      <c r="AB1781">
        <v>-10802</v>
      </c>
      <c r="AC1781">
        <v>0</v>
      </c>
      <c r="AD1781">
        <v>-10802</v>
      </c>
      <c r="AE1781">
        <v>0</v>
      </c>
      <c r="AF1781">
        <v>0</v>
      </c>
      <c r="AG1781">
        <v>0</v>
      </c>
      <c r="AH1781">
        <v>0</v>
      </c>
      <c r="AI1781">
        <v>101948</v>
      </c>
      <c r="AJ1781">
        <v>0</v>
      </c>
      <c r="AK1781">
        <v>0</v>
      </c>
      <c r="AL1781">
        <v>0</v>
      </c>
      <c r="AM1781">
        <v>0</v>
      </c>
      <c r="AN1781">
        <v>4831</v>
      </c>
      <c r="AO1781">
        <v>97117</v>
      </c>
      <c r="AQ1781">
        <f>K1781/R1781</f>
        <v>0</v>
      </c>
    </row>
    <row r="1782" spans="1:43" x14ac:dyDescent="0.35">
      <c r="A1782" t="s">
        <v>3798</v>
      </c>
      <c r="B1782" t="s">
        <v>3799</v>
      </c>
      <c r="C1782" t="s">
        <v>38</v>
      </c>
      <c r="D1782" t="str">
        <f>IF(P1782&lt;=50000,"Extra Small",IF(AND(P1782&gt;=50000,P1782&lt;250000),"Small",IF(AND(P1782&gt;=250000,P1782&lt;1000000),"Medium",IF(AND(P1782&gt;=1000000,P1782&lt;10000000),"Large",IF(AND(P1782&gt;=10000000,P1782&lt;100000000),"Extra Large",IF(P1782&gt;=100000000,"Extra-extra-large"))))))</f>
        <v>Extra Small</v>
      </c>
      <c r="E1782" t="s">
        <v>110</v>
      </c>
      <c r="F1782">
        <v>0</v>
      </c>
      <c r="G1782">
        <v>0</v>
      </c>
      <c r="H1782">
        <v>0</v>
      </c>
      <c r="I1782">
        <v>0</v>
      </c>
      <c r="J1782" t="s">
        <v>102</v>
      </c>
      <c r="K1782">
        <v>0</v>
      </c>
      <c r="L1782">
        <v>0</v>
      </c>
      <c r="M1782">
        <v>0</v>
      </c>
      <c r="N1782">
        <v>30</v>
      </c>
      <c r="O1782">
        <v>0</v>
      </c>
      <c r="P1782">
        <v>30</v>
      </c>
      <c r="Q1782">
        <v>0</v>
      </c>
      <c r="R1782">
        <v>30</v>
      </c>
      <c r="S1782" t="str">
        <f t="shared" si="54"/>
        <v>False</v>
      </c>
      <c r="T1782">
        <v>0</v>
      </c>
      <c r="U1782" t="e">
        <f t="shared" si="55"/>
        <v>#DIV/0!</v>
      </c>
      <c r="V1782">
        <v>0</v>
      </c>
      <c r="W1782">
        <v>8072</v>
      </c>
      <c r="X1782">
        <v>0</v>
      </c>
      <c r="Y1782">
        <v>279</v>
      </c>
      <c r="Z1782">
        <v>8351</v>
      </c>
      <c r="AA1782" t="b">
        <f>ABS(T1782-Z1782)&gt;25000</f>
        <v>0</v>
      </c>
      <c r="AB1782">
        <v>-8321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2660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2660</v>
      </c>
      <c r="AQ1782">
        <f>K1782/R1782</f>
        <v>0</v>
      </c>
    </row>
    <row r="1783" spans="1:43" x14ac:dyDescent="0.35">
      <c r="A1783" t="s">
        <v>3800</v>
      </c>
      <c r="B1783" t="s">
        <v>3801</v>
      </c>
      <c r="C1783" t="s">
        <v>38</v>
      </c>
      <c r="D1783" t="str">
        <f>IF(P1783&lt;=50000,"Extra Small",IF(AND(P1783&gt;=50000,P1783&lt;250000),"Small",IF(AND(P1783&gt;=250000,P1783&lt;1000000),"Medium",IF(AND(P1783&gt;=1000000,P1783&lt;10000000),"Large",IF(AND(P1783&gt;=10000000,P1783&lt;100000000),"Extra Large",IF(P1783&gt;=100000000,"Extra-extra-large"))))))</f>
        <v>Medium</v>
      </c>
      <c r="E1783" t="s">
        <v>123</v>
      </c>
      <c r="F1783">
        <v>1</v>
      </c>
      <c r="G1783">
        <v>6</v>
      </c>
      <c r="H1783">
        <v>1</v>
      </c>
      <c r="I1783">
        <v>5</v>
      </c>
      <c r="J1783" t="s">
        <v>233</v>
      </c>
      <c r="K1783">
        <v>156566</v>
      </c>
      <c r="L1783">
        <v>130351</v>
      </c>
      <c r="M1783">
        <v>75408</v>
      </c>
      <c r="N1783">
        <v>0</v>
      </c>
      <c r="O1783">
        <v>9</v>
      </c>
      <c r="P1783">
        <v>362334</v>
      </c>
      <c r="Q1783">
        <v>0</v>
      </c>
      <c r="R1783">
        <v>362334</v>
      </c>
      <c r="S1783" t="str">
        <f t="shared" si="54"/>
        <v>False</v>
      </c>
      <c r="T1783">
        <v>276727</v>
      </c>
      <c r="U1783" t="b">
        <f t="shared" si="55"/>
        <v>0</v>
      </c>
      <c r="V1783">
        <v>0</v>
      </c>
      <c r="W1783">
        <v>0</v>
      </c>
      <c r="X1783">
        <v>0</v>
      </c>
      <c r="Y1783">
        <v>150920</v>
      </c>
      <c r="Z1783">
        <v>427647</v>
      </c>
      <c r="AA1783" t="b">
        <f>ABS(T1783-Z1783)&gt;100000</f>
        <v>1</v>
      </c>
      <c r="AB1783">
        <v>-65313</v>
      </c>
      <c r="AC1783">
        <v>0</v>
      </c>
      <c r="AD1783">
        <v>-65313</v>
      </c>
      <c r="AE1783">
        <v>10577</v>
      </c>
      <c r="AF1783">
        <v>0</v>
      </c>
      <c r="AG1783">
        <v>0</v>
      </c>
      <c r="AH1783">
        <v>119468</v>
      </c>
      <c r="AI1783">
        <v>130045</v>
      </c>
      <c r="AJ1783">
        <v>34729</v>
      </c>
      <c r="AK1783">
        <v>0</v>
      </c>
      <c r="AL1783">
        <v>0</v>
      </c>
      <c r="AM1783">
        <v>23014</v>
      </c>
      <c r="AN1783">
        <v>57743</v>
      </c>
      <c r="AO1783">
        <v>72302</v>
      </c>
      <c r="AQ1783">
        <f>K1783/R1783</f>
        <v>0.4321040807652608</v>
      </c>
    </row>
    <row r="1784" spans="1:43" x14ac:dyDescent="0.35">
      <c r="A1784" t="s">
        <v>3802</v>
      </c>
      <c r="B1784" t="s">
        <v>3803</v>
      </c>
      <c r="C1784" t="s">
        <v>50</v>
      </c>
      <c r="D1784" t="str">
        <f>IF(P1784&lt;=50000,"Extra Small",IF(AND(P1784&gt;=50000,P1784&lt;250000),"Small",IF(AND(P1784&gt;=250000,P1784&lt;1000000),"Medium",IF(AND(P1784&gt;=1000000,P1784&lt;10000000),"Large",IF(AND(P1784&gt;=10000000,P1784&lt;100000000),"Extra Large",IF(P1784&gt;=100000000,"Extra-extra-large"))))))</f>
        <v>Medium</v>
      </c>
      <c r="E1784" t="s">
        <v>206</v>
      </c>
      <c r="F1784">
        <v>0</v>
      </c>
      <c r="G1784">
        <v>5</v>
      </c>
      <c r="H1784">
        <v>3</v>
      </c>
      <c r="I1784">
        <v>0</v>
      </c>
      <c r="J1784" t="s">
        <v>465</v>
      </c>
      <c r="K1784">
        <v>155709</v>
      </c>
      <c r="L1784">
        <v>0</v>
      </c>
      <c r="M1784">
        <v>0</v>
      </c>
      <c r="N1784">
        <v>0</v>
      </c>
      <c r="O1784">
        <v>123967</v>
      </c>
      <c r="P1784">
        <v>279676</v>
      </c>
      <c r="Q1784">
        <v>0</v>
      </c>
      <c r="R1784">
        <v>279676</v>
      </c>
      <c r="S1784" t="str">
        <f t="shared" si="54"/>
        <v>False</v>
      </c>
      <c r="T1784">
        <v>199151</v>
      </c>
      <c r="U1784" t="b">
        <f t="shared" si="55"/>
        <v>0</v>
      </c>
      <c r="V1784">
        <v>0</v>
      </c>
      <c r="W1784">
        <v>0</v>
      </c>
      <c r="X1784">
        <v>0</v>
      </c>
      <c r="Y1784">
        <v>78269</v>
      </c>
      <c r="Z1784">
        <v>277420</v>
      </c>
      <c r="AA1784" t="b">
        <f>ABS(T1784-Z1784)&gt;100000</f>
        <v>0</v>
      </c>
      <c r="AB1784">
        <v>2256</v>
      </c>
      <c r="AC1784">
        <v>0</v>
      </c>
      <c r="AD1784">
        <v>2256</v>
      </c>
      <c r="AE1784">
        <v>154950</v>
      </c>
      <c r="AF1784">
        <v>0</v>
      </c>
      <c r="AG1784">
        <v>0</v>
      </c>
      <c r="AH1784">
        <v>0</v>
      </c>
      <c r="AI1784">
        <v>154950</v>
      </c>
      <c r="AJ1784">
        <v>75158</v>
      </c>
      <c r="AK1784">
        <v>0</v>
      </c>
      <c r="AL1784">
        <v>0</v>
      </c>
      <c r="AM1784">
        <v>0</v>
      </c>
      <c r="AN1784">
        <v>75158</v>
      </c>
      <c r="AO1784">
        <v>79792</v>
      </c>
      <c r="AQ1784">
        <f>K1784/R1784</f>
        <v>0.5567478081780346</v>
      </c>
    </row>
    <row r="1785" spans="1:43" x14ac:dyDescent="0.35">
      <c r="A1785" t="s">
        <v>3804</v>
      </c>
      <c r="B1785" t="s">
        <v>3805</v>
      </c>
      <c r="C1785" t="s">
        <v>38</v>
      </c>
      <c r="D1785" t="str">
        <f>IF(P1785&lt;=50000,"Extra Small",IF(AND(P1785&gt;=50000,P1785&lt;250000),"Small",IF(AND(P1785&gt;=250000,P1785&lt;1000000),"Medium",IF(AND(P1785&gt;=1000000,P1785&lt;10000000),"Large",IF(AND(P1785&gt;=10000000,P1785&lt;100000000),"Extra Large",IF(P1785&gt;=100000000,"Extra-extra-large"))))))</f>
        <v>Small</v>
      </c>
      <c r="E1785" t="s">
        <v>123</v>
      </c>
      <c r="F1785">
        <v>0</v>
      </c>
      <c r="G1785">
        <v>0</v>
      </c>
      <c r="H1785">
        <v>0</v>
      </c>
      <c r="I1785">
        <v>0</v>
      </c>
      <c r="J1785" t="s">
        <v>103</v>
      </c>
      <c r="K1785">
        <v>0</v>
      </c>
      <c r="L1785">
        <v>52176</v>
      </c>
      <c r="M1785">
        <v>0</v>
      </c>
      <c r="N1785">
        <v>0</v>
      </c>
      <c r="O1785">
        <v>2357</v>
      </c>
      <c r="P1785">
        <v>54533</v>
      </c>
      <c r="Q1785">
        <v>0</v>
      </c>
      <c r="R1785">
        <v>54533</v>
      </c>
      <c r="S1785" t="str">
        <f t="shared" si="54"/>
        <v>False</v>
      </c>
      <c r="T1785">
        <v>0</v>
      </c>
      <c r="U1785" t="e">
        <f t="shared" si="55"/>
        <v>#DIV/0!</v>
      </c>
      <c r="V1785">
        <v>0</v>
      </c>
      <c r="W1785">
        <v>1912</v>
      </c>
      <c r="X1785">
        <v>0</v>
      </c>
      <c r="Y1785">
        <v>19774</v>
      </c>
      <c r="Z1785">
        <v>21686</v>
      </c>
      <c r="AA1785" t="b">
        <f>ABS(T1785-Z1785)&gt;25000</f>
        <v>0</v>
      </c>
      <c r="AB1785">
        <v>32847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37288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37288</v>
      </c>
      <c r="AQ1785">
        <f>K1785/R1785</f>
        <v>0</v>
      </c>
    </row>
    <row r="1786" spans="1:43" x14ac:dyDescent="0.35">
      <c r="A1786" t="s">
        <v>3806</v>
      </c>
      <c r="B1786" t="s">
        <v>3807</v>
      </c>
      <c r="C1786" t="s">
        <v>50</v>
      </c>
      <c r="D1786" t="str">
        <f>IF(P1786&lt;=50000,"Extra Small",IF(AND(P1786&gt;=50000,P1786&lt;250000),"Small",IF(AND(P1786&gt;=250000,P1786&lt;1000000),"Medium",IF(AND(P1786&gt;=1000000,P1786&lt;10000000),"Large",IF(AND(P1786&gt;=10000000,P1786&lt;100000000),"Extra Large",IF(P1786&gt;=100000000,"Extra-extra-large"))))))</f>
        <v>Large</v>
      </c>
      <c r="E1786" t="s">
        <v>73</v>
      </c>
      <c r="F1786">
        <v>4</v>
      </c>
      <c r="G1786">
        <v>17</v>
      </c>
      <c r="H1786">
        <v>45</v>
      </c>
      <c r="I1786">
        <v>7.8</v>
      </c>
      <c r="J1786" t="s">
        <v>57</v>
      </c>
      <c r="K1786">
        <v>0</v>
      </c>
      <c r="L1786">
        <v>800</v>
      </c>
      <c r="M1786">
        <v>2812550</v>
      </c>
      <c r="N1786">
        <v>546431</v>
      </c>
      <c r="O1786">
        <v>350974</v>
      </c>
      <c r="P1786">
        <v>3710755</v>
      </c>
      <c r="Q1786">
        <v>0</v>
      </c>
      <c r="R1786">
        <v>3710755</v>
      </c>
      <c r="S1786" t="str">
        <f t="shared" si="54"/>
        <v>False</v>
      </c>
      <c r="T1786">
        <v>1241546</v>
      </c>
      <c r="U1786" t="b">
        <f t="shared" si="55"/>
        <v>0</v>
      </c>
      <c r="V1786">
        <v>0</v>
      </c>
      <c r="W1786">
        <v>299098</v>
      </c>
      <c r="X1786">
        <v>0</v>
      </c>
      <c r="Y1786">
        <v>1430976</v>
      </c>
      <c r="Z1786">
        <v>2971620</v>
      </c>
      <c r="AA1786" t="b">
        <f>ABS(T1786-Z1786)&gt;1000000</f>
        <v>1</v>
      </c>
      <c r="AB1786">
        <v>739135</v>
      </c>
      <c r="AC1786">
        <v>-616007</v>
      </c>
      <c r="AD1786">
        <v>123128</v>
      </c>
      <c r="AE1786">
        <v>16704230</v>
      </c>
      <c r="AF1786">
        <v>0</v>
      </c>
      <c r="AG1786">
        <v>2582700</v>
      </c>
      <c r="AH1786">
        <v>2582700</v>
      </c>
      <c r="AI1786">
        <v>19286930</v>
      </c>
      <c r="AJ1786">
        <v>462155</v>
      </c>
      <c r="AK1786">
        <v>0</v>
      </c>
      <c r="AL1786">
        <v>12118682</v>
      </c>
      <c r="AM1786">
        <v>12118682</v>
      </c>
      <c r="AN1786">
        <v>12580837</v>
      </c>
      <c r="AO1786">
        <v>6706093</v>
      </c>
      <c r="AQ1786">
        <f>K1786/R1786</f>
        <v>0</v>
      </c>
    </row>
    <row r="1787" spans="1:43" x14ac:dyDescent="0.35">
      <c r="A1787" t="s">
        <v>3808</v>
      </c>
      <c r="B1787" t="s">
        <v>3809</v>
      </c>
      <c r="C1787" t="s">
        <v>38</v>
      </c>
      <c r="D1787" t="str">
        <f>IF(P1787&lt;=50000,"Extra Small",IF(AND(P1787&gt;=50000,P1787&lt;250000),"Small",IF(AND(P1787&gt;=250000,P1787&lt;1000000),"Medium",IF(AND(P1787&gt;=1000000,P1787&lt;10000000),"Large",IF(AND(P1787&gt;=10000000,P1787&lt;100000000),"Extra Large",IF(P1787&gt;=100000000,"Extra-extra-large"))))))</f>
        <v>Medium</v>
      </c>
      <c r="E1787" t="s">
        <v>43</v>
      </c>
      <c r="F1787">
        <v>12</v>
      </c>
      <c r="G1787">
        <v>2</v>
      </c>
      <c r="H1787">
        <v>0</v>
      </c>
      <c r="I1787">
        <v>13</v>
      </c>
      <c r="J1787" t="s">
        <v>92</v>
      </c>
      <c r="K1787">
        <v>0</v>
      </c>
      <c r="L1787">
        <v>67939</v>
      </c>
      <c r="M1787">
        <v>214133</v>
      </c>
      <c r="N1787">
        <v>477</v>
      </c>
      <c r="O1787">
        <v>54569</v>
      </c>
      <c r="P1787">
        <v>337118</v>
      </c>
      <c r="Q1787">
        <v>0</v>
      </c>
      <c r="R1787">
        <v>337118</v>
      </c>
      <c r="S1787" t="str">
        <f t="shared" si="54"/>
        <v>False</v>
      </c>
      <c r="T1787">
        <v>188836</v>
      </c>
      <c r="U1787" t="b">
        <f t="shared" si="55"/>
        <v>0</v>
      </c>
      <c r="V1787">
        <v>0</v>
      </c>
      <c r="W1787">
        <v>0</v>
      </c>
      <c r="X1787">
        <v>0</v>
      </c>
      <c r="Y1787">
        <v>167946</v>
      </c>
      <c r="Z1787">
        <v>356782</v>
      </c>
      <c r="AA1787" t="b">
        <f>ABS(T1787-Z1787)&gt;100000</f>
        <v>1</v>
      </c>
      <c r="AB1787">
        <v>-19664</v>
      </c>
      <c r="AC1787">
        <v>0</v>
      </c>
      <c r="AD1787">
        <v>-19664</v>
      </c>
      <c r="AE1787">
        <v>126476</v>
      </c>
      <c r="AF1787">
        <v>0</v>
      </c>
      <c r="AG1787">
        <v>0</v>
      </c>
      <c r="AH1787">
        <v>553545</v>
      </c>
      <c r="AI1787">
        <v>680021</v>
      </c>
      <c r="AJ1787">
        <v>98724</v>
      </c>
      <c r="AK1787">
        <v>0</v>
      </c>
      <c r="AL1787">
        <v>0</v>
      </c>
      <c r="AM1787">
        <v>0</v>
      </c>
      <c r="AN1787">
        <v>98724</v>
      </c>
      <c r="AO1787">
        <v>581297</v>
      </c>
      <c r="AQ1787">
        <f>K1787/R1787</f>
        <v>0</v>
      </c>
    </row>
    <row r="1788" spans="1:43" x14ac:dyDescent="0.35">
      <c r="A1788" t="s">
        <v>3810</v>
      </c>
      <c r="B1788" t="s">
        <v>3811</v>
      </c>
      <c r="C1788" t="s">
        <v>38</v>
      </c>
      <c r="D1788" t="str">
        <f>IF(P1788&lt;=50000,"Extra Small",IF(AND(P1788&gt;=50000,P1788&lt;250000),"Small",IF(AND(P1788&gt;=250000,P1788&lt;1000000),"Medium",IF(AND(P1788&gt;=1000000,P1788&lt;10000000),"Large",IF(AND(P1788&gt;=10000000,P1788&lt;100000000),"Extra Large",IF(P1788&gt;=100000000,"Extra-extra-large"))))))</f>
        <v>Extra Large</v>
      </c>
      <c r="E1788" t="s">
        <v>67</v>
      </c>
      <c r="F1788">
        <v>40</v>
      </c>
      <c r="G1788">
        <v>100</v>
      </c>
      <c r="H1788">
        <v>0</v>
      </c>
      <c r="I1788">
        <v>90</v>
      </c>
      <c r="J1788" t="s">
        <v>52</v>
      </c>
      <c r="K1788">
        <v>10092716</v>
      </c>
      <c r="L1788">
        <v>2046</v>
      </c>
      <c r="M1788">
        <v>2617389</v>
      </c>
      <c r="N1788">
        <v>282848</v>
      </c>
      <c r="O1788">
        <v>0</v>
      </c>
      <c r="P1788">
        <v>12994999</v>
      </c>
      <c r="Q1788">
        <v>0</v>
      </c>
      <c r="R1788">
        <v>12994999</v>
      </c>
      <c r="S1788" t="str">
        <f t="shared" si="54"/>
        <v>False</v>
      </c>
      <c r="T1788">
        <v>7596822</v>
      </c>
      <c r="U1788" t="b">
        <f t="shared" si="55"/>
        <v>0</v>
      </c>
      <c r="V1788">
        <v>0</v>
      </c>
      <c r="W1788">
        <v>100000</v>
      </c>
      <c r="X1788">
        <v>0</v>
      </c>
      <c r="Y1788">
        <v>5164043</v>
      </c>
      <c r="Z1788">
        <v>12860865</v>
      </c>
      <c r="AA1788" t="b">
        <f>ABS(T1788-Z1788)&gt;1000000</f>
        <v>1</v>
      </c>
      <c r="AB1788">
        <v>134134</v>
      </c>
      <c r="AC1788">
        <v>0</v>
      </c>
      <c r="AD1788">
        <v>134134</v>
      </c>
      <c r="AE1788">
        <v>13965711</v>
      </c>
      <c r="AF1788">
        <v>0</v>
      </c>
      <c r="AG1788">
        <v>2548472</v>
      </c>
      <c r="AH1788">
        <v>2548472</v>
      </c>
      <c r="AI1788">
        <v>16514183</v>
      </c>
      <c r="AJ1788">
        <v>9407191</v>
      </c>
      <c r="AK1788">
        <v>0</v>
      </c>
      <c r="AL1788">
        <v>81717</v>
      </c>
      <c r="AM1788">
        <v>81717</v>
      </c>
      <c r="AN1788">
        <v>9488908</v>
      </c>
      <c r="AO1788">
        <v>7025275</v>
      </c>
      <c r="AQ1788">
        <f>K1788/R1788</f>
        <v>0.77666154495279305</v>
      </c>
    </row>
    <row r="1789" spans="1:43" x14ac:dyDescent="0.35">
      <c r="A1789" t="s">
        <v>3812</v>
      </c>
      <c r="B1789" t="s">
        <v>3813</v>
      </c>
      <c r="C1789" t="s">
        <v>38</v>
      </c>
      <c r="D1789" t="str">
        <f>IF(P1789&lt;=50000,"Extra Small",IF(AND(P1789&gt;=50000,P1789&lt;250000),"Small",IF(AND(P1789&gt;=250000,P1789&lt;1000000),"Medium",IF(AND(P1789&gt;=1000000,P1789&lt;10000000),"Large",IF(AND(P1789&gt;=10000000,P1789&lt;100000000),"Extra Large",IF(P1789&gt;=100000000,"Extra-extra-large"))))))</f>
        <v>Extra Large</v>
      </c>
      <c r="E1789" t="s">
        <v>39</v>
      </c>
      <c r="F1789">
        <v>0</v>
      </c>
      <c r="G1789">
        <v>0</v>
      </c>
      <c r="H1789">
        <v>0</v>
      </c>
      <c r="I1789">
        <v>0</v>
      </c>
      <c r="J1789" t="s">
        <v>48</v>
      </c>
      <c r="K1789">
        <v>0</v>
      </c>
      <c r="L1789">
        <v>0</v>
      </c>
      <c r="M1789">
        <v>0</v>
      </c>
      <c r="N1789">
        <v>11107000</v>
      </c>
      <c r="O1789">
        <v>0</v>
      </c>
      <c r="P1789">
        <v>11107000</v>
      </c>
      <c r="Q1789">
        <v>0</v>
      </c>
      <c r="R1789">
        <v>11107000</v>
      </c>
      <c r="S1789" t="str">
        <f t="shared" si="54"/>
        <v>False</v>
      </c>
      <c r="T1789">
        <v>0</v>
      </c>
      <c r="U1789" t="e">
        <f t="shared" si="55"/>
        <v>#DIV/0!</v>
      </c>
      <c r="V1789">
        <v>0</v>
      </c>
      <c r="W1789">
        <v>0</v>
      </c>
      <c r="X1789">
        <v>0</v>
      </c>
      <c r="Y1789">
        <v>11649000</v>
      </c>
      <c r="Z1789">
        <v>11649000</v>
      </c>
      <c r="AA1789" t="b">
        <f>ABS(T1789-Z1789)&gt;1000000</f>
        <v>1</v>
      </c>
      <c r="AB1789">
        <v>-542000</v>
      </c>
      <c r="AC1789">
        <v>0</v>
      </c>
      <c r="AD1789">
        <v>-542000</v>
      </c>
      <c r="AE1789">
        <v>718065000</v>
      </c>
      <c r="AF1789">
        <v>0</v>
      </c>
      <c r="AG1789">
        <v>0</v>
      </c>
      <c r="AH1789">
        <v>0</v>
      </c>
      <c r="AI1789">
        <v>718065000</v>
      </c>
      <c r="AJ1789">
        <v>701358000</v>
      </c>
      <c r="AK1789">
        <v>0</v>
      </c>
      <c r="AL1789">
        <v>0</v>
      </c>
      <c r="AM1789">
        <v>0</v>
      </c>
      <c r="AN1789">
        <v>701358000</v>
      </c>
      <c r="AO1789">
        <v>16707000</v>
      </c>
      <c r="AQ1789">
        <f>K1789/R1789</f>
        <v>0</v>
      </c>
    </row>
    <row r="1790" spans="1:43" x14ac:dyDescent="0.35">
      <c r="A1790" t="s">
        <v>3814</v>
      </c>
      <c r="B1790" t="s">
        <v>3815</v>
      </c>
      <c r="C1790" t="s">
        <v>38</v>
      </c>
      <c r="D1790" t="str">
        <f>IF(P1790&lt;=50000,"Extra Small",IF(AND(P1790&gt;=50000,P1790&lt;250000),"Small",IF(AND(P1790&gt;=250000,P1790&lt;1000000),"Medium",IF(AND(P1790&gt;=1000000,P1790&lt;10000000),"Large",IF(AND(P1790&gt;=10000000,P1790&lt;100000000),"Extra Large",IF(P1790&gt;=100000000,"Extra-extra-large"))))))</f>
        <v>Large</v>
      </c>
      <c r="E1790" t="s">
        <v>43</v>
      </c>
      <c r="F1790">
        <v>11</v>
      </c>
      <c r="G1790">
        <v>6</v>
      </c>
      <c r="H1790">
        <v>0</v>
      </c>
      <c r="I1790">
        <v>12.96</v>
      </c>
      <c r="J1790" t="s">
        <v>278</v>
      </c>
      <c r="K1790">
        <v>0</v>
      </c>
      <c r="L1790">
        <v>0</v>
      </c>
      <c r="M1790">
        <v>4002799</v>
      </c>
      <c r="N1790">
        <v>46380</v>
      </c>
      <c r="O1790">
        <v>2884</v>
      </c>
      <c r="P1790">
        <v>4052063</v>
      </c>
      <c r="Q1790">
        <v>6391</v>
      </c>
      <c r="R1790">
        <v>4058454</v>
      </c>
      <c r="S1790" t="str">
        <f t="shared" si="54"/>
        <v>False</v>
      </c>
      <c r="T1790">
        <v>1787251</v>
      </c>
      <c r="U1790" t="b">
        <f t="shared" si="55"/>
        <v>0</v>
      </c>
      <c r="V1790">
        <v>0</v>
      </c>
      <c r="W1790">
        <v>0</v>
      </c>
      <c r="X1790">
        <v>0</v>
      </c>
      <c r="Y1790">
        <v>2306859</v>
      </c>
      <c r="Z1790">
        <v>4094110</v>
      </c>
      <c r="AA1790" t="b">
        <f>ABS(T1790-Z1790)&gt;1000000</f>
        <v>1</v>
      </c>
      <c r="AB1790">
        <v>-35656</v>
      </c>
      <c r="AC1790">
        <v>0</v>
      </c>
      <c r="AD1790">
        <v>-35656</v>
      </c>
      <c r="AE1790">
        <v>2685507</v>
      </c>
      <c r="AF1790">
        <v>0</v>
      </c>
      <c r="AG1790">
        <v>97931</v>
      </c>
      <c r="AH1790">
        <v>97931</v>
      </c>
      <c r="AI1790">
        <v>2783438</v>
      </c>
      <c r="AJ1790">
        <v>2052854</v>
      </c>
      <c r="AK1790">
        <v>0</v>
      </c>
      <c r="AL1790">
        <v>15945</v>
      </c>
      <c r="AM1790">
        <v>15945</v>
      </c>
      <c r="AN1790">
        <v>2068799</v>
      </c>
      <c r="AO1790">
        <v>714639</v>
      </c>
      <c r="AQ1790">
        <f>K1790/R1790</f>
        <v>0</v>
      </c>
    </row>
    <row r="1791" spans="1:43" x14ac:dyDescent="0.35">
      <c r="A1791" t="s">
        <v>3816</v>
      </c>
      <c r="B1791" t="s">
        <v>3817</v>
      </c>
      <c r="C1791" t="s">
        <v>50</v>
      </c>
      <c r="D1791" t="str">
        <f>IF(P1791&lt;=50000,"Extra Small",IF(AND(P1791&gt;=50000,P1791&lt;250000),"Small",IF(AND(P1791&gt;=250000,P1791&lt;1000000),"Medium",IF(AND(P1791&gt;=1000000,P1791&lt;10000000),"Large",IF(AND(P1791&gt;=10000000,P1791&lt;100000000),"Extra Large",IF(P1791&gt;=100000000,"Extra-extra-large"))))))</f>
        <v>Small</v>
      </c>
      <c r="E1791" t="s">
        <v>85</v>
      </c>
      <c r="F1791">
        <v>1</v>
      </c>
      <c r="G1791">
        <v>1</v>
      </c>
      <c r="H1791">
        <v>2</v>
      </c>
      <c r="I1791">
        <v>1</v>
      </c>
      <c r="J1791" t="s">
        <v>313</v>
      </c>
      <c r="K1791">
        <v>50653</v>
      </c>
      <c r="L1791">
        <v>14160</v>
      </c>
      <c r="M1791">
        <v>19569</v>
      </c>
      <c r="N1791">
        <v>0</v>
      </c>
      <c r="O1791">
        <v>3504</v>
      </c>
      <c r="P1791">
        <v>87886</v>
      </c>
      <c r="Q1791">
        <v>0</v>
      </c>
      <c r="R1791">
        <v>87886</v>
      </c>
      <c r="S1791" t="str">
        <f t="shared" si="54"/>
        <v>False</v>
      </c>
      <c r="T1791">
        <v>60000</v>
      </c>
      <c r="U1791" t="b">
        <f t="shared" si="55"/>
        <v>0</v>
      </c>
      <c r="V1791">
        <v>0</v>
      </c>
      <c r="W1791">
        <v>15000</v>
      </c>
      <c r="X1791">
        <v>10000</v>
      </c>
      <c r="Y1791">
        <v>2886</v>
      </c>
      <c r="Z1791">
        <v>87886</v>
      </c>
      <c r="AA1791" t="b">
        <f>ABS(T1791-Z1791)&gt;25000</f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52070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52070</v>
      </c>
      <c r="AQ1791">
        <f>K1791/R1791</f>
        <v>0.57634890653801518</v>
      </c>
    </row>
    <row r="1792" spans="1:43" x14ac:dyDescent="0.35">
      <c r="A1792" t="s">
        <v>3818</v>
      </c>
      <c r="B1792" t="s">
        <v>3819</v>
      </c>
      <c r="C1792" t="s">
        <v>38</v>
      </c>
      <c r="D1792" t="str">
        <f>IF(P1792&lt;=50000,"Extra Small",IF(AND(P1792&gt;=50000,P1792&lt;250000),"Small",IF(AND(P1792&gt;=250000,P1792&lt;1000000),"Medium",IF(AND(P1792&gt;=1000000,P1792&lt;10000000),"Large",IF(AND(P1792&gt;=10000000,P1792&lt;100000000),"Extra Large",IF(P1792&gt;=100000000,"Extra-extra-large"))))))</f>
        <v>Large</v>
      </c>
      <c r="E1792" t="s">
        <v>88</v>
      </c>
      <c r="F1792">
        <v>14</v>
      </c>
      <c r="G1792">
        <v>1</v>
      </c>
      <c r="H1792">
        <v>1</v>
      </c>
      <c r="I1792">
        <v>15.25</v>
      </c>
      <c r="J1792" t="s">
        <v>48</v>
      </c>
      <c r="K1792">
        <v>38071</v>
      </c>
      <c r="L1792">
        <v>0</v>
      </c>
      <c r="M1792">
        <v>0</v>
      </c>
      <c r="N1792">
        <v>130452</v>
      </c>
      <c r="O1792">
        <v>3858734</v>
      </c>
      <c r="P1792">
        <v>4027257</v>
      </c>
      <c r="Q1792">
        <v>0</v>
      </c>
      <c r="R1792">
        <v>4027257</v>
      </c>
      <c r="S1792" t="str">
        <f t="shared" si="54"/>
        <v>False</v>
      </c>
      <c r="T1792">
        <v>2392295</v>
      </c>
      <c r="U1792" t="b">
        <f t="shared" si="55"/>
        <v>0</v>
      </c>
      <c r="V1792">
        <v>0</v>
      </c>
      <c r="W1792">
        <v>0</v>
      </c>
      <c r="X1792">
        <v>880632</v>
      </c>
      <c r="Y1792">
        <v>344996</v>
      </c>
      <c r="Z1792">
        <v>3617923</v>
      </c>
      <c r="AA1792" t="b">
        <f>ABS(T1792-Z1792)&gt;1000000</f>
        <v>1</v>
      </c>
      <c r="AB1792">
        <v>409334</v>
      </c>
      <c r="AC1792">
        <v>0</v>
      </c>
      <c r="AD1792">
        <v>409334</v>
      </c>
      <c r="AE1792">
        <v>5987546</v>
      </c>
      <c r="AF1792">
        <v>460577</v>
      </c>
      <c r="AG1792">
        <v>0</v>
      </c>
      <c r="AH1792">
        <v>460577</v>
      </c>
      <c r="AI1792">
        <v>6448123</v>
      </c>
      <c r="AJ1792">
        <v>2178945</v>
      </c>
      <c r="AK1792">
        <v>0</v>
      </c>
      <c r="AL1792">
        <v>914198</v>
      </c>
      <c r="AM1792">
        <v>914198</v>
      </c>
      <c r="AN1792">
        <v>3093143</v>
      </c>
      <c r="AO1792">
        <v>3354980</v>
      </c>
      <c r="AQ1792">
        <f>K1792/R1792</f>
        <v>9.453332628138706E-3</v>
      </c>
    </row>
    <row r="1793" spans="1:43" x14ac:dyDescent="0.35">
      <c r="A1793" t="s">
        <v>3820</v>
      </c>
      <c r="B1793" t="s">
        <v>3821</v>
      </c>
      <c r="C1793" t="s">
        <v>38</v>
      </c>
      <c r="D1793" t="str">
        <f>IF(P1793&lt;=50000,"Extra Small",IF(AND(P1793&gt;=50000,P1793&lt;250000),"Small",IF(AND(P1793&gt;=250000,P1793&lt;1000000),"Medium",IF(AND(P1793&gt;=1000000,P1793&lt;10000000),"Large",IF(AND(P1793&gt;=10000000,P1793&lt;100000000),"Extra Large",IF(P1793&gt;=100000000,"Extra-extra-large"))))))</f>
        <v>Extra Small</v>
      </c>
      <c r="E1793" t="s">
        <v>85</v>
      </c>
      <c r="F1793">
        <v>0</v>
      </c>
      <c r="G1793">
        <v>0</v>
      </c>
      <c r="H1793">
        <v>0</v>
      </c>
      <c r="I1793">
        <v>0</v>
      </c>
      <c r="J1793" t="s">
        <v>52</v>
      </c>
      <c r="K1793">
        <v>0</v>
      </c>
      <c r="L1793">
        <v>16977</v>
      </c>
      <c r="M1793">
        <v>0</v>
      </c>
      <c r="N1793">
        <v>0</v>
      </c>
      <c r="O1793">
        <v>5297</v>
      </c>
      <c r="P1793">
        <v>22274</v>
      </c>
      <c r="Q1793">
        <v>0</v>
      </c>
      <c r="R1793">
        <v>22274</v>
      </c>
      <c r="S1793" t="str">
        <f t="shared" si="54"/>
        <v>False</v>
      </c>
      <c r="T1793">
        <v>0</v>
      </c>
      <c r="U1793" t="e">
        <f t="shared" si="55"/>
        <v>#DIV/0!</v>
      </c>
      <c r="V1793">
        <v>0</v>
      </c>
      <c r="W1793">
        <v>0</v>
      </c>
      <c r="X1793">
        <v>0</v>
      </c>
      <c r="Y1793">
        <v>16448</v>
      </c>
      <c r="Z1793">
        <v>16448</v>
      </c>
      <c r="AA1793" t="b">
        <f>ABS(T1793-Z1793)&gt;25000</f>
        <v>0</v>
      </c>
      <c r="AB1793">
        <v>5826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9843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9843</v>
      </c>
      <c r="AQ1793">
        <f>K1793/R1793</f>
        <v>0</v>
      </c>
    </row>
    <row r="1794" spans="1:43" x14ac:dyDescent="0.35">
      <c r="A1794" t="s">
        <v>3822</v>
      </c>
      <c r="B1794" t="s">
        <v>3823</v>
      </c>
      <c r="C1794" t="s">
        <v>38</v>
      </c>
      <c r="D1794" t="str">
        <f>IF(P1794&lt;=50000,"Extra Small",IF(AND(P1794&gt;=50000,P1794&lt;250000),"Small",IF(AND(P1794&gt;=250000,P1794&lt;1000000),"Medium",IF(AND(P1794&gt;=1000000,P1794&lt;10000000),"Large",IF(AND(P1794&gt;=10000000,P1794&lt;100000000),"Extra Large",IF(P1794&gt;=100000000,"Extra-extra-large"))))))</f>
        <v>Large</v>
      </c>
      <c r="E1794" t="s">
        <v>43</v>
      </c>
      <c r="F1794">
        <v>2</v>
      </c>
      <c r="G1794">
        <v>2</v>
      </c>
      <c r="H1794">
        <v>11</v>
      </c>
      <c r="I1794">
        <v>3.32</v>
      </c>
      <c r="J1794" t="s">
        <v>48</v>
      </c>
      <c r="K1794">
        <v>1143272</v>
      </c>
      <c r="L1794">
        <v>0</v>
      </c>
      <c r="M1794">
        <v>174261</v>
      </c>
      <c r="N1794">
        <v>0</v>
      </c>
      <c r="O1794">
        <v>8198</v>
      </c>
      <c r="P1794">
        <v>1325731</v>
      </c>
      <c r="Q1794">
        <v>0</v>
      </c>
      <c r="R1794">
        <v>1325731</v>
      </c>
      <c r="S1794" t="str">
        <f t="shared" si="54"/>
        <v>False</v>
      </c>
      <c r="T1794">
        <v>778784</v>
      </c>
      <c r="U1794" t="b">
        <f t="shared" si="55"/>
        <v>0</v>
      </c>
      <c r="V1794">
        <v>2</v>
      </c>
      <c r="W1794">
        <v>0</v>
      </c>
      <c r="X1794">
        <v>0</v>
      </c>
      <c r="Y1794">
        <v>410955</v>
      </c>
      <c r="Z1794">
        <v>1189741</v>
      </c>
      <c r="AA1794" t="b">
        <f>ABS(T1794-Z1794)&gt;1000000</f>
        <v>0</v>
      </c>
      <c r="AB1794">
        <v>135990</v>
      </c>
      <c r="AC1794">
        <v>0</v>
      </c>
      <c r="AD1794">
        <v>135990</v>
      </c>
      <c r="AE1794">
        <v>411895</v>
      </c>
      <c r="AF1794">
        <v>0</v>
      </c>
      <c r="AG1794">
        <v>951</v>
      </c>
      <c r="AH1794">
        <v>951</v>
      </c>
      <c r="AI1794">
        <v>412846</v>
      </c>
      <c r="AJ1794">
        <v>120386</v>
      </c>
      <c r="AK1794">
        <v>0</v>
      </c>
      <c r="AL1794">
        <v>0</v>
      </c>
      <c r="AM1794">
        <v>0</v>
      </c>
      <c r="AN1794">
        <v>120386</v>
      </c>
      <c r="AO1794">
        <v>292460</v>
      </c>
      <c r="AQ1794">
        <f>K1794/R1794</f>
        <v>0.86237102398601229</v>
      </c>
    </row>
    <row r="1795" spans="1:43" x14ac:dyDescent="0.35">
      <c r="A1795" t="s">
        <v>3824</v>
      </c>
      <c r="B1795" t="s">
        <v>3825</v>
      </c>
      <c r="C1795" t="s">
        <v>50</v>
      </c>
      <c r="D1795" t="str">
        <f>IF(P1795&lt;=50000,"Extra Small",IF(AND(P1795&gt;=50000,P1795&lt;250000),"Small",IF(AND(P1795&gt;=250000,P1795&lt;1000000),"Medium",IF(AND(P1795&gt;=1000000,P1795&lt;10000000),"Large",IF(AND(P1795&gt;=10000000,P1795&lt;100000000),"Extra Large",IF(P1795&gt;=100000000,"Extra-extra-large"))))))</f>
        <v>Extra Small</v>
      </c>
      <c r="E1795" t="s">
        <v>110</v>
      </c>
      <c r="F1795">
        <v>0</v>
      </c>
      <c r="G1795">
        <v>0</v>
      </c>
      <c r="H1795">
        <v>0</v>
      </c>
      <c r="I1795">
        <v>0</v>
      </c>
      <c r="J1795" t="s">
        <v>44</v>
      </c>
      <c r="K1795">
        <v>0</v>
      </c>
      <c r="L1795">
        <v>0</v>
      </c>
      <c r="M1795">
        <v>1984</v>
      </c>
      <c r="N1795">
        <v>17</v>
      </c>
      <c r="O1795">
        <v>0</v>
      </c>
      <c r="P1795">
        <v>2001</v>
      </c>
      <c r="Q1795">
        <v>10283</v>
      </c>
      <c r="R1795">
        <v>12284</v>
      </c>
      <c r="S1795" t="str">
        <f t="shared" ref="S1795:S1858" si="56">IF(ABS(P1795+Q1795-K1795-R1795&gt;25000),"True","False")</f>
        <v>False</v>
      </c>
      <c r="T1795">
        <v>0</v>
      </c>
      <c r="U1795" t="e">
        <f t="shared" ref="U1795:U1858" si="57">T1795/(F1795+G1795+H1795)&gt;300000</f>
        <v>#DIV/0!</v>
      </c>
      <c r="V1795">
        <v>0</v>
      </c>
      <c r="W1795">
        <v>0</v>
      </c>
      <c r="X1795">
        <v>0</v>
      </c>
      <c r="Y1795">
        <v>2724</v>
      </c>
      <c r="Z1795">
        <v>2724</v>
      </c>
      <c r="AA1795" t="b">
        <f>ABS(T1795-Z1795)&gt;25000</f>
        <v>0</v>
      </c>
      <c r="AB1795">
        <v>9560</v>
      </c>
      <c r="AC1795">
        <v>0</v>
      </c>
      <c r="AD1795">
        <v>9560</v>
      </c>
      <c r="AE1795">
        <v>0</v>
      </c>
      <c r="AF1795">
        <v>0</v>
      </c>
      <c r="AG1795">
        <v>0</v>
      </c>
      <c r="AH1795">
        <v>0</v>
      </c>
      <c r="AI1795">
        <v>164802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164802</v>
      </c>
      <c r="AQ1795">
        <f>K1795/R1795</f>
        <v>0</v>
      </c>
    </row>
    <row r="1796" spans="1:43" x14ac:dyDescent="0.35">
      <c r="A1796" t="s">
        <v>3826</v>
      </c>
      <c r="B1796" t="s">
        <v>3827</v>
      </c>
      <c r="C1796" t="s">
        <v>38</v>
      </c>
      <c r="D1796" t="str">
        <f>IF(P1796&lt;=50000,"Extra Small",IF(AND(P1796&gt;=50000,P1796&lt;250000),"Small",IF(AND(P1796&gt;=250000,P1796&lt;1000000),"Medium",IF(AND(P1796&gt;=1000000,P1796&lt;10000000),"Large",IF(AND(P1796&gt;=10000000,P1796&lt;100000000),"Extra Large",IF(P1796&gt;=100000000,"Extra-extra-large"))))))</f>
        <v>Large</v>
      </c>
      <c r="E1796" t="s">
        <v>43</v>
      </c>
      <c r="F1796">
        <v>5</v>
      </c>
      <c r="G1796">
        <v>3</v>
      </c>
      <c r="H1796">
        <v>0</v>
      </c>
      <c r="I1796">
        <v>6.4</v>
      </c>
      <c r="J1796" t="s">
        <v>48</v>
      </c>
      <c r="K1796">
        <v>0</v>
      </c>
      <c r="L1796">
        <v>0</v>
      </c>
      <c r="M1796">
        <v>2627007</v>
      </c>
      <c r="N1796">
        <v>0</v>
      </c>
      <c r="O1796">
        <v>0</v>
      </c>
      <c r="P1796">
        <v>2627007</v>
      </c>
      <c r="Q1796">
        <v>0</v>
      </c>
      <c r="R1796">
        <v>2627007</v>
      </c>
      <c r="S1796" t="str">
        <f t="shared" si="56"/>
        <v>False</v>
      </c>
      <c r="T1796">
        <v>993703</v>
      </c>
      <c r="U1796" t="b">
        <f t="shared" si="57"/>
        <v>0</v>
      </c>
      <c r="V1796">
        <v>5569</v>
      </c>
      <c r="W1796">
        <v>0</v>
      </c>
      <c r="X1796">
        <v>0</v>
      </c>
      <c r="Y1796">
        <v>1163839</v>
      </c>
      <c r="Z1796">
        <v>2163111</v>
      </c>
      <c r="AA1796" t="b">
        <f>ABS(T1796-Z1796)&gt;1000000</f>
        <v>1</v>
      </c>
      <c r="AB1796">
        <v>463896</v>
      </c>
      <c r="AC1796">
        <v>0</v>
      </c>
      <c r="AD1796">
        <v>463896</v>
      </c>
      <c r="AE1796">
        <v>1831521</v>
      </c>
      <c r="AF1796">
        <v>0</v>
      </c>
      <c r="AG1796">
        <v>114906</v>
      </c>
      <c r="AH1796">
        <v>114906</v>
      </c>
      <c r="AI1796">
        <v>1946427</v>
      </c>
      <c r="AJ1796">
        <v>1825699</v>
      </c>
      <c r="AK1796">
        <v>0</v>
      </c>
      <c r="AL1796">
        <v>5102</v>
      </c>
      <c r="AM1796">
        <v>5102</v>
      </c>
      <c r="AN1796">
        <v>1830801</v>
      </c>
      <c r="AO1796">
        <v>115626</v>
      </c>
      <c r="AQ1796">
        <f>K1796/R1796</f>
        <v>0</v>
      </c>
    </row>
    <row r="1797" spans="1:43" x14ac:dyDescent="0.35">
      <c r="A1797" t="s">
        <v>3828</v>
      </c>
      <c r="B1797" t="s">
        <v>3829</v>
      </c>
      <c r="C1797" t="s">
        <v>38</v>
      </c>
      <c r="D1797" t="str">
        <f>IF(P1797&lt;=50000,"Extra Small",IF(AND(P1797&gt;=50000,P1797&lt;250000),"Small",IF(AND(P1797&gt;=250000,P1797&lt;1000000),"Medium",IF(AND(P1797&gt;=1000000,P1797&lt;10000000),"Large",IF(AND(P1797&gt;=10000000,P1797&lt;100000000),"Extra Large",IF(P1797&gt;=100000000,"Extra-extra-large"))))))</f>
        <v>Small</v>
      </c>
      <c r="E1797" t="s">
        <v>73</v>
      </c>
      <c r="F1797">
        <v>0</v>
      </c>
      <c r="G1797">
        <v>1</v>
      </c>
      <c r="H1797">
        <v>0</v>
      </c>
      <c r="I1797">
        <v>0.4</v>
      </c>
      <c r="J1797" t="s">
        <v>256</v>
      </c>
      <c r="K1797">
        <v>18000</v>
      </c>
      <c r="L1797">
        <v>14989</v>
      </c>
      <c r="M1797">
        <v>0</v>
      </c>
      <c r="N1797">
        <v>1648</v>
      </c>
      <c r="O1797">
        <v>16873</v>
      </c>
      <c r="P1797">
        <v>51510</v>
      </c>
      <c r="Q1797">
        <v>60000</v>
      </c>
      <c r="R1797">
        <v>111510</v>
      </c>
      <c r="S1797" t="str">
        <f t="shared" si="56"/>
        <v>False</v>
      </c>
      <c r="T1797">
        <v>17843</v>
      </c>
      <c r="U1797" t="b">
        <f t="shared" si="57"/>
        <v>0</v>
      </c>
      <c r="V1797">
        <v>0</v>
      </c>
      <c r="W1797">
        <v>491399</v>
      </c>
      <c r="X1797">
        <v>0</v>
      </c>
      <c r="Y1797">
        <v>40533</v>
      </c>
      <c r="Z1797">
        <v>549775</v>
      </c>
      <c r="AA1797" t="b">
        <f>ABS(T1797-Z1797)&gt;25000</f>
        <v>1</v>
      </c>
      <c r="AB1797">
        <v>-438265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189365</v>
      </c>
      <c r="AJ1797">
        <v>0</v>
      </c>
      <c r="AK1797">
        <v>0</v>
      </c>
      <c r="AL1797">
        <v>0</v>
      </c>
      <c r="AM1797">
        <v>0</v>
      </c>
      <c r="AN1797">
        <v>76362</v>
      </c>
      <c r="AO1797">
        <v>113003</v>
      </c>
      <c r="AQ1797">
        <f>K1797/R1797</f>
        <v>0.16142050040355124</v>
      </c>
    </row>
    <row r="1798" spans="1:43" x14ac:dyDescent="0.35">
      <c r="A1798" t="s">
        <v>3830</v>
      </c>
      <c r="B1798" t="s">
        <v>3831</v>
      </c>
      <c r="C1798" t="s">
        <v>38</v>
      </c>
      <c r="D1798" t="str">
        <f>IF(P1798&lt;=50000,"Extra Small",IF(AND(P1798&gt;=50000,P1798&lt;250000),"Small",IF(AND(P1798&gt;=250000,P1798&lt;1000000),"Medium",IF(AND(P1798&gt;=1000000,P1798&lt;10000000),"Large",IF(AND(P1798&gt;=10000000,P1798&lt;100000000),"Extra Large",IF(P1798&gt;=100000000,"Extra-extra-large"))))))</f>
        <v>Small</v>
      </c>
      <c r="E1798" t="s">
        <v>49</v>
      </c>
      <c r="F1798">
        <v>0</v>
      </c>
      <c r="G1798">
        <v>1</v>
      </c>
      <c r="H1798">
        <v>0</v>
      </c>
      <c r="I1798">
        <v>0.69</v>
      </c>
      <c r="J1798" t="s">
        <v>3832</v>
      </c>
      <c r="K1798">
        <v>362</v>
      </c>
      <c r="L1798">
        <v>190331</v>
      </c>
      <c r="M1798">
        <v>0</v>
      </c>
      <c r="N1798">
        <v>0</v>
      </c>
      <c r="O1798">
        <v>9774</v>
      </c>
      <c r="P1798">
        <v>200467</v>
      </c>
      <c r="Q1798">
        <v>0</v>
      </c>
      <c r="R1798">
        <v>200467</v>
      </c>
      <c r="S1798" t="str">
        <f t="shared" si="56"/>
        <v>False</v>
      </c>
      <c r="T1798">
        <v>37050</v>
      </c>
      <c r="U1798" t="b">
        <f t="shared" si="57"/>
        <v>0</v>
      </c>
      <c r="V1798">
        <v>0</v>
      </c>
      <c r="W1798">
        <v>450</v>
      </c>
      <c r="X1798">
        <v>0</v>
      </c>
      <c r="Y1798">
        <v>131460</v>
      </c>
      <c r="Z1798">
        <v>168960</v>
      </c>
      <c r="AA1798" t="b">
        <f>ABS(T1798-Z1798)&gt;25000</f>
        <v>1</v>
      </c>
      <c r="AB1798">
        <v>31507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65248</v>
      </c>
      <c r="AJ1798">
        <v>0</v>
      </c>
      <c r="AK1798">
        <v>0</v>
      </c>
      <c r="AL1798">
        <v>0</v>
      </c>
      <c r="AM1798">
        <v>0</v>
      </c>
      <c r="AN1798">
        <v>14681</v>
      </c>
      <c r="AO1798">
        <v>50567</v>
      </c>
      <c r="AQ1798">
        <f>K1798/R1798</f>
        <v>1.8057834955379189E-3</v>
      </c>
    </row>
    <row r="1799" spans="1:43" x14ac:dyDescent="0.35">
      <c r="A1799" t="s">
        <v>3833</v>
      </c>
      <c r="B1799" t="s">
        <v>3834</v>
      </c>
      <c r="C1799" t="s">
        <v>38</v>
      </c>
      <c r="D1799" t="str">
        <f>IF(P1799&lt;=50000,"Extra Small",IF(AND(P1799&gt;=50000,P1799&lt;250000),"Small",IF(AND(P1799&gt;=250000,P1799&lt;1000000),"Medium",IF(AND(P1799&gt;=1000000,P1799&lt;10000000),"Large",IF(AND(P1799&gt;=10000000,P1799&lt;100000000),"Extra Large",IF(P1799&gt;=100000000,"Extra-extra-large"))))))</f>
        <v>Small</v>
      </c>
      <c r="E1799" t="s">
        <v>123</v>
      </c>
      <c r="F1799">
        <v>0</v>
      </c>
      <c r="G1799">
        <v>1</v>
      </c>
      <c r="H1799">
        <v>7</v>
      </c>
      <c r="I1799">
        <v>2.33</v>
      </c>
      <c r="J1799" t="s">
        <v>2585</v>
      </c>
      <c r="K1799">
        <v>99537</v>
      </c>
      <c r="L1799">
        <v>63213</v>
      </c>
      <c r="M1799">
        <v>7046</v>
      </c>
      <c r="N1799">
        <v>0</v>
      </c>
      <c r="O1799">
        <v>25676</v>
      </c>
      <c r="P1799">
        <v>195472</v>
      </c>
      <c r="Q1799">
        <v>0</v>
      </c>
      <c r="R1799">
        <v>195472</v>
      </c>
      <c r="S1799" t="str">
        <f t="shared" si="56"/>
        <v>False</v>
      </c>
      <c r="T1799">
        <v>116277</v>
      </c>
      <c r="U1799" t="b">
        <f t="shared" si="57"/>
        <v>0</v>
      </c>
      <c r="V1799">
        <v>0</v>
      </c>
      <c r="W1799">
        <v>3089</v>
      </c>
      <c r="X1799">
        <v>0</v>
      </c>
      <c r="Y1799">
        <v>100508</v>
      </c>
      <c r="Z1799">
        <v>219874</v>
      </c>
      <c r="AA1799" t="b">
        <f>ABS(T1799-Z1799)&gt;25000</f>
        <v>1</v>
      </c>
      <c r="AB1799">
        <v>-24402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414912</v>
      </c>
      <c r="AJ1799">
        <v>0</v>
      </c>
      <c r="AK1799">
        <v>0</v>
      </c>
      <c r="AL1799">
        <v>0</v>
      </c>
      <c r="AM1799">
        <v>0</v>
      </c>
      <c r="AN1799">
        <v>200836</v>
      </c>
      <c r="AO1799">
        <v>214076</v>
      </c>
      <c r="AQ1799">
        <f>K1799/R1799</f>
        <v>0.5092135958091184</v>
      </c>
    </row>
    <row r="1800" spans="1:43" x14ac:dyDescent="0.35">
      <c r="A1800" t="s">
        <v>3835</v>
      </c>
      <c r="B1800" t="s">
        <v>3836</v>
      </c>
      <c r="C1800" t="s">
        <v>38</v>
      </c>
      <c r="D1800" t="str">
        <f>IF(P1800&lt;=50000,"Extra Small",IF(AND(P1800&gt;=50000,P1800&lt;250000),"Small",IF(AND(P1800&gt;=250000,P1800&lt;1000000),"Medium",IF(AND(P1800&gt;=1000000,P1800&lt;10000000),"Large",IF(AND(P1800&gt;=10000000,P1800&lt;100000000),"Extra Large",IF(P1800&gt;=100000000,"Extra-extra-large"))))))</f>
        <v>Small</v>
      </c>
      <c r="E1800" t="s">
        <v>43</v>
      </c>
      <c r="F1800">
        <v>1</v>
      </c>
      <c r="G1800">
        <v>4</v>
      </c>
      <c r="H1800">
        <v>0</v>
      </c>
      <c r="I1800">
        <v>2</v>
      </c>
      <c r="J1800" t="s">
        <v>57</v>
      </c>
      <c r="K1800">
        <v>122665</v>
      </c>
      <c r="L1800">
        <v>0</v>
      </c>
      <c r="M1800">
        <v>95842</v>
      </c>
      <c r="N1800">
        <v>3574</v>
      </c>
      <c r="O1800">
        <v>1544</v>
      </c>
      <c r="P1800">
        <v>223625</v>
      </c>
      <c r="Q1800">
        <v>0</v>
      </c>
      <c r="R1800">
        <v>223625</v>
      </c>
      <c r="S1800" t="str">
        <f t="shared" si="56"/>
        <v>False</v>
      </c>
      <c r="T1800">
        <v>228410</v>
      </c>
      <c r="U1800" t="b">
        <f t="shared" si="57"/>
        <v>0</v>
      </c>
      <c r="V1800">
        <v>0</v>
      </c>
      <c r="W1800">
        <v>0</v>
      </c>
      <c r="X1800">
        <v>0</v>
      </c>
      <c r="Y1800">
        <v>57310</v>
      </c>
      <c r="Z1800">
        <v>285720</v>
      </c>
      <c r="AA1800" t="b">
        <f>ABS(T1800-Z1800)&gt;25000</f>
        <v>1</v>
      </c>
      <c r="AB1800">
        <v>-62095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313746</v>
      </c>
      <c r="AJ1800">
        <v>0</v>
      </c>
      <c r="AK1800">
        <v>0</v>
      </c>
      <c r="AL1800">
        <v>0</v>
      </c>
      <c r="AM1800">
        <v>0</v>
      </c>
      <c r="AN1800">
        <v>156006</v>
      </c>
      <c r="AO1800">
        <v>157740</v>
      </c>
      <c r="AQ1800">
        <f>K1800/R1800</f>
        <v>0.54852990497484633</v>
      </c>
    </row>
    <row r="1801" spans="1:43" x14ac:dyDescent="0.35">
      <c r="A1801" t="s">
        <v>3837</v>
      </c>
      <c r="B1801" t="s">
        <v>3838</v>
      </c>
      <c r="C1801" t="s">
        <v>50</v>
      </c>
      <c r="D1801" t="str">
        <f>IF(P1801&lt;=50000,"Extra Small",IF(AND(P1801&gt;=50000,P1801&lt;250000),"Small",IF(AND(P1801&gt;=250000,P1801&lt;1000000),"Medium",IF(AND(P1801&gt;=1000000,P1801&lt;10000000),"Large",IF(AND(P1801&gt;=10000000,P1801&lt;100000000),"Extra Large",IF(P1801&gt;=100000000,"Extra-extra-large"))))))</f>
        <v>Extra Small</v>
      </c>
      <c r="E1801" t="s">
        <v>110</v>
      </c>
      <c r="F1801">
        <v>0</v>
      </c>
      <c r="G1801">
        <v>0</v>
      </c>
      <c r="H1801">
        <v>0</v>
      </c>
      <c r="I1801">
        <v>0</v>
      </c>
      <c r="J1801" t="s">
        <v>44</v>
      </c>
      <c r="K1801">
        <v>33726</v>
      </c>
      <c r="L1801">
        <v>1040</v>
      </c>
      <c r="M1801">
        <v>0</v>
      </c>
      <c r="N1801">
        <v>29</v>
      </c>
      <c r="O1801">
        <v>0</v>
      </c>
      <c r="P1801">
        <v>34794</v>
      </c>
      <c r="Q1801">
        <v>0</v>
      </c>
      <c r="R1801">
        <v>34794</v>
      </c>
      <c r="S1801" t="str">
        <f t="shared" si="56"/>
        <v>False</v>
      </c>
      <c r="T1801">
        <v>0</v>
      </c>
      <c r="U1801" t="e">
        <f t="shared" si="57"/>
        <v>#DIV/0!</v>
      </c>
      <c r="V1801">
        <v>0</v>
      </c>
      <c r="W1801">
        <v>0</v>
      </c>
      <c r="X1801">
        <v>0</v>
      </c>
      <c r="Y1801">
        <v>39059</v>
      </c>
      <c r="Z1801">
        <v>39059</v>
      </c>
      <c r="AA1801" t="b">
        <f>ABS(T1801-Z1801)&gt;25000</f>
        <v>1</v>
      </c>
      <c r="AB1801">
        <v>-4265</v>
      </c>
      <c r="AC1801">
        <v>0</v>
      </c>
      <c r="AD1801">
        <v>-4265</v>
      </c>
      <c r="AE1801">
        <v>0</v>
      </c>
      <c r="AF1801">
        <v>0</v>
      </c>
      <c r="AG1801">
        <v>0</v>
      </c>
      <c r="AH1801">
        <v>0</v>
      </c>
      <c r="AI1801">
        <v>10972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10972</v>
      </c>
      <c r="AQ1801">
        <f>K1801/R1801</f>
        <v>0.969305052595275</v>
      </c>
    </row>
    <row r="1802" spans="1:43" x14ac:dyDescent="0.35">
      <c r="A1802" t="s">
        <v>3839</v>
      </c>
      <c r="B1802" t="s">
        <v>3840</v>
      </c>
      <c r="C1802" t="s">
        <v>50</v>
      </c>
      <c r="D1802" t="str">
        <f>IF(P1802&lt;=50000,"Extra Small",IF(AND(P1802&gt;=50000,P1802&lt;250000),"Small",IF(AND(P1802&gt;=250000,P1802&lt;1000000),"Medium",IF(AND(P1802&gt;=1000000,P1802&lt;10000000),"Large",IF(AND(P1802&gt;=10000000,P1802&lt;100000000),"Extra Large",IF(P1802&gt;=100000000,"Extra-extra-large"))))))</f>
        <v>Extra Small</v>
      </c>
      <c r="E1802" t="s">
        <v>43</v>
      </c>
      <c r="F1802">
        <v>0</v>
      </c>
      <c r="G1802">
        <v>0</v>
      </c>
      <c r="H1802">
        <v>0</v>
      </c>
      <c r="I1802">
        <v>0</v>
      </c>
      <c r="J1802" t="s">
        <v>107</v>
      </c>
      <c r="K1802">
        <v>0</v>
      </c>
      <c r="L1802">
        <v>0</v>
      </c>
      <c r="M1802">
        <v>0</v>
      </c>
      <c r="N1802">
        <v>0</v>
      </c>
      <c r="O1802">
        <v>644</v>
      </c>
      <c r="P1802">
        <v>644</v>
      </c>
      <c r="Q1802">
        <v>0</v>
      </c>
      <c r="R1802">
        <v>644</v>
      </c>
      <c r="S1802" t="str">
        <f t="shared" si="56"/>
        <v>False</v>
      </c>
      <c r="T1802">
        <v>0</v>
      </c>
      <c r="U1802" t="e">
        <f t="shared" si="57"/>
        <v>#DIV/0!</v>
      </c>
      <c r="V1802">
        <v>0</v>
      </c>
      <c r="W1802">
        <v>0</v>
      </c>
      <c r="X1802">
        <v>0</v>
      </c>
      <c r="Y1802">
        <v>0</v>
      </c>
      <c r="Z1802">
        <v>0</v>
      </c>
      <c r="AA1802" t="b">
        <f>ABS(T1802-Z1802)&gt;25000</f>
        <v>0</v>
      </c>
      <c r="AB1802">
        <v>644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7301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7301</v>
      </c>
      <c r="AQ1802">
        <f>K1802/R1802</f>
        <v>0</v>
      </c>
    </row>
    <row r="1803" spans="1:43" x14ac:dyDescent="0.35">
      <c r="A1803" t="s">
        <v>3841</v>
      </c>
      <c r="B1803" t="s">
        <v>3842</v>
      </c>
      <c r="C1803" t="s">
        <v>38</v>
      </c>
      <c r="D1803" t="str">
        <f>IF(P1803&lt;=50000,"Extra Small",IF(AND(P1803&gt;=50000,P1803&lt;250000),"Small",IF(AND(P1803&gt;=250000,P1803&lt;1000000),"Medium",IF(AND(P1803&gt;=1000000,P1803&lt;10000000),"Large",IF(AND(P1803&gt;=10000000,P1803&lt;100000000),"Extra Large",IF(P1803&gt;=100000000,"Extra-extra-large"))))))</f>
        <v>Small</v>
      </c>
      <c r="E1803" t="s">
        <v>85</v>
      </c>
      <c r="F1803">
        <v>1</v>
      </c>
      <c r="G1803">
        <v>2</v>
      </c>
      <c r="H1803">
        <v>0</v>
      </c>
      <c r="I1803">
        <v>1.67</v>
      </c>
      <c r="J1803" t="s">
        <v>130</v>
      </c>
      <c r="K1803">
        <v>106061</v>
      </c>
      <c r="L1803">
        <v>23909</v>
      </c>
      <c r="M1803">
        <v>18085</v>
      </c>
      <c r="N1803">
        <v>0</v>
      </c>
      <c r="O1803">
        <v>0</v>
      </c>
      <c r="P1803">
        <v>148055</v>
      </c>
      <c r="Q1803">
        <v>0</v>
      </c>
      <c r="R1803">
        <v>148055</v>
      </c>
      <c r="S1803" t="str">
        <f t="shared" si="56"/>
        <v>False</v>
      </c>
      <c r="T1803">
        <v>106877</v>
      </c>
      <c r="U1803" t="b">
        <f t="shared" si="57"/>
        <v>0</v>
      </c>
      <c r="V1803">
        <v>0</v>
      </c>
      <c r="W1803">
        <v>0</v>
      </c>
      <c r="X1803">
        <v>0</v>
      </c>
      <c r="Y1803">
        <v>0</v>
      </c>
      <c r="Z1803">
        <v>106877</v>
      </c>
      <c r="AA1803" t="b">
        <f>ABS(T1803-Z1803)&gt;25000</f>
        <v>0</v>
      </c>
      <c r="AB1803">
        <v>41178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53618</v>
      </c>
      <c r="AJ1803">
        <v>0</v>
      </c>
      <c r="AK1803">
        <v>0</v>
      </c>
      <c r="AL1803">
        <v>0</v>
      </c>
      <c r="AM1803">
        <v>0</v>
      </c>
      <c r="AN1803">
        <v>25001</v>
      </c>
      <c r="AO1803">
        <v>28617</v>
      </c>
      <c r="AQ1803">
        <f>K1803/R1803</f>
        <v>0.7163621627098038</v>
      </c>
    </row>
    <row r="1804" spans="1:43" x14ac:dyDescent="0.35">
      <c r="A1804" t="s">
        <v>3843</v>
      </c>
      <c r="B1804" t="s">
        <v>3844</v>
      </c>
      <c r="C1804" t="s">
        <v>38</v>
      </c>
      <c r="D1804" t="str">
        <f>IF(P1804&lt;=50000,"Extra Small",IF(AND(P1804&gt;=50000,P1804&lt;250000),"Small",IF(AND(P1804&gt;=250000,P1804&lt;1000000),"Medium",IF(AND(P1804&gt;=1000000,P1804&lt;10000000),"Large",IF(AND(P1804&gt;=10000000,P1804&lt;100000000),"Extra Large",IF(P1804&gt;=100000000,"Extra-extra-large"))))))</f>
        <v>Extra Small</v>
      </c>
      <c r="E1804" t="s">
        <v>123</v>
      </c>
      <c r="F1804">
        <v>0</v>
      </c>
      <c r="G1804">
        <v>0</v>
      </c>
      <c r="H1804">
        <v>0</v>
      </c>
      <c r="I1804">
        <v>0</v>
      </c>
      <c r="J1804" t="s">
        <v>256</v>
      </c>
      <c r="K1804">
        <v>2314</v>
      </c>
      <c r="L1804">
        <v>5606</v>
      </c>
      <c r="M1804">
        <v>0</v>
      </c>
      <c r="N1804">
        <v>597</v>
      </c>
      <c r="O1804">
        <v>1565</v>
      </c>
      <c r="P1804">
        <v>10082</v>
      </c>
      <c r="Q1804">
        <v>14681</v>
      </c>
      <c r="R1804">
        <v>24763</v>
      </c>
      <c r="S1804" t="str">
        <f t="shared" si="56"/>
        <v>False</v>
      </c>
      <c r="T1804">
        <v>0</v>
      </c>
      <c r="U1804" t="e">
        <f t="shared" si="57"/>
        <v>#DIV/0!</v>
      </c>
      <c r="V1804">
        <v>0</v>
      </c>
      <c r="W1804">
        <v>0</v>
      </c>
      <c r="X1804">
        <v>0</v>
      </c>
      <c r="Y1804">
        <v>17507</v>
      </c>
      <c r="Z1804">
        <v>17507</v>
      </c>
      <c r="AA1804" t="b">
        <f>ABS(T1804-Z1804)&gt;25000</f>
        <v>0</v>
      </c>
      <c r="AB1804">
        <v>7256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50544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50544</v>
      </c>
      <c r="AQ1804">
        <f>K1804/R1804</f>
        <v>9.3445866817429224E-2</v>
      </c>
    </row>
    <row r="1805" spans="1:43" x14ac:dyDescent="0.35">
      <c r="A1805" t="s">
        <v>3845</v>
      </c>
      <c r="B1805" t="s">
        <v>3846</v>
      </c>
      <c r="C1805" t="s">
        <v>50</v>
      </c>
      <c r="D1805" t="str">
        <f>IF(P1805&lt;=50000,"Extra Small",IF(AND(P1805&gt;=50000,P1805&lt;250000),"Small",IF(AND(P1805&gt;=250000,P1805&lt;1000000),"Medium",IF(AND(P1805&gt;=1000000,P1805&lt;10000000),"Large",IF(AND(P1805&gt;=10000000,P1805&lt;100000000),"Extra Large",IF(P1805&gt;=100000000,"Extra-extra-large"))))))</f>
        <v>Medium</v>
      </c>
      <c r="E1805" t="s">
        <v>70</v>
      </c>
      <c r="F1805">
        <v>3</v>
      </c>
      <c r="G1805">
        <v>4</v>
      </c>
      <c r="H1805">
        <v>0</v>
      </c>
      <c r="I1805">
        <v>5</v>
      </c>
      <c r="J1805" t="s">
        <v>56</v>
      </c>
      <c r="K1805">
        <v>0</v>
      </c>
      <c r="L1805">
        <v>182565</v>
      </c>
      <c r="M1805">
        <v>391574</v>
      </c>
      <c r="N1805">
        <v>16233</v>
      </c>
      <c r="O1805">
        <v>18344</v>
      </c>
      <c r="P1805">
        <v>608716</v>
      </c>
      <c r="Q1805">
        <v>0</v>
      </c>
      <c r="R1805">
        <v>608716</v>
      </c>
      <c r="S1805" t="str">
        <f t="shared" si="56"/>
        <v>False</v>
      </c>
      <c r="T1805">
        <v>287994</v>
      </c>
      <c r="U1805" t="b">
        <f t="shared" si="57"/>
        <v>0</v>
      </c>
      <c r="V1805">
        <v>0</v>
      </c>
      <c r="W1805">
        <v>23982</v>
      </c>
      <c r="X1805">
        <v>88305</v>
      </c>
      <c r="Y1805">
        <v>193217</v>
      </c>
      <c r="Z1805">
        <v>593498</v>
      </c>
      <c r="AA1805" t="b">
        <f>ABS(T1805-Z1805)&gt;100000</f>
        <v>1</v>
      </c>
      <c r="AB1805">
        <v>15218</v>
      </c>
      <c r="AC1805">
        <v>0</v>
      </c>
      <c r="AD1805">
        <v>15218</v>
      </c>
      <c r="AE1805">
        <v>772372</v>
      </c>
      <c r="AF1805">
        <v>0</v>
      </c>
      <c r="AG1805">
        <v>0</v>
      </c>
      <c r="AH1805">
        <v>167828</v>
      </c>
      <c r="AI1805">
        <v>940200</v>
      </c>
      <c r="AJ1805">
        <v>146066</v>
      </c>
      <c r="AK1805">
        <v>0</v>
      </c>
      <c r="AL1805">
        <v>0</v>
      </c>
      <c r="AM1805">
        <v>10189</v>
      </c>
      <c r="AN1805">
        <v>156255</v>
      </c>
      <c r="AO1805">
        <v>783945</v>
      </c>
      <c r="AQ1805">
        <f>K1805/R1805</f>
        <v>0</v>
      </c>
    </row>
    <row r="1806" spans="1:43" x14ac:dyDescent="0.35">
      <c r="A1806" t="s">
        <v>3847</v>
      </c>
      <c r="B1806" t="s">
        <v>3848</v>
      </c>
      <c r="C1806" t="s">
        <v>38</v>
      </c>
      <c r="D1806" t="str">
        <f>IF(P1806&lt;=50000,"Extra Small",IF(AND(P1806&gt;=50000,P1806&lt;250000),"Small",IF(AND(P1806&gt;=250000,P1806&lt;1000000),"Medium",IF(AND(P1806&gt;=1000000,P1806&lt;10000000),"Large",IF(AND(P1806&gt;=10000000,P1806&lt;100000000),"Extra Large",IF(P1806&gt;=100000000,"Extra-extra-large"))))))</f>
        <v>Extra Small</v>
      </c>
      <c r="E1806" t="s">
        <v>123</v>
      </c>
      <c r="F1806">
        <v>0</v>
      </c>
      <c r="G1806">
        <v>0</v>
      </c>
      <c r="H1806">
        <v>0</v>
      </c>
      <c r="I1806">
        <v>0</v>
      </c>
      <c r="J1806" t="s">
        <v>113</v>
      </c>
      <c r="K1806">
        <v>0</v>
      </c>
      <c r="L1806">
        <v>300</v>
      </c>
      <c r="M1806">
        <v>0</v>
      </c>
      <c r="N1806">
        <v>0</v>
      </c>
      <c r="O1806">
        <v>8000</v>
      </c>
      <c r="P1806">
        <v>8300</v>
      </c>
      <c r="Q1806">
        <v>0</v>
      </c>
      <c r="R1806">
        <v>8300</v>
      </c>
      <c r="S1806" t="str">
        <f t="shared" si="56"/>
        <v>False</v>
      </c>
      <c r="T1806">
        <v>0</v>
      </c>
      <c r="U1806" t="e">
        <f t="shared" si="57"/>
        <v>#DIV/0!</v>
      </c>
      <c r="V1806">
        <v>0</v>
      </c>
      <c r="W1806">
        <v>8800</v>
      </c>
      <c r="X1806">
        <v>3364</v>
      </c>
      <c r="Y1806">
        <v>0</v>
      </c>
      <c r="Z1806">
        <v>12164</v>
      </c>
      <c r="AA1806" t="b">
        <f>ABS(T1806-Z1806)&gt;25000</f>
        <v>0</v>
      </c>
      <c r="AB1806">
        <v>-3864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27881</v>
      </c>
      <c r="AJ1806">
        <v>0</v>
      </c>
      <c r="AK1806">
        <v>0</v>
      </c>
      <c r="AL1806">
        <v>0</v>
      </c>
      <c r="AM1806">
        <v>0</v>
      </c>
      <c r="AN1806">
        <v>3896</v>
      </c>
      <c r="AO1806">
        <v>23985</v>
      </c>
      <c r="AQ1806">
        <f>K1806/R1806</f>
        <v>0</v>
      </c>
    </row>
    <row r="1807" spans="1:43" x14ac:dyDescent="0.35">
      <c r="A1807" t="s">
        <v>3849</v>
      </c>
      <c r="B1807" t="s">
        <v>3850</v>
      </c>
      <c r="C1807" t="s">
        <v>38</v>
      </c>
      <c r="D1807" t="str">
        <f>IF(P1807&lt;=50000,"Extra Small",IF(AND(P1807&gt;=50000,P1807&lt;250000),"Small",IF(AND(P1807&gt;=250000,P1807&lt;1000000),"Medium",IF(AND(P1807&gt;=1000000,P1807&lt;10000000),"Large",IF(AND(P1807&gt;=10000000,P1807&lt;100000000),"Extra Large",IF(P1807&gt;=100000000,"Extra-extra-large"))))))</f>
        <v>Small</v>
      </c>
      <c r="E1807" t="s">
        <v>76</v>
      </c>
      <c r="F1807">
        <v>0</v>
      </c>
      <c r="G1807">
        <v>2</v>
      </c>
      <c r="H1807">
        <v>0</v>
      </c>
      <c r="I1807">
        <v>1</v>
      </c>
      <c r="J1807" t="s">
        <v>912</v>
      </c>
      <c r="K1807">
        <v>47000</v>
      </c>
      <c r="L1807">
        <v>3600</v>
      </c>
      <c r="M1807">
        <v>67000</v>
      </c>
      <c r="N1807">
        <v>300</v>
      </c>
      <c r="O1807">
        <v>67581</v>
      </c>
      <c r="P1807">
        <v>185481</v>
      </c>
      <c r="Q1807">
        <v>0</v>
      </c>
      <c r="R1807">
        <v>185481</v>
      </c>
      <c r="S1807" t="str">
        <f t="shared" si="56"/>
        <v>False</v>
      </c>
      <c r="T1807">
        <v>36380</v>
      </c>
      <c r="U1807" t="b">
        <f t="shared" si="57"/>
        <v>0</v>
      </c>
      <c r="V1807">
        <v>0</v>
      </c>
      <c r="W1807">
        <v>78000</v>
      </c>
      <c r="X1807">
        <v>0</v>
      </c>
      <c r="Y1807">
        <v>7000</v>
      </c>
      <c r="Z1807">
        <v>121380</v>
      </c>
      <c r="AA1807" t="b">
        <f>ABS(T1807-Z1807)&gt;25000</f>
        <v>1</v>
      </c>
      <c r="AB1807">
        <v>64101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96000</v>
      </c>
      <c r="AJ1807">
        <v>0</v>
      </c>
      <c r="AK1807">
        <v>0</v>
      </c>
      <c r="AL1807">
        <v>0</v>
      </c>
      <c r="AM1807">
        <v>0</v>
      </c>
      <c r="AN1807">
        <v>15000</v>
      </c>
      <c r="AO1807">
        <v>81000</v>
      </c>
      <c r="AQ1807">
        <f>K1807/R1807</f>
        <v>0.25339522646524443</v>
      </c>
    </row>
    <row r="1808" spans="1:43" x14ac:dyDescent="0.35">
      <c r="A1808" t="s">
        <v>3851</v>
      </c>
      <c r="B1808" t="s">
        <v>3852</v>
      </c>
      <c r="C1808" t="s">
        <v>38</v>
      </c>
      <c r="D1808" t="str">
        <f>IF(P1808&lt;=50000,"Extra Small",IF(AND(P1808&gt;=50000,P1808&lt;250000),"Small",IF(AND(P1808&gt;=250000,P1808&lt;1000000),"Medium",IF(AND(P1808&gt;=1000000,P1808&lt;10000000),"Large",IF(AND(P1808&gt;=10000000,P1808&lt;100000000),"Extra Large",IF(P1808&gt;=100000000,"Extra-extra-large"))))))</f>
        <v>Medium</v>
      </c>
      <c r="E1808" t="s">
        <v>55</v>
      </c>
      <c r="F1808">
        <v>2</v>
      </c>
      <c r="G1808">
        <v>11</v>
      </c>
      <c r="H1808">
        <v>12</v>
      </c>
      <c r="I1808">
        <v>7</v>
      </c>
      <c r="J1808" t="s">
        <v>1445</v>
      </c>
      <c r="K1808">
        <v>192304</v>
      </c>
      <c r="L1808">
        <v>54046</v>
      </c>
      <c r="M1808">
        <v>72051</v>
      </c>
      <c r="N1808">
        <v>0</v>
      </c>
      <c r="O1808">
        <v>506941</v>
      </c>
      <c r="P1808">
        <v>825342</v>
      </c>
      <c r="Q1808">
        <v>0</v>
      </c>
      <c r="R1808">
        <v>825342</v>
      </c>
      <c r="S1808" t="str">
        <f t="shared" si="56"/>
        <v>False</v>
      </c>
      <c r="T1808">
        <v>513820</v>
      </c>
      <c r="U1808" t="b">
        <f t="shared" si="57"/>
        <v>0</v>
      </c>
      <c r="V1808">
        <v>0</v>
      </c>
      <c r="W1808">
        <v>0</v>
      </c>
      <c r="X1808">
        <v>0</v>
      </c>
      <c r="Y1808">
        <v>175037</v>
      </c>
      <c r="Z1808">
        <v>688857</v>
      </c>
      <c r="AA1808" t="b">
        <f>ABS(T1808-Z1808)&gt;25000</f>
        <v>1</v>
      </c>
      <c r="AB1808">
        <v>136485</v>
      </c>
      <c r="AC1808">
        <v>0</v>
      </c>
      <c r="AD1808">
        <v>136485</v>
      </c>
      <c r="AE1808">
        <v>1924583</v>
      </c>
      <c r="AF1808">
        <v>0</v>
      </c>
      <c r="AG1808">
        <v>0</v>
      </c>
      <c r="AH1808">
        <v>662937</v>
      </c>
      <c r="AI1808">
        <v>2587520</v>
      </c>
      <c r="AJ1808">
        <v>1355901</v>
      </c>
      <c r="AK1808">
        <v>0</v>
      </c>
      <c r="AL1808">
        <v>0</v>
      </c>
      <c r="AM1808">
        <v>80000</v>
      </c>
      <c r="AN1808">
        <v>1435901</v>
      </c>
      <c r="AO1808">
        <v>1151619</v>
      </c>
      <c r="AQ1808">
        <f>K1808/R1808</f>
        <v>0.23299916882940647</v>
      </c>
    </row>
    <row r="1809" spans="1:43" x14ac:dyDescent="0.35">
      <c r="A1809" t="s">
        <v>3853</v>
      </c>
      <c r="B1809" t="s">
        <v>3854</v>
      </c>
      <c r="C1809" t="s">
        <v>38</v>
      </c>
      <c r="D1809" t="str">
        <f>IF(P1809&lt;=50000,"Extra Small",IF(AND(P1809&gt;=50000,P1809&lt;250000),"Small",IF(AND(P1809&gt;=250000,P1809&lt;1000000),"Medium",IF(AND(P1809&gt;=1000000,P1809&lt;10000000),"Large",IF(AND(P1809&gt;=10000000,P1809&lt;100000000),"Extra Large",IF(P1809&gt;=100000000,"Extra-extra-large"))))))</f>
        <v>Large</v>
      </c>
      <c r="E1809" t="s">
        <v>85</v>
      </c>
      <c r="F1809">
        <v>5</v>
      </c>
      <c r="G1809">
        <v>11</v>
      </c>
      <c r="H1809">
        <v>15</v>
      </c>
      <c r="I1809">
        <v>13</v>
      </c>
      <c r="J1809" t="s">
        <v>3855</v>
      </c>
      <c r="K1809">
        <v>186489</v>
      </c>
      <c r="L1809">
        <v>1236</v>
      </c>
      <c r="M1809">
        <v>1100203</v>
      </c>
      <c r="N1809">
        <v>31129</v>
      </c>
      <c r="O1809">
        <v>186261</v>
      </c>
      <c r="P1809">
        <v>1505318</v>
      </c>
      <c r="Q1809">
        <v>610</v>
      </c>
      <c r="R1809">
        <v>1505928</v>
      </c>
      <c r="S1809" t="str">
        <f t="shared" si="56"/>
        <v>False</v>
      </c>
      <c r="T1809">
        <v>931259</v>
      </c>
      <c r="U1809" t="b">
        <f t="shared" si="57"/>
        <v>0</v>
      </c>
      <c r="V1809">
        <v>0</v>
      </c>
      <c r="W1809">
        <v>0</v>
      </c>
      <c r="X1809">
        <v>0</v>
      </c>
      <c r="Y1809">
        <v>521609</v>
      </c>
      <c r="Z1809">
        <v>1452868</v>
      </c>
      <c r="AA1809" t="b">
        <f>ABS(T1809-Z1809)&gt;1000000</f>
        <v>0</v>
      </c>
      <c r="AB1809">
        <v>53060</v>
      </c>
      <c r="AC1809">
        <v>0</v>
      </c>
      <c r="AD1809">
        <v>53060</v>
      </c>
      <c r="AE1809">
        <v>1264003</v>
      </c>
      <c r="AF1809">
        <v>0</v>
      </c>
      <c r="AG1809">
        <v>662748</v>
      </c>
      <c r="AH1809">
        <v>662748</v>
      </c>
      <c r="AI1809">
        <v>1926751</v>
      </c>
      <c r="AJ1809">
        <v>166830</v>
      </c>
      <c r="AK1809">
        <v>0</v>
      </c>
      <c r="AL1809">
        <v>84019</v>
      </c>
      <c r="AM1809">
        <v>84019</v>
      </c>
      <c r="AN1809">
        <v>250849</v>
      </c>
      <c r="AO1809">
        <v>1675902</v>
      </c>
      <c r="AQ1809">
        <f>K1809/R1809</f>
        <v>0.12383659776563023</v>
      </c>
    </row>
    <row r="1810" spans="1:43" x14ac:dyDescent="0.35">
      <c r="A1810" t="s">
        <v>3856</v>
      </c>
      <c r="B1810" t="s">
        <v>3857</v>
      </c>
      <c r="C1810" t="s">
        <v>38</v>
      </c>
      <c r="D1810" t="str">
        <f>IF(P1810&lt;=50000,"Extra Small",IF(AND(P1810&gt;=50000,P1810&lt;250000),"Small",IF(AND(P1810&gt;=250000,P1810&lt;1000000),"Medium",IF(AND(P1810&gt;=1000000,P1810&lt;10000000),"Large",IF(AND(P1810&gt;=10000000,P1810&lt;100000000),"Extra Large",IF(P1810&gt;=100000000,"Extra-extra-large"))))))</f>
        <v>Small</v>
      </c>
      <c r="E1810" t="s">
        <v>43</v>
      </c>
      <c r="F1810">
        <v>0</v>
      </c>
      <c r="G1810">
        <v>0</v>
      </c>
      <c r="H1810">
        <v>0</v>
      </c>
      <c r="I1810">
        <v>0</v>
      </c>
      <c r="J1810" t="s">
        <v>3132</v>
      </c>
      <c r="K1810">
        <v>15034</v>
      </c>
      <c r="L1810">
        <v>30</v>
      </c>
      <c r="M1810">
        <v>79490</v>
      </c>
      <c r="N1810">
        <v>2913</v>
      </c>
      <c r="O1810">
        <v>850</v>
      </c>
      <c r="P1810">
        <v>98317</v>
      </c>
      <c r="Q1810">
        <v>0</v>
      </c>
      <c r="R1810">
        <v>98317</v>
      </c>
      <c r="S1810" t="str">
        <f t="shared" si="56"/>
        <v>False</v>
      </c>
      <c r="T1810">
        <v>0</v>
      </c>
      <c r="U1810" t="e">
        <f t="shared" si="57"/>
        <v>#DIV/0!</v>
      </c>
      <c r="V1810">
        <v>0</v>
      </c>
      <c r="W1810">
        <v>0</v>
      </c>
      <c r="X1810">
        <v>0</v>
      </c>
      <c r="Y1810">
        <v>88359</v>
      </c>
      <c r="Z1810">
        <v>88359</v>
      </c>
      <c r="AA1810" t="b">
        <f>ABS(T1810-Z1810)&gt;25000</f>
        <v>1</v>
      </c>
      <c r="AB1810">
        <v>9958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269061</v>
      </c>
      <c r="AJ1810">
        <v>0</v>
      </c>
      <c r="AK1810">
        <v>0</v>
      </c>
      <c r="AL1810">
        <v>0</v>
      </c>
      <c r="AM1810">
        <v>0</v>
      </c>
      <c r="AN1810">
        <v>58850</v>
      </c>
      <c r="AO1810">
        <v>210211</v>
      </c>
      <c r="AQ1810">
        <f>K1810/R1810</f>
        <v>0.15291353479052452</v>
      </c>
    </row>
    <row r="1811" spans="1:43" x14ac:dyDescent="0.35">
      <c r="A1811" t="s">
        <v>3858</v>
      </c>
      <c r="B1811" t="s">
        <v>3859</v>
      </c>
      <c r="C1811" t="s">
        <v>50</v>
      </c>
      <c r="D1811" t="str">
        <f>IF(P1811&lt;=50000,"Extra Small",IF(AND(P1811&gt;=50000,P1811&lt;250000),"Small",IF(AND(P1811&gt;=250000,P1811&lt;1000000),"Medium",IF(AND(P1811&gt;=1000000,P1811&lt;10000000),"Large",IF(AND(P1811&gt;=10000000,P1811&lt;100000000),"Extra Large",IF(P1811&gt;=100000000,"Extra-extra-large"))))))</f>
        <v>Extra Small</v>
      </c>
      <c r="E1811" t="s">
        <v>39</v>
      </c>
      <c r="F1811">
        <v>0</v>
      </c>
      <c r="G1811">
        <v>0</v>
      </c>
      <c r="H1811">
        <v>0</v>
      </c>
      <c r="I1811">
        <v>0</v>
      </c>
      <c r="J1811" t="s">
        <v>44</v>
      </c>
      <c r="K1811">
        <v>0</v>
      </c>
      <c r="L1811">
        <v>20500</v>
      </c>
      <c r="M1811">
        <v>0</v>
      </c>
      <c r="N1811">
        <v>0</v>
      </c>
      <c r="O1811">
        <v>0</v>
      </c>
      <c r="P1811">
        <v>20500</v>
      </c>
      <c r="Q1811">
        <v>0</v>
      </c>
      <c r="R1811">
        <v>20500</v>
      </c>
      <c r="S1811" t="str">
        <f t="shared" si="56"/>
        <v>False</v>
      </c>
      <c r="T1811">
        <v>0</v>
      </c>
      <c r="U1811" t="e">
        <f t="shared" si="57"/>
        <v>#DIV/0!</v>
      </c>
      <c r="V1811">
        <v>0</v>
      </c>
      <c r="W1811">
        <v>4500</v>
      </c>
      <c r="X1811">
        <v>6257</v>
      </c>
      <c r="Y1811">
        <v>3460</v>
      </c>
      <c r="Z1811">
        <v>14217</v>
      </c>
      <c r="AA1811" t="b">
        <f>ABS(T1811-Z1811)&gt;25000</f>
        <v>0</v>
      </c>
      <c r="AB1811">
        <v>6283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Q1811">
        <f>K1811/R1811</f>
        <v>0</v>
      </c>
    </row>
    <row r="1812" spans="1:43" x14ac:dyDescent="0.35">
      <c r="A1812" t="s">
        <v>3860</v>
      </c>
      <c r="B1812" t="s">
        <v>3861</v>
      </c>
      <c r="C1812" t="s">
        <v>38</v>
      </c>
      <c r="D1812" t="str">
        <f>IF(P1812&lt;=50000,"Extra Small",IF(AND(P1812&gt;=50000,P1812&lt;250000),"Small",IF(AND(P1812&gt;=250000,P1812&lt;1000000),"Medium",IF(AND(P1812&gt;=1000000,P1812&lt;10000000),"Large",IF(AND(P1812&gt;=10000000,P1812&lt;100000000),"Extra Large",IF(P1812&gt;=100000000,"Extra-extra-large"))))))</f>
        <v>Large</v>
      </c>
      <c r="E1812" t="s">
        <v>110</v>
      </c>
      <c r="F1812">
        <v>7</v>
      </c>
      <c r="G1812">
        <v>9</v>
      </c>
      <c r="H1812">
        <v>22</v>
      </c>
      <c r="I1812">
        <v>10</v>
      </c>
      <c r="J1812" t="s">
        <v>313</v>
      </c>
      <c r="K1812">
        <v>322520</v>
      </c>
      <c r="L1812">
        <v>522915</v>
      </c>
      <c r="M1812">
        <v>1002138</v>
      </c>
      <c r="N1812">
        <v>11868</v>
      </c>
      <c r="O1812">
        <v>76062</v>
      </c>
      <c r="P1812">
        <v>1935503</v>
      </c>
      <c r="Q1812">
        <v>0</v>
      </c>
      <c r="R1812">
        <v>1935503</v>
      </c>
      <c r="S1812" t="str">
        <f t="shared" si="56"/>
        <v>False</v>
      </c>
      <c r="T1812">
        <v>757366</v>
      </c>
      <c r="U1812" t="b">
        <f t="shared" si="57"/>
        <v>0</v>
      </c>
      <c r="V1812">
        <v>4529</v>
      </c>
      <c r="W1812">
        <v>38247</v>
      </c>
      <c r="X1812">
        <v>0</v>
      </c>
      <c r="Y1812">
        <v>1246895</v>
      </c>
      <c r="Z1812">
        <v>2047037</v>
      </c>
      <c r="AA1812" t="b">
        <f>ABS(T1812-Z1812)&gt;1000000</f>
        <v>1</v>
      </c>
      <c r="AB1812">
        <v>-111534</v>
      </c>
      <c r="AC1812">
        <v>0</v>
      </c>
      <c r="AD1812">
        <v>-111534</v>
      </c>
      <c r="AE1812">
        <v>806476</v>
      </c>
      <c r="AF1812">
        <v>0</v>
      </c>
      <c r="AG1812">
        <v>96022</v>
      </c>
      <c r="AH1812">
        <v>96022</v>
      </c>
      <c r="AI1812">
        <v>902498</v>
      </c>
      <c r="AJ1812">
        <v>143843</v>
      </c>
      <c r="AK1812">
        <v>0</v>
      </c>
      <c r="AL1812">
        <v>0</v>
      </c>
      <c r="AM1812">
        <v>0</v>
      </c>
      <c r="AN1812">
        <v>143843</v>
      </c>
      <c r="AO1812">
        <v>758655</v>
      </c>
      <c r="AQ1812">
        <f>K1812/R1812</f>
        <v>0.16663368643706572</v>
      </c>
    </row>
    <row r="1813" spans="1:43" x14ac:dyDescent="0.35">
      <c r="A1813" t="s">
        <v>3862</v>
      </c>
      <c r="B1813" t="s">
        <v>3863</v>
      </c>
      <c r="C1813" t="s">
        <v>38</v>
      </c>
      <c r="D1813" t="str">
        <f>IF(P1813&lt;=50000,"Extra Small",IF(AND(P1813&gt;=50000,P1813&lt;250000),"Small",IF(AND(P1813&gt;=250000,P1813&lt;1000000),"Medium",IF(AND(P1813&gt;=1000000,P1813&lt;10000000),"Large",IF(AND(P1813&gt;=10000000,P1813&lt;100000000),"Extra Large",IF(P1813&gt;=100000000,"Extra-extra-large"))))))</f>
        <v>Extra Small</v>
      </c>
      <c r="E1813" t="s">
        <v>85</v>
      </c>
      <c r="F1813">
        <v>0</v>
      </c>
      <c r="G1813">
        <v>0</v>
      </c>
      <c r="H1813">
        <v>0</v>
      </c>
      <c r="I1813">
        <v>0</v>
      </c>
      <c r="J1813" t="s">
        <v>2232</v>
      </c>
      <c r="K1813">
        <v>4500</v>
      </c>
      <c r="L1813">
        <v>7776</v>
      </c>
      <c r="M1813">
        <v>6785</v>
      </c>
      <c r="N1813">
        <v>0</v>
      </c>
      <c r="O1813">
        <v>17075</v>
      </c>
      <c r="P1813">
        <v>36136</v>
      </c>
      <c r="Q1813">
        <v>0</v>
      </c>
      <c r="R1813">
        <v>36136</v>
      </c>
      <c r="S1813" t="str">
        <f t="shared" si="56"/>
        <v>False</v>
      </c>
      <c r="T1813">
        <v>0</v>
      </c>
      <c r="U1813" t="e">
        <f t="shared" si="57"/>
        <v>#DIV/0!</v>
      </c>
      <c r="V1813">
        <v>0</v>
      </c>
      <c r="W1813">
        <v>973</v>
      </c>
      <c r="X1813">
        <v>0</v>
      </c>
      <c r="Y1813">
        <v>54633</v>
      </c>
      <c r="Z1813">
        <v>55606</v>
      </c>
      <c r="AA1813" t="b">
        <f>ABS(T1813-Z1813)&gt;25000</f>
        <v>1</v>
      </c>
      <c r="AB1813">
        <v>-19470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22000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22000</v>
      </c>
      <c r="AQ1813">
        <f>K1813/R1813</f>
        <v>0.12452955501439009</v>
      </c>
    </row>
    <row r="1814" spans="1:43" x14ac:dyDescent="0.35">
      <c r="A1814" t="s">
        <v>3864</v>
      </c>
      <c r="B1814" t="s">
        <v>3865</v>
      </c>
      <c r="C1814" t="s">
        <v>38</v>
      </c>
      <c r="D1814" t="str">
        <f>IF(P1814&lt;=50000,"Extra Small",IF(AND(P1814&gt;=50000,P1814&lt;250000),"Small",IF(AND(P1814&gt;=250000,P1814&lt;1000000),"Medium",IF(AND(P1814&gt;=1000000,P1814&lt;10000000),"Large",IF(AND(P1814&gt;=10000000,P1814&lt;100000000),"Extra Large",IF(P1814&gt;=100000000,"Extra-extra-large"))))))</f>
        <v>Small</v>
      </c>
      <c r="E1814" t="s">
        <v>85</v>
      </c>
      <c r="F1814">
        <v>0</v>
      </c>
      <c r="G1814">
        <v>0</v>
      </c>
      <c r="H1814">
        <v>0</v>
      </c>
      <c r="I1814">
        <v>0</v>
      </c>
      <c r="J1814" t="s">
        <v>3866</v>
      </c>
      <c r="K1814">
        <v>0</v>
      </c>
      <c r="L1814">
        <v>65282</v>
      </c>
      <c r="M1814">
        <v>0</v>
      </c>
      <c r="N1814">
        <v>61946</v>
      </c>
      <c r="O1814">
        <v>0</v>
      </c>
      <c r="P1814">
        <v>127228</v>
      </c>
      <c r="Q1814">
        <v>44438</v>
      </c>
      <c r="R1814">
        <v>171666</v>
      </c>
      <c r="S1814" t="str">
        <f t="shared" si="56"/>
        <v>False</v>
      </c>
      <c r="T1814">
        <v>0</v>
      </c>
      <c r="U1814" t="e">
        <f t="shared" si="57"/>
        <v>#DIV/0!</v>
      </c>
      <c r="V1814">
        <v>0</v>
      </c>
      <c r="W1814">
        <v>74280</v>
      </c>
      <c r="X1814">
        <v>32010</v>
      </c>
      <c r="Y1814">
        <v>15213</v>
      </c>
      <c r="Z1814">
        <v>121503</v>
      </c>
      <c r="AA1814" t="b">
        <f>ABS(T1814-Z1814)&gt;25000</f>
        <v>1</v>
      </c>
      <c r="AB1814">
        <v>50163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1413363</v>
      </c>
      <c r="AJ1814">
        <v>0</v>
      </c>
      <c r="AK1814">
        <v>0</v>
      </c>
      <c r="AL1814">
        <v>0</v>
      </c>
      <c r="AM1814">
        <v>0</v>
      </c>
      <c r="AN1814">
        <v>19648</v>
      </c>
      <c r="AO1814">
        <v>1393715</v>
      </c>
      <c r="AQ1814">
        <f>K1814/R1814</f>
        <v>0</v>
      </c>
    </row>
    <row r="1815" spans="1:43" x14ac:dyDescent="0.35">
      <c r="A1815" t="s">
        <v>3867</v>
      </c>
      <c r="B1815" t="s">
        <v>3868</v>
      </c>
      <c r="C1815" t="s">
        <v>38</v>
      </c>
      <c r="D1815" t="str">
        <f>IF(P1815&lt;=50000,"Extra Small",IF(AND(P1815&gt;=50000,P1815&lt;250000),"Small",IF(AND(P1815&gt;=250000,P1815&lt;1000000),"Medium",IF(AND(P1815&gt;=1000000,P1815&lt;10000000),"Large",IF(AND(P1815&gt;=10000000,P1815&lt;100000000),"Extra Large",IF(P1815&gt;=100000000,"Extra-extra-large"))))))</f>
        <v>Small</v>
      </c>
      <c r="E1815" t="s">
        <v>131</v>
      </c>
      <c r="F1815">
        <v>0</v>
      </c>
      <c r="G1815">
        <v>0</v>
      </c>
      <c r="H1815">
        <v>0</v>
      </c>
      <c r="I1815">
        <v>0</v>
      </c>
      <c r="J1815" t="s">
        <v>52</v>
      </c>
      <c r="K1815">
        <v>0</v>
      </c>
      <c r="L1815">
        <v>0</v>
      </c>
      <c r="M1815">
        <v>0</v>
      </c>
      <c r="N1815">
        <v>55974</v>
      </c>
      <c r="O1815">
        <v>0</v>
      </c>
      <c r="P1815">
        <v>55974</v>
      </c>
      <c r="Q1815">
        <v>58672</v>
      </c>
      <c r="R1815">
        <v>114646</v>
      </c>
      <c r="S1815" t="str">
        <f t="shared" si="56"/>
        <v>False</v>
      </c>
      <c r="T1815">
        <v>0</v>
      </c>
      <c r="U1815" t="e">
        <f t="shared" si="57"/>
        <v>#DIV/0!</v>
      </c>
      <c r="V1815">
        <v>0</v>
      </c>
      <c r="W1815">
        <v>13636</v>
      </c>
      <c r="X1815">
        <v>0</v>
      </c>
      <c r="Y1815">
        <v>30364</v>
      </c>
      <c r="Z1815">
        <v>44000</v>
      </c>
      <c r="AA1815" t="b">
        <f>ABS(T1815-Z1815)&gt;25000</f>
        <v>1</v>
      </c>
      <c r="AB1815">
        <v>70646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1752991</v>
      </c>
      <c r="AJ1815">
        <v>0</v>
      </c>
      <c r="AK1815">
        <v>0</v>
      </c>
      <c r="AL1815">
        <v>0</v>
      </c>
      <c r="AM1815">
        <v>0</v>
      </c>
      <c r="AN1815">
        <v>18360</v>
      </c>
      <c r="AO1815">
        <v>1734631</v>
      </c>
      <c r="AQ1815">
        <f>K1815/R1815</f>
        <v>0</v>
      </c>
    </row>
    <row r="1816" spans="1:43" x14ac:dyDescent="0.35">
      <c r="A1816" t="s">
        <v>3869</v>
      </c>
      <c r="B1816" t="s">
        <v>3870</v>
      </c>
      <c r="C1816" t="s">
        <v>38</v>
      </c>
      <c r="D1816" t="str">
        <f>IF(P1816&lt;=50000,"Extra Small",IF(AND(P1816&gt;=50000,P1816&lt;250000),"Small",IF(AND(P1816&gt;=250000,P1816&lt;1000000),"Medium",IF(AND(P1816&gt;=1000000,P1816&lt;10000000),"Large",IF(AND(P1816&gt;=10000000,P1816&lt;100000000),"Extra Large",IF(P1816&gt;=100000000,"Extra-extra-large"))))))</f>
        <v>Extra Small</v>
      </c>
      <c r="E1816" t="s">
        <v>85</v>
      </c>
      <c r="F1816">
        <v>0</v>
      </c>
      <c r="G1816">
        <v>0</v>
      </c>
      <c r="H1816">
        <v>0</v>
      </c>
      <c r="I1816">
        <v>0</v>
      </c>
      <c r="J1816" t="s">
        <v>129</v>
      </c>
      <c r="K1816">
        <v>5000</v>
      </c>
      <c r="L1816">
        <v>192</v>
      </c>
      <c r="M1816">
        <v>0</v>
      </c>
      <c r="N1816">
        <v>0</v>
      </c>
      <c r="O1816">
        <v>0</v>
      </c>
      <c r="P1816">
        <v>5192</v>
      </c>
      <c r="Q1816">
        <v>0</v>
      </c>
      <c r="R1816">
        <v>5192</v>
      </c>
      <c r="S1816" t="str">
        <f t="shared" si="56"/>
        <v>False</v>
      </c>
      <c r="T1816">
        <v>0</v>
      </c>
      <c r="U1816" t="e">
        <f t="shared" si="57"/>
        <v>#DIV/0!</v>
      </c>
      <c r="V1816">
        <v>0</v>
      </c>
      <c r="W1816">
        <v>0</v>
      </c>
      <c r="X1816">
        <v>0</v>
      </c>
      <c r="Y1816">
        <v>1556</v>
      </c>
      <c r="Z1816">
        <v>1556</v>
      </c>
      <c r="AA1816" t="b">
        <f>ABS(T1816-Z1816)&gt;25000</f>
        <v>0</v>
      </c>
      <c r="AB1816">
        <v>3636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5230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5230</v>
      </c>
      <c r="AQ1816">
        <f>K1816/R1816</f>
        <v>0.963020030816641</v>
      </c>
    </row>
    <row r="1817" spans="1:43" x14ac:dyDescent="0.35">
      <c r="A1817" t="s">
        <v>3871</v>
      </c>
      <c r="B1817" t="s">
        <v>3872</v>
      </c>
      <c r="C1817" t="s">
        <v>38</v>
      </c>
      <c r="D1817" t="str">
        <f>IF(P1817&lt;=50000,"Extra Small",IF(AND(P1817&gt;=50000,P1817&lt;250000),"Small",IF(AND(P1817&gt;=250000,P1817&lt;1000000),"Medium",IF(AND(P1817&gt;=1000000,P1817&lt;10000000),"Large",IF(AND(P1817&gt;=10000000,P1817&lt;100000000),"Extra Large",IF(P1817&gt;=100000000,"Extra-extra-large"))))))</f>
        <v>Extra Small</v>
      </c>
      <c r="E1817" t="s">
        <v>85</v>
      </c>
      <c r="F1817">
        <v>0</v>
      </c>
      <c r="G1817">
        <v>0</v>
      </c>
      <c r="H1817">
        <v>0</v>
      </c>
      <c r="I1817">
        <v>0</v>
      </c>
      <c r="J1817" t="s">
        <v>130</v>
      </c>
      <c r="K1817">
        <v>0</v>
      </c>
      <c r="L1817">
        <v>29486</v>
      </c>
      <c r="M1817">
        <v>0</v>
      </c>
      <c r="N1817">
        <v>0</v>
      </c>
      <c r="O1817">
        <v>0</v>
      </c>
      <c r="P1817">
        <v>29486</v>
      </c>
      <c r="Q1817">
        <v>282</v>
      </c>
      <c r="R1817">
        <v>29768</v>
      </c>
      <c r="S1817" t="str">
        <f t="shared" si="56"/>
        <v>False</v>
      </c>
      <c r="T1817">
        <v>0</v>
      </c>
      <c r="U1817" t="e">
        <f t="shared" si="57"/>
        <v>#DIV/0!</v>
      </c>
      <c r="V1817">
        <v>0</v>
      </c>
      <c r="W1817">
        <v>0</v>
      </c>
      <c r="X1817">
        <v>34949</v>
      </c>
      <c r="Y1817">
        <v>0</v>
      </c>
      <c r="Z1817">
        <v>34949</v>
      </c>
      <c r="AA1817" t="b">
        <f>ABS(T1817-Z1817)&gt;25000</f>
        <v>1</v>
      </c>
      <c r="AB1817">
        <v>-5181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34789</v>
      </c>
      <c r="AJ1817">
        <v>0</v>
      </c>
      <c r="AK1817">
        <v>0</v>
      </c>
      <c r="AL1817">
        <v>0</v>
      </c>
      <c r="AM1817">
        <v>0</v>
      </c>
      <c r="AN1817">
        <v>636</v>
      </c>
      <c r="AO1817">
        <v>34153</v>
      </c>
      <c r="AQ1817">
        <f>K1817/R1817</f>
        <v>0</v>
      </c>
    </row>
    <row r="1818" spans="1:43" x14ac:dyDescent="0.35">
      <c r="A1818" t="s">
        <v>3873</v>
      </c>
      <c r="B1818" t="s">
        <v>3874</v>
      </c>
      <c r="C1818" t="s">
        <v>38</v>
      </c>
      <c r="D1818" t="str">
        <f>IF(P1818&lt;=50000,"Extra Small",IF(AND(P1818&gt;=50000,P1818&lt;250000),"Small",IF(AND(P1818&gt;=250000,P1818&lt;1000000),"Medium",IF(AND(P1818&gt;=1000000,P1818&lt;10000000),"Large",IF(AND(P1818&gt;=10000000,P1818&lt;100000000),"Extra Large",IF(P1818&gt;=100000000,"Extra-extra-large"))))))</f>
        <v>Small</v>
      </c>
      <c r="E1818" t="s">
        <v>76</v>
      </c>
      <c r="F1818">
        <v>1</v>
      </c>
      <c r="G1818">
        <v>0</v>
      </c>
      <c r="H1818">
        <v>1</v>
      </c>
      <c r="I1818">
        <v>1.56</v>
      </c>
      <c r="J1818" t="s">
        <v>3875</v>
      </c>
      <c r="K1818">
        <v>132000</v>
      </c>
      <c r="L1818">
        <v>0</v>
      </c>
      <c r="M1818">
        <v>60104</v>
      </c>
      <c r="N1818">
        <v>1127</v>
      </c>
      <c r="O1818">
        <v>572</v>
      </c>
      <c r="P1818">
        <v>193803</v>
      </c>
      <c r="Q1818">
        <v>0</v>
      </c>
      <c r="R1818">
        <v>193803</v>
      </c>
      <c r="S1818" t="str">
        <f t="shared" si="56"/>
        <v>False</v>
      </c>
      <c r="T1818">
        <v>208658</v>
      </c>
      <c r="U1818" t="b">
        <f t="shared" si="57"/>
        <v>0</v>
      </c>
      <c r="V1818">
        <v>0</v>
      </c>
      <c r="W1818">
        <v>0</v>
      </c>
      <c r="X1818">
        <v>0</v>
      </c>
      <c r="Y1818">
        <v>68290</v>
      </c>
      <c r="Z1818">
        <v>276948</v>
      </c>
      <c r="AA1818" t="b">
        <f>ABS(T1818-Z1818)&gt;25000</f>
        <v>1</v>
      </c>
      <c r="AB1818">
        <v>-83145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175315</v>
      </c>
      <c r="AJ1818">
        <v>0</v>
      </c>
      <c r="AK1818">
        <v>0</v>
      </c>
      <c r="AL1818">
        <v>0</v>
      </c>
      <c r="AM1818">
        <v>0</v>
      </c>
      <c r="AN1818">
        <v>157581</v>
      </c>
      <c r="AO1818">
        <v>17734</v>
      </c>
      <c r="AQ1818">
        <f>K1818/R1818</f>
        <v>0.68110400767789969</v>
      </c>
    </row>
    <row r="1819" spans="1:43" x14ac:dyDescent="0.35">
      <c r="A1819" t="s">
        <v>3876</v>
      </c>
      <c r="B1819" t="s">
        <v>3877</v>
      </c>
      <c r="C1819" t="s">
        <v>38</v>
      </c>
      <c r="D1819" t="str">
        <f>IF(P1819&lt;=50000,"Extra Small",IF(AND(P1819&gt;=50000,P1819&lt;250000),"Small",IF(AND(P1819&gt;=250000,P1819&lt;1000000),"Medium",IF(AND(P1819&gt;=1000000,P1819&lt;10000000),"Large",IF(AND(P1819&gt;=10000000,P1819&lt;100000000),"Extra Large",IF(P1819&gt;=100000000,"Extra-extra-large"))))))</f>
        <v>Medium</v>
      </c>
      <c r="E1819" t="s">
        <v>55</v>
      </c>
      <c r="F1819">
        <v>2</v>
      </c>
      <c r="G1819">
        <v>0</v>
      </c>
      <c r="H1819">
        <v>0</v>
      </c>
      <c r="I1819">
        <v>6.8</v>
      </c>
      <c r="J1819" t="s">
        <v>48</v>
      </c>
      <c r="K1819">
        <v>0</v>
      </c>
      <c r="L1819">
        <v>0</v>
      </c>
      <c r="M1819">
        <v>649321</v>
      </c>
      <c r="N1819">
        <v>0</v>
      </c>
      <c r="O1819">
        <v>325000</v>
      </c>
      <c r="P1819">
        <v>974321</v>
      </c>
      <c r="Q1819">
        <v>0</v>
      </c>
      <c r="R1819">
        <v>974321</v>
      </c>
      <c r="S1819" t="str">
        <f t="shared" si="56"/>
        <v>False</v>
      </c>
      <c r="T1819">
        <v>437857</v>
      </c>
      <c r="U1819" t="b">
        <f t="shared" si="57"/>
        <v>0</v>
      </c>
      <c r="V1819">
        <v>0</v>
      </c>
      <c r="W1819">
        <v>0</v>
      </c>
      <c r="X1819">
        <v>0</v>
      </c>
      <c r="Y1819">
        <v>513132</v>
      </c>
      <c r="Z1819">
        <v>950989</v>
      </c>
      <c r="AA1819" t="b">
        <f>ABS(T1819-Z1819)&gt;25000</f>
        <v>1</v>
      </c>
      <c r="AB1819">
        <v>23332</v>
      </c>
      <c r="AC1819">
        <v>0</v>
      </c>
      <c r="AD1819">
        <v>23332</v>
      </c>
      <c r="AE1819">
        <v>367550</v>
      </c>
      <c r="AF1819">
        <v>0</v>
      </c>
      <c r="AG1819">
        <v>0</v>
      </c>
      <c r="AH1819">
        <v>3719</v>
      </c>
      <c r="AI1819">
        <v>371269</v>
      </c>
      <c r="AJ1819">
        <v>659673</v>
      </c>
      <c r="AK1819">
        <v>0</v>
      </c>
      <c r="AL1819">
        <v>0</v>
      </c>
      <c r="AM1819">
        <v>200000</v>
      </c>
      <c r="AN1819">
        <v>859673</v>
      </c>
      <c r="AO1819">
        <v>-488404</v>
      </c>
      <c r="AQ1819">
        <f>K1819/R1819</f>
        <v>0</v>
      </c>
    </row>
    <row r="1820" spans="1:43" x14ac:dyDescent="0.35">
      <c r="A1820" t="s">
        <v>3878</v>
      </c>
      <c r="B1820" t="s">
        <v>3879</v>
      </c>
      <c r="C1820" t="s">
        <v>38</v>
      </c>
      <c r="D1820" t="str">
        <f>IF(P1820&lt;=50000,"Extra Small",IF(AND(P1820&gt;=50000,P1820&lt;250000),"Small",IF(AND(P1820&gt;=250000,P1820&lt;1000000),"Medium",IF(AND(P1820&gt;=1000000,P1820&lt;10000000),"Large",IF(AND(P1820&gt;=10000000,P1820&lt;100000000),"Extra Large",IF(P1820&gt;=100000000,"Extra-extra-large"))))))</f>
        <v>Extra Small</v>
      </c>
      <c r="E1820" t="s">
        <v>67</v>
      </c>
      <c r="F1820">
        <v>1</v>
      </c>
      <c r="G1820">
        <v>0</v>
      </c>
      <c r="H1820">
        <v>0</v>
      </c>
      <c r="I1820">
        <v>1</v>
      </c>
      <c r="J1820" t="s">
        <v>107</v>
      </c>
      <c r="K1820">
        <v>0</v>
      </c>
      <c r="L1820">
        <v>0</v>
      </c>
      <c r="M1820">
        <v>8000</v>
      </c>
      <c r="N1820">
        <v>0</v>
      </c>
      <c r="O1820">
        <v>0</v>
      </c>
      <c r="P1820">
        <v>8000</v>
      </c>
      <c r="Q1820">
        <v>0</v>
      </c>
      <c r="R1820">
        <v>8000</v>
      </c>
      <c r="S1820" t="str">
        <f t="shared" si="56"/>
        <v>False</v>
      </c>
      <c r="T1820">
        <v>6000</v>
      </c>
      <c r="U1820" t="b">
        <f t="shared" si="57"/>
        <v>0</v>
      </c>
      <c r="V1820">
        <v>0</v>
      </c>
      <c r="W1820">
        <v>0</v>
      </c>
      <c r="X1820">
        <v>0</v>
      </c>
      <c r="Y1820">
        <v>0</v>
      </c>
      <c r="Z1820">
        <v>6000</v>
      </c>
      <c r="AA1820" t="b">
        <f>ABS(T1820-Z1820)&gt;25000</f>
        <v>0</v>
      </c>
      <c r="AB1820">
        <v>2000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11389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11389</v>
      </c>
      <c r="AQ1820">
        <f>K1820/R1820</f>
        <v>0</v>
      </c>
    </row>
    <row r="1821" spans="1:43" x14ac:dyDescent="0.35">
      <c r="A1821" t="s">
        <v>3880</v>
      </c>
      <c r="B1821" t="s">
        <v>3881</v>
      </c>
      <c r="C1821" t="s">
        <v>38</v>
      </c>
      <c r="D1821" t="str">
        <f>IF(P1821&lt;=50000,"Extra Small",IF(AND(P1821&gt;=50000,P1821&lt;250000),"Small",IF(AND(P1821&gt;=250000,P1821&lt;1000000),"Medium",IF(AND(P1821&gt;=1000000,P1821&lt;10000000),"Large",IF(AND(P1821&gt;=10000000,P1821&lt;100000000),"Extra Large",IF(P1821&gt;=100000000,"Extra-extra-large"))))))</f>
        <v>Extra Small</v>
      </c>
      <c r="E1821" t="s">
        <v>43</v>
      </c>
      <c r="F1821">
        <v>0</v>
      </c>
      <c r="G1821">
        <v>0</v>
      </c>
      <c r="H1821">
        <v>0</v>
      </c>
      <c r="I1821">
        <v>0</v>
      </c>
      <c r="J1821" t="s">
        <v>102</v>
      </c>
      <c r="K1821">
        <v>5600</v>
      </c>
      <c r="L1821">
        <v>6438</v>
      </c>
      <c r="M1821">
        <v>1379</v>
      </c>
      <c r="N1821">
        <v>0</v>
      </c>
      <c r="O1821">
        <v>10</v>
      </c>
      <c r="P1821">
        <v>13427</v>
      </c>
      <c r="Q1821">
        <v>9</v>
      </c>
      <c r="R1821">
        <v>13436</v>
      </c>
      <c r="S1821" t="str">
        <f t="shared" si="56"/>
        <v>False</v>
      </c>
      <c r="T1821">
        <v>0</v>
      </c>
      <c r="U1821" t="e">
        <f t="shared" si="57"/>
        <v>#DIV/0!</v>
      </c>
      <c r="V1821">
        <v>0</v>
      </c>
      <c r="W1821">
        <v>0</v>
      </c>
      <c r="X1821">
        <v>0</v>
      </c>
      <c r="Y1821">
        <v>8661</v>
      </c>
      <c r="Z1821">
        <v>8661</v>
      </c>
      <c r="AA1821" t="b">
        <f>ABS(T1821-Z1821)&gt;25000</f>
        <v>0</v>
      </c>
      <c r="AB1821">
        <v>4775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5173</v>
      </c>
      <c r="AJ1821">
        <v>0</v>
      </c>
      <c r="AK1821">
        <v>0</v>
      </c>
      <c r="AL1821">
        <v>0</v>
      </c>
      <c r="AM1821">
        <v>0</v>
      </c>
      <c r="AN1821">
        <v>5110</v>
      </c>
      <c r="AO1821">
        <v>63</v>
      </c>
      <c r="AQ1821">
        <f>K1821/R1821</f>
        <v>0.41679071152128611</v>
      </c>
    </row>
    <row r="1822" spans="1:43" x14ac:dyDescent="0.35">
      <c r="A1822" t="s">
        <v>3882</v>
      </c>
      <c r="B1822" t="s">
        <v>3883</v>
      </c>
      <c r="C1822" t="s">
        <v>38</v>
      </c>
      <c r="D1822" t="str">
        <f>IF(P1822&lt;=50000,"Extra Small",IF(AND(P1822&gt;=50000,P1822&lt;250000),"Small",IF(AND(P1822&gt;=250000,P1822&lt;1000000),"Medium",IF(AND(P1822&gt;=1000000,P1822&lt;10000000),"Large",IF(AND(P1822&gt;=10000000,P1822&lt;100000000),"Extra Large",IF(P1822&gt;=100000000,"Extra-extra-large"))))))</f>
        <v>Extra Small</v>
      </c>
      <c r="E1822" t="s">
        <v>101</v>
      </c>
      <c r="F1822">
        <v>0</v>
      </c>
      <c r="G1822">
        <v>0</v>
      </c>
      <c r="H1822">
        <v>0</v>
      </c>
      <c r="I1822">
        <v>0</v>
      </c>
      <c r="J1822" t="s">
        <v>129</v>
      </c>
      <c r="K1822">
        <v>0</v>
      </c>
      <c r="L1822">
        <v>38350</v>
      </c>
      <c r="M1822">
        <v>0</v>
      </c>
      <c r="N1822">
        <v>0</v>
      </c>
      <c r="O1822">
        <v>0</v>
      </c>
      <c r="P1822">
        <v>38350</v>
      </c>
      <c r="Q1822">
        <v>0</v>
      </c>
      <c r="R1822">
        <v>38350</v>
      </c>
      <c r="S1822" t="str">
        <f t="shared" si="56"/>
        <v>False</v>
      </c>
      <c r="T1822">
        <v>0</v>
      </c>
      <c r="U1822" t="e">
        <f t="shared" si="57"/>
        <v>#DIV/0!</v>
      </c>
      <c r="V1822">
        <v>0</v>
      </c>
      <c r="W1822">
        <v>0</v>
      </c>
      <c r="X1822">
        <v>0</v>
      </c>
      <c r="Y1822">
        <v>33869</v>
      </c>
      <c r="Z1822">
        <v>33869</v>
      </c>
      <c r="AA1822" t="b">
        <f>ABS(T1822-Z1822)&gt;25000</f>
        <v>1</v>
      </c>
      <c r="AB1822">
        <v>4481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4481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4481</v>
      </c>
      <c r="AQ1822">
        <f>K1822/R1822</f>
        <v>0</v>
      </c>
    </row>
    <row r="1823" spans="1:43" x14ac:dyDescent="0.35">
      <c r="A1823" t="s">
        <v>3884</v>
      </c>
      <c r="B1823" t="s">
        <v>3885</v>
      </c>
      <c r="C1823" t="s">
        <v>38</v>
      </c>
      <c r="D1823" t="str">
        <f>IF(P1823&lt;=50000,"Extra Small",IF(AND(P1823&gt;=50000,P1823&lt;250000),"Small",IF(AND(P1823&gt;=250000,P1823&lt;1000000),"Medium",IF(AND(P1823&gt;=1000000,P1823&lt;10000000),"Large",IF(AND(P1823&gt;=10000000,P1823&lt;100000000),"Extra Large",IF(P1823&gt;=100000000,"Extra-extra-large"))))))</f>
        <v>Extra Small</v>
      </c>
      <c r="E1823" t="s">
        <v>39</v>
      </c>
      <c r="F1823">
        <v>0</v>
      </c>
      <c r="G1823">
        <v>1</v>
      </c>
      <c r="H1823">
        <v>0</v>
      </c>
      <c r="I1823">
        <v>5</v>
      </c>
      <c r="J1823" t="s">
        <v>143</v>
      </c>
      <c r="K1823">
        <v>0</v>
      </c>
      <c r="L1823">
        <v>43000</v>
      </c>
      <c r="M1823">
        <v>0</v>
      </c>
      <c r="N1823">
        <v>0</v>
      </c>
      <c r="O1823">
        <v>0</v>
      </c>
      <c r="P1823">
        <v>43000</v>
      </c>
      <c r="Q1823">
        <v>0</v>
      </c>
      <c r="R1823">
        <v>43000</v>
      </c>
      <c r="S1823" t="str">
        <f t="shared" si="56"/>
        <v>False</v>
      </c>
      <c r="T1823">
        <v>12480</v>
      </c>
      <c r="U1823" t="b">
        <f t="shared" si="57"/>
        <v>0</v>
      </c>
      <c r="V1823">
        <v>0</v>
      </c>
      <c r="W1823">
        <v>0</v>
      </c>
      <c r="X1823">
        <v>0</v>
      </c>
      <c r="Y1823">
        <v>15000</v>
      </c>
      <c r="Z1823">
        <v>27480</v>
      </c>
      <c r="AA1823" t="b">
        <f>ABS(T1823-Z1823)&gt;25000</f>
        <v>0</v>
      </c>
      <c r="AB1823">
        <v>15520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Q1823">
        <f>K1823/R1823</f>
        <v>0</v>
      </c>
    </row>
    <row r="1824" spans="1:43" x14ac:dyDescent="0.35">
      <c r="A1824" t="s">
        <v>3886</v>
      </c>
      <c r="B1824" t="s">
        <v>3887</v>
      </c>
      <c r="C1824" t="s">
        <v>50</v>
      </c>
      <c r="D1824" t="str">
        <f>IF(P1824&lt;=50000,"Extra Small",IF(AND(P1824&gt;=50000,P1824&lt;250000),"Small",IF(AND(P1824&gt;=250000,P1824&lt;1000000),"Medium",IF(AND(P1824&gt;=1000000,P1824&lt;10000000),"Large",IF(AND(P1824&gt;=10000000,P1824&lt;100000000),"Extra Large",IF(P1824&gt;=100000000,"Extra-extra-large"))))))</f>
        <v>Large</v>
      </c>
      <c r="E1824" t="s">
        <v>43</v>
      </c>
      <c r="F1824">
        <v>4</v>
      </c>
      <c r="G1824">
        <v>17</v>
      </c>
      <c r="H1824">
        <v>0</v>
      </c>
      <c r="I1824">
        <v>13</v>
      </c>
      <c r="J1824" t="s">
        <v>52</v>
      </c>
      <c r="K1824">
        <v>0</v>
      </c>
      <c r="L1824">
        <v>1697395</v>
      </c>
      <c r="M1824">
        <v>0</v>
      </c>
      <c r="N1824">
        <v>56384</v>
      </c>
      <c r="O1824">
        <v>0</v>
      </c>
      <c r="P1824">
        <v>1753779</v>
      </c>
      <c r="Q1824">
        <v>0</v>
      </c>
      <c r="R1824">
        <v>1753779</v>
      </c>
      <c r="S1824" t="str">
        <f t="shared" si="56"/>
        <v>False</v>
      </c>
      <c r="T1824">
        <v>1102228</v>
      </c>
      <c r="U1824" t="b">
        <f t="shared" si="57"/>
        <v>0</v>
      </c>
      <c r="V1824">
        <v>0</v>
      </c>
      <c r="W1824">
        <v>0</v>
      </c>
      <c r="X1824">
        <v>0</v>
      </c>
      <c r="Y1824">
        <v>680225</v>
      </c>
      <c r="Z1824">
        <v>1782453</v>
      </c>
      <c r="AA1824" t="b">
        <f>ABS(T1824-Z1824)&gt;1000000</f>
        <v>0</v>
      </c>
      <c r="AB1824">
        <v>-28674</v>
      </c>
      <c r="AC1824">
        <v>0</v>
      </c>
      <c r="AD1824">
        <v>-28674</v>
      </c>
      <c r="AE1824">
        <v>529301</v>
      </c>
      <c r="AF1824">
        <v>2796098</v>
      </c>
      <c r="AG1824">
        <v>0</v>
      </c>
      <c r="AH1824">
        <v>2796098</v>
      </c>
      <c r="AI1824">
        <v>3325399</v>
      </c>
      <c r="AJ1824">
        <v>223053</v>
      </c>
      <c r="AK1824">
        <v>0</v>
      </c>
      <c r="AL1824">
        <v>21191</v>
      </c>
      <c r="AM1824">
        <v>21191</v>
      </c>
      <c r="AN1824">
        <v>244244</v>
      </c>
      <c r="AO1824">
        <v>3081155</v>
      </c>
      <c r="AQ1824">
        <f>K1824/R1824</f>
        <v>0</v>
      </c>
    </row>
    <row r="1825" spans="1:43" x14ac:dyDescent="0.35">
      <c r="A1825" t="s">
        <v>3888</v>
      </c>
      <c r="B1825" t="s">
        <v>3889</v>
      </c>
      <c r="C1825" t="s">
        <v>38</v>
      </c>
      <c r="D1825" t="str">
        <f>IF(P1825&lt;=50000,"Extra Small",IF(AND(P1825&gt;=50000,P1825&lt;250000),"Small",IF(AND(P1825&gt;=250000,P1825&lt;1000000),"Medium",IF(AND(P1825&gt;=1000000,P1825&lt;10000000),"Large",IF(AND(P1825&gt;=10000000,P1825&lt;100000000),"Extra Large",IF(P1825&gt;=100000000,"Extra-extra-large"))))))</f>
        <v>Large</v>
      </c>
      <c r="E1825" t="s">
        <v>131</v>
      </c>
      <c r="F1825">
        <v>0</v>
      </c>
      <c r="G1825">
        <v>2</v>
      </c>
      <c r="H1825">
        <v>1</v>
      </c>
      <c r="I1825">
        <v>1.9</v>
      </c>
      <c r="J1825" t="s">
        <v>92</v>
      </c>
      <c r="K1825">
        <v>0</v>
      </c>
      <c r="L1825">
        <v>431268</v>
      </c>
      <c r="M1825">
        <v>0</v>
      </c>
      <c r="N1825">
        <v>1877833</v>
      </c>
      <c r="O1825">
        <v>0</v>
      </c>
      <c r="P1825">
        <v>2309101</v>
      </c>
      <c r="Q1825">
        <v>0</v>
      </c>
      <c r="R1825">
        <v>2309101</v>
      </c>
      <c r="S1825" t="str">
        <f t="shared" si="56"/>
        <v>False</v>
      </c>
      <c r="T1825">
        <v>162751</v>
      </c>
      <c r="U1825" t="b">
        <f t="shared" si="57"/>
        <v>0</v>
      </c>
      <c r="V1825">
        <v>0</v>
      </c>
      <c r="W1825">
        <v>505000</v>
      </c>
      <c r="X1825">
        <v>0</v>
      </c>
      <c r="Y1825">
        <v>61169</v>
      </c>
      <c r="Z1825">
        <v>728920</v>
      </c>
      <c r="AA1825" t="b">
        <f>ABS(T1825-Z1825)&gt;1000000</f>
        <v>0</v>
      </c>
      <c r="AB1825">
        <v>1580181</v>
      </c>
      <c r="AC1825">
        <v>0</v>
      </c>
      <c r="AD1825">
        <v>1580181</v>
      </c>
      <c r="AE1825">
        <v>874600</v>
      </c>
      <c r="AF1825">
        <v>0</v>
      </c>
      <c r="AG1825">
        <v>13391180</v>
      </c>
      <c r="AH1825">
        <v>13391180</v>
      </c>
      <c r="AI1825">
        <v>14265780</v>
      </c>
      <c r="AJ1825">
        <v>16386</v>
      </c>
      <c r="AK1825">
        <v>0</v>
      </c>
      <c r="AL1825">
        <v>1551</v>
      </c>
      <c r="AM1825">
        <v>1551</v>
      </c>
      <c r="AN1825">
        <v>17937</v>
      </c>
      <c r="AO1825">
        <v>14247843</v>
      </c>
      <c r="AQ1825">
        <f>K1825/R1825</f>
        <v>0</v>
      </c>
    </row>
    <row r="1826" spans="1:43" x14ac:dyDescent="0.35">
      <c r="A1826" t="s">
        <v>3890</v>
      </c>
      <c r="B1826" t="s">
        <v>3891</v>
      </c>
      <c r="C1826" t="s">
        <v>38</v>
      </c>
      <c r="D1826" t="str">
        <f>IF(P1826&lt;=50000,"Extra Small",IF(AND(P1826&gt;=50000,P1826&lt;250000),"Small",IF(AND(P1826&gt;=250000,P1826&lt;1000000),"Medium",IF(AND(P1826&gt;=1000000,P1826&lt;10000000),"Large",IF(AND(P1826&gt;=10000000,P1826&lt;100000000),"Extra Large",IF(P1826&gt;=100000000,"Extra-extra-large"))))))</f>
        <v>Small</v>
      </c>
      <c r="E1826" t="s">
        <v>98</v>
      </c>
      <c r="F1826">
        <v>0</v>
      </c>
      <c r="G1826">
        <v>0</v>
      </c>
      <c r="H1826">
        <v>0</v>
      </c>
      <c r="I1826">
        <v>0</v>
      </c>
      <c r="J1826" t="s">
        <v>48</v>
      </c>
      <c r="K1826">
        <v>0</v>
      </c>
      <c r="L1826">
        <v>0</v>
      </c>
      <c r="M1826">
        <v>0</v>
      </c>
      <c r="N1826">
        <v>0</v>
      </c>
      <c r="O1826">
        <v>161300</v>
      </c>
      <c r="P1826">
        <v>161300</v>
      </c>
      <c r="Q1826">
        <v>0</v>
      </c>
      <c r="R1826">
        <v>161300</v>
      </c>
      <c r="S1826" t="str">
        <f t="shared" si="56"/>
        <v>False</v>
      </c>
      <c r="T1826">
        <v>0</v>
      </c>
      <c r="U1826" t="e">
        <f t="shared" si="57"/>
        <v>#DIV/0!</v>
      </c>
      <c r="V1826">
        <v>0</v>
      </c>
      <c r="W1826">
        <v>0</v>
      </c>
      <c r="X1826">
        <v>0</v>
      </c>
      <c r="Y1826">
        <v>719921</v>
      </c>
      <c r="Z1826">
        <v>719921</v>
      </c>
      <c r="AA1826" t="b">
        <f>ABS(T1826-Z1826)&gt;25000</f>
        <v>1</v>
      </c>
      <c r="AB1826">
        <v>-558621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6041773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6041773</v>
      </c>
      <c r="AQ1826">
        <f>K1826/R1826</f>
        <v>0</v>
      </c>
    </row>
    <row r="1827" spans="1:43" x14ac:dyDescent="0.35">
      <c r="A1827" t="s">
        <v>3892</v>
      </c>
      <c r="B1827" t="s">
        <v>3893</v>
      </c>
      <c r="C1827" t="s">
        <v>38</v>
      </c>
      <c r="D1827" t="str">
        <f>IF(P1827&lt;=50000,"Extra Small",IF(AND(P1827&gt;=50000,P1827&lt;250000),"Small",IF(AND(P1827&gt;=250000,P1827&lt;1000000),"Medium",IF(AND(P1827&gt;=1000000,P1827&lt;10000000),"Large",IF(AND(P1827&gt;=10000000,P1827&lt;100000000),"Extra Large",IF(P1827&gt;=100000000,"Extra-extra-large"))))))</f>
        <v>Small</v>
      </c>
      <c r="E1827" t="s">
        <v>51</v>
      </c>
      <c r="F1827">
        <v>0</v>
      </c>
      <c r="G1827">
        <v>0</v>
      </c>
      <c r="H1827">
        <v>0</v>
      </c>
      <c r="I1827">
        <v>0</v>
      </c>
      <c r="J1827" t="s">
        <v>48</v>
      </c>
      <c r="K1827">
        <v>0</v>
      </c>
      <c r="L1827">
        <v>220000</v>
      </c>
      <c r="M1827">
        <v>0</v>
      </c>
      <c r="N1827">
        <v>519</v>
      </c>
      <c r="O1827">
        <v>0</v>
      </c>
      <c r="P1827">
        <v>220519</v>
      </c>
      <c r="Q1827">
        <v>0</v>
      </c>
      <c r="R1827">
        <v>220519</v>
      </c>
      <c r="S1827" t="str">
        <f t="shared" si="56"/>
        <v>False</v>
      </c>
      <c r="T1827">
        <v>0</v>
      </c>
      <c r="U1827" t="e">
        <f t="shared" si="57"/>
        <v>#DIV/0!</v>
      </c>
      <c r="V1827">
        <v>0</v>
      </c>
      <c r="W1827">
        <v>220000</v>
      </c>
      <c r="X1827">
        <v>0</v>
      </c>
      <c r="Y1827">
        <v>0</v>
      </c>
      <c r="Z1827">
        <v>220000</v>
      </c>
      <c r="AA1827" t="b">
        <f>ABS(T1827-Z1827)&gt;25000</f>
        <v>1</v>
      </c>
      <c r="AB1827">
        <v>519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5295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5295</v>
      </c>
      <c r="AQ1827">
        <f>K1827/R1827</f>
        <v>0</v>
      </c>
    </row>
    <row r="1828" spans="1:43" x14ac:dyDescent="0.35">
      <c r="A1828" t="s">
        <v>3894</v>
      </c>
      <c r="B1828" t="s">
        <v>3895</v>
      </c>
      <c r="C1828" t="s">
        <v>50</v>
      </c>
      <c r="D1828" t="str">
        <f>IF(P1828&lt;=50000,"Extra Small",IF(AND(P1828&gt;=50000,P1828&lt;250000),"Small",IF(AND(P1828&gt;=250000,P1828&lt;1000000),"Medium",IF(AND(P1828&gt;=1000000,P1828&lt;10000000),"Large",IF(AND(P1828&gt;=10000000,P1828&lt;100000000),"Extra Large",IF(P1828&gt;=100000000,"Extra-extra-large"))))))</f>
        <v>Extra Small</v>
      </c>
      <c r="E1828" t="s">
        <v>110</v>
      </c>
      <c r="F1828">
        <v>0</v>
      </c>
      <c r="G1828">
        <v>0</v>
      </c>
      <c r="H1828">
        <v>0</v>
      </c>
      <c r="I1828">
        <v>0</v>
      </c>
      <c r="J1828" t="s">
        <v>44</v>
      </c>
      <c r="K1828">
        <v>0</v>
      </c>
      <c r="L1828">
        <v>0</v>
      </c>
      <c r="M1828">
        <v>0</v>
      </c>
      <c r="N1828">
        <v>0</v>
      </c>
      <c r="O1828">
        <v>2500</v>
      </c>
      <c r="P1828">
        <v>2500</v>
      </c>
      <c r="Q1828">
        <v>0</v>
      </c>
      <c r="R1828">
        <v>2500</v>
      </c>
      <c r="S1828" t="str">
        <f t="shared" si="56"/>
        <v>False</v>
      </c>
      <c r="T1828">
        <v>0</v>
      </c>
      <c r="U1828" t="e">
        <f t="shared" si="57"/>
        <v>#DIV/0!</v>
      </c>
      <c r="V1828">
        <v>0</v>
      </c>
      <c r="W1828">
        <v>0</v>
      </c>
      <c r="X1828">
        <v>0</v>
      </c>
      <c r="Y1828">
        <v>0</v>
      </c>
      <c r="Z1828">
        <v>0</v>
      </c>
      <c r="AA1828" t="b">
        <f>ABS(T1828-Z1828)&gt;25000</f>
        <v>0</v>
      </c>
      <c r="AB1828">
        <v>2500</v>
      </c>
      <c r="AC1828">
        <v>0</v>
      </c>
      <c r="AD1828">
        <v>2500</v>
      </c>
      <c r="AE1828">
        <v>0</v>
      </c>
      <c r="AF1828">
        <v>0</v>
      </c>
      <c r="AG1828">
        <v>0</v>
      </c>
      <c r="AH1828">
        <v>0</v>
      </c>
      <c r="AI1828">
        <v>58069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58069</v>
      </c>
      <c r="AQ1828">
        <f>K1828/R1828</f>
        <v>0</v>
      </c>
    </row>
    <row r="1829" spans="1:43" x14ac:dyDescent="0.35">
      <c r="A1829" t="s">
        <v>3896</v>
      </c>
      <c r="B1829" t="s">
        <v>3897</v>
      </c>
      <c r="C1829" t="s">
        <v>38</v>
      </c>
      <c r="D1829" t="str">
        <f>IF(P1829&lt;=50000,"Extra Small",IF(AND(P1829&gt;=50000,P1829&lt;250000),"Small",IF(AND(P1829&gt;=250000,P1829&lt;1000000),"Medium",IF(AND(P1829&gt;=1000000,P1829&lt;10000000),"Large",IF(AND(P1829&gt;=10000000,P1829&lt;100000000),"Extra Large",IF(P1829&gt;=100000000,"Extra-extra-large"))))))</f>
        <v>Small</v>
      </c>
      <c r="E1829" t="s">
        <v>85</v>
      </c>
      <c r="F1829">
        <v>0</v>
      </c>
      <c r="G1829">
        <v>8</v>
      </c>
      <c r="H1829">
        <v>0</v>
      </c>
      <c r="I1829">
        <v>0</v>
      </c>
      <c r="J1829" t="s">
        <v>208</v>
      </c>
      <c r="K1829">
        <v>0</v>
      </c>
      <c r="L1829">
        <v>58665</v>
      </c>
      <c r="M1829">
        <v>149737</v>
      </c>
      <c r="N1829">
        <v>0</v>
      </c>
      <c r="O1829">
        <v>37034</v>
      </c>
      <c r="P1829">
        <v>245436</v>
      </c>
      <c r="Q1829">
        <v>0</v>
      </c>
      <c r="R1829">
        <v>245436</v>
      </c>
      <c r="S1829" t="str">
        <f t="shared" si="56"/>
        <v>False</v>
      </c>
      <c r="T1829">
        <v>102066</v>
      </c>
      <c r="U1829" t="b">
        <f t="shared" si="57"/>
        <v>0</v>
      </c>
      <c r="V1829">
        <v>0</v>
      </c>
      <c r="W1829">
        <v>0</v>
      </c>
      <c r="X1829">
        <v>0</v>
      </c>
      <c r="Y1829">
        <v>44839</v>
      </c>
      <c r="Z1829">
        <v>146905</v>
      </c>
      <c r="AA1829" t="b">
        <f>ABS(T1829-Z1829)&gt;25000</f>
        <v>1</v>
      </c>
      <c r="AB1829">
        <v>98531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106438</v>
      </c>
      <c r="AJ1829">
        <v>0</v>
      </c>
      <c r="AK1829">
        <v>0</v>
      </c>
      <c r="AL1829">
        <v>0</v>
      </c>
      <c r="AM1829">
        <v>0</v>
      </c>
      <c r="AN1829">
        <v>46099</v>
      </c>
      <c r="AO1829">
        <v>60339</v>
      </c>
      <c r="AQ1829">
        <f>K1829/R1829</f>
        <v>0</v>
      </c>
    </row>
    <row r="1830" spans="1:43" x14ac:dyDescent="0.35">
      <c r="A1830" t="s">
        <v>3898</v>
      </c>
      <c r="B1830" t="s">
        <v>3899</v>
      </c>
      <c r="C1830" t="s">
        <v>38</v>
      </c>
      <c r="D1830" t="str">
        <f>IF(P1830&lt;=50000,"Extra Small",IF(AND(P1830&gt;=50000,P1830&lt;250000),"Small",IF(AND(P1830&gt;=250000,P1830&lt;1000000),"Medium",IF(AND(P1830&gt;=1000000,P1830&lt;10000000),"Large",IF(AND(P1830&gt;=10000000,P1830&lt;100000000),"Extra Large",IF(P1830&gt;=100000000,"Extra-extra-large"))))))</f>
        <v>Extra Large</v>
      </c>
      <c r="E1830" t="s">
        <v>110</v>
      </c>
      <c r="F1830">
        <v>31</v>
      </c>
      <c r="G1830">
        <v>86</v>
      </c>
      <c r="H1830">
        <v>25</v>
      </c>
      <c r="I1830">
        <v>85</v>
      </c>
      <c r="J1830" t="s">
        <v>960</v>
      </c>
      <c r="K1830">
        <v>10589558</v>
      </c>
      <c r="L1830">
        <v>0</v>
      </c>
      <c r="M1830">
        <v>2297162</v>
      </c>
      <c r="N1830">
        <v>377418</v>
      </c>
      <c r="O1830">
        <v>162267</v>
      </c>
      <c r="P1830">
        <v>13426405</v>
      </c>
      <c r="Q1830">
        <v>0</v>
      </c>
      <c r="R1830">
        <v>13426405</v>
      </c>
      <c r="S1830" t="str">
        <f t="shared" si="56"/>
        <v>False</v>
      </c>
      <c r="T1830">
        <v>8028889</v>
      </c>
      <c r="U1830" t="b">
        <f t="shared" si="57"/>
        <v>0</v>
      </c>
      <c r="V1830">
        <v>0</v>
      </c>
      <c r="W1830">
        <v>0</v>
      </c>
      <c r="X1830">
        <v>0</v>
      </c>
      <c r="Y1830">
        <v>4207924</v>
      </c>
      <c r="Z1830">
        <v>12236813</v>
      </c>
      <c r="AA1830" t="b">
        <f>ABS(T1830-Z1830)&gt;1000000</f>
        <v>1</v>
      </c>
      <c r="AB1830">
        <v>1189592</v>
      </c>
      <c r="AC1830">
        <v>0</v>
      </c>
      <c r="AD1830">
        <v>1189592</v>
      </c>
      <c r="AE1830">
        <v>4578391</v>
      </c>
      <c r="AF1830">
        <v>0</v>
      </c>
      <c r="AG1830">
        <v>2279095</v>
      </c>
      <c r="AH1830">
        <v>2279095</v>
      </c>
      <c r="AI1830">
        <v>6857486</v>
      </c>
      <c r="AJ1830">
        <v>3011150</v>
      </c>
      <c r="AK1830">
        <v>0</v>
      </c>
      <c r="AL1830">
        <v>372479</v>
      </c>
      <c r="AM1830">
        <v>372479</v>
      </c>
      <c r="AN1830">
        <v>3383629</v>
      </c>
      <c r="AO1830">
        <v>3473857</v>
      </c>
      <c r="AQ1830">
        <f>K1830/R1830</f>
        <v>0.78871134901710471</v>
      </c>
    </row>
    <row r="1831" spans="1:43" x14ac:dyDescent="0.35">
      <c r="A1831" t="s">
        <v>3900</v>
      </c>
      <c r="B1831" t="s">
        <v>3901</v>
      </c>
      <c r="C1831" t="s">
        <v>38</v>
      </c>
      <c r="D1831" t="str">
        <f>IF(P1831&lt;=50000,"Extra Small",IF(AND(P1831&gt;=50000,P1831&lt;250000),"Small",IF(AND(P1831&gt;=250000,P1831&lt;1000000),"Medium",IF(AND(P1831&gt;=1000000,P1831&lt;10000000),"Large",IF(AND(P1831&gt;=10000000,P1831&lt;100000000),"Extra Large",IF(P1831&gt;=100000000,"Extra-extra-large"))))))</f>
        <v>Large</v>
      </c>
      <c r="E1831" t="s">
        <v>55</v>
      </c>
      <c r="F1831">
        <v>1</v>
      </c>
      <c r="G1831">
        <v>23</v>
      </c>
      <c r="H1831">
        <v>3</v>
      </c>
      <c r="I1831">
        <v>11</v>
      </c>
      <c r="J1831" t="s">
        <v>339</v>
      </c>
      <c r="K1831">
        <v>2233517</v>
      </c>
      <c r="L1831">
        <v>208909</v>
      </c>
      <c r="M1831">
        <v>144033</v>
      </c>
      <c r="N1831">
        <v>14726</v>
      </c>
      <c r="O1831">
        <v>162365</v>
      </c>
      <c r="P1831">
        <v>2763550</v>
      </c>
      <c r="Q1831">
        <v>0</v>
      </c>
      <c r="R1831">
        <v>2763550</v>
      </c>
      <c r="S1831" t="str">
        <f t="shared" si="56"/>
        <v>False</v>
      </c>
      <c r="T1831">
        <v>1445008</v>
      </c>
      <c r="U1831" t="b">
        <f t="shared" si="57"/>
        <v>0</v>
      </c>
      <c r="V1831">
        <v>15288</v>
      </c>
      <c r="W1831">
        <v>0</v>
      </c>
      <c r="X1831">
        <v>0</v>
      </c>
      <c r="Y1831">
        <v>504655</v>
      </c>
      <c r="Z1831">
        <v>1964951</v>
      </c>
      <c r="AA1831" t="b">
        <f>ABS(T1831-Z1831)&gt;1000000</f>
        <v>0</v>
      </c>
      <c r="AB1831">
        <v>798599</v>
      </c>
      <c r="AC1831">
        <v>17462</v>
      </c>
      <c r="AD1831">
        <v>816061</v>
      </c>
      <c r="AE1831">
        <v>4603729</v>
      </c>
      <c r="AF1831">
        <v>0</v>
      </c>
      <c r="AG1831">
        <v>2622232</v>
      </c>
      <c r="AH1831">
        <v>2622232</v>
      </c>
      <c r="AI1831">
        <v>7225961</v>
      </c>
      <c r="AJ1831">
        <v>3605239</v>
      </c>
      <c r="AK1831">
        <v>235999</v>
      </c>
      <c r="AL1831">
        <v>40381</v>
      </c>
      <c r="AM1831">
        <v>276380</v>
      </c>
      <c r="AN1831">
        <v>3881619</v>
      </c>
      <c r="AO1831">
        <v>3344342</v>
      </c>
      <c r="AQ1831">
        <f>K1831/R1831</f>
        <v>0.80820574985073546</v>
      </c>
    </row>
    <row r="1832" spans="1:43" x14ac:dyDescent="0.35">
      <c r="A1832" t="s">
        <v>3902</v>
      </c>
      <c r="B1832" t="s">
        <v>3903</v>
      </c>
      <c r="C1832" t="s">
        <v>38</v>
      </c>
      <c r="D1832" t="str">
        <f>IF(P1832&lt;=50000,"Extra Small",IF(AND(P1832&gt;=50000,P1832&lt;250000),"Small",IF(AND(P1832&gt;=250000,P1832&lt;1000000),"Medium",IF(AND(P1832&gt;=1000000,P1832&lt;10000000),"Large",IF(AND(P1832&gt;=10000000,P1832&lt;100000000),"Extra Large",IF(P1832&gt;=100000000,"Extra-extra-large"))))))</f>
        <v>Medium</v>
      </c>
      <c r="E1832" t="s">
        <v>43</v>
      </c>
      <c r="F1832">
        <v>0</v>
      </c>
      <c r="G1832">
        <v>0</v>
      </c>
      <c r="H1832">
        <v>3</v>
      </c>
      <c r="I1832">
        <v>2</v>
      </c>
      <c r="J1832" t="s">
        <v>154</v>
      </c>
      <c r="K1832">
        <v>0</v>
      </c>
      <c r="L1832">
        <v>192209</v>
      </c>
      <c r="M1832">
        <v>3651</v>
      </c>
      <c r="N1832">
        <v>57764</v>
      </c>
      <c r="O1832">
        <v>23834</v>
      </c>
      <c r="P1832">
        <v>277458</v>
      </c>
      <c r="Q1832">
        <v>12387</v>
      </c>
      <c r="R1832">
        <v>289845</v>
      </c>
      <c r="S1832" t="str">
        <f t="shared" si="56"/>
        <v>False</v>
      </c>
      <c r="T1832">
        <v>60211</v>
      </c>
      <c r="U1832" t="b">
        <f t="shared" si="57"/>
        <v>0</v>
      </c>
      <c r="V1832">
        <v>0</v>
      </c>
      <c r="W1832">
        <v>0</v>
      </c>
      <c r="X1832">
        <v>0</v>
      </c>
      <c r="Y1832">
        <v>55812</v>
      </c>
      <c r="Z1832">
        <v>116023</v>
      </c>
      <c r="AA1832" t="b">
        <f>ABS(T1832-Z1832)&gt;25000</f>
        <v>1</v>
      </c>
      <c r="AB1832">
        <v>173822</v>
      </c>
      <c r="AC1832">
        <v>0</v>
      </c>
      <c r="AD1832">
        <v>173822</v>
      </c>
      <c r="AE1832">
        <v>81834</v>
      </c>
      <c r="AF1832">
        <v>0</v>
      </c>
      <c r="AG1832">
        <v>0</v>
      </c>
      <c r="AH1832">
        <v>854508</v>
      </c>
      <c r="AI1832">
        <v>936342</v>
      </c>
      <c r="AJ1832">
        <v>5406</v>
      </c>
      <c r="AK1832">
        <v>0</v>
      </c>
      <c r="AL1832">
        <v>0</v>
      </c>
      <c r="AM1832">
        <v>0</v>
      </c>
      <c r="AN1832">
        <v>5406</v>
      </c>
      <c r="AO1832">
        <v>930936</v>
      </c>
      <c r="AQ1832">
        <f>K1832/R1832</f>
        <v>0</v>
      </c>
    </row>
    <row r="1833" spans="1:43" x14ac:dyDescent="0.35">
      <c r="A1833" t="s">
        <v>3904</v>
      </c>
      <c r="B1833" t="s">
        <v>3905</v>
      </c>
      <c r="C1833" t="s">
        <v>38</v>
      </c>
      <c r="D1833" t="str">
        <f>IF(P1833&lt;=50000,"Extra Small",IF(AND(P1833&gt;=50000,P1833&lt;250000),"Small",IF(AND(P1833&gt;=250000,P1833&lt;1000000),"Medium",IF(AND(P1833&gt;=1000000,P1833&lt;10000000),"Large",IF(AND(P1833&gt;=10000000,P1833&lt;100000000),"Extra Large",IF(P1833&gt;=100000000,"Extra-extra-large"))))))</f>
        <v>Small</v>
      </c>
      <c r="E1833" t="s">
        <v>43</v>
      </c>
      <c r="F1833">
        <v>0</v>
      </c>
      <c r="G1833">
        <v>1</v>
      </c>
      <c r="H1833">
        <v>1</v>
      </c>
      <c r="I1833">
        <v>0.5</v>
      </c>
      <c r="J1833" t="s">
        <v>56</v>
      </c>
      <c r="K1833">
        <v>0</v>
      </c>
      <c r="L1833">
        <v>72500</v>
      </c>
      <c r="M1833">
        <v>20000</v>
      </c>
      <c r="N1833">
        <v>599</v>
      </c>
      <c r="O1833">
        <v>0</v>
      </c>
      <c r="P1833">
        <v>93099</v>
      </c>
      <c r="Q1833">
        <v>0</v>
      </c>
      <c r="R1833">
        <v>93099</v>
      </c>
      <c r="S1833" t="str">
        <f t="shared" si="56"/>
        <v>False</v>
      </c>
      <c r="T1833">
        <v>41625</v>
      </c>
      <c r="U1833" t="b">
        <f t="shared" si="57"/>
        <v>0</v>
      </c>
      <c r="V1833">
        <v>0</v>
      </c>
      <c r="W1833">
        <v>41815</v>
      </c>
      <c r="X1833">
        <v>0</v>
      </c>
      <c r="Y1833">
        <v>11104</v>
      </c>
      <c r="Z1833">
        <v>94544</v>
      </c>
      <c r="AA1833" t="b">
        <f>ABS(T1833-Z1833)&gt;25000</f>
        <v>1</v>
      </c>
      <c r="AB1833">
        <v>-1445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104250</v>
      </c>
      <c r="AJ1833">
        <v>0</v>
      </c>
      <c r="AK1833">
        <v>0</v>
      </c>
      <c r="AL1833">
        <v>0</v>
      </c>
      <c r="AM1833">
        <v>0</v>
      </c>
      <c r="AN1833">
        <v>37907</v>
      </c>
      <c r="AO1833">
        <v>66343</v>
      </c>
      <c r="AQ1833">
        <f>K1833/R1833</f>
        <v>0</v>
      </c>
    </row>
    <row r="1834" spans="1:43" x14ac:dyDescent="0.35">
      <c r="A1834" t="s">
        <v>3906</v>
      </c>
      <c r="B1834" t="s">
        <v>3907</v>
      </c>
      <c r="C1834" t="s">
        <v>38</v>
      </c>
      <c r="D1834" t="str">
        <f>IF(P1834&lt;=50000,"Extra Small",IF(AND(P1834&gt;=50000,P1834&lt;250000),"Small",IF(AND(P1834&gt;=250000,P1834&lt;1000000),"Medium",IF(AND(P1834&gt;=1000000,P1834&lt;10000000),"Large",IF(AND(P1834&gt;=10000000,P1834&lt;100000000),"Extra Large",IF(P1834&gt;=100000000,"Extra-extra-large"))))))</f>
        <v>Extra Small</v>
      </c>
      <c r="E1834" t="s">
        <v>101</v>
      </c>
      <c r="F1834">
        <v>0</v>
      </c>
      <c r="G1834">
        <v>0</v>
      </c>
      <c r="H1834">
        <v>0</v>
      </c>
      <c r="I1834">
        <v>0</v>
      </c>
      <c r="J1834" t="s">
        <v>107</v>
      </c>
      <c r="K1834">
        <v>0</v>
      </c>
      <c r="L1834">
        <v>5844</v>
      </c>
      <c r="M1834">
        <v>16252</v>
      </c>
      <c r="N1834">
        <v>7</v>
      </c>
      <c r="O1834">
        <v>0</v>
      </c>
      <c r="P1834">
        <v>22103</v>
      </c>
      <c r="Q1834">
        <v>0</v>
      </c>
      <c r="R1834">
        <v>22103</v>
      </c>
      <c r="S1834" t="str">
        <f t="shared" si="56"/>
        <v>False</v>
      </c>
      <c r="T1834">
        <v>0</v>
      </c>
      <c r="U1834" t="e">
        <f t="shared" si="57"/>
        <v>#DIV/0!</v>
      </c>
      <c r="V1834">
        <v>0</v>
      </c>
      <c r="W1834">
        <v>0</v>
      </c>
      <c r="X1834">
        <v>0</v>
      </c>
      <c r="Y1834">
        <v>12400</v>
      </c>
      <c r="Z1834">
        <v>12400</v>
      </c>
      <c r="AA1834" t="b">
        <f>ABS(T1834-Z1834)&gt;25000</f>
        <v>0</v>
      </c>
      <c r="AB1834">
        <v>9703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11288</v>
      </c>
      <c r="AJ1834">
        <v>0</v>
      </c>
      <c r="AK1834">
        <v>0</v>
      </c>
      <c r="AL1834">
        <v>0</v>
      </c>
      <c r="AM1834">
        <v>0</v>
      </c>
      <c r="AN1834">
        <v>142</v>
      </c>
      <c r="AO1834">
        <v>11146</v>
      </c>
      <c r="AQ1834">
        <f>K1834/R1834</f>
        <v>0</v>
      </c>
    </row>
    <row r="1835" spans="1:43" x14ac:dyDescent="0.35">
      <c r="A1835" t="s">
        <v>3908</v>
      </c>
      <c r="B1835" t="s">
        <v>3909</v>
      </c>
      <c r="C1835" t="s">
        <v>38</v>
      </c>
      <c r="D1835" t="str">
        <f>IF(P1835&lt;=50000,"Extra Small",IF(AND(P1835&gt;=50000,P1835&lt;250000),"Small",IF(AND(P1835&gt;=250000,P1835&lt;1000000),"Medium",IF(AND(P1835&gt;=1000000,P1835&lt;10000000),"Large",IF(AND(P1835&gt;=10000000,P1835&lt;100000000),"Extra Large",IF(P1835&gt;=100000000,"Extra-extra-large"))))))</f>
        <v>Medium</v>
      </c>
      <c r="E1835" t="s">
        <v>73</v>
      </c>
      <c r="F1835">
        <v>0</v>
      </c>
      <c r="G1835">
        <v>3</v>
      </c>
      <c r="H1835">
        <v>0</v>
      </c>
      <c r="I1835">
        <v>2</v>
      </c>
      <c r="J1835" t="s">
        <v>281</v>
      </c>
      <c r="K1835">
        <v>775465</v>
      </c>
      <c r="L1835">
        <v>0</v>
      </c>
      <c r="M1835">
        <v>8153</v>
      </c>
      <c r="N1835">
        <v>42859</v>
      </c>
      <c r="O1835">
        <v>0</v>
      </c>
      <c r="P1835">
        <v>826477</v>
      </c>
      <c r="Q1835">
        <v>0</v>
      </c>
      <c r="R1835">
        <v>826477</v>
      </c>
      <c r="S1835" t="str">
        <f t="shared" si="56"/>
        <v>False</v>
      </c>
      <c r="T1835">
        <v>160336</v>
      </c>
      <c r="U1835" t="b">
        <f t="shared" si="57"/>
        <v>0</v>
      </c>
      <c r="V1835">
        <v>0</v>
      </c>
      <c r="W1835">
        <v>35086</v>
      </c>
      <c r="X1835">
        <v>0</v>
      </c>
      <c r="Y1835">
        <v>561862</v>
      </c>
      <c r="Z1835">
        <v>757284</v>
      </c>
      <c r="AA1835" t="b">
        <f>ABS(T1835-Z1835)&gt;25000</f>
        <v>1</v>
      </c>
      <c r="AB1835">
        <v>69193</v>
      </c>
      <c r="AC1835">
        <v>0</v>
      </c>
      <c r="AD1835">
        <v>69193</v>
      </c>
      <c r="AE1835">
        <v>1906387</v>
      </c>
      <c r="AF1835">
        <v>0</v>
      </c>
      <c r="AG1835">
        <v>0</v>
      </c>
      <c r="AH1835">
        <v>11308694</v>
      </c>
      <c r="AI1835">
        <v>13215081</v>
      </c>
      <c r="AJ1835">
        <v>37512</v>
      </c>
      <c r="AK1835">
        <v>0</v>
      </c>
      <c r="AL1835">
        <v>0</v>
      </c>
      <c r="AM1835">
        <v>1290358</v>
      </c>
      <c r="AN1835">
        <v>1327870</v>
      </c>
      <c r="AO1835">
        <v>11887211</v>
      </c>
      <c r="AQ1835">
        <f>K1835/R1835</f>
        <v>0.93827777421513248</v>
      </c>
    </row>
    <row r="1836" spans="1:43" x14ac:dyDescent="0.35">
      <c r="A1836" t="s">
        <v>3910</v>
      </c>
      <c r="B1836" t="s">
        <v>3911</v>
      </c>
      <c r="C1836" t="s">
        <v>38</v>
      </c>
      <c r="D1836" t="str">
        <f>IF(P1836&lt;=50000,"Extra Small",IF(AND(P1836&gt;=50000,P1836&lt;250000),"Small",IF(AND(P1836&gt;=250000,P1836&lt;1000000),"Medium",IF(AND(P1836&gt;=1000000,P1836&lt;10000000),"Large",IF(AND(P1836&gt;=10000000,P1836&lt;100000000),"Extra Large",IF(P1836&gt;=100000000,"Extra-extra-large"))))))</f>
        <v>Medium</v>
      </c>
      <c r="E1836" t="s">
        <v>110</v>
      </c>
      <c r="F1836">
        <v>2</v>
      </c>
      <c r="G1836">
        <v>3</v>
      </c>
      <c r="H1836">
        <v>4</v>
      </c>
      <c r="I1836">
        <v>4</v>
      </c>
      <c r="J1836" t="s">
        <v>172</v>
      </c>
      <c r="K1836">
        <v>362355</v>
      </c>
      <c r="L1836">
        <v>27831</v>
      </c>
      <c r="M1836">
        <v>0</v>
      </c>
      <c r="N1836">
        <v>0</v>
      </c>
      <c r="O1836">
        <v>2194</v>
      </c>
      <c r="P1836">
        <v>392380</v>
      </c>
      <c r="Q1836">
        <v>55101</v>
      </c>
      <c r="R1836">
        <v>447481</v>
      </c>
      <c r="S1836" t="str">
        <f t="shared" si="56"/>
        <v>False</v>
      </c>
      <c r="T1836">
        <v>308232</v>
      </c>
      <c r="U1836" t="b">
        <f t="shared" si="57"/>
        <v>0</v>
      </c>
      <c r="V1836">
        <v>0</v>
      </c>
      <c r="W1836">
        <v>0</v>
      </c>
      <c r="X1836">
        <v>0</v>
      </c>
      <c r="Y1836">
        <v>78282</v>
      </c>
      <c r="Z1836">
        <v>386514</v>
      </c>
      <c r="AA1836" t="b">
        <f>ABS(T1836-Z1836)&gt;25000</f>
        <v>1</v>
      </c>
      <c r="AB1836">
        <v>60967</v>
      </c>
      <c r="AC1836">
        <v>0</v>
      </c>
      <c r="AD1836">
        <v>60967</v>
      </c>
      <c r="AE1836">
        <v>423748</v>
      </c>
      <c r="AF1836">
        <v>0</v>
      </c>
      <c r="AG1836">
        <v>0</v>
      </c>
      <c r="AH1836">
        <v>17799</v>
      </c>
      <c r="AI1836">
        <v>441547</v>
      </c>
      <c r="AJ1836">
        <v>164218</v>
      </c>
      <c r="AK1836">
        <v>0</v>
      </c>
      <c r="AL1836">
        <v>0</v>
      </c>
      <c r="AM1836">
        <v>0</v>
      </c>
      <c r="AN1836">
        <v>164218</v>
      </c>
      <c r="AO1836">
        <v>277329</v>
      </c>
      <c r="AQ1836">
        <f>K1836/R1836</f>
        <v>0.80976622471121684</v>
      </c>
    </row>
    <row r="1837" spans="1:43" x14ac:dyDescent="0.35">
      <c r="A1837" t="s">
        <v>3912</v>
      </c>
      <c r="B1837" t="s">
        <v>3913</v>
      </c>
      <c r="C1837" t="s">
        <v>50</v>
      </c>
      <c r="D1837" t="str">
        <f>IF(P1837&lt;=50000,"Extra Small",IF(AND(P1837&gt;=50000,P1837&lt;250000),"Small",IF(AND(P1837&gt;=250000,P1837&lt;1000000),"Medium",IF(AND(P1837&gt;=1000000,P1837&lt;10000000),"Large",IF(AND(P1837&gt;=10000000,P1837&lt;100000000),"Extra Large",IF(P1837&gt;=100000000,"Extra-extra-large"))))))</f>
        <v>Medium</v>
      </c>
      <c r="E1837" t="s">
        <v>110</v>
      </c>
      <c r="F1837">
        <v>0</v>
      </c>
      <c r="G1837">
        <v>0</v>
      </c>
      <c r="H1837">
        <v>0</v>
      </c>
      <c r="I1837">
        <v>0</v>
      </c>
      <c r="J1837" t="s">
        <v>44</v>
      </c>
      <c r="K1837">
        <v>0</v>
      </c>
      <c r="L1837">
        <v>0</v>
      </c>
      <c r="M1837">
        <v>0</v>
      </c>
      <c r="N1837">
        <v>0</v>
      </c>
      <c r="O1837">
        <v>534950</v>
      </c>
      <c r="P1837">
        <v>534950</v>
      </c>
      <c r="Q1837">
        <v>0</v>
      </c>
      <c r="R1837">
        <v>534950</v>
      </c>
      <c r="S1837" t="str">
        <f t="shared" si="56"/>
        <v>False</v>
      </c>
      <c r="T1837">
        <v>0</v>
      </c>
      <c r="U1837" t="e">
        <f t="shared" si="57"/>
        <v>#DIV/0!</v>
      </c>
      <c r="V1837">
        <v>0</v>
      </c>
      <c r="W1837">
        <v>0</v>
      </c>
      <c r="X1837">
        <v>0</v>
      </c>
      <c r="Y1837">
        <v>282963</v>
      </c>
      <c r="Z1837">
        <v>282963</v>
      </c>
      <c r="AA1837" t="b">
        <f>ABS(T1837-Z1837)&gt;25000</f>
        <v>1</v>
      </c>
      <c r="AB1837">
        <v>251987</v>
      </c>
      <c r="AC1837">
        <v>0</v>
      </c>
      <c r="AD1837">
        <v>251987</v>
      </c>
      <c r="AE1837">
        <v>108066</v>
      </c>
      <c r="AF1837">
        <v>0</v>
      </c>
      <c r="AG1837">
        <v>0</v>
      </c>
      <c r="AH1837">
        <v>8231115</v>
      </c>
      <c r="AI1837">
        <v>8339181</v>
      </c>
      <c r="AJ1837">
        <v>1044762</v>
      </c>
      <c r="AK1837">
        <v>0</v>
      </c>
      <c r="AL1837">
        <v>0</v>
      </c>
      <c r="AM1837">
        <v>671698</v>
      </c>
      <c r="AN1837">
        <v>1716460</v>
      </c>
      <c r="AO1837">
        <v>6622721</v>
      </c>
      <c r="AQ1837">
        <f>K1837/R1837</f>
        <v>0</v>
      </c>
    </row>
    <row r="1838" spans="1:43" x14ac:dyDescent="0.35">
      <c r="A1838" t="s">
        <v>3914</v>
      </c>
      <c r="B1838" t="s">
        <v>3915</v>
      </c>
      <c r="C1838" t="s">
        <v>38</v>
      </c>
      <c r="D1838" t="str">
        <f>IF(P1838&lt;=50000,"Extra Small",IF(AND(P1838&gt;=50000,P1838&lt;250000),"Small",IF(AND(P1838&gt;=250000,P1838&lt;1000000),"Medium",IF(AND(P1838&gt;=1000000,P1838&lt;10000000),"Large",IF(AND(P1838&gt;=10000000,P1838&lt;100000000),"Extra Large",IF(P1838&gt;=100000000,"Extra-extra-large"))))))</f>
        <v>Medium</v>
      </c>
      <c r="E1838" t="s">
        <v>43</v>
      </c>
      <c r="F1838">
        <v>1</v>
      </c>
      <c r="G1838">
        <v>0</v>
      </c>
      <c r="H1838">
        <v>3</v>
      </c>
      <c r="I1838">
        <v>1.2</v>
      </c>
      <c r="J1838" t="s">
        <v>57</v>
      </c>
      <c r="K1838">
        <v>0</v>
      </c>
      <c r="L1838">
        <v>2550</v>
      </c>
      <c r="M1838">
        <v>0</v>
      </c>
      <c r="N1838">
        <v>271535</v>
      </c>
      <c r="O1838">
        <v>7440</v>
      </c>
      <c r="P1838">
        <v>281525</v>
      </c>
      <c r="Q1838">
        <v>211275</v>
      </c>
      <c r="R1838">
        <v>492800</v>
      </c>
      <c r="S1838" t="str">
        <f t="shared" si="56"/>
        <v>False</v>
      </c>
      <c r="T1838">
        <v>63005</v>
      </c>
      <c r="U1838" t="b">
        <f t="shared" si="57"/>
        <v>0</v>
      </c>
      <c r="V1838">
        <v>0</v>
      </c>
      <c r="W1838">
        <v>17650</v>
      </c>
      <c r="X1838">
        <v>0</v>
      </c>
      <c r="Y1838">
        <v>71499</v>
      </c>
      <c r="Z1838">
        <v>152154</v>
      </c>
      <c r="AA1838" t="b">
        <f>ABS(T1838-Z1838)&gt;25000</f>
        <v>1</v>
      </c>
      <c r="AB1838">
        <v>340646</v>
      </c>
      <c r="AC1838">
        <v>0</v>
      </c>
      <c r="AD1838">
        <v>340646</v>
      </c>
      <c r="AE1838">
        <v>10544914</v>
      </c>
      <c r="AF1838">
        <v>0</v>
      </c>
      <c r="AG1838">
        <v>0</v>
      </c>
      <c r="AH1838">
        <v>1826172</v>
      </c>
      <c r="AI1838">
        <v>12371086</v>
      </c>
      <c r="AJ1838">
        <v>18032</v>
      </c>
      <c r="AK1838">
        <v>0</v>
      </c>
      <c r="AL1838">
        <v>0</v>
      </c>
      <c r="AM1838">
        <v>0</v>
      </c>
      <c r="AN1838">
        <v>18032</v>
      </c>
      <c r="AO1838">
        <v>12353054</v>
      </c>
      <c r="AQ1838">
        <f>K1838/R1838</f>
        <v>0</v>
      </c>
    </row>
    <row r="1839" spans="1:43" x14ac:dyDescent="0.35">
      <c r="A1839" t="s">
        <v>3916</v>
      </c>
      <c r="B1839" t="s">
        <v>3917</v>
      </c>
      <c r="C1839" t="s">
        <v>38</v>
      </c>
      <c r="D1839" t="str">
        <f>IF(P1839&lt;=50000,"Extra Small",IF(AND(P1839&gt;=50000,P1839&lt;250000),"Small",IF(AND(P1839&gt;=250000,P1839&lt;1000000),"Medium",IF(AND(P1839&gt;=1000000,P1839&lt;10000000),"Large",IF(AND(P1839&gt;=10000000,P1839&lt;100000000),"Extra Large",IF(P1839&gt;=100000000,"Extra-extra-large"))))))</f>
        <v>Large</v>
      </c>
      <c r="E1839" t="s">
        <v>85</v>
      </c>
      <c r="F1839">
        <v>13</v>
      </c>
      <c r="G1839">
        <v>9</v>
      </c>
      <c r="H1839">
        <v>4</v>
      </c>
      <c r="I1839">
        <v>26</v>
      </c>
      <c r="J1839" t="s">
        <v>249</v>
      </c>
      <c r="K1839">
        <v>2428397</v>
      </c>
      <c r="L1839">
        <v>50553</v>
      </c>
      <c r="M1839">
        <v>1670</v>
      </c>
      <c r="N1839">
        <v>10031</v>
      </c>
      <c r="O1839">
        <v>2090</v>
      </c>
      <c r="P1839">
        <v>2492741</v>
      </c>
      <c r="Q1839">
        <v>0</v>
      </c>
      <c r="R1839">
        <v>2492741</v>
      </c>
      <c r="S1839" t="str">
        <f t="shared" si="56"/>
        <v>False</v>
      </c>
      <c r="T1839">
        <v>1719937</v>
      </c>
      <c r="U1839" t="b">
        <f t="shared" si="57"/>
        <v>0</v>
      </c>
      <c r="V1839">
        <v>859</v>
      </c>
      <c r="W1839">
        <v>0</v>
      </c>
      <c r="X1839">
        <v>0</v>
      </c>
      <c r="Y1839">
        <v>537022</v>
      </c>
      <c r="Z1839">
        <v>2257818</v>
      </c>
      <c r="AA1839" t="b">
        <f>ABS(T1839-Z1839)&gt;1000000</f>
        <v>0</v>
      </c>
      <c r="AB1839">
        <v>234923</v>
      </c>
      <c r="AC1839">
        <v>0</v>
      </c>
      <c r="AD1839">
        <v>234923</v>
      </c>
      <c r="AE1839">
        <v>769676</v>
      </c>
      <c r="AF1839">
        <v>0</v>
      </c>
      <c r="AG1839">
        <v>2984120</v>
      </c>
      <c r="AH1839">
        <v>2984120</v>
      </c>
      <c r="AI1839">
        <v>3753796</v>
      </c>
      <c r="AJ1839">
        <v>174281</v>
      </c>
      <c r="AK1839">
        <v>0</v>
      </c>
      <c r="AL1839">
        <v>48110</v>
      </c>
      <c r="AM1839">
        <v>48110</v>
      </c>
      <c r="AN1839">
        <v>222391</v>
      </c>
      <c r="AO1839">
        <v>3531405</v>
      </c>
      <c r="AQ1839">
        <f>K1839/R1839</f>
        <v>0.97418745068179968</v>
      </c>
    </row>
    <row r="1840" spans="1:43" x14ac:dyDescent="0.35">
      <c r="A1840" t="s">
        <v>3918</v>
      </c>
      <c r="B1840" t="s">
        <v>3919</v>
      </c>
      <c r="C1840" t="s">
        <v>50</v>
      </c>
      <c r="D1840" t="str">
        <f>IF(P1840&lt;=50000,"Extra Small",IF(AND(P1840&gt;=50000,P1840&lt;250000),"Small",IF(AND(P1840&gt;=250000,P1840&lt;1000000),"Medium",IF(AND(P1840&gt;=1000000,P1840&lt;10000000),"Large",IF(AND(P1840&gt;=10000000,P1840&lt;100000000),"Extra Large",IF(P1840&gt;=100000000,"Extra-extra-large"))))))</f>
        <v>Extra Small</v>
      </c>
      <c r="E1840" t="s">
        <v>85</v>
      </c>
      <c r="F1840">
        <v>0</v>
      </c>
      <c r="G1840">
        <v>1</v>
      </c>
      <c r="H1840">
        <v>0</v>
      </c>
      <c r="I1840">
        <v>0</v>
      </c>
      <c r="J1840" t="s">
        <v>44</v>
      </c>
      <c r="K1840">
        <v>0</v>
      </c>
      <c r="L1840">
        <v>0</v>
      </c>
      <c r="M1840">
        <v>0</v>
      </c>
      <c r="N1840">
        <v>12959</v>
      </c>
      <c r="O1840">
        <v>0</v>
      </c>
      <c r="P1840">
        <v>12959</v>
      </c>
      <c r="Q1840">
        <v>0</v>
      </c>
      <c r="R1840">
        <v>12959</v>
      </c>
      <c r="S1840" t="str">
        <f t="shared" si="56"/>
        <v>False</v>
      </c>
      <c r="T1840">
        <v>0</v>
      </c>
      <c r="U1840" t="b">
        <f t="shared" si="57"/>
        <v>0</v>
      </c>
      <c r="V1840">
        <v>0</v>
      </c>
      <c r="W1840">
        <v>20000</v>
      </c>
      <c r="X1840">
        <v>0</v>
      </c>
      <c r="Y1840">
        <v>23235</v>
      </c>
      <c r="Z1840">
        <v>43235</v>
      </c>
      <c r="AA1840" t="b">
        <f>ABS(T1840-Z1840)&gt;25000</f>
        <v>1</v>
      </c>
      <c r="AB1840">
        <v>-30276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570717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570717</v>
      </c>
      <c r="AQ1840">
        <f>K1840/R1840</f>
        <v>0</v>
      </c>
    </row>
    <row r="1841" spans="1:43" x14ac:dyDescent="0.35">
      <c r="A1841" t="s">
        <v>3920</v>
      </c>
      <c r="B1841" t="s">
        <v>3921</v>
      </c>
      <c r="C1841" t="s">
        <v>38</v>
      </c>
      <c r="D1841" t="str">
        <f>IF(P1841&lt;=50000,"Extra Small",IF(AND(P1841&gt;=50000,P1841&lt;250000),"Small",IF(AND(P1841&gt;=250000,P1841&lt;1000000),"Medium",IF(AND(P1841&gt;=1000000,P1841&lt;10000000),"Large",IF(AND(P1841&gt;=10000000,P1841&lt;100000000),"Extra Large",IF(P1841&gt;=100000000,"Extra-extra-large"))))))</f>
        <v>Medium</v>
      </c>
      <c r="E1841" t="s">
        <v>85</v>
      </c>
      <c r="F1841">
        <v>2</v>
      </c>
      <c r="G1841">
        <v>10</v>
      </c>
      <c r="H1841">
        <v>0</v>
      </c>
      <c r="I1841">
        <v>5.5</v>
      </c>
      <c r="J1841" t="s">
        <v>107</v>
      </c>
      <c r="K1841">
        <v>669856</v>
      </c>
      <c r="L1841">
        <v>0</v>
      </c>
      <c r="M1841">
        <v>0</v>
      </c>
      <c r="N1841">
        <v>0</v>
      </c>
      <c r="O1841">
        <v>0</v>
      </c>
      <c r="P1841">
        <v>669856</v>
      </c>
      <c r="Q1841">
        <v>0</v>
      </c>
      <c r="R1841">
        <v>669856</v>
      </c>
      <c r="S1841" t="str">
        <f t="shared" si="56"/>
        <v>False</v>
      </c>
      <c r="T1841">
        <v>372723</v>
      </c>
      <c r="U1841" t="b">
        <f t="shared" si="57"/>
        <v>0</v>
      </c>
      <c r="V1841">
        <v>0</v>
      </c>
      <c r="W1841">
        <v>0</v>
      </c>
      <c r="X1841">
        <v>0</v>
      </c>
      <c r="Y1841">
        <v>305031</v>
      </c>
      <c r="Z1841">
        <v>677754</v>
      </c>
      <c r="AA1841" t="b">
        <f>ABS(T1841-Z1841)&gt;25000</f>
        <v>1</v>
      </c>
      <c r="AB1841">
        <v>-7898</v>
      </c>
      <c r="AC1841">
        <v>0</v>
      </c>
      <c r="AD1841">
        <v>-7898</v>
      </c>
      <c r="AE1841">
        <v>873697</v>
      </c>
      <c r="AF1841">
        <v>0</v>
      </c>
      <c r="AG1841">
        <v>0</v>
      </c>
      <c r="AH1841">
        <v>64609</v>
      </c>
      <c r="AI1841">
        <v>938306</v>
      </c>
      <c r="AJ1841">
        <v>780641</v>
      </c>
      <c r="AK1841">
        <v>0</v>
      </c>
      <c r="AL1841">
        <v>0</v>
      </c>
      <c r="AM1841">
        <v>0</v>
      </c>
      <c r="AN1841">
        <v>780641</v>
      </c>
      <c r="AO1841">
        <v>157665</v>
      </c>
      <c r="AQ1841">
        <f>K1841/R1841</f>
        <v>1</v>
      </c>
    </row>
    <row r="1842" spans="1:43" x14ac:dyDescent="0.35">
      <c r="A1842" t="s">
        <v>3922</v>
      </c>
      <c r="B1842" t="s">
        <v>3923</v>
      </c>
      <c r="C1842" t="s">
        <v>38</v>
      </c>
      <c r="D1842" t="str">
        <f>IF(P1842&lt;=50000,"Extra Small",IF(AND(P1842&gt;=50000,P1842&lt;250000),"Small",IF(AND(P1842&gt;=250000,P1842&lt;1000000),"Medium",IF(AND(P1842&gt;=1000000,P1842&lt;10000000),"Large",IF(AND(P1842&gt;=10000000,P1842&lt;100000000),"Extra Large",IF(P1842&gt;=100000000,"Extra-extra-large"))))))</f>
        <v>Extra Small</v>
      </c>
      <c r="E1842" t="s">
        <v>51</v>
      </c>
      <c r="F1842">
        <v>0</v>
      </c>
      <c r="G1842">
        <v>0</v>
      </c>
      <c r="H1842">
        <v>0</v>
      </c>
      <c r="I1842">
        <v>0</v>
      </c>
      <c r="J1842" t="s">
        <v>154</v>
      </c>
      <c r="K1842">
        <v>0</v>
      </c>
      <c r="L1842">
        <v>1095</v>
      </c>
      <c r="M1842">
        <v>0</v>
      </c>
      <c r="N1842">
        <v>0</v>
      </c>
      <c r="O1842">
        <v>0</v>
      </c>
      <c r="P1842">
        <v>1095</v>
      </c>
      <c r="Q1842">
        <v>0</v>
      </c>
      <c r="R1842">
        <v>1095</v>
      </c>
      <c r="S1842" t="str">
        <f t="shared" si="56"/>
        <v>False</v>
      </c>
      <c r="T1842">
        <v>0</v>
      </c>
      <c r="U1842" t="e">
        <f t="shared" si="57"/>
        <v>#DIV/0!</v>
      </c>
      <c r="V1842">
        <v>0</v>
      </c>
      <c r="W1842">
        <v>0</v>
      </c>
      <c r="X1842">
        <v>0</v>
      </c>
      <c r="Y1842">
        <v>685</v>
      </c>
      <c r="Z1842">
        <v>685</v>
      </c>
      <c r="AA1842" t="b">
        <f>ABS(T1842-Z1842)&gt;25000</f>
        <v>0</v>
      </c>
      <c r="AB1842">
        <v>410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7393</v>
      </c>
      <c r="AJ1842">
        <v>0</v>
      </c>
      <c r="AK1842">
        <v>0</v>
      </c>
      <c r="AL1842">
        <v>0</v>
      </c>
      <c r="AM1842">
        <v>0</v>
      </c>
      <c r="AN1842">
        <v>1500</v>
      </c>
      <c r="AO1842">
        <v>5893</v>
      </c>
      <c r="AQ1842">
        <f>K1842/R1842</f>
        <v>0</v>
      </c>
    </row>
    <row r="1843" spans="1:43" x14ac:dyDescent="0.35">
      <c r="A1843" t="s">
        <v>3924</v>
      </c>
      <c r="B1843" t="s">
        <v>3925</v>
      </c>
      <c r="C1843" t="s">
        <v>38</v>
      </c>
      <c r="D1843" t="str">
        <f>IF(P1843&lt;=50000,"Extra Small",IF(AND(P1843&gt;=50000,P1843&lt;250000),"Small",IF(AND(P1843&gt;=250000,P1843&lt;1000000),"Medium",IF(AND(P1843&gt;=1000000,P1843&lt;10000000),"Large",IF(AND(P1843&gt;=10000000,P1843&lt;100000000),"Extra Large",IF(P1843&gt;=100000000,"Extra-extra-large"))))))</f>
        <v>Large</v>
      </c>
      <c r="E1843" t="s">
        <v>55</v>
      </c>
      <c r="F1843">
        <v>6</v>
      </c>
      <c r="G1843">
        <v>2</v>
      </c>
      <c r="H1843">
        <v>0</v>
      </c>
      <c r="I1843">
        <v>7</v>
      </c>
      <c r="J1843" t="s">
        <v>118</v>
      </c>
      <c r="K1843">
        <v>120000</v>
      </c>
      <c r="L1843">
        <v>710885</v>
      </c>
      <c r="M1843">
        <v>9975</v>
      </c>
      <c r="N1843">
        <v>2348</v>
      </c>
      <c r="O1843">
        <v>475014</v>
      </c>
      <c r="P1843">
        <v>1318222</v>
      </c>
      <c r="Q1843">
        <v>10348</v>
      </c>
      <c r="R1843">
        <v>1328570</v>
      </c>
      <c r="S1843" t="str">
        <f t="shared" si="56"/>
        <v>False</v>
      </c>
      <c r="T1843">
        <v>647368</v>
      </c>
      <c r="U1843" t="b">
        <f t="shared" si="57"/>
        <v>0</v>
      </c>
      <c r="V1843">
        <v>0</v>
      </c>
      <c r="W1843">
        <v>12500</v>
      </c>
      <c r="X1843">
        <v>0</v>
      </c>
      <c r="Y1843">
        <v>577566</v>
      </c>
      <c r="Z1843">
        <v>1237434</v>
      </c>
      <c r="AA1843" t="b">
        <f>ABS(T1843-Z1843)&gt;1000000</f>
        <v>0</v>
      </c>
      <c r="AB1843">
        <v>91136</v>
      </c>
      <c r="AC1843">
        <v>0</v>
      </c>
      <c r="AD1843">
        <v>91136</v>
      </c>
      <c r="AE1843">
        <v>845554</v>
      </c>
      <c r="AF1843">
        <v>0</v>
      </c>
      <c r="AG1843">
        <v>159789</v>
      </c>
      <c r="AH1843">
        <v>159789</v>
      </c>
      <c r="AI1843">
        <v>1005343</v>
      </c>
      <c r="AJ1843">
        <v>327164</v>
      </c>
      <c r="AK1843">
        <v>0</v>
      </c>
      <c r="AL1843">
        <v>0</v>
      </c>
      <c r="AM1843">
        <v>0</v>
      </c>
      <c r="AN1843">
        <v>327164</v>
      </c>
      <c r="AO1843">
        <v>678179</v>
      </c>
      <c r="AQ1843">
        <f>K1843/R1843</f>
        <v>9.0322677766320178E-2</v>
      </c>
    </row>
    <row r="1844" spans="1:43" x14ac:dyDescent="0.35">
      <c r="A1844" t="s">
        <v>3926</v>
      </c>
      <c r="B1844" t="s">
        <v>3927</v>
      </c>
      <c r="C1844" t="s">
        <v>38</v>
      </c>
      <c r="D1844" t="str">
        <f>IF(P1844&lt;=50000,"Extra Small",IF(AND(P1844&gt;=50000,P1844&lt;250000),"Small",IF(AND(P1844&gt;=250000,P1844&lt;1000000),"Medium",IF(AND(P1844&gt;=1000000,P1844&lt;10000000),"Large",IF(AND(P1844&gt;=10000000,P1844&lt;100000000),"Extra Large",IF(P1844&gt;=100000000,"Extra-extra-large"))))))</f>
        <v>Large</v>
      </c>
      <c r="E1844" t="s">
        <v>85</v>
      </c>
      <c r="F1844">
        <v>6</v>
      </c>
      <c r="G1844">
        <v>16</v>
      </c>
      <c r="H1844">
        <v>0</v>
      </c>
      <c r="I1844">
        <v>11</v>
      </c>
      <c r="J1844" t="s">
        <v>48</v>
      </c>
      <c r="K1844">
        <v>1543321</v>
      </c>
      <c r="L1844">
        <v>20700</v>
      </c>
      <c r="M1844">
        <v>0</v>
      </c>
      <c r="N1844">
        <v>4420</v>
      </c>
      <c r="O1844">
        <v>165595</v>
      </c>
      <c r="P1844">
        <v>1734036</v>
      </c>
      <c r="Q1844">
        <v>0</v>
      </c>
      <c r="R1844">
        <v>1734036</v>
      </c>
      <c r="S1844" t="str">
        <f t="shared" si="56"/>
        <v>False</v>
      </c>
      <c r="T1844">
        <v>1148728</v>
      </c>
      <c r="U1844" t="b">
        <f t="shared" si="57"/>
        <v>0</v>
      </c>
      <c r="V1844">
        <v>0</v>
      </c>
      <c r="W1844">
        <v>0</v>
      </c>
      <c r="X1844">
        <v>0</v>
      </c>
      <c r="Y1844">
        <v>461773</v>
      </c>
      <c r="Z1844">
        <v>1610501</v>
      </c>
      <c r="AA1844" t="b">
        <f>ABS(T1844-Z1844)&gt;1000000</f>
        <v>0</v>
      </c>
      <c r="AB1844">
        <v>123535</v>
      </c>
      <c r="AC1844">
        <v>0</v>
      </c>
      <c r="AD1844">
        <v>123535</v>
      </c>
      <c r="AE1844">
        <v>1955280</v>
      </c>
      <c r="AF1844">
        <v>0</v>
      </c>
      <c r="AG1844">
        <v>211334</v>
      </c>
      <c r="AH1844">
        <v>211334</v>
      </c>
      <c r="AI1844">
        <v>2166614</v>
      </c>
      <c r="AJ1844">
        <v>856456</v>
      </c>
      <c r="AK1844">
        <v>0</v>
      </c>
      <c r="AL1844">
        <v>0</v>
      </c>
      <c r="AM1844">
        <v>0</v>
      </c>
      <c r="AN1844">
        <v>856456</v>
      </c>
      <c r="AO1844">
        <v>1310158</v>
      </c>
      <c r="AQ1844">
        <f>K1844/R1844</f>
        <v>0.89001670092201079</v>
      </c>
    </row>
    <row r="1845" spans="1:43" x14ac:dyDescent="0.35">
      <c r="A1845" t="s">
        <v>3928</v>
      </c>
      <c r="B1845" t="s">
        <v>3929</v>
      </c>
      <c r="C1845" t="s">
        <v>38</v>
      </c>
      <c r="D1845" t="str">
        <f>IF(P1845&lt;=50000,"Extra Small",IF(AND(P1845&gt;=50000,P1845&lt;250000),"Small",IF(AND(P1845&gt;=250000,P1845&lt;1000000),"Medium",IF(AND(P1845&gt;=1000000,P1845&lt;10000000),"Large",IF(AND(P1845&gt;=10000000,P1845&lt;100000000),"Extra Large",IF(P1845&gt;=100000000,"Extra-extra-large"))))))</f>
        <v>Small</v>
      </c>
      <c r="E1845" t="s">
        <v>43</v>
      </c>
      <c r="F1845">
        <v>0</v>
      </c>
      <c r="G1845">
        <v>0</v>
      </c>
      <c r="H1845">
        <v>0</v>
      </c>
      <c r="I1845">
        <v>0</v>
      </c>
      <c r="J1845" t="s">
        <v>187</v>
      </c>
      <c r="K1845">
        <v>0</v>
      </c>
      <c r="L1845">
        <v>6000</v>
      </c>
      <c r="M1845">
        <v>55330</v>
      </c>
      <c r="N1845">
        <v>2036</v>
      </c>
      <c r="O1845">
        <v>268</v>
      </c>
      <c r="P1845">
        <v>63634</v>
      </c>
      <c r="Q1845">
        <v>0</v>
      </c>
      <c r="R1845">
        <v>63634</v>
      </c>
      <c r="S1845" t="str">
        <f t="shared" si="56"/>
        <v>False</v>
      </c>
      <c r="T1845">
        <v>0</v>
      </c>
      <c r="U1845" t="e">
        <f t="shared" si="57"/>
        <v>#DIV/0!</v>
      </c>
      <c r="V1845">
        <v>0</v>
      </c>
      <c r="W1845">
        <v>0</v>
      </c>
      <c r="X1845">
        <v>0</v>
      </c>
      <c r="Y1845">
        <v>51756</v>
      </c>
      <c r="Z1845">
        <v>51756</v>
      </c>
      <c r="AA1845" t="b">
        <f>ABS(T1845-Z1845)&gt;25000</f>
        <v>1</v>
      </c>
      <c r="AB1845">
        <v>11878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166543</v>
      </c>
      <c r="AJ1845">
        <v>0</v>
      </c>
      <c r="AK1845">
        <v>0</v>
      </c>
      <c r="AL1845">
        <v>0</v>
      </c>
      <c r="AM1845">
        <v>0</v>
      </c>
      <c r="AN1845">
        <v>35135</v>
      </c>
      <c r="AO1845">
        <v>131408</v>
      </c>
      <c r="AQ1845">
        <f>K1845/R1845</f>
        <v>0</v>
      </c>
    </row>
    <row r="1846" spans="1:43" x14ac:dyDescent="0.35">
      <c r="A1846" t="s">
        <v>3930</v>
      </c>
      <c r="B1846" t="s">
        <v>3931</v>
      </c>
      <c r="C1846" t="s">
        <v>38</v>
      </c>
      <c r="D1846" t="str">
        <f>IF(P1846&lt;=50000,"Extra Small",IF(AND(P1846&gt;=50000,P1846&lt;250000),"Small",IF(AND(P1846&gt;=250000,P1846&lt;1000000),"Medium",IF(AND(P1846&gt;=1000000,P1846&lt;10000000),"Large",IF(AND(P1846&gt;=10000000,P1846&lt;100000000),"Extra Large",IF(P1846&gt;=100000000,"Extra-extra-large"))))))</f>
        <v>Large</v>
      </c>
      <c r="E1846" t="s">
        <v>85</v>
      </c>
      <c r="F1846">
        <v>10</v>
      </c>
      <c r="G1846">
        <v>6</v>
      </c>
      <c r="H1846">
        <v>0</v>
      </c>
      <c r="I1846">
        <v>14.3</v>
      </c>
      <c r="J1846" t="s">
        <v>61</v>
      </c>
      <c r="K1846">
        <v>1825000</v>
      </c>
      <c r="L1846">
        <v>1125290</v>
      </c>
      <c r="M1846">
        <v>376341</v>
      </c>
      <c r="N1846">
        <v>86601</v>
      </c>
      <c r="O1846">
        <v>0</v>
      </c>
      <c r="P1846">
        <v>3413232</v>
      </c>
      <c r="Q1846">
        <v>0</v>
      </c>
      <c r="R1846">
        <v>3413232</v>
      </c>
      <c r="S1846" t="str">
        <f t="shared" si="56"/>
        <v>False</v>
      </c>
      <c r="T1846">
        <v>1841873</v>
      </c>
      <c r="U1846" t="b">
        <f t="shared" si="57"/>
        <v>0</v>
      </c>
      <c r="V1846">
        <v>0</v>
      </c>
      <c r="W1846">
        <v>0</v>
      </c>
      <c r="X1846">
        <v>0</v>
      </c>
      <c r="Y1846">
        <v>1128290</v>
      </c>
      <c r="Z1846">
        <v>2970163</v>
      </c>
      <c r="AA1846" t="b">
        <f>ABS(T1846-Z1846)&gt;1000000</f>
        <v>1</v>
      </c>
      <c r="AB1846">
        <v>443069</v>
      </c>
      <c r="AC1846">
        <v>0</v>
      </c>
      <c r="AD1846">
        <v>443069</v>
      </c>
      <c r="AE1846">
        <v>5812855</v>
      </c>
      <c r="AF1846">
        <v>260000</v>
      </c>
      <c r="AG1846">
        <v>39716</v>
      </c>
      <c r="AH1846">
        <v>299716</v>
      </c>
      <c r="AI1846">
        <v>6112571</v>
      </c>
      <c r="AJ1846">
        <v>1780226</v>
      </c>
      <c r="AK1846">
        <v>0</v>
      </c>
      <c r="AL1846">
        <v>20000</v>
      </c>
      <c r="AM1846">
        <v>20000</v>
      </c>
      <c r="AN1846">
        <v>1800226</v>
      </c>
      <c r="AO1846">
        <v>4312345</v>
      </c>
      <c r="AQ1846">
        <f>K1846/R1846</f>
        <v>0.53468384217656462</v>
      </c>
    </row>
    <row r="1847" spans="1:43" x14ac:dyDescent="0.35">
      <c r="A1847" t="s">
        <v>3932</v>
      </c>
      <c r="B1847" t="s">
        <v>3933</v>
      </c>
      <c r="C1847" t="s">
        <v>38</v>
      </c>
      <c r="D1847" t="str">
        <f>IF(P1847&lt;=50000,"Extra Small",IF(AND(P1847&gt;=50000,P1847&lt;250000),"Small",IF(AND(P1847&gt;=250000,P1847&lt;1000000),"Medium",IF(AND(P1847&gt;=1000000,P1847&lt;10000000),"Large",IF(AND(P1847&gt;=10000000,P1847&lt;100000000),"Extra Large",IF(P1847&gt;=100000000,"Extra-extra-large"))))))</f>
        <v>Medium</v>
      </c>
      <c r="E1847" t="s">
        <v>76</v>
      </c>
      <c r="F1847">
        <v>1</v>
      </c>
      <c r="G1847">
        <v>4</v>
      </c>
      <c r="H1847">
        <v>2</v>
      </c>
      <c r="I1847">
        <v>2.5</v>
      </c>
      <c r="J1847" t="s">
        <v>40</v>
      </c>
      <c r="K1847">
        <v>427514</v>
      </c>
      <c r="L1847">
        <v>1070</v>
      </c>
      <c r="M1847">
        <v>14300</v>
      </c>
      <c r="N1847">
        <v>1700</v>
      </c>
      <c r="O1847">
        <v>2775</v>
      </c>
      <c r="P1847">
        <v>447359</v>
      </c>
      <c r="Q1847">
        <v>0</v>
      </c>
      <c r="R1847">
        <v>447359</v>
      </c>
      <c r="S1847" t="str">
        <f t="shared" si="56"/>
        <v>False</v>
      </c>
      <c r="T1847">
        <v>294378</v>
      </c>
      <c r="U1847" t="b">
        <f t="shared" si="57"/>
        <v>0</v>
      </c>
      <c r="V1847">
        <v>0</v>
      </c>
      <c r="W1847">
        <v>0</v>
      </c>
      <c r="X1847">
        <v>0</v>
      </c>
      <c r="Y1847">
        <v>145631</v>
      </c>
      <c r="Z1847">
        <v>440009</v>
      </c>
      <c r="AA1847" t="b">
        <f>ABS(T1847-Z1847)&gt;25000</f>
        <v>1</v>
      </c>
      <c r="AB1847">
        <v>7350</v>
      </c>
      <c r="AC1847">
        <v>0</v>
      </c>
      <c r="AD1847">
        <v>7350</v>
      </c>
      <c r="AE1847">
        <v>166372</v>
      </c>
      <c r="AF1847">
        <v>0</v>
      </c>
      <c r="AG1847">
        <v>0</v>
      </c>
      <c r="AH1847">
        <v>0</v>
      </c>
      <c r="AI1847">
        <v>166372</v>
      </c>
      <c r="AJ1847">
        <v>35968</v>
      </c>
      <c r="AK1847">
        <v>0</v>
      </c>
      <c r="AL1847">
        <v>0</v>
      </c>
      <c r="AM1847">
        <v>21812</v>
      </c>
      <c r="AN1847">
        <v>57780</v>
      </c>
      <c r="AO1847">
        <v>108592</v>
      </c>
      <c r="AQ1847">
        <f>K1847/R1847</f>
        <v>0.95563965405859719</v>
      </c>
    </row>
    <row r="1848" spans="1:43" x14ac:dyDescent="0.35">
      <c r="A1848" t="s">
        <v>3934</v>
      </c>
      <c r="B1848" t="s">
        <v>3935</v>
      </c>
      <c r="C1848" t="s">
        <v>38</v>
      </c>
      <c r="D1848" t="str">
        <f>IF(P1848&lt;=50000,"Extra Small",IF(AND(P1848&gt;=50000,P1848&lt;250000),"Small",IF(AND(P1848&gt;=250000,P1848&lt;1000000),"Medium",IF(AND(P1848&gt;=1000000,P1848&lt;10000000),"Large",IF(AND(P1848&gt;=10000000,P1848&lt;100000000),"Extra Large",IF(P1848&gt;=100000000,"Extra-extra-large"))))))</f>
        <v>Large</v>
      </c>
      <c r="E1848" t="s">
        <v>131</v>
      </c>
      <c r="F1848">
        <v>0</v>
      </c>
      <c r="G1848">
        <v>1</v>
      </c>
      <c r="H1848">
        <v>0</v>
      </c>
      <c r="I1848">
        <v>0.6</v>
      </c>
      <c r="J1848" t="s">
        <v>48</v>
      </c>
      <c r="K1848">
        <v>0</v>
      </c>
      <c r="L1848">
        <v>2841777</v>
      </c>
      <c r="M1848">
        <v>0</v>
      </c>
      <c r="N1848">
        <v>1635432</v>
      </c>
      <c r="O1848">
        <v>0</v>
      </c>
      <c r="P1848">
        <v>4477209</v>
      </c>
      <c r="Q1848">
        <v>0</v>
      </c>
      <c r="R1848">
        <v>4477209</v>
      </c>
      <c r="S1848" t="str">
        <f t="shared" si="56"/>
        <v>False</v>
      </c>
      <c r="T1848">
        <v>73043</v>
      </c>
      <c r="U1848" t="b">
        <f t="shared" si="57"/>
        <v>0</v>
      </c>
      <c r="V1848">
        <v>0</v>
      </c>
      <c r="W1848">
        <v>2182431</v>
      </c>
      <c r="X1848">
        <v>0</v>
      </c>
      <c r="Y1848">
        <v>107577</v>
      </c>
      <c r="Z1848">
        <v>2363051</v>
      </c>
      <c r="AA1848" t="b">
        <f>ABS(T1848-Z1848)&gt;1000000</f>
        <v>1</v>
      </c>
      <c r="AB1848">
        <v>2114158</v>
      </c>
      <c r="AC1848">
        <v>5344069</v>
      </c>
      <c r="AD1848">
        <v>7458227</v>
      </c>
      <c r="AE1848">
        <v>1072249</v>
      </c>
      <c r="AF1848">
        <v>0</v>
      </c>
      <c r="AG1848">
        <v>37411472</v>
      </c>
      <c r="AH1848">
        <v>37411472</v>
      </c>
      <c r="AI1848">
        <v>38483721</v>
      </c>
      <c r="AJ1848">
        <v>18117</v>
      </c>
      <c r="AK1848">
        <v>0</v>
      </c>
      <c r="AL1848">
        <v>0</v>
      </c>
      <c r="AM1848">
        <v>0</v>
      </c>
      <c r="AN1848">
        <v>18117</v>
      </c>
      <c r="AO1848">
        <v>38465604</v>
      </c>
      <c r="AQ1848">
        <f>K1848/R1848</f>
        <v>0</v>
      </c>
    </row>
    <row r="1849" spans="1:43" x14ac:dyDescent="0.35">
      <c r="A1849" t="s">
        <v>3936</v>
      </c>
      <c r="B1849" t="s">
        <v>3937</v>
      </c>
      <c r="C1849" t="s">
        <v>50</v>
      </c>
      <c r="D1849" t="str">
        <f>IF(P1849&lt;=50000,"Extra Small",IF(AND(P1849&gt;=50000,P1849&lt;250000),"Small",IF(AND(P1849&gt;=250000,P1849&lt;1000000),"Medium",IF(AND(P1849&gt;=1000000,P1849&lt;10000000),"Large",IF(AND(P1849&gt;=10000000,P1849&lt;100000000),"Extra Large",IF(P1849&gt;=100000000,"Extra-extra-large"))))))</f>
        <v>Medium</v>
      </c>
      <c r="E1849" t="s">
        <v>110</v>
      </c>
      <c r="F1849">
        <v>0</v>
      </c>
      <c r="G1849">
        <v>0</v>
      </c>
      <c r="H1849">
        <v>0</v>
      </c>
      <c r="I1849">
        <v>0</v>
      </c>
      <c r="J1849" t="s">
        <v>44</v>
      </c>
      <c r="K1849">
        <v>50000</v>
      </c>
      <c r="L1849">
        <v>0</v>
      </c>
      <c r="M1849">
        <v>0</v>
      </c>
      <c r="N1849">
        <v>10767</v>
      </c>
      <c r="O1849">
        <v>683950</v>
      </c>
      <c r="P1849">
        <v>744717</v>
      </c>
      <c r="Q1849">
        <v>0</v>
      </c>
      <c r="R1849">
        <v>744717</v>
      </c>
      <c r="S1849" t="str">
        <f t="shared" si="56"/>
        <v>False</v>
      </c>
      <c r="T1849">
        <v>0</v>
      </c>
      <c r="U1849" t="e">
        <f t="shared" si="57"/>
        <v>#DIV/0!</v>
      </c>
      <c r="V1849">
        <v>0</v>
      </c>
      <c r="W1849">
        <v>0</v>
      </c>
      <c r="X1849">
        <v>0</v>
      </c>
      <c r="Y1849">
        <v>591744</v>
      </c>
      <c r="Z1849">
        <v>591744</v>
      </c>
      <c r="AA1849" t="b">
        <f>ABS(T1849-Z1849)&gt;25000</f>
        <v>1</v>
      </c>
      <c r="AB1849">
        <v>152973</v>
      </c>
      <c r="AC1849">
        <v>0</v>
      </c>
      <c r="AD1849">
        <v>152973</v>
      </c>
      <c r="AE1849">
        <v>695367</v>
      </c>
      <c r="AF1849">
        <v>0</v>
      </c>
      <c r="AG1849">
        <v>0</v>
      </c>
      <c r="AH1849">
        <v>10489546</v>
      </c>
      <c r="AI1849">
        <v>11184913</v>
      </c>
      <c r="AJ1849">
        <v>18222</v>
      </c>
      <c r="AK1849">
        <v>0</v>
      </c>
      <c r="AL1849">
        <v>0</v>
      </c>
      <c r="AM1849">
        <v>5295603</v>
      </c>
      <c r="AN1849">
        <v>5313825</v>
      </c>
      <c r="AO1849">
        <v>5871088</v>
      </c>
      <c r="AQ1849">
        <f>K1849/R1849</f>
        <v>6.713959799494304E-2</v>
      </c>
    </row>
    <row r="1850" spans="1:43" x14ac:dyDescent="0.35">
      <c r="A1850" t="s">
        <v>3938</v>
      </c>
      <c r="B1850" t="s">
        <v>3939</v>
      </c>
      <c r="C1850" t="s">
        <v>38</v>
      </c>
      <c r="D1850" t="str">
        <f>IF(P1850&lt;=50000,"Extra Small",IF(AND(P1850&gt;=50000,P1850&lt;250000),"Small",IF(AND(P1850&gt;=250000,P1850&lt;1000000),"Medium",IF(AND(P1850&gt;=1000000,P1850&lt;10000000),"Large",IF(AND(P1850&gt;=10000000,P1850&lt;100000000),"Extra Large",IF(P1850&gt;=100000000,"Extra-extra-large"))))))</f>
        <v>Extra Small</v>
      </c>
      <c r="E1850" t="s">
        <v>43</v>
      </c>
      <c r="F1850">
        <v>0</v>
      </c>
      <c r="G1850">
        <v>0</v>
      </c>
      <c r="H1850">
        <v>0</v>
      </c>
      <c r="I1850">
        <v>0</v>
      </c>
      <c r="J1850" t="s">
        <v>103</v>
      </c>
      <c r="K1850">
        <v>0</v>
      </c>
      <c r="L1850">
        <v>13513</v>
      </c>
      <c r="M1850">
        <v>10384</v>
      </c>
      <c r="N1850">
        <v>1563</v>
      </c>
      <c r="O1850">
        <v>0</v>
      </c>
      <c r="P1850">
        <v>25460</v>
      </c>
      <c r="Q1850">
        <v>0</v>
      </c>
      <c r="R1850">
        <v>25460</v>
      </c>
      <c r="S1850" t="str">
        <f t="shared" si="56"/>
        <v>False</v>
      </c>
      <c r="T1850">
        <v>0</v>
      </c>
      <c r="U1850" t="e">
        <f t="shared" si="57"/>
        <v>#DIV/0!</v>
      </c>
      <c r="V1850">
        <v>0</v>
      </c>
      <c r="W1850">
        <v>0</v>
      </c>
      <c r="X1850">
        <v>0</v>
      </c>
      <c r="Y1850">
        <v>30652</v>
      </c>
      <c r="Z1850">
        <v>30652</v>
      </c>
      <c r="AA1850" t="b">
        <f>ABS(T1850-Z1850)&gt;25000</f>
        <v>1</v>
      </c>
      <c r="AB1850">
        <v>-5192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79087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79087</v>
      </c>
      <c r="AQ1850">
        <f>K1850/R1850</f>
        <v>0</v>
      </c>
    </row>
    <row r="1851" spans="1:43" x14ac:dyDescent="0.35">
      <c r="A1851" t="s">
        <v>3940</v>
      </c>
      <c r="B1851" t="s">
        <v>3941</v>
      </c>
      <c r="C1851" t="s">
        <v>50</v>
      </c>
      <c r="D1851" t="str">
        <f>IF(P1851&lt;=50000,"Extra Small",IF(AND(P1851&gt;=50000,P1851&lt;250000),"Small",IF(AND(P1851&gt;=250000,P1851&lt;1000000),"Medium",IF(AND(P1851&gt;=1000000,P1851&lt;10000000),"Large",IF(AND(P1851&gt;=10000000,P1851&lt;100000000),"Extra Large",IF(P1851&gt;=100000000,"Extra-extra-large"))))))</f>
        <v>Extra Small</v>
      </c>
      <c r="E1851" t="s">
        <v>55</v>
      </c>
      <c r="F1851">
        <v>0</v>
      </c>
      <c r="G1851">
        <v>0</v>
      </c>
      <c r="H1851">
        <v>0</v>
      </c>
      <c r="I1851">
        <v>0</v>
      </c>
      <c r="J1851" t="s">
        <v>44</v>
      </c>
      <c r="K1851">
        <v>0</v>
      </c>
      <c r="L1851">
        <v>7964</v>
      </c>
      <c r="M1851">
        <v>0</v>
      </c>
      <c r="N1851">
        <v>0</v>
      </c>
      <c r="O1851">
        <v>386</v>
      </c>
      <c r="P1851">
        <v>8350</v>
      </c>
      <c r="Q1851">
        <v>0</v>
      </c>
      <c r="R1851">
        <v>8350</v>
      </c>
      <c r="S1851" t="str">
        <f t="shared" si="56"/>
        <v>False</v>
      </c>
      <c r="T1851">
        <v>0</v>
      </c>
      <c r="U1851" t="e">
        <f t="shared" si="57"/>
        <v>#DIV/0!</v>
      </c>
      <c r="V1851">
        <v>0</v>
      </c>
      <c r="W1851">
        <v>386</v>
      </c>
      <c r="X1851">
        <v>0</v>
      </c>
      <c r="Y1851">
        <v>15419</v>
      </c>
      <c r="Z1851">
        <v>15805</v>
      </c>
      <c r="AA1851" t="b">
        <f>ABS(T1851-Z1851)&gt;25000</f>
        <v>0</v>
      </c>
      <c r="AB1851">
        <v>-7455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11907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11907</v>
      </c>
      <c r="AQ1851">
        <f>K1851/R1851</f>
        <v>0</v>
      </c>
    </row>
    <row r="1852" spans="1:43" x14ac:dyDescent="0.35">
      <c r="A1852" t="s">
        <v>3942</v>
      </c>
      <c r="B1852" t="s">
        <v>3943</v>
      </c>
      <c r="C1852" t="s">
        <v>50</v>
      </c>
      <c r="D1852" t="str">
        <f>IF(P1852&lt;=50000,"Extra Small",IF(AND(P1852&gt;=50000,P1852&lt;250000),"Small",IF(AND(P1852&gt;=250000,P1852&lt;1000000),"Medium",IF(AND(P1852&gt;=1000000,P1852&lt;10000000),"Large",IF(AND(P1852&gt;=10000000,P1852&lt;100000000),"Extra Large",IF(P1852&gt;=100000000,"Extra-extra-large"))))))</f>
        <v>Extra Small</v>
      </c>
      <c r="E1852" t="s">
        <v>110</v>
      </c>
      <c r="F1852">
        <v>0</v>
      </c>
      <c r="G1852">
        <v>0</v>
      </c>
      <c r="H1852">
        <v>0</v>
      </c>
      <c r="I1852">
        <v>0</v>
      </c>
      <c r="J1852" t="s">
        <v>44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1</v>
      </c>
      <c r="S1852" t="str">
        <f t="shared" si="56"/>
        <v>False</v>
      </c>
      <c r="T1852">
        <v>0</v>
      </c>
      <c r="U1852" t="e">
        <f t="shared" si="57"/>
        <v>#DIV/0!</v>
      </c>
      <c r="V1852">
        <v>0</v>
      </c>
      <c r="W1852">
        <v>0</v>
      </c>
      <c r="X1852">
        <v>0</v>
      </c>
      <c r="Y1852">
        <v>0</v>
      </c>
      <c r="Z1852">
        <v>0</v>
      </c>
      <c r="AA1852" t="b">
        <f>ABS(T1852-Z1852)&gt;25000</f>
        <v>0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218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218</v>
      </c>
      <c r="AQ1852">
        <f>K1852/R1852</f>
        <v>0</v>
      </c>
    </row>
    <row r="1853" spans="1:43" x14ac:dyDescent="0.35">
      <c r="A1853" t="s">
        <v>3944</v>
      </c>
      <c r="B1853" t="s">
        <v>3945</v>
      </c>
      <c r="C1853" t="s">
        <v>38</v>
      </c>
      <c r="D1853" t="str">
        <f>IF(P1853&lt;=50000,"Extra Small",IF(AND(P1853&gt;=50000,P1853&lt;250000),"Small",IF(AND(P1853&gt;=250000,P1853&lt;1000000),"Medium",IF(AND(P1853&gt;=1000000,P1853&lt;10000000),"Large",IF(AND(P1853&gt;=10000000,P1853&lt;100000000),"Extra Large",IF(P1853&gt;=100000000,"Extra-extra-large"))))))</f>
        <v>Extra Small</v>
      </c>
      <c r="E1853" t="s">
        <v>43</v>
      </c>
      <c r="F1853">
        <v>0</v>
      </c>
      <c r="G1853">
        <v>0</v>
      </c>
      <c r="H1853">
        <v>0</v>
      </c>
      <c r="I1853">
        <v>0</v>
      </c>
      <c r="J1853" t="s">
        <v>172</v>
      </c>
      <c r="K1853">
        <v>0</v>
      </c>
      <c r="L1853">
        <v>25866</v>
      </c>
      <c r="M1853">
        <v>0</v>
      </c>
      <c r="N1853">
        <v>1</v>
      </c>
      <c r="O1853">
        <v>0</v>
      </c>
      <c r="P1853">
        <v>25867</v>
      </c>
      <c r="Q1853">
        <v>0</v>
      </c>
      <c r="R1853">
        <v>25867</v>
      </c>
      <c r="S1853" t="str">
        <f t="shared" si="56"/>
        <v>False</v>
      </c>
      <c r="T1853">
        <v>0</v>
      </c>
      <c r="U1853" t="e">
        <f t="shared" si="57"/>
        <v>#DIV/0!</v>
      </c>
      <c r="V1853">
        <v>0</v>
      </c>
      <c r="W1853">
        <v>0</v>
      </c>
      <c r="X1853">
        <v>20473</v>
      </c>
      <c r="Y1853">
        <v>104</v>
      </c>
      <c r="Z1853">
        <v>20577</v>
      </c>
      <c r="AA1853" t="b">
        <f>ABS(T1853-Z1853)&gt;25000</f>
        <v>0</v>
      </c>
      <c r="AB1853">
        <v>5290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5664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5664</v>
      </c>
      <c r="AQ1853">
        <f>K1853/R1853</f>
        <v>0</v>
      </c>
    </row>
    <row r="1854" spans="1:43" x14ac:dyDescent="0.35">
      <c r="A1854" t="s">
        <v>3946</v>
      </c>
      <c r="B1854" t="s">
        <v>3947</v>
      </c>
      <c r="C1854" t="s">
        <v>38</v>
      </c>
      <c r="D1854" t="str">
        <f>IF(P1854&lt;=50000,"Extra Small",IF(AND(P1854&gt;=50000,P1854&lt;250000),"Small",IF(AND(P1854&gt;=250000,P1854&lt;1000000),"Medium",IF(AND(P1854&gt;=1000000,P1854&lt;10000000),"Large",IF(AND(P1854&gt;=10000000,P1854&lt;100000000),"Extra Large",IF(P1854&gt;=100000000,"Extra-extra-large"))))))</f>
        <v>Small</v>
      </c>
      <c r="E1854" t="s">
        <v>64</v>
      </c>
      <c r="F1854">
        <v>0</v>
      </c>
      <c r="G1854">
        <v>0</v>
      </c>
      <c r="H1854">
        <v>0</v>
      </c>
      <c r="I1854">
        <v>0</v>
      </c>
      <c r="J1854" t="s">
        <v>281</v>
      </c>
      <c r="K1854">
        <v>0</v>
      </c>
      <c r="L1854">
        <v>100000</v>
      </c>
      <c r="M1854">
        <v>0</v>
      </c>
      <c r="N1854">
        <v>47000</v>
      </c>
      <c r="O1854">
        <v>0</v>
      </c>
      <c r="P1854">
        <v>147000</v>
      </c>
      <c r="Q1854">
        <v>45000</v>
      </c>
      <c r="R1854">
        <v>192000</v>
      </c>
      <c r="S1854" t="str">
        <f t="shared" si="56"/>
        <v>False</v>
      </c>
      <c r="T1854">
        <v>0</v>
      </c>
      <c r="U1854" t="e">
        <f t="shared" si="57"/>
        <v>#DIV/0!</v>
      </c>
      <c r="V1854">
        <v>0</v>
      </c>
      <c r="W1854">
        <v>75000</v>
      </c>
      <c r="X1854">
        <v>75400</v>
      </c>
      <c r="Y1854">
        <v>5000</v>
      </c>
      <c r="Z1854">
        <v>155400</v>
      </c>
      <c r="AA1854" t="b">
        <f>ABS(T1854-Z1854)&gt;25000</f>
        <v>1</v>
      </c>
      <c r="AB1854">
        <v>36600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1668125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1668125</v>
      </c>
      <c r="AQ1854">
        <f>K1854/R1854</f>
        <v>0</v>
      </c>
    </row>
    <row r="1855" spans="1:43" x14ac:dyDescent="0.35">
      <c r="A1855" t="s">
        <v>3948</v>
      </c>
      <c r="B1855" t="s">
        <v>3949</v>
      </c>
      <c r="C1855" t="s">
        <v>38</v>
      </c>
      <c r="D1855" t="str">
        <f>IF(P1855&lt;=50000,"Extra Small",IF(AND(P1855&gt;=50000,P1855&lt;250000),"Small",IF(AND(P1855&gt;=250000,P1855&lt;1000000),"Medium",IF(AND(P1855&gt;=1000000,P1855&lt;10000000),"Large",IF(AND(P1855&gt;=10000000,P1855&lt;100000000),"Extra Large",IF(P1855&gt;=100000000,"Extra-extra-large"))))))</f>
        <v>Medium</v>
      </c>
      <c r="E1855" t="s">
        <v>43</v>
      </c>
      <c r="F1855">
        <v>0</v>
      </c>
      <c r="G1855">
        <v>12</v>
      </c>
      <c r="H1855">
        <v>2</v>
      </c>
      <c r="I1855">
        <v>4.2</v>
      </c>
      <c r="J1855" t="s">
        <v>130</v>
      </c>
      <c r="K1855">
        <v>286257</v>
      </c>
      <c r="L1855">
        <v>3973</v>
      </c>
      <c r="M1855">
        <v>51586</v>
      </c>
      <c r="N1855">
        <v>1417</v>
      </c>
      <c r="O1855">
        <v>9638</v>
      </c>
      <c r="P1855">
        <v>352871</v>
      </c>
      <c r="Q1855">
        <v>3495</v>
      </c>
      <c r="R1855">
        <v>356366</v>
      </c>
      <c r="S1855" t="str">
        <f t="shared" si="56"/>
        <v>False</v>
      </c>
      <c r="T1855">
        <v>109648</v>
      </c>
      <c r="U1855" t="b">
        <f t="shared" si="57"/>
        <v>0</v>
      </c>
      <c r="V1855">
        <v>0</v>
      </c>
      <c r="W1855">
        <v>0</v>
      </c>
      <c r="X1855">
        <v>0</v>
      </c>
      <c r="Y1855">
        <v>221325</v>
      </c>
      <c r="Z1855">
        <v>330973</v>
      </c>
      <c r="AA1855" t="b">
        <f>ABS(T1855-Z1855)&gt;25000</f>
        <v>1</v>
      </c>
      <c r="AB1855">
        <v>25393</v>
      </c>
      <c r="AC1855">
        <v>0</v>
      </c>
      <c r="AD1855">
        <v>25393</v>
      </c>
      <c r="AE1855">
        <v>252785</v>
      </c>
      <c r="AF1855">
        <v>0</v>
      </c>
      <c r="AG1855">
        <v>0</v>
      </c>
      <c r="AH1855">
        <v>74967</v>
      </c>
      <c r="AI1855">
        <v>327752</v>
      </c>
      <c r="AJ1855">
        <v>151390</v>
      </c>
      <c r="AK1855">
        <v>0</v>
      </c>
      <c r="AL1855">
        <v>0</v>
      </c>
      <c r="AM1855">
        <v>5542</v>
      </c>
      <c r="AN1855">
        <v>156932</v>
      </c>
      <c r="AO1855">
        <v>170820</v>
      </c>
      <c r="AQ1855">
        <f>K1855/R1855</f>
        <v>0.80326686608711273</v>
      </c>
    </row>
    <row r="1856" spans="1:43" x14ac:dyDescent="0.35">
      <c r="A1856" t="s">
        <v>3950</v>
      </c>
      <c r="B1856" t="s">
        <v>3951</v>
      </c>
      <c r="C1856" t="s">
        <v>50</v>
      </c>
      <c r="D1856" t="str">
        <f>IF(P1856&lt;=50000,"Extra Small",IF(AND(P1856&gt;=50000,P1856&lt;250000),"Small",IF(AND(P1856&gt;=250000,P1856&lt;1000000),"Medium",IF(AND(P1856&gt;=1000000,P1856&lt;10000000),"Large",IF(AND(P1856&gt;=10000000,P1856&lt;100000000),"Extra Large",IF(P1856&gt;=100000000,"Extra-extra-large"))))))</f>
        <v>Large</v>
      </c>
      <c r="E1856" t="s">
        <v>206</v>
      </c>
      <c r="F1856">
        <v>4</v>
      </c>
      <c r="G1856">
        <v>0</v>
      </c>
      <c r="H1856">
        <v>1</v>
      </c>
      <c r="I1856">
        <v>4.5</v>
      </c>
      <c r="J1856" t="s">
        <v>529</v>
      </c>
      <c r="K1856">
        <v>0</v>
      </c>
      <c r="L1856">
        <v>0</v>
      </c>
      <c r="M1856">
        <v>1158886</v>
      </c>
      <c r="N1856">
        <v>0</v>
      </c>
      <c r="O1856">
        <v>0</v>
      </c>
      <c r="P1856">
        <v>1158886</v>
      </c>
      <c r="Q1856">
        <v>0</v>
      </c>
      <c r="R1856">
        <v>1158886</v>
      </c>
      <c r="S1856" t="str">
        <f t="shared" si="56"/>
        <v>False</v>
      </c>
      <c r="T1856">
        <v>250658</v>
      </c>
      <c r="U1856" t="b">
        <f t="shared" si="57"/>
        <v>0</v>
      </c>
      <c r="V1856">
        <v>0</v>
      </c>
      <c r="W1856">
        <v>29815</v>
      </c>
      <c r="X1856">
        <v>0</v>
      </c>
      <c r="Y1856">
        <v>758932</v>
      </c>
      <c r="Z1856">
        <v>1039405</v>
      </c>
      <c r="AA1856" t="b">
        <f>ABS(T1856-Z1856)&gt;1000000</f>
        <v>0</v>
      </c>
      <c r="AB1856">
        <v>119481</v>
      </c>
      <c r="AC1856">
        <v>0</v>
      </c>
      <c r="AD1856">
        <v>119481</v>
      </c>
      <c r="AE1856">
        <v>503485</v>
      </c>
      <c r="AF1856">
        <v>0</v>
      </c>
      <c r="AG1856">
        <v>2399678</v>
      </c>
      <c r="AH1856">
        <v>2399678</v>
      </c>
      <c r="AI1856">
        <v>2903163</v>
      </c>
      <c r="AJ1856">
        <v>86446</v>
      </c>
      <c r="AK1856">
        <v>0</v>
      </c>
      <c r="AL1856">
        <v>0</v>
      </c>
      <c r="AM1856">
        <v>0</v>
      </c>
      <c r="AN1856">
        <v>86446</v>
      </c>
      <c r="AO1856">
        <v>2816717</v>
      </c>
      <c r="AQ1856">
        <f>K1856/R1856</f>
        <v>0</v>
      </c>
    </row>
    <row r="1857" spans="1:43" x14ac:dyDescent="0.35">
      <c r="A1857" t="s">
        <v>3952</v>
      </c>
      <c r="B1857" t="s">
        <v>3953</v>
      </c>
      <c r="C1857" t="s">
        <v>38</v>
      </c>
      <c r="D1857" t="str">
        <f>IF(P1857&lt;=50000,"Extra Small",IF(AND(P1857&gt;=50000,P1857&lt;250000),"Small",IF(AND(P1857&gt;=250000,P1857&lt;1000000),"Medium",IF(AND(P1857&gt;=1000000,P1857&lt;10000000),"Large",IF(AND(P1857&gt;=10000000,P1857&lt;100000000),"Extra Large",IF(P1857&gt;=100000000,"Extra-extra-large"))))))</f>
        <v>Small</v>
      </c>
      <c r="E1857" t="s">
        <v>43</v>
      </c>
      <c r="F1857">
        <v>0</v>
      </c>
      <c r="G1857">
        <v>0</v>
      </c>
      <c r="H1857">
        <v>3</v>
      </c>
      <c r="I1857">
        <v>1</v>
      </c>
      <c r="J1857" t="s">
        <v>313</v>
      </c>
      <c r="K1857">
        <v>29128</v>
      </c>
      <c r="L1857">
        <v>1019</v>
      </c>
      <c r="M1857">
        <v>59250</v>
      </c>
      <c r="N1857">
        <v>0</v>
      </c>
      <c r="O1857">
        <v>0</v>
      </c>
      <c r="P1857">
        <v>89397</v>
      </c>
      <c r="Q1857">
        <v>235</v>
      </c>
      <c r="R1857">
        <v>89632</v>
      </c>
      <c r="S1857" t="str">
        <f t="shared" si="56"/>
        <v>False</v>
      </c>
      <c r="T1857">
        <v>42057</v>
      </c>
      <c r="U1857" t="b">
        <f t="shared" si="57"/>
        <v>0</v>
      </c>
      <c r="V1857">
        <v>0</v>
      </c>
      <c r="W1857">
        <v>0</v>
      </c>
      <c r="X1857">
        <v>0</v>
      </c>
      <c r="Y1857">
        <v>46467</v>
      </c>
      <c r="Z1857">
        <v>88524</v>
      </c>
      <c r="AA1857" t="b">
        <f>ABS(T1857-Z1857)&gt;25000</f>
        <v>1</v>
      </c>
      <c r="AB1857">
        <v>1108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86577</v>
      </c>
      <c r="AJ1857">
        <v>0</v>
      </c>
      <c r="AK1857">
        <v>0</v>
      </c>
      <c r="AL1857">
        <v>0</v>
      </c>
      <c r="AM1857">
        <v>0</v>
      </c>
      <c r="AN1857">
        <v>38730</v>
      </c>
      <c r="AO1857">
        <v>47847</v>
      </c>
      <c r="AQ1857">
        <f>K1857/R1857</f>
        <v>0.32497322384862548</v>
      </c>
    </row>
    <row r="1858" spans="1:43" x14ac:dyDescent="0.35">
      <c r="A1858" t="s">
        <v>3954</v>
      </c>
      <c r="B1858" t="s">
        <v>3955</v>
      </c>
      <c r="C1858" t="s">
        <v>50</v>
      </c>
      <c r="D1858" t="str">
        <f>IF(P1858&lt;=50000,"Extra Small",IF(AND(P1858&gt;=50000,P1858&lt;250000),"Small",IF(AND(P1858&gt;=250000,P1858&lt;1000000),"Medium",IF(AND(P1858&gt;=1000000,P1858&lt;10000000),"Large",IF(AND(P1858&gt;=10000000,P1858&lt;100000000),"Extra Large",IF(P1858&gt;=100000000,"Extra-extra-large"))))))</f>
        <v>Extra Small</v>
      </c>
      <c r="E1858" t="s">
        <v>110</v>
      </c>
      <c r="F1858">
        <v>0</v>
      </c>
      <c r="G1858">
        <v>0</v>
      </c>
      <c r="H1858">
        <v>0</v>
      </c>
      <c r="I1858">
        <v>0</v>
      </c>
      <c r="J1858" t="s">
        <v>44</v>
      </c>
      <c r="K1858">
        <v>0</v>
      </c>
      <c r="L1858">
        <v>0</v>
      </c>
      <c r="M1858">
        <v>0</v>
      </c>
      <c r="N1858">
        <v>13</v>
      </c>
      <c r="O1858">
        <v>0</v>
      </c>
      <c r="P1858">
        <v>13</v>
      </c>
      <c r="Q1858">
        <v>16665</v>
      </c>
      <c r="R1858">
        <v>16678</v>
      </c>
      <c r="S1858" t="str">
        <f t="shared" si="56"/>
        <v>False</v>
      </c>
      <c r="T1858">
        <v>0</v>
      </c>
      <c r="U1858" t="e">
        <f t="shared" si="57"/>
        <v>#DIV/0!</v>
      </c>
      <c r="V1858">
        <v>0</v>
      </c>
      <c r="W1858">
        <v>0</v>
      </c>
      <c r="X1858">
        <v>0</v>
      </c>
      <c r="Y1858">
        <v>0</v>
      </c>
      <c r="Z1858">
        <v>0</v>
      </c>
      <c r="AA1858" t="b">
        <f>ABS(T1858-Z1858)&gt;25000</f>
        <v>0</v>
      </c>
      <c r="AB1858">
        <v>16678</v>
      </c>
      <c r="AC1858">
        <v>0</v>
      </c>
      <c r="AD1858">
        <v>16678</v>
      </c>
      <c r="AE1858">
        <v>0</v>
      </c>
      <c r="AF1858">
        <v>0</v>
      </c>
      <c r="AG1858">
        <v>0</v>
      </c>
      <c r="AH1858">
        <v>0</v>
      </c>
      <c r="AI1858">
        <v>209606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209606</v>
      </c>
      <c r="AQ1858">
        <f>K1858/R1858</f>
        <v>0</v>
      </c>
    </row>
    <row r="1859" spans="1:43" x14ac:dyDescent="0.35">
      <c r="A1859" t="s">
        <v>3956</v>
      </c>
      <c r="B1859" t="s">
        <v>3957</v>
      </c>
      <c r="C1859" t="s">
        <v>38</v>
      </c>
      <c r="D1859" t="str">
        <f>IF(P1859&lt;=50000,"Extra Small",IF(AND(P1859&gt;=50000,P1859&lt;250000),"Small",IF(AND(P1859&gt;=250000,P1859&lt;1000000),"Medium",IF(AND(P1859&gt;=1000000,P1859&lt;10000000),"Large",IF(AND(P1859&gt;=10000000,P1859&lt;100000000),"Extra Large",IF(P1859&gt;=100000000,"Extra-extra-large"))))))</f>
        <v>Small</v>
      </c>
      <c r="E1859" t="s">
        <v>39</v>
      </c>
      <c r="F1859">
        <v>0</v>
      </c>
      <c r="G1859">
        <v>1</v>
      </c>
      <c r="H1859">
        <v>0</v>
      </c>
      <c r="I1859">
        <v>0</v>
      </c>
      <c r="J1859" t="s">
        <v>172</v>
      </c>
      <c r="K1859">
        <v>0</v>
      </c>
      <c r="L1859">
        <v>78149</v>
      </c>
      <c r="M1859">
        <v>0</v>
      </c>
      <c r="N1859">
        <v>0</v>
      </c>
      <c r="O1859">
        <v>780</v>
      </c>
      <c r="P1859">
        <v>78929</v>
      </c>
      <c r="Q1859">
        <v>0</v>
      </c>
      <c r="R1859">
        <v>78929</v>
      </c>
      <c r="S1859" t="str">
        <f t="shared" ref="S1859:S1922" si="58">IF(ABS(P1859+Q1859-K1859-R1859&gt;25000),"True","False")</f>
        <v>False</v>
      </c>
      <c r="T1859">
        <v>57682</v>
      </c>
      <c r="U1859" t="b">
        <f t="shared" ref="U1859:U1922" si="59">T1859/(F1859+G1859+H1859)&gt;300000</f>
        <v>0</v>
      </c>
      <c r="V1859">
        <v>0</v>
      </c>
      <c r="W1859">
        <v>4088</v>
      </c>
      <c r="X1859">
        <v>20000</v>
      </c>
      <c r="Y1859">
        <v>17434</v>
      </c>
      <c r="Z1859">
        <v>99204</v>
      </c>
      <c r="AA1859" t="b">
        <f>ABS(T1859-Z1859)&gt;25000</f>
        <v>1</v>
      </c>
      <c r="AB1859">
        <v>-20275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129156</v>
      </c>
      <c r="AJ1859">
        <v>0</v>
      </c>
      <c r="AK1859">
        <v>0</v>
      </c>
      <c r="AL1859">
        <v>0</v>
      </c>
      <c r="AM1859">
        <v>0</v>
      </c>
      <c r="AN1859">
        <v>1476</v>
      </c>
      <c r="AO1859">
        <v>127680</v>
      </c>
      <c r="AQ1859">
        <f>K1859/R1859</f>
        <v>0</v>
      </c>
    </row>
    <row r="1860" spans="1:43" x14ac:dyDescent="0.35">
      <c r="A1860" t="s">
        <v>3958</v>
      </c>
      <c r="B1860" t="s">
        <v>3959</v>
      </c>
      <c r="C1860" t="s">
        <v>38</v>
      </c>
      <c r="D1860" t="str">
        <f>IF(P1860&lt;=50000,"Extra Small",IF(AND(P1860&gt;=50000,P1860&lt;250000),"Small",IF(AND(P1860&gt;=250000,P1860&lt;1000000),"Medium",IF(AND(P1860&gt;=1000000,P1860&lt;10000000),"Large",IF(AND(P1860&gt;=10000000,P1860&lt;100000000),"Extra Large",IF(P1860&gt;=100000000,"Extra-extra-large"))))))</f>
        <v>Extra Small</v>
      </c>
      <c r="E1860" t="s">
        <v>302</v>
      </c>
      <c r="F1860">
        <v>0</v>
      </c>
      <c r="G1860">
        <v>0</v>
      </c>
      <c r="H1860">
        <v>0</v>
      </c>
      <c r="I1860">
        <v>0</v>
      </c>
      <c r="J1860" t="s">
        <v>130</v>
      </c>
      <c r="K1860">
        <v>0</v>
      </c>
      <c r="L1860">
        <v>12961</v>
      </c>
      <c r="M1860">
        <v>0</v>
      </c>
      <c r="N1860">
        <v>0</v>
      </c>
      <c r="O1860">
        <v>0</v>
      </c>
      <c r="P1860">
        <v>12961</v>
      </c>
      <c r="Q1860">
        <v>0</v>
      </c>
      <c r="R1860">
        <v>12961</v>
      </c>
      <c r="S1860" t="str">
        <f t="shared" si="58"/>
        <v>False</v>
      </c>
      <c r="T1860">
        <v>0</v>
      </c>
      <c r="U1860" t="e">
        <f t="shared" si="59"/>
        <v>#DIV/0!</v>
      </c>
      <c r="V1860">
        <v>0</v>
      </c>
      <c r="W1860">
        <v>0</v>
      </c>
      <c r="X1860">
        <v>0</v>
      </c>
      <c r="Y1860">
        <v>2160</v>
      </c>
      <c r="Z1860">
        <v>2160</v>
      </c>
      <c r="AA1860" t="b">
        <f>ABS(T1860-Z1860)&gt;25000</f>
        <v>0</v>
      </c>
      <c r="AB1860">
        <v>10801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Q1860">
        <f>K1860/R1860</f>
        <v>0</v>
      </c>
    </row>
    <row r="1861" spans="1:43" x14ac:dyDescent="0.35">
      <c r="A1861" t="s">
        <v>3960</v>
      </c>
      <c r="B1861" t="s">
        <v>3961</v>
      </c>
      <c r="C1861" t="s">
        <v>38</v>
      </c>
      <c r="D1861" t="str">
        <f>IF(P1861&lt;=50000,"Extra Small",IF(AND(P1861&gt;=50000,P1861&lt;250000),"Small",IF(AND(P1861&gt;=250000,P1861&lt;1000000),"Medium",IF(AND(P1861&gt;=1000000,P1861&lt;10000000),"Large",IF(AND(P1861&gt;=10000000,P1861&lt;100000000),"Extra Large",IF(P1861&gt;=100000000,"Extra-extra-large"))))))</f>
        <v>Large</v>
      </c>
      <c r="E1861" t="s">
        <v>110</v>
      </c>
      <c r="F1861">
        <v>34</v>
      </c>
      <c r="G1861">
        <v>22</v>
      </c>
      <c r="H1861">
        <v>12</v>
      </c>
      <c r="I1861">
        <v>48.5</v>
      </c>
      <c r="J1861" t="s">
        <v>89</v>
      </c>
      <c r="K1861">
        <v>5881700</v>
      </c>
      <c r="L1861">
        <v>9873</v>
      </c>
      <c r="M1861">
        <v>0</v>
      </c>
      <c r="N1861">
        <v>27298</v>
      </c>
      <c r="O1861">
        <v>136732</v>
      </c>
      <c r="P1861">
        <v>6055603</v>
      </c>
      <c r="Q1861">
        <v>0</v>
      </c>
      <c r="R1861">
        <v>6055603</v>
      </c>
      <c r="S1861" t="str">
        <f t="shared" si="58"/>
        <v>False</v>
      </c>
      <c r="T1861">
        <v>4666326</v>
      </c>
      <c r="U1861" t="b">
        <f t="shared" si="59"/>
        <v>0</v>
      </c>
      <c r="V1861">
        <v>0</v>
      </c>
      <c r="W1861">
        <v>0</v>
      </c>
      <c r="X1861">
        <v>0</v>
      </c>
      <c r="Y1861">
        <v>1476198</v>
      </c>
      <c r="Z1861">
        <v>6142524</v>
      </c>
      <c r="AA1861" t="b">
        <f>ABS(T1861-Z1861)&gt;1000000</f>
        <v>1</v>
      </c>
      <c r="AB1861">
        <v>-86921</v>
      </c>
      <c r="AC1861">
        <v>0</v>
      </c>
      <c r="AD1861">
        <v>-86921</v>
      </c>
      <c r="AE1861">
        <v>1506707</v>
      </c>
      <c r="AF1861">
        <v>0</v>
      </c>
      <c r="AG1861">
        <v>1283274</v>
      </c>
      <c r="AH1861">
        <v>1283274</v>
      </c>
      <c r="AI1861">
        <v>2789981</v>
      </c>
      <c r="AJ1861">
        <v>1092635</v>
      </c>
      <c r="AK1861">
        <v>0</v>
      </c>
      <c r="AL1861">
        <v>60616</v>
      </c>
      <c r="AM1861">
        <v>60616</v>
      </c>
      <c r="AN1861">
        <v>1153251</v>
      </c>
      <c r="AO1861">
        <v>1636730</v>
      </c>
      <c r="AQ1861">
        <f>K1861/R1861</f>
        <v>0.97128229839373548</v>
      </c>
    </row>
    <row r="1862" spans="1:43" x14ac:dyDescent="0.35">
      <c r="A1862" t="s">
        <v>3962</v>
      </c>
      <c r="B1862" t="s">
        <v>3963</v>
      </c>
      <c r="C1862" t="s">
        <v>38</v>
      </c>
      <c r="D1862" t="str">
        <f>IF(P1862&lt;=50000,"Extra Small",IF(AND(P1862&gt;=50000,P1862&lt;250000),"Small",IF(AND(P1862&gt;=250000,P1862&lt;1000000),"Medium",IF(AND(P1862&gt;=1000000,P1862&lt;10000000),"Large",IF(AND(P1862&gt;=10000000,P1862&lt;100000000),"Extra Large",IF(P1862&gt;=100000000,"Extra-extra-large"))))))</f>
        <v>Small</v>
      </c>
      <c r="E1862" t="s">
        <v>39</v>
      </c>
      <c r="F1862">
        <v>1</v>
      </c>
      <c r="G1862">
        <v>0</v>
      </c>
      <c r="H1862">
        <v>0</v>
      </c>
      <c r="I1862">
        <v>0</v>
      </c>
      <c r="J1862" t="s">
        <v>256</v>
      </c>
      <c r="K1862">
        <v>67654</v>
      </c>
      <c r="L1862">
        <v>0</v>
      </c>
      <c r="M1862">
        <v>0</v>
      </c>
      <c r="N1862">
        <v>0</v>
      </c>
      <c r="O1862">
        <v>0</v>
      </c>
      <c r="P1862">
        <v>67654</v>
      </c>
      <c r="Q1862">
        <v>0</v>
      </c>
      <c r="R1862">
        <v>67654</v>
      </c>
      <c r="S1862" t="str">
        <f t="shared" si="58"/>
        <v>False</v>
      </c>
      <c r="T1862">
        <v>20280</v>
      </c>
      <c r="U1862" t="b">
        <f t="shared" si="59"/>
        <v>0</v>
      </c>
      <c r="V1862">
        <v>0</v>
      </c>
      <c r="W1862">
        <v>0</v>
      </c>
      <c r="X1862">
        <v>0</v>
      </c>
      <c r="Y1862">
        <v>39361</v>
      </c>
      <c r="Z1862">
        <v>59641</v>
      </c>
      <c r="AA1862" t="b">
        <f>ABS(T1862-Z1862)&gt;25000</f>
        <v>1</v>
      </c>
      <c r="AB1862">
        <v>8013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24667</v>
      </c>
      <c r="AJ1862">
        <v>0</v>
      </c>
      <c r="AK1862">
        <v>0</v>
      </c>
      <c r="AL1862">
        <v>0</v>
      </c>
      <c r="AM1862">
        <v>0</v>
      </c>
      <c r="AN1862">
        <v>23242</v>
      </c>
      <c r="AO1862">
        <v>1425</v>
      </c>
      <c r="AQ1862">
        <f>K1862/R1862</f>
        <v>1</v>
      </c>
    </row>
    <row r="1863" spans="1:43" x14ac:dyDescent="0.35">
      <c r="A1863" t="s">
        <v>3964</v>
      </c>
      <c r="B1863" t="s">
        <v>3965</v>
      </c>
      <c r="C1863" t="s">
        <v>38</v>
      </c>
      <c r="D1863" t="str">
        <f>IF(P1863&lt;=50000,"Extra Small",IF(AND(P1863&gt;=50000,P1863&lt;250000),"Small",IF(AND(P1863&gt;=250000,P1863&lt;1000000),"Medium",IF(AND(P1863&gt;=1000000,P1863&lt;10000000),"Large",IF(AND(P1863&gt;=10000000,P1863&lt;100000000),"Extra Large",IF(P1863&gt;=100000000,"Extra-extra-large"))))))</f>
        <v>Extra-extra-large</v>
      </c>
      <c r="E1863" t="s">
        <v>330</v>
      </c>
      <c r="F1863">
        <v>480</v>
      </c>
      <c r="G1863">
        <v>247</v>
      </c>
      <c r="H1863">
        <v>153</v>
      </c>
      <c r="I1863">
        <v>771.7</v>
      </c>
      <c r="J1863" t="s">
        <v>48</v>
      </c>
      <c r="K1863">
        <v>197241000</v>
      </c>
      <c r="L1863">
        <v>0</v>
      </c>
      <c r="M1863">
        <v>2420000</v>
      </c>
      <c r="N1863">
        <v>1014000</v>
      </c>
      <c r="O1863">
        <v>1111000</v>
      </c>
      <c r="P1863">
        <v>201786000</v>
      </c>
      <c r="Q1863">
        <v>922000</v>
      </c>
      <c r="R1863">
        <v>202708000</v>
      </c>
      <c r="S1863" t="str">
        <f t="shared" si="58"/>
        <v>False</v>
      </c>
      <c r="T1863">
        <v>75182000</v>
      </c>
      <c r="U1863" t="b">
        <f t="shared" si="59"/>
        <v>0</v>
      </c>
      <c r="V1863">
        <v>0</v>
      </c>
      <c r="W1863">
        <v>110339000</v>
      </c>
      <c r="X1863">
        <v>0</v>
      </c>
      <c r="Y1863">
        <v>22438000</v>
      </c>
      <c r="Z1863">
        <v>207959000</v>
      </c>
      <c r="AA1863" t="b">
        <f>ABS(T1863-Z1863)&gt;1000000</f>
        <v>1</v>
      </c>
      <c r="AB1863">
        <v>-5251000</v>
      </c>
      <c r="AC1863">
        <v>0</v>
      </c>
      <c r="AD1863">
        <v>-5251000</v>
      </c>
      <c r="AE1863">
        <v>65049000</v>
      </c>
      <c r="AF1863">
        <v>0</v>
      </c>
      <c r="AG1863">
        <v>20292000</v>
      </c>
      <c r="AH1863">
        <v>20292000</v>
      </c>
      <c r="AI1863">
        <v>85341000</v>
      </c>
      <c r="AJ1863">
        <v>52327000</v>
      </c>
      <c r="AK1863">
        <v>0</v>
      </c>
      <c r="AL1863">
        <v>3683000</v>
      </c>
      <c r="AM1863">
        <v>3683000</v>
      </c>
      <c r="AN1863">
        <v>56010000</v>
      </c>
      <c r="AO1863">
        <v>29331000</v>
      </c>
      <c r="AQ1863">
        <f>K1863/R1863</f>
        <v>0.97303017147818538</v>
      </c>
    </row>
    <row r="1864" spans="1:43" x14ac:dyDescent="0.35">
      <c r="A1864" t="s">
        <v>3966</v>
      </c>
      <c r="B1864" t="s">
        <v>3967</v>
      </c>
      <c r="C1864" t="s">
        <v>38</v>
      </c>
      <c r="D1864" t="str">
        <f>IF(P1864&lt;=50000,"Extra Small",IF(AND(P1864&gt;=50000,P1864&lt;250000),"Small",IF(AND(P1864&gt;=250000,P1864&lt;1000000),"Medium",IF(AND(P1864&gt;=1000000,P1864&lt;10000000),"Large",IF(AND(P1864&gt;=10000000,P1864&lt;100000000),"Extra Large",IF(P1864&gt;=100000000,"Extra-extra-large"))))))</f>
        <v>Medium</v>
      </c>
      <c r="E1864" t="s">
        <v>43</v>
      </c>
      <c r="F1864">
        <v>1</v>
      </c>
      <c r="G1864">
        <v>11</v>
      </c>
      <c r="H1864">
        <v>2</v>
      </c>
      <c r="I1864">
        <v>5.92</v>
      </c>
      <c r="J1864" t="s">
        <v>1067</v>
      </c>
      <c r="K1864">
        <v>268465</v>
      </c>
      <c r="L1864">
        <v>0</v>
      </c>
      <c r="M1864">
        <v>272789</v>
      </c>
      <c r="N1864">
        <v>0</v>
      </c>
      <c r="O1864">
        <v>30991</v>
      </c>
      <c r="P1864">
        <v>572245</v>
      </c>
      <c r="Q1864">
        <v>20825</v>
      </c>
      <c r="R1864">
        <v>593070</v>
      </c>
      <c r="S1864" t="str">
        <f t="shared" si="58"/>
        <v>False</v>
      </c>
      <c r="T1864">
        <v>442296</v>
      </c>
      <c r="U1864" t="b">
        <f t="shared" si="59"/>
        <v>0</v>
      </c>
      <c r="V1864">
        <v>0</v>
      </c>
      <c r="W1864">
        <v>1280</v>
      </c>
      <c r="X1864">
        <v>0</v>
      </c>
      <c r="Y1864">
        <v>141872</v>
      </c>
      <c r="Z1864">
        <v>585448</v>
      </c>
      <c r="AA1864" t="b">
        <f>ABS(T1864-Z1864)&gt;25000</f>
        <v>1</v>
      </c>
      <c r="AB1864">
        <v>7622</v>
      </c>
      <c r="AC1864">
        <v>0</v>
      </c>
      <c r="AD1864">
        <v>7622</v>
      </c>
      <c r="AE1864">
        <v>388322</v>
      </c>
      <c r="AF1864">
        <v>0</v>
      </c>
      <c r="AG1864">
        <v>0</v>
      </c>
      <c r="AH1864">
        <v>162451</v>
      </c>
      <c r="AI1864">
        <v>550773</v>
      </c>
      <c r="AJ1864">
        <v>192713</v>
      </c>
      <c r="AK1864">
        <v>0</v>
      </c>
      <c r="AL1864">
        <v>0</v>
      </c>
      <c r="AM1864">
        <v>0</v>
      </c>
      <c r="AN1864">
        <v>192713</v>
      </c>
      <c r="AO1864">
        <v>358060</v>
      </c>
      <c r="AQ1864">
        <f>K1864/R1864</f>
        <v>0.45267000522703899</v>
      </c>
    </row>
    <row r="1865" spans="1:43" x14ac:dyDescent="0.35">
      <c r="A1865" t="s">
        <v>3968</v>
      </c>
      <c r="B1865" t="s">
        <v>3969</v>
      </c>
      <c r="C1865" t="s">
        <v>50</v>
      </c>
      <c r="D1865" t="str">
        <f>IF(P1865&lt;=50000,"Extra Small",IF(AND(P1865&gt;=50000,P1865&lt;250000),"Small",IF(AND(P1865&gt;=250000,P1865&lt;1000000),"Medium",IF(AND(P1865&gt;=1000000,P1865&lt;10000000),"Large",IF(AND(P1865&gt;=10000000,P1865&lt;100000000),"Extra Large",IF(P1865&gt;=100000000,"Extra-extra-large"))))))</f>
        <v>Extra Small</v>
      </c>
      <c r="E1865" t="s">
        <v>110</v>
      </c>
      <c r="F1865">
        <v>0</v>
      </c>
      <c r="G1865">
        <v>0</v>
      </c>
      <c r="H1865">
        <v>0</v>
      </c>
      <c r="I1865">
        <v>0</v>
      </c>
      <c r="J1865" t="s">
        <v>44</v>
      </c>
      <c r="K1865">
        <v>30482</v>
      </c>
      <c r="L1865">
        <v>80</v>
      </c>
      <c r="M1865">
        <v>8802</v>
      </c>
      <c r="N1865">
        <v>820</v>
      </c>
      <c r="O1865">
        <v>0</v>
      </c>
      <c r="P1865">
        <v>40184</v>
      </c>
      <c r="Q1865">
        <v>0</v>
      </c>
      <c r="R1865">
        <v>40184</v>
      </c>
      <c r="S1865" t="str">
        <f t="shared" si="58"/>
        <v>False</v>
      </c>
      <c r="T1865">
        <v>0</v>
      </c>
      <c r="U1865" t="e">
        <f t="shared" si="59"/>
        <v>#DIV/0!</v>
      </c>
      <c r="V1865">
        <v>0</v>
      </c>
      <c r="W1865">
        <v>0</v>
      </c>
      <c r="X1865">
        <v>0</v>
      </c>
      <c r="Y1865">
        <v>57836</v>
      </c>
      <c r="Z1865">
        <v>57836</v>
      </c>
      <c r="AA1865" t="b">
        <f>ABS(T1865-Z1865)&gt;25000</f>
        <v>1</v>
      </c>
      <c r="AB1865">
        <v>-17652</v>
      </c>
      <c r="AC1865">
        <v>0</v>
      </c>
      <c r="AD1865">
        <v>-17652</v>
      </c>
      <c r="AE1865">
        <v>0</v>
      </c>
      <c r="AF1865">
        <v>0</v>
      </c>
      <c r="AG1865">
        <v>0</v>
      </c>
      <c r="AH1865">
        <v>0</v>
      </c>
      <c r="AI1865">
        <v>393304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393304</v>
      </c>
      <c r="AQ1865">
        <f>K1865/R1865</f>
        <v>0.75856062114274336</v>
      </c>
    </row>
    <row r="1866" spans="1:43" x14ac:dyDescent="0.35">
      <c r="A1866" t="s">
        <v>3970</v>
      </c>
      <c r="B1866" t="s">
        <v>3971</v>
      </c>
      <c r="C1866" t="s">
        <v>38</v>
      </c>
      <c r="D1866" t="str">
        <f>IF(P1866&lt;=50000,"Extra Small",IF(AND(P1866&gt;=50000,P1866&lt;250000),"Small",IF(AND(P1866&gt;=250000,P1866&lt;1000000),"Medium",IF(AND(P1866&gt;=1000000,P1866&lt;10000000),"Large",IF(AND(P1866&gt;=10000000,P1866&lt;100000000),"Extra Large",IF(P1866&gt;=100000000,"Extra-extra-large"))))))</f>
        <v>Extra Small</v>
      </c>
      <c r="E1866" t="s">
        <v>101</v>
      </c>
      <c r="F1866">
        <v>0</v>
      </c>
      <c r="G1866">
        <v>0</v>
      </c>
      <c r="H1866">
        <v>0</v>
      </c>
      <c r="I1866">
        <v>0</v>
      </c>
      <c r="J1866" t="s">
        <v>57</v>
      </c>
      <c r="K1866">
        <v>0</v>
      </c>
      <c r="L1866">
        <v>4470</v>
      </c>
      <c r="M1866">
        <v>5747</v>
      </c>
      <c r="N1866">
        <v>0</v>
      </c>
      <c r="O1866">
        <v>0</v>
      </c>
      <c r="P1866">
        <v>10217</v>
      </c>
      <c r="Q1866">
        <v>0</v>
      </c>
      <c r="R1866">
        <v>10217</v>
      </c>
      <c r="S1866" t="str">
        <f t="shared" si="58"/>
        <v>False</v>
      </c>
      <c r="T1866">
        <v>0</v>
      </c>
      <c r="U1866" t="e">
        <f t="shared" si="59"/>
        <v>#DIV/0!</v>
      </c>
      <c r="V1866">
        <v>0</v>
      </c>
      <c r="W1866">
        <v>0</v>
      </c>
      <c r="X1866">
        <v>0</v>
      </c>
      <c r="Y1866">
        <v>9874</v>
      </c>
      <c r="Z1866">
        <v>9874</v>
      </c>
      <c r="AA1866" t="b">
        <f>ABS(T1866-Z1866)&gt;25000</f>
        <v>0</v>
      </c>
      <c r="AB1866">
        <v>343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798</v>
      </c>
      <c r="AJ1866">
        <v>0</v>
      </c>
      <c r="AK1866">
        <v>0</v>
      </c>
      <c r="AL1866">
        <v>0</v>
      </c>
      <c r="AM1866">
        <v>0</v>
      </c>
      <c r="AN1866">
        <v>68</v>
      </c>
      <c r="AO1866">
        <v>730</v>
      </c>
      <c r="AQ1866">
        <f>K1866/R1866</f>
        <v>0</v>
      </c>
    </row>
    <row r="1867" spans="1:43" x14ac:dyDescent="0.35">
      <c r="A1867" t="s">
        <v>3972</v>
      </c>
      <c r="B1867" t="s">
        <v>3973</v>
      </c>
      <c r="C1867" t="s">
        <v>38</v>
      </c>
      <c r="D1867" t="str">
        <f>IF(P1867&lt;=50000,"Extra Small",IF(AND(P1867&gt;=50000,P1867&lt;250000),"Small",IF(AND(P1867&gt;=250000,P1867&lt;1000000),"Medium",IF(AND(P1867&gt;=1000000,P1867&lt;10000000),"Large",IF(AND(P1867&gt;=10000000,P1867&lt;100000000),"Extra Large",IF(P1867&gt;=100000000,"Extra-extra-large"))))))</f>
        <v>Small</v>
      </c>
      <c r="E1867" t="s">
        <v>39</v>
      </c>
      <c r="F1867">
        <v>0</v>
      </c>
      <c r="G1867">
        <v>0</v>
      </c>
      <c r="H1867">
        <v>0</v>
      </c>
      <c r="I1867">
        <v>0</v>
      </c>
      <c r="J1867" t="s">
        <v>143</v>
      </c>
      <c r="K1867">
        <v>0</v>
      </c>
      <c r="L1867">
        <v>145447</v>
      </c>
      <c r="M1867">
        <v>3452</v>
      </c>
      <c r="N1867">
        <v>376</v>
      </c>
      <c r="O1867">
        <v>0</v>
      </c>
      <c r="P1867">
        <v>149275</v>
      </c>
      <c r="Q1867">
        <v>0</v>
      </c>
      <c r="R1867">
        <v>149275</v>
      </c>
      <c r="S1867" t="str">
        <f t="shared" si="58"/>
        <v>False</v>
      </c>
      <c r="T1867">
        <v>0</v>
      </c>
      <c r="U1867" t="e">
        <f t="shared" si="59"/>
        <v>#DIV/0!</v>
      </c>
      <c r="V1867">
        <v>0</v>
      </c>
      <c r="W1867">
        <v>8105</v>
      </c>
      <c r="X1867">
        <v>2800</v>
      </c>
      <c r="Y1867">
        <v>125300</v>
      </c>
      <c r="Z1867">
        <v>136205</v>
      </c>
      <c r="AA1867" t="b">
        <f>ABS(T1867-Z1867)&gt;25000</f>
        <v>1</v>
      </c>
      <c r="AB1867">
        <v>13070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3280968</v>
      </c>
      <c r="AJ1867">
        <v>0</v>
      </c>
      <c r="AK1867">
        <v>0</v>
      </c>
      <c r="AL1867">
        <v>0</v>
      </c>
      <c r="AM1867">
        <v>0</v>
      </c>
      <c r="AN1867">
        <v>1746993</v>
      </c>
      <c r="AO1867">
        <v>1533975</v>
      </c>
      <c r="AQ1867">
        <f>K1867/R1867</f>
        <v>0</v>
      </c>
    </row>
    <row r="1868" spans="1:43" x14ac:dyDescent="0.35">
      <c r="A1868" t="s">
        <v>3974</v>
      </c>
      <c r="B1868" t="s">
        <v>3975</v>
      </c>
      <c r="C1868" t="s">
        <v>38</v>
      </c>
      <c r="D1868" t="str">
        <f>IF(P1868&lt;=50000,"Extra Small",IF(AND(P1868&gt;=50000,P1868&lt;250000),"Small",IF(AND(P1868&gt;=250000,P1868&lt;1000000),"Medium",IF(AND(P1868&gt;=1000000,P1868&lt;10000000),"Large",IF(AND(P1868&gt;=10000000,P1868&lt;100000000),"Extra Large",IF(P1868&gt;=100000000,"Extra-extra-large"))))))</f>
        <v>Small</v>
      </c>
      <c r="E1868" t="s">
        <v>85</v>
      </c>
      <c r="F1868">
        <v>0</v>
      </c>
      <c r="G1868">
        <v>0</v>
      </c>
      <c r="H1868">
        <v>0</v>
      </c>
      <c r="I1868">
        <v>0</v>
      </c>
      <c r="J1868" t="s">
        <v>102</v>
      </c>
      <c r="K1868">
        <v>0</v>
      </c>
      <c r="L1868">
        <v>58623</v>
      </c>
      <c r="M1868">
        <v>0</v>
      </c>
      <c r="N1868">
        <v>268</v>
      </c>
      <c r="O1868">
        <v>0</v>
      </c>
      <c r="P1868">
        <v>58891</v>
      </c>
      <c r="Q1868">
        <v>0</v>
      </c>
      <c r="R1868">
        <v>58891</v>
      </c>
      <c r="S1868" t="str">
        <f t="shared" si="58"/>
        <v>False</v>
      </c>
      <c r="T1868">
        <v>0</v>
      </c>
      <c r="U1868" t="e">
        <f t="shared" si="59"/>
        <v>#DIV/0!</v>
      </c>
      <c r="V1868">
        <v>0</v>
      </c>
      <c r="W1868">
        <v>0</v>
      </c>
      <c r="X1868">
        <v>60823</v>
      </c>
      <c r="Y1868">
        <v>201</v>
      </c>
      <c r="Z1868">
        <v>61024</v>
      </c>
      <c r="AA1868" t="b">
        <f>ABS(T1868-Z1868)&gt;25000</f>
        <v>1</v>
      </c>
      <c r="AB1868">
        <v>-2133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5054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5054</v>
      </c>
      <c r="AQ1868">
        <f>K1868/R1868</f>
        <v>0</v>
      </c>
    </row>
    <row r="1869" spans="1:43" x14ac:dyDescent="0.35">
      <c r="A1869" t="s">
        <v>3976</v>
      </c>
      <c r="B1869" t="s">
        <v>3977</v>
      </c>
      <c r="C1869" t="s">
        <v>38</v>
      </c>
      <c r="D1869" t="str">
        <f>IF(P1869&lt;=50000,"Extra Small",IF(AND(P1869&gt;=50000,P1869&lt;250000),"Small",IF(AND(P1869&gt;=250000,P1869&lt;1000000),"Medium",IF(AND(P1869&gt;=1000000,P1869&lt;10000000),"Large",IF(AND(P1869&gt;=10000000,P1869&lt;100000000),"Extra Large",IF(P1869&gt;=100000000,"Extra-extra-large"))))))</f>
        <v>Large</v>
      </c>
      <c r="E1869" t="s">
        <v>76</v>
      </c>
      <c r="F1869">
        <v>8</v>
      </c>
      <c r="G1869">
        <v>9</v>
      </c>
      <c r="H1869">
        <v>1</v>
      </c>
      <c r="I1869">
        <v>14.85</v>
      </c>
      <c r="J1869" t="s">
        <v>154</v>
      </c>
      <c r="K1869">
        <v>1916182</v>
      </c>
      <c r="L1869">
        <v>157</v>
      </c>
      <c r="M1869">
        <v>1304</v>
      </c>
      <c r="N1869">
        <v>9242</v>
      </c>
      <c r="O1869">
        <v>19428</v>
      </c>
      <c r="P1869">
        <v>1946313</v>
      </c>
      <c r="Q1869">
        <v>0</v>
      </c>
      <c r="R1869">
        <v>1946313</v>
      </c>
      <c r="S1869" t="str">
        <f t="shared" si="58"/>
        <v>False</v>
      </c>
      <c r="T1869">
        <v>1263676</v>
      </c>
      <c r="U1869" t="b">
        <f t="shared" si="59"/>
        <v>0</v>
      </c>
      <c r="V1869">
        <v>0</v>
      </c>
      <c r="W1869">
        <v>0</v>
      </c>
      <c r="X1869">
        <v>0</v>
      </c>
      <c r="Y1869">
        <v>570245</v>
      </c>
      <c r="Z1869">
        <v>1833921</v>
      </c>
      <c r="AA1869" t="b">
        <f>ABS(T1869-Z1869)&gt;1000000</f>
        <v>0</v>
      </c>
      <c r="AB1869">
        <v>112392</v>
      </c>
      <c r="AC1869">
        <v>0</v>
      </c>
      <c r="AD1869">
        <v>112392</v>
      </c>
      <c r="AE1869">
        <v>552292</v>
      </c>
      <c r="AF1869">
        <v>0</v>
      </c>
      <c r="AG1869">
        <v>89074</v>
      </c>
      <c r="AH1869">
        <v>89074</v>
      </c>
      <c r="AI1869">
        <v>641366</v>
      </c>
      <c r="AJ1869">
        <v>195111</v>
      </c>
      <c r="AK1869">
        <v>0</v>
      </c>
      <c r="AL1869">
        <v>34918</v>
      </c>
      <c r="AM1869">
        <v>34918</v>
      </c>
      <c r="AN1869">
        <v>230029</v>
      </c>
      <c r="AO1869">
        <v>411337</v>
      </c>
      <c r="AQ1869">
        <f>K1869/R1869</f>
        <v>0.98451893400496215</v>
      </c>
    </row>
    <row r="1870" spans="1:43" x14ac:dyDescent="0.35">
      <c r="A1870" t="s">
        <v>3978</v>
      </c>
      <c r="B1870" t="s">
        <v>3979</v>
      </c>
      <c r="C1870" t="s">
        <v>38</v>
      </c>
      <c r="D1870" t="str">
        <f>IF(P1870&lt;=50000,"Extra Small",IF(AND(P1870&gt;=50000,P1870&lt;250000),"Small",IF(AND(P1870&gt;=250000,P1870&lt;1000000),"Medium",IF(AND(P1870&gt;=1000000,P1870&lt;10000000),"Large",IF(AND(P1870&gt;=10000000,P1870&lt;100000000),"Extra Large",IF(P1870&gt;=100000000,"Extra-extra-large"))))))</f>
        <v>Medium</v>
      </c>
      <c r="E1870" t="s">
        <v>76</v>
      </c>
      <c r="F1870">
        <v>2</v>
      </c>
      <c r="G1870">
        <v>1</v>
      </c>
      <c r="H1870">
        <v>0</v>
      </c>
      <c r="I1870">
        <v>2.6</v>
      </c>
      <c r="J1870" t="s">
        <v>801</v>
      </c>
      <c r="K1870">
        <v>0</v>
      </c>
      <c r="L1870">
        <v>269640</v>
      </c>
      <c r="M1870">
        <v>0</v>
      </c>
      <c r="N1870">
        <v>0</v>
      </c>
      <c r="O1870">
        <v>2120</v>
      </c>
      <c r="P1870">
        <v>271760</v>
      </c>
      <c r="Q1870">
        <v>0</v>
      </c>
      <c r="R1870">
        <v>271760</v>
      </c>
      <c r="S1870" t="str">
        <f t="shared" si="58"/>
        <v>False</v>
      </c>
      <c r="T1870">
        <v>87739</v>
      </c>
      <c r="U1870" t="b">
        <f t="shared" si="59"/>
        <v>0</v>
      </c>
      <c r="V1870">
        <v>0</v>
      </c>
      <c r="W1870">
        <v>1000</v>
      </c>
      <c r="X1870">
        <v>0</v>
      </c>
      <c r="Y1870">
        <v>198457</v>
      </c>
      <c r="Z1870">
        <v>287196</v>
      </c>
      <c r="AA1870" t="b">
        <f>ABS(T1870-Z1870)&gt;25000</f>
        <v>1</v>
      </c>
      <c r="AB1870">
        <v>-15436</v>
      </c>
      <c r="AC1870">
        <v>0</v>
      </c>
      <c r="AD1870">
        <v>-15436</v>
      </c>
      <c r="AE1870">
        <v>79607</v>
      </c>
      <c r="AF1870">
        <v>0</v>
      </c>
      <c r="AG1870">
        <v>0</v>
      </c>
      <c r="AH1870">
        <v>14946</v>
      </c>
      <c r="AI1870">
        <v>94553</v>
      </c>
      <c r="AJ1870">
        <v>12758</v>
      </c>
      <c r="AK1870">
        <v>0</v>
      </c>
      <c r="AL1870">
        <v>0</v>
      </c>
      <c r="AM1870">
        <v>3157</v>
      </c>
      <c r="AN1870">
        <v>15915</v>
      </c>
      <c r="AO1870">
        <v>78638</v>
      </c>
      <c r="AQ1870">
        <f>K1870/R1870</f>
        <v>0</v>
      </c>
    </row>
    <row r="1871" spans="1:43" x14ac:dyDescent="0.35">
      <c r="A1871" t="s">
        <v>3980</v>
      </c>
      <c r="B1871" t="s">
        <v>3981</v>
      </c>
      <c r="C1871" t="s">
        <v>38</v>
      </c>
      <c r="D1871" t="str">
        <f>IF(P1871&lt;=50000,"Extra Small",IF(AND(P1871&gt;=50000,P1871&lt;250000),"Small",IF(AND(P1871&gt;=250000,P1871&lt;1000000),"Medium",IF(AND(P1871&gt;=1000000,P1871&lt;10000000),"Large",IF(AND(P1871&gt;=10000000,P1871&lt;100000000),"Extra Large",IF(P1871&gt;=100000000,"Extra-extra-large"))))))</f>
        <v>Small</v>
      </c>
      <c r="E1871" t="s">
        <v>51</v>
      </c>
      <c r="F1871">
        <v>0</v>
      </c>
      <c r="G1871">
        <v>0</v>
      </c>
      <c r="H1871">
        <v>0</v>
      </c>
      <c r="I1871">
        <v>0</v>
      </c>
      <c r="J1871" t="s">
        <v>89</v>
      </c>
      <c r="K1871">
        <v>0</v>
      </c>
      <c r="L1871">
        <v>121050</v>
      </c>
      <c r="M1871">
        <v>0</v>
      </c>
      <c r="N1871">
        <v>2158</v>
      </c>
      <c r="O1871">
        <v>0</v>
      </c>
      <c r="P1871">
        <v>123208</v>
      </c>
      <c r="Q1871">
        <v>0</v>
      </c>
      <c r="R1871">
        <v>123208</v>
      </c>
      <c r="S1871" t="str">
        <f t="shared" si="58"/>
        <v>False</v>
      </c>
      <c r="T1871">
        <v>0</v>
      </c>
      <c r="U1871" t="e">
        <f t="shared" si="59"/>
        <v>#DIV/0!</v>
      </c>
      <c r="V1871">
        <v>0</v>
      </c>
      <c r="W1871">
        <v>0</v>
      </c>
      <c r="X1871">
        <v>91843</v>
      </c>
      <c r="Y1871">
        <v>866</v>
      </c>
      <c r="Z1871">
        <v>92709</v>
      </c>
      <c r="AA1871" t="b">
        <f>ABS(T1871-Z1871)&gt;25000</f>
        <v>1</v>
      </c>
      <c r="AB1871">
        <v>30499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277632</v>
      </c>
      <c r="AJ1871">
        <v>0</v>
      </c>
      <c r="AK1871">
        <v>0</v>
      </c>
      <c r="AL1871">
        <v>0</v>
      </c>
      <c r="AM1871">
        <v>0</v>
      </c>
      <c r="AN1871">
        <v>135</v>
      </c>
      <c r="AO1871">
        <v>277497</v>
      </c>
      <c r="AQ1871">
        <f>K1871/R1871</f>
        <v>0</v>
      </c>
    </row>
    <row r="1872" spans="1:43" x14ac:dyDescent="0.35">
      <c r="A1872" t="s">
        <v>3982</v>
      </c>
      <c r="B1872" t="s">
        <v>3983</v>
      </c>
      <c r="C1872" t="s">
        <v>38</v>
      </c>
      <c r="D1872" t="str">
        <f>IF(P1872&lt;=50000,"Extra Small",IF(AND(P1872&gt;=50000,P1872&lt;250000),"Small",IF(AND(P1872&gt;=250000,P1872&lt;1000000),"Medium",IF(AND(P1872&gt;=1000000,P1872&lt;10000000),"Large",IF(AND(P1872&gt;=10000000,P1872&lt;100000000),"Extra Large",IF(P1872&gt;=100000000,"Extra-extra-large"))))))</f>
        <v>Medium</v>
      </c>
      <c r="E1872" t="s">
        <v>123</v>
      </c>
      <c r="F1872">
        <v>1</v>
      </c>
      <c r="G1872">
        <v>0</v>
      </c>
      <c r="H1872">
        <v>1</v>
      </c>
      <c r="I1872">
        <v>1.1000000000000001</v>
      </c>
      <c r="J1872" t="s">
        <v>1083</v>
      </c>
      <c r="K1872">
        <v>0</v>
      </c>
      <c r="L1872">
        <v>112834</v>
      </c>
      <c r="M1872">
        <v>324002</v>
      </c>
      <c r="N1872">
        <v>2668</v>
      </c>
      <c r="O1872">
        <v>9606</v>
      </c>
      <c r="P1872">
        <v>449110</v>
      </c>
      <c r="Q1872">
        <v>55404</v>
      </c>
      <c r="R1872">
        <v>504514</v>
      </c>
      <c r="S1872" t="str">
        <f t="shared" si="58"/>
        <v>False</v>
      </c>
      <c r="T1872">
        <v>97715</v>
      </c>
      <c r="U1872" t="b">
        <f t="shared" si="59"/>
        <v>0</v>
      </c>
      <c r="V1872">
        <v>0</v>
      </c>
      <c r="W1872">
        <v>0</v>
      </c>
      <c r="X1872">
        <v>0</v>
      </c>
      <c r="Y1872">
        <v>382996</v>
      </c>
      <c r="Z1872">
        <v>480711</v>
      </c>
      <c r="AA1872" t="b">
        <f>ABS(T1872-Z1872)&gt;25000</f>
        <v>1</v>
      </c>
      <c r="AB1872">
        <v>23803</v>
      </c>
      <c r="AC1872">
        <v>0</v>
      </c>
      <c r="AD1872">
        <v>23803</v>
      </c>
      <c r="AE1872">
        <v>471106</v>
      </c>
      <c r="AF1872">
        <v>0</v>
      </c>
      <c r="AG1872">
        <v>0</v>
      </c>
      <c r="AH1872">
        <v>0</v>
      </c>
      <c r="AI1872">
        <v>471106</v>
      </c>
      <c r="AJ1872">
        <v>61521</v>
      </c>
      <c r="AK1872">
        <v>0</v>
      </c>
      <c r="AL1872">
        <v>0</v>
      </c>
      <c r="AM1872">
        <v>0</v>
      </c>
      <c r="AN1872">
        <v>61521</v>
      </c>
      <c r="AO1872">
        <v>409585</v>
      </c>
      <c r="AQ1872">
        <f>K1872/R1872</f>
        <v>0</v>
      </c>
    </row>
    <row r="1873" spans="1:43" x14ac:dyDescent="0.35">
      <c r="A1873" t="s">
        <v>3984</v>
      </c>
      <c r="B1873" t="s">
        <v>3985</v>
      </c>
      <c r="C1873" t="s">
        <v>38</v>
      </c>
      <c r="D1873" t="str">
        <f>IF(P1873&lt;=50000,"Extra Small",IF(AND(P1873&gt;=50000,P1873&lt;250000),"Small",IF(AND(P1873&gt;=250000,P1873&lt;1000000),"Medium",IF(AND(P1873&gt;=1000000,P1873&lt;10000000),"Large",IF(AND(P1873&gt;=10000000,P1873&lt;100000000),"Extra Large",IF(P1873&gt;=100000000,"Extra-extra-large"))))))</f>
        <v>Medium</v>
      </c>
      <c r="E1873" t="s">
        <v>110</v>
      </c>
      <c r="F1873">
        <v>0</v>
      </c>
      <c r="G1873">
        <v>0</v>
      </c>
      <c r="H1873">
        <v>0</v>
      </c>
      <c r="I1873">
        <v>0</v>
      </c>
      <c r="J1873" t="s">
        <v>264</v>
      </c>
      <c r="K1873">
        <v>363988</v>
      </c>
      <c r="L1873">
        <v>0</v>
      </c>
      <c r="M1873">
        <v>0</v>
      </c>
      <c r="N1873">
        <v>0</v>
      </c>
      <c r="O1873">
        <v>3700</v>
      </c>
      <c r="P1873">
        <v>367688</v>
      </c>
      <c r="Q1873">
        <v>0</v>
      </c>
      <c r="R1873">
        <v>367688</v>
      </c>
      <c r="S1873" t="str">
        <f t="shared" si="58"/>
        <v>False</v>
      </c>
      <c r="T1873">
        <v>0</v>
      </c>
      <c r="U1873" t="e">
        <f t="shared" si="59"/>
        <v>#DIV/0!</v>
      </c>
      <c r="V1873">
        <v>0</v>
      </c>
      <c r="W1873">
        <v>0</v>
      </c>
      <c r="X1873">
        <v>0</v>
      </c>
      <c r="Y1873">
        <v>741</v>
      </c>
      <c r="Z1873">
        <v>741</v>
      </c>
      <c r="AA1873" t="b">
        <f>ABS(T1873-Z1873)&gt;25000</f>
        <v>0</v>
      </c>
      <c r="AB1873">
        <v>366947</v>
      </c>
      <c r="AC1873">
        <v>0</v>
      </c>
      <c r="AD1873">
        <v>366947</v>
      </c>
      <c r="AE1873">
        <v>182366</v>
      </c>
      <c r="AF1873">
        <v>0</v>
      </c>
      <c r="AG1873">
        <v>0</v>
      </c>
      <c r="AH1873">
        <v>248907</v>
      </c>
      <c r="AI1873">
        <v>431273</v>
      </c>
      <c r="AJ1873">
        <v>14327</v>
      </c>
      <c r="AK1873">
        <v>0</v>
      </c>
      <c r="AL1873">
        <v>0</v>
      </c>
      <c r="AM1873">
        <v>50000</v>
      </c>
      <c r="AN1873">
        <v>64327</v>
      </c>
      <c r="AO1873">
        <v>366946</v>
      </c>
      <c r="AQ1873">
        <f>K1873/R1873</f>
        <v>0.9899371206022497</v>
      </c>
    </row>
    <row r="1874" spans="1:43" x14ac:dyDescent="0.35">
      <c r="A1874" t="s">
        <v>3986</v>
      </c>
      <c r="B1874" t="s">
        <v>3987</v>
      </c>
      <c r="C1874" t="s">
        <v>38</v>
      </c>
      <c r="D1874" t="str">
        <f>IF(P1874&lt;=50000,"Extra Small",IF(AND(P1874&gt;=50000,P1874&lt;250000),"Small",IF(AND(P1874&gt;=250000,P1874&lt;1000000),"Medium",IF(AND(P1874&gt;=1000000,P1874&lt;10000000),"Large",IF(AND(P1874&gt;=10000000,P1874&lt;100000000),"Extra Large",IF(P1874&gt;=100000000,"Extra-extra-large"))))))</f>
        <v>Extra Small</v>
      </c>
      <c r="E1874" t="s">
        <v>67</v>
      </c>
      <c r="F1874">
        <v>0</v>
      </c>
      <c r="G1874">
        <v>0</v>
      </c>
      <c r="H1874">
        <v>0</v>
      </c>
      <c r="I1874">
        <v>0</v>
      </c>
      <c r="J1874" t="s">
        <v>61</v>
      </c>
      <c r="K1874">
        <v>980</v>
      </c>
      <c r="L1874">
        <v>0</v>
      </c>
      <c r="M1874">
        <v>3152</v>
      </c>
      <c r="N1874">
        <v>0</v>
      </c>
      <c r="O1874">
        <v>0</v>
      </c>
      <c r="P1874">
        <v>4132</v>
      </c>
      <c r="Q1874">
        <v>0</v>
      </c>
      <c r="R1874">
        <v>4132</v>
      </c>
      <c r="S1874" t="str">
        <f t="shared" si="58"/>
        <v>False</v>
      </c>
      <c r="T1874">
        <v>0</v>
      </c>
      <c r="U1874" t="e">
        <f t="shared" si="59"/>
        <v>#DIV/0!</v>
      </c>
      <c r="V1874">
        <v>0</v>
      </c>
      <c r="W1874">
        <v>980</v>
      </c>
      <c r="X1874">
        <v>0</v>
      </c>
      <c r="Y1874">
        <v>2321</v>
      </c>
      <c r="Z1874">
        <v>3301</v>
      </c>
      <c r="AA1874" t="b">
        <f>ABS(T1874-Z1874)&gt;25000</f>
        <v>0</v>
      </c>
      <c r="AB1874">
        <v>831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5841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5841</v>
      </c>
      <c r="AQ1874">
        <f>K1874/R1874</f>
        <v>0.23717328170377541</v>
      </c>
    </row>
    <row r="1875" spans="1:43" x14ac:dyDescent="0.35">
      <c r="A1875" t="s">
        <v>3988</v>
      </c>
      <c r="B1875" t="s">
        <v>3989</v>
      </c>
      <c r="C1875" t="s">
        <v>50</v>
      </c>
      <c r="D1875" t="str">
        <f>IF(P1875&lt;=50000,"Extra Small",IF(AND(P1875&gt;=50000,P1875&lt;250000),"Small",IF(AND(P1875&gt;=250000,P1875&lt;1000000),"Medium",IF(AND(P1875&gt;=1000000,P1875&lt;10000000),"Large",IF(AND(P1875&gt;=10000000,P1875&lt;100000000),"Extra Large",IF(P1875&gt;=100000000,"Extra-extra-large"))))))</f>
        <v>Extra Small</v>
      </c>
      <c r="E1875" t="s">
        <v>110</v>
      </c>
      <c r="F1875">
        <v>0</v>
      </c>
      <c r="G1875">
        <v>0</v>
      </c>
      <c r="H1875">
        <v>0</v>
      </c>
      <c r="I1875">
        <v>0</v>
      </c>
      <c r="J1875" t="s">
        <v>44</v>
      </c>
      <c r="K1875">
        <v>0</v>
      </c>
      <c r="L1875">
        <v>0</v>
      </c>
      <c r="M1875">
        <v>0</v>
      </c>
      <c r="N1875">
        <v>16</v>
      </c>
      <c r="O1875">
        <v>0</v>
      </c>
      <c r="P1875">
        <v>16</v>
      </c>
      <c r="Q1875">
        <v>0</v>
      </c>
      <c r="R1875">
        <v>16</v>
      </c>
      <c r="S1875" t="str">
        <f t="shared" si="58"/>
        <v>False</v>
      </c>
      <c r="T1875">
        <v>0</v>
      </c>
      <c r="U1875" t="e">
        <f t="shared" si="59"/>
        <v>#DIV/0!</v>
      </c>
      <c r="V1875">
        <v>0</v>
      </c>
      <c r="W1875">
        <v>0</v>
      </c>
      <c r="X1875">
        <v>0</v>
      </c>
      <c r="Y1875">
        <v>756</v>
      </c>
      <c r="Z1875">
        <v>756</v>
      </c>
      <c r="AA1875" t="b">
        <f>ABS(T1875-Z1875)&gt;25000</f>
        <v>0</v>
      </c>
      <c r="AB1875">
        <v>-740</v>
      </c>
      <c r="AC1875">
        <v>0</v>
      </c>
      <c r="AD1875">
        <v>-740</v>
      </c>
      <c r="AE1875">
        <v>0</v>
      </c>
      <c r="AF1875">
        <v>0</v>
      </c>
      <c r="AG1875">
        <v>0</v>
      </c>
      <c r="AH1875">
        <v>0</v>
      </c>
      <c r="AI1875">
        <v>2884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2884</v>
      </c>
      <c r="AQ1875">
        <f>K1875/R1875</f>
        <v>0</v>
      </c>
    </row>
    <row r="1876" spans="1:43" x14ac:dyDescent="0.35">
      <c r="A1876" t="s">
        <v>3990</v>
      </c>
      <c r="B1876" t="s">
        <v>3991</v>
      </c>
      <c r="C1876" t="s">
        <v>38</v>
      </c>
      <c r="D1876" t="str">
        <f>IF(P1876&lt;=50000,"Extra Small",IF(AND(P1876&gt;=50000,P1876&lt;250000),"Small",IF(AND(P1876&gt;=250000,P1876&lt;1000000),"Medium",IF(AND(P1876&gt;=1000000,P1876&lt;10000000),"Large",IF(AND(P1876&gt;=10000000,P1876&lt;100000000),"Extra Large",IF(P1876&gt;=100000000,"Extra-extra-large"))))))</f>
        <v>Medium</v>
      </c>
      <c r="E1876" t="s">
        <v>101</v>
      </c>
      <c r="F1876">
        <v>0</v>
      </c>
      <c r="G1876">
        <v>10</v>
      </c>
      <c r="H1876">
        <v>2</v>
      </c>
      <c r="I1876">
        <v>6</v>
      </c>
      <c r="J1876" t="s">
        <v>369</v>
      </c>
      <c r="K1876">
        <v>225639</v>
      </c>
      <c r="L1876">
        <v>22029</v>
      </c>
      <c r="M1876">
        <v>182295</v>
      </c>
      <c r="N1876">
        <v>4457</v>
      </c>
      <c r="O1876">
        <v>48869</v>
      </c>
      <c r="P1876">
        <v>483289</v>
      </c>
      <c r="Q1876">
        <v>0</v>
      </c>
      <c r="R1876">
        <v>483289</v>
      </c>
      <c r="S1876" t="str">
        <f t="shared" si="58"/>
        <v>False</v>
      </c>
      <c r="T1876">
        <v>341538</v>
      </c>
      <c r="U1876" t="b">
        <f t="shared" si="59"/>
        <v>0</v>
      </c>
      <c r="V1876">
        <v>0</v>
      </c>
      <c r="W1876">
        <v>0</v>
      </c>
      <c r="X1876">
        <v>0</v>
      </c>
      <c r="Y1876">
        <v>112611</v>
      </c>
      <c r="Z1876">
        <v>454149</v>
      </c>
      <c r="AA1876" t="b">
        <f>ABS(T1876-Z1876)&gt;25000</f>
        <v>1</v>
      </c>
      <c r="AB1876">
        <v>29140</v>
      </c>
      <c r="AC1876">
        <v>0</v>
      </c>
      <c r="AD1876">
        <v>29140</v>
      </c>
      <c r="AE1876">
        <v>360283</v>
      </c>
      <c r="AF1876">
        <v>0</v>
      </c>
      <c r="AG1876">
        <v>0</v>
      </c>
      <c r="AH1876">
        <v>13236</v>
      </c>
      <c r="AI1876">
        <v>373519</v>
      </c>
      <c r="AJ1876">
        <v>43464</v>
      </c>
      <c r="AK1876">
        <v>0</v>
      </c>
      <c r="AL1876">
        <v>0</v>
      </c>
      <c r="AM1876">
        <v>0</v>
      </c>
      <c r="AN1876">
        <v>43464</v>
      </c>
      <c r="AO1876">
        <v>330055</v>
      </c>
      <c r="AQ1876">
        <f>K1876/R1876</f>
        <v>0.46688213470614892</v>
      </c>
    </row>
    <row r="1877" spans="1:43" x14ac:dyDescent="0.35">
      <c r="A1877" t="s">
        <v>3992</v>
      </c>
      <c r="B1877" t="s">
        <v>3993</v>
      </c>
      <c r="C1877" t="s">
        <v>38</v>
      </c>
      <c r="D1877" t="str">
        <f>IF(P1877&lt;=50000,"Extra Small",IF(AND(P1877&gt;=50000,P1877&lt;250000),"Small",IF(AND(P1877&gt;=250000,P1877&lt;1000000),"Medium",IF(AND(P1877&gt;=1000000,P1877&lt;10000000),"Large",IF(AND(P1877&gt;=10000000,P1877&lt;100000000),"Extra Large",IF(P1877&gt;=100000000,"Extra-extra-large"))))))</f>
        <v>Medium</v>
      </c>
      <c r="E1877" t="s">
        <v>39</v>
      </c>
      <c r="F1877">
        <v>0</v>
      </c>
      <c r="G1877">
        <v>2</v>
      </c>
      <c r="H1877">
        <v>4</v>
      </c>
      <c r="I1877">
        <v>3.26</v>
      </c>
      <c r="J1877" t="s">
        <v>278</v>
      </c>
      <c r="K1877">
        <v>0</v>
      </c>
      <c r="L1877">
        <v>50700</v>
      </c>
      <c r="M1877">
        <v>375979</v>
      </c>
      <c r="N1877">
        <v>773</v>
      </c>
      <c r="O1877">
        <v>6331</v>
      </c>
      <c r="P1877">
        <v>433783</v>
      </c>
      <c r="Q1877">
        <v>0</v>
      </c>
      <c r="R1877">
        <v>433783</v>
      </c>
      <c r="S1877" t="str">
        <f t="shared" si="58"/>
        <v>False</v>
      </c>
      <c r="T1877">
        <v>171925</v>
      </c>
      <c r="U1877" t="b">
        <f t="shared" si="59"/>
        <v>0</v>
      </c>
      <c r="V1877">
        <v>0</v>
      </c>
      <c r="W1877">
        <v>32901</v>
      </c>
      <c r="X1877">
        <v>17592</v>
      </c>
      <c r="Y1877">
        <v>237334</v>
      </c>
      <c r="Z1877">
        <v>459752</v>
      </c>
      <c r="AA1877" t="b">
        <f>ABS(T1877-Z1877)&gt;25000</f>
        <v>1</v>
      </c>
      <c r="AB1877">
        <v>-25969</v>
      </c>
      <c r="AC1877">
        <v>0</v>
      </c>
      <c r="AD1877">
        <v>-25969</v>
      </c>
      <c r="AE1877">
        <v>182444</v>
      </c>
      <c r="AF1877">
        <v>0</v>
      </c>
      <c r="AG1877">
        <v>0</v>
      </c>
      <c r="AH1877">
        <v>16843893</v>
      </c>
      <c r="AI1877">
        <v>17026337</v>
      </c>
      <c r="AJ1877">
        <v>107043</v>
      </c>
      <c r="AK1877">
        <v>0</v>
      </c>
      <c r="AL1877">
        <v>0</v>
      </c>
      <c r="AM1877">
        <v>0</v>
      </c>
      <c r="AN1877">
        <v>107043</v>
      </c>
      <c r="AO1877">
        <v>16919294</v>
      </c>
      <c r="AQ1877">
        <f>K1877/R1877</f>
        <v>0</v>
      </c>
    </row>
    <row r="1878" spans="1:43" x14ac:dyDescent="0.35">
      <c r="A1878" t="s">
        <v>3994</v>
      </c>
      <c r="B1878" t="s">
        <v>3995</v>
      </c>
      <c r="C1878" t="s">
        <v>38</v>
      </c>
      <c r="D1878" t="str">
        <f>IF(P1878&lt;=50000,"Extra Small",IF(AND(P1878&gt;=50000,P1878&lt;250000),"Small",IF(AND(P1878&gt;=250000,P1878&lt;1000000),"Medium",IF(AND(P1878&gt;=1000000,P1878&lt;10000000),"Large",IF(AND(P1878&gt;=10000000,P1878&lt;100000000),"Extra Large",IF(P1878&gt;=100000000,"Extra-extra-large"))))))</f>
        <v>Extra Small</v>
      </c>
      <c r="E1878" t="s">
        <v>85</v>
      </c>
      <c r="F1878">
        <v>0</v>
      </c>
      <c r="G1878">
        <v>0</v>
      </c>
      <c r="H1878">
        <v>0</v>
      </c>
      <c r="I1878">
        <v>1</v>
      </c>
      <c r="J1878" t="s">
        <v>278</v>
      </c>
      <c r="K1878">
        <v>0</v>
      </c>
      <c r="L1878">
        <v>90</v>
      </c>
      <c r="M1878">
        <v>0</v>
      </c>
      <c r="N1878">
        <v>0</v>
      </c>
      <c r="O1878">
        <v>0</v>
      </c>
      <c r="P1878">
        <v>90</v>
      </c>
      <c r="Q1878">
        <v>0</v>
      </c>
      <c r="R1878">
        <v>90</v>
      </c>
      <c r="S1878" t="str">
        <f t="shared" si="58"/>
        <v>False</v>
      </c>
      <c r="T1878">
        <v>0</v>
      </c>
      <c r="U1878" t="e">
        <f t="shared" si="59"/>
        <v>#DIV/0!</v>
      </c>
      <c r="V1878">
        <v>0</v>
      </c>
      <c r="W1878">
        <v>0</v>
      </c>
      <c r="X1878">
        <v>0</v>
      </c>
      <c r="Y1878">
        <v>0</v>
      </c>
      <c r="Z1878">
        <v>0</v>
      </c>
      <c r="AA1878" t="b">
        <f>ABS(T1878-Z1878)&gt;25000</f>
        <v>0</v>
      </c>
      <c r="AB1878">
        <v>90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Q1878">
        <f>K1878/R1878</f>
        <v>0</v>
      </c>
    </row>
    <row r="1879" spans="1:43" x14ac:dyDescent="0.35">
      <c r="A1879" t="s">
        <v>3996</v>
      </c>
      <c r="B1879" t="s">
        <v>3997</v>
      </c>
      <c r="C1879" t="s">
        <v>38</v>
      </c>
      <c r="D1879" t="str">
        <f>IF(P1879&lt;=50000,"Extra Small",IF(AND(P1879&gt;=50000,P1879&lt;250000),"Small",IF(AND(P1879&gt;=250000,P1879&lt;1000000),"Medium",IF(AND(P1879&gt;=1000000,P1879&lt;10000000),"Large",IF(AND(P1879&gt;=10000000,P1879&lt;100000000),"Extra Large",IF(P1879&gt;=100000000,"Extra-extra-large"))))))</f>
        <v>Small</v>
      </c>
      <c r="E1879" t="s">
        <v>110</v>
      </c>
      <c r="F1879">
        <v>0</v>
      </c>
      <c r="G1879">
        <v>0</v>
      </c>
      <c r="H1879">
        <v>0</v>
      </c>
      <c r="I1879">
        <v>0</v>
      </c>
      <c r="J1879" t="s">
        <v>103</v>
      </c>
      <c r="K1879">
        <v>0</v>
      </c>
      <c r="L1879">
        <v>1418</v>
      </c>
      <c r="M1879">
        <v>45215</v>
      </c>
      <c r="N1879">
        <v>0</v>
      </c>
      <c r="O1879">
        <v>19752</v>
      </c>
      <c r="P1879">
        <v>66385</v>
      </c>
      <c r="Q1879">
        <v>0</v>
      </c>
      <c r="R1879">
        <v>66385</v>
      </c>
      <c r="S1879" t="str">
        <f t="shared" si="58"/>
        <v>False</v>
      </c>
      <c r="T1879">
        <v>0</v>
      </c>
      <c r="U1879" t="e">
        <f t="shared" si="59"/>
        <v>#DIV/0!</v>
      </c>
      <c r="V1879">
        <v>0</v>
      </c>
      <c r="W1879">
        <v>3458</v>
      </c>
      <c r="X1879">
        <v>0</v>
      </c>
      <c r="Y1879">
        <v>62374</v>
      </c>
      <c r="Z1879">
        <v>65832</v>
      </c>
      <c r="AA1879" t="b">
        <f>ABS(T1879-Z1879)&gt;25000</f>
        <v>1</v>
      </c>
      <c r="AB1879">
        <v>553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26600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26600</v>
      </c>
      <c r="AQ1879">
        <f>K1879/R1879</f>
        <v>0</v>
      </c>
    </row>
    <row r="1880" spans="1:43" x14ac:dyDescent="0.35">
      <c r="A1880" t="s">
        <v>3998</v>
      </c>
      <c r="B1880" t="s">
        <v>3999</v>
      </c>
      <c r="C1880" t="s">
        <v>38</v>
      </c>
      <c r="D1880" t="str">
        <f>IF(P1880&lt;=50000,"Extra Small",IF(AND(P1880&gt;=50000,P1880&lt;250000),"Small",IF(AND(P1880&gt;=250000,P1880&lt;1000000),"Medium",IF(AND(P1880&gt;=1000000,P1880&lt;10000000),"Large",IF(AND(P1880&gt;=10000000,P1880&lt;100000000),"Extra Large",IF(P1880&gt;=100000000,"Extra-extra-large"))))))</f>
        <v>Extra Small</v>
      </c>
      <c r="E1880" t="s">
        <v>164</v>
      </c>
      <c r="F1880">
        <v>0</v>
      </c>
      <c r="G1880">
        <v>0</v>
      </c>
      <c r="H1880">
        <v>0</v>
      </c>
      <c r="I1880">
        <v>0</v>
      </c>
      <c r="J1880" t="s">
        <v>57</v>
      </c>
      <c r="K1880">
        <v>0</v>
      </c>
      <c r="L1880">
        <v>525</v>
      </c>
      <c r="M1880">
        <v>68</v>
      </c>
      <c r="N1880">
        <v>0</v>
      </c>
      <c r="O1880">
        <v>0</v>
      </c>
      <c r="P1880">
        <v>593</v>
      </c>
      <c r="Q1880">
        <v>0</v>
      </c>
      <c r="R1880">
        <v>593</v>
      </c>
      <c r="S1880" t="str">
        <f t="shared" si="58"/>
        <v>False</v>
      </c>
      <c r="T1880">
        <v>0</v>
      </c>
      <c r="U1880" t="e">
        <f t="shared" si="59"/>
        <v>#DIV/0!</v>
      </c>
      <c r="V1880">
        <v>0</v>
      </c>
      <c r="W1880">
        <v>0</v>
      </c>
      <c r="X1880">
        <v>0</v>
      </c>
      <c r="Y1880">
        <v>1483</v>
      </c>
      <c r="Z1880">
        <v>1483</v>
      </c>
      <c r="AA1880" t="b">
        <f>ABS(T1880-Z1880)&gt;25000</f>
        <v>0</v>
      </c>
      <c r="AB1880">
        <v>-890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1331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1331</v>
      </c>
      <c r="AQ1880">
        <f>K1880/R1880</f>
        <v>0</v>
      </c>
    </row>
    <row r="1881" spans="1:43" x14ac:dyDescent="0.35">
      <c r="A1881" t="s">
        <v>4000</v>
      </c>
      <c r="B1881" t="s">
        <v>4001</v>
      </c>
      <c r="C1881" t="s">
        <v>38</v>
      </c>
      <c r="D1881" t="str">
        <f>IF(P1881&lt;=50000,"Extra Small",IF(AND(P1881&gt;=50000,P1881&lt;250000),"Small",IF(AND(P1881&gt;=250000,P1881&lt;1000000),"Medium",IF(AND(P1881&gt;=1000000,P1881&lt;10000000),"Large",IF(AND(P1881&gt;=10000000,P1881&lt;100000000),"Extra Large",IF(P1881&gt;=100000000,"Extra-extra-large"))))))</f>
        <v>Medium</v>
      </c>
      <c r="E1881" t="s">
        <v>85</v>
      </c>
      <c r="F1881">
        <v>0</v>
      </c>
      <c r="G1881">
        <v>0</v>
      </c>
      <c r="H1881">
        <v>1</v>
      </c>
      <c r="I1881">
        <v>0.25</v>
      </c>
      <c r="J1881" t="s">
        <v>48</v>
      </c>
      <c r="K1881">
        <v>0</v>
      </c>
      <c r="L1881">
        <v>382670</v>
      </c>
      <c r="M1881">
        <v>0</v>
      </c>
      <c r="N1881">
        <v>2490</v>
      </c>
      <c r="O1881">
        <v>0</v>
      </c>
      <c r="P1881">
        <v>385160</v>
      </c>
      <c r="Q1881">
        <v>0</v>
      </c>
      <c r="R1881">
        <v>385160</v>
      </c>
      <c r="S1881" t="str">
        <f t="shared" si="58"/>
        <v>False</v>
      </c>
      <c r="T1881">
        <v>15900</v>
      </c>
      <c r="U1881" t="b">
        <f t="shared" si="59"/>
        <v>0</v>
      </c>
      <c r="V1881">
        <v>0</v>
      </c>
      <c r="W1881">
        <v>0</v>
      </c>
      <c r="X1881">
        <v>159368</v>
      </c>
      <c r="Y1881">
        <v>567</v>
      </c>
      <c r="Z1881">
        <v>175835</v>
      </c>
      <c r="AA1881" t="b">
        <f>ABS(T1881-Z1881)&gt;25000</f>
        <v>1</v>
      </c>
      <c r="AB1881">
        <v>209325</v>
      </c>
      <c r="AC1881">
        <v>0</v>
      </c>
      <c r="AD1881">
        <v>209325</v>
      </c>
      <c r="AE1881">
        <v>217554</v>
      </c>
      <c r="AF1881">
        <v>0</v>
      </c>
      <c r="AG1881">
        <v>0</v>
      </c>
      <c r="AH1881">
        <v>0</v>
      </c>
      <c r="AI1881">
        <v>217554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217554</v>
      </c>
      <c r="AQ1881">
        <f>K1881/R1881</f>
        <v>0</v>
      </c>
    </row>
    <row r="1882" spans="1:43" x14ac:dyDescent="0.35">
      <c r="A1882" t="s">
        <v>4002</v>
      </c>
      <c r="B1882" t="s">
        <v>4003</v>
      </c>
      <c r="C1882" t="s">
        <v>50</v>
      </c>
      <c r="D1882" t="str">
        <f>IF(P1882&lt;=50000,"Extra Small",IF(AND(P1882&gt;=50000,P1882&lt;250000),"Small",IF(AND(P1882&gt;=250000,P1882&lt;1000000),"Medium",IF(AND(P1882&gt;=1000000,P1882&lt;10000000),"Large",IF(AND(P1882&gt;=10000000,P1882&lt;100000000),"Extra Large",IF(P1882&gt;=100000000,"Extra-extra-large"))))))</f>
        <v>Extra Small</v>
      </c>
      <c r="E1882" t="s">
        <v>110</v>
      </c>
      <c r="F1882">
        <v>0</v>
      </c>
      <c r="G1882">
        <v>0</v>
      </c>
      <c r="H1882">
        <v>0</v>
      </c>
      <c r="I1882">
        <v>0</v>
      </c>
      <c r="J1882" t="s">
        <v>44</v>
      </c>
      <c r="K1882">
        <v>0</v>
      </c>
      <c r="L1882">
        <v>7120</v>
      </c>
      <c r="M1882">
        <v>0</v>
      </c>
      <c r="N1882">
        <v>687</v>
      </c>
      <c r="O1882">
        <v>24000</v>
      </c>
      <c r="P1882">
        <v>31807</v>
      </c>
      <c r="Q1882">
        <v>0</v>
      </c>
      <c r="R1882">
        <v>31807</v>
      </c>
      <c r="S1882" t="str">
        <f t="shared" si="58"/>
        <v>False</v>
      </c>
      <c r="T1882">
        <v>0</v>
      </c>
      <c r="U1882" t="e">
        <f t="shared" si="59"/>
        <v>#DIV/0!</v>
      </c>
      <c r="V1882">
        <v>0</v>
      </c>
      <c r="W1882">
        <v>0</v>
      </c>
      <c r="X1882">
        <v>0</v>
      </c>
      <c r="Y1882">
        <v>69797</v>
      </c>
      <c r="Z1882">
        <v>69797</v>
      </c>
      <c r="AA1882" t="b">
        <f>ABS(T1882-Z1882)&gt;25000</f>
        <v>1</v>
      </c>
      <c r="AB1882">
        <v>-37990</v>
      </c>
      <c r="AC1882">
        <v>0</v>
      </c>
      <c r="AD1882">
        <v>-37990</v>
      </c>
      <c r="AE1882">
        <v>0</v>
      </c>
      <c r="AF1882">
        <v>0</v>
      </c>
      <c r="AG1882">
        <v>0</v>
      </c>
      <c r="AH1882">
        <v>0</v>
      </c>
      <c r="AI1882">
        <v>13161327</v>
      </c>
      <c r="AJ1882">
        <v>0</v>
      </c>
      <c r="AK1882">
        <v>0</v>
      </c>
      <c r="AL1882">
        <v>0</v>
      </c>
      <c r="AM1882">
        <v>0</v>
      </c>
      <c r="AN1882">
        <v>5498666</v>
      </c>
      <c r="AO1882">
        <v>7662661</v>
      </c>
      <c r="AQ1882">
        <f>K1882/R1882</f>
        <v>0</v>
      </c>
    </row>
    <row r="1883" spans="1:43" x14ac:dyDescent="0.35">
      <c r="A1883" t="s">
        <v>4004</v>
      </c>
      <c r="B1883" t="s">
        <v>4005</v>
      </c>
      <c r="C1883" t="s">
        <v>50</v>
      </c>
      <c r="D1883" t="str">
        <f>IF(P1883&lt;=50000,"Extra Small",IF(AND(P1883&gt;=50000,P1883&lt;250000),"Small",IF(AND(P1883&gt;=250000,P1883&lt;1000000),"Medium",IF(AND(P1883&gt;=1000000,P1883&lt;10000000),"Large",IF(AND(P1883&gt;=10000000,P1883&lt;100000000),"Extra Large",IF(P1883&gt;=100000000,"Extra-extra-large"))))))</f>
        <v>Extra Small</v>
      </c>
      <c r="E1883" t="s">
        <v>110</v>
      </c>
      <c r="F1883">
        <v>0</v>
      </c>
      <c r="G1883">
        <v>0</v>
      </c>
      <c r="H1883">
        <v>0</v>
      </c>
      <c r="I1883">
        <v>0</v>
      </c>
      <c r="J1883" t="s">
        <v>44</v>
      </c>
      <c r="K1883">
        <v>0</v>
      </c>
      <c r="L1883">
        <v>0</v>
      </c>
      <c r="M1883">
        <v>0</v>
      </c>
      <c r="N1883">
        <v>16</v>
      </c>
      <c r="O1883">
        <v>0</v>
      </c>
      <c r="P1883">
        <v>16</v>
      </c>
      <c r="Q1883">
        <v>32490</v>
      </c>
      <c r="R1883">
        <v>32506</v>
      </c>
      <c r="S1883" t="str">
        <f t="shared" si="58"/>
        <v>False</v>
      </c>
      <c r="T1883">
        <v>0</v>
      </c>
      <c r="U1883" t="e">
        <f t="shared" si="59"/>
        <v>#DIV/0!</v>
      </c>
      <c r="V1883">
        <v>0</v>
      </c>
      <c r="W1883">
        <v>0</v>
      </c>
      <c r="X1883">
        <v>0</v>
      </c>
      <c r="Y1883">
        <v>0</v>
      </c>
      <c r="Z1883">
        <v>0</v>
      </c>
      <c r="AA1883" t="b">
        <f>ABS(T1883-Z1883)&gt;25000</f>
        <v>0</v>
      </c>
      <c r="AB1883">
        <v>32506</v>
      </c>
      <c r="AC1883">
        <v>0</v>
      </c>
      <c r="AD1883">
        <v>32506</v>
      </c>
      <c r="AE1883">
        <v>0</v>
      </c>
      <c r="AF1883">
        <v>0</v>
      </c>
      <c r="AG1883">
        <v>0</v>
      </c>
      <c r="AH1883">
        <v>0</v>
      </c>
      <c r="AI1883">
        <v>70235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70235</v>
      </c>
      <c r="AQ1883">
        <f>K1883/R1883</f>
        <v>0</v>
      </c>
    </row>
    <row r="1884" spans="1:43" x14ac:dyDescent="0.35">
      <c r="A1884" t="s">
        <v>4006</v>
      </c>
      <c r="B1884" t="s">
        <v>4007</v>
      </c>
      <c r="C1884" t="s">
        <v>50</v>
      </c>
      <c r="D1884" t="str">
        <f>IF(P1884&lt;=50000,"Extra Small",IF(AND(P1884&gt;=50000,P1884&lt;250000),"Small",IF(AND(P1884&gt;=250000,P1884&lt;1000000),"Medium",IF(AND(P1884&gt;=1000000,P1884&lt;10000000),"Large",IF(AND(P1884&gt;=10000000,P1884&lt;100000000),"Extra Large",IF(P1884&gt;=100000000,"Extra-extra-large"))))))</f>
        <v>Small</v>
      </c>
      <c r="E1884" t="s">
        <v>73</v>
      </c>
      <c r="F1884">
        <v>0</v>
      </c>
      <c r="G1884">
        <v>0</v>
      </c>
      <c r="H1884">
        <v>0</v>
      </c>
      <c r="I1884">
        <v>0</v>
      </c>
      <c r="J1884" t="s">
        <v>44</v>
      </c>
      <c r="K1884">
        <v>0</v>
      </c>
      <c r="L1884">
        <v>0</v>
      </c>
      <c r="M1884">
        <v>0</v>
      </c>
      <c r="N1884">
        <v>0</v>
      </c>
      <c r="O1884">
        <v>157647</v>
      </c>
      <c r="P1884">
        <v>157647</v>
      </c>
      <c r="Q1884">
        <v>0</v>
      </c>
      <c r="R1884">
        <v>157647</v>
      </c>
      <c r="S1884" t="str">
        <f t="shared" si="58"/>
        <v>False</v>
      </c>
      <c r="T1884">
        <v>0</v>
      </c>
      <c r="U1884" t="e">
        <f t="shared" si="59"/>
        <v>#DIV/0!</v>
      </c>
      <c r="V1884">
        <v>0</v>
      </c>
      <c r="W1884">
        <v>0</v>
      </c>
      <c r="X1884">
        <v>0</v>
      </c>
      <c r="Y1884">
        <v>147637</v>
      </c>
      <c r="Z1884">
        <v>147637</v>
      </c>
      <c r="AA1884" t="b">
        <f>ABS(T1884-Z1884)&gt;25000</f>
        <v>1</v>
      </c>
      <c r="AB1884">
        <v>10010</v>
      </c>
      <c r="AC1884">
        <v>0</v>
      </c>
      <c r="AD1884">
        <v>10010</v>
      </c>
      <c r="AE1884">
        <v>0</v>
      </c>
      <c r="AF1884">
        <v>0</v>
      </c>
      <c r="AG1884">
        <v>0</v>
      </c>
      <c r="AH1884">
        <v>0</v>
      </c>
      <c r="AI1884">
        <v>147146</v>
      </c>
      <c r="AJ1884">
        <v>0</v>
      </c>
      <c r="AK1884">
        <v>0</v>
      </c>
      <c r="AL1884">
        <v>0</v>
      </c>
      <c r="AM1884">
        <v>0</v>
      </c>
      <c r="AN1884">
        <v>13361</v>
      </c>
      <c r="AO1884">
        <v>133785</v>
      </c>
      <c r="AQ1884">
        <f>K1884/R1884</f>
        <v>0</v>
      </c>
    </row>
    <row r="1885" spans="1:43" x14ac:dyDescent="0.35">
      <c r="A1885" t="s">
        <v>4008</v>
      </c>
      <c r="B1885" t="s">
        <v>4009</v>
      </c>
      <c r="C1885" t="s">
        <v>38</v>
      </c>
      <c r="D1885" t="str">
        <f>IF(P1885&lt;=50000,"Extra Small",IF(AND(P1885&gt;=50000,P1885&lt;250000),"Small",IF(AND(P1885&gt;=250000,P1885&lt;1000000),"Medium",IF(AND(P1885&gt;=1000000,P1885&lt;10000000),"Large",IF(AND(P1885&gt;=10000000,P1885&lt;100000000),"Extra Large",IF(P1885&gt;=100000000,"Extra-extra-large"))))))</f>
        <v>Extra Small</v>
      </c>
      <c r="E1885" t="s">
        <v>43</v>
      </c>
      <c r="F1885">
        <v>0</v>
      </c>
      <c r="G1885">
        <v>0</v>
      </c>
      <c r="H1885">
        <v>1</v>
      </c>
      <c r="I1885">
        <v>0</v>
      </c>
      <c r="J1885" t="s">
        <v>57</v>
      </c>
      <c r="K1885">
        <v>22500</v>
      </c>
      <c r="L1885">
        <v>4475</v>
      </c>
      <c r="M1885">
        <v>0</v>
      </c>
      <c r="N1885">
        <v>0</v>
      </c>
      <c r="O1885">
        <v>0</v>
      </c>
      <c r="P1885">
        <v>26975</v>
      </c>
      <c r="Q1885">
        <v>0</v>
      </c>
      <c r="R1885">
        <v>26975</v>
      </c>
      <c r="S1885" t="str">
        <f t="shared" si="58"/>
        <v>False</v>
      </c>
      <c r="T1885">
        <v>30771</v>
      </c>
      <c r="U1885" t="b">
        <f t="shared" si="59"/>
        <v>0</v>
      </c>
      <c r="V1885">
        <v>0</v>
      </c>
      <c r="W1885">
        <v>0</v>
      </c>
      <c r="X1885">
        <v>0</v>
      </c>
      <c r="Y1885">
        <v>0</v>
      </c>
      <c r="Z1885">
        <v>30771</v>
      </c>
      <c r="AA1885" t="b">
        <f>ABS(T1885-Z1885)&gt;25000</f>
        <v>0</v>
      </c>
      <c r="AB1885">
        <v>-3796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4572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4572</v>
      </c>
      <c r="AQ1885">
        <f>K1885/R1885</f>
        <v>0.83410565338276177</v>
      </c>
    </row>
    <row r="1886" spans="1:43" x14ac:dyDescent="0.35">
      <c r="A1886" t="s">
        <v>4010</v>
      </c>
      <c r="B1886" t="s">
        <v>4011</v>
      </c>
      <c r="C1886" t="s">
        <v>38</v>
      </c>
      <c r="D1886" t="str">
        <f>IF(P1886&lt;=50000,"Extra Small",IF(AND(P1886&gt;=50000,P1886&lt;250000),"Small",IF(AND(P1886&gt;=250000,P1886&lt;1000000),"Medium",IF(AND(P1886&gt;=1000000,P1886&lt;10000000),"Large",IF(AND(P1886&gt;=10000000,P1886&lt;100000000),"Extra Large",IF(P1886&gt;=100000000,"Extra-extra-large"))))))</f>
        <v>Small</v>
      </c>
      <c r="E1886" t="s">
        <v>43</v>
      </c>
      <c r="F1886">
        <v>0</v>
      </c>
      <c r="G1886">
        <v>2</v>
      </c>
      <c r="H1886">
        <v>0</v>
      </c>
      <c r="I1886">
        <v>1.32</v>
      </c>
      <c r="J1886" t="s">
        <v>2232</v>
      </c>
      <c r="K1886">
        <v>0</v>
      </c>
      <c r="L1886">
        <v>30039</v>
      </c>
      <c r="M1886">
        <v>137399</v>
      </c>
      <c r="N1886">
        <v>0</v>
      </c>
      <c r="O1886">
        <v>38928</v>
      </c>
      <c r="P1886">
        <v>206366</v>
      </c>
      <c r="Q1886">
        <v>0</v>
      </c>
      <c r="R1886">
        <v>206366</v>
      </c>
      <c r="S1886" t="str">
        <f t="shared" si="58"/>
        <v>False</v>
      </c>
      <c r="T1886">
        <v>135057</v>
      </c>
      <c r="U1886" t="b">
        <f t="shared" si="59"/>
        <v>0</v>
      </c>
      <c r="V1886">
        <v>0</v>
      </c>
      <c r="W1886">
        <v>0</v>
      </c>
      <c r="X1886">
        <v>0</v>
      </c>
      <c r="Y1886">
        <v>98421</v>
      </c>
      <c r="Z1886">
        <v>233478</v>
      </c>
      <c r="AA1886" t="b">
        <f>ABS(T1886-Z1886)&gt;25000</f>
        <v>1</v>
      </c>
      <c r="AB1886">
        <v>-27112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3501277</v>
      </c>
      <c r="AJ1886">
        <v>0</v>
      </c>
      <c r="AK1886">
        <v>0</v>
      </c>
      <c r="AL1886">
        <v>0</v>
      </c>
      <c r="AM1886">
        <v>0</v>
      </c>
      <c r="AN1886">
        <v>19965</v>
      </c>
      <c r="AO1886">
        <v>3481312</v>
      </c>
      <c r="AQ1886">
        <f>K1886/R1886</f>
        <v>0</v>
      </c>
    </row>
    <row r="1887" spans="1:43" x14ac:dyDescent="0.35">
      <c r="A1887" t="s">
        <v>4012</v>
      </c>
      <c r="B1887" t="s">
        <v>4013</v>
      </c>
      <c r="C1887" t="s">
        <v>38</v>
      </c>
      <c r="D1887" t="str">
        <f>IF(P1887&lt;=50000,"Extra Small",IF(AND(P1887&gt;=50000,P1887&lt;250000),"Small",IF(AND(P1887&gt;=250000,P1887&lt;1000000),"Medium",IF(AND(P1887&gt;=1000000,P1887&lt;10000000),"Large",IF(AND(P1887&gt;=10000000,P1887&lt;100000000),"Extra Large",IF(P1887&gt;=100000000,"Extra-extra-large"))))))</f>
        <v>Medium</v>
      </c>
      <c r="E1887" t="s">
        <v>110</v>
      </c>
      <c r="F1887">
        <v>4</v>
      </c>
      <c r="G1887">
        <v>8</v>
      </c>
      <c r="H1887">
        <v>0</v>
      </c>
      <c r="I1887">
        <v>7</v>
      </c>
      <c r="J1887" t="s">
        <v>172</v>
      </c>
      <c r="K1887">
        <v>78161</v>
      </c>
      <c r="L1887">
        <v>94976</v>
      </c>
      <c r="M1887">
        <v>524320</v>
      </c>
      <c r="N1887">
        <v>0</v>
      </c>
      <c r="O1887">
        <v>3466</v>
      </c>
      <c r="P1887">
        <v>700923</v>
      </c>
      <c r="Q1887">
        <v>0</v>
      </c>
      <c r="R1887">
        <v>700923</v>
      </c>
      <c r="S1887" t="str">
        <f t="shared" si="58"/>
        <v>False</v>
      </c>
      <c r="T1887">
        <v>504247</v>
      </c>
      <c r="U1887" t="b">
        <f t="shared" si="59"/>
        <v>0</v>
      </c>
      <c r="V1887">
        <v>0</v>
      </c>
      <c r="W1887">
        <v>0</v>
      </c>
      <c r="X1887">
        <v>0</v>
      </c>
      <c r="Y1887">
        <v>258330</v>
      </c>
      <c r="Z1887">
        <v>762577</v>
      </c>
      <c r="AA1887" t="b">
        <f>ABS(T1887-Z1887)&gt;25000</f>
        <v>1</v>
      </c>
      <c r="AB1887">
        <v>-61654</v>
      </c>
      <c r="AC1887">
        <v>0</v>
      </c>
      <c r="AD1887">
        <v>-61654</v>
      </c>
      <c r="AE1887">
        <v>410898</v>
      </c>
      <c r="AF1887">
        <v>0</v>
      </c>
      <c r="AG1887">
        <v>0</v>
      </c>
      <c r="AH1887">
        <v>1046023</v>
      </c>
      <c r="AI1887">
        <v>1456921</v>
      </c>
      <c r="AJ1887">
        <v>144488</v>
      </c>
      <c r="AK1887">
        <v>0</v>
      </c>
      <c r="AL1887">
        <v>0</v>
      </c>
      <c r="AM1887">
        <v>585366</v>
      </c>
      <c r="AN1887">
        <v>729854</v>
      </c>
      <c r="AO1887">
        <v>727067</v>
      </c>
      <c r="AQ1887">
        <f>K1887/R1887</f>
        <v>0.11151153550389986</v>
      </c>
    </row>
    <row r="1888" spans="1:43" x14ac:dyDescent="0.35">
      <c r="A1888" t="s">
        <v>4014</v>
      </c>
      <c r="B1888" t="s">
        <v>4015</v>
      </c>
      <c r="C1888" t="s">
        <v>38</v>
      </c>
      <c r="D1888" t="str">
        <f>IF(P1888&lt;=50000,"Extra Small",IF(AND(P1888&gt;=50000,P1888&lt;250000),"Small",IF(AND(P1888&gt;=250000,P1888&lt;1000000),"Medium",IF(AND(P1888&gt;=1000000,P1888&lt;10000000),"Large",IF(AND(P1888&gt;=10000000,P1888&lt;100000000),"Extra Large",IF(P1888&gt;=100000000,"Extra-extra-large"))))))</f>
        <v>Small</v>
      </c>
      <c r="E1888" t="s">
        <v>123</v>
      </c>
      <c r="F1888">
        <v>0</v>
      </c>
      <c r="G1888">
        <v>0</v>
      </c>
      <c r="H1888">
        <v>0</v>
      </c>
      <c r="I1888">
        <v>0</v>
      </c>
      <c r="J1888" t="s">
        <v>103</v>
      </c>
      <c r="K1888">
        <v>0</v>
      </c>
      <c r="L1888">
        <v>79313</v>
      </c>
      <c r="M1888">
        <v>67894</v>
      </c>
      <c r="N1888">
        <v>250</v>
      </c>
      <c r="O1888">
        <v>343</v>
      </c>
      <c r="P1888">
        <v>147800</v>
      </c>
      <c r="Q1888">
        <v>0</v>
      </c>
      <c r="R1888">
        <v>147800</v>
      </c>
      <c r="S1888" t="str">
        <f t="shared" si="58"/>
        <v>False</v>
      </c>
      <c r="T1888">
        <v>0</v>
      </c>
      <c r="U1888" t="e">
        <f t="shared" si="59"/>
        <v>#DIV/0!</v>
      </c>
      <c r="V1888">
        <v>0</v>
      </c>
      <c r="W1888">
        <v>2283</v>
      </c>
      <c r="X1888">
        <v>0</v>
      </c>
      <c r="Y1888">
        <v>140370</v>
      </c>
      <c r="Z1888">
        <v>142653</v>
      </c>
      <c r="AA1888" t="b">
        <f>ABS(T1888-Z1888)&gt;25000</f>
        <v>1</v>
      </c>
      <c r="AB1888">
        <v>5147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120828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120828</v>
      </c>
      <c r="AQ1888">
        <f>K1888/R1888</f>
        <v>0</v>
      </c>
    </row>
    <row r="1889" spans="1:43" x14ac:dyDescent="0.35">
      <c r="A1889" t="s">
        <v>4016</v>
      </c>
      <c r="B1889" t="s">
        <v>4017</v>
      </c>
      <c r="C1889" t="s">
        <v>38</v>
      </c>
      <c r="D1889" t="str">
        <f>IF(P1889&lt;=50000,"Extra Small",IF(AND(P1889&gt;=50000,P1889&lt;250000),"Small",IF(AND(P1889&gt;=250000,P1889&lt;1000000),"Medium",IF(AND(P1889&gt;=1000000,P1889&lt;10000000),"Large",IF(AND(P1889&gt;=10000000,P1889&lt;100000000),"Extra Large",IF(P1889&gt;=100000000,"Extra-extra-large"))))))</f>
        <v>Large</v>
      </c>
      <c r="E1889" t="s">
        <v>110</v>
      </c>
      <c r="F1889">
        <v>31</v>
      </c>
      <c r="G1889">
        <v>66</v>
      </c>
      <c r="H1889">
        <v>78</v>
      </c>
      <c r="I1889">
        <v>103.63</v>
      </c>
      <c r="J1889" t="s">
        <v>1729</v>
      </c>
      <c r="K1889">
        <v>3890165</v>
      </c>
      <c r="L1889">
        <v>0</v>
      </c>
      <c r="M1889">
        <v>5089980</v>
      </c>
      <c r="N1889">
        <v>55749</v>
      </c>
      <c r="O1889">
        <v>0</v>
      </c>
      <c r="P1889">
        <v>9035894</v>
      </c>
      <c r="Q1889">
        <v>0</v>
      </c>
      <c r="R1889">
        <v>9035894</v>
      </c>
      <c r="S1889" t="str">
        <f t="shared" si="58"/>
        <v>False</v>
      </c>
      <c r="T1889">
        <v>7614720</v>
      </c>
      <c r="U1889" t="b">
        <f t="shared" si="59"/>
        <v>0</v>
      </c>
      <c r="V1889">
        <v>20760</v>
      </c>
      <c r="W1889">
        <v>0</v>
      </c>
      <c r="X1889">
        <v>0</v>
      </c>
      <c r="Y1889">
        <v>1374575</v>
      </c>
      <c r="Z1889">
        <v>9010055</v>
      </c>
      <c r="AA1889" t="b">
        <f>ABS(T1889-Z1889)&gt;1000000</f>
        <v>1</v>
      </c>
      <c r="AB1889">
        <v>25839</v>
      </c>
      <c r="AC1889">
        <v>0</v>
      </c>
      <c r="AD1889">
        <v>25839</v>
      </c>
      <c r="AE1889">
        <v>2581321</v>
      </c>
      <c r="AF1889">
        <v>0</v>
      </c>
      <c r="AG1889">
        <v>4238639</v>
      </c>
      <c r="AH1889">
        <v>4238639</v>
      </c>
      <c r="AI1889">
        <v>6819960</v>
      </c>
      <c r="AJ1889">
        <v>1317776</v>
      </c>
      <c r="AK1889">
        <v>902648</v>
      </c>
      <c r="AL1889">
        <v>578374</v>
      </c>
      <c r="AM1889">
        <v>1481022</v>
      </c>
      <c r="AN1889">
        <v>2798798</v>
      </c>
      <c r="AO1889">
        <v>4021162</v>
      </c>
      <c r="AQ1889">
        <f>K1889/R1889</f>
        <v>0.43052353203789245</v>
      </c>
    </row>
    <row r="1890" spans="1:43" x14ac:dyDescent="0.35">
      <c r="A1890" t="s">
        <v>4018</v>
      </c>
      <c r="B1890" t="s">
        <v>4019</v>
      </c>
      <c r="C1890" t="s">
        <v>50</v>
      </c>
      <c r="D1890" t="str">
        <f>IF(P1890&lt;=50000,"Extra Small",IF(AND(P1890&gt;=50000,P1890&lt;250000),"Small",IF(AND(P1890&gt;=250000,P1890&lt;1000000),"Medium",IF(AND(P1890&gt;=1000000,P1890&lt;10000000),"Large",IF(AND(P1890&gt;=10000000,P1890&lt;100000000),"Extra Large",IF(P1890&gt;=100000000,"Extra-extra-large"))))))</f>
        <v>Extra Small</v>
      </c>
      <c r="E1890" t="s">
        <v>43</v>
      </c>
      <c r="F1890">
        <v>0</v>
      </c>
      <c r="G1890">
        <v>0</v>
      </c>
      <c r="H1890">
        <v>0</v>
      </c>
      <c r="I1890">
        <v>0</v>
      </c>
      <c r="J1890" t="s">
        <v>339</v>
      </c>
      <c r="K1890">
        <v>0</v>
      </c>
      <c r="L1890">
        <v>11970</v>
      </c>
      <c r="M1890">
        <v>0</v>
      </c>
      <c r="N1890">
        <v>0</v>
      </c>
      <c r="O1890">
        <v>22085</v>
      </c>
      <c r="P1890">
        <v>34055</v>
      </c>
      <c r="Q1890">
        <v>0</v>
      </c>
      <c r="R1890">
        <v>34055</v>
      </c>
      <c r="S1890" t="str">
        <f t="shared" si="58"/>
        <v>False</v>
      </c>
      <c r="T1890">
        <v>0</v>
      </c>
      <c r="U1890" t="e">
        <f t="shared" si="59"/>
        <v>#DIV/0!</v>
      </c>
      <c r="V1890">
        <v>0</v>
      </c>
      <c r="W1890">
        <v>0</v>
      </c>
      <c r="X1890">
        <v>0</v>
      </c>
      <c r="Y1890">
        <v>28274</v>
      </c>
      <c r="Z1890">
        <v>28274</v>
      </c>
      <c r="AA1890" t="b">
        <f>ABS(T1890-Z1890)&gt;25000</f>
        <v>1</v>
      </c>
      <c r="AB1890">
        <v>5781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38696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38696</v>
      </c>
      <c r="AQ1890">
        <f>K1890/R1890</f>
        <v>0</v>
      </c>
    </row>
    <row r="1891" spans="1:43" x14ac:dyDescent="0.35">
      <c r="A1891" t="s">
        <v>4020</v>
      </c>
      <c r="B1891" t="s">
        <v>4021</v>
      </c>
      <c r="C1891" t="s">
        <v>50</v>
      </c>
      <c r="D1891" t="str">
        <f>IF(P1891&lt;=50000,"Extra Small",IF(AND(P1891&gt;=50000,P1891&lt;250000),"Small",IF(AND(P1891&gt;=250000,P1891&lt;1000000),"Medium",IF(AND(P1891&gt;=1000000,P1891&lt;10000000),"Large",IF(AND(P1891&gt;=10000000,P1891&lt;100000000),"Extra Large",IF(P1891&gt;=100000000,"Extra-extra-large"))))))</f>
        <v>Extra Small</v>
      </c>
      <c r="E1891" t="s">
        <v>110</v>
      </c>
      <c r="F1891">
        <v>0</v>
      </c>
      <c r="G1891">
        <v>0</v>
      </c>
      <c r="H1891">
        <v>0</v>
      </c>
      <c r="I1891">
        <v>0</v>
      </c>
      <c r="J1891" t="s">
        <v>172</v>
      </c>
      <c r="K1891">
        <v>0</v>
      </c>
      <c r="L1891">
        <v>41000</v>
      </c>
      <c r="M1891">
        <v>0</v>
      </c>
      <c r="N1891">
        <v>0</v>
      </c>
      <c r="O1891">
        <v>0</v>
      </c>
      <c r="P1891">
        <v>41000</v>
      </c>
      <c r="Q1891">
        <v>700</v>
      </c>
      <c r="R1891">
        <v>41700</v>
      </c>
      <c r="S1891" t="str">
        <f t="shared" si="58"/>
        <v>False</v>
      </c>
      <c r="T1891">
        <v>0</v>
      </c>
      <c r="U1891" t="e">
        <f t="shared" si="59"/>
        <v>#DIV/0!</v>
      </c>
      <c r="V1891">
        <v>0</v>
      </c>
      <c r="W1891">
        <v>0</v>
      </c>
      <c r="X1891">
        <v>0</v>
      </c>
      <c r="Y1891">
        <v>2882</v>
      </c>
      <c r="Z1891">
        <v>2882</v>
      </c>
      <c r="AA1891" t="b">
        <f>ABS(T1891-Z1891)&gt;25000</f>
        <v>0</v>
      </c>
      <c r="AB1891">
        <v>38818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38818</v>
      </c>
      <c r="AJ1891">
        <v>0</v>
      </c>
      <c r="AK1891">
        <v>0</v>
      </c>
      <c r="AL1891">
        <v>0</v>
      </c>
      <c r="AM1891">
        <v>0</v>
      </c>
      <c r="AN1891">
        <v>2882</v>
      </c>
      <c r="AO1891">
        <v>35936</v>
      </c>
      <c r="AQ1891">
        <f>K1891/R1891</f>
        <v>0</v>
      </c>
    </row>
    <row r="1892" spans="1:43" x14ac:dyDescent="0.35">
      <c r="A1892" t="s">
        <v>4022</v>
      </c>
      <c r="B1892" t="s">
        <v>4023</v>
      </c>
      <c r="C1892" t="s">
        <v>38</v>
      </c>
      <c r="D1892" t="str">
        <f>IF(P1892&lt;=50000,"Extra Small",IF(AND(P1892&gt;=50000,P1892&lt;250000),"Small",IF(AND(P1892&gt;=250000,P1892&lt;1000000),"Medium",IF(AND(P1892&gt;=1000000,P1892&lt;10000000),"Large",IF(AND(P1892&gt;=10000000,P1892&lt;100000000),"Extra Large",IF(P1892&gt;=100000000,"Extra-extra-large"))))))</f>
        <v>Small</v>
      </c>
      <c r="E1892" t="s">
        <v>51</v>
      </c>
      <c r="F1892">
        <v>1</v>
      </c>
      <c r="G1892">
        <v>7</v>
      </c>
      <c r="H1892">
        <v>0</v>
      </c>
      <c r="I1892">
        <v>0</v>
      </c>
      <c r="J1892" t="s">
        <v>52</v>
      </c>
      <c r="K1892">
        <v>0</v>
      </c>
      <c r="L1892">
        <v>14168</v>
      </c>
      <c r="M1892">
        <v>35082</v>
      </c>
      <c r="N1892">
        <v>1099</v>
      </c>
      <c r="O1892">
        <v>91</v>
      </c>
      <c r="P1892">
        <v>50440</v>
      </c>
      <c r="Q1892">
        <v>0</v>
      </c>
      <c r="R1892">
        <v>50440</v>
      </c>
      <c r="S1892" t="str">
        <f t="shared" si="58"/>
        <v>False</v>
      </c>
      <c r="T1892">
        <v>838</v>
      </c>
      <c r="U1892" t="b">
        <f t="shared" si="59"/>
        <v>0</v>
      </c>
      <c r="V1892">
        <v>0</v>
      </c>
      <c r="W1892">
        <v>0</v>
      </c>
      <c r="X1892">
        <v>0</v>
      </c>
      <c r="Y1892">
        <v>34416</v>
      </c>
      <c r="Z1892">
        <v>35254</v>
      </c>
      <c r="AA1892" t="b">
        <f>ABS(T1892-Z1892)&gt;25000</f>
        <v>1</v>
      </c>
      <c r="AB1892">
        <v>15186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364848</v>
      </c>
      <c r="AJ1892">
        <v>0</v>
      </c>
      <c r="AK1892">
        <v>0</v>
      </c>
      <c r="AL1892">
        <v>0</v>
      </c>
      <c r="AM1892">
        <v>0</v>
      </c>
      <c r="AN1892">
        <v>42876</v>
      </c>
      <c r="AO1892">
        <v>321972</v>
      </c>
      <c r="AQ1892">
        <f>K1892/R1892</f>
        <v>0</v>
      </c>
    </row>
    <row r="1893" spans="1:43" x14ac:dyDescent="0.35">
      <c r="A1893" t="s">
        <v>4024</v>
      </c>
      <c r="B1893" t="s">
        <v>4025</v>
      </c>
      <c r="C1893" t="s">
        <v>50</v>
      </c>
      <c r="D1893" t="str">
        <f>IF(P1893&lt;=50000,"Extra Small",IF(AND(P1893&gt;=50000,P1893&lt;250000),"Small",IF(AND(P1893&gt;=250000,P1893&lt;1000000),"Medium",IF(AND(P1893&gt;=1000000,P1893&lt;10000000),"Large",IF(AND(P1893&gt;=10000000,P1893&lt;100000000),"Extra Large",IF(P1893&gt;=100000000,"Extra-extra-large"))))))</f>
        <v>Extra Large</v>
      </c>
      <c r="E1893" t="s">
        <v>110</v>
      </c>
      <c r="F1893">
        <v>70</v>
      </c>
      <c r="G1893">
        <v>126</v>
      </c>
      <c r="H1893">
        <v>37</v>
      </c>
      <c r="I1893">
        <v>147</v>
      </c>
      <c r="J1893" t="s">
        <v>249</v>
      </c>
      <c r="K1893">
        <v>9260480</v>
      </c>
      <c r="L1893">
        <v>1966005</v>
      </c>
      <c r="M1893">
        <v>3574144</v>
      </c>
      <c r="N1893">
        <v>318023</v>
      </c>
      <c r="O1893">
        <v>1626490</v>
      </c>
      <c r="P1893">
        <v>16745142</v>
      </c>
      <c r="Q1893">
        <v>44978</v>
      </c>
      <c r="R1893">
        <v>16790120</v>
      </c>
      <c r="S1893" t="str">
        <f t="shared" si="58"/>
        <v>False</v>
      </c>
      <c r="T1893">
        <v>12505401</v>
      </c>
      <c r="U1893" t="b">
        <f t="shared" si="59"/>
        <v>0</v>
      </c>
      <c r="V1893">
        <v>0</v>
      </c>
      <c r="W1893">
        <v>0</v>
      </c>
      <c r="X1893">
        <v>0</v>
      </c>
      <c r="Y1893">
        <v>3741832</v>
      </c>
      <c r="Z1893">
        <v>16247233</v>
      </c>
      <c r="AA1893" t="b">
        <f>ABS(T1893-Z1893)&gt;1000000</f>
        <v>1</v>
      </c>
      <c r="AB1893">
        <v>542887</v>
      </c>
      <c r="AC1893">
        <v>0</v>
      </c>
      <c r="AD1893">
        <v>542887</v>
      </c>
      <c r="AE1893">
        <v>13981696</v>
      </c>
      <c r="AF1893">
        <v>0</v>
      </c>
      <c r="AG1893">
        <v>764755</v>
      </c>
      <c r="AH1893">
        <v>764755</v>
      </c>
      <c r="AI1893">
        <v>14746451</v>
      </c>
      <c r="AJ1893">
        <v>2770041</v>
      </c>
      <c r="AK1893">
        <v>0</v>
      </c>
      <c r="AL1893">
        <v>277237</v>
      </c>
      <c r="AM1893">
        <v>277237</v>
      </c>
      <c r="AN1893">
        <v>3047278</v>
      </c>
      <c r="AO1893">
        <v>11699173</v>
      </c>
      <c r="AQ1893">
        <f>K1893/R1893</f>
        <v>0.55154340767070154</v>
      </c>
    </row>
    <row r="1894" spans="1:43" x14ac:dyDescent="0.35">
      <c r="A1894" t="s">
        <v>4026</v>
      </c>
      <c r="B1894" t="s">
        <v>4027</v>
      </c>
      <c r="C1894" t="s">
        <v>38</v>
      </c>
      <c r="D1894" t="str">
        <f>IF(P1894&lt;=50000,"Extra Small",IF(AND(P1894&gt;=50000,P1894&lt;250000),"Small",IF(AND(P1894&gt;=250000,P1894&lt;1000000),"Medium",IF(AND(P1894&gt;=1000000,P1894&lt;10000000),"Large",IF(AND(P1894&gt;=10000000,P1894&lt;100000000),"Extra Large",IF(P1894&gt;=100000000,"Extra-extra-large"))))))</f>
        <v>Extra Small</v>
      </c>
      <c r="E1894" t="s">
        <v>110</v>
      </c>
      <c r="F1894">
        <v>0</v>
      </c>
      <c r="G1894">
        <v>0</v>
      </c>
      <c r="H1894">
        <v>0</v>
      </c>
      <c r="I1894">
        <v>0</v>
      </c>
      <c r="J1894" t="s">
        <v>130</v>
      </c>
      <c r="K1894">
        <v>0</v>
      </c>
      <c r="L1894">
        <v>6278</v>
      </c>
      <c r="M1894">
        <v>0</v>
      </c>
      <c r="N1894">
        <v>0</v>
      </c>
      <c r="O1894">
        <v>2689</v>
      </c>
      <c r="P1894">
        <v>8967</v>
      </c>
      <c r="Q1894">
        <v>0</v>
      </c>
      <c r="R1894">
        <v>8967</v>
      </c>
      <c r="S1894" t="str">
        <f t="shared" si="58"/>
        <v>False</v>
      </c>
      <c r="T1894">
        <v>0</v>
      </c>
      <c r="U1894" t="e">
        <f t="shared" si="59"/>
        <v>#DIV/0!</v>
      </c>
      <c r="V1894">
        <v>0</v>
      </c>
      <c r="W1894">
        <v>658</v>
      </c>
      <c r="X1894">
        <v>0</v>
      </c>
      <c r="Y1894">
        <v>13791</v>
      </c>
      <c r="Z1894">
        <v>14449</v>
      </c>
      <c r="AA1894" t="b">
        <f>ABS(T1894-Z1894)&gt;25000</f>
        <v>0</v>
      </c>
      <c r="AB1894">
        <v>-5482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45949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45949</v>
      </c>
      <c r="AQ1894">
        <f>K1894/R1894</f>
        <v>0</v>
      </c>
    </row>
    <row r="1895" spans="1:43" x14ac:dyDescent="0.35">
      <c r="A1895" t="s">
        <v>4028</v>
      </c>
      <c r="B1895" t="s">
        <v>4029</v>
      </c>
      <c r="C1895" t="s">
        <v>50</v>
      </c>
      <c r="D1895" t="str">
        <f>IF(P1895&lt;=50000,"Extra Small",IF(AND(P1895&gt;=50000,P1895&lt;250000),"Small",IF(AND(P1895&gt;=250000,P1895&lt;1000000),"Medium",IF(AND(P1895&gt;=1000000,P1895&lt;10000000),"Large",IF(AND(P1895&gt;=10000000,P1895&lt;100000000),"Extra Large",IF(P1895&gt;=100000000,"Extra-extra-large"))))))</f>
        <v>Small</v>
      </c>
      <c r="E1895" t="s">
        <v>110</v>
      </c>
      <c r="F1895">
        <v>1</v>
      </c>
      <c r="G1895">
        <v>1</v>
      </c>
      <c r="H1895">
        <v>0</v>
      </c>
      <c r="I1895">
        <v>0</v>
      </c>
      <c r="J1895" t="s">
        <v>52</v>
      </c>
      <c r="K1895">
        <v>90019</v>
      </c>
      <c r="L1895">
        <v>1033</v>
      </c>
      <c r="M1895">
        <v>38898</v>
      </c>
      <c r="N1895">
        <v>3490</v>
      </c>
      <c r="O1895">
        <v>1264</v>
      </c>
      <c r="P1895">
        <v>134704</v>
      </c>
      <c r="Q1895">
        <v>104</v>
      </c>
      <c r="R1895">
        <v>134808</v>
      </c>
      <c r="S1895" t="str">
        <f t="shared" si="58"/>
        <v>False</v>
      </c>
      <c r="T1895">
        <v>61259</v>
      </c>
      <c r="U1895" t="b">
        <f t="shared" si="59"/>
        <v>0</v>
      </c>
      <c r="V1895">
        <v>0</v>
      </c>
      <c r="W1895">
        <v>0</v>
      </c>
      <c r="X1895">
        <v>0</v>
      </c>
      <c r="Y1895">
        <v>37111</v>
      </c>
      <c r="Z1895">
        <v>98370</v>
      </c>
      <c r="AA1895" t="b">
        <f>ABS(T1895-Z1895)&gt;25000</f>
        <v>1</v>
      </c>
      <c r="AB1895">
        <v>36438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290279</v>
      </c>
      <c r="AJ1895">
        <v>0</v>
      </c>
      <c r="AK1895">
        <v>0</v>
      </c>
      <c r="AL1895">
        <v>0</v>
      </c>
      <c r="AM1895">
        <v>0</v>
      </c>
      <c r="AN1895">
        <v>9352</v>
      </c>
      <c r="AO1895">
        <v>280927</v>
      </c>
      <c r="AQ1895">
        <f>K1895/R1895</f>
        <v>0.66775710640318087</v>
      </c>
    </row>
    <row r="1896" spans="1:43" x14ac:dyDescent="0.35">
      <c r="A1896" t="s">
        <v>4030</v>
      </c>
      <c r="B1896" t="s">
        <v>4031</v>
      </c>
      <c r="C1896" t="s">
        <v>38</v>
      </c>
      <c r="D1896" t="str">
        <f>IF(P1896&lt;=50000,"Extra Small",IF(AND(P1896&gt;=50000,P1896&lt;250000),"Small",IF(AND(P1896&gt;=250000,P1896&lt;1000000),"Medium",IF(AND(P1896&gt;=1000000,P1896&lt;10000000),"Large",IF(AND(P1896&gt;=10000000,P1896&lt;100000000),"Extra Large",IF(P1896&gt;=100000000,"Extra-extra-large"))))))</f>
        <v>Extra Small</v>
      </c>
      <c r="E1896" t="s">
        <v>123</v>
      </c>
      <c r="F1896">
        <v>0</v>
      </c>
      <c r="G1896">
        <v>0</v>
      </c>
      <c r="H1896">
        <v>0</v>
      </c>
      <c r="I1896">
        <v>0</v>
      </c>
      <c r="J1896" t="s">
        <v>1981</v>
      </c>
      <c r="K1896">
        <v>0</v>
      </c>
      <c r="L1896">
        <v>8790</v>
      </c>
      <c r="M1896">
        <v>0</v>
      </c>
      <c r="N1896">
        <v>130</v>
      </c>
      <c r="O1896">
        <v>480</v>
      </c>
      <c r="P1896">
        <v>9400</v>
      </c>
      <c r="Q1896">
        <v>0</v>
      </c>
      <c r="R1896">
        <v>9400</v>
      </c>
      <c r="S1896" t="str">
        <f t="shared" si="58"/>
        <v>False</v>
      </c>
      <c r="T1896">
        <v>0</v>
      </c>
      <c r="U1896" t="e">
        <f t="shared" si="59"/>
        <v>#DIV/0!</v>
      </c>
      <c r="V1896">
        <v>0</v>
      </c>
      <c r="W1896">
        <v>1035</v>
      </c>
      <c r="X1896">
        <v>0</v>
      </c>
      <c r="Y1896">
        <v>10639</v>
      </c>
      <c r="Z1896">
        <v>11674</v>
      </c>
      <c r="AA1896" t="b">
        <f>ABS(T1896-Z1896)&gt;25000</f>
        <v>0</v>
      </c>
      <c r="AB1896">
        <v>-2274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62095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62095</v>
      </c>
      <c r="AQ1896">
        <f>K1896/R1896</f>
        <v>0</v>
      </c>
    </row>
    <row r="1897" spans="1:43" x14ac:dyDescent="0.35">
      <c r="A1897" t="s">
        <v>4032</v>
      </c>
      <c r="B1897" t="s">
        <v>4033</v>
      </c>
      <c r="C1897" t="s">
        <v>38</v>
      </c>
      <c r="D1897" t="str">
        <f>IF(P1897&lt;=50000,"Extra Small",IF(AND(P1897&gt;=50000,P1897&lt;250000),"Small",IF(AND(P1897&gt;=250000,P1897&lt;1000000),"Medium",IF(AND(P1897&gt;=1000000,P1897&lt;10000000),"Large",IF(AND(P1897&gt;=10000000,P1897&lt;100000000),"Extra Large",IF(P1897&gt;=100000000,"Extra-extra-large"))))))</f>
        <v>Extra Small</v>
      </c>
      <c r="E1897" t="s">
        <v>123</v>
      </c>
      <c r="F1897">
        <v>0</v>
      </c>
      <c r="G1897">
        <v>0</v>
      </c>
      <c r="H1897">
        <v>0</v>
      </c>
      <c r="I1897">
        <v>0</v>
      </c>
      <c r="J1897" t="s">
        <v>216</v>
      </c>
      <c r="K1897">
        <v>0</v>
      </c>
      <c r="L1897">
        <v>24000</v>
      </c>
      <c r="M1897">
        <v>3000</v>
      </c>
      <c r="N1897">
        <v>3000</v>
      </c>
      <c r="O1897">
        <v>0</v>
      </c>
      <c r="P1897">
        <v>30000</v>
      </c>
      <c r="Q1897">
        <v>0</v>
      </c>
      <c r="R1897">
        <v>30000</v>
      </c>
      <c r="S1897" t="str">
        <f t="shared" si="58"/>
        <v>False</v>
      </c>
      <c r="T1897">
        <v>0</v>
      </c>
      <c r="U1897" t="e">
        <f t="shared" si="59"/>
        <v>#DIV/0!</v>
      </c>
      <c r="V1897">
        <v>0</v>
      </c>
      <c r="W1897">
        <v>0</v>
      </c>
      <c r="X1897">
        <v>500</v>
      </c>
      <c r="Y1897">
        <v>29500</v>
      </c>
      <c r="Z1897">
        <v>30000</v>
      </c>
      <c r="AA1897" t="b">
        <f>ABS(T1897-Z1897)&gt;25000</f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Q1897">
        <f>K1897/R1897</f>
        <v>0</v>
      </c>
    </row>
    <row r="1898" spans="1:43" x14ac:dyDescent="0.35">
      <c r="A1898" t="s">
        <v>4034</v>
      </c>
      <c r="B1898" t="s">
        <v>4035</v>
      </c>
      <c r="C1898" t="s">
        <v>38</v>
      </c>
      <c r="D1898" t="str">
        <f>IF(P1898&lt;=50000,"Extra Small",IF(AND(P1898&gt;=50000,P1898&lt;250000),"Small",IF(AND(P1898&gt;=250000,P1898&lt;1000000),"Medium",IF(AND(P1898&gt;=1000000,P1898&lt;10000000),"Large",IF(AND(P1898&gt;=10000000,P1898&lt;100000000),"Extra Large",IF(P1898&gt;=100000000,"Extra-extra-large"))))))</f>
        <v>Large</v>
      </c>
      <c r="E1898" t="s">
        <v>140</v>
      </c>
      <c r="F1898">
        <v>0</v>
      </c>
      <c r="G1898">
        <v>1</v>
      </c>
      <c r="H1898">
        <v>0</v>
      </c>
      <c r="I1898">
        <v>0.7</v>
      </c>
      <c r="J1898" t="s">
        <v>4036</v>
      </c>
      <c r="K1898">
        <v>111506</v>
      </c>
      <c r="L1898">
        <v>787122</v>
      </c>
      <c r="M1898">
        <v>0</v>
      </c>
      <c r="N1898">
        <v>15036</v>
      </c>
      <c r="O1898">
        <v>123936</v>
      </c>
      <c r="P1898">
        <v>1037600</v>
      </c>
      <c r="Q1898">
        <v>0</v>
      </c>
      <c r="R1898">
        <v>1037600</v>
      </c>
      <c r="S1898" t="str">
        <f t="shared" si="58"/>
        <v>False</v>
      </c>
      <c r="T1898">
        <v>329968</v>
      </c>
      <c r="U1898" t="b">
        <f t="shared" si="59"/>
        <v>1</v>
      </c>
      <c r="V1898">
        <v>0</v>
      </c>
      <c r="W1898">
        <v>0</v>
      </c>
      <c r="X1898">
        <v>0</v>
      </c>
      <c r="Y1898">
        <v>1047281</v>
      </c>
      <c r="Z1898">
        <v>1377249</v>
      </c>
      <c r="AA1898" t="b">
        <f>ABS(T1898-Z1898)&gt;1000000</f>
        <v>1</v>
      </c>
      <c r="AB1898">
        <v>-339649</v>
      </c>
      <c r="AC1898">
        <v>0</v>
      </c>
      <c r="AD1898">
        <v>-339649</v>
      </c>
      <c r="AE1898">
        <v>1154767</v>
      </c>
      <c r="AF1898">
        <v>0</v>
      </c>
      <c r="AG1898">
        <v>63440</v>
      </c>
      <c r="AH1898">
        <v>63440</v>
      </c>
      <c r="AI1898">
        <v>1218207</v>
      </c>
      <c r="AJ1898">
        <v>834798</v>
      </c>
      <c r="AK1898">
        <v>0</v>
      </c>
      <c r="AL1898">
        <v>0</v>
      </c>
      <c r="AM1898">
        <v>0</v>
      </c>
      <c r="AN1898">
        <v>834798</v>
      </c>
      <c r="AO1898">
        <v>383409</v>
      </c>
      <c r="AQ1898">
        <f>K1898/R1898</f>
        <v>0.10746530454895914</v>
      </c>
    </row>
    <row r="1899" spans="1:43" x14ac:dyDescent="0.35">
      <c r="A1899" t="s">
        <v>4037</v>
      </c>
      <c r="B1899" t="s">
        <v>4038</v>
      </c>
      <c r="C1899" t="s">
        <v>38</v>
      </c>
      <c r="D1899" t="str">
        <f>IF(P1899&lt;=50000,"Extra Small",IF(AND(P1899&gt;=50000,P1899&lt;250000),"Small",IF(AND(P1899&gt;=250000,P1899&lt;1000000),"Medium",IF(AND(P1899&gt;=1000000,P1899&lt;10000000),"Large",IF(AND(P1899&gt;=10000000,P1899&lt;100000000),"Extra Large",IF(P1899&gt;=100000000,"Extra-extra-large"))))))</f>
        <v>Large</v>
      </c>
      <c r="E1899" t="s">
        <v>43</v>
      </c>
      <c r="F1899">
        <v>5</v>
      </c>
      <c r="G1899">
        <v>4</v>
      </c>
      <c r="H1899">
        <v>4</v>
      </c>
      <c r="I1899">
        <v>5</v>
      </c>
      <c r="J1899" t="s">
        <v>369</v>
      </c>
      <c r="K1899">
        <v>0</v>
      </c>
      <c r="L1899">
        <v>0</v>
      </c>
      <c r="M1899">
        <v>1726337</v>
      </c>
      <c r="N1899">
        <v>0</v>
      </c>
      <c r="O1899">
        <v>0</v>
      </c>
      <c r="P1899">
        <v>1726337</v>
      </c>
      <c r="Q1899">
        <v>0</v>
      </c>
      <c r="R1899">
        <v>1726337</v>
      </c>
      <c r="S1899" t="str">
        <f t="shared" si="58"/>
        <v>False</v>
      </c>
      <c r="T1899">
        <v>459958</v>
      </c>
      <c r="U1899" t="b">
        <f t="shared" si="59"/>
        <v>0</v>
      </c>
      <c r="V1899">
        <v>0</v>
      </c>
      <c r="W1899">
        <v>0</v>
      </c>
      <c r="X1899">
        <v>0</v>
      </c>
      <c r="Y1899">
        <v>805318</v>
      </c>
      <c r="Z1899">
        <v>1265276</v>
      </c>
      <c r="AA1899" t="b">
        <f>ABS(T1899-Z1899)&gt;1000000</f>
        <v>0</v>
      </c>
      <c r="AB1899">
        <v>461061</v>
      </c>
      <c r="AC1899">
        <v>0</v>
      </c>
      <c r="AD1899">
        <v>461061</v>
      </c>
      <c r="AE1899">
        <v>2684571</v>
      </c>
      <c r="AF1899">
        <v>0</v>
      </c>
      <c r="AG1899">
        <v>12298</v>
      </c>
      <c r="AH1899">
        <v>12298</v>
      </c>
      <c r="AI1899">
        <v>2696869</v>
      </c>
      <c r="AJ1899">
        <v>195896</v>
      </c>
      <c r="AK1899">
        <v>0</v>
      </c>
      <c r="AL1899">
        <v>0</v>
      </c>
      <c r="AM1899">
        <v>0</v>
      </c>
      <c r="AN1899">
        <v>195896</v>
      </c>
      <c r="AO1899">
        <v>2500973</v>
      </c>
      <c r="AQ1899">
        <f>K1899/R1899</f>
        <v>0</v>
      </c>
    </row>
    <row r="1900" spans="1:43" x14ac:dyDescent="0.35">
      <c r="A1900" t="s">
        <v>4039</v>
      </c>
      <c r="B1900" t="s">
        <v>4040</v>
      </c>
      <c r="C1900" t="s">
        <v>38</v>
      </c>
      <c r="D1900" t="str">
        <f>IF(P1900&lt;=50000,"Extra Small",IF(AND(P1900&gt;=50000,P1900&lt;250000),"Small",IF(AND(P1900&gt;=250000,P1900&lt;1000000),"Medium",IF(AND(P1900&gt;=1000000,P1900&lt;10000000),"Large",IF(AND(P1900&gt;=10000000,P1900&lt;100000000),"Extra Large",IF(P1900&gt;=100000000,"Extra-extra-large"))))))</f>
        <v>Medium</v>
      </c>
      <c r="E1900" t="s">
        <v>39</v>
      </c>
      <c r="F1900">
        <v>0</v>
      </c>
      <c r="G1900">
        <v>0</v>
      </c>
      <c r="H1900">
        <v>0</v>
      </c>
      <c r="I1900">
        <v>0</v>
      </c>
      <c r="J1900" t="s">
        <v>92</v>
      </c>
      <c r="K1900">
        <v>0</v>
      </c>
      <c r="L1900">
        <v>559298</v>
      </c>
      <c r="M1900">
        <v>0</v>
      </c>
      <c r="N1900">
        <v>0</v>
      </c>
      <c r="O1900">
        <v>0</v>
      </c>
      <c r="P1900">
        <v>559298</v>
      </c>
      <c r="Q1900">
        <v>940</v>
      </c>
      <c r="R1900">
        <v>560238</v>
      </c>
      <c r="S1900" t="str">
        <f t="shared" si="58"/>
        <v>False</v>
      </c>
      <c r="T1900">
        <v>0</v>
      </c>
      <c r="U1900" t="e">
        <f t="shared" si="59"/>
        <v>#DIV/0!</v>
      </c>
      <c r="V1900">
        <v>0</v>
      </c>
      <c r="W1900">
        <v>0</v>
      </c>
      <c r="X1900">
        <v>0</v>
      </c>
      <c r="Y1900">
        <v>431165</v>
      </c>
      <c r="Z1900">
        <v>431165</v>
      </c>
      <c r="AA1900" t="b">
        <f>ABS(T1900-Z1900)&gt;25000</f>
        <v>1</v>
      </c>
      <c r="AB1900">
        <v>129073</v>
      </c>
      <c r="AC1900">
        <v>0</v>
      </c>
      <c r="AD1900">
        <v>129073</v>
      </c>
      <c r="AE1900">
        <v>34817</v>
      </c>
      <c r="AF1900">
        <v>0</v>
      </c>
      <c r="AG1900">
        <v>0</v>
      </c>
      <c r="AH1900">
        <v>13302303</v>
      </c>
      <c r="AI1900">
        <v>13337120</v>
      </c>
      <c r="AJ1900">
        <v>75000</v>
      </c>
      <c r="AK1900">
        <v>0</v>
      </c>
      <c r="AL1900">
        <v>0</v>
      </c>
      <c r="AM1900">
        <v>5012302</v>
      </c>
      <c r="AN1900">
        <v>5087302</v>
      </c>
      <c r="AO1900">
        <v>8249818</v>
      </c>
      <c r="AQ1900">
        <f>K1900/R1900</f>
        <v>0</v>
      </c>
    </row>
    <row r="1901" spans="1:43" x14ac:dyDescent="0.35">
      <c r="A1901" t="s">
        <v>4041</v>
      </c>
      <c r="B1901" t="s">
        <v>4042</v>
      </c>
      <c r="C1901" t="s">
        <v>50</v>
      </c>
      <c r="D1901" t="str">
        <f>IF(P1901&lt;=50000,"Extra Small",IF(AND(P1901&gt;=50000,P1901&lt;250000),"Small",IF(AND(P1901&gt;=250000,P1901&lt;1000000),"Medium",IF(AND(P1901&gt;=1000000,P1901&lt;10000000),"Large",IF(AND(P1901&gt;=10000000,P1901&lt;100000000),"Extra Large",IF(P1901&gt;=100000000,"Extra-extra-large"))))))</f>
        <v>Large</v>
      </c>
      <c r="E1901" t="s">
        <v>70</v>
      </c>
      <c r="F1901">
        <v>37</v>
      </c>
      <c r="G1901">
        <v>16</v>
      </c>
      <c r="H1901">
        <v>135</v>
      </c>
      <c r="I1901">
        <v>55.48</v>
      </c>
      <c r="J1901" t="s">
        <v>472</v>
      </c>
      <c r="K1901">
        <v>3070202</v>
      </c>
      <c r="L1901">
        <v>375711</v>
      </c>
      <c r="M1901">
        <v>3083718</v>
      </c>
      <c r="N1901">
        <v>36249</v>
      </c>
      <c r="O1901">
        <v>464039</v>
      </c>
      <c r="P1901">
        <v>7029919</v>
      </c>
      <c r="Q1901">
        <v>0</v>
      </c>
      <c r="R1901">
        <v>7029919</v>
      </c>
      <c r="S1901" t="str">
        <f t="shared" si="58"/>
        <v>False</v>
      </c>
      <c r="T1901">
        <v>4567462</v>
      </c>
      <c r="U1901" t="b">
        <f t="shared" si="59"/>
        <v>0</v>
      </c>
      <c r="V1901">
        <v>0</v>
      </c>
      <c r="W1901">
        <v>0</v>
      </c>
      <c r="X1901">
        <v>0</v>
      </c>
      <c r="Y1901">
        <v>2364296</v>
      </c>
      <c r="Z1901">
        <v>6931758</v>
      </c>
      <c r="AA1901" t="b">
        <f>ABS(T1901-Z1901)&gt;1000000</f>
        <v>1</v>
      </c>
      <c r="AB1901">
        <v>98161</v>
      </c>
      <c r="AC1901">
        <v>0</v>
      </c>
      <c r="AD1901">
        <v>98161</v>
      </c>
      <c r="AE1901">
        <v>2208892</v>
      </c>
      <c r="AF1901">
        <v>0</v>
      </c>
      <c r="AG1901">
        <v>717438</v>
      </c>
      <c r="AH1901">
        <v>717438</v>
      </c>
      <c r="AI1901">
        <v>2926330</v>
      </c>
      <c r="AJ1901">
        <v>1659894</v>
      </c>
      <c r="AK1901">
        <v>0</v>
      </c>
      <c r="AL1901">
        <v>19152</v>
      </c>
      <c r="AM1901">
        <v>19152</v>
      </c>
      <c r="AN1901">
        <v>1679046</v>
      </c>
      <c r="AO1901">
        <v>1247284</v>
      </c>
      <c r="AQ1901">
        <f>K1901/R1901</f>
        <v>0.43673362381558023</v>
      </c>
    </row>
    <row r="1902" spans="1:43" x14ac:dyDescent="0.35">
      <c r="A1902" t="s">
        <v>4043</v>
      </c>
      <c r="B1902" t="s">
        <v>4044</v>
      </c>
      <c r="C1902" t="s">
        <v>38</v>
      </c>
      <c r="D1902" t="str">
        <f>IF(P1902&lt;=50000,"Extra Small",IF(AND(P1902&gt;=50000,P1902&lt;250000),"Small",IF(AND(P1902&gt;=250000,P1902&lt;1000000),"Medium",IF(AND(P1902&gt;=1000000,P1902&lt;10000000),"Large",IF(AND(P1902&gt;=10000000,P1902&lt;100000000),"Extra Large",IF(P1902&gt;=100000000,"Extra-extra-large"))))))</f>
        <v>Extra Large</v>
      </c>
      <c r="E1902" t="s">
        <v>85</v>
      </c>
      <c r="F1902">
        <v>156</v>
      </c>
      <c r="G1902">
        <v>28</v>
      </c>
      <c r="H1902">
        <v>139</v>
      </c>
      <c r="I1902">
        <v>217.3</v>
      </c>
      <c r="J1902" t="s">
        <v>48</v>
      </c>
      <c r="K1902">
        <v>0</v>
      </c>
      <c r="L1902">
        <v>0</v>
      </c>
      <c r="M1902">
        <v>39826000</v>
      </c>
      <c r="N1902">
        <v>2488000</v>
      </c>
      <c r="O1902">
        <v>1430000</v>
      </c>
      <c r="P1902">
        <v>43744000</v>
      </c>
      <c r="Q1902">
        <v>1836000</v>
      </c>
      <c r="R1902">
        <v>45580000</v>
      </c>
      <c r="S1902" t="str">
        <f t="shared" si="58"/>
        <v>False</v>
      </c>
      <c r="T1902">
        <v>25998000</v>
      </c>
      <c r="U1902" t="b">
        <f t="shared" si="59"/>
        <v>0</v>
      </c>
      <c r="V1902">
        <v>0</v>
      </c>
      <c r="W1902">
        <v>0</v>
      </c>
      <c r="X1902">
        <v>0</v>
      </c>
      <c r="Y1902">
        <v>14178000</v>
      </c>
      <c r="Z1902">
        <v>40176000</v>
      </c>
      <c r="AA1902" t="b">
        <f>ABS(T1902-Z1902)&gt;1000000</f>
        <v>1</v>
      </c>
      <c r="AB1902">
        <v>5404000</v>
      </c>
      <c r="AC1902">
        <v>27979000</v>
      </c>
      <c r="AD1902">
        <v>33383000</v>
      </c>
      <c r="AE1902">
        <v>16207000</v>
      </c>
      <c r="AF1902">
        <v>0</v>
      </c>
      <c r="AG1902">
        <v>132733000</v>
      </c>
      <c r="AH1902">
        <v>132733000</v>
      </c>
      <c r="AI1902">
        <v>148940000</v>
      </c>
      <c r="AJ1902">
        <v>10026000</v>
      </c>
      <c r="AK1902">
        <v>0</v>
      </c>
      <c r="AL1902">
        <v>569000</v>
      </c>
      <c r="AM1902">
        <v>569000</v>
      </c>
      <c r="AN1902">
        <v>10595000</v>
      </c>
      <c r="AO1902">
        <v>138345000</v>
      </c>
      <c r="AQ1902">
        <f>K1902/R1902</f>
        <v>0</v>
      </c>
    </row>
    <row r="1903" spans="1:43" x14ac:dyDescent="0.35">
      <c r="A1903" t="s">
        <v>4045</v>
      </c>
      <c r="B1903" t="s">
        <v>4046</v>
      </c>
      <c r="C1903" t="s">
        <v>38</v>
      </c>
      <c r="D1903" t="str">
        <f>IF(P1903&lt;=50000,"Extra Small",IF(AND(P1903&gt;=50000,P1903&lt;250000),"Small",IF(AND(P1903&gt;=250000,P1903&lt;1000000),"Medium",IF(AND(P1903&gt;=1000000,P1903&lt;10000000),"Large",IF(AND(P1903&gt;=10000000,P1903&lt;100000000),"Extra Large",IF(P1903&gt;=100000000,"Extra-extra-large"))))))</f>
        <v>Extra Large</v>
      </c>
      <c r="E1903" t="s">
        <v>70</v>
      </c>
      <c r="F1903">
        <v>14</v>
      </c>
      <c r="G1903">
        <v>5</v>
      </c>
      <c r="H1903">
        <v>1</v>
      </c>
      <c r="I1903">
        <v>17</v>
      </c>
      <c r="J1903" t="s">
        <v>57</v>
      </c>
      <c r="K1903">
        <v>2047566</v>
      </c>
      <c r="L1903">
        <v>20000</v>
      </c>
      <c r="M1903">
        <v>11549964</v>
      </c>
      <c r="N1903">
        <v>0</v>
      </c>
      <c r="O1903">
        <v>0</v>
      </c>
      <c r="P1903">
        <v>13617530</v>
      </c>
      <c r="Q1903">
        <v>0</v>
      </c>
      <c r="R1903">
        <v>13617530</v>
      </c>
      <c r="S1903" t="str">
        <f t="shared" si="58"/>
        <v>False</v>
      </c>
      <c r="T1903">
        <v>5600988</v>
      </c>
      <c r="U1903" t="b">
        <f t="shared" si="59"/>
        <v>0</v>
      </c>
      <c r="V1903">
        <v>0</v>
      </c>
      <c r="W1903">
        <v>0</v>
      </c>
      <c r="X1903">
        <v>0</v>
      </c>
      <c r="Y1903">
        <v>7790820</v>
      </c>
      <c r="Z1903">
        <v>13391808</v>
      </c>
      <c r="AA1903" t="b">
        <f>ABS(T1903-Z1903)&gt;1000000</f>
        <v>1</v>
      </c>
      <c r="AB1903">
        <v>225722</v>
      </c>
      <c r="AC1903">
        <v>0</v>
      </c>
      <c r="AD1903">
        <v>225722</v>
      </c>
      <c r="AE1903">
        <v>2665351</v>
      </c>
      <c r="AF1903">
        <v>0</v>
      </c>
      <c r="AG1903">
        <v>48056</v>
      </c>
      <c r="AH1903">
        <v>48056</v>
      </c>
      <c r="AI1903">
        <v>2713407</v>
      </c>
      <c r="AJ1903">
        <v>1211642</v>
      </c>
      <c r="AK1903">
        <v>16869</v>
      </c>
      <c r="AL1903">
        <v>0</v>
      </c>
      <c r="AM1903">
        <v>16869</v>
      </c>
      <c r="AN1903">
        <v>1228511</v>
      </c>
      <c r="AO1903">
        <v>1484896</v>
      </c>
      <c r="AQ1903">
        <f>K1903/R1903</f>
        <v>0.15036251067557774</v>
      </c>
    </row>
    <row r="1904" spans="1:43" x14ac:dyDescent="0.35">
      <c r="A1904" t="s">
        <v>4047</v>
      </c>
      <c r="B1904" t="s">
        <v>4048</v>
      </c>
      <c r="C1904" t="s">
        <v>50</v>
      </c>
      <c r="D1904" t="str">
        <f>IF(P1904&lt;=50000,"Extra Small",IF(AND(P1904&gt;=50000,P1904&lt;250000),"Small",IF(AND(P1904&gt;=250000,P1904&lt;1000000),"Medium",IF(AND(P1904&gt;=1000000,P1904&lt;10000000),"Large",IF(AND(P1904&gt;=10000000,P1904&lt;100000000),"Extra Large",IF(P1904&gt;=100000000,"Extra-extra-large"))))))</f>
        <v>Large</v>
      </c>
      <c r="E1904" t="s">
        <v>131</v>
      </c>
      <c r="F1904">
        <v>1</v>
      </c>
      <c r="G1904">
        <v>0</v>
      </c>
      <c r="H1904">
        <v>2</v>
      </c>
      <c r="I1904">
        <v>1</v>
      </c>
      <c r="J1904" t="s">
        <v>48</v>
      </c>
      <c r="K1904">
        <v>0</v>
      </c>
      <c r="L1904">
        <v>523925</v>
      </c>
      <c r="M1904">
        <v>66576</v>
      </c>
      <c r="N1904">
        <v>2150900</v>
      </c>
      <c r="O1904">
        <v>0</v>
      </c>
      <c r="P1904">
        <v>2741401</v>
      </c>
      <c r="Q1904">
        <v>0</v>
      </c>
      <c r="R1904">
        <v>2741401</v>
      </c>
      <c r="S1904" t="str">
        <f t="shared" si="58"/>
        <v>False</v>
      </c>
      <c r="T1904">
        <v>228771</v>
      </c>
      <c r="U1904" t="b">
        <f t="shared" si="59"/>
        <v>0</v>
      </c>
      <c r="V1904">
        <v>0</v>
      </c>
      <c r="W1904">
        <v>380016</v>
      </c>
      <c r="X1904">
        <v>0</v>
      </c>
      <c r="Y1904">
        <v>425933</v>
      </c>
      <c r="Z1904">
        <v>1034720</v>
      </c>
      <c r="AA1904" t="b">
        <f>ABS(T1904-Z1904)&gt;1000000</f>
        <v>0</v>
      </c>
      <c r="AB1904">
        <v>1706681</v>
      </c>
      <c r="AC1904">
        <v>0</v>
      </c>
      <c r="AD1904">
        <v>1706681</v>
      </c>
      <c r="AE1904">
        <v>1615774</v>
      </c>
      <c r="AF1904">
        <v>0</v>
      </c>
      <c r="AG1904">
        <v>25078682</v>
      </c>
      <c r="AH1904">
        <v>25078682</v>
      </c>
      <c r="AI1904">
        <v>26694456</v>
      </c>
      <c r="AJ1904">
        <v>64040</v>
      </c>
      <c r="AK1904">
        <v>0</v>
      </c>
      <c r="AL1904">
        <v>9767</v>
      </c>
      <c r="AM1904">
        <v>9767</v>
      </c>
      <c r="AN1904">
        <v>73807</v>
      </c>
      <c r="AO1904">
        <v>26620649</v>
      </c>
      <c r="AQ1904">
        <f>K1904/R1904</f>
        <v>0</v>
      </c>
    </row>
    <row r="1905" spans="1:43" x14ac:dyDescent="0.35">
      <c r="A1905" t="s">
        <v>4049</v>
      </c>
      <c r="B1905" t="s">
        <v>4050</v>
      </c>
      <c r="C1905" t="s">
        <v>38</v>
      </c>
      <c r="D1905" t="str">
        <f>IF(P1905&lt;=50000,"Extra Small",IF(AND(P1905&gt;=50000,P1905&lt;250000),"Small",IF(AND(P1905&gt;=250000,P1905&lt;1000000),"Medium",IF(AND(P1905&gt;=1000000,P1905&lt;10000000),"Large",IF(AND(P1905&gt;=10000000,P1905&lt;100000000),"Extra Large",IF(P1905&gt;=100000000,"Extra-extra-large"))))))</f>
        <v>Extra Small</v>
      </c>
      <c r="E1905" t="s">
        <v>70</v>
      </c>
      <c r="F1905">
        <v>0</v>
      </c>
      <c r="G1905">
        <v>0</v>
      </c>
      <c r="H1905">
        <v>0</v>
      </c>
      <c r="I1905">
        <v>0</v>
      </c>
      <c r="J1905" t="s">
        <v>264</v>
      </c>
      <c r="K1905">
        <v>4840</v>
      </c>
      <c r="L1905">
        <v>7787</v>
      </c>
      <c r="M1905">
        <v>4101</v>
      </c>
      <c r="N1905">
        <v>1254</v>
      </c>
      <c r="O1905">
        <v>23780</v>
      </c>
      <c r="P1905">
        <v>41762</v>
      </c>
      <c r="Q1905">
        <v>0</v>
      </c>
      <c r="R1905">
        <v>41762</v>
      </c>
      <c r="S1905" t="str">
        <f t="shared" si="58"/>
        <v>False</v>
      </c>
      <c r="T1905">
        <v>0</v>
      </c>
      <c r="U1905" t="e">
        <f t="shared" si="59"/>
        <v>#DIV/0!</v>
      </c>
      <c r="V1905">
        <v>0</v>
      </c>
      <c r="W1905">
        <v>0</v>
      </c>
      <c r="X1905">
        <v>0</v>
      </c>
      <c r="Y1905">
        <v>58313</v>
      </c>
      <c r="Z1905">
        <v>58313</v>
      </c>
      <c r="AA1905" t="b">
        <f>ABS(T1905-Z1905)&gt;25000</f>
        <v>1</v>
      </c>
      <c r="AB1905">
        <v>-16551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161742</v>
      </c>
      <c r="AJ1905">
        <v>0</v>
      </c>
      <c r="AK1905">
        <v>0</v>
      </c>
      <c r="AL1905">
        <v>0</v>
      </c>
      <c r="AM1905">
        <v>0</v>
      </c>
      <c r="AN1905">
        <v>37910</v>
      </c>
      <c r="AO1905">
        <v>123832</v>
      </c>
      <c r="AQ1905">
        <f>K1905/R1905</f>
        <v>0.11589483262295867</v>
      </c>
    </row>
    <row r="1906" spans="1:43" x14ac:dyDescent="0.35">
      <c r="A1906" t="s">
        <v>4051</v>
      </c>
      <c r="B1906" t="s">
        <v>4052</v>
      </c>
      <c r="C1906" t="s">
        <v>38</v>
      </c>
      <c r="D1906" t="str">
        <f>IF(P1906&lt;=50000,"Extra Small",IF(AND(P1906&gt;=50000,P1906&lt;250000),"Small",IF(AND(P1906&gt;=250000,P1906&lt;1000000),"Medium",IF(AND(P1906&gt;=1000000,P1906&lt;10000000),"Large",IF(AND(P1906&gt;=10000000,P1906&lt;100000000),"Extra Large",IF(P1906&gt;=100000000,"Extra-extra-large"))))))</f>
        <v>Extra Small</v>
      </c>
      <c r="E1906" t="s">
        <v>302</v>
      </c>
      <c r="F1906">
        <v>0</v>
      </c>
      <c r="G1906">
        <v>0</v>
      </c>
      <c r="H1906">
        <v>0</v>
      </c>
      <c r="I1906">
        <v>1</v>
      </c>
      <c r="J1906" t="s">
        <v>40</v>
      </c>
      <c r="K1906">
        <v>0</v>
      </c>
      <c r="L1906">
        <v>3680</v>
      </c>
      <c r="M1906">
        <v>0</v>
      </c>
      <c r="N1906">
        <v>4065</v>
      </c>
      <c r="O1906">
        <v>0</v>
      </c>
      <c r="P1906">
        <v>7745</v>
      </c>
      <c r="Q1906">
        <v>0</v>
      </c>
      <c r="R1906">
        <v>7745</v>
      </c>
      <c r="S1906" t="str">
        <f t="shared" si="58"/>
        <v>False</v>
      </c>
      <c r="T1906">
        <v>0</v>
      </c>
      <c r="U1906" t="e">
        <f t="shared" si="59"/>
        <v>#DIV/0!</v>
      </c>
      <c r="V1906">
        <v>0</v>
      </c>
      <c r="W1906">
        <v>0</v>
      </c>
      <c r="X1906">
        <v>78022</v>
      </c>
      <c r="Y1906">
        <v>7592</v>
      </c>
      <c r="Z1906">
        <v>85614</v>
      </c>
      <c r="AA1906" t="b">
        <f>ABS(T1906-Z1906)&gt;25000</f>
        <v>1</v>
      </c>
      <c r="AB1906">
        <v>-77869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179041</v>
      </c>
      <c r="AJ1906">
        <v>0</v>
      </c>
      <c r="AK1906">
        <v>0</v>
      </c>
      <c r="AL1906">
        <v>0</v>
      </c>
      <c r="AM1906">
        <v>0</v>
      </c>
      <c r="AN1906">
        <v>161</v>
      </c>
      <c r="AO1906">
        <v>178880</v>
      </c>
      <c r="AQ1906">
        <f>K1906/R1906</f>
        <v>0</v>
      </c>
    </row>
    <row r="1907" spans="1:43" x14ac:dyDescent="0.35">
      <c r="A1907" t="s">
        <v>4053</v>
      </c>
      <c r="B1907" t="s">
        <v>4054</v>
      </c>
      <c r="C1907" t="s">
        <v>38</v>
      </c>
      <c r="D1907" t="str">
        <f>IF(P1907&lt;=50000,"Extra Small",IF(AND(P1907&gt;=50000,P1907&lt;250000),"Small",IF(AND(P1907&gt;=250000,P1907&lt;1000000),"Medium",IF(AND(P1907&gt;=1000000,P1907&lt;10000000),"Large",IF(AND(P1907&gt;=10000000,P1907&lt;100000000),"Extra Large",IF(P1907&gt;=100000000,"Extra-extra-large"))))))</f>
        <v>Medium</v>
      </c>
      <c r="E1907" t="s">
        <v>101</v>
      </c>
      <c r="F1907">
        <v>2</v>
      </c>
      <c r="G1907">
        <v>12</v>
      </c>
      <c r="H1907">
        <v>3</v>
      </c>
      <c r="I1907">
        <v>7.9</v>
      </c>
      <c r="J1907" t="s">
        <v>1450</v>
      </c>
      <c r="K1907">
        <v>65971</v>
      </c>
      <c r="L1907">
        <v>79235</v>
      </c>
      <c r="M1907">
        <v>682977</v>
      </c>
      <c r="N1907">
        <v>2211</v>
      </c>
      <c r="O1907">
        <v>0</v>
      </c>
      <c r="P1907">
        <v>830394</v>
      </c>
      <c r="Q1907">
        <v>0</v>
      </c>
      <c r="R1907">
        <v>830394</v>
      </c>
      <c r="S1907" t="str">
        <f t="shared" si="58"/>
        <v>False</v>
      </c>
      <c r="T1907">
        <v>481387</v>
      </c>
      <c r="U1907" t="b">
        <f t="shared" si="59"/>
        <v>0</v>
      </c>
      <c r="V1907">
        <v>0</v>
      </c>
      <c r="W1907">
        <v>0</v>
      </c>
      <c r="X1907">
        <v>0</v>
      </c>
      <c r="Y1907">
        <v>425660</v>
      </c>
      <c r="Z1907">
        <v>907047</v>
      </c>
      <c r="AA1907" t="b">
        <f>ABS(T1907-Z1907)&gt;25000</f>
        <v>1</v>
      </c>
      <c r="AB1907">
        <v>-76653</v>
      </c>
      <c r="AC1907">
        <v>0</v>
      </c>
      <c r="AD1907">
        <v>-76653</v>
      </c>
      <c r="AE1907">
        <v>157992</v>
      </c>
      <c r="AF1907">
        <v>0</v>
      </c>
      <c r="AG1907">
        <v>0</v>
      </c>
      <c r="AH1907">
        <v>1172170</v>
      </c>
      <c r="AI1907">
        <v>1330162</v>
      </c>
      <c r="AJ1907">
        <v>77139</v>
      </c>
      <c r="AK1907">
        <v>0</v>
      </c>
      <c r="AL1907">
        <v>0</v>
      </c>
      <c r="AM1907">
        <v>23051</v>
      </c>
      <c r="AN1907">
        <v>100190</v>
      </c>
      <c r="AO1907">
        <v>1229972</v>
      </c>
      <c r="AQ1907">
        <f>K1907/R1907</f>
        <v>7.9445419885018437E-2</v>
      </c>
    </row>
    <row r="1908" spans="1:43" x14ac:dyDescent="0.35">
      <c r="A1908" t="s">
        <v>4055</v>
      </c>
      <c r="B1908" t="s">
        <v>4056</v>
      </c>
      <c r="C1908" t="s">
        <v>38</v>
      </c>
      <c r="D1908" t="str">
        <f>IF(P1908&lt;=50000,"Extra Small",IF(AND(P1908&gt;=50000,P1908&lt;250000),"Small",IF(AND(P1908&gt;=250000,P1908&lt;1000000),"Medium",IF(AND(P1908&gt;=1000000,P1908&lt;10000000),"Large",IF(AND(P1908&gt;=10000000,P1908&lt;100000000),"Extra Large",IF(P1908&gt;=100000000,"Extra-extra-large"))))))</f>
        <v>Extra Small</v>
      </c>
      <c r="E1908" t="s">
        <v>123</v>
      </c>
      <c r="F1908">
        <v>0</v>
      </c>
      <c r="G1908">
        <v>0</v>
      </c>
      <c r="H1908">
        <v>0</v>
      </c>
      <c r="I1908">
        <v>0</v>
      </c>
      <c r="J1908" t="s">
        <v>172</v>
      </c>
      <c r="K1908">
        <v>0</v>
      </c>
      <c r="L1908">
        <v>0</v>
      </c>
      <c r="M1908">
        <v>0</v>
      </c>
      <c r="N1908">
        <v>47</v>
      </c>
      <c r="O1908">
        <v>0</v>
      </c>
      <c r="P1908">
        <v>47</v>
      </c>
      <c r="Q1908">
        <v>0</v>
      </c>
      <c r="R1908">
        <v>47</v>
      </c>
      <c r="S1908" t="str">
        <f t="shared" si="58"/>
        <v>False</v>
      </c>
      <c r="T1908">
        <v>0</v>
      </c>
      <c r="U1908" t="e">
        <f t="shared" si="59"/>
        <v>#DIV/0!</v>
      </c>
      <c r="V1908">
        <v>0</v>
      </c>
      <c r="W1908">
        <v>0</v>
      </c>
      <c r="X1908">
        <v>5500</v>
      </c>
      <c r="Y1908">
        <v>25</v>
      </c>
      <c r="Z1908">
        <v>5525</v>
      </c>
      <c r="AA1908" t="b">
        <f>ABS(T1908-Z1908)&gt;25000</f>
        <v>0</v>
      </c>
      <c r="AB1908">
        <v>-5478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39862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39862</v>
      </c>
      <c r="AQ1908">
        <f>K1908/R1908</f>
        <v>0</v>
      </c>
    </row>
    <row r="1909" spans="1:43" x14ac:dyDescent="0.35">
      <c r="A1909" t="s">
        <v>4057</v>
      </c>
      <c r="B1909" t="s">
        <v>4058</v>
      </c>
      <c r="C1909" t="s">
        <v>38</v>
      </c>
      <c r="D1909" t="str">
        <f>IF(P1909&lt;=50000,"Extra Small",IF(AND(P1909&gt;=50000,P1909&lt;250000),"Small",IF(AND(P1909&gt;=250000,P1909&lt;1000000),"Medium",IF(AND(P1909&gt;=1000000,P1909&lt;10000000),"Large",IF(AND(P1909&gt;=10000000,P1909&lt;100000000),"Extra Large",IF(P1909&gt;=100000000,"Extra-extra-large"))))))</f>
        <v>Large</v>
      </c>
      <c r="E1909" t="s">
        <v>110</v>
      </c>
      <c r="F1909">
        <v>2</v>
      </c>
      <c r="G1909">
        <v>19</v>
      </c>
      <c r="H1909">
        <v>10</v>
      </c>
      <c r="I1909">
        <v>16</v>
      </c>
      <c r="J1909" t="s">
        <v>107</v>
      </c>
      <c r="K1909">
        <v>1587920</v>
      </c>
      <c r="L1909">
        <v>43074</v>
      </c>
      <c r="M1909">
        <v>157098</v>
      </c>
      <c r="N1909">
        <v>0</v>
      </c>
      <c r="O1909">
        <v>92570</v>
      </c>
      <c r="P1909">
        <v>1880662</v>
      </c>
      <c r="Q1909">
        <v>0</v>
      </c>
      <c r="R1909">
        <v>1880662</v>
      </c>
      <c r="S1909" t="str">
        <f t="shared" si="58"/>
        <v>False</v>
      </c>
      <c r="T1909">
        <v>1135796</v>
      </c>
      <c r="U1909" t="b">
        <f t="shared" si="59"/>
        <v>0</v>
      </c>
      <c r="V1909">
        <v>0</v>
      </c>
      <c r="W1909">
        <v>0</v>
      </c>
      <c r="X1909">
        <v>0</v>
      </c>
      <c r="Y1909">
        <v>511601</v>
      </c>
      <c r="Z1909">
        <v>1647397</v>
      </c>
      <c r="AA1909" t="b">
        <f>ABS(T1909-Z1909)&gt;1000000</f>
        <v>0</v>
      </c>
      <c r="AB1909">
        <v>233265</v>
      </c>
      <c r="AC1909">
        <v>0</v>
      </c>
      <c r="AD1909">
        <v>233265</v>
      </c>
      <c r="AE1909">
        <v>871054</v>
      </c>
      <c r="AF1909">
        <v>0</v>
      </c>
      <c r="AG1909">
        <v>110958</v>
      </c>
      <c r="AH1909">
        <v>110958</v>
      </c>
      <c r="AI1909">
        <v>982012</v>
      </c>
      <c r="AJ1909">
        <v>384395</v>
      </c>
      <c r="AK1909">
        <v>0</v>
      </c>
      <c r="AL1909">
        <v>19711</v>
      </c>
      <c r="AM1909">
        <v>19711</v>
      </c>
      <c r="AN1909">
        <v>404106</v>
      </c>
      <c r="AO1909">
        <v>577906</v>
      </c>
      <c r="AQ1909">
        <f>K1909/R1909</f>
        <v>0.84434098205844532</v>
      </c>
    </row>
    <row r="1910" spans="1:43" x14ac:dyDescent="0.35">
      <c r="A1910" t="s">
        <v>4059</v>
      </c>
      <c r="B1910" t="s">
        <v>4060</v>
      </c>
      <c r="C1910" t="s">
        <v>38</v>
      </c>
      <c r="D1910" t="str">
        <f>IF(P1910&lt;=50000,"Extra Small",IF(AND(P1910&gt;=50000,P1910&lt;250000),"Small",IF(AND(P1910&gt;=250000,P1910&lt;1000000),"Medium",IF(AND(P1910&gt;=1000000,P1910&lt;10000000),"Large",IF(AND(P1910&gt;=10000000,P1910&lt;100000000),"Extra Large",IF(P1910&gt;=100000000,"Extra-extra-large"))))))</f>
        <v>Medium</v>
      </c>
      <c r="E1910" t="s">
        <v>43</v>
      </c>
      <c r="F1910">
        <v>0</v>
      </c>
      <c r="G1910">
        <v>6</v>
      </c>
      <c r="H1910">
        <v>0</v>
      </c>
      <c r="I1910">
        <v>4.25</v>
      </c>
      <c r="J1910" t="s">
        <v>103</v>
      </c>
      <c r="K1910">
        <v>214796</v>
      </c>
      <c r="L1910">
        <v>250</v>
      </c>
      <c r="M1910">
        <v>117603</v>
      </c>
      <c r="N1910">
        <v>0</v>
      </c>
      <c r="O1910">
        <v>1834</v>
      </c>
      <c r="P1910">
        <v>334483</v>
      </c>
      <c r="Q1910">
        <v>0</v>
      </c>
      <c r="R1910">
        <v>334483</v>
      </c>
      <c r="S1910" t="str">
        <f t="shared" si="58"/>
        <v>False</v>
      </c>
      <c r="T1910">
        <v>244950</v>
      </c>
      <c r="U1910" t="b">
        <f t="shared" si="59"/>
        <v>0</v>
      </c>
      <c r="V1910">
        <v>0</v>
      </c>
      <c r="W1910">
        <v>0</v>
      </c>
      <c r="X1910">
        <v>0</v>
      </c>
      <c r="Y1910">
        <v>59729</v>
      </c>
      <c r="Z1910">
        <v>304679</v>
      </c>
      <c r="AA1910" t="b">
        <f>ABS(T1910-Z1910)&gt;25000</f>
        <v>1</v>
      </c>
      <c r="AB1910">
        <v>29804</v>
      </c>
      <c r="AC1910">
        <v>0</v>
      </c>
      <c r="AD1910">
        <v>29804</v>
      </c>
      <c r="AE1910">
        <v>121531</v>
      </c>
      <c r="AF1910">
        <v>0</v>
      </c>
      <c r="AG1910">
        <v>0</v>
      </c>
      <c r="AH1910">
        <v>175413</v>
      </c>
      <c r="AI1910">
        <v>296944</v>
      </c>
      <c r="AJ1910">
        <v>45938</v>
      </c>
      <c r="AK1910">
        <v>0</v>
      </c>
      <c r="AL1910">
        <v>0</v>
      </c>
      <c r="AM1910">
        <v>0</v>
      </c>
      <c r="AN1910">
        <v>45938</v>
      </c>
      <c r="AO1910">
        <v>251006</v>
      </c>
      <c r="AQ1910">
        <f>K1910/R1910</f>
        <v>0.64217314482350374</v>
      </c>
    </row>
    <row r="1911" spans="1:43" x14ac:dyDescent="0.35">
      <c r="A1911" t="s">
        <v>4061</v>
      </c>
      <c r="B1911" t="s">
        <v>4062</v>
      </c>
      <c r="C1911" t="s">
        <v>38</v>
      </c>
      <c r="D1911" t="str">
        <f>IF(P1911&lt;=50000,"Extra Small",IF(AND(P1911&gt;=50000,P1911&lt;250000),"Small",IF(AND(P1911&gt;=250000,P1911&lt;1000000),"Medium",IF(AND(P1911&gt;=1000000,P1911&lt;10000000),"Large",IF(AND(P1911&gt;=10000000,P1911&lt;100000000),"Extra Large",IF(P1911&gt;=100000000,"Extra-extra-large"))))))</f>
        <v>Small</v>
      </c>
      <c r="E1911" t="s">
        <v>110</v>
      </c>
      <c r="F1911">
        <v>0</v>
      </c>
      <c r="G1911">
        <v>0</v>
      </c>
      <c r="H1911">
        <v>0</v>
      </c>
      <c r="I1911">
        <v>0</v>
      </c>
      <c r="J1911" t="s">
        <v>208</v>
      </c>
      <c r="K1911">
        <v>0</v>
      </c>
      <c r="L1911">
        <v>54732</v>
      </c>
      <c r="M1911">
        <v>141464</v>
      </c>
      <c r="N1911">
        <v>0</v>
      </c>
      <c r="O1911">
        <v>1733</v>
      </c>
      <c r="P1911">
        <v>197929</v>
      </c>
      <c r="Q1911">
        <v>0</v>
      </c>
      <c r="R1911">
        <v>197929</v>
      </c>
      <c r="S1911" t="str">
        <f t="shared" si="58"/>
        <v>False</v>
      </c>
      <c r="T1911">
        <v>43138</v>
      </c>
      <c r="U1911" t="e">
        <f t="shared" si="59"/>
        <v>#DIV/0!</v>
      </c>
      <c r="V1911">
        <v>0</v>
      </c>
      <c r="W1911">
        <v>163</v>
      </c>
      <c r="X1911">
        <v>0</v>
      </c>
      <c r="Y1911">
        <v>146048</v>
      </c>
      <c r="Z1911">
        <v>189349</v>
      </c>
      <c r="AA1911" t="b">
        <f>ABS(T1911-Z1911)&gt;25000</f>
        <v>1</v>
      </c>
      <c r="AB1911">
        <v>8580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8102</v>
      </c>
      <c r="AJ1911">
        <v>0</v>
      </c>
      <c r="AK1911">
        <v>0</v>
      </c>
      <c r="AL1911">
        <v>0</v>
      </c>
      <c r="AM1911">
        <v>0</v>
      </c>
      <c r="AN1911">
        <v>39280</v>
      </c>
      <c r="AO1911">
        <v>-31178</v>
      </c>
      <c r="AQ1911">
        <f>K1911/R1911</f>
        <v>0</v>
      </c>
    </row>
    <row r="1912" spans="1:43" x14ac:dyDescent="0.35">
      <c r="A1912" t="s">
        <v>4063</v>
      </c>
      <c r="B1912" t="s">
        <v>4064</v>
      </c>
      <c r="C1912" t="s">
        <v>38</v>
      </c>
      <c r="D1912" t="str">
        <f>IF(P1912&lt;=50000,"Extra Small",IF(AND(P1912&gt;=50000,P1912&lt;250000),"Small",IF(AND(P1912&gt;=250000,P1912&lt;1000000),"Medium",IF(AND(P1912&gt;=1000000,P1912&lt;10000000),"Large",IF(AND(P1912&gt;=10000000,P1912&lt;100000000),"Extra Large",IF(P1912&gt;=100000000,"Extra-extra-large"))))))</f>
        <v>Extra Small</v>
      </c>
      <c r="E1912" t="s">
        <v>55</v>
      </c>
      <c r="F1912">
        <v>0</v>
      </c>
      <c r="G1912">
        <v>1</v>
      </c>
      <c r="H1912">
        <v>0</v>
      </c>
      <c r="I1912">
        <v>0.38</v>
      </c>
      <c r="J1912" t="s">
        <v>103</v>
      </c>
      <c r="K1912">
        <v>8500</v>
      </c>
      <c r="L1912">
        <v>16519</v>
      </c>
      <c r="M1912">
        <v>640</v>
      </c>
      <c r="N1912">
        <v>100</v>
      </c>
      <c r="O1912">
        <v>105</v>
      </c>
      <c r="P1912">
        <v>25864</v>
      </c>
      <c r="Q1912">
        <v>0</v>
      </c>
      <c r="R1912">
        <v>25864</v>
      </c>
      <c r="S1912" t="str">
        <f t="shared" si="58"/>
        <v>False</v>
      </c>
      <c r="T1912">
        <v>19520</v>
      </c>
      <c r="U1912" t="b">
        <f t="shared" si="59"/>
        <v>0</v>
      </c>
      <c r="V1912">
        <v>0</v>
      </c>
      <c r="W1912">
        <v>0</v>
      </c>
      <c r="X1912">
        <v>0</v>
      </c>
      <c r="Y1912">
        <v>0</v>
      </c>
      <c r="Z1912">
        <v>19520</v>
      </c>
      <c r="AA1912" t="b">
        <f>ABS(T1912-Z1912)&gt;25000</f>
        <v>0</v>
      </c>
      <c r="AB1912">
        <v>6344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18316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18316</v>
      </c>
      <c r="AQ1912">
        <f>K1912/R1912</f>
        <v>0.3286421280544386</v>
      </c>
    </row>
    <row r="1913" spans="1:43" x14ac:dyDescent="0.35">
      <c r="A1913" t="s">
        <v>4065</v>
      </c>
      <c r="B1913" t="s">
        <v>4066</v>
      </c>
      <c r="C1913" t="s">
        <v>38</v>
      </c>
      <c r="D1913" t="str">
        <f>IF(P1913&lt;=50000,"Extra Small",IF(AND(P1913&gt;=50000,P1913&lt;250000),"Small",IF(AND(P1913&gt;=250000,P1913&lt;1000000),"Medium",IF(AND(P1913&gt;=1000000,P1913&lt;10000000),"Large",IF(AND(P1913&gt;=10000000,P1913&lt;100000000),"Extra Large",IF(P1913&gt;=100000000,"Extra-extra-large"))))))</f>
        <v>Small</v>
      </c>
      <c r="E1913" t="s">
        <v>110</v>
      </c>
      <c r="F1913">
        <v>0</v>
      </c>
      <c r="G1913">
        <v>5</v>
      </c>
      <c r="H1913">
        <v>0</v>
      </c>
      <c r="I1913">
        <v>2.5</v>
      </c>
      <c r="J1913" t="s">
        <v>1690</v>
      </c>
      <c r="K1913">
        <v>0</v>
      </c>
      <c r="L1913">
        <v>66267</v>
      </c>
      <c r="M1913">
        <v>28784</v>
      </c>
      <c r="N1913">
        <v>0</v>
      </c>
      <c r="O1913">
        <v>108068</v>
      </c>
      <c r="P1913">
        <v>203119</v>
      </c>
      <c r="Q1913">
        <v>0</v>
      </c>
      <c r="R1913">
        <v>203119</v>
      </c>
      <c r="S1913" t="str">
        <f t="shared" si="58"/>
        <v>False</v>
      </c>
      <c r="T1913">
        <v>92815</v>
      </c>
      <c r="U1913" t="b">
        <f t="shared" si="59"/>
        <v>0</v>
      </c>
      <c r="V1913">
        <v>0</v>
      </c>
      <c r="W1913">
        <v>0</v>
      </c>
      <c r="X1913">
        <v>0</v>
      </c>
      <c r="Y1913">
        <v>105765</v>
      </c>
      <c r="Z1913">
        <v>198580</v>
      </c>
      <c r="AA1913" t="b">
        <f>ABS(T1913-Z1913)&gt;25000</f>
        <v>1</v>
      </c>
      <c r="AB1913">
        <v>4539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101606</v>
      </c>
      <c r="AJ1913">
        <v>0</v>
      </c>
      <c r="AK1913">
        <v>0</v>
      </c>
      <c r="AL1913">
        <v>0</v>
      </c>
      <c r="AM1913">
        <v>0</v>
      </c>
      <c r="AN1913">
        <v>60770</v>
      </c>
      <c r="AO1913">
        <v>40836</v>
      </c>
      <c r="AQ1913">
        <f>K1913/R1913</f>
        <v>0</v>
      </c>
    </row>
    <row r="1914" spans="1:43" x14ac:dyDescent="0.35">
      <c r="A1914" t="s">
        <v>4067</v>
      </c>
      <c r="B1914" t="s">
        <v>4068</v>
      </c>
      <c r="C1914" t="s">
        <v>38</v>
      </c>
      <c r="D1914" t="str">
        <f>IF(P1914&lt;=50000,"Extra Small",IF(AND(P1914&gt;=50000,P1914&lt;250000),"Small",IF(AND(P1914&gt;=250000,P1914&lt;1000000),"Medium",IF(AND(P1914&gt;=1000000,P1914&lt;10000000),"Large",IF(AND(P1914&gt;=10000000,P1914&lt;100000000),"Extra Large",IF(P1914&gt;=100000000,"Extra-extra-large"))))))</f>
        <v>Medium</v>
      </c>
      <c r="E1914" t="s">
        <v>110</v>
      </c>
      <c r="F1914">
        <v>0</v>
      </c>
      <c r="G1914">
        <v>0</v>
      </c>
      <c r="H1914">
        <v>0</v>
      </c>
      <c r="I1914">
        <v>0</v>
      </c>
      <c r="J1914" t="s">
        <v>281</v>
      </c>
      <c r="K1914">
        <v>0</v>
      </c>
      <c r="L1914">
        <v>714505</v>
      </c>
      <c r="M1914">
        <v>0</v>
      </c>
      <c r="N1914">
        <v>0</v>
      </c>
      <c r="O1914">
        <v>0</v>
      </c>
      <c r="P1914">
        <v>714505</v>
      </c>
      <c r="Q1914">
        <v>0</v>
      </c>
      <c r="R1914">
        <v>714505</v>
      </c>
      <c r="S1914" t="str">
        <f t="shared" si="58"/>
        <v>False</v>
      </c>
      <c r="T1914">
        <v>0</v>
      </c>
      <c r="U1914" t="e">
        <f t="shared" si="59"/>
        <v>#DIV/0!</v>
      </c>
      <c r="V1914">
        <v>0</v>
      </c>
      <c r="W1914">
        <v>636916</v>
      </c>
      <c r="X1914">
        <v>0</v>
      </c>
      <c r="Y1914">
        <v>89604</v>
      </c>
      <c r="Z1914">
        <v>726520</v>
      </c>
      <c r="AA1914" t="b">
        <f>ABS(T1914-Z1914)&gt;25000</f>
        <v>1</v>
      </c>
      <c r="AB1914">
        <v>-12015</v>
      </c>
      <c r="AC1914">
        <v>0</v>
      </c>
      <c r="AD1914">
        <v>-12015</v>
      </c>
      <c r="AE1914">
        <v>32963</v>
      </c>
      <c r="AF1914">
        <v>0</v>
      </c>
      <c r="AG1914">
        <v>0</v>
      </c>
      <c r="AH1914">
        <v>10033</v>
      </c>
      <c r="AI1914">
        <v>42996</v>
      </c>
      <c r="AJ1914">
        <v>33110</v>
      </c>
      <c r="AK1914">
        <v>0</v>
      </c>
      <c r="AL1914">
        <v>0</v>
      </c>
      <c r="AM1914">
        <v>0</v>
      </c>
      <c r="AN1914">
        <v>33110</v>
      </c>
      <c r="AO1914">
        <v>9886</v>
      </c>
      <c r="AQ1914">
        <f>K1914/R1914</f>
        <v>0</v>
      </c>
    </row>
    <row r="1915" spans="1:43" x14ac:dyDescent="0.35">
      <c r="A1915" t="s">
        <v>4069</v>
      </c>
      <c r="B1915" t="s">
        <v>4070</v>
      </c>
      <c r="C1915" t="s">
        <v>38</v>
      </c>
      <c r="D1915" t="str">
        <f>IF(P1915&lt;=50000,"Extra Small",IF(AND(P1915&gt;=50000,P1915&lt;250000),"Small",IF(AND(P1915&gt;=250000,P1915&lt;1000000),"Medium",IF(AND(P1915&gt;=1000000,P1915&lt;10000000),"Large",IF(AND(P1915&gt;=10000000,P1915&lt;100000000),"Extra Large",IF(P1915&gt;=100000000,"Extra-extra-large"))))))</f>
        <v>Small</v>
      </c>
      <c r="E1915" t="s">
        <v>85</v>
      </c>
      <c r="F1915">
        <v>0</v>
      </c>
      <c r="G1915">
        <v>0</v>
      </c>
      <c r="H1915">
        <v>0</v>
      </c>
      <c r="I1915">
        <v>0</v>
      </c>
      <c r="J1915" t="s">
        <v>40</v>
      </c>
      <c r="K1915">
        <v>0</v>
      </c>
      <c r="L1915">
        <v>108712</v>
      </c>
      <c r="M1915">
        <v>0</v>
      </c>
      <c r="N1915">
        <v>107</v>
      </c>
      <c r="O1915">
        <v>0</v>
      </c>
      <c r="P1915">
        <v>108819</v>
      </c>
      <c r="Q1915">
        <v>0</v>
      </c>
      <c r="R1915">
        <v>108819</v>
      </c>
      <c r="S1915" t="str">
        <f t="shared" si="58"/>
        <v>False</v>
      </c>
      <c r="T1915">
        <v>0</v>
      </c>
      <c r="U1915" t="e">
        <f t="shared" si="59"/>
        <v>#DIV/0!</v>
      </c>
      <c r="V1915">
        <v>0</v>
      </c>
      <c r="W1915">
        <v>105853</v>
      </c>
      <c r="X1915">
        <v>0</v>
      </c>
      <c r="Y1915">
        <v>800</v>
      </c>
      <c r="Z1915">
        <v>106653</v>
      </c>
      <c r="AA1915" t="b">
        <f>ABS(T1915-Z1915)&gt;25000</f>
        <v>1</v>
      </c>
      <c r="AB1915">
        <v>2166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60696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60696</v>
      </c>
      <c r="AQ1915">
        <f>K1915/R1915</f>
        <v>0</v>
      </c>
    </row>
    <row r="1916" spans="1:43" x14ac:dyDescent="0.35">
      <c r="A1916" t="s">
        <v>4071</v>
      </c>
      <c r="B1916" t="s">
        <v>4072</v>
      </c>
      <c r="C1916" t="s">
        <v>38</v>
      </c>
      <c r="D1916" t="str">
        <f>IF(P1916&lt;=50000,"Extra Small",IF(AND(P1916&gt;=50000,P1916&lt;250000),"Small",IF(AND(P1916&gt;=250000,P1916&lt;1000000),"Medium",IF(AND(P1916&gt;=1000000,P1916&lt;10000000),"Large",IF(AND(P1916&gt;=10000000,P1916&lt;100000000),"Extra Large",IF(P1916&gt;=100000000,"Extra-extra-large"))))))</f>
        <v>Medium</v>
      </c>
      <c r="E1916" t="s">
        <v>43</v>
      </c>
      <c r="F1916">
        <v>4</v>
      </c>
      <c r="G1916">
        <v>13</v>
      </c>
      <c r="H1916">
        <v>3</v>
      </c>
      <c r="I1916">
        <v>12.05</v>
      </c>
      <c r="J1916" t="s">
        <v>48</v>
      </c>
      <c r="K1916">
        <v>75886</v>
      </c>
      <c r="L1916">
        <v>0</v>
      </c>
      <c r="M1916">
        <v>908056</v>
      </c>
      <c r="N1916">
        <v>1526</v>
      </c>
      <c r="O1916">
        <v>1292</v>
      </c>
      <c r="P1916">
        <v>986760</v>
      </c>
      <c r="Q1916">
        <v>0</v>
      </c>
      <c r="R1916">
        <v>986760</v>
      </c>
      <c r="S1916" t="str">
        <f t="shared" si="58"/>
        <v>False</v>
      </c>
      <c r="T1916">
        <v>910460</v>
      </c>
      <c r="U1916" t="b">
        <f t="shared" si="59"/>
        <v>0</v>
      </c>
      <c r="V1916">
        <v>0</v>
      </c>
      <c r="W1916">
        <v>0</v>
      </c>
      <c r="X1916">
        <v>0</v>
      </c>
      <c r="Y1916">
        <v>97528</v>
      </c>
      <c r="Z1916">
        <v>1007988</v>
      </c>
      <c r="AA1916" t="b">
        <f>ABS(T1916-Z1916)&gt;25000</f>
        <v>1</v>
      </c>
      <c r="AB1916">
        <v>-21228</v>
      </c>
      <c r="AC1916">
        <v>0</v>
      </c>
      <c r="AD1916">
        <v>-21228</v>
      </c>
      <c r="AE1916">
        <v>333433</v>
      </c>
      <c r="AF1916">
        <v>0</v>
      </c>
      <c r="AG1916">
        <v>0</v>
      </c>
      <c r="AH1916">
        <v>34417</v>
      </c>
      <c r="AI1916">
        <v>367850</v>
      </c>
      <c r="AJ1916">
        <v>142886</v>
      </c>
      <c r="AK1916">
        <v>0</v>
      </c>
      <c r="AL1916">
        <v>0</v>
      </c>
      <c r="AM1916">
        <v>0</v>
      </c>
      <c r="AN1916">
        <v>142886</v>
      </c>
      <c r="AO1916">
        <v>224964</v>
      </c>
      <c r="AQ1916">
        <f>K1916/R1916</f>
        <v>7.6904211763752076E-2</v>
      </c>
    </row>
    <row r="1917" spans="1:43" x14ac:dyDescent="0.35">
      <c r="A1917" t="s">
        <v>4073</v>
      </c>
      <c r="B1917" t="s">
        <v>4074</v>
      </c>
      <c r="C1917" t="s">
        <v>38</v>
      </c>
      <c r="D1917" t="str">
        <f>IF(P1917&lt;=50000,"Extra Small",IF(AND(P1917&gt;=50000,P1917&lt;250000),"Small",IF(AND(P1917&gt;=250000,P1917&lt;1000000),"Medium",IF(AND(P1917&gt;=1000000,P1917&lt;10000000),"Large",IF(AND(P1917&gt;=10000000,P1917&lt;100000000),"Extra Large",IF(P1917&gt;=100000000,"Extra-extra-large"))))))</f>
        <v>Large</v>
      </c>
      <c r="E1917" t="s">
        <v>55</v>
      </c>
      <c r="F1917">
        <v>0</v>
      </c>
      <c r="G1917">
        <v>38</v>
      </c>
      <c r="H1917">
        <v>0</v>
      </c>
      <c r="I1917">
        <v>19.34</v>
      </c>
      <c r="J1917" t="s">
        <v>187</v>
      </c>
      <c r="K1917">
        <v>2149359</v>
      </c>
      <c r="L1917">
        <v>15771</v>
      </c>
      <c r="M1917">
        <v>167132</v>
      </c>
      <c r="N1917">
        <v>20554</v>
      </c>
      <c r="O1917">
        <v>88590</v>
      </c>
      <c r="P1917">
        <v>2441406</v>
      </c>
      <c r="Q1917">
        <v>8755</v>
      </c>
      <c r="R1917">
        <v>2450161</v>
      </c>
      <c r="S1917" t="str">
        <f t="shared" si="58"/>
        <v>False</v>
      </c>
      <c r="T1917">
        <v>1833090</v>
      </c>
      <c r="U1917" t="b">
        <f t="shared" si="59"/>
        <v>0</v>
      </c>
      <c r="V1917">
        <v>0</v>
      </c>
      <c r="W1917">
        <v>0</v>
      </c>
      <c r="X1917">
        <v>0</v>
      </c>
      <c r="Y1917">
        <v>556983</v>
      </c>
      <c r="Z1917">
        <v>2390073</v>
      </c>
      <c r="AA1917" t="b">
        <f>ABS(T1917-Z1917)&gt;1000000</f>
        <v>0</v>
      </c>
      <c r="AB1917">
        <v>60088</v>
      </c>
      <c r="AC1917">
        <v>0</v>
      </c>
      <c r="AD1917">
        <v>60088</v>
      </c>
      <c r="AE1917">
        <v>1023008</v>
      </c>
      <c r="AF1917">
        <v>0</v>
      </c>
      <c r="AG1917">
        <v>59648</v>
      </c>
      <c r="AH1917">
        <v>59648</v>
      </c>
      <c r="AI1917">
        <v>1082656</v>
      </c>
      <c r="AJ1917">
        <v>352325</v>
      </c>
      <c r="AK1917">
        <v>0</v>
      </c>
      <c r="AL1917">
        <v>157419</v>
      </c>
      <c r="AM1917">
        <v>157419</v>
      </c>
      <c r="AN1917">
        <v>509744</v>
      </c>
      <c r="AO1917">
        <v>572912</v>
      </c>
      <c r="AQ1917">
        <f>K1917/R1917</f>
        <v>0.87723174109782986</v>
      </c>
    </row>
    <row r="1918" spans="1:43" x14ac:dyDescent="0.35">
      <c r="A1918" t="s">
        <v>4075</v>
      </c>
      <c r="B1918" t="s">
        <v>4076</v>
      </c>
      <c r="C1918" t="s">
        <v>38</v>
      </c>
      <c r="D1918" t="str">
        <f>IF(P1918&lt;=50000,"Extra Small",IF(AND(P1918&gt;=50000,P1918&lt;250000),"Small",IF(AND(P1918&gt;=250000,P1918&lt;1000000),"Medium",IF(AND(P1918&gt;=1000000,P1918&lt;10000000),"Large",IF(AND(P1918&gt;=10000000,P1918&lt;100000000),"Extra Large",IF(P1918&gt;=100000000,"Extra-extra-large"))))))</f>
        <v>Large</v>
      </c>
      <c r="E1918" t="s">
        <v>43</v>
      </c>
      <c r="F1918">
        <v>9</v>
      </c>
      <c r="G1918">
        <v>2</v>
      </c>
      <c r="H1918">
        <v>0</v>
      </c>
      <c r="I1918">
        <v>10.119999999999999</v>
      </c>
      <c r="J1918" t="s">
        <v>4077</v>
      </c>
      <c r="K1918">
        <v>4234298</v>
      </c>
      <c r="L1918">
        <v>41547</v>
      </c>
      <c r="M1918">
        <v>1084106</v>
      </c>
      <c r="N1918">
        <v>16587</v>
      </c>
      <c r="O1918">
        <v>0</v>
      </c>
      <c r="P1918">
        <v>5376538</v>
      </c>
      <c r="Q1918">
        <v>0</v>
      </c>
      <c r="R1918">
        <v>5376538</v>
      </c>
      <c r="S1918" t="str">
        <f t="shared" si="58"/>
        <v>False</v>
      </c>
      <c r="T1918">
        <v>1339510</v>
      </c>
      <c r="U1918" t="b">
        <f t="shared" si="59"/>
        <v>0</v>
      </c>
      <c r="V1918">
        <v>0</v>
      </c>
      <c r="W1918">
        <v>0</v>
      </c>
      <c r="X1918">
        <v>0</v>
      </c>
      <c r="Y1918">
        <v>4815330</v>
      </c>
      <c r="Z1918">
        <v>6154840</v>
      </c>
      <c r="AA1918" t="b">
        <f>ABS(T1918-Z1918)&gt;1000000</f>
        <v>1</v>
      </c>
      <c r="AB1918">
        <v>-778302</v>
      </c>
      <c r="AC1918">
        <v>0</v>
      </c>
      <c r="AD1918">
        <v>-778302</v>
      </c>
      <c r="AE1918">
        <v>1262699</v>
      </c>
      <c r="AF1918">
        <v>0</v>
      </c>
      <c r="AG1918">
        <v>53341</v>
      </c>
      <c r="AH1918">
        <v>53341</v>
      </c>
      <c r="AI1918">
        <v>1316040</v>
      </c>
      <c r="AJ1918">
        <v>1002810</v>
      </c>
      <c r="AK1918">
        <v>0</v>
      </c>
      <c r="AL1918">
        <v>14637</v>
      </c>
      <c r="AM1918">
        <v>14637</v>
      </c>
      <c r="AN1918">
        <v>1017447</v>
      </c>
      <c r="AO1918">
        <v>298593</v>
      </c>
      <c r="AQ1918">
        <f>K1918/R1918</f>
        <v>0.78755102260971654</v>
      </c>
    </row>
    <row r="1919" spans="1:43" x14ac:dyDescent="0.35">
      <c r="A1919" t="s">
        <v>4078</v>
      </c>
      <c r="B1919" t="s">
        <v>4079</v>
      </c>
      <c r="C1919" t="s">
        <v>50</v>
      </c>
      <c r="D1919" t="str">
        <f>IF(P1919&lt;=50000,"Extra Small",IF(AND(P1919&gt;=50000,P1919&lt;250000),"Small",IF(AND(P1919&gt;=250000,P1919&lt;1000000),"Medium",IF(AND(P1919&gt;=1000000,P1919&lt;10000000),"Large",IF(AND(P1919&gt;=10000000,P1919&lt;100000000),"Extra Large",IF(P1919&gt;=100000000,"Extra-extra-large"))))))</f>
        <v>Extra Small</v>
      </c>
      <c r="E1919" t="s">
        <v>123</v>
      </c>
      <c r="F1919">
        <v>0</v>
      </c>
      <c r="G1919">
        <v>0</v>
      </c>
      <c r="H1919">
        <v>0</v>
      </c>
      <c r="I1919">
        <v>0</v>
      </c>
      <c r="J1919" t="s">
        <v>92</v>
      </c>
      <c r="K1919">
        <v>0</v>
      </c>
      <c r="L1919">
        <v>38258</v>
      </c>
      <c r="M1919">
        <v>0</v>
      </c>
      <c r="N1919">
        <v>0</v>
      </c>
      <c r="O1919">
        <v>58</v>
      </c>
      <c r="P1919">
        <v>38316</v>
      </c>
      <c r="Q1919">
        <v>0</v>
      </c>
      <c r="R1919">
        <v>38316</v>
      </c>
      <c r="S1919" t="str">
        <f t="shared" si="58"/>
        <v>False</v>
      </c>
      <c r="T1919">
        <v>0</v>
      </c>
      <c r="U1919" t="e">
        <f t="shared" si="59"/>
        <v>#DIV/0!</v>
      </c>
      <c r="V1919">
        <v>0</v>
      </c>
      <c r="W1919">
        <v>33500</v>
      </c>
      <c r="X1919">
        <v>0</v>
      </c>
      <c r="Y1919">
        <v>0</v>
      </c>
      <c r="Z1919">
        <v>33500</v>
      </c>
      <c r="AA1919" t="b">
        <f>ABS(T1919-Z1919)&gt;25000</f>
        <v>1</v>
      </c>
      <c r="AB1919">
        <v>4816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11894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11894</v>
      </c>
      <c r="AQ1919">
        <f>K1919/R1919</f>
        <v>0</v>
      </c>
    </row>
    <row r="1920" spans="1:43" x14ac:dyDescent="0.35">
      <c r="A1920" t="s">
        <v>4080</v>
      </c>
      <c r="B1920" t="s">
        <v>4081</v>
      </c>
      <c r="C1920" t="s">
        <v>50</v>
      </c>
      <c r="D1920" t="str">
        <f>IF(P1920&lt;=50000,"Extra Small",IF(AND(P1920&gt;=50000,P1920&lt;250000),"Small",IF(AND(P1920&gt;=250000,P1920&lt;1000000),"Medium",IF(AND(P1920&gt;=1000000,P1920&lt;10000000),"Large",IF(AND(P1920&gt;=10000000,P1920&lt;100000000),"Extra Large",IF(P1920&gt;=100000000,"Extra-extra-large"))))))</f>
        <v>Medium</v>
      </c>
      <c r="E1920" t="s">
        <v>55</v>
      </c>
      <c r="F1920">
        <v>0</v>
      </c>
      <c r="G1920">
        <v>0</v>
      </c>
      <c r="H1920">
        <v>0</v>
      </c>
      <c r="I1920">
        <v>0</v>
      </c>
      <c r="J1920" t="s">
        <v>92</v>
      </c>
      <c r="K1920">
        <v>0</v>
      </c>
      <c r="L1920">
        <v>73217</v>
      </c>
      <c r="M1920">
        <v>390780</v>
      </c>
      <c r="N1920">
        <v>0</v>
      </c>
      <c r="O1920">
        <v>8521</v>
      </c>
      <c r="P1920">
        <v>472518</v>
      </c>
      <c r="Q1920">
        <v>127</v>
      </c>
      <c r="R1920">
        <v>472645</v>
      </c>
      <c r="S1920" t="str">
        <f t="shared" si="58"/>
        <v>False</v>
      </c>
      <c r="T1920">
        <v>0</v>
      </c>
      <c r="U1920" t="e">
        <f t="shared" si="59"/>
        <v>#DIV/0!</v>
      </c>
      <c r="V1920">
        <v>0</v>
      </c>
      <c r="W1920">
        <v>18907</v>
      </c>
      <c r="X1920">
        <v>32760</v>
      </c>
      <c r="Y1920">
        <v>356479</v>
      </c>
      <c r="Z1920">
        <v>408146</v>
      </c>
      <c r="AA1920" t="b">
        <f>ABS(T1920-Z1920)&gt;25000</f>
        <v>1</v>
      </c>
      <c r="AB1920">
        <v>64499</v>
      </c>
      <c r="AC1920">
        <v>0</v>
      </c>
      <c r="AD1920">
        <v>64499</v>
      </c>
      <c r="AE1920">
        <v>66990</v>
      </c>
      <c r="AF1920">
        <v>0</v>
      </c>
      <c r="AG1920">
        <v>0</v>
      </c>
      <c r="AH1920">
        <v>1048890</v>
      </c>
      <c r="AI1920">
        <v>1115880</v>
      </c>
      <c r="AJ1920">
        <v>0</v>
      </c>
      <c r="AK1920">
        <v>0</v>
      </c>
      <c r="AL1920">
        <v>0</v>
      </c>
      <c r="AM1920">
        <v>480694</v>
      </c>
      <c r="AN1920">
        <v>480694</v>
      </c>
      <c r="AO1920">
        <v>635186</v>
      </c>
      <c r="AQ1920">
        <f>K1920/R1920</f>
        <v>0</v>
      </c>
    </row>
    <row r="1921" spans="1:43" x14ac:dyDescent="0.35">
      <c r="A1921" t="s">
        <v>4082</v>
      </c>
      <c r="B1921" t="s">
        <v>4083</v>
      </c>
      <c r="C1921" t="s">
        <v>38</v>
      </c>
      <c r="D1921" t="str">
        <f>IF(P1921&lt;=50000,"Extra Small",IF(AND(P1921&gt;=50000,P1921&lt;250000),"Small",IF(AND(P1921&gt;=250000,P1921&lt;1000000),"Medium",IF(AND(P1921&gt;=1000000,P1921&lt;10000000),"Large",IF(AND(P1921&gt;=10000000,P1921&lt;100000000),"Extra Large",IF(P1921&gt;=100000000,"Extra-extra-large"))))))</f>
        <v>Extra Small</v>
      </c>
      <c r="E1921" t="s">
        <v>76</v>
      </c>
      <c r="F1921">
        <v>0</v>
      </c>
      <c r="G1921">
        <v>1</v>
      </c>
      <c r="H1921">
        <v>0</v>
      </c>
      <c r="I1921">
        <v>0.25</v>
      </c>
      <c r="J1921" t="s">
        <v>130</v>
      </c>
      <c r="K1921">
        <v>0</v>
      </c>
      <c r="L1921">
        <v>12414</v>
      </c>
      <c r="M1921">
        <v>0</v>
      </c>
      <c r="N1921">
        <v>9</v>
      </c>
      <c r="O1921">
        <v>2309</v>
      </c>
      <c r="P1921">
        <v>14732</v>
      </c>
      <c r="Q1921">
        <v>0</v>
      </c>
      <c r="R1921">
        <v>14732</v>
      </c>
      <c r="S1921" t="str">
        <f t="shared" si="58"/>
        <v>False</v>
      </c>
      <c r="T1921">
        <v>6305</v>
      </c>
      <c r="U1921" t="b">
        <f t="shared" si="59"/>
        <v>0</v>
      </c>
      <c r="V1921">
        <v>0</v>
      </c>
      <c r="W1921">
        <v>0</v>
      </c>
      <c r="X1921">
        <v>0</v>
      </c>
      <c r="Y1921">
        <v>7534</v>
      </c>
      <c r="Z1921">
        <v>13839</v>
      </c>
      <c r="AA1921" t="b">
        <f>ABS(T1921-Z1921)&gt;25000</f>
        <v>0</v>
      </c>
      <c r="AB1921">
        <v>893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2724</v>
      </c>
      <c r="AJ1921">
        <v>0</v>
      </c>
      <c r="AK1921">
        <v>0</v>
      </c>
      <c r="AL1921">
        <v>0</v>
      </c>
      <c r="AM1921">
        <v>0</v>
      </c>
      <c r="AN1921">
        <v>496</v>
      </c>
      <c r="AO1921">
        <v>2228</v>
      </c>
      <c r="AQ1921">
        <f>K1921/R1921</f>
        <v>0</v>
      </c>
    </row>
    <row r="1922" spans="1:43" x14ac:dyDescent="0.35">
      <c r="A1922" t="s">
        <v>4084</v>
      </c>
      <c r="B1922" t="s">
        <v>4085</v>
      </c>
      <c r="C1922" t="s">
        <v>38</v>
      </c>
      <c r="D1922" t="str">
        <f>IF(P1922&lt;=50000,"Extra Small",IF(AND(P1922&gt;=50000,P1922&lt;250000),"Small",IF(AND(P1922&gt;=250000,P1922&lt;1000000),"Medium",IF(AND(P1922&gt;=1000000,P1922&lt;10000000),"Large",IF(AND(P1922&gt;=10000000,P1922&lt;100000000),"Extra Large",IF(P1922&gt;=100000000,"Extra-extra-large"))))))</f>
        <v>Small</v>
      </c>
      <c r="E1922" t="s">
        <v>70</v>
      </c>
      <c r="F1922">
        <v>0</v>
      </c>
      <c r="G1922">
        <v>2</v>
      </c>
      <c r="H1922">
        <v>0</v>
      </c>
      <c r="I1922">
        <v>1</v>
      </c>
      <c r="J1922" t="s">
        <v>1141</v>
      </c>
      <c r="K1922">
        <v>43747</v>
      </c>
      <c r="L1922">
        <v>2104</v>
      </c>
      <c r="M1922">
        <v>29701</v>
      </c>
      <c r="N1922">
        <v>0</v>
      </c>
      <c r="O1922">
        <v>4317</v>
      </c>
      <c r="P1922">
        <v>79869</v>
      </c>
      <c r="Q1922">
        <v>0</v>
      </c>
      <c r="R1922">
        <v>79869</v>
      </c>
      <c r="S1922" t="str">
        <f t="shared" si="58"/>
        <v>False</v>
      </c>
      <c r="T1922">
        <v>9552</v>
      </c>
      <c r="U1922" t="b">
        <f t="shared" si="59"/>
        <v>0</v>
      </c>
      <c r="V1922">
        <v>0</v>
      </c>
      <c r="W1922">
        <v>0</v>
      </c>
      <c r="X1922">
        <v>0</v>
      </c>
      <c r="Y1922">
        <v>60800</v>
      </c>
      <c r="Z1922">
        <v>70352</v>
      </c>
      <c r="AA1922" t="b">
        <f>ABS(T1922-Z1922)&gt;25000</f>
        <v>1</v>
      </c>
      <c r="AB1922">
        <v>9517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3650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3650</v>
      </c>
      <c r="AQ1922">
        <f>K1922/R1922</f>
        <v>0.54773441510473397</v>
      </c>
    </row>
    <row r="1923" spans="1:43" x14ac:dyDescent="0.35">
      <c r="A1923" t="s">
        <v>4086</v>
      </c>
      <c r="B1923" t="s">
        <v>4087</v>
      </c>
      <c r="C1923" t="s">
        <v>38</v>
      </c>
      <c r="D1923" t="str">
        <f>IF(P1923&lt;=50000,"Extra Small",IF(AND(P1923&gt;=50000,P1923&lt;250000),"Small",IF(AND(P1923&gt;=250000,P1923&lt;1000000),"Medium",IF(AND(P1923&gt;=1000000,P1923&lt;10000000),"Large",IF(AND(P1923&gt;=10000000,P1923&lt;100000000),"Extra Large",IF(P1923&gt;=100000000,"Extra-extra-large"))))))</f>
        <v>Small</v>
      </c>
      <c r="E1923" t="s">
        <v>39</v>
      </c>
      <c r="F1923">
        <v>0</v>
      </c>
      <c r="G1923">
        <v>1</v>
      </c>
      <c r="H1923">
        <v>1</v>
      </c>
      <c r="I1923">
        <v>0.6</v>
      </c>
      <c r="J1923" t="s">
        <v>656</v>
      </c>
      <c r="K1923">
        <v>0</v>
      </c>
      <c r="L1923">
        <v>39097</v>
      </c>
      <c r="M1923">
        <v>27170</v>
      </c>
      <c r="N1923">
        <v>359</v>
      </c>
      <c r="O1923">
        <v>17890</v>
      </c>
      <c r="P1923">
        <v>84516</v>
      </c>
      <c r="Q1923">
        <v>0</v>
      </c>
      <c r="R1923">
        <v>84516</v>
      </c>
      <c r="S1923" t="str">
        <f t="shared" ref="S1923:S1986" si="60">IF(ABS(P1923+Q1923-K1923-R1923&gt;25000),"True","False")</f>
        <v>False</v>
      </c>
      <c r="T1923">
        <v>40272</v>
      </c>
      <c r="U1923" t="b">
        <f t="shared" ref="U1923:U1986" si="61">T1923/(F1923+G1923+H1923)&gt;300000</f>
        <v>0</v>
      </c>
      <c r="V1923">
        <v>0</v>
      </c>
      <c r="W1923">
        <v>500</v>
      </c>
      <c r="X1923">
        <v>183</v>
      </c>
      <c r="Y1923">
        <v>39969</v>
      </c>
      <c r="Z1923">
        <v>80924</v>
      </c>
      <c r="AA1923" t="b">
        <f>ABS(T1923-Z1923)&gt;25000</f>
        <v>1</v>
      </c>
      <c r="AB1923">
        <v>3592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41468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41468</v>
      </c>
      <c r="AQ1923">
        <f>K1923/R1923</f>
        <v>0</v>
      </c>
    </row>
    <row r="1924" spans="1:43" x14ac:dyDescent="0.35">
      <c r="A1924" t="s">
        <v>4088</v>
      </c>
      <c r="B1924" t="s">
        <v>4089</v>
      </c>
      <c r="C1924" t="s">
        <v>50</v>
      </c>
      <c r="D1924" t="str">
        <f>IF(P1924&lt;=50000,"Extra Small",IF(AND(P1924&gt;=50000,P1924&lt;250000),"Small",IF(AND(P1924&gt;=250000,P1924&lt;1000000),"Medium",IF(AND(P1924&gt;=1000000,P1924&lt;10000000),"Large",IF(AND(P1924&gt;=10000000,P1924&lt;100000000),"Extra Large",IF(P1924&gt;=100000000,"Extra-extra-large"))))))</f>
        <v>Extra Small</v>
      </c>
      <c r="E1924" t="s">
        <v>131</v>
      </c>
      <c r="F1924">
        <v>0</v>
      </c>
      <c r="G1924">
        <v>0</v>
      </c>
      <c r="H1924">
        <v>0</v>
      </c>
      <c r="I1924">
        <v>0</v>
      </c>
      <c r="J1924" t="s">
        <v>129</v>
      </c>
      <c r="K1924">
        <v>0</v>
      </c>
      <c r="L1924">
        <v>22000</v>
      </c>
      <c r="M1924">
        <v>0</v>
      </c>
      <c r="N1924">
        <v>27</v>
      </c>
      <c r="O1924">
        <v>90</v>
      </c>
      <c r="P1924">
        <v>22117</v>
      </c>
      <c r="Q1924">
        <v>0</v>
      </c>
      <c r="R1924">
        <v>22117</v>
      </c>
      <c r="S1924" t="str">
        <f t="shared" si="60"/>
        <v>False</v>
      </c>
      <c r="T1924">
        <v>0</v>
      </c>
      <c r="U1924" t="e">
        <f t="shared" si="61"/>
        <v>#DIV/0!</v>
      </c>
      <c r="V1924">
        <v>0</v>
      </c>
      <c r="W1924">
        <v>3358</v>
      </c>
      <c r="X1924">
        <v>0</v>
      </c>
      <c r="Y1924">
        <v>0</v>
      </c>
      <c r="Z1924">
        <v>3358</v>
      </c>
      <c r="AA1924" t="b">
        <f>ABS(T1924-Z1924)&gt;25000</f>
        <v>0</v>
      </c>
      <c r="AB1924">
        <v>18759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18759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18759</v>
      </c>
      <c r="AQ1924">
        <f>K1924/R1924</f>
        <v>0</v>
      </c>
    </row>
    <row r="1925" spans="1:43" x14ac:dyDescent="0.35">
      <c r="A1925" t="s">
        <v>4090</v>
      </c>
      <c r="B1925" t="s">
        <v>4091</v>
      </c>
      <c r="C1925" t="s">
        <v>38</v>
      </c>
      <c r="D1925" t="str">
        <f>IF(P1925&lt;=50000,"Extra Small",IF(AND(P1925&gt;=50000,P1925&lt;250000),"Small",IF(AND(P1925&gt;=250000,P1925&lt;1000000),"Medium",IF(AND(P1925&gt;=1000000,P1925&lt;10000000),"Large",IF(AND(P1925&gt;=10000000,P1925&lt;100000000),"Extra Large",IF(P1925&gt;=100000000,"Extra-extra-large"))))))</f>
        <v>Large</v>
      </c>
      <c r="E1925" t="s">
        <v>43</v>
      </c>
      <c r="F1925">
        <v>11</v>
      </c>
      <c r="G1925">
        <v>2</v>
      </c>
      <c r="H1925">
        <v>0</v>
      </c>
      <c r="I1925">
        <v>13</v>
      </c>
      <c r="J1925" t="s">
        <v>48</v>
      </c>
      <c r="K1925">
        <v>1154421</v>
      </c>
      <c r="L1925">
        <v>0</v>
      </c>
      <c r="M1925">
        <v>1450639</v>
      </c>
      <c r="N1925">
        <v>32167</v>
      </c>
      <c r="O1925">
        <v>8961</v>
      </c>
      <c r="P1925">
        <v>2646188</v>
      </c>
      <c r="Q1925">
        <v>13371</v>
      </c>
      <c r="R1925">
        <v>2659559</v>
      </c>
      <c r="S1925" t="str">
        <f t="shared" si="60"/>
        <v>False</v>
      </c>
      <c r="T1925">
        <v>1329925</v>
      </c>
      <c r="U1925" t="b">
        <f t="shared" si="61"/>
        <v>0</v>
      </c>
      <c r="V1925">
        <v>0</v>
      </c>
      <c r="W1925">
        <v>0</v>
      </c>
      <c r="X1925">
        <v>0</v>
      </c>
      <c r="Y1925">
        <v>1652578</v>
      </c>
      <c r="Z1925">
        <v>2982503</v>
      </c>
      <c r="AA1925" t="b">
        <f>ABS(T1925-Z1925)&gt;1000000</f>
        <v>1</v>
      </c>
      <c r="AB1925">
        <v>-322944</v>
      </c>
      <c r="AC1925">
        <v>0</v>
      </c>
      <c r="AD1925">
        <v>-322944</v>
      </c>
      <c r="AE1925">
        <v>1810693</v>
      </c>
      <c r="AF1925">
        <v>2586170</v>
      </c>
      <c r="AG1925">
        <v>0</v>
      </c>
      <c r="AH1925">
        <v>2586170</v>
      </c>
      <c r="AI1925">
        <v>4396863</v>
      </c>
      <c r="AJ1925">
        <v>452478</v>
      </c>
      <c r="AK1925">
        <v>38388</v>
      </c>
      <c r="AL1925">
        <v>13920</v>
      </c>
      <c r="AM1925">
        <v>52308</v>
      </c>
      <c r="AN1925">
        <v>504786</v>
      </c>
      <c r="AO1925">
        <v>3892077</v>
      </c>
      <c r="AQ1925">
        <f>K1925/R1925</f>
        <v>0.43406482052099615</v>
      </c>
    </row>
    <row r="1926" spans="1:43" x14ac:dyDescent="0.35">
      <c r="A1926" t="s">
        <v>4092</v>
      </c>
      <c r="B1926" t="s">
        <v>4093</v>
      </c>
      <c r="C1926" t="s">
        <v>50</v>
      </c>
      <c r="D1926" t="str">
        <f>IF(P1926&lt;=50000,"Extra Small",IF(AND(P1926&gt;=50000,P1926&lt;250000),"Small",IF(AND(P1926&gt;=250000,P1926&lt;1000000),"Medium",IF(AND(P1926&gt;=1000000,P1926&lt;10000000),"Large",IF(AND(P1926&gt;=10000000,P1926&lt;100000000),"Extra Large",IF(P1926&gt;=100000000,"Extra-extra-large"))))))</f>
        <v>Small</v>
      </c>
      <c r="E1926" t="s">
        <v>110</v>
      </c>
      <c r="F1926">
        <v>0</v>
      </c>
      <c r="G1926">
        <v>0</v>
      </c>
      <c r="H1926">
        <v>0</v>
      </c>
      <c r="I1926">
        <v>0</v>
      </c>
      <c r="J1926" t="s">
        <v>44</v>
      </c>
      <c r="K1926">
        <v>0</v>
      </c>
      <c r="L1926">
        <v>0</v>
      </c>
      <c r="M1926">
        <v>61416</v>
      </c>
      <c r="N1926">
        <v>0</v>
      </c>
      <c r="O1926">
        <v>0</v>
      </c>
      <c r="P1926">
        <v>61416</v>
      </c>
      <c r="Q1926">
        <v>66133</v>
      </c>
      <c r="R1926">
        <v>127549</v>
      </c>
      <c r="S1926" t="str">
        <f t="shared" si="60"/>
        <v>False</v>
      </c>
      <c r="T1926">
        <v>0</v>
      </c>
      <c r="U1926" t="e">
        <f t="shared" si="61"/>
        <v>#DIV/0!</v>
      </c>
      <c r="V1926">
        <v>0</v>
      </c>
      <c r="W1926">
        <v>0</v>
      </c>
      <c r="X1926">
        <v>0</v>
      </c>
      <c r="Y1926">
        <v>105931</v>
      </c>
      <c r="Z1926">
        <v>105931</v>
      </c>
      <c r="AA1926" t="b">
        <f>ABS(T1926-Z1926)&gt;25000</f>
        <v>1</v>
      </c>
      <c r="AB1926">
        <v>21618</v>
      </c>
      <c r="AC1926">
        <v>0</v>
      </c>
      <c r="AD1926">
        <v>21618</v>
      </c>
      <c r="AE1926">
        <v>0</v>
      </c>
      <c r="AF1926">
        <v>0</v>
      </c>
      <c r="AG1926">
        <v>0</v>
      </c>
      <c r="AH1926">
        <v>0</v>
      </c>
      <c r="AI1926">
        <v>3812033</v>
      </c>
      <c r="AJ1926">
        <v>0</v>
      </c>
      <c r="AK1926">
        <v>0</v>
      </c>
      <c r="AL1926">
        <v>0</v>
      </c>
      <c r="AM1926">
        <v>0</v>
      </c>
      <c r="AN1926">
        <v>595085</v>
      </c>
      <c r="AO1926">
        <v>3216948</v>
      </c>
      <c r="AQ1926">
        <f>K1926/R1926</f>
        <v>0</v>
      </c>
    </row>
    <row r="1927" spans="1:43" x14ac:dyDescent="0.35">
      <c r="A1927" t="s">
        <v>4094</v>
      </c>
      <c r="B1927" t="s">
        <v>4095</v>
      </c>
      <c r="C1927" t="s">
        <v>50</v>
      </c>
      <c r="D1927" t="str">
        <f>IF(P1927&lt;=50000,"Extra Small",IF(AND(P1927&gt;=50000,P1927&lt;250000),"Small",IF(AND(P1927&gt;=250000,P1927&lt;1000000),"Medium",IF(AND(P1927&gt;=1000000,P1927&lt;10000000),"Large",IF(AND(P1927&gt;=10000000,P1927&lt;100000000),"Extra Large",IF(P1927&gt;=100000000,"Extra-extra-large"))))))</f>
        <v>Extra Large</v>
      </c>
      <c r="E1927" t="s">
        <v>67</v>
      </c>
      <c r="F1927">
        <v>6</v>
      </c>
      <c r="G1927">
        <v>137</v>
      </c>
      <c r="H1927">
        <v>3</v>
      </c>
      <c r="I1927">
        <v>89.55</v>
      </c>
      <c r="J1927" t="s">
        <v>143</v>
      </c>
      <c r="K1927">
        <v>7864307</v>
      </c>
      <c r="L1927">
        <v>13800</v>
      </c>
      <c r="M1927">
        <v>2875823</v>
      </c>
      <c r="N1927">
        <v>56677</v>
      </c>
      <c r="O1927">
        <v>39296</v>
      </c>
      <c r="P1927">
        <v>10849903</v>
      </c>
      <c r="Q1927">
        <v>0</v>
      </c>
      <c r="R1927">
        <v>10849903</v>
      </c>
      <c r="S1927" t="str">
        <f t="shared" si="60"/>
        <v>False</v>
      </c>
      <c r="T1927">
        <v>6992194</v>
      </c>
      <c r="U1927" t="b">
        <f t="shared" si="61"/>
        <v>0</v>
      </c>
      <c r="V1927">
        <v>2682</v>
      </c>
      <c r="W1927">
        <v>0</v>
      </c>
      <c r="X1927">
        <v>0</v>
      </c>
      <c r="Y1927">
        <v>3550864</v>
      </c>
      <c r="Z1927">
        <v>10545740</v>
      </c>
      <c r="AA1927" t="b">
        <f>ABS(T1927-Z1927)&gt;1000000</f>
        <v>1</v>
      </c>
      <c r="AB1927">
        <v>304163</v>
      </c>
      <c r="AC1927">
        <v>0</v>
      </c>
      <c r="AD1927">
        <v>304163</v>
      </c>
      <c r="AE1927">
        <v>4841187</v>
      </c>
      <c r="AF1927">
        <v>0</v>
      </c>
      <c r="AG1927">
        <v>18082781</v>
      </c>
      <c r="AH1927">
        <v>18082781</v>
      </c>
      <c r="AI1927">
        <v>22923968</v>
      </c>
      <c r="AJ1927">
        <v>14298388</v>
      </c>
      <c r="AK1927">
        <v>0</v>
      </c>
      <c r="AL1927">
        <v>109779</v>
      </c>
      <c r="AM1927">
        <v>109779</v>
      </c>
      <c r="AN1927">
        <v>14408167</v>
      </c>
      <c r="AO1927">
        <v>8515801</v>
      </c>
      <c r="AQ1927">
        <f>K1927/R1927</f>
        <v>0.72482740168276161</v>
      </c>
    </row>
    <row r="1928" spans="1:43" x14ac:dyDescent="0.35">
      <c r="A1928" t="s">
        <v>4096</v>
      </c>
      <c r="B1928" t="s">
        <v>4097</v>
      </c>
      <c r="C1928" t="s">
        <v>50</v>
      </c>
      <c r="D1928" t="str">
        <f>IF(P1928&lt;=50000,"Extra Small",IF(AND(P1928&gt;=50000,P1928&lt;250000),"Small",IF(AND(P1928&gt;=250000,P1928&lt;1000000),"Medium",IF(AND(P1928&gt;=1000000,P1928&lt;10000000),"Large",IF(AND(P1928&gt;=10000000,P1928&lt;100000000),"Extra Large",IF(P1928&gt;=100000000,"Extra-extra-large"))))))</f>
        <v>Extra Small</v>
      </c>
      <c r="E1928" t="s">
        <v>85</v>
      </c>
      <c r="F1928">
        <v>0</v>
      </c>
      <c r="G1928">
        <v>0</v>
      </c>
      <c r="H1928">
        <v>0</v>
      </c>
      <c r="I1928">
        <v>0</v>
      </c>
      <c r="J1928" t="s">
        <v>61</v>
      </c>
      <c r="K1928">
        <v>14000</v>
      </c>
      <c r="L1928">
        <v>19826</v>
      </c>
      <c r="M1928">
        <v>14123</v>
      </c>
      <c r="N1928">
        <v>0</v>
      </c>
      <c r="O1928">
        <v>0</v>
      </c>
      <c r="P1928">
        <v>47949</v>
      </c>
      <c r="Q1928">
        <v>0</v>
      </c>
      <c r="R1928">
        <v>47949</v>
      </c>
      <c r="S1928" t="str">
        <f t="shared" si="60"/>
        <v>False</v>
      </c>
      <c r="T1928">
        <v>0</v>
      </c>
      <c r="U1928" t="e">
        <f t="shared" si="61"/>
        <v>#DIV/0!</v>
      </c>
      <c r="V1928">
        <v>0</v>
      </c>
      <c r="W1928">
        <v>0</v>
      </c>
      <c r="X1928">
        <v>0</v>
      </c>
      <c r="Y1928">
        <v>44197</v>
      </c>
      <c r="Z1928">
        <v>44197</v>
      </c>
      <c r="AA1928" t="b">
        <f>ABS(T1928-Z1928)&gt;25000</f>
        <v>1</v>
      </c>
      <c r="AB1928">
        <v>3752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27277</v>
      </c>
      <c r="AJ1928">
        <v>0</v>
      </c>
      <c r="AK1928">
        <v>0</v>
      </c>
      <c r="AL1928">
        <v>0</v>
      </c>
      <c r="AM1928">
        <v>0</v>
      </c>
      <c r="AN1928">
        <v>27277</v>
      </c>
      <c r="AO1928">
        <v>0</v>
      </c>
      <c r="AQ1928">
        <f>K1928/R1928</f>
        <v>0.29197689211453837</v>
      </c>
    </row>
    <row r="1929" spans="1:43" x14ac:dyDescent="0.35">
      <c r="A1929" t="s">
        <v>4098</v>
      </c>
      <c r="B1929" t="s">
        <v>4099</v>
      </c>
      <c r="C1929" t="s">
        <v>38</v>
      </c>
      <c r="D1929" t="str">
        <f>IF(P1929&lt;=50000,"Extra Small",IF(AND(P1929&gt;=50000,P1929&lt;250000),"Small",IF(AND(P1929&gt;=250000,P1929&lt;1000000),"Medium",IF(AND(P1929&gt;=1000000,P1929&lt;10000000),"Large",IF(AND(P1929&gt;=10000000,P1929&lt;100000000),"Extra Large",IF(P1929&gt;=100000000,"Extra-extra-large"))))))</f>
        <v>Extra Small</v>
      </c>
      <c r="E1929" t="s">
        <v>43</v>
      </c>
      <c r="F1929">
        <v>2</v>
      </c>
      <c r="G1929">
        <v>0</v>
      </c>
      <c r="H1929">
        <v>90</v>
      </c>
      <c r="I1929">
        <v>0</v>
      </c>
      <c r="J1929" t="s">
        <v>4100</v>
      </c>
      <c r="K1929">
        <v>0</v>
      </c>
      <c r="L1929">
        <v>40400</v>
      </c>
      <c r="M1929">
        <v>0</v>
      </c>
      <c r="N1929">
        <v>2</v>
      </c>
      <c r="O1929">
        <v>0</v>
      </c>
      <c r="P1929">
        <v>40402</v>
      </c>
      <c r="Q1929">
        <v>0</v>
      </c>
      <c r="R1929">
        <v>40402</v>
      </c>
      <c r="S1929" t="str">
        <f t="shared" si="60"/>
        <v>False</v>
      </c>
      <c r="T1929">
        <v>0</v>
      </c>
      <c r="U1929" t="b">
        <f t="shared" si="61"/>
        <v>0</v>
      </c>
      <c r="V1929">
        <v>0</v>
      </c>
      <c r="W1929">
        <v>1500</v>
      </c>
      <c r="X1929">
        <v>38800</v>
      </c>
      <c r="Y1929">
        <v>0</v>
      </c>
      <c r="Z1929">
        <v>40300</v>
      </c>
      <c r="AA1929" t="b">
        <f>ABS(T1929-Z1929)&gt;25000</f>
        <v>1</v>
      </c>
      <c r="AB1929">
        <v>102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101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101</v>
      </c>
      <c r="AQ1929">
        <f>K1929/R1929</f>
        <v>0</v>
      </c>
    </row>
    <row r="1930" spans="1:43" x14ac:dyDescent="0.35">
      <c r="A1930" t="s">
        <v>4101</v>
      </c>
      <c r="B1930" t="s">
        <v>4102</v>
      </c>
      <c r="C1930" t="s">
        <v>38</v>
      </c>
      <c r="D1930" t="str">
        <f>IF(P1930&lt;=50000,"Extra Small",IF(AND(P1930&gt;=50000,P1930&lt;250000),"Small",IF(AND(P1930&gt;=250000,P1930&lt;1000000),"Medium",IF(AND(P1930&gt;=1000000,P1930&lt;10000000),"Large",IF(AND(P1930&gt;=10000000,P1930&lt;100000000),"Extra Large",IF(P1930&gt;=100000000,"Extra-extra-large"))))))</f>
        <v>Medium</v>
      </c>
      <c r="E1930" t="s">
        <v>110</v>
      </c>
      <c r="F1930">
        <v>0</v>
      </c>
      <c r="G1930">
        <v>1</v>
      </c>
      <c r="H1930">
        <v>0</v>
      </c>
      <c r="I1930">
        <v>1</v>
      </c>
      <c r="J1930" t="s">
        <v>339</v>
      </c>
      <c r="K1930">
        <v>82950</v>
      </c>
      <c r="L1930">
        <v>631869</v>
      </c>
      <c r="M1930">
        <v>0</v>
      </c>
      <c r="N1930">
        <v>0</v>
      </c>
      <c r="O1930">
        <v>55790</v>
      </c>
      <c r="P1930">
        <v>770609</v>
      </c>
      <c r="Q1930">
        <v>0</v>
      </c>
      <c r="R1930">
        <v>770609</v>
      </c>
      <c r="S1930" t="str">
        <f t="shared" si="60"/>
        <v>False</v>
      </c>
      <c r="T1930">
        <v>12000</v>
      </c>
      <c r="U1930" t="b">
        <f t="shared" si="61"/>
        <v>0</v>
      </c>
      <c r="V1930">
        <v>0</v>
      </c>
      <c r="W1930">
        <v>88620</v>
      </c>
      <c r="X1930">
        <v>301841</v>
      </c>
      <c r="Y1930">
        <v>433565</v>
      </c>
      <c r="Z1930">
        <v>836026</v>
      </c>
      <c r="AA1930" t="b">
        <f>ABS(T1930-Z1930)&gt;25000</f>
        <v>1</v>
      </c>
      <c r="AB1930">
        <v>-65417</v>
      </c>
      <c r="AC1930">
        <v>0</v>
      </c>
      <c r="AD1930">
        <v>-65417</v>
      </c>
      <c r="AE1930">
        <v>506065</v>
      </c>
      <c r="AF1930">
        <v>0</v>
      </c>
      <c r="AG1930">
        <v>0</v>
      </c>
      <c r="AH1930">
        <v>6878763</v>
      </c>
      <c r="AI1930">
        <v>7384828</v>
      </c>
      <c r="AJ1930">
        <v>460</v>
      </c>
      <c r="AK1930">
        <v>0</v>
      </c>
      <c r="AL1930">
        <v>0</v>
      </c>
      <c r="AM1930">
        <v>0</v>
      </c>
      <c r="AN1930">
        <v>460</v>
      </c>
      <c r="AO1930">
        <v>7384368</v>
      </c>
      <c r="AQ1930">
        <f>K1930/R1930</f>
        <v>0.10764213758209416</v>
      </c>
    </row>
    <row r="1931" spans="1:43" x14ac:dyDescent="0.35">
      <c r="A1931" t="s">
        <v>4103</v>
      </c>
      <c r="B1931" t="s">
        <v>4104</v>
      </c>
      <c r="C1931" t="s">
        <v>38</v>
      </c>
      <c r="D1931" t="str">
        <f>IF(P1931&lt;=50000,"Extra Small",IF(AND(P1931&gt;=50000,P1931&lt;250000),"Small",IF(AND(P1931&gt;=250000,P1931&lt;1000000),"Medium",IF(AND(P1931&gt;=1000000,P1931&lt;10000000),"Large",IF(AND(P1931&gt;=10000000,P1931&lt;100000000),"Extra Large",IF(P1931&gt;=100000000,"Extra-extra-large"))))))</f>
        <v>Medium</v>
      </c>
      <c r="E1931" t="s">
        <v>39</v>
      </c>
      <c r="F1931">
        <v>1</v>
      </c>
      <c r="G1931">
        <v>5</v>
      </c>
      <c r="H1931">
        <v>1</v>
      </c>
      <c r="I1931">
        <v>3.46</v>
      </c>
      <c r="J1931" t="s">
        <v>905</v>
      </c>
      <c r="K1931">
        <v>0</v>
      </c>
      <c r="L1931">
        <v>573359</v>
      </c>
      <c r="M1931">
        <v>24110</v>
      </c>
      <c r="N1931">
        <v>0</v>
      </c>
      <c r="O1931">
        <v>58449</v>
      </c>
      <c r="P1931">
        <v>655918</v>
      </c>
      <c r="Q1931">
        <v>0</v>
      </c>
      <c r="R1931">
        <v>655918</v>
      </c>
      <c r="S1931" t="str">
        <f t="shared" si="60"/>
        <v>False</v>
      </c>
      <c r="T1931">
        <v>255276</v>
      </c>
      <c r="U1931" t="b">
        <f t="shared" si="61"/>
        <v>0</v>
      </c>
      <c r="V1931">
        <v>0</v>
      </c>
      <c r="W1931">
        <v>26867</v>
      </c>
      <c r="X1931">
        <v>10041</v>
      </c>
      <c r="Y1931">
        <v>338417</v>
      </c>
      <c r="Z1931">
        <v>630601</v>
      </c>
      <c r="AA1931" t="b">
        <f>ABS(T1931-Z1931)&gt;25000</f>
        <v>1</v>
      </c>
      <c r="AB1931">
        <v>25317</v>
      </c>
      <c r="AC1931">
        <v>0</v>
      </c>
      <c r="AD1931">
        <v>25317</v>
      </c>
      <c r="AE1931">
        <v>31579</v>
      </c>
      <c r="AF1931">
        <v>0</v>
      </c>
      <c r="AG1931">
        <v>0</v>
      </c>
      <c r="AH1931">
        <v>705256</v>
      </c>
      <c r="AI1931">
        <v>736835</v>
      </c>
      <c r="AJ1931">
        <v>71724</v>
      </c>
      <c r="AK1931">
        <v>0</v>
      </c>
      <c r="AL1931">
        <v>0</v>
      </c>
      <c r="AM1931">
        <v>105637</v>
      </c>
      <c r="AN1931">
        <v>177361</v>
      </c>
      <c r="AO1931">
        <v>559474</v>
      </c>
      <c r="AQ1931">
        <f>K1931/R1931</f>
        <v>0</v>
      </c>
    </row>
    <row r="1932" spans="1:43" x14ac:dyDescent="0.35">
      <c r="A1932" t="s">
        <v>4105</v>
      </c>
      <c r="B1932" t="s">
        <v>4106</v>
      </c>
      <c r="C1932" t="s">
        <v>38</v>
      </c>
      <c r="D1932" t="str">
        <f>IF(P1932&lt;=50000,"Extra Small",IF(AND(P1932&gt;=50000,P1932&lt;250000),"Small",IF(AND(P1932&gt;=250000,P1932&lt;1000000),"Medium",IF(AND(P1932&gt;=1000000,P1932&lt;10000000),"Large",IF(AND(P1932&gt;=10000000,P1932&lt;100000000),"Extra Large",IF(P1932&gt;=100000000,"Extra-extra-large"))))))</f>
        <v>Medium</v>
      </c>
      <c r="E1932" t="s">
        <v>76</v>
      </c>
      <c r="F1932">
        <v>2</v>
      </c>
      <c r="G1932">
        <v>0</v>
      </c>
      <c r="H1932">
        <v>8</v>
      </c>
      <c r="I1932">
        <v>5</v>
      </c>
      <c r="J1932" t="s">
        <v>143</v>
      </c>
      <c r="K1932">
        <v>0</v>
      </c>
      <c r="L1932">
        <v>11069</v>
      </c>
      <c r="M1932">
        <v>454258</v>
      </c>
      <c r="N1932">
        <v>476</v>
      </c>
      <c r="O1932">
        <v>28805</v>
      </c>
      <c r="P1932">
        <v>494608</v>
      </c>
      <c r="Q1932">
        <v>0</v>
      </c>
      <c r="R1932">
        <v>494608</v>
      </c>
      <c r="S1932" t="str">
        <f t="shared" si="60"/>
        <v>False</v>
      </c>
      <c r="T1932">
        <v>302751</v>
      </c>
      <c r="U1932" t="b">
        <f t="shared" si="61"/>
        <v>0</v>
      </c>
      <c r="V1932">
        <v>0</v>
      </c>
      <c r="W1932">
        <v>0</v>
      </c>
      <c r="X1932">
        <v>0</v>
      </c>
      <c r="Y1932">
        <v>174292</v>
      </c>
      <c r="Z1932">
        <v>477043</v>
      </c>
      <c r="AA1932" t="b">
        <f>ABS(T1932-Z1932)&gt;25000</f>
        <v>1</v>
      </c>
      <c r="AB1932">
        <v>17565</v>
      </c>
      <c r="AC1932">
        <v>0</v>
      </c>
      <c r="AD1932">
        <v>17565</v>
      </c>
      <c r="AE1932">
        <v>185979</v>
      </c>
      <c r="AF1932">
        <v>0</v>
      </c>
      <c r="AG1932">
        <v>0</v>
      </c>
      <c r="AH1932">
        <v>2305</v>
      </c>
      <c r="AI1932">
        <v>188284</v>
      </c>
      <c r="AJ1932">
        <v>139061</v>
      </c>
      <c r="AK1932">
        <v>0</v>
      </c>
      <c r="AL1932">
        <v>0</v>
      </c>
      <c r="AM1932">
        <v>200657</v>
      </c>
      <c r="AN1932">
        <v>339718</v>
      </c>
      <c r="AO1932">
        <v>-151434</v>
      </c>
      <c r="AQ1932">
        <f>K1932/R1932</f>
        <v>0</v>
      </c>
    </row>
    <row r="1933" spans="1:43" x14ac:dyDescent="0.35">
      <c r="A1933" t="s">
        <v>4107</v>
      </c>
      <c r="B1933" t="s">
        <v>4108</v>
      </c>
      <c r="C1933" t="s">
        <v>38</v>
      </c>
      <c r="D1933" t="str">
        <f>IF(P1933&lt;=50000,"Extra Small",IF(AND(P1933&gt;=50000,P1933&lt;250000),"Small",IF(AND(P1933&gt;=250000,P1933&lt;1000000),"Medium",IF(AND(P1933&gt;=1000000,P1933&lt;10000000),"Large",IF(AND(P1933&gt;=10000000,P1933&lt;100000000),"Extra Large",IF(P1933&gt;=100000000,"Extra-extra-large"))))))</f>
        <v>Small</v>
      </c>
      <c r="E1933" t="s">
        <v>43</v>
      </c>
      <c r="F1933">
        <v>0</v>
      </c>
      <c r="G1933">
        <v>5</v>
      </c>
      <c r="H1933">
        <v>2</v>
      </c>
      <c r="I1933">
        <v>5.12</v>
      </c>
      <c r="J1933" t="s">
        <v>56</v>
      </c>
      <c r="K1933">
        <v>15600</v>
      </c>
      <c r="L1933">
        <v>100</v>
      </c>
      <c r="M1933">
        <v>195775</v>
      </c>
      <c r="N1933">
        <v>0</v>
      </c>
      <c r="O1933">
        <v>11160</v>
      </c>
      <c r="P1933">
        <v>222635</v>
      </c>
      <c r="Q1933">
        <v>0</v>
      </c>
      <c r="R1933">
        <v>222635</v>
      </c>
      <c r="S1933" t="str">
        <f t="shared" si="60"/>
        <v>False</v>
      </c>
      <c r="T1933">
        <v>152631</v>
      </c>
      <c r="U1933" t="b">
        <f t="shared" si="61"/>
        <v>0</v>
      </c>
      <c r="V1933">
        <v>0</v>
      </c>
      <c r="W1933">
        <v>0</v>
      </c>
      <c r="X1933">
        <v>0</v>
      </c>
      <c r="Y1933">
        <v>39914</v>
      </c>
      <c r="Z1933">
        <v>192545</v>
      </c>
      <c r="AA1933" t="b">
        <f>ABS(T1933-Z1933)&gt;25000</f>
        <v>1</v>
      </c>
      <c r="AB1933">
        <v>30090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131725</v>
      </c>
      <c r="AJ1933">
        <v>0</v>
      </c>
      <c r="AK1933">
        <v>0</v>
      </c>
      <c r="AL1933">
        <v>0</v>
      </c>
      <c r="AM1933">
        <v>0</v>
      </c>
      <c r="AN1933">
        <v>15958</v>
      </c>
      <c r="AO1933">
        <v>115767</v>
      </c>
      <c r="AQ1933">
        <f>K1933/R1933</f>
        <v>7.0069845262425046E-2</v>
      </c>
    </row>
    <row r="1934" spans="1:43" x14ac:dyDescent="0.35">
      <c r="A1934" t="s">
        <v>4109</v>
      </c>
      <c r="B1934" t="s">
        <v>4110</v>
      </c>
      <c r="C1934" t="s">
        <v>38</v>
      </c>
      <c r="D1934" t="str">
        <f>IF(P1934&lt;=50000,"Extra Small",IF(AND(P1934&gt;=50000,P1934&lt;250000),"Small",IF(AND(P1934&gt;=250000,P1934&lt;1000000),"Medium",IF(AND(P1934&gt;=1000000,P1934&lt;10000000),"Large",IF(AND(P1934&gt;=10000000,P1934&lt;100000000),"Extra Large",IF(P1934&gt;=100000000,"Extra-extra-large"))))))</f>
        <v>Small</v>
      </c>
      <c r="E1934" t="s">
        <v>85</v>
      </c>
      <c r="F1934">
        <v>0</v>
      </c>
      <c r="G1934">
        <v>4</v>
      </c>
      <c r="H1934">
        <v>1</v>
      </c>
      <c r="I1934">
        <v>2</v>
      </c>
      <c r="J1934" t="s">
        <v>143</v>
      </c>
      <c r="K1934">
        <v>170777</v>
      </c>
      <c r="L1934">
        <v>11579</v>
      </c>
      <c r="M1934">
        <v>0</v>
      </c>
      <c r="N1934">
        <v>0</v>
      </c>
      <c r="O1934">
        <v>31055</v>
      </c>
      <c r="P1934">
        <v>213411</v>
      </c>
      <c r="Q1934">
        <v>0</v>
      </c>
      <c r="R1934">
        <v>213411</v>
      </c>
      <c r="S1934" t="str">
        <f t="shared" si="60"/>
        <v>False</v>
      </c>
      <c r="T1934">
        <v>131956</v>
      </c>
      <c r="U1934" t="b">
        <f t="shared" si="61"/>
        <v>0</v>
      </c>
      <c r="V1934">
        <v>0</v>
      </c>
      <c r="W1934">
        <v>0</v>
      </c>
      <c r="X1934">
        <v>0</v>
      </c>
      <c r="Y1934">
        <v>80023</v>
      </c>
      <c r="Z1934">
        <v>211979</v>
      </c>
      <c r="AA1934" t="b">
        <f>ABS(T1934-Z1934)&gt;25000</f>
        <v>1</v>
      </c>
      <c r="AB1934">
        <v>1432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523040</v>
      </c>
      <c r="AJ1934">
        <v>0</v>
      </c>
      <c r="AK1934">
        <v>0</v>
      </c>
      <c r="AL1934">
        <v>0</v>
      </c>
      <c r="AM1934">
        <v>0</v>
      </c>
      <c r="AN1934">
        <v>126436</v>
      </c>
      <c r="AO1934">
        <v>396604</v>
      </c>
      <c r="AQ1934">
        <f>K1934/R1934</f>
        <v>0.80022585527456414</v>
      </c>
    </row>
    <row r="1935" spans="1:43" x14ac:dyDescent="0.35">
      <c r="A1935" t="s">
        <v>4111</v>
      </c>
      <c r="B1935" t="s">
        <v>4112</v>
      </c>
      <c r="C1935" t="s">
        <v>38</v>
      </c>
      <c r="D1935" t="str">
        <f>IF(P1935&lt;=50000,"Extra Small",IF(AND(P1935&gt;=50000,P1935&lt;250000),"Small",IF(AND(P1935&gt;=250000,P1935&lt;1000000),"Medium",IF(AND(P1935&gt;=1000000,P1935&lt;10000000),"Large",IF(AND(P1935&gt;=10000000,P1935&lt;100000000),"Extra Large",IF(P1935&gt;=100000000,"Extra-extra-large"))))))</f>
        <v>Extra Small</v>
      </c>
      <c r="E1935" t="s">
        <v>140</v>
      </c>
      <c r="F1935">
        <v>0</v>
      </c>
      <c r="G1935">
        <v>0</v>
      </c>
      <c r="H1935">
        <v>0</v>
      </c>
      <c r="I1935">
        <v>0</v>
      </c>
      <c r="J1935" t="s">
        <v>52</v>
      </c>
      <c r="K1935">
        <v>2500</v>
      </c>
      <c r="L1935">
        <v>0</v>
      </c>
      <c r="M1935">
        <v>9244</v>
      </c>
      <c r="N1935">
        <v>864</v>
      </c>
      <c r="O1935">
        <v>8248</v>
      </c>
      <c r="P1935">
        <v>20856</v>
      </c>
      <c r="Q1935">
        <v>0</v>
      </c>
      <c r="R1935">
        <v>20856</v>
      </c>
      <c r="S1935" t="str">
        <f t="shared" si="60"/>
        <v>False</v>
      </c>
      <c r="T1935">
        <v>0</v>
      </c>
      <c r="U1935" t="e">
        <f t="shared" si="61"/>
        <v>#DIV/0!</v>
      </c>
      <c r="V1935">
        <v>0</v>
      </c>
      <c r="W1935">
        <v>0</v>
      </c>
      <c r="X1935">
        <v>0</v>
      </c>
      <c r="Y1935">
        <v>0</v>
      </c>
      <c r="Z1935">
        <v>0</v>
      </c>
      <c r="AA1935" t="b">
        <f>ABS(T1935-Z1935)&gt;25000</f>
        <v>0</v>
      </c>
      <c r="AB1935">
        <v>20856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20000</v>
      </c>
      <c r="AJ1935">
        <v>0</v>
      </c>
      <c r="AK1935">
        <v>0</v>
      </c>
      <c r="AL1935">
        <v>0</v>
      </c>
      <c r="AM1935">
        <v>0</v>
      </c>
      <c r="AN1935">
        <v>900</v>
      </c>
      <c r="AO1935">
        <v>19100</v>
      </c>
      <c r="AQ1935">
        <f>K1935/R1935</f>
        <v>0.11986958189489835</v>
      </c>
    </row>
    <row r="1936" spans="1:43" x14ac:dyDescent="0.35">
      <c r="A1936" t="s">
        <v>4113</v>
      </c>
      <c r="B1936" t="s">
        <v>4114</v>
      </c>
      <c r="C1936" t="s">
        <v>50</v>
      </c>
      <c r="D1936" t="str">
        <f>IF(P1936&lt;=50000,"Extra Small",IF(AND(P1936&gt;=50000,P1936&lt;250000),"Small",IF(AND(P1936&gt;=250000,P1936&lt;1000000),"Medium",IF(AND(P1936&gt;=1000000,P1936&lt;10000000),"Large",IF(AND(P1936&gt;=10000000,P1936&lt;100000000),"Extra Large",IF(P1936&gt;=100000000,"Extra-extra-large"))))))</f>
        <v>Small</v>
      </c>
      <c r="E1936" t="s">
        <v>110</v>
      </c>
      <c r="F1936">
        <v>0</v>
      </c>
      <c r="G1936">
        <v>0</v>
      </c>
      <c r="H1936">
        <v>0</v>
      </c>
      <c r="I1936">
        <v>0</v>
      </c>
      <c r="J1936" t="s">
        <v>143</v>
      </c>
      <c r="K1936">
        <v>17640</v>
      </c>
      <c r="L1936">
        <v>39421</v>
      </c>
      <c r="M1936">
        <v>2800</v>
      </c>
      <c r="N1936">
        <v>0</v>
      </c>
      <c r="O1936">
        <v>4234</v>
      </c>
      <c r="P1936">
        <v>64095</v>
      </c>
      <c r="Q1936">
        <v>0</v>
      </c>
      <c r="R1936">
        <v>64095</v>
      </c>
      <c r="S1936" t="str">
        <f t="shared" si="60"/>
        <v>False</v>
      </c>
      <c r="T1936">
        <v>0</v>
      </c>
      <c r="U1936" t="e">
        <f t="shared" si="61"/>
        <v>#DIV/0!</v>
      </c>
      <c r="V1936">
        <v>0</v>
      </c>
      <c r="W1936">
        <v>0</v>
      </c>
      <c r="X1936">
        <v>0</v>
      </c>
      <c r="Y1936">
        <v>35512</v>
      </c>
      <c r="Z1936">
        <v>35512</v>
      </c>
      <c r="AA1936" t="b">
        <f>ABS(T1936-Z1936)&gt;25000</f>
        <v>1</v>
      </c>
      <c r="AB1936">
        <v>28583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40181</v>
      </c>
      <c r="AJ1936">
        <v>0</v>
      </c>
      <c r="AK1936">
        <v>0</v>
      </c>
      <c r="AL1936">
        <v>0</v>
      </c>
      <c r="AM1936">
        <v>0</v>
      </c>
      <c r="AN1936">
        <v>2558</v>
      </c>
      <c r="AO1936">
        <v>37623</v>
      </c>
      <c r="AQ1936">
        <f>K1936/R1936</f>
        <v>0.27521647554411421</v>
      </c>
    </row>
    <row r="1937" spans="1:43" x14ac:dyDescent="0.35">
      <c r="A1937" t="s">
        <v>4115</v>
      </c>
      <c r="B1937" t="s">
        <v>4116</v>
      </c>
      <c r="C1937" t="s">
        <v>38</v>
      </c>
      <c r="D1937" t="str">
        <f>IF(P1937&lt;=50000,"Extra Small",IF(AND(P1937&gt;=50000,P1937&lt;250000),"Small",IF(AND(P1937&gt;=250000,P1937&lt;1000000),"Medium",IF(AND(P1937&gt;=1000000,P1937&lt;10000000),"Large",IF(AND(P1937&gt;=10000000,P1937&lt;100000000),"Extra Large",IF(P1937&gt;=100000000,"Extra-extra-large"))))))</f>
        <v>Medium</v>
      </c>
      <c r="E1937" t="s">
        <v>39</v>
      </c>
      <c r="F1937">
        <v>1</v>
      </c>
      <c r="G1937">
        <v>0</v>
      </c>
      <c r="H1937">
        <v>0</v>
      </c>
      <c r="I1937">
        <v>1</v>
      </c>
      <c r="J1937" t="s">
        <v>56</v>
      </c>
      <c r="K1937">
        <v>0</v>
      </c>
      <c r="L1937">
        <v>302409</v>
      </c>
      <c r="M1937">
        <v>0</v>
      </c>
      <c r="N1937">
        <v>0</v>
      </c>
      <c r="O1937">
        <v>0</v>
      </c>
      <c r="P1937">
        <v>302409</v>
      </c>
      <c r="Q1937">
        <v>0</v>
      </c>
      <c r="R1937">
        <v>302409</v>
      </c>
      <c r="S1937" t="str">
        <f t="shared" si="60"/>
        <v>False</v>
      </c>
      <c r="T1937">
        <v>61790</v>
      </c>
      <c r="U1937" t="b">
        <f t="shared" si="61"/>
        <v>0</v>
      </c>
      <c r="V1937">
        <v>0</v>
      </c>
      <c r="W1937">
        <v>0</v>
      </c>
      <c r="X1937">
        <v>10607</v>
      </c>
      <c r="Y1937">
        <v>130281</v>
      </c>
      <c r="Z1937">
        <v>202678</v>
      </c>
      <c r="AA1937" t="b">
        <f>ABS(T1937-Z1937)&gt;25000</f>
        <v>1</v>
      </c>
      <c r="AB1937">
        <v>99731</v>
      </c>
      <c r="AC1937">
        <v>0</v>
      </c>
      <c r="AD1937">
        <v>99731</v>
      </c>
      <c r="AE1937">
        <v>404034</v>
      </c>
      <c r="AF1937">
        <v>0</v>
      </c>
      <c r="AG1937">
        <v>0</v>
      </c>
      <c r="AH1937">
        <v>1069492</v>
      </c>
      <c r="AI1937">
        <v>1473526</v>
      </c>
      <c r="AJ1937">
        <v>18102</v>
      </c>
      <c r="AK1937">
        <v>0</v>
      </c>
      <c r="AL1937">
        <v>0</v>
      </c>
      <c r="AM1937">
        <v>1455424</v>
      </c>
      <c r="AN1937">
        <v>1473526</v>
      </c>
      <c r="AO1937">
        <v>0</v>
      </c>
      <c r="AQ1937">
        <f>K1937/R1937</f>
        <v>0</v>
      </c>
    </row>
    <row r="1938" spans="1:43" x14ac:dyDescent="0.35">
      <c r="A1938" t="s">
        <v>4117</v>
      </c>
      <c r="B1938" t="s">
        <v>4118</v>
      </c>
      <c r="C1938" t="s">
        <v>38</v>
      </c>
      <c r="D1938" t="str">
        <f>IF(P1938&lt;=50000,"Extra Small",IF(AND(P1938&gt;=50000,P1938&lt;250000),"Small",IF(AND(P1938&gt;=250000,P1938&lt;1000000),"Medium",IF(AND(P1938&gt;=1000000,P1938&lt;10000000),"Large",IF(AND(P1938&gt;=10000000,P1938&lt;100000000),"Extra Large",IF(P1938&gt;=100000000,"Extra-extra-large"))))))</f>
        <v>Extra Small</v>
      </c>
      <c r="E1938" t="s">
        <v>70</v>
      </c>
      <c r="F1938">
        <v>0</v>
      </c>
      <c r="G1938">
        <v>0</v>
      </c>
      <c r="H1938">
        <v>0</v>
      </c>
      <c r="I1938">
        <v>0</v>
      </c>
      <c r="J1938" t="s">
        <v>103</v>
      </c>
      <c r="K1938">
        <v>0</v>
      </c>
      <c r="L1938">
        <v>1135</v>
      </c>
      <c r="M1938">
        <v>16344</v>
      </c>
      <c r="N1938">
        <v>631</v>
      </c>
      <c r="O1938">
        <v>945</v>
      </c>
      <c r="P1938">
        <v>19055</v>
      </c>
      <c r="Q1938">
        <v>0</v>
      </c>
      <c r="R1938">
        <v>19055</v>
      </c>
      <c r="S1938" t="str">
        <f t="shared" si="60"/>
        <v>False</v>
      </c>
      <c r="T1938">
        <v>0</v>
      </c>
      <c r="U1938" t="e">
        <f t="shared" si="61"/>
        <v>#DIV/0!</v>
      </c>
      <c r="V1938">
        <v>0</v>
      </c>
      <c r="W1938">
        <v>0</v>
      </c>
      <c r="X1938">
        <v>0</v>
      </c>
      <c r="Y1938">
        <v>24534</v>
      </c>
      <c r="Z1938">
        <v>24534</v>
      </c>
      <c r="AA1938" t="b">
        <f>ABS(T1938-Z1938)&gt;25000</f>
        <v>0</v>
      </c>
      <c r="AB1938">
        <v>-5479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530723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530723</v>
      </c>
      <c r="AQ1938">
        <f>K1938/R1938</f>
        <v>0</v>
      </c>
    </row>
    <row r="1939" spans="1:43" x14ac:dyDescent="0.35">
      <c r="A1939" t="s">
        <v>4119</v>
      </c>
      <c r="B1939" t="s">
        <v>4120</v>
      </c>
      <c r="C1939" t="s">
        <v>50</v>
      </c>
      <c r="D1939" t="str">
        <f>IF(P1939&lt;=50000,"Extra Small",IF(AND(P1939&gt;=50000,P1939&lt;250000),"Small",IF(AND(P1939&gt;=250000,P1939&lt;1000000),"Medium",IF(AND(P1939&gt;=1000000,P1939&lt;10000000),"Large",IF(AND(P1939&gt;=10000000,P1939&lt;100000000),"Extra Large",IF(P1939&gt;=100000000,"Extra-extra-large"))))))</f>
        <v>Medium</v>
      </c>
      <c r="E1939" t="s">
        <v>123</v>
      </c>
      <c r="F1939">
        <v>0</v>
      </c>
      <c r="G1939">
        <v>2</v>
      </c>
      <c r="H1939">
        <v>2</v>
      </c>
      <c r="I1939">
        <v>1</v>
      </c>
      <c r="J1939" t="s">
        <v>103</v>
      </c>
      <c r="K1939">
        <v>0</v>
      </c>
      <c r="L1939">
        <v>213511</v>
      </c>
      <c r="M1939">
        <v>23667</v>
      </c>
      <c r="N1939">
        <v>1298</v>
      </c>
      <c r="O1939">
        <v>13486</v>
      </c>
      <c r="P1939">
        <v>251962</v>
      </c>
      <c r="Q1939">
        <v>0</v>
      </c>
      <c r="R1939">
        <v>251962</v>
      </c>
      <c r="S1939" t="str">
        <f t="shared" si="60"/>
        <v>False</v>
      </c>
      <c r="T1939">
        <v>64854</v>
      </c>
      <c r="U1939" t="b">
        <f t="shared" si="61"/>
        <v>0</v>
      </c>
      <c r="V1939">
        <v>0</v>
      </c>
      <c r="W1939">
        <v>0</v>
      </c>
      <c r="X1939">
        <v>0</v>
      </c>
      <c r="Y1939">
        <v>123209</v>
      </c>
      <c r="Z1939">
        <v>188063</v>
      </c>
      <c r="AA1939" t="b">
        <f>ABS(T1939-Z1939)&gt;25000</f>
        <v>1</v>
      </c>
      <c r="AB1939">
        <v>63899</v>
      </c>
      <c r="AC1939">
        <v>0</v>
      </c>
      <c r="AD1939">
        <v>63899</v>
      </c>
      <c r="AE1939">
        <v>169066</v>
      </c>
      <c r="AF1939">
        <v>0</v>
      </c>
      <c r="AG1939">
        <v>0</v>
      </c>
      <c r="AH1939">
        <v>19069</v>
      </c>
      <c r="AI1939">
        <v>188135</v>
      </c>
      <c r="AJ1939">
        <v>17372</v>
      </c>
      <c r="AK1939">
        <v>0</v>
      </c>
      <c r="AL1939">
        <v>0</v>
      </c>
      <c r="AM1939">
        <v>0</v>
      </c>
      <c r="AN1939">
        <v>17372</v>
      </c>
      <c r="AO1939">
        <v>170763</v>
      </c>
      <c r="AQ1939">
        <f>K1939/R1939</f>
        <v>0</v>
      </c>
    </row>
    <row r="1940" spans="1:43" x14ac:dyDescent="0.35">
      <c r="A1940" t="s">
        <v>4121</v>
      </c>
      <c r="B1940" t="s">
        <v>4122</v>
      </c>
      <c r="C1940" t="s">
        <v>38</v>
      </c>
      <c r="D1940" t="str">
        <f>IF(P1940&lt;=50000,"Extra Small",IF(AND(P1940&gt;=50000,P1940&lt;250000),"Small",IF(AND(P1940&gt;=250000,P1940&lt;1000000),"Medium",IF(AND(P1940&gt;=1000000,P1940&lt;10000000),"Large",IF(AND(P1940&gt;=10000000,P1940&lt;100000000),"Extra Large",IF(P1940&gt;=100000000,"Extra-extra-large"))))))</f>
        <v>Extra Small</v>
      </c>
      <c r="E1940" t="s">
        <v>39</v>
      </c>
      <c r="F1940">
        <v>0</v>
      </c>
      <c r="G1940">
        <v>0</v>
      </c>
      <c r="H1940">
        <v>0</v>
      </c>
      <c r="I1940">
        <v>0</v>
      </c>
      <c r="J1940" t="s">
        <v>472</v>
      </c>
      <c r="K1940">
        <v>6250</v>
      </c>
      <c r="L1940">
        <v>19395</v>
      </c>
      <c r="M1940">
        <v>14384</v>
      </c>
      <c r="N1940">
        <v>942</v>
      </c>
      <c r="O1940">
        <v>20</v>
      </c>
      <c r="P1940">
        <v>40991</v>
      </c>
      <c r="Q1940">
        <v>0</v>
      </c>
      <c r="R1940">
        <v>40991</v>
      </c>
      <c r="S1940" t="str">
        <f t="shared" si="60"/>
        <v>False</v>
      </c>
      <c r="T1940">
        <v>0</v>
      </c>
      <c r="U1940" t="e">
        <f t="shared" si="61"/>
        <v>#DIV/0!</v>
      </c>
      <c r="V1940">
        <v>0</v>
      </c>
      <c r="W1940">
        <v>2000</v>
      </c>
      <c r="X1940">
        <v>0</v>
      </c>
      <c r="Y1940">
        <v>33844</v>
      </c>
      <c r="Z1940">
        <v>35844</v>
      </c>
      <c r="AA1940" t="b">
        <f>ABS(T1940-Z1940)&gt;25000</f>
        <v>1</v>
      </c>
      <c r="AB1940">
        <v>5147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31663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31663</v>
      </c>
      <c r="AQ1940">
        <f>K1940/R1940</f>
        <v>0.15247249396208923</v>
      </c>
    </row>
    <row r="1941" spans="1:43" x14ac:dyDescent="0.35">
      <c r="A1941" t="s">
        <v>4123</v>
      </c>
      <c r="B1941" t="s">
        <v>4124</v>
      </c>
      <c r="C1941" t="s">
        <v>38</v>
      </c>
      <c r="D1941" t="str">
        <f>IF(P1941&lt;=50000,"Extra Small",IF(AND(P1941&gt;=50000,P1941&lt;250000),"Small",IF(AND(P1941&gt;=250000,P1941&lt;1000000),"Medium",IF(AND(P1941&gt;=1000000,P1941&lt;10000000),"Large",IF(AND(P1941&gt;=10000000,P1941&lt;100000000),"Extra Large",IF(P1941&gt;=100000000,"Extra-extra-large"))))))</f>
        <v>Extra Large</v>
      </c>
      <c r="E1941" t="s">
        <v>110</v>
      </c>
      <c r="F1941">
        <v>39</v>
      </c>
      <c r="G1941">
        <v>87</v>
      </c>
      <c r="H1941">
        <v>50</v>
      </c>
      <c r="I1941">
        <v>126.8</v>
      </c>
      <c r="J1941" t="s">
        <v>129</v>
      </c>
      <c r="K1941">
        <v>10865864</v>
      </c>
      <c r="L1941">
        <v>0</v>
      </c>
      <c r="M1941">
        <v>1286791</v>
      </c>
      <c r="N1941">
        <v>28713</v>
      </c>
      <c r="O1941">
        <v>315610</v>
      </c>
      <c r="P1941">
        <v>12496978</v>
      </c>
      <c r="Q1941">
        <v>0</v>
      </c>
      <c r="R1941">
        <v>12496978</v>
      </c>
      <c r="S1941" t="str">
        <f t="shared" si="60"/>
        <v>False</v>
      </c>
      <c r="T1941">
        <v>9662304</v>
      </c>
      <c r="U1941" t="b">
        <f t="shared" si="61"/>
        <v>0</v>
      </c>
      <c r="V1941">
        <v>0</v>
      </c>
      <c r="W1941">
        <v>0</v>
      </c>
      <c r="X1941">
        <v>0</v>
      </c>
      <c r="Y1941">
        <v>2221592</v>
      </c>
      <c r="Z1941">
        <v>11883896</v>
      </c>
      <c r="AA1941" t="b">
        <f>ABS(T1941-Z1941)&gt;1000000</f>
        <v>1</v>
      </c>
      <c r="AB1941">
        <v>613082</v>
      </c>
      <c r="AC1941">
        <v>0</v>
      </c>
      <c r="AD1941">
        <v>613082</v>
      </c>
      <c r="AE1941">
        <v>6448720</v>
      </c>
      <c r="AF1941">
        <v>1344</v>
      </c>
      <c r="AG1941">
        <v>8307486</v>
      </c>
      <c r="AH1941">
        <v>8308830</v>
      </c>
      <c r="AI1941">
        <v>14757550</v>
      </c>
      <c r="AJ1941">
        <v>1848741</v>
      </c>
      <c r="AK1941">
        <v>0</v>
      </c>
      <c r="AL1941">
        <v>311648</v>
      </c>
      <c r="AM1941">
        <v>311648</v>
      </c>
      <c r="AN1941">
        <v>2160389</v>
      </c>
      <c r="AO1941">
        <v>12597161</v>
      </c>
      <c r="AQ1941">
        <f>K1941/R1941</f>
        <v>0.86947932532168981</v>
      </c>
    </row>
    <row r="1942" spans="1:43" x14ac:dyDescent="0.35">
      <c r="A1942" t="s">
        <v>4125</v>
      </c>
      <c r="B1942" t="s">
        <v>4126</v>
      </c>
      <c r="C1942" t="s">
        <v>50</v>
      </c>
      <c r="D1942" t="str">
        <f>IF(P1942&lt;=50000,"Extra Small",IF(AND(P1942&gt;=50000,P1942&lt;250000),"Small",IF(AND(P1942&gt;=250000,P1942&lt;1000000),"Medium",IF(AND(P1942&gt;=1000000,P1942&lt;10000000),"Large",IF(AND(P1942&gt;=10000000,P1942&lt;100000000),"Extra Large",IF(P1942&gt;=100000000,"Extra-extra-large"))))))</f>
        <v>Small</v>
      </c>
      <c r="E1942" t="s">
        <v>73</v>
      </c>
      <c r="F1942">
        <v>0</v>
      </c>
      <c r="G1942">
        <v>0</v>
      </c>
      <c r="H1942">
        <v>0</v>
      </c>
      <c r="I1942">
        <v>0</v>
      </c>
      <c r="J1942" t="s">
        <v>44</v>
      </c>
      <c r="K1942">
        <v>0</v>
      </c>
      <c r="L1942">
        <v>0</v>
      </c>
      <c r="M1942">
        <v>0</v>
      </c>
      <c r="N1942">
        <v>0</v>
      </c>
      <c r="O1942">
        <v>186830</v>
      </c>
      <c r="P1942">
        <v>186830</v>
      </c>
      <c r="Q1942">
        <v>0</v>
      </c>
      <c r="R1942">
        <v>186830</v>
      </c>
      <c r="S1942" t="str">
        <f t="shared" si="60"/>
        <v>False</v>
      </c>
      <c r="T1942">
        <v>0</v>
      </c>
      <c r="U1942" t="e">
        <f t="shared" si="61"/>
        <v>#DIV/0!</v>
      </c>
      <c r="V1942">
        <v>0</v>
      </c>
      <c r="W1942">
        <v>0</v>
      </c>
      <c r="X1942">
        <v>0</v>
      </c>
      <c r="Y1942">
        <v>187722</v>
      </c>
      <c r="Z1942">
        <v>187722</v>
      </c>
      <c r="AA1942" t="b">
        <f>ABS(T1942-Z1942)&gt;25000</f>
        <v>1</v>
      </c>
      <c r="AB1942">
        <v>-892</v>
      </c>
      <c r="AC1942">
        <v>0</v>
      </c>
      <c r="AD1942">
        <v>-892</v>
      </c>
      <c r="AE1942">
        <v>0</v>
      </c>
      <c r="AF1942">
        <v>0</v>
      </c>
      <c r="AG1942">
        <v>0</v>
      </c>
      <c r="AH1942">
        <v>0</v>
      </c>
      <c r="AI1942">
        <v>72939</v>
      </c>
      <c r="AJ1942">
        <v>0</v>
      </c>
      <c r="AK1942">
        <v>0</v>
      </c>
      <c r="AL1942">
        <v>0</v>
      </c>
      <c r="AM1942">
        <v>0</v>
      </c>
      <c r="AN1942">
        <v>21183</v>
      </c>
      <c r="AO1942">
        <v>51756</v>
      </c>
      <c r="AQ1942">
        <f>K1942/R1942</f>
        <v>0</v>
      </c>
    </row>
    <row r="1943" spans="1:43" x14ac:dyDescent="0.35">
      <c r="A1943" t="s">
        <v>4127</v>
      </c>
      <c r="B1943" t="s">
        <v>4128</v>
      </c>
      <c r="C1943" t="s">
        <v>38</v>
      </c>
      <c r="D1943" t="str">
        <f>IF(P1943&lt;=50000,"Extra Small",IF(AND(P1943&gt;=50000,P1943&lt;250000),"Small",IF(AND(P1943&gt;=250000,P1943&lt;1000000),"Medium",IF(AND(P1943&gt;=1000000,P1943&lt;10000000),"Large",IF(AND(P1943&gt;=10000000,P1943&lt;100000000),"Extra Large",IF(P1943&gt;=100000000,"Extra-extra-large"))))))</f>
        <v>Extra Small</v>
      </c>
      <c r="E1943" t="s">
        <v>85</v>
      </c>
      <c r="F1943">
        <v>0</v>
      </c>
      <c r="G1943">
        <v>0</v>
      </c>
      <c r="H1943">
        <v>0</v>
      </c>
      <c r="I1943">
        <v>0</v>
      </c>
      <c r="J1943" t="s">
        <v>130</v>
      </c>
      <c r="K1943">
        <v>5000</v>
      </c>
      <c r="L1943">
        <v>3927</v>
      </c>
      <c r="M1943">
        <v>19500</v>
      </c>
      <c r="N1943">
        <v>1</v>
      </c>
      <c r="O1943">
        <v>0</v>
      </c>
      <c r="P1943">
        <v>28428</v>
      </c>
      <c r="Q1943">
        <v>0</v>
      </c>
      <c r="R1943">
        <v>28428</v>
      </c>
      <c r="S1943" t="str">
        <f t="shared" si="60"/>
        <v>False</v>
      </c>
      <c r="T1943">
        <v>0</v>
      </c>
      <c r="U1943" t="e">
        <f t="shared" si="61"/>
        <v>#DIV/0!</v>
      </c>
      <c r="V1943">
        <v>0</v>
      </c>
      <c r="W1943">
        <v>0</v>
      </c>
      <c r="X1943">
        <v>0</v>
      </c>
      <c r="Y1943">
        <v>19968</v>
      </c>
      <c r="Z1943">
        <v>19968</v>
      </c>
      <c r="AA1943" t="b">
        <f>ABS(T1943-Z1943)&gt;25000</f>
        <v>0</v>
      </c>
      <c r="AB1943">
        <v>8460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Q1943">
        <f>K1943/R1943</f>
        <v>0.17588293232024765</v>
      </c>
    </row>
    <row r="1944" spans="1:43" x14ac:dyDescent="0.35">
      <c r="A1944" t="s">
        <v>4129</v>
      </c>
      <c r="B1944" t="s">
        <v>4130</v>
      </c>
      <c r="C1944" t="s">
        <v>38</v>
      </c>
      <c r="D1944" t="str">
        <f>IF(P1944&lt;=50000,"Extra Small",IF(AND(P1944&gt;=50000,P1944&lt;250000),"Small",IF(AND(P1944&gt;=250000,P1944&lt;1000000),"Medium",IF(AND(P1944&gt;=1000000,P1944&lt;10000000),"Large",IF(AND(P1944&gt;=10000000,P1944&lt;100000000),"Extra Large",IF(P1944&gt;=100000000,"Extra-extra-large"))))))</f>
        <v>Extra Small</v>
      </c>
      <c r="E1944" t="s">
        <v>43</v>
      </c>
      <c r="F1944">
        <v>2</v>
      </c>
      <c r="G1944">
        <v>0</v>
      </c>
      <c r="H1944">
        <v>0</v>
      </c>
      <c r="I1944">
        <v>2</v>
      </c>
      <c r="J1944" t="s">
        <v>56</v>
      </c>
      <c r="K1944">
        <v>0</v>
      </c>
      <c r="L1944">
        <v>14963</v>
      </c>
      <c r="M1944">
        <v>2589</v>
      </c>
      <c r="N1944">
        <v>16</v>
      </c>
      <c r="O1944">
        <v>12</v>
      </c>
      <c r="P1944">
        <v>17580</v>
      </c>
      <c r="Q1944">
        <v>0</v>
      </c>
      <c r="R1944">
        <v>17580</v>
      </c>
      <c r="S1944" t="str">
        <f t="shared" si="60"/>
        <v>False</v>
      </c>
      <c r="T1944">
        <v>6497</v>
      </c>
      <c r="U1944" t="b">
        <f t="shared" si="61"/>
        <v>0</v>
      </c>
      <c r="V1944">
        <v>0</v>
      </c>
      <c r="W1944">
        <v>0</v>
      </c>
      <c r="X1944">
        <v>548</v>
      </c>
      <c r="Y1944">
        <v>10652</v>
      </c>
      <c r="Z1944">
        <v>17697</v>
      </c>
      <c r="AA1944" t="b">
        <f>ABS(T1944-Z1944)&gt;25000</f>
        <v>0</v>
      </c>
      <c r="AB1944">
        <v>-117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6738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6738</v>
      </c>
      <c r="AQ1944">
        <f>K1944/R1944</f>
        <v>0</v>
      </c>
    </row>
    <row r="1945" spans="1:43" x14ac:dyDescent="0.35">
      <c r="A1945" t="s">
        <v>4131</v>
      </c>
      <c r="B1945" t="s">
        <v>4132</v>
      </c>
      <c r="C1945" t="s">
        <v>38</v>
      </c>
      <c r="D1945" t="str">
        <f>IF(P1945&lt;=50000,"Extra Small",IF(AND(P1945&gt;=50000,P1945&lt;250000),"Small",IF(AND(P1945&gt;=250000,P1945&lt;1000000),"Medium",IF(AND(P1945&gt;=1000000,P1945&lt;10000000),"Large",IF(AND(P1945&gt;=10000000,P1945&lt;100000000),"Extra Large",IF(P1945&gt;=100000000,"Extra-extra-large"))))))</f>
        <v>Small</v>
      </c>
      <c r="E1945" t="s">
        <v>101</v>
      </c>
      <c r="F1945">
        <v>1</v>
      </c>
      <c r="G1945">
        <v>0</v>
      </c>
      <c r="H1945">
        <v>0</v>
      </c>
      <c r="I1945">
        <v>1</v>
      </c>
      <c r="J1945" t="s">
        <v>92</v>
      </c>
      <c r="K1945">
        <v>0</v>
      </c>
      <c r="L1945">
        <v>42382</v>
      </c>
      <c r="M1945">
        <v>34308</v>
      </c>
      <c r="N1945">
        <v>19</v>
      </c>
      <c r="O1945">
        <v>0</v>
      </c>
      <c r="P1945">
        <v>76709</v>
      </c>
      <c r="Q1945">
        <v>0</v>
      </c>
      <c r="R1945">
        <v>76709</v>
      </c>
      <c r="S1945" t="str">
        <f t="shared" si="60"/>
        <v>False</v>
      </c>
      <c r="T1945">
        <v>33510</v>
      </c>
      <c r="U1945" t="b">
        <f t="shared" si="61"/>
        <v>0</v>
      </c>
      <c r="V1945">
        <v>0</v>
      </c>
      <c r="W1945">
        <v>0</v>
      </c>
      <c r="X1945">
        <v>0</v>
      </c>
      <c r="Y1945">
        <v>37318</v>
      </c>
      <c r="Z1945">
        <v>70828</v>
      </c>
      <c r="AA1945" t="b">
        <f>ABS(T1945-Z1945)&gt;25000</f>
        <v>1</v>
      </c>
      <c r="AB1945">
        <v>5881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11100</v>
      </c>
      <c r="AJ1945">
        <v>0</v>
      </c>
      <c r="AK1945">
        <v>0</v>
      </c>
      <c r="AL1945">
        <v>0</v>
      </c>
      <c r="AM1945">
        <v>0</v>
      </c>
      <c r="AN1945">
        <v>2573</v>
      </c>
      <c r="AO1945">
        <v>8527</v>
      </c>
      <c r="AQ1945">
        <f>K1945/R1945</f>
        <v>0</v>
      </c>
    </row>
    <row r="1946" spans="1:43" x14ac:dyDescent="0.35">
      <c r="A1946" t="s">
        <v>4133</v>
      </c>
      <c r="B1946" t="s">
        <v>4134</v>
      </c>
      <c r="C1946" t="s">
        <v>50</v>
      </c>
      <c r="D1946" t="str">
        <f>IF(P1946&lt;=50000,"Extra Small",IF(AND(P1946&gt;=50000,P1946&lt;250000),"Small",IF(AND(P1946&gt;=250000,P1946&lt;1000000),"Medium",IF(AND(P1946&gt;=1000000,P1946&lt;10000000),"Large",IF(AND(P1946&gt;=10000000,P1946&lt;100000000),"Extra Large",IF(P1946&gt;=100000000,"Extra-extra-large"))))))</f>
        <v>Extra Small</v>
      </c>
      <c r="E1946" t="s">
        <v>206</v>
      </c>
      <c r="F1946">
        <v>0</v>
      </c>
      <c r="G1946">
        <v>0</v>
      </c>
      <c r="H1946">
        <v>0</v>
      </c>
      <c r="I1946">
        <v>0</v>
      </c>
      <c r="J1946" t="s">
        <v>89</v>
      </c>
      <c r="K1946">
        <v>0</v>
      </c>
      <c r="L1946">
        <v>0</v>
      </c>
      <c r="M1946">
        <v>0</v>
      </c>
      <c r="N1946">
        <v>0</v>
      </c>
      <c r="O1946">
        <v>8993</v>
      </c>
      <c r="P1946">
        <v>8993</v>
      </c>
      <c r="Q1946">
        <v>0</v>
      </c>
      <c r="R1946">
        <v>8993</v>
      </c>
      <c r="S1946" t="str">
        <f t="shared" si="60"/>
        <v>False</v>
      </c>
      <c r="T1946">
        <v>0</v>
      </c>
      <c r="U1946" t="e">
        <f t="shared" si="61"/>
        <v>#DIV/0!</v>
      </c>
      <c r="V1946">
        <v>0</v>
      </c>
      <c r="W1946">
        <v>0</v>
      </c>
      <c r="X1946">
        <v>0</v>
      </c>
      <c r="Y1946">
        <v>7188</v>
      </c>
      <c r="Z1946">
        <v>7188</v>
      </c>
      <c r="AA1946" t="b">
        <f>ABS(T1946-Z1946)&gt;25000</f>
        <v>0</v>
      </c>
      <c r="AB1946">
        <v>1805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Q1946">
        <f>K1946/R1946</f>
        <v>0</v>
      </c>
    </row>
    <row r="1947" spans="1:43" x14ac:dyDescent="0.35">
      <c r="A1947" t="s">
        <v>4135</v>
      </c>
      <c r="B1947" t="s">
        <v>4136</v>
      </c>
      <c r="C1947" t="s">
        <v>38</v>
      </c>
      <c r="D1947" t="str">
        <f>IF(P1947&lt;=50000,"Extra Small",IF(AND(P1947&gt;=50000,P1947&lt;250000),"Small",IF(AND(P1947&gt;=250000,P1947&lt;1000000),"Medium",IF(AND(P1947&gt;=1000000,P1947&lt;10000000),"Large",IF(AND(P1947&gt;=10000000,P1947&lt;100000000),"Extra Large",IF(P1947&gt;=100000000,"Extra-extra-large"))))))</f>
        <v>Extra Small</v>
      </c>
      <c r="E1947" t="s">
        <v>43</v>
      </c>
      <c r="F1947">
        <v>0</v>
      </c>
      <c r="G1947">
        <v>0</v>
      </c>
      <c r="H1947">
        <v>2</v>
      </c>
      <c r="I1947">
        <v>0</v>
      </c>
      <c r="J1947" t="s">
        <v>61</v>
      </c>
      <c r="K1947">
        <v>0</v>
      </c>
      <c r="L1947">
        <v>2125</v>
      </c>
      <c r="M1947">
        <v>18989</v>
      </c>
      <c r="N1947">
        <v>0</v>
      </c>
      <c r="O1947">
        <v>26</v>
      </c>
      <c r="P1947">
        <v>21140</v>
      </c>
      <c r="Q1947">
        <v>0</v>
      </c>
      <c r="R1947">
        <v>21140</v>
      </c>
      <c r="S1947" t="str">
        <f t="shared" si="60"/>
        <v>False</v>
      </c>
      <c r="T1947">
        <v>3563</v>
      </c>
      <c r="U1947" t="b">
        <f t="shared" si="61"/>
        <v>0</v>
      </c>
      <c r="V1947">
        <v>0</v>
      </c>
      <c r="W1947">
        <v>0</v>
      </c>
      <c r="X1947">
        <v>0</v>
      </c>
      <c r="Y1947">
        <v>9895</v>
      </c>
      <c r="Z1947">
        <v>13458</v>
      </c>
      <c r="AA1947" t="b">
        <f>ABS(T1947-Z1947)&gt;25000</f>
        <v>0</v>
      </c>
      <c r="AB1947">
        <v>7682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7682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7682</v>
      </c>
      <c r="AQ1947">
        <f>K1947/R1947</f>
        <v>0</v>
      </c>
    </row>
    <row r="1948" spans="1:43" x14ac:dyDescent="0.35">
      <c r="A1948" t="s">
        <v>4137</v>
      </c>
      <c r="B1948" t="s">
        <v>4138</v>
      </c>
      <c r="C1948" t="s">
        <v>50</v>
      </c>
      <c r="D1948" t="str">
        <f>IF(P1948&lt;=50000,"Extra Small",IF(AND(P1948&gt;=50000,P1948&lt;250000),"Small",IF(AND(P1948&gt;=250000,P1948&lt;1000000),"Medium",IF(AND(P1948&gt;=1000000,P1948&lt;10000000),"Large",IF(AND(P1948&gt;=10000000,P1948&lt;100000000),"Extra Large",IF(P1948&gt;=100000000,"Extra-extra-large"))))))</f>
        <v>Small</v>
      </c>
      <c r="E1948" t="s">
        <v>131</v>
      </c>
      <c r="F1948">
        <v>0</v>
      </c>
      <c r="G1948">
        <v>0</v>
      </c>
      <c r="H1948">
        <v>0</v>
      </c>
      <c r="I1948">
        <v>0</v>
      </c>
      <c r="J1948" t="s">
        <v>48</v>
      </c>
      <c r="K1948">
        <v>0</v>
      </c>
      <c r="L1948">
        <v>157177</v>
      </c>
      <c r="M1948">
        <v>0</v>
      </c>
      <c r="N1948">
        <v>0</v>
      </c>
      <c r="O1948">
        <v>37765</v>
      </c>
      <c r="P1948">
        <v>194942</v>
      </c>
      <c r="Q1948">
        <v>0</v>
      </c>
      <c r="R1948">
        <v>194942</v>
      </c>
      <c r="S1948" t="str">
        <f t="shared" si="60"/>
        <v>False</v>
      </c>
      <c r="T1948">
        <v>0</v>
      </c>
      <c r="U1948" t="e">
        <f t="shared" si="61"/>
        <v>#DIV/0!</v>
      </c>
      <c r="V1948">
        <v>0</v>
      </c>
      <c r="W1948">
        <v>243018</v>
      </c>
      <c r="X1948">
        <v>0</v>
      </c>
      <c r="Y1948">
        <v>212</v>
      </c>
      <c r="Z1948">
        <v>243230</v>
      </c>
      <c r="AA1948" t="b">
        <f>ABS(T1948-Z1948)&gt;25000</f>
        <v>1</v>
      </c>
      <c r="AB1948">
        <v>-48288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888729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888729</v>
      </c>
      <c r="AQ1948">
        <f>K1948/R1948</f>
        <v>0</v>
      </c>
    </row>
    <row r="1949" spans="1:43" x14ac:dyDescent="0.35">
      <c r="A1949" t="s">
        <v>4139</v>
      </c>
      <c r="B1949" t="s">
        <v>4140</v>
      </c>
      <c r="C1949" t="s">
        <v>38</v>
      </c>
      <c r="D1949" t="str">
        <f>IF(P1949&lt;=50000,"Extra Small",IF(AND(P1949&gt;=50000,P1949&lt;250000),"Small",IF(AND(P1949&gt;=250000,P1949&lt;1000000),"Medium",IF(AND(P1949&gt;=1000000,P1949&lt;10000000),"Large",IF(AND(P1949&gt;=10000000,P1949&lt;100000000),"Extra Large",IF(P1949&gt;=100000000,"Extra-extra-large"))))))</f>
        <v>Medium</v>
      </c>
      <c r="E1949" t="s">
        <v>85</v>
      </c>
      <c r="F1949">
        <v>0</v>
      </c>
      <c r="G1949">
        <v>21</v>
      </c>
      <c r="H1949">
        <v>2</v>
      </c>
      <c r="I1949">
        <v>0</v>
      </c>
      <c r="J1949" t="s">
        <v>1078</v>
      </c>
      <c r="K1949">
        <v>203849</v>
      </c>
      <c r="L1949">
        <v>1533</v>
      </c>
      <c r="M1949">
        <v>446137</v>
      </c>
      <c r="N1949">
        <v>5340</v>
      </c>
      <c r="O1949">
        <v>12970</v>
      </c>
      <c r="P1949">
        <v>669829</v>
      </c>
      <c r="Q1949">
        <v>0</v>
      </c>
      <c r="R1949">
        <v>669829</v>
      </c>
      <c r="S1949" t="str">
        <f t="shared" si="60"/>
        <v>False</v>
      </c>
      <c r="T1949">
        <v>507733</v>
      </c>
      <c r="U1949" t="b">
        <f t="shared" si="61"/>
        <v>0</v>
      </c>
      <c r="V1949">
        <v>0</v>
      </c>
      <c r="W1949">
        <v>14206</v>
      </c>
      <c r="X1949">
        <v>0</v>
      </c>
      <c r="Y1949">
        <v>136327</v>
      </c>
      <c r="Z1949">
        <v>658266</v>
      </c>
      <c r="AA1949" t="b">
        <f>ABS(T1949-Z1949)&gt;25000</f>
        <v>1</v>
      </c>
      <c r="AB1949">
        <v>11563</v>
      </c>
      <c r="AC1949">
        <v>0</v>
      </c>
      <c r="AD1949">
        <v>11563</v>
      </c>
      <c r="AE1949">
        <v>386717</v>
      </c>
      <c r="AF1949">
        <v>0</v>
      </c>
      <c r="AG1949">
        <v>0</v>
      </c>
      <c r="AH1949">
        <v>8958</v>
      </c>
      <c r="AI1949">
        <v>395675</v>
      </c>
      <c r="AJ1949">
        <v>147379</v>
      </c>
      <c r="AK1949">
        <v>0</v>
      </c>
      <c r="AL1949">
        <v>0</v>
      </c>
      <c r="AM1949">
        <v>0</v>
      </c>
      <c r="AN1949">
        <v>147379</v>
      </c>
      <c r="AO1949">
        <v>248296</v>
      </c>
      <c r="AQ1949">
        <f>K1949/R1949</f>
        <v>0.30432991106685436</v>
      </c>
    </row>
    <row r="1950" spans="1:43" x14ac:dyDescent="0.35">
      <c r="A1950" t="s">
        <v>4141</v>
      </c>
      <c r="B1950" t="s">
        <v>4142</v>
      </c>
      <c r="C1950" t="s">
        <v>50</v>
      </c>
      <c r="D1950" t="str">
        <f>IF(P1950&lt;=50000,"Extra Small",IF(AND(P1950&gt;=50000,P1950&lt;250000),"Small",IF(AND(P1950&gt;=250000,P1950&lt;1000000),"Medium",IF(AND(P1950&gt;=1000000,P1950&lt;10000000),"Large",IF(AND(P1950&gt;=10000000,P1950&lt;100000000),"Extra Large",IF(P1950&gt;=100000000,"Extra-extra-large"))))))</f>
        <v>Small</v>
      </c>
      <c r="E1950" t="s">
        <v>39</v>
      </c>
      <c r="F1950">
        <v>0</v>
      </c>
      <c r="G1950">
        <v>2</v>
      </c>
      <c r="H1950">
        <v>0</v>
      </c>
      <c r="I1950">
        <v>0</v>
      </c>
      <c r="J1950" t="s">
        <v>269</v>
      </c>
      <c r="K1950">
        <v>0</v>
      </c>
      <c r="L1950">
        <v>0</v>
      </c>
      <c r="M1950">
        <v>0</v>
      </c>
      <c r="N1950">
        <v>0</v>
      </c>
      <c r="O1950">
        <v>62180</v>
      </c>
      <c r="P1950">
        <v>62180</v>
      </c>
      <c r="Q1950">
        <v>0</v>
      </c>
      <c r="R1950">
        <v>62180</v>
      </c>
      <c r="S1950" t="str">
        <f t="shared" si="60"/>
        <v>False</v>
      </c>
      <c r="T1950">
        <v>19800</v>
      </c>
      <c r="U1950" t="b">
        <f t="shared" si="61"/>
        <v>0</v>
      </c>
      <c r="V1950">
        <v>0</v>
      </c>
      <c r="W1950">
        <v>0</v>
      </c>
      <c r="X1950">
        <v>0</v>
      </c>
      <c r="Y1950">
        <v>36368</v>
      </c>
      <c r="Z1950">
        <v>56168</v>
      </c>
      <c r="AA1950" t="b">
        <f>ABS(T1950-Z1950)&gt;25000</f>
        <v>1</v>
      </c>
      <c r="AB1950">
        <v>6012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12863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12863</v>
      </c>
      <c r="AQ1950">
        <f>K1950/R1950</f>
        <v>0</v>
      </c>
    </row>
    <row r="1951" spans="1:43" x14ac:dyDescent="0.35">
      <c r="A1951" t="s">
        <v>4143</v>
      </c>
      <c r="B1951" t="s">
        <v>4144</v>
      </c>
      <c r="C1951" t="s">
        <v>50</v>
      </c>
      <c r="D1951" t="str">
        <f>IF(P1951&lt;=50000,"Extra Small",IF(AND(P1951&gt;=50000,P1951&lt;250000),"Small",IF(AND(P1951&gt;=250000,P1951&lt;1000000),"Medium",IF(AND(P1951&gt;=1000000,P1951&lt;10000000),"Large",IF(AND(P1951&gt;=10000000,P1951&lt;100000000),"Extra Large",IF(P1951&gt;=100000000,"Extra-extra-large"))))))</f>
        <v>Small</v>
      </c>
      <c r="E1951" t="s">
        <v>43</v>
      </c>
      <c r="F1951">
        <v>0</v>
      </c>
      <c r="G1951">
        <v>1</v>
      </c>
      <c r="H1951">
        <v>1</v>
      </c>
      <c r="I1951">
        <v>0.5</v>
      </c>
      <c r="J1951" t="s">
        <v>40</v>
      </c>
      <c r="K1951">
        <v>30600</v>
      </c>
      <c r="L1951">
        <v>0</v>
      </c>
      <c r="M1951">
        <v>81374</v>
      </c>
      <c r="N1951">
        <v>0</v>
      </c>
      <c r="O1951">
        <v>0</v>
      </c>
      <c r="P1951">
        <v>111974</v>
      </c>
      <c r="Q1951">
        <v>0</v>
      </c>
      <c r="R1951">
        <v>111974</v>
      </c>
      <c r="S1951" t="str">
        <f t="shared" si="60"/>
        <v>False</v>
      </c>
      <c r="T1951">
        <v>68557</v>
      </c>
      <c r="U1951" t="b">
        <f t="shared" si="61"/>
        <v>0</v>
      </c>
      <c r="V1951">
        <v>0</v>
      </c>
      <c r="W1951">
        <v>0</v>
      </c>
      <c r="X1951">
        <v>0</v>
      </c>
      <c r="Y1951">
        <v>43112</v>
      </c>
      <c r="Z1951">
        <v>111669</v>
      </c>
      <c r="AA1951" t="b">
        <f>ABS(T1951-Z1951)&gt;25000</f>
        <v>1</v>
      </c>
      <c r="AB1951">
        <v>305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20693</v>
      </c>
      <c r="AJ1951">
        <v>0</v>
      </c>
      <c r="AK1951">
        <v>0</v>
      </c>
      <c r="AL1951">
        <v>0</v>
      </c>
      <c r="AM1951">
        <v>0</v>
      </c>
      <c r="AN1951">
        <v>23618</v>
      </c>
      <c r="AO1951">
        <v>-2925</v>
      </c>
      <c r="AQ1951">
        <f>K1951/R1951</f>
        <v>0.27327772518620391</v>
      </c>
    </row>
    <row r="1952" spans="1:43" x14ac:dyDescent="0.35">
      <c r="A1952" t="s">
        <v>4145</v>
      </c>
      <c r="B1952" t="s">
        <v>4146</v>
      </c>
      <c r="C1952" t="s">
        <v>38</v>
      </c>
      <c r="D1952" t="str">
        <f>IF(P1952&lt;=50000,"Extra Small",IF(AND(P1952&gt;=50000,P1952&lt;250000),"Small",IF(AND(P1952&gt;=250000,P1952&lt;1000000),"Medium",IF(AND(P1952&gt;=1000000,P1952&lt;10000000),"Large",IF(AND(P1952&gt;=10000000,P1952&lt;100000000),"Extra Large",IF(P1952&gt;=100000000,"Extra-extra-large"))))))</f>
        <v>Extra Small</v>
      </c>
      <c r="E1952" t="s">
        <v>131</v>
      </c>
      <c r="F1952">
        <v>0</v>
      </c>
      <c r="G1952">
        <v>0</v>
      </c>
      <c r="H1952">
        <v>0</v>
      </c>
      <c r="I1952">
        <v>0</v>
      </c>
      <c r="J1952" t="s">
        <v>57</v>
      </c>
      <c r="K1952">
        <v>0</v>
      </c>
      <c r="L1952">
        <v>12999</v>
      </c>
      <c r="M1952">
        <v>0</v>
      </c>
      <c r="N1952">
        <v>1837</v>
      </c>
      <c r="O1952">
        <v>0</v>
      </c>
      <c r="P1952">
        <v>14836</v>
      </c>
      <c r="Q1952">
        <v>0</v>
      </c>
      <c r="R1952">
        <v>14836</v>
      </c>
      <c r="S1952" t="str">
        <f t="shared" si="60"/>
        <v>False</v>
      </c>
      <c r="T1952">
        <v>0</v>
      </c>
      <c r="U1952" t="e">
        <f t="shared" si="61"/>
        <v>#DIV/0!</v>
      </c>
      <c r="V1952">
        <v>0</v>
      </c>
      <c r="W1952">
        <v>68</v>
      </c>
      <c r="X1952">
        <v>0</v>
      </c>
      <c r="Y1952">
        <v>6509</v>
      </c>
      <c r="Z1952">
        <v>6577</v>
      </c>
      <c r="AA1952" t="b">
        <f>ABS(T1952-Z1952)&gt;25000</f>
        <v>0</v>
      </c>
      <c r="AB1952">
        <v>8259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93568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93568</v>
      </c>
      <c r="AQ1952">
        <f>K1952/R1952</f>
        <v>0</v>
      </c>
    </row>
    <row r="1953" spans="1:43" x14ac:dyDescent="0.35">
      <c r="A1953" t="s">
        <v>4147</v>
      </c>
      <c r="B1953" t="s">
        <v>4148</v>
      </c>
      <c r="C1953" t="s">
        <v>38</v>
      </c>
      <c r="D1953" t="str">
        <f>IF(P1953&lt;=50000,"Extra Small",IF(AND(P1953&gt;=50000,P1953&lt;250000),"Small",IF(AND(P1953&gt;=250000,P1953&lt;1000000),"Medium",IF(AND(P1953&gt;=1000000,P1953&lt;10000000),"Large",IF(AND(P1953&gt;=10000000,P1953&lt;100000000),"Extra Large",IF(P1953&gt;=100000000,"Extra-extra-large"))))))</f>
        <v>Small</v>
      </c>
      <c r="E1953" t="s">
        <v>110</v>
      </c>
      <c r="F1953">
        <v>0</v>
      </c>
      <c r="G1953">
        <v>0</v>
      </c>
      <c r="H1953">
        <v>0</v>
      </c>
      <c r="I1953">
        <v>0</v>
      </c>
      <c r="J1953" t="s">
        <v>44</v>
      </c>
      <c r="K1953">
        <v>0</v>
      </c>
      <c r="L1953">
        <v>0</v>
      </c>
      <c r="M1953">
        <v>0</v>
      </c>
      <c r="N1953">
        <v>3179</v>
      </c>
      <c r="O1953">
        <v>89002</v>
      </c>
      <c r="P1953">
        <v>92181</v>
      </c>
      <c r="Q1953">
        <v>0</v>
      </c>
      <c r="R1953">
        <v>92181</v>
      </c>
      <c r="S1953" t="str">
        <f t="shared" si="60"/>
        <v>False</v>
      </c>
      <c r="T1953">
        <v>0</v>
      </c>
      <c r="U1953" t="e">
        <f t="shared" si="61"/>
        <v>#DIV/0!</v>
      </c>
      <c r="V1953">
        <v>0</v>
      </c>
      <c r="W1953">
        <v>0</v>
      </c>
      <c r="X1953">
        <v>0</v>
      </c>
      <c r="Y1953">
        <v>16070</v>
      </c>
      <c r="Z1953">
        <v>16070</v>
      </c>
      <c r="AA1953" t="b">
        <f>ABS(T1953-Z1953)&gt;25000</f>
        <v>0</v>
      </c>
      <c r="AB1953">
        <v>76111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12703983</v>
      </c>
      <c r="AJ1953">
        <v>0</v>
      </c>
      <c r="AK1953">
        <v>0</v>
      </c>
      <c r="AL1953">
        <v>0</v>
      </c>
      <c r="AM1953">
        <v>0</v>
      </c>
      <c r="AN1953">
        <v>1356852</v>
      </c>
      <c r="AO1953">
        <v>11347131</v>
      </c>
      <c r="AQ1953">
        <f>K1953/R1953</f>
        <v>0</v>
      </c>
    </row>
    <row r="1954" spans="1:43" x14ac:dyDescent="0.35">
      <c r="A1954" t="s">
        <v>4149</v>
      </c>
      <c r="B1954" t="s">
        <v>4150</v>
      </c>
      <c r="C1954" t="s">
        <v>50</v>
      </c>
      <c r="D1954" t="str">
        <f>IF(P1954&lt;=50000,"Extra Small",IF(AND(P1954&gt;=50000,P1954&lt;250000),"Small",IF(AND(P1954&gt;=250000,P1954&lt;1000000),"Medium",IF(AND(P1954&gt;=1000000,P1954&lt;10000000),"Large",IF(AND(P1954&gt;=10000000,P1954&lt;100000000),"Extra Large",IF(P1954&gt;=100000000,"Extra-extra-large"))))))</f>
        <v>Extra Small</v>
      </c>
      <c r="E1954" t="s">
        <v>110</v>
      </c>
      <c r="F1954">
        <v>0</v>
      </c>
      <c r="G1954">
        <v>0</v>
      </c>
      <c r="H1954">
        <v>0</v>
      </c>
      <c r="I1954">
        <v>0</v>
      </c>
      <c r="J1954" t="s">
        <v>44</v>
      </c>
      <c r="K1954">
        <v>0</v>
      </c>
      <c r="L1954">
        <v>0</v>
      </c>
      <c r="M1954">
        <v>0</v>
      </c>
      <c r="N1954">
        <v>2000</v>
      </c>
      <c r="O1954">
        <v>0</v>
      </c>
      <c r="P1954">
        <v>2000</v>
      </c>
      <c r="Q1954">
        <v>10026</v>
      </c>
      <c r="R1954">
        <v>12026</v>
      </c>
      <c r="S1954" t="str">
        <f t="shared" si="60"/>
        <v>False</v>
      </c>
      <c r="T1954">
        <v>0</v>
      </c>
      <c r="U1954" t="e">
        <f t="shared" si="61"/>
        <v>#DIV/0!</v>
      </c>
      <c r="V1954">
        <v>0</v>
      </c>
      <c r="W1954">
        <v>0</v>
      </c>
      <c r="X1954">
        <v>0</v>
      </c>
      <c r="Y1954">
        <v>2213</v>
      </c>
      <c r="Z1954">
        <v>2213</v>
      </c>
      <c r="AA1954" t="b">
        <f>ABS(T1954-Z1954)&gt;25000</f>
        <v>0</v>
      </c>
      <c r="AB1954">
        <v>9813</v>
      </c>
      <c r="AC1954">
        <v>0</v>
      </c>
      <c r="AD1954">
        <v>9813</v>
      </c>
      <c r="AE1954">
        <v>0</v>
      </c>
      <c r="AF1954">
        <v>0</v>
      </c>
      <c r="AG1954">
        <v>0</v>
      </c>
      <c r="AH1954">
        <v>0</v>
      </c>
      <c r="AI1954">
        <v>41082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41082</v>
      </c>
      <c r="AQ1954">
        <f>K1954/R1954</f>
        <v>0</v>
      </c>
    </row>
    <row r="1955" spans="1:43" x14ac:dyDescent="0.35">
      <c r="A1955" t="s">
        <v>4151</v>
      </c>
      <c r="B1955" t="s">
        <v>4152</v>
      </c>
      <c r="C1955" t="s">
        <v>38</v>
      </c>
      <c r="D1955" t="str">
        <f>IF(P1955&lt;=50000,"Extra Small",IF(AND(P1955&gt;=50000,P1955&lt;250000),"Small",IF(AND(P1955&gt;=250000,P1955&lt;1000000),"Medium",IF(AND(P1955&gt;=1000000,P1955&lt;10000000),"Large",IF(AND(P1955&gt;=10000000,P1955&lt;100000000),"Extra Large",IF(P1955&gt;=100000000,"Extra-extra-large"))))))</f>
        <v>Extra-extra-large</v>
      </c>
      <c r="E1955" t="s">
        <v>67</v>
      </c>
      <c r="F1955">
        <v>129</v>
      </c>
      <c r="G1955">
        <v>605</v>
      </c>
      <c r="H1955">
        <v>180</v>
      </c>
      <c r="I1955">
        <v>642</v>
      </c>
      <c r="J1955" t="s">
        <v>278</v>
      </c>
      <c r="K1955">
        <v>116515788</v>
      </c>
      <c r="L1955">
        <v>950395</v>
      </c>
      <c r="M1955">
        <v>0</v>
      </c>
      <c r="N1955">
        <v>5423657</v>
      </c>
      <c r="O1955">
        <v>1709138</v>
      </c>
      <c r="P1955">
        <v>124598978</v>
      </c>
      <c r="Q1955">
        <v>0</v>
      </c>
      <c r="R1955">
        <v>124598978</v>
      </c>
      <c r="S1955" t="str">
        <f t="shared" si="60"/>
        <v>False</v>
      </c>
      <c r="T1955">
        <v>85538646</v>
      </c>
      <c r="U1955" t="b">
        <f t="shared" si="61"/>
        <v>0</v>
      </c>
      <c r="V1955">
        <v>421614</v>
      </c>
      <c r="W1955">
        <v>276636</v>
      </c>
      <c r="X1955">
        <v>0</v>
      </c>
      <c r="Y1955">
        <v>40244239</v>
      </c>
      <c r="Z1955">
        <v>126481135</v>
      </c>
      <c r="AA1955" t="b">
        <f>ABS(T1955-Z1955)&gt;1000000</f>
        <v>1</v>
      </c>
      <c r="AB1955">
        <v>-1882157</v>
      </c>
      <c r="AC1955">
        <v>6641941</v>
      </c>
      <c r="AD1955">
        <v>4759784</v>
      </c>
      <c r="AE1955">
        <v>177423629</v>
      </c>
      <c r="AF1955">
        <v>0</v>
      </c>
      <c r="AG1955">
        <v>203165442</v>
      </c>
      <c r="AH1955">
        <v>203165442</v>
      </c>
      <c r="AI1955">
        <v>380589071</v>
      </c>
      <c r="AJ1955">
        <v>210518994</v>
      </c>
      <c r="AK1955">
        <v>0</v>
      </c>
      <c r="AL1955">
        <v>3305213</v>
      </c>
      <c r="AM1955">
        <v>3305213</v>
      </c>
      <c r="AN1955">
        <v>213824207</v>
      </c>
      <c r="AO1955">
        <v>166764864</v>
      </c>
      <c r="AQ1955">
        <f>K1955/R1955</f>
        <v>0.9351263539256317</v>
      </c>
    </row>
    <row r="1956" spans="1:43" x14ac:dyDescent="0.35">
      <c r="A1956" t="s">
        <v>4153</v>
      </c>
      <c r="B1956" t="s">
        <v>4154</v>
      </c>
      <c r="C1956" t="s">
        <v>38</v>
      </c>
      <c r="D1956" t="str">
        <f>IF(P1956&lt;=50000,"Extra Small",IF(AND(P1956&gt;=50000,P1956&lt;250000),"Small",IF(AND(P1956&gt;=250000,P1956&lt;1000000),"Medium",IF(AND(P1956&gt;=1000000,P1956&lt;10000000),"Large",IF(AND(P1956&gt;=10000000,P1956&lt;100000000),"Extra Large",IF(P1956&gt;=100000000,"Extra-extra-large"))))))</f>
        <v>Large</v>
      </c>
      <c r="E1956" t="s">
        <v>51</v>
      </c>
      <c r="F1956">
        <v>11</v>
      </c>
      <c r="G1956">
        <v>22</v>
      </c>
      <c r="H1956">
        <v>3</v>
      </c>
      <c r="I1956">
        <v>20</v>
      </c>
      <c r="J1956" t="s">
        <v>61</v>
      </c>
      <c r="K1956">
        <v>1677330</v>
      </c>
      <c r="L1956">
        <v>18019</v>
      </c>
      <c r="M1956">
        <v>24301</v>
      </c>
      <c r="N1956">
        <v>0</v>
      </c>
      <c r="O1956">
        <v>369448</v>
      </c>
      <c r="P1956">
        <v>2089098</v>
      </c>
      <c r="Q1956">
        <v>0</v>
      </c>
      <c r="R1956">
        <v>2089098</v>
      </c>
      <c r="S1956" t="str">
        <f t="shared" si="60"/>
        <v>False</v>
      </c>
      <c r="T1956">
        <v>1360979</v>
      </c>
      <c r="U1956" t="b">
        <f t="shared" si="61"/>
        <v>0</v>
      </c>
      <c r="V1956">
        <v>28415</v>
      </c>
      <c r="W1956">
        <v>0</v>
      </c>
      <c r="X1956">
        <v>0</v>
      </c>
      <c r="Y1956">
        <v>570985</v>
      </c>
      <c r="Z1956">
        <v>1960379</v>
      </c>
      <c r="AA1956" t="b">
        <f>ABS(T1956-Z1956)&gt;1000000</f>
        <v>0</v>
      </c>
      <c r="AB1956">
        <v>128719</v>
      </c>
      <c r="AC1956">
        <v>0</v>
      </c>
      <c r="AD1956">
        <v>128719</v>
      </c>
      <c r="AE1956">
        <v>351314</v>
      </c>
      <c r="AF1956">
        <v>0</v>
      </c>
      <c r="AG1956">
        <v>2748093</v>
      </c>
      <c r="AH1956">
        <v>2748093</v>
      </c>
      <c r="AI1956">
        <v>3099407</v>
      </c>
      <c r="AJ1956">
        <v>153680</v>
      </c>
      <c r="AK1956">
        <v>0</v>
      </c>
      <c r="AL1956">
        <v>508006</v>
      </c>
      <c r="AM1956">
        <v>508006</v>
      </c>
      <c r="AN1956">
        <v>661686</v>
      </c>
      <c r="AO1956">
        <v>2437721</v>
      </c>
      <c r="AQ1956">
        <f>K1956/R1956</f>
        <v>0.80289675256976933</v>
      </c>
    </row>
    <row r="1957" spans="1:43" x14ac:dyDescent="0.35">
      <c r="A1957" t="s">
        <v>4155</v>
      </c>
      <c r="B1957" t="s">
        <v>4156</v>
      </c>
      <c r="C1957" t="s">
        <v>38</v>
      </c>
      <c r="D1957" t="str">
        <f>IF(P1957&lt;=50000,"Extra Small",IF(AND(P1957&gt;=50000,P1957&lt;250000),"Small",IF(AND(P1957&gt;=250000,P1957&lt;1000000),"Medium",IF(AND(P1957&gt;=1000000,P1957&lt;10000000),"Large",IF(AND(P1957&gt;=10000000,P1957&lt;100000000),"Extra Large",IF(P1957&gt;=100000000,"Extra-extra-large"))))))</f>
        <v>Extra Small</v>
      </c>
      <c r="E1957" t="s">
        <v>43</v>
      </c>
      <c r="F1957">
        <v>0</v>
      </c>
      <c r="G1957">
        <v>0</v>
      </c>
      <c r="H1957">
        <v>0</v>
      </c>
      <c r="I1957">
        <v>0</v>
      </c>
      <c r="J1957" t="s">
        <v>61</v>
      </c>
      <c r="K1957">
        <v>0</v>
      </c>
      <c r="L1957">
        <v>8516</v>
      </c>
      <c r="M1957">
        <v>0</v>
      </c>
      <c r="N1957">
        <v>1023</v>
      </c>
      <c r="O1957">
        <v>35</v>
      </c>
      <c r="P1957">
        <v>9574</v>
      </c>
      <c r="Q1957">
        <v>0</v>
      </c>
      <c r="R1957">
        <v>9574</v>
      </c>
      <c r="S1957" t="str">
        <f t="shared" si="60"/>
        <v>False</v>
      </c>
      <c r="T1957">
        <v>0</v>
      </c>
      <c r="U1957" t="e">
        <f t="shared" si="61"/>
        <v>#DIV/0!</v>
      </c>
      <c r="V1957">
        <v>0</v>
      </c>
      <c r="W1957">
        <v>0</v>
      </c>
      <c r="X1957">
        <v>0</v>
      </c>
      <c r="Y1957">
        <v>25220</v>
      </c>
      <c r="Z1957">
        <v>25220</v>
      </c>
      <c r="AA1957" t="b">
        <f>ABS(T1957-Z1957)&gt;25000</f>
        <v>1</v>
      </c>
      <c r="AB1957">
        <v>-15646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115483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115483</v>
      </c>
      <c r="AQ1957">
        <f>K1957/R1957</f>
        <v>0</v>
      </c>
    </row>
    <row r="1958" spans="1:43" x14ac:dyDescent="0.35">
      <c r="A1958" t="s">
        <v>4157</v>
      </c>
      <c r="B1958" t="s">
        <v>4158</v>
      </c>
      <c r="C1958" t="s">
        <v>38</v>
      </c>
      <c r="D1958" t="str">
        <f>IF(P1958&lt;=50000,"Extra Small",IF(AND(P1958&gt;=50000,P1958&lt;250000),"Small",IF(AND(P1958&gt;=250000,P1958&lt;1000000),"Medium",IF(AND(P1958&gt;=1000000,P1958&lt;10000000),"Large",IF(AND(P1958&gt;=10000000,P1958&lt;100000000),"Extra Large",IF(P1958&gt;=100000000,"Extra-extra-large"))))))</f>
        <v>Medium</v>
      </c>
      <c r="E1958" t="s">
        <v>43</v>
      </c>
      <c r="F1958">
        <v>1</v>
      </c>
      <c r="G1958">
        <v>1</v>
      </c>
      <c r="H1958">
        <v>0</v>
      </c>
      <c r="I1958">
        <v>1.6</v>
      </c>
      <c r="J1958" t="s">
        <v>48</v>
      </c>
      <c r="K1958">
        <v>0</v>
      </c>
      <c r="L1958">
        <v>361599</v>
      </c>
      <c r="M1958">
        <v>0</v>
      </c>
      <c r="N1958">
        <v>27890</v>
      </c>
      <c r="O1958">
        <v>157166</v>
      </c>
      <c r="P1958">
        <v>546655</v>
      </c>
      <c r="Q1958">
        <v>0</v>
      </c>
      <c r="R1958">
        <v>546655</v>
      </c>
      <c r="S1958" t="str">
        <f t="shared" si="60"/>
        <v>False</v>
      </c>
      <c r="T1958">
        <v>122687</v>
      </c>
      <c r="U1958" t="b">
        <f t="shared" si="61"/>
        <v>0</v>
      </c>
      <c r="V1958">
        <v>0</v>
      </c>
      <c r="W1958">
        <v>283439</v>
      </c>
      <c r="X1958">
        <v>0</v>
      </c>
      <c r="Y1958">
        <v>49381</v>
      </c>
      <c r="Z1958">
        <v>455507</v>
      </c>
      <c r="AA1958" t="b">
        <f>ABS(T1958-Z1958)&gt;25000</f>
        <v>1</v>
      </c>
      <c r="AB1958">
        <v>91148</v>
      </c>
      <c r="AC1958">
        <v>0</v>
      </c>
      <c r="AD1958">
        <v>91148</v>
      </c>
      <c r="AE1958">
        <v>1613073</v>
      </c>
      <c r="AF1958">
        <v>0</v>
      </c>
      <c r="AG1958">
        <v>0</v>
      </c>
      <c r="AH1958">
        <v>0</v>
      </c>
      <c r="AI1958">
        <v>1613073</v>
      </c>
      <c r="AJ1958">
        <v>4800</v>
      </c>
      <c r="AK1958">
        <v>0</v>
      </c>
      <c r="AL1958">
        <v>0</v>
      </c>
      <c r="AM1958">
        <v>0</v>
      </c>
      <c r="AN1958">
        <v>4800</v>
      </c>
      <c r="AO1958">
        <v>1608273</v>
      </c>
      <c r="AQ1958">
        <f>K1958/R1958</f>
        <v>0</v>
      </c>
    </row>
    <row r="1959" spans="1:43" x14ac:dyDescent="0.35">
      <c r="A1959" t="s">
        <v>4159</v>
      </c>
      <c r="B1959" t="s">
        <v>4160</v>
      </c>
      <c r="C1959" t="s">
        <v>50</v>
      </c>
      <c r="D1959" t="str">
        <f>IF(P1959&lt;=50000,"Extra Small",IF(AND(P1959&gt;=50000,P1959&lt;250000),"Small",IF(AND(P1959&gt;=250000,P1959&lt;1000000),"Medium",IF(AND(P1959&gt;=1000000,P1959&lt;10000000),"Large",IF(AND(P1959&gt;=10000000,P1959&lt;100000000),"Extra Large",IF(P1959&gt;=100000000,"Extra-extra-large"))))))</f>
        <v>Extra Small</v>
      </c>
      <c r="E1959" t="s">
        <v>110</v>
      </c>
      <c r="F1959">
        <v>0</v>
      </c>
      <c r="G1959">
        <v>0</v>
      </c>
      <c r="H1959">
        <v>0</v>
      </c>
      <c r="I1959">
        <v>0</v>
      </c>
      <c r="J1959" t="s">
        <v>44</v>
      </c>
      <c r="K1959">
        <v>0</v>
      </c>
      <c r="L1959">
        <v>0</v>
      </c>
      <c r="M1959">
        <v>3120</v>
      </c>
      <c r="N1959">
        <v>23</v>
      </c>
      <c r="O1959">
        <v>600</v>
      </c>
      <c r="P1959">
        <v>3743</v>
      </c>
      <c r="Q1959">
        <v>3549</v>
      </c>
      <c r="R1959">
        <v>7293</v>
      </c>
      <c r="S1959" t="str">
        <f t="shared" si="60"/>
        <v>False</v>
      </c>
      <c r="T1959">
        <v>0</v>
      </c>
      <c r="U1959" t="e">
        <f t="shared" si="61"/>
        <v>#DIV/0!</v>
      </c>
      <c r="V1959">
        <v>0</v>
      </c>
      <c r="W1959">
        <v>0</v>
      </c>
      <c r="X1959">
        <v>0</v>
      </c>
      <c r="Y1959">
        <v>13397</v>
      </c>
      <c r="Z1959">
        <v>13397</v>
      </c>
      <c r="AA1959" t="b">
        <f>ABS(T1959-Z1959)&gt;25000</f>
        <v>0</v>
      </c>
      <c r="AB1959">
        <v>-6104</v>
      </c>
      <c r="AC1959">
        <v>0</v>
      </c>
      <c r="AD1959">
        <v>-6104</v>
      </c>
      <c r="AE1959">
        <v>0</v>
      </c>
      <c r="AF1959">
        <v>0</v>
      </c>
      <c r="AG1959">
        <v>0</v>
      </c>
      <c r="AH1959">
        <v>0</v>
      </c>
      <c r="AI1959">
        <v>551736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551736</v>
      </c>
      <c r="AQ1959">
        <f>K1959/R1959</f>
        <v>0</v>
      </c>
    </row>
    <row r="1960" spans="1:43" x14ac:dyDescent="0.35">
      <c r="A1960" t="s">
        <v>4161</v>
      </c>
      <c r="B1960" t="s">
        <v>4162</v>
      </c>
      <c r="C1960" t="s">
        <v>38</v>
      </c>
      <c r="D1960" t="str">
        <f>IF(P1960&lt;=50000,"Extra Small",IF(AND(P1960&gt;=50000,P1960&lt;250000),"Small",IF(AND(P1960&gt;=250000,P1960&lt;1000000),"Medium",IF(AND(P1960&gt;=1000000,P1960&lt;10000000),"Large",IF(AND(P1960&gt;=10000000,P1960&lt;100000000),"Extra Large",IF(P1960&gt;=100000000,"Extra-extra-large"))))))</f>
        <v>Extra Small</v>
      </c>
      <c r="E1960" t="s">
        <v>43</v>
      </c>
      <c r="F1960">
        <v>0</v>
      </c>
      <c r="G1960">
        <v>0</v>
      </c>
      <c r="H1960">
        <v>0</v>
      </c>
      <c r="I1960">
        <v>0</v>
      </c>
      <c r="J1960" t="s">
        <v>281</v>
      </c>
      <c r="K1960">
        <v>0</v>
      </c>
      <c r="L1960">
        <v>1039</v>
      </c>
      <c r="M1960">
        <v>0</v>
      </c>
      <c r="N1960">
        <v>153</v>
      </c>
      <c r="O1960">
        <v>0</v>
      </c>
      <c r="P1960">
        <v>1192</v>
      </c>
      <c r="Q1960">
        <v>0</v>
      </c>
      <c r="R1960">
        <v>1192</v>
      </c>
      <c r="S1960" t="str">
        <f t="shared" si="60"/>
        <v>False</v>
      </c>
      <c r="T1960">
        <v>0</v>
      </c>
      <c r="U1960" t="e">
        <f t="shared" si="61"/>
        <v>#DIV/0!</v>
      </c>
      <c r="V1960">
        <v>0</v>
      </c>
      <c r="W1960">
        <v>0</v>
      </c>
      <c r="X1960">
        <v>0</v>
      </c>
      <c r="Y1960">
        <v>0</v>
      </c>
      <c r="Z1960">
        <v>0</v>
      </c>
      <c r="AA1960" t="b">
        <f>ABS(T1960-Z1960)&gt;25000</f>
        <v>0</v>
      </c>
      <c r="AB1960">
        <v>1192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51700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51700</v>
      </c>
      <c r="AQ1960">
        <f>K1960/R1960</f>
        <v>0</v>
      </c>
    </row>
    <row r="1961" spans="1:43" x14ac:dyDescent="0.35">
      <c r="A1961" t="s">
        <v>4163</v>
      </c>
      <c r="B1961" t="s">
        <v>4164</v>
      </c>
      <c r="C1961" t="s">
        <v>38</v>
      </c>
      <c r="D1961" t="str">
        <f>IF(P1961&lt;=50000,"Extra Small",IF(AND(P1961&gt;=50000,P1961&lt;250000),"Small",IF(AND(P1961&gt;=250000,P1961&lt;1000000),"Medium",IF(AND(P1961&gt;=1000000,P1961&lt;10000000),"Large",IF(AND(P1961&gt;=10000000,P1961&lt;100000000),"Extra Large",IF(P1961&gt;=100000000,"Extra-extra-large"))))))</f>
        <v>Medium</v>
      </c>
      <c r="E1961" t="s">
        <v>43</v>
      </c>
      <c r="F1961">
        <v>0</v>
      </c>
      <c r="G1961">
        <v>0</v>
      </c>
      <c r="H1961">
        <v>0</v>
      </c>
      <c r="I1961">
        <v>0</v>
      </c>
      <c r="J1961" t="s">
        <v>56</v>
      </c>
      <c r="K1961">
        <v>0</v>
      </c>
      <c r="L1961">
        <v>66396</v>
      </c>
      <c r="M1961">
        <v>43926</v>
      </c>
      <c r="N1961">
        <v>158198</v>
      </c>
      <c r="O1961">
        <v>1737</v>
      </c>
      <c r="P1961">
        <v>270257</v>
      </c>
      <c r="Q1961">
        <v>4580</v>
      </c>
      <c r="R1961">
        <v>274837</v>
      </c>
      <c r="S1961" t="str">
        <f t="shared" si="60"/>
        <v>False</v>
      </c>
      <c r="T1961">
        <v>0</v>
      </c>
      <c r="U1961" t="e">
        <f t="shared" si="61"/>
        <v>#DIV/0!</v>
      </c>
      <c r="V1961">
        <v>0</v>
      </c>
      <c r="W1961">
        <v>0</v>
      </c>
      <c r="X1961">
        <v>0</v>
      </c>
      <c r="Y1961">
        <v>112615</v>
      </c>
      <c r="Z1961">
        <v>112615</v>
      </c>
      <c r="AA1961" t="b">
        <f>ABS(T1961-Z1961)&gt;25000</f>
        <v>1</v>
      </c>
      <c r="AB1961">
        <v>162222</v>
      </c>
      <c r="AC1961">
        <v>0</v>
      </c>
      <c r="AD1961">
        <v>162222</v>
      </c>
      <c r="AE1961">
        <v>171952</v>
      </c>
      <c r="AF1961">
        <v>0</v>
      </c>
      <c r="AG1961">
        <v>0</v>
      </c>
      <c r="AH1961">
        <v>3644908</v>
      </c>
      <c r="AI1961">
        <v>3816860</v>
      </c>
      <c r="AJ1961">
        <v>1709186</v>
      </c>
      <c r="AK1961">
        <v>0</v>
      </c>
      <c r="AL1961">
        <v>0</v>
      </c>
      <c r="AM1961">
        <v>0</v>
      </c>
      <c r="AN1961">
        <v>1709186</v>
      </c>
      <c r="AO1961">
        <v>2107674</v>
      </c>
      <c r="AQ1961">
        <f>K1961/R1961</f>
        <v>0</v>
      </c>
    </row>
    <row r="1962" spans="1:43" x14ac:dyDescent="0.35">
      <c r="A1962" t="s">
        <v>4165</v>
      </c>
      <c r="B1962" t="s">
        <v>4166</v>
      </c>
      <c r="C1962" t="s">
        <v>38</v>
      </c>
      <c r="D1962" t="str">
        <f>IF(P1962&lt;=50000,"Extra Small",IF(AND(P1962&gt;=50000,P1962&lt;250000),"Small",IF(AND(P1962&gt;=250000,P1962&lt;1000000),"Medium",IF(AND(P1962&gt;=1000000,P1962&lt;10000000),"Large",IF(AND(P1962&gt;=10000000,P1962&lt;100000000),"Extra Large",IF(P1962&gt;=100000000,"Extra-extra-large"))))))</f>
        <v>Small</v>
      </c>
      <c r="E1962" t="s">
        <v>43</v>
      </c>
      <c r="F1962">
        <v>0</v>
      </c>
      <c r="G1962">
        <v>1</v>
      </c>
      <c r="H1962">
        <v>0</v>
      </c>
      <c r="I1962">
        <v>0.5</v>
      </c>
      <c r="J1962" t="s">
        <v>56</v>
      </c>
      <c r="K1962">
        <v>90000</v>
      </c>
      <c r="L1962">
        <v>39469</v>
      </c>
      <c r="M1962">
        <v>0</v>
      </c>
      <c r="N1962">
        <v>0</v>
      </c>
      <c r="O1962">
        <v>0</v>
      </c>
      <c r="P1962">
        <v>129469</v>
      </c>
      <c r="Q1962">
        <v>0</v>
      </c>
      <c r="R1962">
        <v>129469</v>
      </c>
      <c r="S1962" t="str">
        <f t="shared" si="60"/>
        <v>False</v>
      </c>
      <c r="T1962">
        <v>12375</v>
      </c>
      <c r="U1962" t="b">
        <f t="shared" si="61"/>
        <v>0</v>
      </c>
      <c r="V1962">
        <v>0</v>
      </c>
      <c r="W1962">
        <v>114769</v>
      </c>
      <c r="X1962">
        <v>0</v>
      </c>
      <c r="Y1962">
        <v>2325</v>
      </c>
      <c r="Z1962">
        <v>129469</v>
      </c>
      <c r="AA1962" t="b">
        <f>ABS(T1962-Z1962)&gt;25000</f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Q1962">
        <f>K1962/R1962</f>
        <v>0.69514710085039666</v>
      </c>
    </row>
    <row r="1963" spans="1:43" x14ac:dyDescent="0.35">
      <c r="A1963" t="s">
        <v>4167</v>
      </c>
      <c r="B1963" t="s">
        <v>4168</v>
      </c>
      <c r="C1963" t="s">
        <v>38</v>
      </c>
      <c r="D1963" t="str">
        <f>IF(P1963&lt;=50000,"Extra Small",IF(AND(P1963&gt;=50000,P1963&lt;250000),"Small",IF(AND(P1963&gt;=250000,P1963&lt;1000000),"Medium",IF(AND(P1963&gt;=1000000,P1963&lt;10000000),"Large",IF(AND(P1963&gt;=10000000,P1963&lt;100000000),"Extra Large",IF(P1963&gt;=100000000,"Extra-extra-large"))))))</f>
        <v>Small</v>
      </c>
      <c r="E1963" t="s">
        <v>39</v>
      </c>
      <c r="F1963">
        <v>1</v>
      </c>
      <c r="G1963">
        <v>0</v>
      </c>
      <c r="H1963">
        <v>0</v>
      </c>
      <c r="I1963">
        <v>1</v>
      </c>
      <c r="J1963" t="s">
        <v>339</v>
      </c>
      <c r="K1963">
        <v>1693</v>
      </c>
      <c r="L1963">
        <v>137633</v>
      </c>
      <c r="M1963">
        <v>0</v>
      </c>
      <c r="N1963">
        <v>0</v>
      </c>
      <c r="O1963">
        <v>24136</v>
      </c>
      <c r="P1963">
        <v>163462</v>
      </c>
      <c r="Q1963">
        <v>0</v>
      </c>
      <c r="R1963">
        <v>163462</v>
      </c>
      <c r="S1963" t="str">
        <f t="shared" si="60"/>
        <v>False</v>
      </c>
      <c r="T1963">
        <v>61981</v>
      </c>
      <c r="U1963" t="b">
        <f t="shared" si="61"/>
        <v>0</v>
      </c>
      <c r="V1963">
        <v>0</v>
      </c>
      <c r="W1963">
        <v>22838</v>
      </c>
      <c r="X1963">
        <v>37650</v>
      </c>
      <c r="Y1963">
        <v>51209</v>
      </c>
      <c r="Z1963">
        <v>173678</v>
      </c>
      <c r="AA1963" t="b">
        <f>ABS(T1963-Z1963)&gt;25000</f>
        <v>1</v>
      </c>
      <c r="AB1963">
        <v>-10216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586037</v>
      </c>
      <c r="AJ1963">
        <v>0</v>
      </c>
      <c r="AK1963">
        <v>0</v>
      </c>
      <c r="AL1963">
        <v>0</v>
      </c>
      <c r="AM1963">
        <v>0</v>
      </c>
      <c r="AN1963">
        <v>86000</v>
      </c>
      <c r="AO1963">
        <v>500037</v>
      </c>
      <c r="AQ1963">
        <f>K1963/R1963</f>
        <v>1.0357147226878418E-2</v>
      </c>
    </row>
    <row r="1964" spans="1:43" x14ac:dyDescent="0.35">
      <c r="A1964" t="s">
        <v>4169</v>
      </c>
      <c r="B1964" t="s">
        <v>4170</v>
      </c>
      <c r="C1964" t="s">
        <v>38</v>
      </c>
      <c r="D1964" t="str">
        <f>IF(P1964&lt;=50000,"Extra Small",IF(AND(P1964&gt;=50000,P1964&lt;250000),"Small",IF(AND(P1964&gt;=250000,P1964&lt;1000000),"Medium",IF(AND(P1964&gt;=1000000,P1964&lt;10000000),"Large",IF(AND(P1964&gt;=10000000,P1964&lt;100000000),"Extra Large",IF(P1964&gt;=100000000,"Extra-extra-large"))))))</f>
        <v>Medium</v>
      </c>
      <c r="E1964" t="s">
        <v>85</v>
      </c>
      <c r="F1964">
        <v>1</v>
      </c>
      <c r="G1964">
        <v>0</v>
      </c>
      <c r="H1964">
        <v>0</v>
      </c>
      <c r="I1964">
        <v>1</v>
      </c>
      <c r="J1964" t="s">
        <v>269</v>
      </c>
      <c r="K1964">
        <v>178572</v>
      </c>
      <c r="L1964">
        <v>0</v>
      </c>
      <c r="M1964">
        <v>33379</v>
      </c>
      <c r="N1964">
        <v>0</v>
      </c>
      <c r="O1964">
        <v>369352</v>
      </c>
      <c r="P1964">
        <v>581303</v>
      </c>
      <c r="Q1964">
        <v>3632</v>
      </c>
      <c r="R1964">
        <v>584935</v>
      </c>
      <c r="S1964" t="str">
        <f t="shared" si="60"/>
        <v>False</v>
      </c>
      <c r="T1964">
        <v>131940</v>
      </c>
      <c r="U1964" t="b">
        <f t="shared" si="61"/>
        <v>0</v>
      </c>
      <c r="V1964">
        <v>0</v>
      </c>
      <c r="W1964">
        <v>0</v>
      </c>
      <c r="X1964">
        <v>0</v>
      </c>
      <c r="Y1964">
        <v>418699</v>
      </c>
      <c r="Z1964">
        <v>550639</v>
      </c>
      <c r="AA1964" t="b">
        <f>ABS(T1964-Z1964)&gt;25000</f>
        <v>1</v>
      </c>
      <c r="AB1964">
        <v>34296</v>
      </c>
      <c r="AC1964">
        <v>0</v>
      </c>
      <c r="AD1964">
        <v>34296</v>
      </c>
      <c r="AE1964">
        <v>432481</v>
      </c>
      <c r="AF1964">
        <v>0</v>
      </c>
      <c r="AG1964">
        <v>0</v>
      </c>
      <c r="AH1964">
        <v>1002</v>
      </c>
      <c r="AI1964">
        <v>433483</v>
      </c>
      <c r="AJ1964">
        <v>330717</v>
      </c>
      <c r="AK1964">
        <v>0</v>
      </c>
      <c r="AL1964">
        <v>0</v>
      </c>
      <c r="AM1964">
        <v>0</v>
      </c>
      <c r="AN1964">
        <v>330717</v>
      </c>
      <c r="AO1964">
        <v>102766</v>
      </c>
      <c r="AQ1964">
        <f>K1964/R1964</f>
        <v>0.30528520262935199</v>
      </c>
    </row>
    <row r="1965" spans="1:43" x14ac:dyDescent="0.35">
      <c r="A1965" t="s">
        <v>4172</v>
      </c>
      <c r="B1965" t="s">
        <v>4173</v>
      </c>
      <c r="C1965" t="s">
        <v>50</v>
      </c>
      <c r="D1965" t="str">
        <f>IF(P1965&lt;=50000,"Extra Small",IF(AND(P1965&gt;=50000,P1965&lt;250000),"Small",IF(AND(P1965&gt;=250000,P1965&lt;1000000),"Medium",IF(AND(P1965&gt;=1000000,P1965&lt;10000000),"Large",IF(AND(P1965&gt;=10000000,P1965&lt;100000000),"Extra Large",IF(P1965&gt;=100000000,"Extra-extra-large"))))))</f>
        <v>Extra Small</v>
      </c>
      <c r="E1965" t="s">
        <v>110</v>
      </c>
      <c r="F1965">
        <v>0</v>
      </c>
      <c r="G1965">
        <v>0</v>
      </c>
      <c r="H1965">
        <v>0</v>
      </c>
      <c r="I1965">
        <v>0</v>
      </c>
      <c r="J1965" t="s">
        <v>44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1</v>
      </c>
      <c r="S1965" t="str">
        <f t="shared" si="60"/>
        <v>False</v>
      </c>
      <c r="T1965">
        <v>0</v>
      </c>
      <c r="U1965" t="e">
        <f t="shared" si="61"/>
        <v>#DIV/0!</v>
      </c>
      <c r="V1965">
        <v>0</v>
      </c>
      <c r="W1965">
        <v>0</v>
      </c>
      <c r="X1965">
        <v>0</v>
      </c>
      <c r="Y1965">
        <v>643</v>
      </c>
      <c r="Z1965">
        <v>643</v>
      </c>
      <c r="AA1965" t="b">
        <f>ABS(T1965-Z1965)&gt;25000</f>
        <v>0</v>
      </c>
      <c r="AB1965">
        <v>-642</v>
      </c>
      <c r="AC1965">
        <v>0</v>
      </c>
      <c r="AD1965">
        <v>-642</v>
      </c>
      <c r="AE1965">
        <v>0</v>
      </c>
      <c r="AF1965">
        <v>0</v>
      </c>
      <c r="AG1965">
        <v>0</v>
      </c>
      <c r="AH1965">
        <v>0</v>
      </c>
      <c r="AI1965">
        <v>1960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1960</v>
      </c>
      <c r="AQ1965">
        <f>K1965/R1965</f>
        <v>0</v>
      </c>
    </row>
    <row r="1966" spans="1:43" x14ac:dyDescent="0.35">
      <c r="A1966" t="s">
        <v>4174</v>
      </c>
      <c r="B1966" t="s">
        <v>4175</v>
      </c>
      <c r="C1966" t="s">
        <v>38</v>
      </c>
      <c r="D1966" t="str">
        <f>IF(P1966&lt;=50000,"Extra Small",IF(AND(P1966&gt;=50000,P1966&lt;250000),"Small",IF(AND(P1966&gt;=250000,P1966&lt;1000000),"Medium",IF(AND(P1966&gt;=1000000,P1966&lt;10000000),"Large",IF(AND(P1966&gt;=10000000,P1966&lt;100000000),"Extra Large",IF(P1966&gt;=100000000,"Extra-extra-large"))))))</f>
        <v>Large</v>
      </c>
      <c r="E1966" t="s">
        <v>43</v>
      </c>
      <c r="F1966">
        <v>35</v>
      </c>
      <c r="G1966">
        <v>19</v>
      </c>
      <c r="H1966">
        <v>8</v>
      </c>
      <c r="I1966">
        <v>34</v>
      </c>
      <c r="J1966" t="s">
        <v>278</v>
      </c>
      <c r="K1966">
        <v>5116645</v>
      </c>
      <c r="L1966">
        <v>7018</v>
      </c>
      <c r="M1966">
        <v>1382118</v>
      </c>
      <c r="N1966">
        <v>59168</v>
      </c>
      <c r="O1966">
        <v>331336</v>
      </c>
      <c r="P1966">
        <v>6896285</v>
      </c>
      <c r="Q1966">
        <v>0</v>
      </c>
      <c r="R1966">
        <v>6896285</v>
      </c>
      <c r="S1966" t="str">
        <f t="shared" si="60"/>
        <v>False</v>
      </c>
      <c r="T1966">
        <v>4727635</v>
      </c>
      <c r="U1966" t="b">
        <f t="shared" si="61"/>
        <v>0</v>
      </c>
      <c r="V1966">
        <v>153159</v>
      </c>
      <c r="W1966">
        <v>0</v>
      </c>
      <c r="X1966">
        <v>0</v>
      </c>
      <c r="Y1966">
        <v>1956062</v>
      </c>
      <c r="Z1966">
        <v>6836856</v>
      </c>
      <c r="AA1966" t="b">
        <f>ABS(T1966-Z1966)&gt;1000000</f>
        <v>1</v>
      </c>
      <c r="AB1966">
        <v>59429</v>
      </c>
      <c r="AC1966">
        <v>0</v>
      </c>
      <c r="AD1966">
        <v>59429</v>
      </c>
      <c r="AE1966">
        <v>2271477</v>
      </c>
      <c r="AF1966">
        <v>0</v>
      </c>
      <c r="AG1966">
        <v>11761847</v>
      </c>
      <c r="AH1966">
        <v>11761847</v>
      </c>
      <c r="AI1966">
        <v>14033324</v>
      </c>
      <c r="AJ1966">
        <v>937392</v>
      </c>
      <c r="AK1966">
        <v>2590070</v>
      </c>
      <c r="AL1966">
        <v>245387</v>
      </c>
      <c r="AM1966">
        <v>2835457</v>
      </c>
      <c r="AN1966">
        <v>3772849</v>
      </c>
      <c r="AO1966">
        <v>10260475</v>
      </c>
      <c r="AQ1966">
        <f>K1966/R1966</f>
        <v>0.74194221961534368</v>
      </c>
    </row>
    <row r="1967" spans="1:43" x14ac:dyDescent="0.35">
      <c r="A1967" t="s">
        <v>4176</v>
      </c>
      <c r="B1967" t="s">
        <v>4177</v>
      </c>
      <c r="C1967" t="s">
        <v>50</v>
      </c>
      <c r="D1967" t="str">
        <f>IF(P1967&lt;=50000,"Extra Small",IF(AND(P1967&gt;=50000,P1967&lt;250000),"Small",IF(AND(P1967&gt;=250000,P1967&lt;1000000),"Medium",IF(AND(P1967&gt;=1000000,P1967&lt;10000000),"Large",IF(AND(P1967&gt;=10000000,P1967&lt;100000000),"Extra Large",IF(P1967&gt;=100000000,"Extra-extra-large"))))))</f>
        <v>Extra Small</v>
      </c>
      <c r="E1967" t="s">
        <v>39</v>
      </c>
      <c r="F1967">
        <v>0</v>
      </c>
      <c r="G1967">
        <v>0</v>
      </c>
      <c r="H1967">
        <v>0</v>
      </c>
      <c r="I1967">
        <v>0</v>
      </c>
      <c r="J1967" t="s">
        <v>44</v>
      </c>
      <c r="K1967">
        <v>0</v>
      </c>
      <c r="L1967">
        <v>0</v>
      </c>
      <c r="M1967">
        <v>0</v>
      </c>
      <c r="N1967">
        <v>0</v>
      </c>
      <c r="O1967">
        <v>38299</v>
      </c>
      <c r="P1967">
        <v>38299</v>
      </c>
      <c r="Q1967">
        <v>0</v>
      </c>
      <c r="R1967">
        <v>38299</v>
      </c>
      <c r="S1967" t="str">
        <f t="shared" si="60"/>
        <v>False</v>
      </c>
      <c r="T1967">
        <v>0</v>
      </c>
      <c r="U1967" t="e">
        <f t="shared" si="61"/>
        <v>#DIV/0!</v>
      </c>
      <c r="V1967">
        <v>0</v>
      </c>
      <c r="W1967">
        <v>0</v>
      </c>
      <c r="X1967">
        <v>0</v>
      </c>
      <c r="Y1967">
        <v>14795</v>
      </c>
      <c r="Z1967">
        <v>14795</v>
      </c>
      <c r="AA1967" t="b">
        <f>ABS(T1967-Z1967)&gt;25000</f>
        <v>0</v>
      </c>
      <c r="AB1967">
        <v>23504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Q1967">
        <f>K1967/R1967</f>
        <v>0</v>
      </c>
    </row>
    <row r="1968" spans="1:43" x14ac:dyDescent="0.35">
      <c r="A1968" t="s">
        <v>4178</v>
      </c>
      <c r="B1968" t="s">
        <v>4179</v>
      </c>
      <c r="C1968" t="s">
        <v>38</v>
      </c>
      <c r="D1968" t="str">
        <f>IF(P1968&lt;=50000,"Extra Small",IF(AND(P1968&gt;=50000,P1968&lt;250000),"Small",IF(AND(P1968&gt;=250000,P1968&lt;1000000),"Medium",IF(AND(P1968&gt;=1000000,P1968&lt;10000000),"Large",IF(AND(P1968&gt;=10000000,P1968&lt;100000000),"Extra Large",IF(P1968&gt;=100000000,"Extra-extra-large"))))))</f>
        <v>Large</v>
      </c>
      <c r="E1968" t="s">
        <v>55</v>
      </c>
      <c r="F1968">
        <v>3</v>
      </c>
      <c r="G1968">
        <v>6</v>
      </c>
      <c r="H1968">
        <v>0</v>
      </c>
      <c r="I1968">
        <v>7.79</v>
      </c>
      <c r="J1968" t="s">
        <v>48</v>
      </c>
      <c r="K1968">
        <v>0</v>
      </c>
      <c r="L1968">
        <v>63045</v>
      </c>
      <c r="M1968">
        <v>758109</v>
      </c>
      <c r="N1968">
        <v>471128</v>
      </c>
      <c r="O1968">
        <v>746796</v>
      </c>
      <c r="P1968">
        <v>2039078</v>
      </c>
      <c r="Q1968">
        <v>11884</v>
      </c>
      <c r="R1968">
        <v>2050962</v>
      </c>
      <c r="S1968" t="str">
        <f t="shared" si="60"/>
        <v>False</v>
      </c>
      <c r="T1968">
        <v>420418</v>
      </c>
      <c r="U1968" t="b">
        <f t="shared" si="61"/>
        <v>0</v>
      </c>
      <c r="V1968">
        <v>0</v>
      </c>
      <c r="W1968">
        <v>720278</v>
      </c>
      <c r="X1968">
        <v>0</v>
      </c>
      <c r="Y1968">
        <v>648581</v>
      </c>
      <c r="Z1968">
        <v>1789277</v>
      </c>
      <c r="AA1968" t="b">
        <f>ABS(T1968-Z1968)&gt;1000000</f>
        <v>1</v>
      </c>
      <c r="AB1968">
        <v>261685</v>
      </c>
      <c r="AC1968">
        <v>-640174</v>
      </c>
      <c r="AD1968">
        <v>-378489</v>
      </c>
      <c r="AE1968">
        <v>4042801</v>
      </c>
      <c r="AF1968">
        <v>0</v>
      </c>
      <c r="AG1968">
        <v>11459097</v>
      </c>
      <c r="AH1968">
        <v>11459097</v>
      </c>
      <c r="AI1968">
        <v>15501898</v>
      </c>
      <c r="AJ1968">
        <v>835925</v>
      </c>
      <c r="AK1968">
        <v>0</v>
      </c>
      <c r="AL1968">
        <v>18453</v>
      </c>
      <c r="AM1968">
        <v>18453</v>
      </c>
      <c r="AN1968">
        <v>854378</v>
      </c>
      <c r="AO1968">
        <v>14647520</v>
      </c>
      <c r="AQ1968">
        <f>K1968/R1968</f>
        <v>0</v>
      </c>
    </row>
    <row r="1969" spans="1:43" x14ac:dyDescent="0.35">
      <c r="A1969" t="s">
        <v>4180</v>
      </c>
      <c r="B1969" t="s">
        <v>4181</v>
      </c>
      <c r="C1969" t="s">
        <v>38</v>
      </c>
      <c r="D1969" t="str">
        <f>IF(P1969&lt;=50000,"Extra Small",IF(AND(P1969&gt;=50000,P1969&lt;250000),"Small",IF(AND(P1969&gt;=250000,P1969&lt;1000000),"Medium",IF(AND(P1969&gt;=1000000,P1969&lt;10000000),"Large",IF(AND(P1969&gt;=10000000,P1969&lt;100000000),"Extra Large",IF(P1969&gt;=100000000,"Extra-extra-large"))))))</f>
        <v>Small</v>
      </c>
      <c r="E1969" t="s">
        <v>228</v>
      </c>
      <c r="F1969">
        <v>0</v>
      </c>
      <c r="G1969">
        <v>0</v>
      </c>
      <c r="H1969">
        <v>0</v>
      </c>
      <c r="I1969">
        <v>0</v>
      </c>
      <c r="J1969" t="s">
        <v>40</v>
      </c>
      <c r="K1969">
        <v>0</v>
      </c>
      <c r="L1969">
        <v>0</v>
      </c>
      <c r="M1969">
        <v>0</v>
      </c>
      <c r="N1969">
        <v>82064</v>
      </c>
      <c r="O1969">
        <v>22000</v>
      </c>
      <c r="P1969">
        <v>104064</v>
      </c>
      <c r="Q1969">
        <v>0</v>
      </c>
      <c r="R1969">
        <v>104064</v>
      </c>
      <c r="S1969" t="str">
        <f t="shared" si="60"/>
        <v>False</v>
      </c>
      <c r="T1969">
        <v>0</v>
      </c>
      <c r="U1969" t="e">
        <f t="shared" si="61"/>
        <v>#DIV/0!</v>
      </c>
      <c r="V1969">
        <v>0</v>
      </c>
      <c r="W1969">
        <v>1301</v>
      </c>
      <c r="X1969">
        <v>7064</v>
      </c>
      <c r="Y1969">
        <v>126795</v>
      </c>
      <c r="Z1969">
        <v>135160</v>
      </c>
      <c r="AA1969" t="b">
        <f>ABS(T1969-Z1969)&gt;25000</f>
        <v>1</v>
      </c>
      <c r="AB1969">
        <v>-31096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5077962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5077962</v>
      </c>
      <c r="AQ1969">
        <f>K1969/R1969</f>
        <v>0</v>
      </c>
    </row>
    <row r="1970" spans="1:43" x14ac:dyDescent="0.35">
      <c r="A1970" t="s">
        <v>4182</v>
      </c>
      <c r="B1970" t="s">
        <v>4183</v>
      </c>
      <c r="C1970" t="s">
        <v>38</v>
      </c>
      <c r="D1970" t="str">
        <f>IF(P1970&lt;=50000,"Extra Small",IF(AND(P1970&gt;=50000,P1970&lt;250000),"Small",IF(AND(P1970&gt;=250000,P1970&lt;1000000),"Medium",IF(AND(P1970&gt;=1000000,P1970&lt;10000000),"Large",IF(AND(P1970&gt;=10000000,P1970&lt;100000000),"Extra Large",IF(P1970&gt;=100000000,"Extra-extra-large"))))))</f>
        <v>Extra Large</v>
      </c>
      <c r="E1970" t="s">
        <v>43</v>
      </c>
      <c r="F1970">
        <v>150</v>
      </c>
      <c r="G1970">
        <v>50</v>
      </c>
      <c r="H1970">
        <v>200</v>
      </c>
      <c r="I1970">
        <v>200</v>
      </c>
      <c r="J1970" t="s">
        <v>143</v>
      </c>
      <c r="K1970">
        <v>8346610</v>
      </c>
      <c r="L1970">
        <v>0</v>
      </c>
      <c r="M1970">
        <v>30304223</v>
      </c>
      <c r="N1970">
        <v>0</v>
      </c>
      <c r="O1970">
        <v>852315</v>
      </c>
      <c r="P1970">
        <v>39503148</v>
      </c>
      <c r="Q1970">
        <v>83126</v>
      </c>
      <c r="R1970">
        <v>39586274</v>
      </c>
      <c r="S1970" t="str">
        <f t="shared" si="60"/>
        <v>False</v>
      </c>
      <c r="T1970">
        <v>22529733</v>
      </c>
      <c r="U1970" t="b">
        <f t="shared" si="61"/>
        <v>0</v>
      </c>
      <c r="V1970">
        <v>114157</v>
      </c>
      <c r="W1970">
        <v>0</v>
      </c>
      <c r="X1970">
        <v>0</v>
      </c>
      <c r="Y1970">
        <v>12106403</v>
      </c>
      <c r="Z1970">
        <v>34750293</v>
      </c>
      <c r="AA1970" t="b">
        <f>ABS(T1970-Z1970)&gt;1000000</f>
        <v>1</v>
      </c>
      <c r="AB1970">
        <v>4835981</v>
      </c>
      <c r="AC1970">
        <v>0</v>
      </c>
      <c r="AD1970">
        <v>4835981</v>
      </c>
      <c r="AE1970">
        <v>20423490</v>
      </c>
      <c r="AF1970">
        <v>0</v>
      </c>
      <c r="AG1970">
        <v>47548430</v>
      </c>
      <c r="AH1970">
        <v>47548430</v>
      </c>
      <c r="AI1970">
        <v>67971920</v>
      </c>
      <c r="AJ1970">
        <v>20996392</v>
      </c>
      <c r="AK1970">
        <v>5484734</v>
      </c>
      <c r="AL1970">
        <v>512930</v>
      </c>
      <c r="AM1970">
        <v>5997664</v>
      </c>
      <c r="AN1970">
        <v>26994056</v>
      </c>
      <c r="AO1970">
        <v>40977864</v>
      </c>
      <c r="AQ1970">
        <f>K1970/R1970</f>
        <v>0.2108460624508384</v>
      </c>
    </row>
    <row r="1971" spans="1:43" x14ac:dyDescent="0.35">
      <c r="A1971" t="s">
        <v>4184</v>
      </c>
      <c r="B1971" t="s">
        <v>4185</v>
      </c>
      <c r="C1971" t="s">
        <v>38</v>
      </c>
      <c r="D1971" t="str">
        <f>IF(P1971&lt;=50000,"Extra Small",IF(AND(P1971&gt;=50000,P1971&lt;250000),"Small",IF(AND(P1971&gt;=250000,P1971&lt;1000000),"Medium",IF(AND(P1971&gt;=1000000,P1971&lt;10000000),"Large",IF(AND(P1971&gt;=10000000,P1971&lt;100000000),"Extra Large",IF(P1971&gt;=100000000,"Extra-extra-large"))))))</f>
        <v>Large</v>
      </c>
      <c r="E1971" t="s">
        <v>70</v>
      </c>
      <c r="F1971">
        <v>13</v>
      </c>
      <c r="G1971">
        <v>12</v>
      </c>
      <c r="H1971">
        <v>7</v>
      </c>
      <c r="I1971">
        <v>23.79</v>
      </c>
      <c r="J1971" t="s">
        <v>201</v>
      </c>
      <c r="K1971">
        <v>0</v>
      </c>
      <c r="L1971">
        <v>132641</v>
      </c>
      <c r="M1971">
        <v>2185409</v>
      </c>
      <c r="N1971">
        <v>70879</v>
      </c>
      <c r="O1971">
        <v>0</v>
      </c>
      <c r="P1971">
        <v>2388929</v>
      </c>
      <c r="Q1971">
        <v>0</v>
      </c>
      <c r="R1971">
        <v>2388929</v>
      </c>
      <c r="S1971" t="str">
        <f t="shared" si="60"/>
        <v>False</v>
      </c>
      <c r="T1971">
        <v>1586142</v>
      </c>
      <c r="U1971" t="b">
        <f t="shared" si="61"/>
        <v>0</v>
      </c>
      <c r="V1971">
        <v>1</v>
      </c>
      <c r="W1971">
        <v>1110</v>
      </c>
      <c r="X1971">
        <v>0</v>
      </c>
      <c r="Y1971">
        <v>630010</v>
      </c>
      <c r="Z1971">
        <v>2217263</v>
      </c>
      <c r="AA1971" t="b">
        <f>ABS(T1971-Z1971)&gt;1000000</f>
        <v>0</v>
      </c>
      <c r="AB1971">
        <v>171666</v>
      </c>
      <c r="AC1971">
        <v>0</v>
      </c>
      <c r="AD1971">
        <v>171666</v>
      </c>
      <c r="AE1971">
        <v>3013502</v>
      </c>
      <c r="AF1971">
        <v>0</v>
      </c>
      <c r="AG1971">
        <v>3409001</v>
      </c>
      <c r="AH1971">
        <v>3409001</v>
      </c>
      <c r="AI1971">
        <v>6422503</v>
      </c>
      <c r="AJ1971">
        <v>457451</v>
      </c>
      <c r="AK1971">
        <v>0</v>
      </c>
      <c r="AL1971">
        <v>19147</v>
      </c>
      <c r="AM1971">
        <v>19147</v>
      </c>
      <c r="AN1971">
        <v>476598</v>
      </c>
      <c r="AO1971">
        <v>5945905</v>
      </c>
      <c r="AQ1971">
        <f>K1971/R1971</f>
        <v>0</v>
      </c>
    </row>
    <row r="1972" spans="1:43" x14ac:dyDescent="0.35">
      <c r="A1972" t="s">
        <v>4186</v>
      </c>
      <c r="B1972" t="s">
        <v>4187</v>
      </c>
      <c r="C1972" t="s">
        <v>38</v>
      </c>
      <c r="D1972" t="str">
        <f>IF(P1972&lt;=50000,"Extra Small",IF(AND(P1972&gt;=50000,P1972&lt;250000),"Small",IF(AND(P1972&gt;=250000,P1972&lt;1000000),"Medium",IF(AND(P1972&gt;=1000000,P1972&lt;10000000),"Large",IF(AND(P1972&gt;=10000000,P1972&lt;100000000),"Extra Large",IF(P1972&gt;=100000000,"Extra-extra-large"))))))</f>
        <v>Medium</v>
      </c>
      <c r="E1972" t="s">
        <v>43</v>
      </c>
      <c r="F1972">
        <v>0</v>
      </c>
      <c r="G1972">
        <v>6</v>
      </c>
      <c r="H1972">
        <v>1</v>
      </c>
      <c r="I1972">
        <v>0</v>
      </c>
      <c r="J1972" t="s">
        <v>57</v>
      </c>
      <c r="K1972">
        <v>180808</v>
      </c>
      <c r="L1972">
        <v>1760</v>
      </c>
      <c r="M1972">
        <v>94101</v>
      </c>
      <c r="N1972">
        <v>0</v>
      </c>
      <c r="O1972">
        <v>7866</v>
      </c>
      <c r="P1972">
        <v>284535</v>
      </c>
      <c r="Q1972">
        <v>1276</v>
      </c>
      <c r="R1972">
        <v>285811</v>
      </c>
      <c r="S1972" t="str">
        <f t="shared" si="60"/>
        <v>False</v>
      </c>
      <c r="T1972">
        <v>260832</v>
      </c>
      <c r="U1972" t="b">
        <f t="shared" si="61"/>
        <v>0</v>
      </c>
      <c r="V1972">
        <v>0</v>
      </c>
      <c r="W1972">
        <v>0</v>
      </c>
      <c r="X1972">
        <v>0</v>
      </c>
      <c r="Y1972">
        <v>53355</v>
      </c>
      <c r="Z1972">
        <v>314187</v>
      </c>
      <c r="AA1972" t="b">
        <f>ABS(T1972-Z1972)&gt;25000</f>
        <v>1</v>
      </c>
      <c r="AB1972">
        <v>-28376</v>
      </c>
      <c r="AC1972">
        <v>0</v>
      </c>
      <c r="AD1972">
        <v>-28376</v>
      </c>
      <c r="AE1972">
        <v>150880</v>
      </c>
      <c r="AF1972">
        <v>0</v>
      </c>
      <c r="AG1972">
        <v>0</v>
      </c>
      <c r="AH1972">
        <v>11043</v>
      </c>
      <c r="AI1972">
        <v>161923</v>
      </c>
      <c r="AJ1972">
        <v>93702</v>
      </c>
      <c r="AK1972">
        <v>0</v>
      </c>
      <c r="AL1972">
        <v>0</v>
      </c>
      <c r="AM1972">
        <v>2535</v>
      </c>
      <c r="AN1972">
        <v>96237</v>
      </c>
      <c r="AO1972">
        <v>65686</v>
      </c>
      <c r="AQ1972">
        <f>K1972/R1972</f>
        <v>0.63261386020831945</v>
      </c>
    </row>
    <row r="1973" spans="1:43" x14ac:dyDescent="0.35">
      <c r="A1973" t="s">
        <v>4188</v>
      </c>
      <c r="B1973" t="s">
        <v>4189</v>
      </c>
      <c r="C1973" t="s">
        <v>38</v>
      </c>
      <c r="D1973" t="str">
        <f>IF(P1973&lt;=50000,"Extra Small",IF(AND(P1973&gt;=50000,P1973&lt;250000),"Small",IF(AND(P1973&gt;=250000,P1973&lt;1000000),"Medium",IF(AND(P1973&gt;=1000000,P1973&lt;10000000),"Large",IF(AND(P1973&gt;=10000000,P1973&lt;100000000),"Extra Large",IF(P1973&gt;=100000000,"Extra-extra-large"))))))</f>
        <v>Small</v>
      </c>
      <c r="E1973" t="s">
        <v>110</v>
      </c>
      <c r="F1973">
        <v>1</v>
      </c>
      <c r="G1973">
        <v>4</v>
      </c>
      <c r="H1973">
        <v>3</v>
      </c>
      <c r="I1973">
        <v>3</v>
      </c>
      <c r="J1973" t="s">
        <v>44</v>
      </c>
      <c r="K1973">
        <v>0</v>
      </c>
      <c r="L1973">
        <v>30429</v>
      </c>
      <c r="M1973">
        <v>124674</v>
      </c>
      <c r="N1973">
        <v>2</v>
      </c>
      <c r="O1973">
        <v>0</v>
      </c>
      <c r="P1973">
        <v>155105</v>
      </c>
      <c r="Q1973">
        <v>0</v>
      </c>
      <c r="R1973">
        <v>155105</v>
      </c>
      <c r="S1973" t="str">
        <f t="shared" si="60"/>
        <v>False</v>
      </c>
      <c r="T1973">
        <v>36859</v>
      </c>
      <c r="U1973" t="b">
        <f t="shared" si="61"/>
        <v>0</v>
      </c>
      <c r="V1973">
        <v>0</v>
      </c>
      <c r="W1973">
        <v>9750</v>
      </c>
      <c r="X1973">
        <v>0</v>
      </c>
      <c r="Y1973">
        <v>127563</v>
      </c>
      <c r="Z1973">
        <v>174172</v>
      </c>
      <c r="AA1973" t="b">
        <f>ABS(T1973-Z1973)&gt;25000</f>
        <v>1</v>
      </c>
      <c r="AB1973">
        <v>-19067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64222</v>
      </c>
      <c r="AJ1973">
        <v>0</v>
      </c>
      <c r="AK1973">
        <v>0</v>
      </c>
      <c r="AL1973">
        <v>0</v>
      </c>
      <c r="AM1973">
        <v>0</v>
      </c>
      <c r="AN1973">
        <v>119057</v>
      </c>
      <c r="AO1973">
        <v>-54835</v>
      </c>
      <c r="AQ1973">
        <f>K1973/R1973</f>
        <v>0</v>
      </c>
    </row>
    <row r="1974" spans="1:43" x14ac:dyDescent="0.35">
      <c r="A1974" t="s">
        <v>4190</v>
      </c>
      <c r="B1974" t="s">
        <v>4191</v>
      </c>
      <c r="C1974" t="s">
        <v>38</v>
      </c>
      <c r="D1974" t="str">
        <f>IF(P1974&lt;=50000,"Extra Small",IF(AND(P1974&gt;=50000,P1974&lt;250000),"Small",IF(AND(P1974&gt;=250000,P1974&lt;1000000),"Medium",IF(AND(P1974&gt;=1000000,P1974&lt;10000000),"Large",IF(AND(P1974&gt;=10000000,P1974&lt;100000000),"Extra Large",IF(P1974&gt;=100000000,"Extra-extra-large"))))))</f>
        <v>Small</v>
      </c>
      <c r="E1974" t="s">
        <v>39</v>
      </c>
      <c r="F1974">
        <v>0</v>
      </c>
      <c r="G1974">
        <v>2</v>
      </c>
      <c r="H1974">
        <v>0</v>
      </c>
      <c r="I1974">
        <v>0.87</v>
      </c>
      <c r="J1974" t="s">
        <v>172</v>
      </c>
      <c r="K1974">
        <v>0</v>
      </c>
      <c r="L1974">
        <v>108304</v>
      </c>
      <c r="M1974">
        <v>25847</v>
      </c>
      <c r="N1974">
        <v>0</v>
      </c>
      <c r="O1974">
        <v>0</v>
      </c>
      <c r="P1974">
        <v>134151</v>
      </c>
      <c r="Q1974">
        <v>0</v>
      </c>
      <c r="R1974">
        <v>134151</v>
      </c>
      <c r="S1974" t="str">
        <f t="shared" si="60"/>
        <v>False</v>
      </c>
      <c r="T1974">
        <v>47741</v>
      </c>
      <c r="U1974" t="b">
        <f t="shared" si="61"/>
        <v>0</v>
      </c>
      <c r="V1974">
        <v>0</v>
      </c>
      <c r="W1974">
        <v>2739</v>
      </c>
      <c r="X1974">
        <v>53091</v>
      </c>
      <c r="Y1974">
        <v>32692</v>
      </c>
      <c r="Z1974">
        <v>136263</v>
      </c>
      <c r="AA1974" t="b">
        <f>ABS(T1974-Z1974)&gt;25000</f>
        <v>1</v>
      </c>
      <c r="AB1974">
        <v>-2112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4000000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4000000</v>
      </c>
      <c r="AQ1974">
        <f>K1974/R1974</f>
        <v>0</v>
      </c>
    </row>
    <row r="1975" spans="1:43" x14ac:dyDescent="0.35">
      <c r="A1975" t="s">
        <v>4192</v>
      </c>
      <c r="B1975" t="s">
        <v>4193</v>
      </c>
      <c r="C1975" t="s">
        <v>38</v>
      </c>
      <c r="D1975" t="str">
        <f>IF(P1975&lt;=50000,"Extra Small",IF(AND(P1975&gt;=50000,P1975&lt;250000),"Small",IF(AND(P1975&gt;=250000,P1975&lt;1000000),"Medium",IF(AND(P1975&gt;=1000000,P1975&lt;10000000),"Large",IF(AND(P1975&gt;=10000000,P1975&lt;100000000),"Extra Large",IF(P1975&gt;=100000000,"Extra-extra-large"))))))</f>
        <v>Small</v>
      </c>
      <c r="E1975" t="s">
        <v>85</v>
      </c>
      <c r="F1975">
        <v>3</v>
      </c>
      <c r="G1975">
        <v>3</v>
      </c>
      <c r="H1975">
        <v>0</v>
      </c>
      <c r="I1975">
        <v>5</v>
      </c>
      <c r="J1975" t="s">
        <v>44</v>
      </c>
      <c r="K1975">
        <v>0</v>
      </c>
      <c r="L1975">
        <v>41029</v>
      </c>
      <c r="M1975">
        <v>0</v>
      </c>
      <c r="N1975">
        <v>0</v>
      </c>
      <c r="O1975">
        <v>25039</v>
      </c>
      <c r="P1975">
        <v>66068</v>
      </c>
      <c r="Q1975">
        <v>0</v>
      </c>
      <c r="R1975">
        <v>66068</v>
      </c>
      <c r="S1975" t="str">
        <f t="shared" si="60"/>
        <v>False</v>
      </c>
      <c r="T1975">
        <v>23725</v>
      </c>
      <c r="U1975" t="b">
        <f t="shared" si="61"/>
        <v>0</v>
      </c>
      <c r="V1975">
        <v>0</v>
      </c>
      <c r="W1975">
        <v>0</v>
      </c>
      <c r="X1975">
        <v>0</v>
      </c>
      <c r="Y1975">
        <v>41896</v>
      </c>
      <c r="Z1975">
        <v>65621</v>
      </c>
      <c r="AA1975" t="b">
        <f>ABS(T1975-Z1975)&gt;25000</f>
        <v>1</v>
      </c>
      <c r="AB1975">
        <v>447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157</v>
      </c>
      <c r="AJ1975">
        <v>0</v>
      </c>
      <c r="AK1975">
        <v>0</v>
      </c>
      <c r="AL1975">
        <v>0</v>
      </c>
      <c r="AM1975">
        <v>0</v>
      </c>
      <c r="AN1975">
        <v>32762</v>
      </c>
      <c r="AO1975">
        <v>-32605</v>
      </c>
      <c r="AQ1975">
        <f>K1975/R1975</f>
        <v>0</v>
      </c>
    </row>
    <row r="1976" spans="1:43" x14ac:dyDescent="0.35">
      <c r="A1976" t="s">
        <v>4194</v>
      </c>
      <c r="B1976" t="s">
        <v>4195</v>
      </c>
      <c r="C1976" t="s">
        <v>50</v>
      </c>
      <c r="D1976" t="str">
        <f>IF(P1976&lt;=50000,"Extra Small",IF(AND(P1976&gt;=50000,P1976&lt;250000),"Small",IF(AND(P1976&gt;=250000,P1976&lt;1000000),"Medium",IF(AND(P1976&gt;=1000000,P1976&lt;10000000),"Large",IF(AND(P1976&gt;=10000000,P1976&lt;100000000),"Extra Large",IF(P1976&gt;=100000000,"Extra-extra-large"))))))</f>
        <v>Extra Small</v>
      </c>
      <c r="E1976" t="s">
        <v>110</v>
      </c>
      <c r="F1976">
        <v>0</v>
      </c>
      <c r="G1976">
        <v>0</v>
      </c>
      <c r="H1976">
        <v>0</v>
      </c>
      <c r="I1976">
        <v>0</v>
      </c>
      <c r="J1976" t="s">
        <v>44</v>
      </c>
      <c r="K1976">
        <v>0</v>
      </c>
      <c r="L1976">
        <v>0</v>
      </c>
      <c r="M1976">
        <v>2313</v>
      </c>
      <c r="N1976">
        <v>0</v>
      </c>
      <c r="O1976">
        <v>0</v>
      </c>
      <c r="P1976">
        <v>2313</v>
      </c>
      <c r="Q1976">
        <v>0</v>
      </c>
      <c r="R1976">
        <v>2313</v>
      </c>
      <c r="S1976" t="str">
        <f t="shared" si="60"/>
        <v>False</v>
      </c>
      <c r="T1976">
        <v>0</v>
      </c>
      <c r="U1976" t="e">
        <f t="shared" si="61"/>
        <v>#DIV/0!</v>
      </c>
      <c r="V1976">
        <v>0</v>
      </c>
      <c r="W1976">
        <v>0</v>
      </c>
      <c r="X1976">
        <v>0</v>
      </c>
      <c r="Y1976">
        <v>2304</v>
      </c>
      <c r="Z1976">
        <v>2304</v>
      </c>
      <c r="AA1976" t="b">
        <f>ABS(T1976-Z1976)&gt;25000</f>
        <v>0</v>
      </c>
      <c r="AB1976">
        <v>9</v>
      </c>
      <c r="AC1976">
        <v>0</v>
      </c>
      <c r="AD1976">
        <v>9</v>
      </c>
      <c r="AE1976">
        <v>0</v>
      </c>
      <c r="AF1976">
        <v>0</v>
      </c>
      <c r="AG1976">
        <v>0</v>
      </c>
      <c r="AH1976">
        <v>0</v>
      </c>
      <c r="AI1976">
        <v>231062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231062</v>
      </c>
      <c r="AQ1976">
        <f>K1976/R1976</f>
        <v>0</v>
      </c>
    </row>
    <row r="1977" spans="1:43" x14ac:dyDescent="0.35">
      <c r="A1977" t="s">
        <v>4196</v>
      </c>
      <c r="B1977" t="s">
        <v>4197</v>
      </c>
      <c r="C1977" t="s">
        <v>38</v>
      </c>
      <c r="D1977" t="str">
        <f>IF(P1977&lt;=50000,"Extra Small",IF(AND(P1977&gt;=50000,P1977&lt;250000),"Small",IF(AND(P1977&gt;=250000,P1977&lt;1000000),"Medium",IF(AND(P1977&gt;=1000000,P1977&lt;10000000),"Large",IF(AND(P1977&gt;=10000000,P1977&lt;100000000),"Extra Large",IF(P1977&gt;=100000000,"Extra-extra-large"))))))</f>
        <v>Extra Small</v>
      </c>
      <c r="E1977" t="s">
        <v>70</v>
      </c>
      <c r="F1977">
        <v>0</v>
      </c>
      <c r="G1977">
        <v>0</v>
      </c>
      <c r="H1977">
        <v>0</v>
      </c>
      <c r="I1977">
        <v>0</v>
      </c>
      <c r="J1977" t="s">
        <v>278</v>
      </c>
      <c r="K1977">
        <v>408</v>
      </c>
      <c r="L1977">
        <v>5545</v>
      </c>
      <c r="M1977">
        <v>1579</v>
      </c>
      <c r="N1977">
        <v>0</v>
      </c>
      <c r="O1977">
        <v>9350</v>
      </c>
      <c r="P1977">
        <v>16882</v>
      </c>
      <c r="Q1977">
        <v>0</v>
      </c>
      <c r="R1977">
        <v>16882</v>
      </c>
      <c r="S1977" t="str">
        <f t="shared" si="60"/>
        <v>False</v>
      </c>
      <c r="T1977">
        <v>0</v>
      </c>
      <c r="U1977" t="e">
        <f t="shared" si="61"/>
        <v>#DIV/0!</v>
      </c>
      <c r="V1977">
        <v>0</v>
      </c>
      <c r="W1977">
        <v>3075</v>
      </c>
      <c r="X1977">
        <v>0</v>
      </c>
      <c r="Y1977">
        <v>9402</v>
      </c>
      <c r="Z1977">
        <v>12477</v>
      </c>
      <c r="AA1977" t="b">
        <f>ABS(T1977-Z1977)&gt;25000</f>
        <v>0</v>
      </c>
      <c r="AB1977">
        <v>4405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14637</v>
      </c>
      <c r="AJ1977">
        <v>0</v>
      </c>
      <c r="AK1977">
        <v>0</v>
      </c>
      <c r="AL1977">
        <v>0</v>
      </c>
      <c r="AM1977">
        <v>0</v>
      </c>
      <c r="AN1977">
        <v>10201</v>
      </c>
      <c r="AO1977">
        <v>4436</v>
      </c>
      <c r="AQ1977">
        <f>K1977/R1977</f>
        <v>2.4167752635943607E-2</v>
      </c>
    </row>
    <row r="1978" spans="1:43" x14ac:dyDescent="0.35">
      <c r="A1978" t="s">
        <v>4198</v>
      </c>
      <c r="B1978" t="s">
        <v>4199</v>
      </c>
      <c r="C1978" t="s">
        <v>38</v>
      </c>
      <c r="D1978" t="str">
        <f>IF(P1978&lt;=50000,"Extra Small",IF(AND(P1978&gt;=50000,P1978&lt;250000),"Small",IF(AND(P1978&gt;=250000,P1978&lt;1000000),"Medium",IF(AND(P1978&gt;=1000000,P1978&lt;10000000),"Large",IF(AND(P1978&gt;=10000000,P1978&lt;100000000),"Extra Large",IF(P1978&gt;=100000000,"Extra-extra-large"))))))</f>
        <v>Small</v>
      </c>
      <c r="E1978" t="s">
        <v>164</v>
      </c>
      <c r="F1978">
        <v>0</v>
      </c>
      <c r="G1978">
        <v>0</v>
      </c>
      <c r="H1978">
        <v>1</v>
      </c>
      <c r="I1978">
        <v>0.1</v>
      </c>
      <c r="J1978" t="s">
        <v>48</v>
      </c>
      <c r="K1978">
        <v>31238</v>
      </c>
      <c r="L1978">
        <v>0</v>
      </c>
      <c r="M1978">
        <v>75945</v>
      </c>
      <c r="N1978">
        <v>0</v>
      </c>
      <c r="O1978">
        <v>0</v>
      </c>
      <c r="P1978">
        <v>107183</v>
      </c>
      <c r="Q1978">
        <v>420</v>
      </c>
      <c r="R1978">
        <v>107603</v>
      </c>
      <c r="S1978" t="str">
        <f t="shared" si="60"/>
        <v>False</v>
      </c>
      <c r="T1978">
        <v>18677</v>
      </c>
      <c r="U1978" t="b">
        <f t="shared" si="61"/>
        <v>0</v>
      </c>
      <c r="V1978">
        <v>0</v>
      </c>
      <c r="W1978">
        <v>0</v>
      </c>
      <c r="X1978">
        <v>0</v>
      </c>
      <c r="Y1978">
        <v>56769</v>
      </c>
      <c r="Z1978">
        <v>75446</v>
      </c>
      <c r="AA1978" t="b">
        <f>ABS(T1978-Z1978)&gt;25000</f>
        <v>1</v>
      </c>
      <c r="AB1978">
        <v>32157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119889</v>
      </c>
      <c r="AJ1978">
        <v>0</v>
      </c>
      <c r="AK1978">
        <v>0</v>
      </c>
      <c r="AL1978">
        <v>0</v>
      </c>
      <c r="AM1978">
        <v>0</v>
      </c>
      <c r="AN1978">
        <v>25130</v>
      </c>
      <c r="AO1978">
        <v>94759</v>
      </c>
      <c r="AQ1978">
        <f>K1978/R1978</f>
        <v>0.29030789104393001</v>
      </c>
    </row>
    <row r="1979" spans="1:43" x14ac:dyDescent="0.35">
      <c r="A1979" t="s">
        <v>4200</v>
      </c>
      <c r="B1979" t="s">
        <v>4201</v>
      </c>
      <c r="C1979" t="s">
        <v>38</v>
      </c>
      <c r="D1979" t="str">
        <f>IF(P1979&lt;=50000,"Extra Small",IF(AND(P1979&gt;=50000,P1979&lt;250000),"Small",IF(AND(P1979&gt;=250000,P1979&lt;1000000),"Medium",IF(AND(P1979&gt;=1000000,P1979&lt;10000000),"Large",IF(AND(P1979&gt;=10000000,P1979&lt;100000000),"Extra Large",IF(P1979&gt;=100000000,"Extra-extra-large"))))))</f>
        <v>Large</v>
      </c>
      <c r="E1979" t="s">
        <v>110</v>
      </c>
      <c r="F1979">
        <v>9</v>
      </c>
      <c r="G1979">
        <v>16</v>
      </c>
      <c r="H1979">
        <v>0</v>
      </c>
      <c r="I1979">
        <v>22.61</v>
      </c>
      <c r="J1979" t="s">
        <v>4202</v>
      </c>
      <c r="K1979">
        <v>1185714</v>
      </c>
      <c r="L1979">
        <v>2671257</v>
      </c>
      <c r="M1979">
        <v>822800</v>
      </c>
      <c r="N1979">
        <v>349526</v>
      </c>
      <c r="O1979">
        <v>218689</v>
      </c>
      <c r="P1979">
        <v>5247986</v>
      </c>
      <c r="Q1979">
        <v>0</v>
      </c>
      <c r="R1979">
        <v>5247986</v>
      </c>
      <c r="S1979" t="str">
        <f t="shared" si="60"/>
        <v>False</v>
      </c>
      <c r="T1979">
        <v>2106716</v>
      </c>
      <c r="U1979" t="b">
        <f t="shared" si="61"/>
        <v>0</v>
      </c>
      <c r="V1979">
        <v>0</v>
      </c>
      <c r="W1979">
        <v>1060684</v>
      </c>
      <c r="X1979">
        <v>0</v>
      </c>
      <c r="Y1979">
        <v>1856194</v>
      </c>
      <c r="Z1979">
        <v>5023594</v>
      </c>
      <c r="AA1979" t="b">
        <f>ABS(T1979-Z1979)&gt;1000000</f>
        <v>1</v>
      </c>
      <c r="AB1979">
        <v>224392</v>
      </c>
      <c r="AC1979">
        <v>141408</v>
      </c>
      <c r="AD1979">
        <v>365800</v>
      </c>
      <c r="AE1979">
        <v>8666993</v>
      </c>
      <c r="AF1979">
        <v>0</v>
      </c>
      <c r="AG1979">
        <v>2905825</v>
      </c>
      <c r="AH1979">
        <v>2905825</v>
      </c>
      <c r="AI1979">
        <v>11572818</v>
      </c>
      <c r="AJ1979">
        <v>7624380</v>
      </c>
      <c r="AK1979">
        <v>0</v>
      </c>
      <c r="AL1979">
        <v>16245</v>
      </c>
      <c r="AM1979">
        <v>16245</v>
      </c>
      <c r="AN1979">
        <v>7640625</v>
      </c>
      <c r="AO1979">
        <v>3932193</v>
      </c>
      <c r="AQ1979">
        <f>K1979/R1979</f>
        <v>0.22593695943548631</v>
      </c>
    </row>
    <row r="1980" spans="1:43" x14ac:dyDescent="0.35">
      <c r="A1980" t="s">
        <v>4203</v>
      </c>
      <c r="B1980" t="s">
        <v>4204</v>
      </c>
      <c r="C1980" t="s">
        <v>38</v>
      </c>
      <c r="D1980" t="str">
        <f>IF(P1980&lt;=50000,"Extra Small",IF(AND(P1980&gt;=50000,P1980&lt;250000),"Small",IF(AND(P1980&gt;=250000,P1980&lt;1000000),"Medium",IF(AND(P1980&gt;=1000000,P1980&lt;10000000),"Large",IF(AND(P1980&gt;=10000000,P1980&lt;100000000),"Extra Large",IF(P1980&gt;=100000000,"Extra-extra-large"))))))</f>
        <v>Extra Large</v>
      </c>
      <c r="E1980" t="s">
        <v>47</v>
      </c>
      <c r="F1980">
        <v>39</v>
      </c>
      <c r="G1980">
        <v>14</v>
      </c>
      <c r="H1980">
        <v>3</v>
      </c>
      <c r="I1980">
        <v>49</v>
      </c>
      <c r="J1980" t="s">
        <v>4205</v>
      </c>
      <c r="K1980">
        <v>0</v>
      </c>
      <c r="L1980">
        <v>0</v>
      </c>
      <c r="M1980">
        <v>13185095</v>
      </c>
      <c r="N1980">
        <v>269116</v>
      </c>
      <c r="O1980">
        <v>315674</v>
      </c>
      <c r="P1980">
        <v>13769885</v>
      </c>
      <c r="Q1980">
        <v>0</v>
      </c>
      <c r="R1980">
        <v>13769885</v>
      </c>
      <c r="S1980" t="str">
        <f t="shared" si="60"/>
        <v>False</v>
      </c>
      <c r="T1980">
        <v>5059592</v>
      </c>
      <c r="U1980" t="b">
        <f t="shared" si="61"/>
        <v>0</v>
      </c>
      <c r="V1980">
        <v>0</v>
      </c>
      <c r="W1980">
        <v>10000</v>
      </c>
      <c r="X1980">
        <v>0</v>
      </c>
      <c r="Y1980">
        <v>8290260</v>
      </c>
      <c r="Z1980">
        <v>13359852</v>
      </c>
      <c r="AA1980" t="b">
        <f>ABS(T1980-Z1980)&gt;1000000</f>
        <v>1</v>
      </c>
      <c r="AB1980">
        <v>410033</v>
      </c>
      <c r="AC1980">
        <v>0</v>
      </c>
      <c r="AD1980">
        <v>410033</v>
      </c>
      <c r="AE1980">
        <v>8405159</v>
      </c>
      <c r="AF1980">
        <v>5459192</v>
      </c>
      <c r="AG1980">
        <v>2997243</v>
      </c>
      <c r="AH1980">
        <v>8456435</v>
      </c>
      <c r="AI1980">
        <v>16861594</v>
      </c>
      <c r="AJ1980">
        <v>4777949</v>
      </c>
      <c r="AK1980">
        <v>0</v>
      </c>
      <c r="AL1980">
        <v>518206</v>
      </c>
      <c r="AM1980">
        <v>518206</v>
      </c>
      <c r="AN1980">
        <v>5296155</v>
      </c>
      <c r="AO1980">
        <v>11565439</v>
      </c>
      <c r="AQ1980">
        <f>K1980/R1980</f>
        <v>0</v>
      </c>
    </row>
    <row r="1981" spans="1:43" x14ac:dyDescent="0.35">
      <c r="A1981" t="s">
        <v>4206</v>
      </c>
      <c r="B1981" t="s">
        <v>4207</v>
      </c>
      <c r="C1981" t="s">
        <v>38</v>
      </c>
      <c r="D1981" t="str">
        <f>IF(P1981&lt;=50000,"Extra Small",IF(AND(P1981&gt;=50000,P1981&lt;250000),"Small",IF(AND(P1981&gt;=250000,P1981&lt;1000000),"Medium",IF(AND(P1981&gt;=1000000,P1981&lt;10000000),"Large",IF(AND(P1981&gt;=10000000,P1981&lt;100000000),"Extra Large",IF(P1981&gt;=100000000,"Extra-extra-large"))))))</f>
        <v>Extra Small</v>
      </c>
      <c r="E1981" t="s">
        <v>43</v>
      </c>
      <c r="F1981">
        <v>0</v>
      </c>
      <c r="G1981">
        <v>1</v>
      </c>
      <c r="H1981">
        <v>0</v>
      </c>
      <c r="I1981">
        <v>0.2</v>
      </c>
      <c r="J1981" t="s">
        <v>48</v>
      </c>
      <c r="K1981">
        <v>0</v>
      </c>
      <c r="L1981">
        <v>3784</v>
      </c>
      <c r="M1981">
        <v>12481</v>
      </c>
      <c r="N1981">
        <v>0</v>
      </c>
      <c r="O1981">
        <v>0</v>
      </c>
      <c r="P1981">
        <v>16265</v>
      </c>
      <c r="Q1981">
        <v>0</v>
      </c>
      <c r="R1981">
        <v>16265</v>
      </c>
      <c r="S1981" t="str">
        <f t="shared" si="60"/>
        <v>False</v>
      </c>
      <c r="T1981">
        <v>25680</v>
      </c>
      <c r="U1981" t="b">
        <f t="shared" si="61"/>
        <v>0</v>
      </c>
      <c r="V1981">
        <v>0</v>
      </c>
      <c r="W1981">
        <v>0</v>
      </c>
      <c r="X1981">
        <v>0</v>
      </c>
      <c r="Y1981">
        <v>4576</v>
      </c>
      <c r="Z1981">
        <v>30256</v>
      </c>
      <c r="AA1981" t="b">
        <f>ABS(T1981-Z1981)&gt;25000</f>
        <v>0</v>
      </c>
      <c r="AB1981">
        <v>-13991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15936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15936</v>
      </c>
      <c r="AQ1981">
        <f>K1981/R1981</f>
        <v>0</v>
      </c>
    </row>
    <row r="1982" spans="1:43" x14ac:dyDescent="0.35">
      <c r="A1982" t="s">
        <v>4208</v>
      </c>
      <c r="B1982" t="s">
        <v>4209</v>
      </c>
      <c r="C1982" t="s">
        <v>38</v>
      </c>
      <c r="D1982" t="str">
        <f>IF(P1982&lt;=50000,"Extra Small",IF(AND(P1982&gt;=50000,P1982&lt;250000),"Small",IF(AND(P1982&gt;=250000,P1982&lt;1000000),"Medium",IF(AND(P1982&gt;=1000000,P1982&lt;10000000),"Large",IF(AND(P1982&gt;=10000000,P1982&lt;100000000),"Extra Large",IF(P1982&gt;=100000000,"Extra-extra-large"))))))</f>
        <v>Small</v>
      </c>
      <c r="E1982" t="s">
        <v>164</v>
      </c>
      <c r="F1982">
        <v>0</v>
      </c>
      <c r="G1982">
        <v>1</v>
      </c>
      <c r="H1982">
        <v>1</v>
      </c>
      <c r="I1982">
        <v>1</v>
      </c>
      <c r="J1982" t="s">
        <v>107</v>
      </c>
      <c r="K1982">
        <v>0</v>
      </c>
      <c r="L1982">
        <v>59186</v>
      </c>
      <c r="M1982">
        <v>19200</v>
      </c>
      <c r="N1982">
        <v>731</v>
      </c>
      <c r="O1982">
        <v>22095</v>
      </c>
      <c r="P1982">
        <v>101212</v>
      </c>
      <c r="Q1982">
        <v>0</v>
      </c>
      <c r="R1982">
        <v>101212</v>
      </c>
      <c r="S1982" t="str">
        <f t="shared" si="60"/>
        <v>False</v>
      </c>
      <c r="T1982">
        <v>26326</v>
      </c>
      <c r="U1982" t="b">
        <f t="shared" si="61"/>
        <v>0</v>
      </c>
      <c r="V1982">
        <v>0</v>
      </c>
      <c r="W1982">
        <v>21309</v>
      </c>
      <c r="X1982">
        <v>0</v>
      </c>
      <c r="Y1982">
        <v>21109</v>
      </c>
      <c r="Z1982">
        <v>68744</v>
      </c>
      <c r="AA1982" t="b">
        <f>ABS(T1982-Z1982)&gt;25000</f>
        <v>1</v>
      </c>
      <c r="AB1982">
        <v>32468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79498</v>
      </c>
      <c r="AJ1982">
        <v>0</v>
      </c>
      <c r="AK1982">
        <v>0</v>
      </c>
      <c r="AL1982">
        <v>0</v>
      </c>
      <c r="AM1982">
        <v>0</v>
      </c>
      <c r="AN1982">
        <v>20376</v>
      </c>
      <c r="AO1982">
        <v>59122</v>
      </c>
      <c r="AQ1982">
        <f>K1982/R1982</f>
        <v>0</v>
      </c>
    </row>
    <row r="1983" spans="1:43" x14ac:dyDescent="0.35">
      <c r="A1983" t="s">
        <v>4210</v>
      </c>
      <c r="B1983" t="s">
        <v>4211</v>
      </c>
      <c r="C1983" t="s">
        <v>38</v>
      </c>
      <c r="D1983" t="str">
        <f>IF(P1983&lt;=50000,"Extra Small",IF(AND(P1983&gt;=50000,P1983&lt;250000),"Small",IF(AND(P1983&gt;=250000,P1983&lt;1000000),"Medium",IF(AND(P1983&gt;=1000000,P1983&lt;10000000),"Large",IF(AND(P1983&gt;=10000000,P1983&lt;100000000),"Extra Large",IF(P1983&gt;=100000000,"Extra-extra-large"))))))</f>
        <v>Medium</v>
      </c>
      <c r="E1983" t="s">
        <v>55</v>
      </c>
      <c r="F1983">
        <v>5</v>
      </c>
      <c r="G1983">
        <v>1</v>
      </c>
      <c r="H1983">
        <v>0</v>
      </c>
      <c r="I1983">
        <v>5.5</v>
      </c>
      <c r="J1983" t="s">
        <v>48</v>
      </c>
      <c r="K1983">
        <v>736889</v>
      </c>
      <c r="L1983">
        <v>0</v>
      </c>
      <c r="M1983">
        <v>0</v>
      </c>
      <c r="N1983">
        <v>7946</v>
      </c>
      <c r="O1983">
        <v>0</v>
      </c>
      <c r="P1983">
        <v>744835</v>
      </c>
      <c r="Q1983">
        <v>0</v>
      </c>
      <c r="R1983">
        <v>744835</v>
      </c>
      <c r="S1983" t="str">
        <f t="shared" si="60"/>
        <v>False</v>
      </c>
      <c r="T1983">
        <v>501775</v>
      </c>
      <c r="U1983" t="b">
        <f t="shared" si="61"/>
        <v>0</v>
      </c>
      <c r="V1983">
        <v>0</v>
      </c>
      <c r="W1983">
        <v>0</v>
      </c>
      <c r="X1983">
        <v>0</v>
      </c>
      <c r="Y1983">
        <v>235114</v>
      </c>
      <c r="Z1983">
        <v>736889</v>
      </c>
      <c r="AA1983" t="b">
        <f>ABS(T1983-Z1983)&gt;25000</f>
        <v>1</v>
      </c>
      <c r="AB1983">
        <v>7946</v>
      </c>
      <c r="AC1983">
        <v>0</v>
      </c>
      <c r="AD1983">
        <v>7946</v>
      </c>
      <c r="AE1983">
        <v>622465</v>
      </c>
      <c r="AF1983">
        <v>0</v>
      </c>
      <c r="AG1983">
        <v>0</v>
      </c>
      <c r="AH1983">
        <v>66705</v>
      </c>
      <c r="AI1983">
        <v>689170</v>
      </c>
      <c r="AJ1983">
        <v>317938</v>
      </c>
      <c r="AK1983">
        <v>0</v>
      </c>
      <c r="AL1983">
        <v>0</v>
      </c>
      <c r="AM1983">
        <v>13237</v>
      </c>
      <c r="AN1983">
        <v>331175</v>
      </c>
      <c r="AO1983">
        <v>357995</v>
      </c>
      <c r="AQ1983">
        <f>K1983/R1983</f>
        <v>0.9893318654467097</v>
      </c>
    </row>
    <row r="1984" spans="1:43" x14ac:dyDescent="0.35">
      <c r="A1984" t="s">
        <v>4212</v>
      </c>
      <c r="B1984" t="s">
        <v>4213</v>
      </c>
      <c r="C1984" t="s">
        <v>38</v>
      </c>
      <c r="D1984" t="str">
        <f>IF(P1984&lt;=50000,"Extra Small",IF(AND(P1984&gt;=50000,P1984&lt;250000),"Small",IF(AND(P1984&gt;=250000,P1984&lt;1000000),"Medium",IF(AND(P1984&gt;=1000000,P1984&lt;10000000),"Large",IF(AND(P1984&gt;=10000000,P1984&lt;100000000),"Extra Large",IF(P1984&gt;=100000000,"Extra-extra-large"))))))</f>
        <v>Large</v>
      </c>
      <c r="E1984" t="s">
        <v>43</v>
      </c>
      <c r="F1984">
        <v>26</v>
      </c>
      <c r="G1984">
        <v>8</v>
      </c>
      <c r="H1984">
        <v>0</v>
      </c>
      <c r="I1984">
        <v>32.299999999999997</v>
      </c>
      <c r="J1984" t="s">
        <v>48</v>
      </c>
      <c r="K1984">
        <v>1030000</v>
      </c>
      <c r="L1984">
        <v>729050</v>
      </c>
      <c r="M1984">
        <v>383353</v>
      </c>
      <c r="N1984">
        <v>39216</v>
      </c>
      <c r="O1984">
        <v>3382152</v>
      </c>
      <c r="P1984">
        <v>5563771</v>
      </c>
      <c r="Q1984">
        <v>19757</v>
      </c>
      <c r="R1984">
        <v>5583528</v>
      </c>
      <c r="S1984" t="str">
        <f t="shared" si="60"/>
        <v>False</v>
      </c>
      <c r="T1984">
        <v>3755336</v>
      </c>
      <c r="U1984" t="b">
        <f t="shared" si="61"/>
        <v>0</v>
      </c>
      <c r="V1984">
        <v>0</v>
      </c>
      <c r="W1984">
        <v>0</v>
      </c>
      <c r="X1984">
        <v>0</v>
      </c>
      <c r="Y1984">
        <v>1076226</v>
      </c>
      <c r="Z1984">
        <v>4831562</v>
      </c>
      <c r="AA1984" t="b">
        <f>ABS(T1984-Z1984)&gt;1000000</f>
        <v>1</v>
      </c>
      <c r="AB1984">
        <v>751966</v>
      </c>
      <c r="AC1984">
        <v>0</v>
      </c>
      <c r="AD1984">
        <v>751966</v>
      </c>
      <c r="AE1984">
        <v>4125593</v>
      </c>
      <c r="AF1984">
        <v>0</v>
      </c>
      <c r="AG1984">
        <v>62476</v>
      </c>
      <c r="AH1984">
        <v>62476</v>
      </c>
      <c r="AI1984">
        <v>4188069</v>
      </c>
      <c r="AJ1984">
        <v>657641</v>
      </c>
      <c r="AK1984">
        <v>0</v>
      </c>
      <c r="AL1984">
        <v>95599</v>
      </c>
      <c r="AM1984">
        <v>95599</v>
      </c>
      <c r="AN1984">
        <v>753240</v>
      </c>
      <c r="AO1984">
        <v>3434829</v>
      </c>
      <c r="AQ1984">
        <f>K1984/R1984</f>
        <v>0.18447118022870129</v>
      </c>
    </row>
    <row r="1985" spans="1:43" x14ac:dyDescent="0.35">
      <c r="A1985" t="s">
        <v>4214</v>
      </c>
      <c r="B1985" t="s">
        <v>4215</v>
      </c>
      <c r="C1985" t="s">
        <v>38</v>
      </c>
      <c r="D1985" t="str">
        <f>IF(P1985&lt;=50000,"Extra Small",IF(AND(P1985&gt;=50000,P1985&lt;250000),"Small",IF(AND(P1985&gt;=250000,P1985&lt;1000000),"Medium",IF(AND(P1985&gt;=1000000,P1985&lt;10000000),"Large",IF(AND(P1985&gt;=10000000,P1985&lt;100000000),"Extra Large",IF(P1985&gt;=100000000,"Extra-extra-large"))))))</f>
        <v>Small</v>
      </c>
      <c r="E1985" t="s">
        <v>110</v>
      </c>
      <c r="F1985">
        <v>0</v>
      </c>
      <c r="G1985">
        <v>2</v>
      </c>
      <c r="H1985">
        <v>1</v>
      </c>
      <c r="I1985">
        <v>0.2</v>
      </c>
      <c r="J1985" t="s">
        <v>4216</v>
      </c>
      <c r="K1985">
        <v>48050</v>
      </c>
      <c r="L1985">
        <v>0</v>
      </c>
      <c r="M1985">
        <v>18679</v>
      </c>
      <c r="N1985">
        <v>295</v>
      </c>
      <c r="O1985">
        <v>2888</v>
      </c>
      <c r="P1985">
        <v>69912</v>
      </c>
      <c r="Q1985">
        <v>0</v>
      </c>
      <c r="R1985">
        <v>69912</v>
      </c>
      <c r="S1985" t="str">
        <f t="shared" si="60"/>
        <v>False</v>
      </c>
      <c r="T1985">
        <v>14801</v>
      </c>
      <c r="U1985" t="b">
        <f t="shared" si="61"/>
        <v>0</v>
      </c>
      <c r="V1985">
        <v>0</v>
      </c>
      <c r="W1985">
        <v>0</v>
      </c>
      <c r="X1985">
        <v>0</v>
      </c>
      <c r="Y1985">
        <v>39939</v>
      </c>
      <c r="Z1985">
        <v>54740</v>
      </c>
      <c r="AA1985" t="b">
        <f>ABS(T1985-Z1985)&gt;25000</f>
        <v>1</v>
      </c>
      <c r="AB1985">
        <v>15172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103500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103500</v>
      </c>
      <c r="AQ1985">
        <f>K1985/R1985</f>
        <v>0.68729259640691154</v>
      </c>
    </row>
    <row r="1986" spans="1:43" x14ac:dyDescent="0.35">
      <c r="A1986" t="s">
        <v>4217</v>
      </c>
      <c r="B1986" t="s">
        <v>4218</v>
      </c>
      <c r="C1986" t="s">
        <v>50</v>
      </c>
      <c r="D1986" t="str">
        <f>IF(P1986&lt;=50000,"Extra Small",IF(AND(P1986&gt;=50000,P1986&lt;250000),"Small",IF(AND(P1986&gt;=250000,P1986&lt;1000000),"Medium",IF(AND(P1986&gt;=1000000,P1986&lt;10000000),"Large",IF(AND(P1986&gt;=10000000,P1986&lt;100000000),"Extra Large",IF(P1986&gt;=100000000,"Extra-extra-large"))))))</f>
        <v>Extra Small</v>
      </c>
      <c r="E1986" t="s">
        <v>88</v>
      </c>
      <c r="F1986">
        <v>0</v>
      </c>
      <c r="G1986">
        <v>0</v>
      </c>
      <c r="H1986">
        <v>0</v>
      </c>
      <c r="I1986">
        <v>0</v>
      </c>
      <c r="J1986" t="s">
        <v>102</v>
      </c>
      <c r="K1986">
        <v>0</v>
      </c>
      <c r="L1986">
        <v>0</v>
      </c>
      <c r="M1986">
        <v>0</v>
      </c>
      <c r="N1986">
        <v>4217</v>
      </c>
      <c r="O1986">
        <v>0</v>
      </c>
      <c r="P1986">
        <v>4217</v>
      </c>
      <c r="Q1986">
        <v>0</v>
      </c>
      <c r="R1986">
        <v>4217</v>
      </c>
      <c r="S1986" t="str">
        <f t="shared" si="60"/>
        <v>False</v>
      </c>
      <c r="T1986">
        <v>0</v>
      </c>
      <c r="U1986" t="e">
        <f t="shared" si="61"/>
        <v>#DIV/0!</v>
      </c>
      <c r="V1986">
        <v>0</v>
      </c>
      <c r="W1986">
        <v>2760</v>
      </c>
      <c r="X1986">
        <v>0</v>
      </c>
      <c r="Y1986">
        <v>0</v>
      </c>
      <c r="Z1986">
        <v>2760</v>
      </c>
      <c r="AA1986" t="b">
        <f>ABS(T1986-Z1986)&gt;25000</f>
        <v>0</v>
      </c>
      <c r="AB1986">
        <v>1457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334396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334396</v>
      </c>
      <c r="AQ1986">
        <f>K1986/R1986</f>
        <v>0</v>
      </c>
    </row>
    <row r="1987" spans="1:43" x14ac:dyDescent="0.35">
      <c r="A1987" t="s">
        <v>4219</v>
      </c>
      <c r="B1987" t="s">
        <v>4220</v>
      </c>
      <c r="C1987" t="s">
        <v>38</v>
      </c>
      <c r="D1987" t="str">
        <f>IF(P1987&lt;=50000,"Extra Small",IF(AND(P1987&gt;=50000,P1987&lt;250000),"Small",IF(AND(P1987&gt;=250000,P1987&lt;1000000),"Medium",IF(AND(P1987&gt;=1000000,P1987&lt;10000000),"Large",IF(AND(P1987&gt;=10000000,P1987&lt;100000000),"Extra Large",IF(P1987&gt;=100000000,"Extra-extra-large"))))))</f>
        <v>Medium</v>
      </c>
      <c r="E1987" t="s">
        <v>39</v>
      </c>
      <c r="F1987">
        <v>2</v>
      </c>
      <c r="G1987">
        <v>8</v>
      </c>
      <c r="H1987">
        <v>0</v>
      </c>
      <c r="I1987">
        <v>5</v>
      </c>
      <c r="J1987" t="s">
        <v>92</v>
      </c>
      <c r="K1987">
        <v>0</v>
      </c>
      <c r="L1987">
        <v>921074</v>
      </c>
      <c r="M1987">
        <v>74565</v>
      </c>
      <c r="N1987">
        <v>0</v>
      </c>
      <c r="O1987">
        <v>0</v>
      </c>
      <c r="P1987">
        <v>995639</v>
      </c>
      <c r="Q1987">
        <v>180462</v>
      </c>
      <c r="R1987">
        <v>1176101</v>
      </c>
      <c r="S1987" t="str">
        <f t="shared" ref="S1987:S2050" si="62">IF(ABS(P1987+Q1987-K1987-R1987&gt;25000),"True","False")</f>
        <v>False</v>
      </c>
      <c r="T1987">
        <v>298544</v>
      </c>
      <c r="U1987" t="b">
        <f t="shared" ref="U1987:U2050" si="63">T1987/(F1987+G1987+H1987)&gt;300000</f>
        <v>0</v>
      </c>
      <c r="V1987">
        <v>0</v>
      </c>
      <c r="W1987">
        <v>0</v>
      </c>
      <c r="X1987">
        <v>293224</v>
      </c>
      <c r="Y1987">
        <v>649050</v>
      </c>
      <c r="Z1987">
        <v>1240818</v>
      </c>
      <c r="AA1987" t="b">
        <f>ABS(T1987-Z1987)&gt;25000</f>
        <v>1</v>
      </c>
      <c r="AB1987">
        <v>-64717</v>
      </c>
      <c r="AC1987">
        <v>0</v>
      </c>
      <c r="AD1987">
        <v>-64717</v>
      </c>
      <c r="AE1987">
        <v>202927</v>
      </c>
      <c r="AF1987">
        <v>0</v>
      </c>
      <c r="AG1987">
        <v>0</v>
      </c>
      <c r="AH1987">
        <v>918968</v>
      </c>
      <c r="AI1987">
        <v>1121895</v>
      </c>
      <c r="AJ1987">
        <v>48267</v>
      </c>
      <c r="AK1987">
        <v>0</v>
      </c>
      <c r="AL1987">
        <v>0</v>
      </c>
      <c r="AM1987">
        <v>463950</v>
      </c>
      <c r="AN1987">
        <v>512217</v>
      </c>
      <c r="AO1987">
        <v>609678</v>
      </c>
      <c r="AQ1987">
        <f>K1987/R1987</f>
        <v>0</v>
      </c>
    </row>
    <row r="1988" spans="1:43" x14ac:dyDescent="0.35">
      <c r="A1988" t="s">
        <v>4221</v>
      </c>
      <c r="B1988" t="s">
        <v>4222</v>
      </c>
      <c r="C1988" t="s">
        <v>38</v>
      </c>
      <c r="D1988" t="str">
        <f>IF(P1988&lt;=50000,"Extra Small",IF(AND(P1988&gt;=50000,P1988&lt;250000),"Small",IF(AND(P1988&gt;=250000,P1988&lt;1000000),"Medium",IF(AND(P1988&gt;=1000000,P1988&lt;10000000),"Large",IF(AND(P1988&gt;=10000000,P1988&lt;100000000),"Extra Large",IF(P1988&gt;=100000000,"Extra-extra-large"))))))</f>
        <v>Extra Small</v>
      </c>
      <c r="E1988" t="s">
        <v>43</v>
      </c>
      <c r="F1988">
        <v>0</v>
      </c>
      <c r="G1988">
        <v>0</v>
      </c>
      <c r="H1988">
        <v>0</v>
      </c>
      <c r="I1988">
        <v>0</v>
      </c>
      <c r="J1988" t="s">
        <v>129</v>
      </c>
      <c r="K1988">
        <v>3890</v>
      </c>
      <c r="L1988">
        <v>16983</v>
      </c>
      <c r="M1988">
        <v>0</v>
      </c>
      <c r="N1988">
        <v>0</v>
      </c>
      <c r="O1988">
        <v>0</v>
      </c>
      <c r="P1988">
        <v>20873</v>
      </c>
      <c r="Q1988">
        <v>0</v>
      </c>
      <c r="R1988">
        <v>20873</v>
      </c>
      <c r="S1988" t="str">
        <f t="shared" si="62"/>
        <v>False</v>
      </c>
      <c r="T1988">
        <v>0</v>
      </c>
      <c r="U1988" t="e">
        <f t="shared" si="63"/>
        <v>#DIV/0!</v>
      </c>
      <c r="V1988">
        <v>0</v>
      </c>
      <c r="W1988">
        <v>8478</v>
      </c>
      <c r="X1988">
        <v>0</v>
      </c>
      <c r="Y1988">
        <v>16051</v>
      </c>
      <c r="Z1988">
        <v>24529</v>
      </c>
      <c r="AA1988" t="b">
        <f>ABS(T1988-Z1988)&gt;25000</f>
        <v>0</v>
      </c>
      <c r="AB1988">
        <v>-3656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219</v>
      </c>
      <c r="AO1988">
        <v>-219</v>
      </c>
      <c r="AQ1988">
        <f>K1988/R1988</f>
        <v>0.18636516073396253</v>
      </c>
    </row>
    <row r="1989" spans="1:43" x14ac:dyDescent="0.35">
      <c r="A1989" t="s">
        <v>4223</v>
      </c>
      <c r="B1989" t="s">
        <v>4224</v>
      </c>
      <c r="C1989" t="s">
        <v>38</v>
      </c>
      <c r="D1989" t="str">
        <f>IF(P1989&lt;=50000,"Extra Small",IF(AND(P1989&gt;=50000,P1989&lt;250000),"Small",IF(AND(P1989&gt;=250000,P1989&lt;1000000),"Medium",IF(AND(P1989&gt;=1000000,P1989&lt;10000000),"Large",IF(AND(P1989&gt;=10000000,P1989&lt;100000000),"Extra Large",IF(P1989&gt;=100000000,"Extra-extra-large"))))))</f>
        <v>Extra Large</v>
      </c>
      <c r="E1989" t="s">
        <v>85</v>
      </c>
      <c r="F1989">
        <v>39</v>
      </c>
      <c r="G1989">
        <v>69</v>
      </c>
      <c r="H1989">
        <v>84</v>
      </c>
      <c r="I1989">
        <v>142</v>
      </c>
      <c r="J1989" t="s">
        <v>4225</v>
      </c>
      <c r="K1989">
        <v>9003331</v>
      </c>
      <c r="L1989">
        <v>95420</v>
      </c>
      <c r="M1989">
        <v>1677424</v>
      </c>
      <c r="N1989">
        <v>84162</v>
      </c>
      <c r="O1989">
        <v>439448</v>
      </c>
      <c r="P1989">
        <v>11299785</v>
      </c>
      <c r="Q1989">
        <v>435774</v>
      </c>
      <c r="R1989">
        <v>11735559</v>
      </c>
      <c r="S1989" t="str">
        <f t="shared" si="62"/>
        <v>False</v>
      </c>
      <c r="T1989">
        <v>8149936</v>
      </c>
      <c r="U1989" t="b">
        <f t="shared" si="63"/>
        <v>0</v>
      </c>
      <c r="V1989">
        <v>0</v>
      </c>
      <c r="W1989">
        <v>0</v>
      </c>
      <c r="X1989">
        <v>0</v>
      </c>
      <c r="Y1989">
        <v>1906936</v>
      </c>
      <c r="Z1989">
        <v>10056872</v>
      </c>
      <c r="AA1989" t="b">
        <f>ABS(T1989-Z1989)&gt;1000000</f>
        <v>1</v>
      </c>
      <c r="AB1989">
        <v>1678687</v>
      </c>
      <c r="AC1989">
        <v>0</v>
      </c>
      <c r="AD1989">
        <v>1678687</v>
      </c>
      <c r="AE1989">
        <v>4947549</v>
      </c>
      <c r="AF1989">
        <v>0</v>
      </c>
      <c r="AG1989">
        <v>4196319</v>
      </c>
      <c r="AH1989">
        <v>4196319</v>
      </c>
      <c r="AI1989">
        <v>9143868</v>
      </c>
      <c r="AJ1989">
        <v>2360718</v>
      </c>
      <c r="AK1989">
        <v>0</v>
      </c>
      <c r="AL1989">
        <v>217832</v>
      </c>
      <c r="AM1989">
        <v>217832</v>
      </c>
      <c r="AN1989">
        <v>2578550</v>
      </c>
      <c r="AO1989">
        <v>6565318</v>
      </c>
      <c r="AQ1989">
        <f>K1989/R1989</f>
        <v>0.76718382140978547</v>
      </c>
    </row>
    <row r="1990" spans="1:43" x14ac:dyDescent="0.35">
      <c r="A1990" t="s">
        <v>4226</v>
      </c>
      <c r="B1990" t="s">
        <v>4227</v>
      </c>
      <c r="C1990" t="s">
        <v>50</v>
      </c>
      <c r="D1990" t="str">
        <f>IF(P1990&lt;=50000,"Extra Small",IF(AND(P1990&gt;=50000,P1990&lt;250000),"Small",IF(AND(P1990&gt;=250000,P1990&lt;1000000),"Medium",IF(AND(P1990&gt;=1000000,P1990&lt;10000000),"Large",IF(AND(P1990&gt;=10000000,P1990&lt;100000000),"Extra Large",IF(P1990&gt;=100000000,"Extra-extra-large"))))))</f>
        <v>Medium</v>
      </c>
      <c r="E1990" t="s">
        <v>70</v>
      </c>
      <c r="F1990">
        <v>0</v>
      </c>
      <c r="G1990">
        <v>0</v>
      </c>
      <c r="H1990">
        <v>0</v>
      </c>
      <c r="I1990">
        <v>0</v>
      </c>
      <c r="J1990" t="s">
        <v>40</v>
      </c>
      <c r="K1990">
        <v>2000</v>
      </c>
      <c r="L1990">
        <v>240851</v>
      </c>
      <c r="M1990">
        <v>33821</v>
      </c>
      <c r="N1990">
        <v>1375</v>
      </c>
      <c r="O1990">
        <v>0</v>
      </c>
      <c r="P1990">
        <v>278047</v>
      </c>
      <c r="Q1990">
        <v>0</v>
      </c>
      <c r="R1990">
        <v>278047</v>
      </c>
      <c r="S1990" t="str">
        <f t="shared" si="62"/>
        <v>False</v>
      </c>
      <c r="T1990">
        <v>0</v>
      </c>
      <c r="U1990" t="e">
        <f t="shared" si="63"/>
        <v>#DIV/0!</v>
      </c>
      <c r="V1990">
        <v>0</v>
      </c>
      <c r="W1990">
        <v>0</v>
      </c>
      <c r="X1990">
        <v>0</v>
      </c>
      <c r="Y1990">
        <v>188463</v>
      </c>
      <c r="Z1990">
        <v>188463</v>
      </c>
      <c r="AA1990" t="b">
        <f>ABS(T1990-Z1990)&gt;25000</f>
        <v>1</v>
      </c>
      <c r="AB1990">
        <v>89584</v>
      </c>
      <c r="AC1990">
        <v>0</v>
      </c>
      <c r="AD1990">
        <v>89584</v>
      </c>
      <c r="AE1990">
        <v>186959</v>
      </c>
      <c r="AF1990">
        <v>0</v>
      </c>
      <c r="AG1990">
        <v>0</v>
      </c>
      <c r="AH1990">
        <v>0</v>
      </c>
      <c r="AI1990">
        <v>186959</v>
      </c>
      <c r="AJ1990">
        <v>147530</v>
      </c>
      <c r="AK1990">
        <v>0</v>
      </c>
      <c r="AL1990">
        <v>0</v>
      </c>
      <c r="AM1990">
        <v>0</v>
      </c>
      <c r="AN1990">
        <v>147530</v>
      </c>
      <c r="AO1990">
        <v>39429</v>
      </c>
      <c r="AQ1990">
        <f>K1990/R1990</f>
        <v>7.1930285167615543E-3</v>
      </c>
    </row>
    <row r="1991" spans="1:43" x14ac:dyDescent="0.35">
      <c r="A1991" t="s">
        <v>4228</v>
      </c>
      <c r="B1991" t="s">
        <v>4229</v>
      </c>
      <c r="C1991" t="s">
        <v>38</v>
      </c>
      <c r="D1991" t="str">
        <f>IF(P1991&lt;=50000,"Extra Small",IF(AND(P1991&gt;=50000,P1991&lt;250000),"Small",IF(AND(P1991&gt;=250000,P1991&lt;1000000),"Medium",IF(AND(P1991&gt;=1000000,P1991&lt;10000000),"Large",IF(AND(P1991&gt;=10000000,P1991&lt;100000000),"Extra Large",IF(P1991&gt;=100000000,"Extra-extra-large"))))))</f>
        <v>Small</v>
      </c>
      <c r="E1991" t="s">
        <v>64</v>
      </c>
      <c r="F1991">
        <v>2</v>
      </c>
      <c r="G1991">
        <v>0</v>
      </c>
      <c r="H1991">
        <v>0</v>
      </c>
      <c r="I1991">
        <v>2</v>
      </c>
      <c r="J1991" t="s">
        <v>80</v>
      </c>
      <c r="K1991">
        <v>128620</v>
      </c>
      <c r="L1991">
        <v>400</v>
      </c>
      <c r="M1991">
        <v>136</v>
      </c>
      <c r="N1991">
        <v>2857</v>
      </c>
      <c r="O1991">
        <v>15314</v>
      </c>
      <c r="P1991">
        <v>147327</v>
      </c>
      <c r="Q1991">
        <v>280</v>
      </c>
      <c r="R1991">
        <v>147607</v>
      </c>
      <c r="S1991" t="str">
        <f t="shared" si="62"/>
        <v>False</v>
      </c>
      <c r="T1991">
        <v>106000</v>
      </c>
      <c r="U1991" t="b">
        <f t="shared" si="63"/>
        <v>0</v>
      </c>
      <c r="V1991">
        <v>0</v>
      </c>
      <c r="W1991">
        <v>0</v>
      </c>
      <c r="X1991">
        <v>0</v>
      </c>
      <c r="Y1991">
        <v>0</v>
      </c>
      <c r="Z1991">
        <v>106000</v>
      </c>
      <c r="AA1991" t="b">
        <f>ABS(T1991-Z1991)&gt;25000</f>
        <v>0</v>
      </c>
      <c r="AB1991">
        <v>41607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458901</v>
      </c>
      <c r="AJ1991">
        <v>0</v>
      </c>
      <c r="AK1991">
        <v>0</v>
      </c>
      <c r="AL1991">
        <v>0</v>
      </c>
      <c r="AM1991">
        <v>0</v>
      </c>
      <c r="AN1991">
        <v>251514</v>
      </c>
      <c r="AO1991">
        <v>207387</v>
      </c>
      <c r="AQ1991">
        <f>K1991/R1991</f>
        <v>0.871367889056752</v>
      </c>
    </row>
    <row r="1992" spans="1:43" x14ac:dyDescent="0.35">
      <c r="A1992" t="s">
        <v>4230</v>
      </c>
      <c r="B1992" t="s">
        <v>4231</v>
      </c>
      <c r="C1992" t="s">
        <v>38</v>
      </c>
      <c r="D1992" t="str">
        <f>IF(P1992&lt;=50000,"Extra Small",IF(AND(P1992&gt;=50000,P1992&lt;250000),"Small",IF(AND(P1992&gt;=250000,P1992&lt;1000000),"Medium",IF(AND(P1992&gt;=1000000,P1992&lt;10000000),"Large",IF(AND(P1992&gt;=10000000,P1992&lt;100000000),"Extra Large",IF(P1992&gt;=100000000,"Extra-extra-large"))))))</f>
        <v>Medium</v>
      </c>
      <c r="E1992" t="s">
        <v>43</v>
      </c>
      <c r="F1992">
        <v>0</v>
      </c>
      <c r="G1992">
        <v>7</v>
      </c>
      <c r="H1992">
        <v>2</v>
      </c>
      <c r="I1992">
        <v>3.8</v>
      </c>
      <c r="J1992" t="s">
        <v>130</v>
      </c>
      <c r="K1992">
        <v>125873</v>
      </c>
      <c r="L1992">
        <v>1655</v>
      </c>
      <c r="M1992">
        <v>371195</v>
      </c>
      <c r="N1992">
        <v>2633</v>
      </c>
      <c r="O1992">
        <v>136</v>
      </c>
      <c r="P1992">
        <v>501492</v>
      </c>
      <c r="Q1992">
        <v>0</v>
      </c>
      <c r="R1992">
        <v>501492</v>
      </c>
      <c r="S1992" t="str">
        <f t="shared" si="62"/>
        <v>False</v>
      </c>
      <c r="T1992">
        <v>292549</v>
      </c>
      <c r="U1992" t="b">
        <f t="shared" si="63"/>
        <v>0</v>
      </c>
      <c r="V1992">
        <v>0</v>
      </c>
      <c r="W1992">
        <v>0</v>
      </c>
      <c r="X1992">
        <v>0</v>
      </c>
      <c r="Y1992">
        <v>117884</v>
      </c>
      <c r="Z1992">
        <v>410433</v>
      </c>
      <c r="AA1992" t="b">
        <f>ABS(T1992-Z1992)&gt;25000</f>
        <v>1</v>
      </c>
      <c r="AB1992">
        <v>91059</v>
      </c>
      <c r="AC1992">
        <v>0</v>
      </c>
      <c r="AD1992">
        <v>91059</v>
      </c>
      <c r="AE1992">
        <v>504693</v>
      </c>
      <c r="AF1992">
        <v>0</v>
      </c>
      <c r="AG1992">
        <v>0</v>
      </c>
      <c r="AH1992">
        <v>112805</v>
      </c>
      <c r="AI1992">
        <v>617498</v>
      </c>
      <c r="AJ1992">
        <v>95159</v>
      </c>
      <c r="AK1992">
        <v>0</v>
      </c>
      <c r="AL1992">
        <v>0</v>
      </c>
      <c r="AM1992">
        <v>7978</v>
      </c>
      <c r="AN1992">
        <v>103137</v>
      </c>
      <c r="AO1992">
        <v>514361</v>
      </c>
      <c r="AQ1992">
        <f>K1992/R1992</f>
        <v>0.25099702487776476</v>
      </c>
    </row>
    <row r="1993" spans="1:43" x14ac:dyDescent="0.35">
      <c r="A1993" t="s">
        <v>4232</v>
      </c>
      <c r="B1993" t="s">
        <v>4233</v>
      </c>
      <c r="C1993" t="s">
        <v>38</v>
      </c>
      <c r="D1993" t="str">
        <f>IF(P1993&lt;=50000,"Extra Small",IF(AND(P1993&gt;=50000,P1993&lt;250000),"Small",IF(AND(P1993&gt;=250000,P1993&lt;1000000),"Medium",IF(AND(P1993&gt;=1000000,P1993&lt;10000000),"Large",IF(AND(P1993&gt;=10000000,P1993&lt;100000000),"Extra Large",IF(P1993&gt;=100000000,"Extra-extra-large"))))))</f>
        <v>Small</v>
      </c>
      <c r="E1993" t="s">
        <v>70</v>
      </c>
      <c r="F1993">
        <v>0</v>
      </c>
      <c r="G1993">
        <v>0</v>
      </c>
      <c r="H1993">
        <v>0</v>
      </c>
      <c r="I1993">
        <v>0</v>
      </c>
      <c r="J1993" t="s">
        <v>142</v>
      </c>
      <c r="K1993">
        <v>0</v>
      </c>
      <c r="L1993">
        <v>0</v>
      </c>
      <c r="M1993">
        <v>220243</v>
      </c>
      <c r="N1993">
        <v>0</v>
      </c>
      <c r="O1993">
        <v>0</v>
      </c>
      <c r="P1993">
        <v>220243</v>
      </c>
      <c r="Q1993">
        <v>0</v>
      </c>
      <c r="R1993">
        <v>220243</v>
      </c>
      <c r="S1993" t="str">
        <f t="shared" si="62"/>
        <v>False</v>
      </c>
      <c r="T1993">
        <v>0</v>
      </c>
      <c r="U1993" t="e">
        <f t="shared" si="63"/>
        <v>#DIV/0!</v>
      </c>
      <c r="V1993">
        <v>0</v>
      </c>
      <c r="W1993">
        <v>0</v>
      </c>
      <c r="X1993">
        <v>0</v>
      </c>
      <c r="Y1993">
        <v>219488</v>
      </c>
      <c r="Z1993">
        <v>219488</v>
      </c>
      <c r="AA1993" t="b">
        <f>ABS(T1993-Z1993)&gt;25000</f>
        <v>1</v>
      </c>
      <c r="AB1993">
        <v>755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204888</v>
      </c>
      <c r="AJ1993">
        <v>0</v>
      </c>
      <c r="AK1993">
        <v>0</v>
      </c>
      <c r="AL1993">
        <v>0</v>
      </c>
      <c r="AM1993">
        <v>0</v>
      </c>
      <c r="AN1993">
        <v>117525</v>
      </c>
      <c r="AO1993">
        <v>87363</v>
      </c>
      <c r="AQ1993">
        <f>K1993/R1993</f>
        <v>0</v>
      </c>
    </row>
    <row r="1994" spans="1:43" x14ac:dyDescent="0.35">
      <c r="A1994" t="s">
        <v>4234</v>
      </c>
      <c r="B1994" t="s">
        <v>4235</v>
      </c>
      <c r="C1994" t="s">
        <v>50</v>
      </c>
      <c r="D1994" t="str">
        <f>IF(P1994&lt;=50000,"Extra Small",IF(AND(P1994&gt;=50000,P1994&lt;250000),"Small",IF(AND(P1994&gt;=250000,P1994&lt;1000000),"Medium",IF(AND(P1994&gt;=1000000,P1994&lt;10000000),"Large",IF(AND(P1994&gt;=10000000,P1994&lt;100000000),"Extra Large",IF(P1994&gt;=100000000,"Extra-extra-large"))))))</f>
        <v>Extra Small</v>
      </c>
      <c r="E1994" t="s">
        <v>123</v>
      </c>
      <c r="F1994">
        <v>0</v>
      </c>
      <c r="G1994">
        <v>0</v>
      </c>
      <c r="H1994">
        <v>0</v>
      </c>
      <c r="I1994">
        <v>0</v>
      </c>
      <c r="J1994" t="s">
        <v>48</v>
      </c>
      <c r="K1994">
        <v>0</v>
      </c>
      <c r="L1994">
        <v>0</v>
      </c>
      <c r="M1994">
        <v>0</v>
      </c>
      <c r="N1994">
        <v>66</v>
      </c>
      <c r="O1994">
        <v>80</v>
      </c>
      <c r="P1994">
        <v>146</v>
      </c>
      <c r="Q1994">
        <v>0</v>
      </c>
      <c r="R1994">
        <v>146</v>
      </c>
      <c r="S1994" t="str">
        <f t="shared" si="62"/>
        <v>False</v>
      </c>
      <c r="T1994">
        <v>0</v>
      </c>
      <c r="U1994" t="e">
        <f t="shared" si="63"/>
        <v>#DIV/0!</v>
      </c>
      <c r="V1994">
        <v>0</v>
      </c>
      <c r="W1994">
        <v>0</v>
      </c>
      <c r="X1994">
        <v>0</v>
      </c>
      <c r="Y1994">
        <v>10125</v>
      </c>
      <c r="Z1994">
        <v>10125</v>
      </c>
      <c r="AA1994" t="b">
        <f>ABS(T1994-Z1994)&gt;25000</f>
        <v>0</v>
      </c>
      <c r="AB1994">
        <v>-9979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22893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22893</v>
      </c>
      <c r="AQ1994">
        <f>K1994/R1994</f>
        <v>0</v>
      </c>
    </row>
    <row r="1995" spans="1:43" x14ac:dyDescent="0.35">
      <c r="A1995" t="s">
        <v>4236</v>
      </c>
      <c r="B1995" t="s">
        <v>4237</v>
      </c>
      <c r="C1995" t="s">
        <v>38</v>
      </c>
      <c r="D1995" t="str">
        <f>IF(P1995&lt;=50000,"Extra Small",IF(AND(P1995&gt;=50000,P1995&lt;250000),"Small",IF(AND(P1995&gt;=250000,P1995&lt;1000000),"Medium",IF(AND(P1995&gt;=1000000,P1995&lt;10000000),"Large",IF(AND(P1995&gt;=10000000,P1995&lt;100000000),"Extra Large",IF(P1995&gt;=100000000,"Extra-extra-large"))))))</f>
        <v>Extra Small</v>
      </c>
      <c r="E1995" t="s">
        <v>55</v>
      </c>
      <c r="F1995">
        <v>0</v>
      </c>
      <c r="G1995">
        <v>0</v>
      </c>
      <c r="H1995">
        <v>0</v>
      </c>
      <c r="I1995">
        <v>0</v>
      </c>
      <c r="J1995" t="s">
        <v>95</v>
      </c>
      <c r="K1995">
        <v>0</v>
      </c>
      <c r="L1995">
        <v>0</v>
      </c>
      <c r="M1995">
        <v>0</v>
      </c>
      <c r="N1995">
        <v>24</v>
      </c>
      <c r="O1995">
        <v>16</v>
      </c>
      <c r="P1995">
        <v>40</v>
      </c>
      <c r="Q1995">
        <v>0</v>
      </c>
      <c r="R1995">
        <v>40</v>
      </c>
      <c r="S1995" t="str">
        <f t="shared" si="62"/>
        <v>False</v>
      </c>
      <c r="T1995">
        <v>0</v>
      </c>
      <c r="U1995" t="e">
        <f t="shared" si="63"/>
        <v>#DIV/0!</v>
      </c>
      <c r="V1995">
        <v>0</v>
      </c>
      <c r="W1995">
        <v>2580</v>
      </c>
      <c r="X1995">
        <v>0</v>
      </c>
      <c r="Y1995">
        <v>93</v>
      </c>
      <c r="Z1995">
        <v>2673</v>
      </c>
      <c r="AA1995" t="b">
        <f>ABS(T1995-Z1995)&gt;25000</f>
        <v>0</v>
      </c>
      <c r="AB1995">
        <v>-2633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8722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8722</v>
      </c>
      <c r="AQ1995">
        <f>K1995/R1995</f>
        <v>0</v>
      </c>
    </row>
    <row r="1996" spans="1:43" x14ac:dyDescent="0.35">
      <c r="A1996" t="s">
        <v>4238</v>
      </c>
      <c r="B1996" t="s">
        <v>4239</v>
      </c>
      <c r="C1996" t="s">
        <v>38</v>
      </c>
      <c r="D1996" t="str">
        <f>IF(P1996&lt;=50000,"Extra Small",IF(AND(P1996&gt;=50000,P1996&lt;250000),"Small",IF(AND(P1996&gt;=250000,P1996&lt;1000000),"Medium",IF(AND(P1996&gt;=1000000,P1996&lt;10000000),"Large",IF(AND(P1996&gt;=10000000,P1996&lt;100000000),"Extra Large",IF(P1996&gt;=100000000,"Extra-extra-large"))))))</f>
        <v>Extra Small</v>
      </c>
      <c r="E1996" t="s">
        <v>43</v>
      </c>
      <c r="F1996">
        <v>0</v>
      </c>
      <c r="G1996">
        <v>0</v>
      </c>
      <c r="H1996">
        <v>0</v>
      </c>
      <c r="I1996">
        <v>0</v>
      </c>
      <c r="J1996" t="s">
        <v>61</v>
      </c>
      <c r="K1996">
        <v>0</v>
      </c>
      <c r="L1996">
        <v>5989</v>
      </c>
      <c r="M1996">
        <v>0</v>
      </c>
      <c r="N1996">
        <v>0</v>
      </c>
      <c r="O1996">
        <v>0</v>
      </c>
      <c r="P1996">
        <v>5989</v>
      </c>
      <c r="Q1996">
        <v>0</v>
      </c>
      <c r="R1996">
        <v>5989</v>
      </c>
      <c r="S1996" t="str">
        <f t="shared" si="62"/>
        <v>False</v>
      </c>
      <c r="T1996">
        <v>0</v>
      </c>
      <c r="U1996" t="e">
        <f t="shared" si="63"/>
        <v>#DIV/0!</v>
      </c>
      <c r="V1996">
        <v>0</v>
      </c>
      <c r="W1996">
        <v>0</v>
      </c>
      <c r="X1996">
        <v>0</v>
      </c>
      <c r="Y1996">
        <v>6099</v>
      </c>
      <c r="Z1996">
        <v>6099</v>
      </c>
      <c r="AA1996" t="b">
        <f>ABS(T1996-Z1996)&gt;25000</f>
        <v>0</v>
      </c>
      <c r="AB1996">
        <v>-110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206</v>
      </c>
      <c r="AO1996">
        <v>-206</v>
      </c>
      <c r="AQ1996">
        <f>K1996/R1996</f>
        <v>0</v>
      </c>
    </row>
    <row r="1997" spans="1:43" x14ac:dyDescent="0.35">
      <c r="A1997" t="s">
        <v>4240</v>
      </c>
      <c r="B1997" t="s">
        <v>4241</v>
      </c>
      <c r="C1997" t="s">
        <v>38</v>
      </c>
      <c r="D1997" t="str">
        <f>IF(P1997&lt;=50000,"Extra Small",IF(AND(P1997&gt;=50000,P1997&lt;250000),"Small",IF(AND(P1997&gt;=250000,P1997&lt;1000000),"Medium",IF(AND(P1997&gt;=1000000,P1997&lt;10000000),"Large",IF(AND(P1997&gt;=10000000,P1997&lt;100000000),"Extra Large",IF(P1997&gt;=100000000,"Extra-extra-large"))))))</f>
        <v>Extra Small</v>
      </c>
      <c r="E1997" t="s">
        <v>85</v>
      </c>
      <c r="F1997">
        <v>0</v>
      </c>
      <c r="G1997">
        <v>1</v>
      </c>
      <c r="H1997">
        <v>0</v>
      </c>
      <c r="I1997">
        <v>0</v>
      </c>
      <c r="J1997" t="s">
        <v>256</v>
      </c>
      <c r="K1997">
        <v>0</v>
      </c>
      <c r="L1997">
        <v>30976</v>
      </c>
      <c r="M1997">
        <v>0</v>
      </c>
      <c r="N1997">
        <v>0</v>
      </c>
      <c r="O1997">
        <v>1813</v>
      </c>
      <c r="P1997">
        <v>32789</v>
      </c>
      <c r="Q1997">
        <v>0</v>
      </c>
      <c r="R1997">
        <v>32789</v>
      </c>
      <c r="S1997" t="str">
        <f t="shared" si="62"/>
        <v>False</v>
      </c>
      <c r="T1997">
        <v>0</v>
      </c>
      <c r="U1997" t="b">
        <f t="shared" si="63"/>
        <v>0</v>
      </c>
      <c r="V1997">
        <v>0</v>
      </c>
      <c r="W1997">
        <v>0</v>
      </c>
      <c r="X1997">
        <v>0</v>
      </c>
      <c r="Y1997">
        <v>53562</v>
      </c>
      <c r="Z1997">
        <v>53562</v>
      </c>
      <c r="AA1997" t="b">
        <f>ABS(T1997-Z1997)&gt;25000</f>
        <v>1</v>
      </c>
      <c r="AB1997">
        <v>-20773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12593</v>
      </c>
      <c r="AJ1997">
        <v>0</v>
      </c>
      <c r="AK1997">
        <v>0</v>
      </c>
      <c r="AL1997">
        <v>0</v>
      </c>
      <c r="AM1997">
        <v>0</v>
      </c>
      <c r="AN1997">
        <v>25</v>
      </c>
      <c r="AO1997">
        <v>12568</v>
      </c>
      <c r="AQ1997">
        <f>K1997/R1997</f>
        <v>0</v>
      </c>
    </row>
    <row r="1998" spans="1:43" x14ac:dyDescent="0.35">
      <c r="A1998" t="s">
        <v>4242</v>
      </c>
      <c r="B1998" t="s">
        <v>4243</v>
      </c>
      <c r="C1998" t="s">
        <v>38</v>
      </c>
      <c r="D1998" t="str">
        <f>IF(P1998&lt;=50000,"Extra Small",IF(AND(P1998&gt;=50000,P1998&lt;250000),"Small",IF(AND(P1998&gt;=250000,P1998&lt;1000000),"Medium",IF(AND(P1998&gt;=1000000,P1998&lt;10000000),"Large",IF(AND(P1998&gt;=10000000,P1998&lt;100000000),"Extra Large",IF(P1998&gt;=100000000,"Extra-extra-large"))))))</f>
        <v>Large</v>
      </c>
      <c r="E1998" t="s">
        <v>67</v>
      </c>
      <c r="F1998">
        <v>5</v>
      </c>
      <c r="G1998">
        <v>86</v>
      </c>
      <c r="H1998">
        <v>0</v>
      </c>
      <c r="I1998">
        <v>65</v>
      </c>
      <c r="J1998" t="s">
        <v>40</v>
      </c>
      <c r="K1998">
        <v>3929529</v>
      </c>
      <c r="L1998">
        <v>72856</v>
      </c>
      <c r="M1998">
        <v>1840476</v>
      </c>
      <c r="N1998">
        <v>382590</v>
      </c>
      <c r="O1998">
        <v>450504</v>
      </c>
      <c r="P1998">
        <v>6675955</v>
      </c>
      <c r="Q1998">
        <v>0</v>
      </c>
      <c r="R1998">
        <v>6675955</v>
      </c>
      <c r="S1998" t="str">
        <f t="shared" si="62"/>
        <v>False</v>
      </c>
      <c r="T1998">
        <v>4776982</v>
      </c>
      <c r="U1998" t="b">
        <f t="shared" si="63"/>
        <v>0</v>
      </c>
      <c r="V1998">
        <v>13154</v>
      </c>
      <c r="W1998">
        <v>0</v>
      </c>
      <c r="X1998">
        <v>0</v>
      </c>
      <c r="Y1998">
        <v>1726406</v>
      </c>
      <c r="Z1998">
        <v>6516542</v>
      </c>
      <c r="AA1998" t="b">
        <f>ABS(T1998-Z1998)&gt;1000000</f>
        <v>1</v>
      </c>
      <c r="AB1998">
        <v>159413</v>
      </c>
      <c r="AC1998">
        <v>0</v>
      </c>
      <c r="AD1998">
        <v>159413</v>
      </c>
      <c r="AE1998">
        <v>4991422</v>
      </c>
      <c r="AF1998">
        <v>0</v>
      </c>
      <c r="AG1998">
        <v>14720914</v>
      </c>
      <c r="AH1998">
        <v>14720914</v>
      </c>
      <c r="AI1998">
        <v>19712336</v>
      </c>
      <c r="AJ1998">
        <v>10057218</v>
      </c>
      <c r="AK1998">
        <v>262500</v>
      </c>
      <c r="AL1998">
        <v>240138</v>
      </c>
      <c r="AM1998">
        <v>502638</v>
      </c>
      <c r="AN1998">
        <v>10559856</v>
      </c>
      <c r="AO1998">
        <v>9152480</v>
      </c>
      <c r="AQ1998">
        <f>K1998/R1998</f>
        <v>0.58860927013438524</v>
      </c>
    </row>
    <row r="1999" spans="1:43" x14ac:dyDescent="0.35">
      <c r="A1999" t="s">
        <v>4244</v>
      </c>
      <c r="B1999" t="s">
        <v>4245</v>
      </c>
      <c r="C1999" t="s">
        <v>38</v>
      </c>
      <c r="D1999" t="str">
        <f>IF(P1999&lt;=50000,"Extra Small",IF(AND(P1999&gt;=50000,P1999&lt;250000),"Small",IF(AND(P1999&gt;=250000,P1999&lt;1000000),"Medium",IF(AND(P1999&gt;=1000000,P1999&lt;10000000),"Large",IF(AND(P1999&gt;=10000000,P1999&lt;100000000),"Extra Large",IF(P1999&gt;=100000000,"Extra-extra-large"))))))</f>
        <v>Medium</v>
      </c>
      <c r="E1999" t="s">
        <v>43</v>
      </c>
      <c r="F1999">
        <v>5</v>
      </c>
      <c r="G1999">
        <v>0</v>
      </c>
      <c r="H1999">
        <v>2</v>
      </c>
      <c r="I1999">
        <v>6</v>
      </c>
      <c r="J1999" t="s">
        <v>249</v>
      </c>
      <c r="K1999">
        <v>0</v>
      </c>
      <c r="L1999">
        <v>64529</v>
      </c>
      <c r="M1999">
        <v>194906</v>
      </c>
      <c r="N1999">
        <v>3454</v>
      </c>
      <c r="O1999">
        <v>0</v>
      </c>
      <c r="P1999">
        <v>262889</v>
      </c>
      <c r="Q1999">
        <v>0</v>
      </c>
      <c r="R1999">
        <v>262889</v>
      </c>
      <c r="S1999" t="str">
        <f t="shared" si="62"/>
        <v>False</v>
      </c>
      <c r="T1999">
        <v>117734</v>
      </c>
      <c r="U1999" t="b">
        <f t="shared" si="63"/>
        <v>0</v>
      </c>
      <c r="V1999">
        <v>0</v>
      </c>
      <c r="W1999">
        <v>0</v>
      </c>
      <c r="X1999">
        <v>0</v>
      </c>
      <c r="Y1999">
        <v>158978</v>
      </c>
      <c r="Z1999">
        <v>276712</v>
      </c>
      <c r="AA1999" t="b">
        <f>ABS(T1999-Z1999)&gt;25000</f>
        <v>1</v>
      </c>
      <c r="AB1999">
        <v>-13823</v>
      </c>
      <c r="AC1999">
        <v>0</v>
      </c>
      <c r="AD1999">
        <v>-13823</v>
      </c>
      <c r="AE1999">
        <v>257390</v>
      </c>
      <c r="AF1999">
        <v>0</v>
      </c>
      <c r="AG1999">
        <v>0</v>
      </c>
      <c r="AH1999">
        <v>90964</v>
      </c>
      <c r="AI1999">
        <v>348354</v>
      </c>
      <c r="AJ1999">
        <v>37054</v>
      </c>
      <c r="AK1999">
        <v>0</v>
      </c>
      <c r="AL1999">
        <v>0</v>
      </c>
      <c r="AM1999">
        <v>0</v>
      </c>
      <c r="AN1999">
        <v>37054</v>
      </c>
      <c r="AO1999">
        <v>311300</v>
      </c>
      <c r="AQ1999">
        <f>K1999/R1999</f>
        <v>0</v>
      </c>
    </row>
    <row r="2000" spans="1:43" x14ac:dyDescent="0.35">
      <c r="A2000" t="s">
        <v>4246</v>
      </c>
      <c r="B2000" t="s">
        <v>4247</v>
      </c>
      <c r="C2000" t="s">
        <v>50</v>
      </c>
      <c r="D2000" t="str">
        <f>IF(P2000&lt;=50000,"Extra Small",IF(AND(P2000&gt;=50000,P2000&lt;250000),"Small",IF(AND(P2000&gt;=250000,P2000&lt;1000000),"Medium",IF(AND(P2000&gt;=1000000,P2000&lt;10000000),"Large",IF(AND(P2000&gt;=10000000,P2000&lt;100000000),"Extra Large",IF(P2000&gt;=100000000,"Extra-extra-large"))))))</f>
        <v>Large</v>
      </c>
      <c r="E2000" t="s">
        <v>110</v>
      </c>
      <c r="F2000">
        <v>0</v>
      </c>
      <c r="G2000">
        <v>0</v>
      </c>
      <c r="H2000">
        <v>0</v>
      </c>
      <c r="I2000">
        <v>0</v>
      </c>
      <c r="J2000" t="s">
        <v>44</v>
      </c>
      <c r="K2000">
        <v>0</v>
      </c>
      <c r="L2000">
        <v>43969</v>
      </c>
      <c r="M2000">
        <v>0</v>
      </c>
      <c r="N2000">
        <v>11402</v>
      </c>
      <c r="O2000">
        <v>1977500</v>
      </c>
      <c r="P2000">
        <v>2032871</v>
      </c>
      <c r="Q2000">
        <v>0</v>
      </c>
      <c r="R2000">
        <v>2032871</v>
      </c>
      <c r="S2000" t="str">
        <f t="shared" si="62"/>
        <v>False</v>
      </c>
      <c r="T2000">
        <v>0</v>
      </c>
      <c r="U2000" t="e">
        <f t="shared" si="63"/>
        <v>#DIV/0!</v>
      </c>
      <c r="V2000">
        <v>0</v>
      </c>
      <c r="W2000">
        <v>0</v>
      </c>
      <c r="X2000">
        <v>0</v>
      </c>
      <c r="Y2000">
        <v>1107511</v>
      </c>
      <c r="Z2000">
        <v>1107511</v>
      </c>
      <c r="AA2000" t="b">
        <f>ABS(T2000-Z2000)&gt;1000000</f>
        <v>1</v>
      </c>
      <c r="AB2000">
        <v>925360</v>
      </c>
      <c r="AC2000">
        <v>0</v>
      </c>
      <c r="AD2000">
        <v>925360</v>
      </c>
      <c r="AE2000">
        <v>1424161</v>
      </c>
      <c r="AF2000">
        <v>0</v>
      </c>
      <c r="AG2000">
        <v>20580143</v>
      </c>
      <c r="AH2000">
        <v>20580143</v>
      </c>
      <c r="AI2000">
        <v>22004304</v>
      </c>
      <c r="AJ2000">
        <v>2433088</v>
      </c>
      <c r="AK2000">
        <v>0</v>
      </c>
      <c r="AL2000">
        <v>0</v>
      </c>
      <c r="AM2000">
        <v>0</v>
      </c>
      <c r="AN2000">
        <v>2433088</v>
      </c>
      <c r="AO2000">
        <v>19571216</v>
      </c>
      <c r="AQ2000">
        <f>K2000/R2000</f>
        <v>0</v>
      </c>
    </row>
    <row r="2001" spans="1:43" x14ac:dyDescent="0.35">
      <c r="A2001" t="s">
        <v>4248</v>
      </c>
      <c r="B2001" t="s">
        <v>4249</v>
      </c>
      <c r="C2001" t="s">
        <v>38</v>
      </c>
      <c r="D2001" t="str">
        <f>IF(P2001&lt;=50000,"Extra Small",IF(AND(P2001&gt;=50000,P2001&lt;250000),"Small",IF(AND(P2001&gt;=250000,P2001&lt;1000000),"Medium",IF(AND(P2001&gt;=1000000,P2001&lt;10000000),"Large",IF(AND(P2001&gt;=10000000,P2001&lt;100000000),"Extra Large",IF(P2001&gt;=100000000,"Extra-extra-large"))))))</f>
        <v>Small</v>
      </c>
      <c r="E2001" t="s">
        <v>43</v>
      </c>
      <c r="F2001">
        <v>0</v>
      </c>
      <c r="G2001">
        <v>0</v>
      </c>
      <c r="H2001">
        <v>0</v>
      </c>
      <c r="I2001">
        <v>0</v>
      </c>
      <c r="J2001" t="s">
        <v>57</v>
      </c>
      <c r="K2001">
        <v>1</v>
      </c>
      <c r="L2001">
        <v>111811</v>
      </c>
      <c r="M2001">
        <v>1</v>
      </c>
      <c r="N2001">
        <v>1</v>
      </c>
      <c r="O2001">
        <v>1</v>
      </c>
      <c r="P2001">
        <v>111815</v>
      </c>
      <c r="Q2001">
        <v>1</v>
      </c>
      <c r="R2001">
        <v>111816</v>
      </c>
      <c r="S2001" t="str">
        <f t="shared" si="62"/>
        <v>False</v>
      </c>
      <c r="T2001">
        <v>1</v>
      </c>
      <c r="U2001" t="e">
        <f t="shared" si="63"/>
        <v>#DIV/0!</v>
      </c>
      <c r="V2001">
        <v>0</v>
      </c>
      <c r="W2001">
        <v>1</v>
      </c>
      <c r="X2001">
        <v>119765</v>
      </c>
      <c r="Y2001">
        <v>1</v>
      </c>
      <c r="Z2001">
        <v>119768</v>
      </c>
      <c r="AA2001" t="b">
        <f>ABS(T2001-Z2001)&gt;25000</f>
        <v>1</v>
      </c>
      <c r="AB2001">
        <v>-7952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353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352</v>
      </c>
      <c r="AQ2001">
        <f>K2001/R2001</f>
        <v>8.9432639336052083E-6</v>
      </c>
    </row>
    <row r="2002" spans="1:43" x14ac:dyDescent="0.35">
      <c r="A2002" t="s">
        <v>4250</v>
      </c>
      <c r="B2002" t="s">
        <v>4251</v>
      </c>
      <c r="C2002" t="s">
        <v>50</v>
      </c>
      <c r="D2002" t="str">
        <f>IF(P2002&lt;=50000,"Extra Small",IF(AND(P2002&gt;=50000,P2002&lt;250000),"Small",IF(AND(P2002&gt;=250000,P2002&lt;1000000),"Medium",IF(AND(P2002&gt;=1000000,P2002&lt;10000000),"Large",IF(AND(P2002&gt;=10000000,P2002&lt;100000000),"Extra Large",IF(P2002&gt;=100000000,"Extra-extra-large"))))))</f>
        <v>Small</v>
      </c>
      <c r="E2002" t="s">
        <v>73</v>
      </c>
      <c r="F2002">
        <v>0</v>
      </c>
      <c r="G2002">
        <v>0</v>
      </c>
      <c r="H2002">
        <v>0</v>
      </c>
      <c r="I2002">
        <v>0</v>
      </c>
      <c r="J2002" t="s">
        <v>154</v>
      </c>
      <c r="K2002">
        <v>0</v>
      </c>
      <c r="L2002">
        <v>0</v>
      </c>
      <c r="M2002">
        <v>0</v>
      </c>
      <c r="N2002">
        <v>0</v>
      </c>
      <c r="O2002">
        <v>147634</v>
      </c>
      <c r="P2002">
        <v>147634</v>
      </c>
      <c r="Q2002">
        <v>0</v>
      </c>
      <c r="R2002">
        <v>147634</v>
      </c>
      <c r="S2002" t="str">
        <f t="shared" si="62"/>
        <v>False</v>
      </c>
      <c r="T2002">
        <v>0</v>
      </c>
      <c r="U2002" t="e">
        <f t="shared" si="63"/>
        <v>#DIV/0!</v>
      </c>
      <c r="V2002">
        <v>0</v>
      </c>
      <c r="W2002">
        <v>0</v>
      </c>
      <c r="X2002">
        <v>0</v>
      </c>
      <c r="Y2002">
        <v>148077</v>
      </c>
      <c r="Z2002">
        <v>148077</v>
      </c>
      <c r="AA2002" t="b">
        <f>ABS(T2002-Z2002)&gt;25000</f>
        <v>1</v>
      </c>
      <c r="AB2002">
        <v>-443</v>
      </c>
      <c r="AC2002">
        <v>0</v>
      </c>
      <c r="AD2002">
        <v>-443</v>
      </c>
      <c r="AE2002">
        <v>0</v>
      </c>
      <c r="AF2002">
        <v>0</v>
      </c>
      <c r="AG2002">
        <v>0</v>
      </c>
      <c r="AH2002">
        <v>0</v>
      </c>
      <c r="AI2002">
        <v>104087</v>
      </c>
      <c r="AJ2002">
        <v>0</v>
      </c>
      <c r="AK2002">
        <v>0</v>
      </c>
      <c r="AL2002">
        <v>0</v>
      </c>
      <c r="AM2002">
        <v>0</v>
      </c>
      <c r="AN2002">
        <v>20123</v>
      </c>
      <c r="AO2002">
        <v>83964</v>
      </c>
      <c r="AQ2002">
        <f>K2002/R2002</f>
        <v>0</v>
      </c>
    </row>
    <row r="2003" spans="1:43" x14ac:dyDescent="0.35">
      <c r="A2003" t="s">
        <v>4252</v>
      </c>
      <c r="B2003" t="s">
        <v>4253</v>
      </c>
      <c r="C2003" t="s">
        <v>38</v>
      </c>
      <c r="D2003" t="str">
        <f>IF(P2003&lt;=50000,"Extra Small",IF(AND(P2003&gt;=50000,P2003&lt;250000),"Small",IF(AND(P2003&gt;=250000,P2003&lt;1000000),"Medium",IF(AND(P2003&gt;=1000000,P2003&lt;10000000),"Large",IF(AND(P2003&gt;=10000000,P2003&lt;100000000),"Extra Large",IF(P2003&gt;=100000000,"Extra-extra-large"))))))</f>
        <v>Extra Small</v>
      </c>
      <c r="E2003" t="s">
        <v>76</v>
      </c>
      <c r="F2003">
        <v>0</v>
      </c>
      <c r="G2003">
        <v>0</v>
      </c>
      <c r="H2003">
        <v>0</v>
      </c>
      <c r="I2003">
        <v>0</v>
      </c>
      <c r="J2003" t="s">
        <v>1141</v>
      </c>
      <c r="K2003">
        <v>11600</v>
      </c>
      <c r="L2003">
        <v>3809</v>
      </c>
      <c r="M2003">
        <v>1490</v>
      </c>
      <c r="N2003">
        <v>473</v>
      </c>
      <c r="O2003">
        <v>5570</v>
      </c>
      <c r="P2003">
        <v>22942</v>
      </c>
      <c r="Q2003">
        <v>0</v>
      </c>
      <c r="R2003">
        <v>22942</v>
      </c>
      <c r="S2003" t="str">
        <f t="shared" si="62"/>
        <v>False</v>
      </c>
      <c r="T2003">
        <v>0</v>
      </c>
      <c r="U2003" t="e">
        <f t="shared" si="63"/>
        <v>#DIV/0!</v>
      </c>
      <c r="V2003">
        <v>0</v>
      </c>
      <c r="W2003">
        <v>0</v>
      </c>
      <c r="X2003">
        <v>0</v>
      </c>
      <c r="Y2003">
        <v>21863</v>
      </c>
      <c r="Z2003">
        <v>21863</v>
      </c>
      <c r="AA2003" t="b">
        <f>ABS(T2003-Z2003)&gt;25000</f>
        <v>0</v>
      </c>
      <c r="AB2003">
        <v>1079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40018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40018</v>
      </c>
      <c r="AQ2003">
        <f>K2003/R2003</f>
        <v>0.50562287507627934</v>
      </c>
    </row>
    <row r="2004" spans="1:43" x14ac:dyDescent="0.35">
      <c r="A2004" t="s">
        <v>4254</v>
      </c>
      <c r="B2004" t="s">
        <v>4255</v>
      </c>
      <c r="C2004" t="s">
        <v>38</v>
      </c>
      <c r="D2004" t="str">
        <f>IF(P2004&lt;=50000,"Extra Small",IF(AND(P2004&gt;=50000,P2004&lt;250000),"Small",IF(AND(P2004&gt;=250000,P2004&lt;1000000),"Medium",IF(AND(P2004&gt;=1000000,P2004&lt;10000000),"Large",IF(AND(P2004&gt;=10000000,P2004&lt;100000000),"Extra Large",IF(P2004&gt;=100000000,"Extra-extra-large"))))))</f>
        <v>Medium</v>
      </c>
      <c r="E2004" t="s">
        <v>43</v>
      </c>
      <c r="F2004">
        <v>0</v>
      </c>
      <c r="G2004">
        <v>6</v>
      </c>
      <c r="H2004">
        <v>7</v>
      </c>
      <c r="I2004">
        <v>3</v>
      </c>
      <c r="J2004" t="s">
        <v>566</v>
      </c>
      <c r="K2004">
        <v>196585</v>
      </c>
      <c r="L2004">
        <v>390</v>
      </c>
      <c r="M2004">
        <v>130874</v>
      </c>
      <c r="N2004">
        <v>5226</v>
      </c>
      <c r="O2004">
        <v>0</v>
      </c>
      <c r="P2004">
        <v>333075</v>
      </c>
      <c r="Q2004">
        <v>0</v>
      </c>
      <c r="R2004">
        <v>333075</v>
      </c>
      <c r="S2004" t="str">
        <f t="shared" si="62"/>
        <v>False</v>
      </c>
      <c r="T2004">
        <v>213171</v>
      </c>
      <c r="U2004" t="b">
        <f t="shared" si="63"/>
        <v>0</v>
      </c>
      <c r="V2004">
        <v>0</v>
      </c>
      <c r="W2004">
        <v>0</v>
      </c>
      <c r="X2004">
        <v>0</v>
      </c>
      <c r="Y2004">
        <v>97447</v>
      </c>
      <c r="Z2004">
        <v>310618</v>
      </c>
      <c r="AA2004" t="b">
        <f>ABS(T2004-Z2004)&gt;25000</f>
        <v>1</v>
      </c>
      <c r="AB2004">
        <v>22457</v>
      </c>
      <c r="AC2004">
        <v>0</v>
      </c>
      <c r="AD2004">
        <v>22457</v>
      </c>
      <c r="AE2004">
        <v>339476</v>
      </c>
      <c r="AF2004">
        <v>0</v>
      </c>
      <c r="AG2004">
        <v>0</v>
      </c>
      <c r="AH2004">
        <v>25377</v>
      </c>
      <c r="AI2004">
        <v>364853</v>
      </c>
      <c r="AJ2004">
        <v>73127</v>
      </c>
      <c r="AK2004">
        <v>0</v>
      </c>
      <c r="AL2004">
        <v>0</v>
      </c>
      <c r="AM2004">
        <v>44592</v>
      </c>
      <c r="AN2004">
        <v>117719</v>
      </c>
      <c r="AO2004">
        <v>247134</v>
      </c>
      <c r="AQ2004">
        <f>K2004/R2004</f>
        <v>0.59021241462133156</v>
      </c>
    </row>
    <row r="2005" spans="1:43" x14ac:dyDescent="0.35">
      <c r="A2005" t="s">
        <v>4256</v>
      </c>
      <c r="B2005" t="s">
        <v>4257</v>
      </c>
      <c r="C2005" t="s">
        <v>38</v>
      </c>
      <c r="D2005" t="str">
        <f>IF(P2005&lt;=50000,"Extra Small",IF(AND(P2005&gt;=50000,P2005&lt;250000),"Small",IF(AND(P2005&gt;=250000,P2005&lt;1000000),"Medium",IF(AND(P2005&gt;=1000000,P2005&lt;10000000),"Large",IF(AND(P2005&gt;=10000000,P2005&lt;100000000),"Extra Large",IF(P2005&gt;=100000000,"Extra-extra-large"))))))</f>
        <v>Medium</v>
      </c>
      <c r="E2005" t="s">
        <v>39</v>
      </c>
      <c r="F2005">
        <v>0</v>
      </c>
      <c r="G2005">
        <v>2</v>
      </c>
      <c r="H2005">
        <v>0</v>
      </c>
      <c r="I2005">
        <v>1</v>
      </c>
      <c r="J2005" t="s">
        <v>52</v>
      </c>
      <c r="K2005">
        <v>0</v>
      </c>
      <c r="L2005">
        <v>0</v>
      </c>
      <c r="M2005">
        <v>465654</v>
      </c>
      <c r="N2005">
        <v>0</v>
      </c>
      <c r="O2005">
        <v>1704</v>
      </c>
      <c r="P2005">
        <v>467358</v>
      </c>
      <c r="Q2005">
        <v>0</v>
      </c>
      <c r="R2005">
        <v>467358</v>
      </c>
      <c r="S2005" t="str">
        <f t="shared" si="62"/>
        <v>False</v>
      </c>
      <c r="T2005">
        <v>50437</v>
      </c>
      <c r="U2005" t="b">
        <f t="shared" si="63"/>
        <v>0</v>
      </c>
      <c r="V2005">
        <v>0</v>
      </c>
      <c r="W2005">
        <v>0</v>
      </c>
      <c r="X2005">
        <v>0</v>
      </c>
      <c r="Y2005">
        <v>306133</v>
      </c>
      <c r="Z2005">
        <v>356570</v>
      </c>
      <c r="AA2005" t="b">
        <f>ABS(T2005-Z2005)&gt;25000</f>
        <v>1</v>
      </c>
      <c r="AB2005">
        <v>110788</v>
      </c>
      <c r="AC2005">
        <v>0</v>
      </c>
      <c r="AD2005">
        <v>110788</v>
      </c>
      <c r="AE2005">
        <v>263259</v>
      </c>
      <c r="AF2005">
        <v>0</v>
      </c>
      <c r="AG2005">
        <v>0</v>
      </c>
      <c r="AH2005">
        <v>150752</v>
      </c>
      <c r="AI2005">
        <v>414011</v>
      </c>
      <c r="AJ2005">
        <v>27458</v>
      </c>
      <c r="AK2005">
        <v>0</v>
      </c>
      <c r="AL2005">
        <v>0</v>
      </c>
      <c r="AM2005">
        <v>2025</v>
      </c>
      <c r="AN2005">
        <v>29483</v>
      </c>
      <c r="AO2005">
        <v>384528</v>
      </c>
      <c r="AQ2005">
        <f>K2005/R2005</f>
        <v>0</v>
      </c>
    </row>
    <row r="2006" spans="1:43" x14ac:dyDescent="0.35">
      <c r="A2006" t="s">
        <v>4258</v>
      </c>
      <c r="B2006" t="s">
        <v>4259</v>
      </c>
      <c r="C2006" t="s">
        <v>38</v>
      </c>
      <c r="D2006" t="str">
        <f>IF(P2006&lt;=50000,"Extra Small",IF(AND(P2006&gt;=50000,P2006&lt;250000),"Small",IF(AND(P2006&gt;=250000,P2006&lt;1000000),"Medium",IF(AND(P2006&gt;=1000000,P2006&lt;10000000),"Large",IF(AND(P2006&gt;=10000000,P2006&lt;100000000),"Extra Large",IF(P2006&gt;=100000000,"Extra-extra-large"))))))</f>
        <v>Large</v>
      </c>
      <c r="E2006" t="s">
        <v>85</v>
      </c>
      <c r="F2006">
        <v>2</v>
      </c>
      <c r="G2006">
        <v>4</v>
      </c>
      <c r="H2006">
        <v>0</v>
      </c>
      <c r="I2006">
        <v>4.3</v>
      </c>
      <c r="J2006" t="s">
        <v>172</v>
      </c>
      <c r="K2006">
        <v>0</v>
      </c>
      <c r="L2006">
        <v>1420462</v>
      </c>
      <c r="M2006">
        <v>0</v>
      </c>
      <c r="N2006">
        <v>170834</v>
      </c>
      <c r="O2006">
        <v>135311</v>
      </c>
      <c r="P2006">
        <v>1726607</v>
      </c>
      <c r="Q2006">
        <v>0</v>
      </c>
      <c r="R2006">
        <v>1726607</v>
      </c>
      <c r="S2006" t="str">
        <f t="shared" si="62"/>
        <v>False</v>
      </c>
      <c r="T2006">
        <v>306210</v>
      </c>
      <c r="U2006" t="b">
        <f t="shared" si="63"/>
        <v>0</v>
      </c>
      <c r="V2006">
        <v>0</v>
      </c>
      <c r="W2006">
        <v>631216</v>
      </c>
      <c r="X2006">
        <v>0</v>
      </c>
      <c r="Y2006">
        <v>298771</v>
      </c>
      <c r="Z2006">
        <v>1236197</v>
      </c>
      <c r="AA2006" t="b">
        <f>ABS(T2006-Z2006)&gt;1000000</f>
        <v>0</v>
      </c>
      <c r="AB2006">
        <v>490410</v>
      </c>
      <c r="AC2006">
        <v>0</v>
      </c>
      <c r="AD2006">
        <v>490410</v>
      </c>
      <c r="AE2006">
        <v>3228940</v>
      </c>
      <c r="AF2006">
        <v>0</v>
      </c>
      <c r="AG2006">
        <v>3673690</v>
      </c>
      <c r="AH2006">
        <v>3673690</v>
      </c>
      <c r="AI2006">
        <v>6902630</v>
      </c>
      <c r="AJ2006">
        <v>125118</v>
      </c>
      <c r="AK2006">
        <v>0</v>
      </c>
      <c r="AL2006">
        <v>4041</v>
      </c>
      <c r="AM2006">
        <v>4041</v>
      </c>
      <c r="AN2006">
        <v>129159</v>
      </c>
      <c r="AO2006">
        <v>6773471</v>
      </c>
      <c r="AQ2006">
        <f>K2006/R2006</f>
        <v>0</v>
      </c>
    </row>
    <row r="2007" spans="1:43" x14ac:dyDescent="0.35">
      <c r="A2007" t="s">
        <v>4260</v>
      </c>
      <c r="B2007" t="s">
        <v>4261</v>
      </c>
      <c r="C2007" t="s">
        <v>38</v>
      </c>
      <c r="D2007" t="str">
        <f>IF(P2007&lt;=50000,"Extra Small",IF(AND(P2007&gt;=50000,P2007&lt;250000),"Small",IF(AND(P2007&gt;=250000,P2007&lt;1000000),"Medium",IF(AND(P2007&gt;=1000000,P2007&lt;10000000),"Large",IF(AND(P2007&gt;=10000000,P2007&lt;100000000),"Extra Large",IF(P2007&gt;=100000000,"Extra-extra-large"))))))</f>
        <v>Small</v>
      </c>
      <c r="E2007" t="s">
        <v>39</v>
      </c>
      <c r="F2007">
        <v>1</v>
      </c>
      <c r="G2007">
        <v>0</v>
      </c>
      <c r="H2007">
        <v>0</v>
      </c>
      <c r="I2007">
        <v>1</v>
      </c>
      <c r="J2007" t="s">
        <v>339</v>
      </c>
      <c r="K2007">
        <v>1302</v>
      </c>
      <c r="L2007">
        <v>54915</v>
      </c>
      <c r="M2007">
        <v>14897</v>
      </c>
      <c r="N2007">
        <v>35275</v>
      </c>
      <c r="O2007">
        <v>68407</v>
      </c>
      <c r="P2007">
        <v>174796</v>
      </c>
      <c r="Q2007">
        <v>42</v>
      </c>
      <c r="R2007">
        <v>174838</v>
      </c>
      <c r="S2007" t="str">
        <f t="shared" si="62"/>
        <v>False</v>
      </c>
      <c r="T2007">
        <v>85749</v>
      </c>
      <c r="U2007" t="b">
        <f t="shared" si="63"/>
        <v>0</v>
      </c>
      <c r="V2007">
        <v>0</v>
      </c>
      <c r="W2007">
        <v>676</v>
      </c>
      <c r="X2007">
        <v>500</v>
      </c>
      <c r="Y2007">
        <v>81702</v>
      </c>
      <c r="Z2007">
        <v>168627</v>
      </c>
      <c r="AA2007" t="b">
        <f>ABS(T2007-Z2007)&gt;25000</f>
        <v>1</v>
      </c>
      <c r="AB2007">
        <v>6211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6211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6211</v>
      </c>
      <c r="AQ2007">
        <f>K2007/R2007</f>
        <v>7.4468936958784707E-3</v>
      </c>
    </row>
    <row r="2008" spans="1:43" x14ac:dyDescent="0.35">
      <c r="A2008" t="s">
        <v>4262</v>
      </c>
      <c r="B2008" t="s">
        <v>4263</v>
      </c>
      <c r="C2008" t="s">
        <v>50</v>
      </c>
      <c r="D2008" t="str">
        <f>IF(P2008&lt;=50000,"Extra Small",IF(AND(P2008&gt;=50000,P2008&lt;250000),"Small",IF(AND(P2008&gt;=250000,P2008&lt;1000000),"Medium",IF(AND(P2008&gt;=1000000,P2008&lt;10000000),"Large",IF(AND(P2008&gt;=10000000,P2008&lt;100000000),"Extra Large",IF(P2008&gt;=100000000,"Extra-extra-large"))))))</f>
        <v>Large</v>
      </c>
      <c r="E2008" t="s">
        <v>85</v>
      </c>
      <c r="F2008">
        <v>5</v>
      </c>
      <c r="G2008">
        <v>4</v>
      </c>
      <c r="H2008">
        <v>0</v>
      </c>
      <c r="I2008">
        <v>9</v>
      </c>
      <c r="J2008" t="s">
        <v>48</v>
      </c>
      <c r="K2008">
        <v>0</v>
      </c>
      <c r="L2008">
        <v>1226385</v>
      </c>
      <c r="M2008">
        <v>0</v>
      </c>
      <c r="N2008">
        <v>5344</v>
      </c>
      <c r="O2008">
        <v>18334</v>
      </c>
      <c r="P2008">
        <v>1250063</v>
      </c>
      <c r="Q2008">
        <v>0</v>
      </c>
      <c r="R2008">
        <v>1250063</v>
      </c>
      <c r="S2008" t="str">
        <f t="shared" si="62"/>
        <v>False</v>
      </c>
      <c r="T2008">
        <v>368694</v>
      </c>
      <c r="U2008" t="b">
        <f t="shared" si="63"/>
        <v>0</v>
      </c>
      <c r="V2008">
        <v>0</v>
      </c>
      <c r="W2008">
        <v>0</v>
      </c>
      <c r="X2008">
        <v>0</v>
      </c>
      <c r="Y2008">
        <v>549264</v>
      </c>
      <c r="Z2008">
        <v>917958</v>
      </c>
      <c r="AA2008" t="b">
        <f>ABS(T2008-Z2008)&gt;1000000</f>
        <v>0</v>
      </c>
      <c r="AB2008">
        <v>332105</v>
      </c>
      <c r="AC2008">
        <v>0</v>
      </c>
      <c r="AD2008">
        <v>332105</v>
      </c>
      <c r="AE2008">
        <v>397541</v>
      </c>
      <c r="AF2008">
        <v>0</v>
      </c>
      <c r="AG2008">
        <v>202</v>
      </c>
      <c r="AH2008">
        <v>202</v>
      </c>
      <c r="AI2008">
        <v>397743</v>
      </c>
      <c r="AJ2008">
        <v>5268</v>
      </c>
      <c r="AK2008">
        <v>29305</v>
      </c>
      <c r="AL2008">
        <v>0</v>
      </c>
      <c r="AM2008">
        <v>29305</v>
      </c>
      <c r="AN2008">
        <v>34573</v>
      </c>
      <c r="AO2008">
        <v>363170</v>
      </c>
      <c r="AQ2008">
        <f>K2008/R2008</f>
        <v>0</v>
      </c>
    </row>
    <row r="2009" spans="1:43" x14ac:dyDescent="0.35">
      <c r="A2009" t="s">
        <v>4264</v>
      </c>
      <c r="B2009" t="s">
        <v>4265</v>
      </c>
      <c r="C2009" t="s">
        <v>38</v>
      </c>
      <c r="D2009" t="str">
        <f>IF(P2009&lt;=50000,"Extra Small",IF(AND(P2009&gt;=50000,P2009&lt;250000),"Small",IF(AND(P2009&gt;=250000,P2009&lt;1000000),"Medium",IF(AND(P2009&gt;=1000000,P2009&lt;10000000),"Large",IF(AND(P2009&gt;=10000000,P2009&lt;100000000),"Extra Large",IF(P2009&gt;=100000000,"Extra-extra-large"))))))</f>
        <v>Small</v>
      </c>
      <c r="E2009" t="s">
        <v>85</v>
      </c>
      <c r="F2009">
        <v>0</v>
      </c>
      <c r="G2009">
        <v>0</v>
      </c>
      <c r="H2009">
        <v>0</v>
      </c>
      <c r="I2009">
        <v>0</v>
      </c>
      <c r="J2009" t="s">
        <v>92</v>
      </c>
      <c r="K2009">
        <v>0</v>
      </c>
      <c r="L2009">
        <v>73262</v>
      </c>
      <c r="M2009">
        <v>0</v>
      </c>
      <c r="N2009">
        <v>0</v>
      </c>
      <c r="O2009">
        <v>0</v>
      </c>
      <c r="P2009">
        <v>73262</v>
      </c>
      <c r="Q2009">
        <v>0</v>
      </c>
      <c r="R2009">
        <v>73262</v>
      </c>
      <c r="S2009" t="str">
        <f t="shared" si="62"/>
        <v>False</v>
      </c>
      <c r="T2009">
        <v>0</v>
      </c>
      <c r="U2009" t="e">
        <f t="shared" si="63"/>
        <v>#DIV/0!</v>
      </c>
      <c r="V2009">
        <v>0</v>
      </c>
      <c r="W2009">
        <v>0</v>
      </c>
      <c r="X2009">
        <v>55581</v>
      </c>
      <c r="Y2009">
        <v>0</v>
      </c>
      <c r="Z2009">
        <v>55581</v>
      </c>
      <c r="AA2009" t="b">
        <f>ABS(T2009-Z2009)&gt;25000</f>
        <v>1</v>
      </c>
      <c r="AB2009">
        <v>17681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Q2009">
        <f>K2009/R2009</f>
        <v>0</v>
      </c>
    </row>
    <row r="2010" spans="1:43" x14ac:dyDescent="0.35">
      <c r="A2010" t="s">
        <v>4266</v>
      </c>
      <c r="B2010" t="s">
        <v>4267</v>
      </c>
      <c r="C2010" t="s">
        <v>50</v>
      </c>
      <c r="D2010" t="str">
        <f>IF(P2010&lt;=50000,"Extra Small",IF(AND(P2010&gt;=50000,P2010&lt;250000),"Small",IF(AND(P2010&gt;=250000,P2010&lt;1000000),"Medium",IF(AND(P2010&gt;=1000000,P2010&lt;10000000),"Large",IF(AND(P2010&gt;=10000000,P2010&lt;100000000),"Extra Large",IF(P2010&gt;=100000000,"Extra-extra-large"))))))</f>
        <v>Small</v>
      </c>
      <c r="E2010" t="s">
        <v>88</v>
      </c>
      <c r="F2010">
        <v>1</v>
      </c>
      <c r="G2010">
        <v>6</v>
      </c>
      <c r="H2010">
        <v>0</v>
      </c>
      <c r="I2010">
        <v>4.5999999999999996</v>
      </c>
      <c r="J2010" t="s">
        <v>269</v>
      </c>
      <c r="K2010">
        <v>147508</v>
      </c>
      <c r="L2010">
        <v>300</v>
      </c>
      <c r="M2010">
        <v>27159</v>
      </c>
      <c r="N2010">
        <v>24</v>
      </c>
      <c r="O2010">
        <v>0</v>
      </c>
      <c r="P2010">
        <v>174991</v>
      </c>
      <c r="Q2010">
        <v>0</v>
      </c>
      <c r="R2010">
        <v>174991</v>
      </c>
      <c r="S2010" t="str">
        <f t="shared" si="62"/>
        <v>False</v>
      </c>
      <c r="T2010">
        <v>96431</v>
      </c>
      <c r="U2010" t="b">
        <f t="shared" si="63"/>
        <v>0</v>
      </c>
      <c r="V2010">
        <v>0</v>
      </c>
      <c r="W2010">
        <v>0</v>
      </c>
      <c r="X2010">
        <v>0</v>
      </c>
      <c r="Y2010">
        <v>65321</v>
      </c>
      <c r="Z2010">
        <v>161752</v>
      </c>
      <c r="AA2010" t="b">
        <f>ABS(T2010-Z2010)&gt;25000</f>
        <v>1</v>
      </c>
      <c r="AB2010">
        <v>13239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93801</v>
      </c>
      <c r="AJ2010">
        <v>0</v>
      </c>
      <c r="AK2010">
        <v>0</v>
      </c>
      <c r="AL2010">
        <v>0</v>
      </c>
      <c r="AM2010">
        <v>0</v>
      </c>
      <c r="AN2010">
        <v>80562</v>
      </c>
      <c r="AO2010">
        <v>13239</v>
      </c>
      <c r="AQ2010">
        <f>K2010/R2010</f>
        <v>0.84294620866215975</v>
      </c>
    </row>
    <row r="2011" spans="1:43" x14ac:dyDescent="0.35">
      <c r="A2011" t="s">
        <v>4268</v>
      </c>
      <c r="B2011" t="s">
        <v>4269</v>
      </c>
      <c r="C2011" t="s">
        <v>38</v>
      </c>
      <c r="D2011" t="str">
        <f>IF(P2011&lt;=50000,"Extra Small",IF(AND(P2011&gt;=50000,P2011&lt;250000),"Small",IF(AND(P2011&gt;=250000,P2011&lt;1000000),"Medium",IF(AND(P2011&gt;=1000000,P2011&lt;10000000),"Large",IF(AND(P2011&gt;=10000000,P2011&lt;100000000),"Extra Large",IF(P2011&gt;=100000000,"Extra-extra-large"))))))</f>
        <v>Small</v>
      </c>
      <c r="E2011" t="s">
        <v>39</v>
      </c>
      <c r="F2011">
        <v>0</v>
      </c>
      <c r="G2011">
        <v>2</v>
      </c>
      <c r="H2011">
        <v>0</v>
      </c>
      <c r="I2011">
        <v>0</v>
      </c>
      <c r="J2011" t="s">
        <v>48</v>
      </c>
      <c r="K2011">
        <v>0</v>
      </c>
      <c r="L2011">
        <v>74643</v>
      </c>
      <c r="M2011">
        <v>8288</v>
      </c>
      <c r="N2011">
        <v>0</v>
      </c>
      <c r="O2011">
        <v>15437</v>
      </c>
      <c r="P2011">
        <v>98368</v>
      </c>
      <c r="Q2011">
        <v>0</v>
      </c>
      <c r="R2011">
        <v>98368</v>
      </c>
      <c r="S2011" t="str">
        <f t="shared" si="62"/>
        <v>False</v>
      </c>
      <c r="T2011">
        <v>40004</v>
      </c>
      <c r="U2011" t="b">
        <f t="shared" si="63"/>
        <v>0</v>
      </c>
      <c r="V2011">
        <v>0</v>
      </c>
      <c r="W2011">
        <v>2432</v>
      </c>
      <c r="X2011">
        <v>900</v>
      </c>
      <c r="Y2011">
        <v>42142</v>
      </c>
      <c r="Z2011">
        <v>85478</v>
      </c>
      <c r="AA2011" t="b">
        <f>ABS(T2011-Z2011)&gt;25000</f>
        <v>1</v>
      </c>
      <c r="AB2011">
        <v>12890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15433</v>
      </c>
      <c r="AJ2011">
        <v>0</v>
      </c>
      <c r="AK2011">
        <v>0</v>
      </c>
      <c r="AL2011">
        <v>0</v>
      </c>
      <c r="AM2011">
        <v>0</v>
      </c>
      <c r="AN2011">
        <v>62655</v>
      </c>
      <c r="AO2011">
        <v>-47222</v>
      </c>
      <c r="AQ2011">
        <f>K2011/R2011</f>
        <v>0</v>
      </c>
    </row>
    <row r="2012" spans="1:43" x14ac:dyDescent="0.35">
      <c r="A2012" t="s">
        <v>4270</v>
      </c>
      <c r="B2012" t="s">
        <v>4271</v>
      </c>
      <c r="C2012" t="s">
        <v>50</v>
      </c>
      <c r="D2012" t="str">
        <f>IF(P2012&lt;=50000,"Extra Small",IF(AND(P2012&gt;=50000,P2012&lt;250000),"Small",IF(AND(P2012&gt;=250000,P2012&lt;1000000),"Medium",IF(AND(P2012&gt;=1000000,P2012&lt;10000000),"Large",IF(AND(P2012&gt;=10000000,P2012&lt;100000000),"Extra Large",IF(P2012&gt;=100000000,"Extra-extra-large"))))))</f>
        <v>Extra Small</v>
      </c>
      <c r="E2012" t="s">
        <v>302</v>
      </c>
      <c r="F2012">
        <v>0</v>
      </c>
      <c r="G2012">
        <v>0</v>
      </c>
      <c r="H2012">
        <v>0</v>
      </c>
      <c r="I2012">
        <v>0</v>
      </c>
      <c r="J2012" t="s">
        <v>40</v>
      </c>
      <c r="K2012">
        <v>0</v>
      </c>
      <c r="L2012">
        <v>8770</v>
      </c>
      <c r="M2012">
        <v>100</v>
      </c>
      <c r="N2012">
        <v>0</v>
      </c>
      <c r="O2012">
        <v>4</v>
      </c>
      <c r="P2012">
        <v>8874</v>
      </c>
      <c r="Q2012">
        <v>0</v>
      </c>
      <c r="R2012">
        <v>8874</v>
      </c>
      <c r="S2012" t="str">
        <f t="shared" si="62"/>
        <v>False</v>
      </c>
      <c r="T2012">
        <v>0</v>
      </c>
      <c r="U2012" t="e">
        <f t="shared" si="63"/>
        <v>#DIV/0!</v>
      </c>
      <c r="V2012">
        <v>0</v>
      </c>
      <c r="W2012">
        <v>0</v>
      </c>
      <c r="X2012">
        <v>1833</v>
      </c>
      <c r="Y2012">
        <v>3400</v>
      </c>
      <c r="Z2012">
        <v>5233</v>
      </c>
      <c r="AA2012" t="b">
        <f>ABS(T2012-Z2012)&gt;25000</f>
        <v>0</v>
      </c>
      <c r="AB2012">
        <v>3641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5656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5656</v>
      </c>
      <c r="AQ2012">
        <f>K2012/R2012</f>
        <v>0</v>
      </c>
    </row>
    <row r="2013" spans="1:43" x14ac:dyDescent="0.35">
      <c r="A2013" t="s">
        <v>4272</v>
      </c>
      <c r="B2013" t="s">
        <v>4273</v>
      </c>
      <c r="C2013" t="s">
        <v>38</v>
      </c>
      <c r="D2013" t="str">
        <f>IF(P2013&lt;=50000,"Extra Small",IF(AND(P2013&gt;=50000,P2013&lt;250000),"Small",IF(AND(P2013&gt;=250000,P2013&lt;1000000),"Medium",IF(AND(P2013&gt;=1000000,P2013&lt;10000000),"Large",IF(AND(P2013&gt;=10000000,P2013&lt;100000000),"Extra Large",IF(P2013&gt;=100000000,"Extra-extra-large"))))))</f>
        <v>Medium</v>
      </c>
      <c r="E2013" t="s">
        <v>55</v>
      </c>
      <c r="F2013">
        <v>0</v>
      </c>
      <c r="G2013">
        <v>1</v>
      </c>
      <c r="H2013">
        <v>0</v>
      </c>
      <c r="I2013">
        <v>0.8</v>
      </c>
      <c r="J2013" t="s">
        <v>52</v>
      </c>
      <c r="K2013">
        <v>0</v>
      </c>
      <c r="L2013">
        <v>0</v>
      </c>
      <c r="M2013">
        <v>434458</v>
      </c>
      <c r="N2013">
        <v>7712</v>
      </c>
      <c r="O2013">
        <v>0</v>
      </c>
      <c r="P2013">
        <v>442170</v>
      </c>
      <c r="Q2013">
        <v>0</v>
      </c>
      <c r="R2013">
        <v>442170</v>
      </c>
      <c r="S2013" t="str">
        <f t="shared" si="62"/>
        <v>False</v>
      </c>
      <c r="T2013">
        <v>88443</v>
      </c>
      <c r="U2013" t="b">
        <f t="shared" si="63"/>
        <v>0</v>
      </c>
      <c r="V2013">
        <v>0</v>
      </c>
      <c r="W2013">
        <v>0</v>
      </c>
      <c r="X2013">
        <v>0</v>
      </c>
      <c r="Y2013">
        <v>313940</v>
      </c>
      <c r="Z2013">
        <v>402383</v>
      </c>
      <c r="AA2013" t="b">
        <f>ABS(T2013-Z2013)&gt;25000</f>
        <v>1</v>
      </c>
      <c r="AB2013">
        <v>39787</v>
      </c>
      <c r="AC2013">
        <v>0</v>
      </c>
      <c r="AD2013">
        <v>39787</v>
      </c>
      <c r="AE2013">
        <v>585426</v>
      </c>
      <c r="AF2013">
        <v>0</v>
      </c>
      <c r="AG2013">
        <v>0</v>
      </c>
      <c r="AH2013">
        <v>2513</v>
      </c>
      <c r="AI2013">
        <v>587939</v>
      </c>
      <c r="AJ2013">
        <v>8423</v>
      </c>
      <c r="AK2013">
        <v>0</v>
      </c>
      <c r="AL2013">
        <v>0</v>
      </c>
      <c r="AM2013">
        <v>0</v>
      </c>
      <c r="AN2013">
        <v>8423</v>
      </c>
      <c r="AO2013">
        <v>579516</v>
      </c>
      <c r="AQ2013">
        <f>K2013/R2013</f>
        <v>0</v>
      </c>
    </row>
    <row r="2014" spans="1:43" x14ac:dyDescent="0.35">
      <c r="A2014" t="s">
        <v>4274</v>
      </c>
      <c r="B2014" t="s">
        <v>4275</v>
      </c>
      <c r="C2014" t="s">
        <v>38</v>
      </c>
      <c r="D2014" t="str">
        <f>IF(P2014&lt;=50000,"Extra Small",IF(AND(P2014&gt;=50000,P2014&lt;250000),"Small",IF(AND(P2014&gt;=250000,P2014&lt;1000000),"Medium",IF(AND(P2014&gt;=1000000,P2014&lt;10000000),"Large",IF(AND(P2014&gt;=10000000,P2014&lt;100000000),"Extra Large",IF(P2014&gt;=100000000,"Extra-extra-large"))))))</f>
        <v>Large</v>
      </c>
      <c r="E2014" t="s">
        <v>85</v>
      </c>
      <c r="F2014">
        <v>4</v>
      </c>
      <c r="G2014">
        <v>3</v>
      </c>
      <c r="H2014">
        <v>0</v>
      </c>
      <c r="I2014">
        <v>5.5</v>
      </c>
      <c r="J2014" t="s">
        <v>141</v>
      </c>
      <c r="K2014">
        <v>3567373</v>
      </c>
      <c r="L2014">
        <v>1466796</v>
      </c>
      <c r="M2014">
        <v>0</v>
      </c>
      <c r="N2014">
        <v>33715</v>
      </c>
      <c r="O2014">
        <v>0</v>
      </c>
      <c r="P2014">
        <v>5067884</v>
      </c>
      <c r="Q2014">
        <v>0</v>
      </c>
      <c r="R2014">
        <v>5067884</v>
      </c>
      <c r="S2014" t="str">
        <f t="shared" si="62"/>
        <v>False</v>
      </c>
      <c r="T2014">
        <v>646735</v>
      </c>
      <c r="U2014" t="b">
        <f t="shared" si="63"/>
        <v>0</v>
      </c>
      <c r="V2014">
        <v>0</v>
      </c>
      <c r="W2014">
        <v>0</v>
      </c>
      <c r="X2014">
        <v>0</v>
      </c>
      <c r="Y2014">
        <v>3945241</v>
      </c>
      <c r="Z2014">
        <v>4591976</v>
      </c>
      <c r="AA2014" t="b">
        <f>ABS(T2014-Z2014)&gt;1000000</f>
        <v>1</v>
      </c>
      <c r="AB2014">
        <v>475908</v>
      </c>
      <c r="AC2014">
        <v>0</v>
      </c>
      <c r="AD2014">
        <v>475908</v>
      </c>
      <c r="AE2014">
        <v>3515372</v>
      </c>
      <c r="AF2014">
        <v>0</v>
      </c>
      <c r="AG2014">
        <v>4001</v>
      </c>
      <c r="AH2014">
        <v>4001</v>
      </c>
      <c r="AI2014">
        <v>3519373</v>
      </c>
      <c r="AJ2014">
        <v>18564</v>
      </c>
      <c r="AK2014">
        <v>0</v>
      </c>
      <c r="AL2014">
        <v>0</v>
      </c>
      <c r="AM2014">
        <v>0</v>
      </c>
      <c r="AN2014">
        <v>18564</v>
      </c>
      <c r="AO2014">
        <v>3500809</v>
      </c>
      <c r="AQ2014">
        <f>K2014/R2014</f>
        <v>0.70391765083810132</v>
      </c>
    </row>
    <row r="2015" spans="1:43" x14ac:dyDescent="0.35">
      <c r="A2015" t="s">
        <v>4276</v>
      </c>
      <c r="B2015" t="s">
        <v>4277</v>
      </c>
      <c r="C2015" t="s">
        <v>38</v>
      </c>
      <c r="D2015" t="str">
        <f>IF(P2015&lt;=50000,"Extra Small",IF(AND(P2015&gt;=50000,P2015&lt;250000),"Small",IF(AND(P2015&gt;=250000,P2015&lt;1000000),"Medium",IF(AND(P2015&gt;=1000000,P2015&lt;10000000),"Large",IF(AND(P2015&gt;=10000000,P2015&lt;100000000),"Extra Large",IF(P2015&gt;=100000000,"Extra-extra-large"))))))</f>
        <v>Extra Small</v>
      </c>
      <c r="E2015" t="s">
        <v>123</v>
      </c>
      <c r="F2015">
        <v>0</v>
      </c>
      <c r="G2015">
        <v>0</v>
      </c>
      <c r="H2015">
        <v>0</v>
      </c>
      <c r="I2015">
        <v>0</v>
      </c>
      <c r="J2015" t="s">
        <v>102</v>
      </c>
      <c r="K2015">
        <v>0</v>
      </c>
      <c r="L2015">
        <v>0</v>
      </c>
      <c r="M2015">
        <v>0</v>
      </c>
      <c r="N2015">
        <v>209</v>
      </c>
      <c r="O2015">
        <v>0</v>
      </c>
      <c r="P2015">
        <v>209</v>
      </c>
      <c r="Q2015">
        <v>0</v>
      </c>
      <c r="R2015">
        <v>209</v>
      </c>
      <c r="S2015" t="str">
        <f t="shared" si="62"/>
        <v>False</v>
      </c>
      <c r="T2015">
        <v>0</v>
      </c>
      <c r="U2015" t="e">
        <f t="shared" si="63"/>
        <v>#DIV/0!</v>
      </c>
      <c r="V2015">
        <v>0</v>
      </c>
      <c r="W2015">
        <v>0</v>
      </c>
      <c r="X2015">
        <v>0</v>
      </c>
      <c r="Y2015">
        <v>1001</v>
      </c>
      <c r="Z2015">
        <v>1001</v>
      </c>
      <c r="AA2015" t="b">
        <f>ABS(T2015-Z2015)&gt;25000</f>
        <v>0</v>
      </c>
      <c r="AB2015">
        <v>-792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6216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6216</v>
      </c>
      <c r="AQ2015">
        <f>K2015/R2015</f>
        <v>0</v>
      </c>
    </row>
    <row r="2016" spans="1:43" x14ac:dyDescent="0.35">
      <c r="A2016" t="s">
        <v>4278</v>
      </c>
      <c r="B2016" t="s">
        <v>4279</v>
      </c>
      <c r="C2016" t="s">
        <v>38</v>
      </c>
      <c r="D2016" t="str">
        <f>IF(P2016&lt;=50000,"Extra Small",IF(AND(P2016&gt;=50000,P2016&lt;250000),"Small",IF(AND(P2016&gt;=250000,P2016&lt;1000000),"Medium",IF(AND(P2016&gt;=1000000,P2016&lt;10000000),"Large",IF(AND(P2016&gt;=10000000,P2016&lt;100000000),"Extra Large",IF(P2016&gt;=100000000,"Extra-extra-large"))))))</f>
        <v>Small</v>
      </c>
      <c r="E2016" t="s">
        <v>73</v>
      </c>
      <c r="F2016">
        <v>1</v>
      </c>
      <c r="G2016">
        <v>2</v>
      </c>
      <c r="H2016">
        <v>2</v>
      </c>
      <c r="I2016">
        <v>1.25</v>
      </c>
      <c r="J2016" t="s">
        <v>278</v>
      </c>
      <c r="K2016">
        <v>0</v>
      </c>
      <c r="L2016">
        <v>239695</v>
      </c>
      <c r="M2016">
        <v>0</v>
      </c>
      <c r="N2016">
        <v>0</v>
      </c>
      <c r="O2016">
        <v>5812</v>
      </c>
      <c r="P2016">
        <v>245507</v>
      </c>
      <c r="Q2016">
        <v>0</v>
      </c>
      <c r="R2016">
        <v>245507</v>
      </c>
      <c r="S2016" t="str">
        <f t="shared" si="62"/>
        <v>False</v>
      </c>
      <c r="T2016">
        <v>69914</v>
      </c>
      <c r="U2016" t="b">
        <f t="shared" si="63"/>
        <v>0</v>
      </c>
      <c r="V2016">
        <v>0</v>
      </c>
      <c r="W2016">
        <v>0</v>
      </c>
      <c r="X2016">
        <v>0</v>
      </c>
      <c r="Y2016">
        <v>192401</v>
      </c>
      <c r="Z2016">
        <v>262315</v>
      </c>
      <c r="AA2016" t="b">
        <f>ABS(T2016-Z2016)&gt;25000</f>
        <v>1</v>
      </c>
      <c r="AB2016">
        <v>-16808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1236328</v>
      </c>
      <c r="AJ2016">
        <v>0</v>
      </c>
      <c r="AK2016">
        <v>0</v>
      </c>
      <c r="AL2016">
        <v>0</v>
      </c>
      <c r="AM2016">
        <v>0</v>
      </c>
      <c r="AN2016">
        <v>105725</v>
      </c>
      <c r="AO2016">
        <v>1130603</v>
      </c>
      <c r="AQ2016">
        <f>K2016/R2016</f>
        <v>0</v>
      </c>
    </row>
    <row r="2017" spans="1:43" x14ac:dyDescent="0.35">
      <c r="A2017" t="s">
        <v>4280</v>
      </c>
      <c r="B2017" t="s">
        <v>4281</v>
      </c>
      <c r="C2017" t="s">
        <v>50</v>
      </c>
      <c r="D2017" t="str">
        <f>IF(P2017&lt;=50000,"Extra Small",IF(AND(P2017&gt;=50000,P2017&lt;250000),"Small",IF(AND(P2017&gt;=250000,P2017&lt;1000000),"Medium",IF(AND(P2017&gt;=1000000,P2017&lt;10000000),"Large",IF(AND(P2017&gt;=10000000,P2017&lt;100000000),"Extra Large",IF(P2017&gt;=100000000,"Extra-extra-large"))))))</f>
        <v>Extra Small</v>
      </c>
      <c r="E2017" t="s">
        <v>55</v>
      </c>
      <c r="F2017">
        <v>0</v>
      </c>
      <c r="G2017">
        <v>0</v>
      </c>
      <c r="H2017">
        <v>0</v>
      </c>
      <c r="I2017">
        <v>0</v>
      </c>
      <c r="J2017" t="s">
        <v>92</v>
      </c>
      <c r="K2017">
        <v>9930</v>
      </c>
      <c r="L2017">
        <v>30</v>
      </c>
      <c r="M2017">
        <v>3675</v>
      </c>
      <c r="N2017">
        <v>45</v>
      </c>
      <c r="O2017">
        <v>2145</v>
      </c>
      <c r="P2017">
        <v>15825</v>
      </c>
      <c r="Q2017">
        <v>0</v>
      </c>
      <c r="R2017">
        <v>15825</v>
      </c>
      <c r="S2017" t="str">
        <f t="shared" si="62"/>
        <v>False</v>
      </c>
      <c r="T2017">
        <v>0</v>
      </c>
      <c r="U2017" t="e">
        <f t="shared" si="63"/>
        <v>#DIV/0!</v>
      </c>
      <c r="V2017">
        <v>0</v>
      </c>
      <c r="W2017">
        <v>9220</v>
      </c>
      <c r="X2017">
        <v>0</v>
      </c>
      <c r="Y2017">
        <v>3082</v>
      </c>
      <c r="Z2017">
        <v>12302</v>
      </c>
      <c r="AA2017" t="b">
        <f>ABS(T2017-Z2017)&gt;25000</f>
        <v>0</v>
      </c>
      <c r="AB2017">
        <v>3523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9545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9545</v>
      </c>
      <c r="AQ2017">
        <f>K2017/R2017</f>
        <v>0.62748815165876781</v>
      </c>
    </row>
    <row r="2018" spans="1:43" x14ac:dyDescent="0.35">
      <c r="A2018" t="s">
        <v>4282</v>
      </c>
      <c r="B2018" t="s">
        <v>4283</v>
      </c>
      <c r="C2018" t="s">
        <v>38</v>
      </c>
      <c r="D2018" t="str">
        <f>IF(P2018&lt;=50000,"Extra Small",IF(AND(P2018&gt;=50000,P2018&lt;250000),"Small",IF(AND(P2018&gt;=250000,P2018&lt;1000000),"Medium",IF(AND(P2018&gt;=1000000,P2018&lt;10000000),"Large",IF(AND(P2018&gt;=10000000,P2018&lt;100000000),"Extra Large",IF(P2018&gt;=100000000,"Extra-extra-large"))))))</f>
        <v>Extra Small</v>
      </c>
      <c r="E2018" t="s">
        <v>85</v>
      </c>
      <c r="F2018">
        <v>0</v>
      </c>
      <c r="G2018">
        <v>0</v>
      </c>
      <c r="H2018">
        <v>0</v>
      </c>
      <c r="I2018">
        <v>0</v>
      </c>
      <c r="J2018" t="s">
        <v>44</v>
      </c>
      <c r="K2018">
        <v>0</v>
      </c>
      <c r="L2018">
        <v>217</v>
      </c>
      <c r="M2018">
        <v>878</v>
      </c>
      <c r="N2018">
        <v>0</v>
      </c>
      <c r="O2018">
        <v>0</v>
      </c>
      <c r="P2018">
        <v>1095</v>
      </c>
      <c r="Q2018">
        <v>0</v>
      </c>
      <c r="R2018">
        <v>1095</v>
      </c>
      <c r="S2018" t="str">
        <f t="shared" si="62"/>
        <v>False</v>
      </c>
      <c r="T2018">
        <v>0</v>
      </c>
      <c r="U2018" t="e">
        <f t="shared" si="63"/>
        <v>#DIV/0!</v>
      </c>
      <c r="V2018">
        <v>0</v>
      </c>
      <c r="W2018">
        <v>0</v>
      </c>
      <c r="X2018">
        <v>0</v>
      </c>
      <c r="Y2018">
        <v>878</v>
      </c>
      <c r="Z2018">
        <v>878</v>
      </c>
      <c r="AA2018" t="b">
        <f>ABS(T2018-Z2018)&gt;25000</f>
        <v>0</v>
      </c>
      <c r="AB2018">
        <v>217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Q2018">
        <f>K2018/R2018</f>
        <v>0</v>
      </c>
    </row>
    <row r="2019" spans="1:43" x14ac:dyDescent="0.35">
      <c r="A2019" t="s">
        <v>4284</v>
      </c>
      <c r="B2019" t="s">
        <v>4285</v>
      </c>
      <c r="C2019" t="s">
        <v>38</v>
      </c>
      <c r="D2019" t="str">
        <f>IF(P2019&lt;=50000,"Extra Small",IF(AND(P2019&gt;=50000,P2019&lt;250000),"Small",IF(AND(P2019&gt;=250000,P2019&lt;1000000),"Medium",IF(AND(P2019&gt;=1000000,P2019&lt;10000000),"Large",IF(AND(P2019&gt;=10000000,P2019&lt;100000000),"Extra Large",IF(P2019&gt;=100000000,"Extra-extra-large"))))))</f>
        <v>Extra Large</v>
      </c>
      <c r="E2019" t="s">
        <v>43</v>
      </c>
      <c r="F2019">
        <v>43</v>
      </c>
      <c r="G2019">
        <v>15</v>
      </c>
      <c r="H2019">
        <v>0</v>
      </c>
      <c r="I2019">
        <v>53</v>
      </c>
      <c r="J2019" t="s">
        <v>48</v>
      </c>
      <c r="K2019">
        <v>18527922</v>
      </c>
      <c r="L2019">
        <v>0</v>
      </c>
      <c r="M2019">
        <v>8304520</v>
      </c>
      <c r="N2019">
        <v>77588</v>
      </c>
      <c r="O2019">
        <v>0</v>
      </c>
      <c r="P2019">
        <v>26910030</v>
      </c>
      <c r="Q2019">
        <v>155</v>
      </c>
      <c r="R2019">
        <v>26910185</v>
      </c>
      <c r="S2019" t="str">
        <f t="shared" si="62"/>
        <v>False</v>
      </c>
      <c r="T2019">
        <v>4506292</v>
      </c>
      <c r="U2019" t="b">
        <f t="shared" si="63"/>
        <v>0</v>
      </c>
      <c r="V2019">
        <v>79315</v>
      </c>
      <c r="W2019">
        <v>18146307</v>
      </c>
      <c r="X2019">
        <v>0</v>
      </c>
      <c r="Y2019">
        <v>4009833</v>
      </c>
      <c r="Z2019">
        <v>26741747</v>
      </c>
      <c r="AA2019" t="b">
        <f>ABS(T2019-Z2019)&gt;1000000</f>
        <v>1</v>
      </c>
      <c r="AB2019">
        <v>168438</v>
      </c>
      <c r="AC2019">
        <v>0</v>
      </c>
      <c r="AD2019">
        <v>168438</v>
      </c>
      <c r="AE2019">
        <v>40811790</v>
      </c>
      <c r="AF2019">
        <v>0</v>
      </c>
      <c r="AG2019">
        <v>13163840</v>
      </c>
      <c r="AH2019">
        <v>13163840</v>
      </c>
      <c r="AI2019">
        <v>53975630</v>
      </c>
      <c r="AJ2019">
        <v>41154917</v>
      </c>
      <c r="AK2019">
        <v>1350000</v>
      </c>
      <c r="AL2019">
        <v>62283</v>
      </c>
      <c r="AM2019">
        <v>1412283</v>
      </c>
      <c r="AN2019">
        <v>42567200</v>
      </c>
      <c r="AO2019">
        <v>11408430</v>
      </c>
      <c r="AQ2019">
        <f>K2019/R2019</f>
        <v>0.68850964792698377</v>
      </c>
    </row>
    <row r="2020" spans="1:43" x14ac:dyDescent="0.35">
      <c r="A2020" t="s">
        <v>4286</v>
      </c>
      <c r="B2020" t="s">
        <v>4287</v>
      </c>
      <c r="C2020" t="s">
        <v>50</v>
      </c>
      <c r="D2020" t="str">
        <f>IF(P2020&lt;=50000,"Extra Small",IF(AND(P2020&gt;=50000,P2020&lt;250000),"Small",IF(AND(P2020&gt;=250000,P2020&lt;1000000),"Medium",IF(AND(P2020&gt;=1000000,P2020&lt;10000000),"Large",IF(AND(P2020&gt;=10000000,P2020&lt;100000000),"Extra Large",IF(P2020&gt;=100000000,"Extra-extra-large"))))))</f>
        <v>Extra Small</v>
      </c>
      <c r="E2020" t="s">
        <v>47</v>
      </c>
      <c r="F2020">
        <v>0</v>
      </c>
      <c r="G2020">
        <v>0</v>
      </c>
      <c r="H2020">
        <v>0</v>
      </c>
      <c r="I2020">
        <v>0</v>
      </c>
      <c r="J2020" t="s">
        <v>57</v>
      </c>
      <c r="K2020">
        <v>0</v>
      </c>
      <c r="L2020">
        <v>0</v>
      </c>
      <c r="M2020">
        <v>20717</v>
      </c>
      <c r="N2020">
        <v>0</v>
      </c>
      <c r="O2020">
        <v>1500</v>
      </c>
      <c r="P2020">
        <v>22217</v>
      </c>
      <c r="Q2020">
        <v>0</v>
      </c>
      <c r="R2020">
        <v>22217</v>
      </c>
      <c r="S2020" t="str">
        <f t="shared" si="62"/>
        <v>False</v>
      </c>
      <c r="T2020">
        <v>0</v>
      </c>
      <c r="U2020" t="e">
        <f t="shared" si="63"/>
        <v>#DIV/0!</v>
      </c>
      <c r="V2020">
        <v>0</v>
      </c>
      <c r="W2020">
        <v>0</v>
      </c>
      <c r="X2020">
        <v>0</v>
      </c>
      <c r="Y2020">
        <v>21008</v>
      </c>
      <c r="Z2020">
        <v>21008</v>
      </c>
      <c r="AA2020" t="b">
        <f>ABS(T2020-Z2020)&gt;25000</f>
        <v>0</v>
      </c>
      <c r="AB2020">
        <v>1209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Q2020">
        <f>K2020/R2020</f>
        <v>0</v>
      </c>
    </row>
    <row r="2021" spans="1:43" x14ac:dyDescent="0.35">
      <c r="A2021" t="s">
        <v>4288</v>
      </c>
      <c r="B2021" t="s">
        <v>4289</v>
      </c>
      <c r="C2021" t="s">
        <v>38</v>
      </c>
      <c r="D2021" t="str">
        <f>IF(P2021&lt;=50000,"Extra Small",IF(AND(P2021&gt;=50000,P2021&lt;250000),"Small",IF(AND(P2021&gt;=250000,P2021&lt;1000000),"Medium",IF(AND(P2021&gt;=1000000,P2021&lt;10000000),"Large",IF(AND(P2021&gt;=10000000,P2021&lt;100000000),"Extra Large",IF(P2021&gt;=100000000,"Extra-extra-large"))))))</f>
        <v>Extra Small</v>
      </c>
      <c r="E2021" t="s">
        <v>76</v>
      </c>
      <c r="F2021">
        <v>0</v>
      </c>
      <c r="G2021">
        <v>0</v>
      </c>
      <c r="H2021">
        <v>1</v>
      </c>
      <c r="I2021">
        <v>0.2</v>
      </c>
      <c r="J2021" t="s">
        <v>48</v>
      </c>
      <c r="K2021">
        <v>14143</v>
      </c>
      <c r="L2021">
        <v>0</v>
      </c>
      <c r="M2021">
        <v>25</v>
      </c>
      <c r="N2021">
        <v>617</v>
      </c>
      <c r="O2021">
        <v>0</v>
      </c>
      <c r="P2021">
        <v>14785</v>
      </c>
      <c r="Q2021">
        <v>3400</v>
      </c>
      <c r="R2021">
        <v>18185</v>
      </c>
      <c r="S2021" t="str">
        <f t="shared" si="62"/>
        <v>False</v>
      </c>
      <c r="T2021">
        <v>10933</v>
      </c>
      <c r="U2021" t="b">
        <f t="shared" si="63"/>
        <v>0</v>
      </c>
      <c r="V2021">
        <v>0</v>
      </c>
      <c r="W2021">
        <v>0</v>
      </c>
      <c r="X2021">
        <v>0</v>
      </c>
      <c r="Y2021">
        <v>8660</v>
      </c>
      <c r="Z2021">
        <v>19593</v>
      </c>
      <c r="AA2021" t="b">
        <f>ABS(T2021-Z2021)&gt;25000</f>
        <v>0</v>
      </c>
      <c r="AB2021">
        <v>-1408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22507</v>
      </c>
      <c r="AJ2021">
        <v>0</v>
      </c>
      <c r="AK2021">
        <v>0</v>
      </c>
      <c r="AL2021">
        <v>0</v>
      </c>
      <c r="AM2021">
        <v>0</v>
      </c>
      <c r="AN2021">
        <v>675</v>
      </c>
      <c r="AO2021">
        <v>21832</v>
      </c>
      <c r="AQ2021">
        <f>K2021/R2021</f>
        <v>0.77772889744294749</v>
      </c>
    </row>
    <row r="2022" spans="1:43" x14ac:dyDescent="0.35">
      <c r="A2022" t="s">
        <v>4290</v>
      </c>
      <c r="B2022" t="s">
        <v>4291</v>
      </c>
      <c r="C2022" t="s">
        <v>38</v>
      </c>
      <c r="D2022" t="str">
        <f>IF(P2022&lt;=50000,"Extra Small",IF(AND(P2022&gt;=50000,P2022&lt;250000),"Small",IF(AND(P2022&gt;=250000,P2022&lt;1000000),"Medium",IF(AND(P2022&gt;=1000000,P2022&lt;10000000),"Large",IF(AND(P2022&gt;=10000000,P2022&lt;100000000),"Extra Large",IF(P2022&gt;=100000000,"Extra-extra-large"))))))</f>
        <v>Large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 t="s">
        <v>48</v>
      </c>
      <c r="K2022">
        <v>0</v>
      </c>
      <c r="L2022">
        <v>0</v>
      </c>
      <c r="M2022">
        <v>0</v>
      </c>
      <c r="N2022">
        <v>3896928</v>
      </c>
      <c r="O2022">
        <v>0</v>
      </c>
      <c r="P2022">
        <v>3896928</v>
      </c>
      <c r="Q2022">
        <v>0</v>
      </c>
      <c r="R2022">
        <v>3896928</v>
      </c>
      <c r="S2022" t="str">
        <f t="shared" si="62"/>
        <v>False</v>
      </c>
      <c r="T2022">
        <v>0</v>
      </c>
      <c r="U2022" t="e">
        <f t="shared" si="63"/>
        <v>#DIV/0!</v>
      </c>
      <c r="V2022">
        <v>0</v>
      </c>
      <c r="W2022">
        <v>4411711</v>
      </c>
      <c r="X2022">
        <v>0</v>
      </c>
      <c r="Y2022">
        <v>533739</v>
      </c>
      <c r="Z2022">
        <v>4945450</v>
      </c>
      <c r="AA2022" t="b">
        <f>ABS(T2022-Z2022)&gt;1000000</f>
        <v>1</v>
      </c>
      <c r="AB2022">
        <v>-1048522</v>
      </c>
      <c r="AC2022">
        <v>3043699</v>
      </c>
      <c r="AD2022">
        <v>1995177</v>
      </c>
      <c r="AE2022">
        <v>62331142</v>
      </c>
      <c r="AF2022">
        <v>0</v>
      </c>
      <c r="AG2022">
        <v>0</v>
      </c>
      <c r="AH2022">
        <v>0</v>
      </c>
      <c r="AI2022">
        <v>62331142</v>
      </c>
      <c r="AJ2022">
        <v>99463</v>
      </c>
      <c r="AK2022">
        <v>0</v>
      </c>
      <c r="AL2022">
        <v>0</v>
      </c>
      <c r="AM2022">
        <v>0</v>
      </c>
      <c r="AN2022">
        <v>99463</v>
      </c>
      <c r="AO2022">
        <v>62231679</v>
      </c>
      <c r="AQ2022">
        <f>K2022/R2022</f>
        <v>0</v>
      </c>
    </row>
    <row r="2023" spans="1:43" x14ac:dyDescent="0.35">
      <c r="A2023" t="s">
        <v>4292</v>
      </c>
      <c r="B2023" t="s">
        <v>4293</v>
      </c>
      <c r="C2023" t="s">
        <v>38</v>
      </c>
      <c r="D2023" t="str">
        <f>IF(P2023&lt;=50000,"Extra Small",IF(AND(P2023&gt;=50000,P2023&lt;250000),"Small",IF(AND(P2023&gt;=250000,P2023&lt;1000000),"Medium",IF(AND(P2023&gt;=1000000,P2023&lt;10000000),"Large",IF(AND(P2023&gt;=10000000,P2023&lt;100000000),"Extra Large",IF(P2023&gt;=100000000,"Extra-extra-large"))))))</f>
        <v>Small</v>
      </c>
      <c r="E2023" t="s">
        <v>123</v>
      </c>
      <c r="F2023">
        <v>0</v>
      </c>
      <c r="G2023">
        <v>0</v>
      </c>
      <c r="H2023">
        <v>1</v>
      </c>
      <c r="I2023">
        <v>0</v>
      </c>
      <c r="J2023" t="s">
        <v>107</v>
      </c>
      <c r="K2023">
        <v>0</v>
      </c>
      <c r="L2023">
        <v>62710</v>
      </c>
      <c r="M2023">
        <v>0</v>
      </c>
      <c r="N2023">
        <v>0</v>
      </c>
      <c r="O2023">
        <v>0</v>
      </c>
      <c r="P2023">
        <v>62710</v>
      </c>
      <c r="Q2023">
        <v>0</v>
      </c>
      <c r="R2023">
        <v>62710</v>
      </c>
      <c r="S2023" t="str">
        <f t="shared" si="62"/>
        <v>False</v>
      </c>
      <c r="T2023">
        <v>0</v>
      </c>
      <c r="U2023" t="b">
        <f t="shared" si="63"/>
        <v>0</v>
      </c>
      <c r="V2023">
        <v>0</v>
      </c>
      <c r="W2023">
        <v>83046</v>
      </c>
      <c r="X2023">
        <v>500</v>
      </c>
      <c r="Y2023">
        <v>24949</v>
      </c>
      <c r="Z2023">
        <v>108495</v>
      </c>
      <c r="AA2023" t="b">
        <f>ABS(T2023-Z2023)&gt;25000</f>
        <v>1</v>
      </c>
      <c r="AB2023">
        <v>-45785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15478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15478</v>
      </c>
      <c r="AQ2023">
        <f>K2023/R2023</f>
        <v>0</v>
      </c>
    </row>
    <row r="2024" spans="1:43" x14ac:dyDescent="0.35">
      <c r="A2024" t="s">
        <v>4294</v>
      </c>
      <c r="B2024" t="s">
        <v>4295</v>
      </c>
      <c r="C2024" t="s">
        <v>38</v>
      </c>
      <c r="D2024" t="str">
        <f>IF(P2024&lt;=50000,"Extra Small",IF(AND(P2024&gt;=50000,P2024&lt;250000),"Small",IF(AND(P2024&gt;=250000,P2024&lt;1000000),"Medium",IF(AND(P2024&gt;=1000000,P2024&lt;10000000),"Large",IF(AND(P2024&gt;=10000000,P2024&lt;100000000),"Extra Large",IF(P2024&gt;=100000000,"Extra-extra-large"))))))</f>
        <v>Medium</v>
      </c>
      <c r="E2024" t="s">
        <v>131</v>
      </c>
      <c r="F2024">
        <v>0</v>
      </c>
      <c r="G2024">
        <v>0</v>
      </c>
      <c r="H2024">
        <v>0</v>
      </c>
      <c r="I2024">
        <v>0</v>
      </c>
      <c r="J2024" t="s">
        <v>48</v>
      </c>
      <c r="K2024">
        <v>0</v>
      </c>
      <c r="L2024">
        <v>0</v>
      </c>
      <c r="M2024">
        <v>0</v>
      </c>
      <c r="N2024">
        <v>843934</v>
      </c>
      <c r="O2024">
        <v>0</v>
      </c>
      <c r="P2024">
        <v>843934</v>
      </c>
      <c r="Q2024">
        <v>0</v>
      </c>
      <c r="R2024">
        <v>843934</v>
      </c>
      <c r="S2024" t="str">
        <f t="shared" si="62"/>
        <v>False</v>
      </c>
      <c r="T2024">
        <v>0</v>
      </c>
      <c r="U2024" t="e">
        <f t="shared" si="63"/>
        <v>#DIV/0!</v>
      </c>
      <c r="V2024">
        <v>0</v>
      </c>
      <c r="W2024">
        <v>792000</v>
      </c>
      <c r="X2024">
        <v>0</v>
      </c>
      <c r="Y2024">
        <v>174898</v>
      </c>
      <c r="Z2024">
        <v>966898</v>
      </c>
      <c r="AA2024" t="b">
        <f>ABS(T2024-Z2024)&gt;25000</f>
        <v>1</v>
      </c>
      <c r="AB2024">
        <v>-122964</v>
      </c>
      <c r="AC2024">
        <v>0</v>
      </c>
      <c r="AD2024">
        <v>-122964</v>
      </c>
      <c r="AE2024">
        <v>4364958</v>
      </c>
      <c r="AF2024">
        <v>0</v>
      </c>
      <c r="AG2024">
        <v>0</v>
      </c>
      <c r="AH2024">
        <v>16681855</v>
      </c>
      <c r="AI2024">
        <v>21046813</v>
      </c>
      <c r="AJ2024">
        <v>23207</v>
      </c>
      <c r="AK2024">
        <v>0</v>
      </c>
      <c r="AL2024">
        <v>0</v>
      </c>
      <c r="AM2024">
        <v>0</v>
      </c>
      <c r="AN2024">
        <v>23207</v>
      </c>
      <c r="AO2024">
        <v>21023606</v>
      </c>
      <c r="AQ2024">
        <f>K2024/R2024</f>
        <v>0</v>
      </c>
    </row>
    <row r="2025" spans="1:43" x14ac:dyDescent="0.35">
      <c r="A2025" t="s">
        <v>4296</v>
      </c>
      <c r="B2025" t="s">
        <v>4297</v>
      </c>
      <c r="C2025" t="s">
        <v>38</v>
      </c>
      <c r="D2025" t="str">
        <f>IF(P2025&lt;=50000,"Extra Small",IF(AND(P2025&gt;=50000,P2025&lt;250000),"Small",IF(AND(P2025&gt;=250000,P2025&lt;1000000),"Medium",IF(AND(P2025&gt;=1000000,P2025&lt;10000000),"Large",IF(AND(P2025&gt;=10000000,P2025&lt;100000000),"Extra Large",IF(P2025&gt;=100000000,"Extra-extra-large"))))))</f>
        <v>Large</v>
      </c>
      <c r="E2025" t="s">
        <v>67</v>
      </c>
      <c r="F2025">
        <v>51</v>
      </c>
      <c r="G2025">
        <v>0</v>
      </c>
      <c r="H2025">
        <v>5</v>
      </c>
      <c r="I2025">
        <v>51</v>
      </c>
      <c r="J2025" t="s">
        <v>44</v>
      </c>
      <c r="K2025">
        <v>4552404</v>
      </c>
      <c r="L2025">
        <v>3050</v>
      </c>
      <c r="M2025">
        <v>2644081</v>
      </c>
      <c r="N2025">
        <v>35756</v>
      </c>
      <c r="O2025">
        <v>30500</v>
      </c>
      <c r="P2025">
        <v>7265791</v>
      </c>
      <c r="Q2025">
        <v>0</v>
      </c>
      <c r="R2025">
        <v>7265791</v>
      </c>
      <c r="S2025" t="str">
        <f t="shared" si="62"/>
        <v>False</v>
      </c>
      <c r="T2025">
        <v>5493436</v>
      </c>
      <c r="U2025" t="b">
        <f t="shared" si="63"/>
        <v>0</v>
      </c>
      <c r="V2025">
        <v>0</v>
      </c>
      <c r="W2025">
        <v>0</v>
      </c>
      <c r="X2025">
        <v>0</v>
      </c>
      <c r="Y2025">
        <v>1169993</v>
      </c>
      <c r="Z2025">
        <v>6663429</v>
      </c>
      <c r="AA2025" t="b">
        <f>ABS(T2025-Z2025)&gt;1000000</f>
        <v>1</v>
      </c>
      <c r="AB2025">
        <v>602362</v>
      </c>
      <c r="AC2025">
        <v>0</v>
      </c>
      <c r="AD2025">
        <v>602362</v>
      </c>
      <c r="AE2025">
        <v>3148851</v>
      </c>
      <c r="AF2025">
        <v>0</v>
      </c>
      <c r="AG2025">
        <v>99060</v>
      </c>
      <c r="AH2025">
        <v>99060</v>
      </c>
      <c r="AI2025">
        <v>3247911</v>
      </c>
      <c r="AJ2025">
        <v>1226559</v>
      </c>
      <c r="AK2025">
        <v>0</v>
      </c>
      <c r="AL2025">
        <v>95958</v>
      </c>
      <c r="AM2025">
        <v>95958</v>
      </c>
      <c r="AN2025">
        <v>1322517</v>
      </c>
      <c r="AO2025">
        <v>1925394</v>
      </c>
      <c r="AQ2025">
        <f>K2025/R2025</f>
        <v>0.62655311720361895</v>
      </c>
    </row>
    <row r="2026" spans="1:43" x14ac:dyDescent="0.35">
      <c r="A2026" t="s">
        <v>4298</v>
      </c>
      <c r="B2026" t="s">
        <v>4299</v>
      </c>
      <c r="C2026" t="s">
        <v>38</v>
      </c>
      <c r="D2026" t="str">
        <f>IF(P2026&lt;=50000,"Extra Small",IF(AND(P2026&gt;=50000,P2026&lt;250000),"Small",IF(AND(P2026&gt;=250000,P2026&lt;1000000),"Medium",IF(AND(P2026&gt;=1000000,P2026&lt;10000000),"Large",IF(AND(P2026&gt;=10000000,P2026&lt;100000000),"Extra Large",IF(P2026&gt;=100000000,"Extra-extra-large"))))))</f>
        <v>Small</v>
      </c>
      <c r="E2026" t="s">
        <v>85</v>
      </c>
      <c r="F2026">
        <v>1</v>
      </c>
      <c r="G2026">
        <v>0</v>
      </c>
      <c r="H2026">
        <v>0</v>
      </c>
      <c r="I2026">
        <v>0</v>
      </c>
      <c r="J2026" t="s">
        <v>143</v>
      </c>
      <c r="K2026">
        <v>0</v>
      </c>
      <c r="L2026">
        <v>109224</v>
      </c>
      <c r="M2026">
        <v>0</v>
      </c>
      <c r="N2026">
        <v>0</v>
      </c>
      <c r="O2026">
        <v>0</v>
      </c>
      <c r="P2026">
        <v>109224</v>
      </c>
      <c r="Q2026">
        <v>1649</v>
      </c>
      <c r="R2026">
        <v>110873</v>
      </c>
      <c r="S2026" t="str">
        <f t="shared" si="62"/>
        <v>False</v>
      </c>
      <c r="T2026">
        <v>48545</v>
      </c>
      <c r="U2026" t="b">
        <f t="shared" si="63"/>
        <v>0</v>
      </c>
      <c r="V2026">
        <v>0</v>
      </c>
      <c r="W2026">
        <v>0</v>
      </c>
      <c r="X2026">
        <v>121027</v>
      </c>
      <c r="Y2026">
        <v>0</v>
      </c>
      <c r="Z2026">
        <v>169572</v>
      </c>
      <c r="AA2026" t="b">
        <f>ABS(T2026-Z2026)&gt;25000</f>
        <v>1</v>
      </c>
      <c r="AB2026">
        <v>-58699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71216</v>
      </c>
      <c r="AJ2026">
        <v>0</v>
      </c>
      <c r="AK2026">
        <v>0</v>
      </c>
      <c r="AL2026">
        <v>0</v>
      </c>
      <c r="AM2026">
        <v>0</v>
      </c>
      <c r="AN2026">
        <v>429</v>
      </c>
      <c r="AO2026">
        <v>70787</v>
      </c>
      <c r="AQ2026">
        <f>K2026/R2026</f>
        <v>0</v>
      </c>
    </row>
    <row r="2027" spans="1:43" x14ac:dyDescent="0.35">
      <c r="A2027" t="s">
        <v>4300</v>
      </c>
      <c r="B2027" t="s">
        <v>4301</v>
      </c>
      <c r="C2027" t="s">
        <v>50</v>
      </c>
      <c r="D2027" t="str">
        <f>IF(P2027&lt;=50000,"Extra Small",IF(AND(P2027&gt;=50000,P2027&lt;250000),"Small",IF(AND(P2027&gt;=250000,P2027&lt;1000000),"Medium",IF(AND(P2027&gt;=1000000,P2027&lt;10000000),"Large",IF(AND(P2027&gt;=10000000,P2027&lt;100000000),"Extra Large",IF(P2027&gt;=100000000,"Extra-extra-large"))))))</f>
        <v>Extra Small</v>
      </c>
      <c r="E2027" t="s">
        <v>140</v>
      </c>
      <c r="F2027">
        <v>0</v>
      </c>
      <c r="G2027">
        <v>0</v>
      </c>
      <c r="H2027">
        <v>0</v>
      </c>
      <c r="I2027">
        <v>0</v>
      </c>
      <c r="J2027" t="s">
        <v>40</v>
      </c>
      <c r="K2027">
        <v>0</v>
      </c>
      <c r="L2027">
        <v>23</v>
      </c>
      <c r="M2027">
        <v>0</v>
      </c>
      <c r="N2027">
        <v>1640</v>
      </c>
      <c r="O2027">
        <v>912</v>
      </c>
      <c r="P2027">
        <v>2575</v>
      </c>
      <c r="Q2027">
        <v>221</v>
      </c>
      <c r="R2027">
        <v>2796</v>
      </c>
      <c r="S2027" t="str">
        <f t="shared" si="62"/>
        <v>False</v>
      </c>
      <c r="T2027">
        <v>0</v>
      </c>
      <c r="U2027" t="e">
        <f t="shared" si="63"/>
        <v>#DIV/0!</v>
      </c>
      <c r="V2027">
        <v>0</v>
      </c>
      <c r="W2027">
        <v>2500</v>
      </c>
      <c r="X2027">
        <v>0</v>
      </c>
      <c r="Y2027">
        <v>2790</v>
      </c>
      <c r="Z2027">
        <v>5290</v>
      </c>
      <c r="AA2027" t="b">
        <f>ABS(T2027-Z2027)&gt;25000</f>
        <v>0</v>
      </c>
      <c r="AB2027">
        <v>-2494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69001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69001</v>
      </c>
      <c r="AQ2027">
        <f>K2027/R2027</f>
        <v>0</v>
      </c>
    </row>
    <row r="2028" spans="1:43" x14ac:dyDescent="0.35">
      <c r="A2028" t="s">
        <v>4302</v>
      </c>
      <c r="B2028" t="s">
        <v>4303</v>
      </c>
      <c r="C2028" t="s">
        <v>50</v>
      </c>
      <c r="D2028" t="str">
        <f>IF(P2028&lt;=50000,"Extra Small",IF(AND(P2028&gt;=50000,P2028&lt;250000),"Small",IF(AND(P2028&gt;=250000,P2028&lt;1000000),"Medium",IF(AND(P2028&gt;=1000000,P2028&lt;10000000),"Large",IF(AND(P2028&gt;=10000000,P2028&lt;100000000),"Extra Large",IF(P2028&gt;=100000000,"Extra-extra-large"))))))</f>
        <v>Medium</v>
      </c>
      <c r="E2028" t="s">
        <v>47</v>
      </c>
      <c r="F2028">
        <v>0</v>
      </c>
      <c r="G2028">
        <v>0</v>
      </c>
      <c r="H2028">
        <v>0</v>
      </c>
      <c r="I2028">
        <v>0</v>
      </c>
      <c r="J2028" t="s">
        <v>249</v>
      </c>
      <c r="K2028">
        <v>0</v>
      </c>
      <c r="L2028">
        <v>111326</v>
      </c>
      <c r="M2028">
        <v>249038</v>
      </c>
      <c r="N2028">
        <v>3033</v>
      </c>
      <c r="O2028">
        <v>73900</v>
      </c>
      <c r="P2028">
        <v>437297</v>
      </c>
      <c r="Q2028">
        <v>17131</v>
      </c>
      <c r="R2028">
        <v>454428</v>
      </c>
      <c r="S2028" t="str">
        <f t="shared" si="62"/>
        <v>False</v>
      </c>
      <c r="T2028">
        <v>0</v>
      </c>
      <c r="U2028" t="e">
        <f t="shared" si="63"/>
        <v>#DIV/0!</v>
      </c>
      <c r="V2028">
        <v>0</v>
      </c>
      <c r="W2028">
        <v>0</v>
      </c>
      <c r="X2028">
        <v>0</v>
      </c>
      <c r="Y2028">
        <v>389060</v>
      </c>
      <c r="Z2028">
        <v>389060</v>
      </c>
      <c r="AA2028" t="b">
        <f>ABS(T2028-Z2028)&gt;25000</f>
        <v>1</v>
      </c>
      <c r="AB2028">
        <v>65368</v>
      </c>
      <c r="AC2028">
        <v>0</v>
      </c>
      <c r="AD2028">
        <v>65368</v>
      </c>
      <c r="AE2028">
        <v>303910</v>
      </c>
      <c r="AF2028">
        <v>0</v>
      </c>
      <c r="AG2028">
        <v>0</v>
      </c>
      <c r="AH2028">
        <v>0</v>
      </c>
      <c r="AI2028">
        <v>303910</v>
      </c>
      <c r="AJ2028">
        <v>25435</v>
      </c>
      <c r="AK2028">
        <v>0</v>
      </c>
      <c r="AL2028">
        <v>0</v>
      </c>
      <c r="AM2028">
        <v>0</v>
      </c>
      <c r="AN2028">
        <v>25435</v>
      </c>
      <c r="AO2028">
        <v>278475</v>
      </c>
      <c r="AQ2028">
        <f>K2028/R2028</f>
        <v>0</v>
      </c>
    </row>
    <row r="2029" spans="1:43" x14ac:dyDescent="0.35">
      <c r="A2029" t="s">
        <v>4304</v>
      </c>
      <c r="B2029" t="s">
        <v>4305</v>
      </c>
      <c r="C2029" t="s">
        <v>38</v>
      </c>
      <c r="D2029" t="str">
        <f>IF(P2029&lt;=50000,"Extra Small",IF(AND(P2029&gt;=50000,P2029&lt;250000),"Small",IF(AND(P2029&gt;=250000,P2029&lt;1000000),"Medium",IF(AND(P2029&gt;=1000000,P2029&lt;10000000),"Large",IF(AND(P2029&gt;=10000000,P2029&lt;100000000),"Extra Large",IF(P2029&gt;=100000000,"Extra-extra-large"))))))</f>
        <v>Medium</v>
      </c>
      <c r="E2029" t="s">
        <v>51</v>
      </c>
      <c r="F2029">
        <v>94</v>
      </c>
      <c r="G2029">
        <v>105</v>
      </c>
      <c r="H2029">
        <v>70</v>
      </c>
      <c r="I2029">
        <v>130</v>
      </c>
      <c r="J2029" t="s">
        <v>130</v>
      </c>
      <c r="K2029">
        <v>0</v>
      </c>
      <c r="L2029">
        <v>0</v>
      </c>
      <c r="M2029">
        <v>0</v>
      </c>
      <c r="N2029">
        <v>269413</v>
      </c>
      <c r="O2029">
        <v>0</v>
      </c>
      <c r="P2029">
        <v>269413</v>
      </c>
      <c r="Q2029">
        <v>0</v>
      </c>
      <c r="R2029">
        <v>269413</v>
      </c>
      <c r="S2029" t="str">
        <f t="shared" si="62"/>
        <v>False</v>
      </c>
      <c r="T2029">
        <v>25590</v>
      </c>
      <c r="U2029" t="b">
        <f t="shared" si="63"/>
        <v>0</v>
      </c>
      <c r="V2029">
        <v>0</v>
      </c>
      <c r="W2029">
        <v>0</v>
      </c>
      <c r="X2029">
        <v>0</v>
      </c>
      <c r="Y2029">
        <v>156817</v>
      </c>
      <c r="Z2029">
        <v>182407</v>
      </c>
      <c r="AA2029" t="b">
        <f>ABS(T2029-Z2029)&gt;25000</f>
        <v>1</v>
      </c>
      <c r="AB2029">
        <v>87006</v>
      </c>
      <c r="AC2029">
        <v>0</v>
      </c>
      <c r="AD2029">
        <v>87006</v>
      </c>
      <c r="AE2029">
        <v>220042</v>
      </c>
      <c r="AF2029">
        <v>0</v>
      </c>
      <c r="AG2029">
        <v>0</v>
      </c>
      <c r="AH2029">
        <v>2625870</v>
      </c>
      <c r="AI2029">
        <v>2845912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2845912</v>
      </c>
      <c r="AQ2029">
        <f>K2029/R2029</f>
        <v>0</v>
      </c>
    </row>
    <row r="2030" spans="1:43" x14ac:dyDescent="0.35">
      <c r="A2030" t="s">
        <v>4306</v>
      </c>
      <c r="B2030" t="s">
        <v>4307</v>
      </c>
      <c r="C2030" t="s">
        <v>38</v>
      </c>
      <c r="D2030" t="str">
        <f>IF(P2030&lt;=50000,"Extra Small",IF(AND(P2030&gt;=50000,P2030&lt;250000),"Small",IF(AND(P2030&gt;=250000,P2030&lt;1000000),"Medium",IF(AND(P2030&gt;=1000000,P2030&lt;10000000),"Large",IF(AND(P2030&gt;=10000000,P2030&lt;100000000),"Extra Large",IF(P2030&gt;=100000000,"Extra-extra-large"))))))</f>
        <v>Large</v>
      </c>
      <c r="E2030" t="s">
        <v>302</v>
      </c>
      <c r="F2030">
        <v>11</v>
      </c>
      <c r="G2030">
        <v>1</v>
      </c>
      <c r="H2030">
        <v>0</v>
      </c>
      <c r="I2030">
        <v>11.12</v>
      </c>
      <c r="J2030" t="s">
        <v>107</v>
      </c>
      <c r="K2030">
        <v>3837099</v>
      </c>
      <c r="L2030">
        <v>301</v>
      </c>
      <c r="M2030">
        <v>0</v>
      </c>
      <c r="N2030">
        <v>0</v>
      </c>
      <c r="O2030">
        <v>0</v>
      </c>
      <c r="P2030">
        <v>3837400</v>
      </c>
      <c r="Q2030">
        <v>0</v>
      </c>
      <c r="R2030">
        <v>3837400</v>
      </c>
      <c r="S2030" t="str">
        <f t="shared" si="62"/>
        <v>False</v>
      </c>
      <c r="T2030">
        <v>886617</v>
      </c>
      <c r="U2030" t="b">
        <f t="shared" si="63"/>
        <v>0</v>
      </c>
      <c r="V2030">
        <v>0</v>
      </c>
      <c r="W2030">
        <v>832986</v>
      </c>
      <c r="X2030">
        <v>2362515</v>
      </c>
      <c r="Y2030">
        <v>538406</v>
      </c>
      <c r="Z2030">
        <v>4620524</v>
      </c>
      <c r="AA2030" t="b">
        <f>ABS(T2030-Z2030)&gt;1000000</f>
        <v>1</v>
      </c>
      <c r="AB2030">
        <v>-783124</v>
      </c>
      <c r="AC2030">
        <v>0</v>
      </c>
      <c r="AD2030">
        <v>-783124</v>
      </c>
      <c r="AE2030">
        <v>1378661</v>
      </c>
      <c r="AF2030">
        <v>0</v>
      </c>
      <c r="AG2030">
        <v>0</v>
      </c>
      <c r="AH2030">
        <v>0</v>
      </c>
      <c r="AI2030">
        <v>1378661</v>
      </c>
      <c r="AJ2030">
        <v>797635</v>
      </c>
      <c r="AK2030">
        <v>0</v>
      </c>
      <c r="AL2030">
        <v>0</v>
      </c>
      <c r="AM2030">
        <v>0</v>
      </c>
      <c r="AN2030">
        <v>797635</v>
      </c>
      <c r="AO2030">
        <v>581026</v>
      </c>
      <c r="AQ2030">
        <f>K2030/R2030</f>
        <v>0.99992156147391464</v>
      </c>
    </row>
    <row r="2031" spans="1:43" x14ac:dyDescent="0.35">
      <c r="A2031" t="s">
        <v>4308</v>
      </c>
      <c r="B2031" t="s">
        <v>4309</v>
      </c>
      <c r="C2031" t="s">
        <v>50</v>
      </c>
      <c r="D2031" t="str">
        <f>IF(P2031&lt;=50000,"Extra Small",IF(AND(P2031&gt;=50000,P2031&lt;250000),"Small",IF(AND(P2031&gt;=250000,P2031&lt;1000000),"Medium",IF(AND(P2031&gt;=1000000,P2031&lt;10000000),"Large",IF(AND(P2031&gt;=10000000,P2031&lt;100000000),"Extra Large",IF(P2031&gt;=100000000,"Extra-extra-large"))))))</f>
        <v>Large</v>
      </c>
      <c r="E2031" t="s">
        <v>39</v>
      </c>
      <c r="F2031">
        <v>10</v>
      </c>
      <c r="G2031">
        <v>3</v>
      </c>
      <c r="H2031">
        <v>2</v>
      </c>
      <c r="I2031">
        <v>13</v>
      </c>
      <c r="J2031" t="s">
        <v>57</v>
      </c>
      <c r="K2031">
        <v>0</v>
      </c>
      <c r="L2031">
        <v>10058</v>
      </c>
      <c r="M2031">
        <v>0</v>
      </c>
      <c r="N2031">
        <v>125220</v>
      </c>
      <c r="O2031">
        <v>3787449</v>
      </c>
      <c r="P2031">
        <v>3922727</v>
      </c>
      <c r="Q2031">
        <v>0</v>
      </c>
      <c r="R2031">
        <v>3922727</v>
      </c>
      <c r="S2031" t="str">
        <f t="shared" si="62"/>
        <v>False</v>
      </c>
      <c r="T2031">
        <v>1424867</v>
      </c>
      <c r="U2031" t="b">
        <f t="shared" si="63"/>
        <v>0</v>
      </c>
      <c r="V2031">
        <v>0</v>
      </c>
      <c r="W2031">
        <v>11210</v>
      </c>
      <c r="X2031">
        <v>0</v>
      </c>
      <c r="Y2031">
        <v>2688424</v>
      </c>
      <c r="Z2031">
        <v>4124501</v>
      </c>
      <c r="AA2031" t="b">
        <f>ABS(T2031-Z2031)&gt;1000000</f>
        <v>1</v>
      </c>
      <c r="AB2031">
        <v>-201774</v>
      </c>
      <c r="AC2031">
        <v>92411</v>
      </c>
      <c r="AD2031">
        <v>-109363</v>
      </c>
      <c r="AE2031">
        <v>5176341</v>
      </c>
      <c r="AF2031">
        <v>0</v>
      </c>
      <c r="AG2031">
        <v>2867238</v>
      </c>
      <c r="AH2031">
        <v>2867238</v>
      </c>
      <c r="AI2031">
        <v>8043579</v>
      </c>
      <c r="AJ2031">
        <v>3060973</v>
      </c>
      <c r="AK2031">
        <v>0</v>
      </c>
      <c r="AL2031">
        <v>704545</v>
      </c>
      <c r="AM2031">
        <v>704545</v>
      </c>
      <c r="AN2031">
        <v>3765518</v>
      </c>
      <c r="AO2031">
        <v>4278061</v>
      </c>
      <c r="AQ2031">
        <f>K2031/R2031</f>
        <v>0</v>
      </c>
    </row>
    <row r="2032" spans="1:43" x14ac:dyDescent="0.35">
      <c r="A2032" t="s">
        <v>4310</v>
      </c>
      <c r="B2032" t="s">
        <v>4311</v>
      </c>
      <c r="C2032" t="s">
        <v>38</v>
      </c>
      <c r="D2032" t="str">
        <f>IF(P2032&lt;=50000,"Extra Small",IF(AND(P2032&gt;=50000,P2032&lt;250000),"Small",IF(AND(P2032&gt;=250000,P2032&lt;1000000),"Medium",IF(AND(P2032&gt;=1000000,P2032&lt;10000000),"Large",IF(AND(P2032&gt;=10000000,P2032&lt;100000000),"Extra Large",IF(P2032&gt;=100000000,"Extra-extra-large"))))))</f>
        <v>Large</v>
      </c>
      <c r="E2032" t="s">
        <v>39</v>
      </c>
      <c r="F2032">
        <v>8</v>
      </c>
      <c r="G2032">
        <v>7</v>
      </c>
      <c r="H2032">
        <v>5</v>
      </c>
      <c r="I2032">
        <v>12</v>
      </c>
      <c r="J2032" t="s">
        <v>278</v>
      </c>
      <c r="K2032">
        <v>12064</v>
      </c>
      <c r="L2032">
        <v>1464600</v>
      </c>
      <c r="M2032">
        <v>0</v>
      </c>
      <c r="N2032">
        <v>64516</v>
      </c>
      <c r="O2032">
        <v>0</v>
      </c>
      <c r="P2032">
        <v>1541180</v>
      </c>
      <c r="Q2032">
        <v>0</v>
      </c>
      <c r="R2032">
        <v>1541180</v>
      </c>
      <c r="S2032" t="str">
        <f t="shared" si="62"/>
        <v>False</v>
      </c>
      <c r="T2032">
        <v>231463</v>
      </c>
      <c r="U2032" t="b">
        <f t="shared" si="63"/>
        <v>0</v>
      </c>
      <c r="V2032">
        <v>10272</v>
      </c>
      <c r="W2032">
        <v>2400</v>
      </c>
      <c r="X2032">
        <v>38999</v>
      </c>
      <c r="Y2032">
        <v>834609</v>
      </c>
      <c r="Z2032">
        <v>1117743</v>
      </c>
      <c r="AA2032" t="b">
        <f>ABS(T2032-Z2032)&gt;1000000</f>
        <v>0</v>
      </c>
      <c r="AB2032">
        <v>423437</v>
      </c>
      <c r="AC2032">
        <v>0</v>
      </c>
      <c r="AD2032">
        <v>423437</v>
      </c>
      <c r="AE2032">
        <v>1220680</v>
      </c>
      <c r="AF2032">
        <v>0</v>
      </c>
      <c r="AG2032">
        <v>36563351</v>
      </c>
      <c r="AH2032">
        <v>36563351</v>
      </c>
      <c r="AI2032">
        <v>37784031</v>
      </c>
      <c r="AJ2032">
        <v>256451</v>
      </c>
      <c r="AK2032">
        <v>0</v>
      </c>
      <c r="AL2032">
        <v>0</v>
      </c>
      <c r="AM2032">
        <v>0</v>
      </c>
      <c r="AN2032">
        <v>256451</v>
      </c>
      <c r="AO2032">
        <v>37527580</v>
      </c>
      <c r="AQ2032">
        <f>K2032/R2032</f>
        <v>7.8277683333549623E-3</v>
      </c>
    </row>
    <row r="2033" spans="1:43" x14ac:dyDescent="0.35">
      <c r="A2033" t="s">
        <v>4312</v>
      </c>
      <c r="B2033" t="s">
        <v>4313</v>
      </c>
      <c r="C2033" t="s">
        <v>38</v>
      </c>
      <c r="D2033" t="str">
        <f>IF(P2033&lt;=50000,"Extra Small",IF(AND(P2033&gt;=50000,P2033&lt;250000),"Small",IF(AND(P2033&gt;=250000,P2033&lt;1000000),"Medium",IF(AND(P2033&gt;=1000000,P2033&lt;10000000),"Large",IF(AND(P2033&gt;=10000000,P2033&lt;100000000),"Extra Large",IF(P2033&gt;=100000000,"Extra-extra-large"))))))</f>
        <v>Extra Large</v>
      </c>
      <c r="E2033" t="s">
        <v>43</v>
      </c>
      <c r="F2033">
        <v>13</v>
      </c>
      <c r="G2033">
        <v>2</v>
      </c>
      <c r="H2033">
        <v>3</v>
      </c>
      <c r="I2033">
        <v>14.41</v>
      </c>
      <c r="J2033" t="s">
        <v>48</v>
      </c>
      <c r="K2033">
        <v>0</v>
      </c>
      <c r="L2033">
        <v>0</v>
      </c>
      <c r="M2033">
        <v>10287164</v>
      </c>
      <c r="N2033">
        <v>106330</v>
      </c>
      <c r="O2033">
        <v>0</v>
      </c>
      <c r="P2033">
        <v>10393494</v>
      </c>
      <c r="Q2033">
        <v>0</v>
      </c>
      <c r="R2033">
        <v>10393494</v>
      </c>
      <c r="S2033" t="str">
        <f t="shared" si="62"/>
        <v>False</v>
      </c>
      <c r="T2033">
        <v>1656901</v>
      </c>
      <c r="U2033" t="b">
        <f t="shared" si="63"/>
        <v>0</v>
      </c>
      <c r="V2033">
        <v>0</v>
      </c>
      <c r="W2033">
        <v>0</v>
      </c>
      <c r="X2033">
        <v>0</v>
      </c>
      <c r="Y2033">
        <v>7312905</v>
      </c>
      <c r="Z2033">
        <v>8969806</v>
      </c>
      <c r="AA2033" t="b">
        <f>ABS(T2033-Z2033)&gt;1000000</f>
        <v>1</v>
      </c>
      <c r="AB2033">
        <v>1423688</v>
      </c>
      <c r="AC2033">
        <v>0</v>
      </c>
      <c r="AD2033">
        <v>1423688</v>
      </c>
      <c r="AE2033">
        <v>11998406</v>
      </c>
      <c r="AF2033">
        <v>0</v>
      </c>
      <c r="AG2033">
        <v>861376</v>
      </c>
      <c r="AH2033">
        <v>861376</v>
      </c>
      <c r="AI2033">
        <v>12859782</v>
      </c>
      <c r="AJ2033">
        <v>9392528</v>
      </c>
      <c r="AK2033">
        <v>0</v>
      </c>
      <c r="AL2033">
        <v>25401</v>
      </c>
      <c r="AM2033">
        <v>25401</v>
      </c>
      <c r="AN2033">
        <v>9417929</v>
      </c>
      <c r="AO2033">
        <v>3441853</v>
      </c>
      <c r="AQ2033">
        <f>K2033/R2033</f>
        <v>0</v>
      </c>
    </row>
    <row r="2034" spans="1:43" x14ac:dyDescent="0.35">
      <c r="A2034" t="s">
        <v>4314</v>
      </c>
      <c r="B2034" t="s">
        <v>4315</v>
      </c>
      <c r="C2034" t="s">
        <v>50</v>
      </c>
      <c r="D2034" t="str">
        <f>IF(P2034&lt;=50000,"Extra Small",IF(AND(P2034&gt;=50000,P2034&lt;250000),"Small",IF(AND(P2034&gt;=250000,P2034&lt;1000000),"Medium",IF(AND(P2034&gt;=1000000,P2034&lt;10000000),"Large",IF(AND(P2034&gt;=10000000,P2034&lt;100000000),"Extra Large",IF(P2034&gt;=100000000,"Extra-extra-large"))))))</f>
        <v>Small</v>
      </c>
      <c r="E2034" t="s">
        <v>73</v>
      </c>
      <c r="F2034">
        <v>0</v>
      </c>
      <c r="G2034">
        <v>0</v>
      </c>
      <c r="H2034">
        <v>0</v>
      </c>
      <c r="I2034">
        <v>0</v>
      </c>
      <c r="J2034" t="s">
        <v>154</v>
      </c>
      <c r="K2034">
        <v>0</v>
      </c>
      <c r="L2034">
        <v>0</v>
      </c>
      <c r="M2034">
        <v>0</v>
      </c>
      <c r="N2034">
        <v>0</v>
      </c>
      <c r="O2034">
        <v>203455</v>
      </c>
      <c r="P2034">
        <v>203455</v>
      </c>
      <c r="Q2034">
        <v>0</v>
      </c>
      <c r="R2034">
        <v>203455</v>
      </c>
      <c r="S2034" t="str">
        <f t="shared" si="62"/>
        <v>False</v>
      </c>
      <c r="T2034">
        <v>0</v>
      </c>
      <c r="U2034" t="e">
        <f t="shared" si="63"/>
        <v>#DIV/0!</v>
      </c>
      <c r="V2034">
        <v>0</v>
      </c>
      <c r="W2034">
        <v>0</v>
      </c>
      <c r="X2034">
        <v>0</v>
      </c>
      <c r="Y2034">
        <v>202909</v>
      </c>
      <c r="Z2034">
        <v>202909</v>
      </c>
      <c r="AA2034" t="b">
        <f>ABS(T2034-Z2034)&gt;25000</f>
        <v>1</v>
      </c>
      <c r="AB2034">
        <v>546</v>
      </c>
      <c r="AC2034">
        <v>0</v>
      </c>
      <c r="AD2034">
        <v>546</v>
      </c>
      <c r="AE2034">
        <v>0</v>
      </c>
      <c r="AF2034">
        <v>0</v>
      </c>
      <c r="AG2034">
        <v>0</v>
      </c>
      <c r="AH2034">
        <v>0</v>
      </c>
      <c r="AI2034">
        <v>137524</v>
      </c>
      <c r="AJ2034">
        <v>0</v>
      </c>
      <c r="AK2034">
        <v>0</v>
      </c>
      <c r="AL2034">
        <v>0</v>
      </c>
      <c r="AM2034">
        <v>0</v>
      </c>
      <c r="AN2034">
        <v>2598</v>
      </c>
      <c r="AO2034">
        <v>134926</v>
      </c>
      <c r="AQ2034">
        <f>K2034/R2034</f>
        <v>0</v>
      </c>
    </row>
    <row r="2035" spans="1:43" x14ac:dyDescent="0.35">
      <c r="A2035" t="s">
        <v>4316</v>
      </c>
      <c r="B2035" t="s">
        <v>4317</v>
      </c>
      <c r="C2035" t="s">
        <v>38</v>
      </c>
      <c r="D2035" t="str">
        <f>IF(P2035&lt;=50000,"Extra Small",IF(AND(P2035&gt;=50000,P2035&lt;250000),"Small",IF(AND(P2035&gt;=250000,P2035&lt;1000000),"Medium",IF(AND(P2035&gt;=1000000,P2035&lt;10000000),"Large",IF(AND(P2035&gt;=10000000,P2035&lt;100000000),"Extra Large",IF(P2035&gt;=100000000,"Extra-extra-large"))))))</f>
        <v>Extra Large</v>
      </c>
      <c r="E2035" t="s">
        <v>110</v>
      </c>
      <c r="F2035">
        <v>33</v>
      </c>
      <c r="G2035">
        <v>89</v>
      </c>
      <c r="H2035">
        <v>57</v>
      </c>
      <c r="I2035">
        <v>103</v>
      </c>
      <c r="J2035" t="s">
        <v>57</v>
      </c>
      <c r="K2035">
        <v>326324</v>
      </c>
      <c r="L2035">
        <v>99847</v>
      </c>
      <c r="M2035">
        <v>10083180</v>
      </c>
      <c r="N2035">
        <v>67486</v>
      </c>
      <c r="O2035">
        <v>2766</v>
      </c>
      <c r="P2035">
        <v>10579603</v>
      </c>
      <c r="Q2035">
        <v>25536</v>
      </c>
      <c r="R2035">
        <v>10605139</v>
      </c>
      <c r="S2035" t="str">
        <f t="shared" si="62"/>
        <v>False</v>
      </c>
      <c r="T2035">
        <v>7612423</v>
      </c>
      <c r="U2035" t="b">
        <f t="shared" si="63"/>
        <v>0</v>
      </c>
      <c r="V2035">
        <v>0</v>
      </c>
      <c r="W2035">
        <v>0</v>
      </c>
      <c r="X2035">
        <v>0</v>
      </c>
      <c r="Y2035">
        <v>1582999</v>
      </c>
      <c r="Z2035">
        <v>9195422</v>
      </c>
      <c r="AA2035" t="b">
        <f>ABS(T2035-Z2035)&gt;1000000</f>
        <v>1</v>
      </c>
      <c r="AB2035">
        <v>1409717</v>
      </c>
      <c r="AC2035">
        <v>0</v>
      </c>
      <c r="AD2035">
        <v>1409717</v>
      </c>
      <c r="AE2035">
        <v>5394197</v>
      </c>
      <c r="AF2035">
        <v>0</v>
      </c>
      <c r="AG2035">
        <v>5493482</v>
      </c>
      <c r="AH2035">
        <v>5493482</v>
      </c>
      <c r="AI2035">
        <v>10887679</v>
      </c>
      <c r="AJ2035">
        <v>2368058</v>
      </c>
      <c r="AK2035">
        <v>0</v>
      </c>
      <c r="AL2035">
        <v>148246</v>
      </c>
      <c r="AM2035">
        <v>148246</v>
      </c>
      <c r="AN2035">
        <v>2516304</v>
      </c>
      <c r="AO2035">
        <v>8371375</v>
      </c>
      <c r="AQ2035">
        <f>K2035/R2035</f>
        <v>3.0770365197476432E-2</v>
      </c>
    </row>
    <row r="2036" spans="1:43" x14ac:dyDescent="0.35">
      <c r="A2036" t="s">
        <v>4318</v>
      </c>
      <c r="B2036" t="s">
        <v>4319</v>
      </c>
      <c r="C2036" t="s">
        <v>38</v>
      </c>
      <c r="D2036" t="str">
        <f>IF(P2036&lt;=50000,"Extra Small",IF(AND(P2036&gt;=50000,P2036&lt;250000),"Small",IF(AND(P2036&gt;=250000,P2036&lt;1000000),"Medium",IF(AND(P2036&gt;=1000000,P2036&lt;10000000),"Large",IF(AND(P2036&gt;=10000000,P2036&lt;100000000),"Extra Large",IF(P2036&gt;=100000000,"Extra-extra-large"))))))</f>
        <v>Extra Large</v>
      </c>
      <c r="E2036" t="s">
        <v>51</v>
      </c>
      <c r="F2036">
        <v>168</v>
      </c>
      <c r="G2036">
        <v>84</v>
      </c>
      <c r="H2036">
        <v>30</v>
      </c>
      <c r="I2036">
        <v>213.1</v>
      </c>
      <c r="J2036" t="s">
        <v>278</v>
      </c>
      <c r="K2036">
        <v>15728279</v>
      </c>
      <c r="L2036">
        <v>10850</v>
      </c>
      <c r="M2036">
        <v>24095828</v>
      </c>
      <c r="N2036">
        <v>224574</v>
      </c>
      <c r="O2036">
        <v>315668</v>
      </c>
      <c r="P2036">
        <v>40375199</v>
      </c>
      <c r="Q2036">
        <v>40795</v>
      </c>
      <c r="R2036">
        <v>40415994</v>
      </c>
      <c r="S2036" t="str">
        <f t="shared" si="62"/>
        <v>False</v>
      </c>
      <c r="T2036">
        <v>24419577</v>
      </c>
      <c r="U2036" t="b">
        <f t="shared" si="63"/>
        <v>0</v>
      </c>
      <c r="V2036">
        <v>362619</v>
      </c>
      <c r="W2036">
        <v>0</v>
      </c>
      <c r="X2036">
        <v>0</v>
      </c>
      <c r="Y2036">
        <v>13905575</v>
      </c>
      <c r="Z2036">
        <v>38687771</v>
      </c>
      <c r="AA2036" t="b">
        <f>ABS(T2036-Z2036)&gt;1000000</f>
        <v>1</v>
      </c>
      <c r="AB2036">
        <v>1728223</v>
      </c>
      <c r="AC2036">
        <v>0</v>
      </c>
      <c r="AD2036">
        <v>1728223</v>
      </c>
      <c r="AE2036">
        <v>12844988</v>
      </c>
      <c r="AF2036">
        <v>549243</v>
      </c>
      <c r="AG2036">
        <v>44738404</v>
      </c>
      <c r="AH2036">
        <v>45287647</v>
      </c>
      <c r="AI2036">
        <v>58132635</v>
      </c>
      <c r="AJ2036">
        <v>17336496</v>
      </c>
      <c r="AK2036">
        <v>4839375</v>
      </c>
      <c r="AL2036">
        <v>410303</v>
      </c>
      <c r="AM2036">
        <v>5249678</v>
      </c>
      <c r="AN2036">
        <v>22586174</v>
      </c>
      <c r="AO2036">
        <v>35546461</v>
      </c>
      <c r="AQ2036">
        <f>K2036/R2036</f>
        <v>0.38915977174778876</v>
      </c>
    </row>
    <row r="2037" spans="1:43" x14ac:dyDescent="0.35">
      <c r="A2037" t="s">
        <v>4320</v>
      </c>
      <c r="B2037" t="s">
        <v>4321</v>
      </c>
      <c r="C2037" t="s">
        <v>50</v>
      </c>
      <c r="D2037" t="str">
        <f>IF(P2037&lt;=50000,"Extra Small",IF(AND(P2037&gt;=50000,P2037&lt;250000),"Small",IF(AND(P2037&gt;=250000,P2037&lt;1000000),"Medium",IF(AND(P2037&gt;=1000000,P2037&lt;10000000),"Large",IF(AND(P2037&gt;=10000000,P2037&lt;100000000),"Extra Large",IF(P2037&gt;=100000000,"Extra-extra-large"))))))</f>
        <v>Large</v>
      </c>
      <c r="E2037" t="s">
        <v>43</v>
      </c>
      <c r="F2037">
        <v>20</v>
      </c>
      <c r="G2037">
        <v>7</v>
      </c>
      <c r="H2037">
        <v>3</v>
      </c>
      <c r="I2037">
        <v>24</v>
      </c>
      <c r="J2037" t="s">
        <v>129</v>
      </c>
      <c r="K2037">
        <v>0</v>
      </c>
      <c r="L2037">
        <v>0</v>
      </c>
      <c r="M2037">
        <v>4620366</v>
      </c>
      <c r="N2037">
        <v>210439</v>
      </c>
      <c r="O2037">
        <v>0</v>
      </c>
      <c r="P2037">
        <v>4830805</v>
      </c>
      <c r="Q2037">
        <v>155572</v>
      </c>
      <c r="R2037">
        <v>4986377</v>
      </c>
      <c r="S2037" t="str">
        <f t="shared" si="62"/>
        <v>False</v>
      </c>
      <c r="T2037">
        <v>2468493</v>
      </c>
      <c r="U2037" t="b">
        <f t="shared" si="63"/>
        <v>0</v>
      </c>
      <c r="V2037">
        <v>0</v>
      </c>
      <c r="W2037">
        <v>0</v>
      </c>
      <c r="X2037">
        <v>0</v>
      </c>
      <c r="Y2037">
        <v>1677968</v>
      </c>
      <c r="Z2037">
        <v>4146461</v>
      </c>
      <c r="AA2037" t="b">
        <f>ABS(T2037-Z2037)&gt;1000000</f>
        <v>1</v>
      </c>
      <c r="AB2037">
        <v>839916</v>
      </c>
      <c r="AC2037">
        <v>-99655</v>
      </c>
      <c r="AD2037">
        <v>740261</v>
      </c>
      <c r="AE2037">
        <v>10180420</v>
      </c>
      <c r="AF2037">
        <v>0</v>
      </c>
      <c r="AG2037">
        <v>399096</v>
      </c>
      <c r="AH2037">
        <v>399096</v>
      </c>
      <c r="AI2037">
        <v>10579516</v>
      </c>
      <c r="AJ2037">
        <v>2187812</v>
      </c>
      <c r="AK2037">
        <v>0</v>
      </c>
      <c r="AL2037">
        <v>77351</v>
      </c>
      <c r="AM2037">
        <v>77351</v>
      </c>
      <c r="AN2037">
        <v>2265163</v>
      </c>
      <c r="AO2037">
        <v>8314353</v>
      </c>
      <c r="AQ2037">
        <f>K2037/R2037</f>
        <v>0</v>
      </c>
    </row>
    <row r="2038" spans="1:43" x14ac:dyDescent="0.35">
      <c r="A2038" t="s">
        <v>4322</v>
      </c>
      <c r="B2038" t="s">
        <v>4323</v>
      </c>
      <c r="C2038" t="s">
        <v>38</v>
      </c>
      <c r="D2038" t="str">
        <f>IF(P2038&lt;=50000,"Extra Small",IF(AND(P2038&gt;=50000,P2038&lt;250000),"Small",IF(AND(P2038&gt;=250000,P2038&lt;1000000),"Medium",IF(AND(P2038&gt;=1000000,P2038&lt;10000000),"Large",IF(AND(P2038&gt;=10000000,P2038&lt;100000000),"Extra Large",IF(P2038&gt;=100000000,"Extra-extra-large"))))))</f>
        <v>Small</v>
      </c>
      <c r="E2038" t="s">
        <v>67</v>
      </c>
      <c r="F2038">
        <v>0</v>
      </c>
      <c r="G2038">
        <v>0</v>
      </c>
      <c r="H2038">
        <v>0</v>
      </c>
      <c r="I2038">
        <v>0</v>
      </c>
      <c r="J2038" t="s">
        <v>92</v>
      </c>
      <c r="K2038">
        <v>200</v>
      </c>
      <c r="L2038">
        <v>700</v>
      </c>
      <c r="M2038">
        <v>16992</v>
      </c>
      <c r="N2038">
        <v>57527</v>
      </c>
      <c r="O2038">
        <v>18041</v>
      </c>
      <c r="P2038">
        <v>93460</v>
      </c>
      <c r="Q2038">
        <v>0</v>
      </c>
      <c r="R2038">
        <v>93460</v>
      </c>
      <c r="S2038" t="str">
        <f t="shared" si="62"/>
        <v>False</v>
      </c>
      <c r="T2038">
        <v>0</v>
      </c>
      <c r="U2038" t="e">
        <f t="shared" si="63"/>
        <v>#DIV/0!</v>
      </c>
      <c r="V2038">
        <v>0</v>
      </c>
      <c r="W2038">
        <v>197</v>
      </c>
      <c r="X2038">
        <v>0</v>
      </c>
      <c r="Y2038">
        <v>90422</v>
      </c>
      <c r="Z2038">
        <v>90619</v>
      </c>
      <c r="AA2038" t="b">
        <f>ABS(T2038-Z2038)&gt;25000</f>
        <v>1</v>
      </c>
      <c r="AB2038">
        <v>2841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87215</v>
      </c>
      <c r="AJ2038">
        <v>0</v>
      </c>
      <c r="AK2038">
        <v>0</v>
      </c>
      <c r="AL2038">
        <v>0</v>
      </c>
      <c r="AM2038">
        <v>0</v>
      </c>
      <c r="AN2038">
        <v>90619</v>
      </c>
      <c r="AO2038">
        <v>-3404</v>
      </c>
      <c r="AQ2038">
        <f>K2038/R2038</f>
        <v>2.1399529210357373E-3</v>
      </c>
    </row>
    <row r="2039" spans="1:43" x14ac:dyDescent="0.35">
      <c r="A2039" t="s">
        <v>4324</v>
      </c>
      <c r="B2039" t="s">
        <v>4325</v>
      </c>
      <c r="C2039" t="s">
        <v>38</v>
      </c>
      <c r="D2039" t="str">
        <f>IF(P2039&lt;=50000,"Extra Small",IF(AND(P2039&gt;=50000,P2039&lt;250000),"Small",IF(AND(P2039&gt;=250000,P2039&lt;1000000),"Medium",IF(AND(P2039&gt;=1000000,P2039&lt;10000000),"Large",IF(AND(P2039&gt;=10000000,P2039&lt;100000000),"Extra Large",IF(P2039&gt;=100000000,"Extra-extra-large"))))))</f>
        <v>Medium</v>
      </c>
      <c r="E2039" t="s">
        <v>43</v>
      </c>
      <c r="F2039">
        <v>1</v>
      </c>
      <c r="G2039">
        <v>2</v>
      </c>
      <c r="H2039">
        <v>0</v>
      </c>
      <c r="I2039">
        <v>2</v>
      </c>
      <c r="J2039" t="s">
        <v>48</v>
      </c>
      <c r="K2039">
        <v>0</v>
      </c>
      <c r="L2039">
        <v>0</v>
      </c>
      <c r="M2039">
        <v>581353</v>
      </c>
      <c r="N2039">
        <v>1158</v>
      </c>
      <c r="O2039">
        <v>0</v>
      </c>
      <c r="P2039">
        <v>582511</v>
      </c>
      <c r="Q2039">
        <v>0</v>
      </c>
      <c r="R2039">
        <v>582511</v>
      </c>
      <c r="S2039" t="str">
        <f t="shared" si="62"/>
        <v>False</v>
      </c>
      <c r="T2039">
        <v>246409</v>
      </c>
      <c r="U2039" t="b">
        <f t="shared" si="63"/>
        <v>0</v>
      </c>
      <c r="V2039">
        <v>0</v>
      </c>
      <c r="W2039">
        <v>0</v>
      </c>
      <c r="X2039">
        <v>0</v>
      </c>
      <c r="Y2039">
        <v>301182</v>
      </c>
      <c r="Z2039">
        <v>547591</v>
      </c>
      <c r="AA2039" t="b">
        <f>ABS(T2039-Z2039)&gt;25000</f>
        <v>1</v>
      </c>
      <c r="AB2039">
        <v>34920</v>
      </c>
      <c r="AC2039">
        <v>0</v>
      </c>
      <c r="AD2039">
        <v>34920</v>
      </c>
      <c r="AE2039">
        <v>333104</v>
      </c>
      <c r="AF2039">
        <v>0</v>
      </c>
      <c r="AG2039">
        <v>0</v>
      </c>
      <c r="AH2039">
        <v>1397</v>
      </c>
      <c r="AI2039">
        <v>334501</v>
      </c>
      <c r="AJ2039">
        <v>146861</v>
      </c>
      <c r="AK2039">
        <v>0</v>
      </c>
      <c r="AL2039">
        <v>0</v>
      </c>
      <c r="AM2039">
        <v>22030</v>
      </c>
      <c r="AN2039">
        <v>168891</v>
      </c>
      <c r="AO2039">
        <v>165610</v>
      </c>
      <c r="AQ2039">
        <f>K2039/R2039</f>
        <v>0</v>
      </c>
    </row>
    <row r="2040" spans="1:43" x14ac:dyDescent="0.35">
      <c r="A2040" t="s">
        <v>4326</v>
      </c>
      <c r="B2040" t="s">
        <v>4327</v>
      </c>
      <c r="C2040" t="s">
        <v>50</v>
      </c>
      <c r="D2040" t="str">
        <f>IF(P2040&lt;=50000,"Extra Small",IF(AND(P2040&gt;=50000,P2040&lt;250000),"Small",IF(AND(P2040&gt;=250000,P2040&lt;1000000),"Medium",IF(AND(P2040&gt;=1000000,P2040&lt;10000000),"Large",IF(AND(P2040&gt;=10000000,P2040&lt;100000000),"Extra Large",IF(P2040&gt;=100000000,"Extra-extra-large"))))))</f>
        <v>Medium</v>
      </c>
      <c r="E2040" t="s">
        <v>43</v>
      </c>
      <c r="F2040">
        <v>1</v>
      </c>
      <c r="G2040">
        <v>4</v>
      </c>
      <c r="H2040">
        <v>3</v>
      </c>
      <c r="I2040">
        <v>3.58</v>
      </c>
      <c r="J2040" t="s">
        <v>48</v>
      </c>
      <c r="K2040">
        <v>202940</v>
      </c>
      <c r="L2040">
        <v>10661</v>
      </c>
      <c r="M2040">
        <v>78470</v>
      </c>
      <c r="N2040">
        <v>0</v>
      </c>
      <c r="O2040">
        <v>0</v>
      </c>
      <c r="P2040">
        <v>292071</v>
      </c>
      <c r="Q2040">
        <v>0</v>
      </c>
      <c r="R2040">
        <v>292071</v>
      </c>
      <c r="S2040" t="str">
        <f t="shared" si="62"/>
        <v>False</v>
      </c>
      <c r="T2040">
        <v>220190</v>
      </c>
      <c r="U2040" t="b">
        <f t="shared" si="63"/>
        <v>0</v>
      </c>
      <c r="V2040">
        <v>0</v>
      </c>
      <c r="W2040">
        <v>0</v>
      </c>
      <c r="X2040">
        <v>0</v>
      </c>
      <c r="Y2040">
        <v>63736</v>
      </c>
      <c r="Z2040">
        <v>283926</v>
      </c>
      <c r="AA2040" t="b">
        <f>ABS(T2040-Z2040)&gt;25000</f>
        <v>1</v>
      </c>
      <c r="AB2040">
        <v>8145</v>
      </c>
      <c r="AC2040">
        <v>0</v>
      </c>
      <c r="AD2040">
        <v>8145</v>
      </c>
      <c r="AE2040">
        <v>174958</v>
      </c>
      <c r="AF2040">
        <v>0</v>
      </c>
      <c r="AG2040">
        <v>0</v>
      </c>
      <c r="AH2040">
        <v>0</v>
      </c>
      <c r="AI2040">
        <v>174958</v>
      </c>
      <c r="AJ2040">
        <v>140409</v>
      </c>
      <c r="AK2040">
        <v>0</v>
      </c>
      <c r="AL2040">
        <v>0</v>
      </c>
      <c r="AM2040">
        <v>0</v>
      </c>
      <c r="AN2040">
        <v>140409</v>
      </c>
      <c r="AO2040">
        <v>34549</v>
      </c>
      <c r="AQ2040">
        <f>K2040/R2040</f>
        <v>0.69483105135395162</v>
      </c>
    </row>
    <row r="2041" spans="1:43" x14ac:dyDescent="0.35">
      <c r="A2041" t="s">
        <v>4328</v>
      </c>
      <c r="B2041" t="s">
        <v>4329</v>
      </c>
      <c r="C2041" t="s">
        <v>50</v>
      </c>
      <c r="D2041" t="str">
        <f>IF(P2041&lt;=50000,"Extra Small",IF(AND(P2041&gt;=50000,P2041&lt;250000),"Small",IF(AND(P2041&gt;=250000,P2041&lt;1000000),"Medium",IF(AND(P2041&gt;=1000000,P2041&lt;10000000),"Large",IF(AND(P2041&gt;=10000000,P2041&lt;100000000),"Extra Large",IF(P2041&gt;=100000000,"Extra-extra-large"))))))</f>
        <v>Extra Small</v>
      </c>
      <c r="E2041" t="s">
        <v>85</v>
      </c>
      <c r="F2041">
        <v>0</v>
      </c>
      <c r="G2041">
        <v>0</v>
      </c>
      <c r="H2041">
        <v>0</v>
      </c>
      <c r="I2041">
        <v>0</v>
      </c>
      <c r="J2041" t="s">
        <v>52</v>
      </c>
      <c r="K2041">
        <v>0</v>
      </c>
      <c r="L2041">
        <v>29356</v>
      </c>
      <c r="M2041">
        <v>528</v>
      </c>
      <c r="N2041">
        <v>0</v>
      </c>
      <c r="O2041">
        <v>330</v>
      </c>
      <c r="P2041">
        <v>30214</v>
      </c>
      <c r="Q2041">
        <v>0</v>
      </c>
      <c r="R2041">
        <v>30214</v>
      </c>
      <c r="S2041" t="str">
        <f t="shared" si="62"/>
        <v>False</v>
      </c>
      <c r="T2041">
        <v>0</v>
      </c>
      <c r="U2041" t="e">
        <f t="shared" si="63"/>
        <v>#DIV/0!</v>
      </c>
      <c r="V2041">
        <v>0</v>
      </c>
      <c r="W2041">
        <v>0</v>
      </c>
      <c r="X2041">
        <v>0</v>
      </c>
      <c r="Y2041">
        <v>29354</v>
      </c>
      <c r="Z2041">
        <v>29354</v>
      </c>
      <c r="AA2041" t="b">
        <f>ABS(T2041-Z2041)&gt;25000</f>
        <v>1</v>
      </c>
      <c r="AB2041">
        <v>860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17967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17967</v>
      </c>
      <c r="AQ2041">
        <f>K2041/R2041</f>
        <v>0</v>
      </c>
    </row>
    <row r="2042" spans="1:43" x14ac:dyDescent="0.35">
      <c r="A2042" t="s">
        <v>4330</v>
      </c>
      <c r="B2042" t="s">
        <v>4331</v>
      </c>
      <c r="C2042" t="s">
        <v>38</v>
      </c>
      <c r="D2042" t="str">
        <f>IF(P2042&lt;=50000,"Extra Small",IF(AND(P2042&gt;=50000,P2042&lt;250000),"Small",IF(AND(P2042&gt;=250000,P2042&lt;1000000),"Medium",IF(AND(P2042&gt;=1000000,P2042&lt;10000000),"Large",IF(AND(P2042&gt;=10000000,P2042&lt;100000000),"Extra Large",IF(P2042&gt;=100000000,"Extra-extra-large"))))))</f>
        <v>Extra Small</v>
      </c>
      <c r="E2042" t="s">
        <v>110</v>
      </c>
      <c r="F2042">
        <v>0</v>
      </c>
      <c r="G2042">
        <v>0</v>
      </c>
      <c r="H2042">
        <v>0</v>
      </c>
      <c r="I2042">
        <v>0</v>
      </c>
      <c r="J2042" t="s">
        <v>269</v>
      </c>
      <c r="K2042">
        <v>0</v>
      </c>
      <c r="L2042">
        <v>0</v>
      </c>
      <c r="M2042">
        <v>0</v>
      </c>
      <c r="N2042">
        <v>23851</v>
      </c>
      <c r="O2042">
        <v>0</v>
      </c>
      <c r="P2042">
        <v>23851</v>
      </c>
      <c r="Q2042">
        <v>0</v>
      </c>
      <c r="R2042">
        <v>23851</v>
      </c>
      <c r="S2042" t="str">
        <f t="shared" si="62"/>
        <v>False</v>
      </c>
      <c r="T2042">
        <v>0</v>
      </c>
      <c r="U2042" t="e">
        <f t="shared" si="63"/>
        <v>#DIV/0!</v>
      </c>
      <c r="V2042">
        <v>0</v>
      </c>
      <c r="W2042">
        <v>10000</v>
      </c>
      <c r="X2042">
        <v>0</v>
      </c>
      <c r="Y2042">
        <v>2681</v>
      </c>
      <c r="Z2042">
        <v>12681</v>
      </c>
      <c r="AA2042" t="b">
        <f>ABS(T2042-Z2042)&gt;25000</f>
        <v>0</v>
      </c>
      <c r="AB2042">
        <v>11170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1067658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1067658</v>
      </c>
      <c r="AQ2042">
        <f>K2042/R2042</f>
        <v>0</v>
      </c>
    </row>
    <row r="2043" spans="1:43" x14ac:dyDescent="0.35">
      <c r="A2043" t="s">
        <v>4332</v>
      </c>
      <c r="B2043" t="s">
        <v>4333</v>
      </c>
      <c r="C2043" t="s">
        <v>50</v>
      </c>
      <c r="D2043" t="str">
        <f>IF(P2043&lt;=50000,"Extra Small",IF(AND(P2043&gt;=50000,P2043&lt;250000),"Small",IF(AND(P2043&gt;=250000,P2043&lt;1000000),"Medium",IF(AND(P2043&gt;=1000000,P2043&lt;10000000),"Large",IF(AND(P2043&gt;=10000000,P2043&lt;100000000),"Extra Large",IF(P2043&gt;=100000000,"Extra-extra-large"))))))</f>
        <v>Medium</v>
      </c>
      <c r="E2043" t="s">
        <v>43</v>
      </c>
      <c r="F2043">
        <v>3</v>
      </c>
      <c r="G2043">
        <v>1</v>
      </c>
      <c r="H2043">
        <v>0</v>
      </c>
      <c r="I2043">
        <v>3.6</v>
      </c>
      <c r="J2043" t="s">
        <v>269</v>
      </c>
      <c r="K2043">
        <v>0</v>
      </c>
      <c r="L2043">
        <v>76930</v>
      </c>
      <c r="M2043">
        <v>286503</v>
      </c>
      <c r="N2043">
        <v>434</v>
      </c>
      <c r="O2043">
        <v>0</v>
      </c>
      <c r="P2043">
        <v>363867</v>
      </c>
      <c r="Q2043">
        <v>0</v>
      </c>
      <c r="R2043">
        <v>363867</v>
      </c>
      <c r="S2043" t="str">
        <f t="shared" si="62"/>
        <v>False</v>
      </c>
      <c r="T2043">
        <v>218570</v>
      </c>
      <c r="U2043" t="b">
        <f t="shared" si="63"/>
        <v>0</v>
      </c>
      <c r="V2043">
        <v>0</v>
      </c>
      <c r="W2043">
        <v>0</v>
      </c>
      <c r="X2043">
        <v>0</v>
      </c>
      <c r="Y2043">
        <v>218743</v>
      </c>
      <c r="Z2043">
        <v>437313</v>
      </c>
      <c r="AA2043" t="b">
        <f>ABS(T2043-Z2043)&gt;25000</f>
        <v>1</v>
      </c>
      <c r="AB2043">
        <v>-73446</v>
      </c>
      <c r="AC2043">
        <v>0</v>
      </c>
      <c r="AD2043">
        <v>-73446</v>
      </c>
      <c r="AE2043">
        <v>188023</v>
      </c>
      <c r="AF2043">
        <v>0</v>
      </c>
      <c r="AG2043">
        <v>0</v>
      </c>
      <c r="AH2043">
        <v>66861</v>
      </c>
      <c r="AI2043">
        <v>254884</v>
      </c>
      <c r="AJ2043">
        <v>47533</v>
      </c>
      <c r="AK2043">
        <v>0</v>
      </c>
      <c r="AL2043">
        <v>0</v>
      </c>
      <c r="AM2043">
        <v>0</v>
      </c>
      <c r="AN2043">
        <v>47533</v>
      </c>
      <c r="AO2043">
        <v>207351</v>
      </c>
      <c r="AQ2043">
        <f>K2043/R2043</f>
        <v>0</v>
      </c>
    </row>
    <row r="2044" spans="1:43" x14ac:dyDescent="0.35">
      <c r="A2044" t="s">
        <v>4334</v>
      </c>
      <c r="B2044" t="s">
        <v>4335</v>
      </c>
      <c r="C2044" t="s">
        <v>38</v>
      </c>
      <c r="D2044" t="str">
        <f>IF(P2044&lt;=50000,"Extra Small",IF(AND(P2044&gt;=50000,P2044&lt;250000),"Small",IF(AND(P2044&gt;=250000,P2044&lt;1000000),"Medium",IF(AND(P2044&gt;=1000000,P2044&lt;10000000),"Large",IF(AND(P2044&gt;=10000000,P2044&lt;100000000),"Extra Large",IF(P2044&gt;=100000000,"Extra-extra-large"))))))</f>
        <v>Large</v>
      </c>
      <c r="E2044" t="s">
        <v>73</v>
      </c>
      <c r="F2044">
        <v>0</v>
      </c>
      <c r="G2044">
        <v>0</v>
      </c>
      <c r="H2044">
        <v>0</v>
      </c>
      <c r="I2044">
        <v>0</v>
      </c>
      <c r="J2044" t="s">
        <v>48</v>
      </c>
      <c r="K2044">
        <v>4533320</v>
      </c>
      <c r="L2044">
        <v>0</v>
      </c>
      <c r="M2044">
        <v>1476463</v>
      </c>
      <c r="N2044">
        <v>204537</v>
      </c>
      <c r="O2044">
        <v>61686</v>
      </c>
      <c r="P2044">
        <v>6276006</v>
      </c>
      <c r="Q2044">
        <v>0</v>
      </c>
      <c r="R2044">
        <v>6276006</v>
      </c>
      <c r="S2044" t="str">
        <f t="shared" si="62"/>
        <v>False</v>
      </c>
      <c r="T2044">
        <v>0</v>
      </c>
      <c r="U2044" t="e">
        <f t="shared" si="63"/>
        <v>#DIV/0!</v>
      </c>
      <c r="V2044">
        <v>0</v>
      </c>
      <c r="W2044">
        <v>0</v>
      </c>
      <c r="X2044">
        <v>0</v>
      </c>
      <c r="Y2044">
        <v>5803382</v>
      </c>
      <c r="Z2044">
        <v>5803382</v>
      </c>
      <c r="AA2044" t="b">
        <f>ABS(T2044-Z2044)&gt;1000000</f>
        <v>1</v>
      </c>
      <c r="AB2044">
        <v>472624</v>
      </c>
      <c r="AC2044">
        <v>0</v>
      </c>
      <c r="AD2044">
        <v>472624</v>
      </c>
      <c r="AE2044">
        <v>5497145</v>
      </c>
      <c r="AF2044">
        <v>0</v>
      </c>
      <c r="AG2044">
        <v>0</v>
      </c>
      <c r="AH2044">
        <v>0</v>
      </c>
      <c r="AI2044">
        <v>5497145</v>
      </c>
      <c r="AJ2044">
        <v>3526060</v>
      </c>
      <c r="AK2044">
        <v>0</v>
      </c>
      <c r="AL2044">
        <v>0</v>
      </c>
      <c r="AM2044">
        <v>0</v>
      </c>
      <c r="AN2044">
        <v>3526060</v>
      </c>
      <c r="AO2044">
        <v>1971085</v>
      </c>
      <c r="AQ2044">
        <f>K2044/R2044</f>
        <v>0.72232563193852906</v>
      </c>
    </row>
    <row r="2045" spans="1:43" x14ac:dyDescent="0.35">
      <c r="A2045" t="s">
        <v>4336</v>
      </c>
      <c r="B2045" t="s">
        <v>4337</v>
      </c>
      <c r="C2045" t="s">
        <v>38</v>
      </c>
      <c r="D2045" t="str">
        <f>IF(P2045&lt;=50000,"Extra Small",IF(AND(P2045&gt;=50000,P2045&lt;250000),"Small",IF(AND(P2045&gt;=250000,P2045&lt;1000000),"Medium",IF(AND(P2045&gt;=1000000,P2045&lt;10000000),"Large",IF(AND(P2045&gt;=10000000,P2045&lt;100000000),"Extra Large",IF(P2045&gt;=100000000,"Extra-extra-large"))))))</f>
        <v>Extra Small</v>
      </c>
      <c r="E2045" t="s">
        <v>131</v>
      </c>
      <c r="F2045">
        <v>0</v>
      </c>
      <c r="G2045">
        <v>0</v>
      </c>
      <c r="H2045">
        <v>0</v>
      </c>
      <c r="I2045">
        <v>0</v>
      </c>
      <c r="J2045" t="s">
        <v>48</v>
      </c>
      <c r="K2045">
        <v>0</v>
      </c>
      <c r="L2045">
        <v>0</v>
      </c>
      <c r="M2045">
        <v>0</v>
      </c>
      <c r="N2045">
        <v>2275</v>
      </c>
      <c r="O2045">
        <v>0</v>
      </c>
      <c r="P2045">
        <v>2275</v>
      </c>
      <c r="Q2045">
        <v>27000</v>
      </c>
      <c r="R2045">
        <v>29275</v>
      </c>
      <c r="S2045" t="str">
        <f t="shared" si="62"/>
        <v>False</v>
      </c>
      <c r="T2045">
        <v>0</v>
      </c>
      <c r="U2045" t="e">
        <f t="shared" si="63"/>
        <v>#DIV/0!</v>
      </c>
      <c r="V2045">
        <v>0</v>
      </c>
      <c r="W2045">
        <v>0</v>
      </c>
      <c r="X2045">
        <v>0</v>
      </c>
      <c r="Y2045">
        <v>334244</v>
      </c>
      <c r="Z2045">
        <v>334244</v>
      </c>
      <c r="AA2045" t="b">
        <f>ABS(T2045-Z2045)&gt;25000</f>
        <v>1</v>
      </c>
      <c r="AB2045">
        <v>-304969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242776</v>
      </c>
      <c r="AJ2045">
        <v>0</v>
      </c>
      <c r="AK2045">
        <v>0</v>
      </c>
      <c r="AL2045">
        <v>0</v>
      </c>
      <c r="AM2045">
        <v>0</v>
      </c>
      <c r="AN2045">
        <v>5425</v>
      </c>
      <c r="AO2045">
        <v>237351</v>
      </c>
      <c r="AQ2045">
        <f>K2045/R2045</f>
        <v>0</v>
      </c>
    </row>
    <row r="2046" spans="1:43" x14ac:dyDescent="0.35">
      <c r="A2046" t="s">
        <v>4338</v>
      </c>
      <c r="B2046" t="s">
        <v>4339</v>
      </c>
      <c r="C2046" t="s">
        <v>38</v>
      </c>
      <c r="D2046" t="str">
        <f>IF(P2046&lt;=50000,"Extra Small",IF(AND(P2046&gt;=50000,P2046&lt;250000),"Small",IF(AND(P2046&gt;=250000,P2046&lt;1000000),"Medium",IF(AND(P2046&gt;=1000000,P2046&lt;10000000),"Large",IF(AND(P2046&gt;=10000000,P2046&lt;100000000),"Extra Large",IF(P2046&gt;=100000000,"Extra-extra-large"))))))</f>
        <v>Medium</v>
      </c>
      <c r="E2046" t="s">
        <v>110</v>
      </c>
      <c r="F2046">
        <v>0</v>
      </c>
      <c r="G2046">
        <v>9</v>
      </c>
      <c r="H2046">
        <v>0</v>
      </c>
      <c r="I2046">
        <v>4.3</v>
      </c>
      <c r="J2046" t="s">
        <v>103</v>
      </c>
      <c r="K2046">
        <v>487269</v>
      </c>
      <c r="L2046">
        <v>0</v>
      </c>
      <c r="M2046">
        <v>4389</v>
      </c>
      <c r="N2046">
        <v>5791</v>
      </c>
      <c r="O2046">
        <v>15711</v>
      </c>
      <c r="P2046">
        <v>513160</v>
      </c>
      <c r="Q2046">
        <v>0</v>
      </c>
      <c r="R2046">
        <v>513160</v>
      </c>
      <c r="S2046" t="str">
        <f t="shared" si="62"/>
        <v>False</v>
      </c>
      <c r="T2046">
        <v>404480</v>
      </c>
      <c r="U2046" t="b">
        <f t="shared" si="63"/>
        <v>0</v>
      </c>
      <c r="V2046">
        <v>0</v>
      </c>
      <c r="W2046">
        <v>16256</v>
      </c>
      <c r="X2046">
        <v>0</v>
      </c>
      <c r="Y2046">
        <v>72303</v>
      </c>
      <c r="Z2046">
        <v>493039</v>
      </c>
      <c r="AA2046" t="b">
        <f>ABS(T2046-Z2046)&gt;25000</f>
        <v>1</v>
      </c>
      <c r="AB2046">
        <v>20121</v>
      </c>
      <c r="AC2046">
        <v>0</v>
      </c>
      <c r="AD2046">
        <v>20121</v>
      </c>
      <c r="AE2046">
        <v>434788</v>
      </c>
      <c r="AF2046">
        <v>0</v>
      </c>
      <c r="AG2046">
        <v>0</v>
      </c>
      <c r="AH2046">
        <v>15061</v>
      </c>
      <c r="AI2046">
        <v>449849</v>
      </c>
      <c r="AJ2046">
        <v>229530</v>
      </c>
      <c r="AK2046">
        <v>0</v>
      </c>
      <c r="AL2046">
        <v>0</v>
      </c>
      <c r="AM2046">
        <v>25085</v>
      </c>
      <c r="AN2046">
        <v>254615</v>
      </c>
      <c r="AO2046">
        <v>195234</v>
      </c>
      <c r="AQ2046">
        <f>K2046/R2046</f>
        <v>0.94954595058071556</v>
      </c>
    </row>
    <row r="2047" spans="1:43" x14ac:dyDescent="0.35">
      <c r="A2047" t="s">
        <v>4340</v>
      </c>
      <c r="B2047" t="s">
        <v>4341</v>
      </c>
      <c r="C2047" t="s">
        <v>38</v>
      </c>
      <c r="D2047" t="str">
        <f>IF(P2047&lt;=50000,"Extra Small",IF(AND(P2047&gt;=50000,P2047&lt;250000),"Small",IF(AND(P2047&gt;=250000,P2047&lt;1000000),"Medium",IF(AND(P2047&gt;=1000000,P2047&lt;10000000),"Large",IF(AND(P2047&gt;=10000000,P2047&lt;100000000),"Extra Large",IF(P2047&gt;=100000000,"Extra-extra-large"))))))</f>
        <v>Small</v>
      </c>
      <c r="E2047" t="s">
        <v>39</v>
      </c>
      <c r="F2047">
        <v>0</v>
      </c>
      <c r="G2047">
        <v>0</v>
      </c>
      <c r="H2047">
        <v>0</v>
      </c>
      <c r="I2047">
        <v>0</v>
      </c>
      <c r="J2047" t="s">
        <v>56</v>
      </c>
      <c r="K2047">
        <v>0</v>
      </c>
      <c r="L2047">
        <v>106552</v>
      </c>
      <c r="M2047">
        <v>0</v>
      </c>
      <c r="N2047">
        <v>6938</v>
      </c>
      <c r="O2047">
        <v>0</v>
      </c>
      <c r="P2047">
        <v>113490</v>
      </c>
      <c r="Q2047">
        <v>0</v>
      </c>
      <c r="R2047">
        <v>113490</v>
      </c>
      <c r="S2047" t="str">
        <f t="shared" si="62"/>
        <v>False</v>
      </c>
      <c r="T2047">
        <v>0</v>
      </c>
      <c r="U2047" t="e">
        <f t="shared" si="63"/>
        <v>#DIV/0!</v>
      </c>
      <c r="V2047">
        <v>0</v>
      </c>
      <c r="W2047">
        <v>0</v>
      </c>
      <c r="X2047">
        <v>0</v>
      </c>
      <c r="Y2047">
        <v>103492</v>
      </c>
      <c r="Z2047">
        <v>103492</v>
      </c>
      <c r="AA2047" t="b">
        <f>ABS(T2047-Z2047)&gt;25000</f>
        <v>1</v>
      </c>
      <c r="AB2047">
        <v>9998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174284</v>
      </c>
      <c r="AJ2047">
        <v>0</v>
      </c>
      <c r="AK2047">
        <v>0</v>
      </c>
      <c r="AL2047">
        <v>0</v>
      </c>
      <c r="AM2047">
        <v>0</v>
      </c>
      <c r="AN2047">
        <v>3662</v>
      </c>
      <c r="AO2047">
        <v>170622</v>
      </c>
      <c r="AQ2047">
        <f>K2047/R2047</f>
        <v>0</v>
      </c>
    </row>
    <row r="2048" spans="1:43" x14ac:dyDescent="0.35">
      <c r="A2048" t="s">
        <v>4342</v>
      </c>
      <c r="B2048" t="s">
        <v>4343</v>
      </c>
      <c r="C2048" t="s">
        <v>38</v>
      </c>
      <c r="D2048" t="str">
        <f>IF(P2048&lt;=50000,"Extra Small",IF(AND(P2048&gt;=50000,P2048&lt;250000),"Small",IF(AND(P2048&gt;=250000,P2048&lt;1000000),"Medium",IF(AND(P2048&gt;=1000000,P2048&lt;10000000),"Large",IF(AND(P2048&gt;=10000000,P2048&lt;100000000),"Extra Large",IF(P2048&gt;=100000000,"Extra-extra-large"))))))</f>
        <v>Extra Small</v>
      </c>
      <c r="E2048" t="s">
        <v>101</v>
      </c>
      <c r="F2048">
        <v>0</v>
      </c>
      <c r="G2048">
        <v>0</v>
      </c>
      <c r="H2048">
        <v>0</v>
      </c>
      <c r="I2048">
        <v>0</v>
      </c>
      <c r="J2048" t="s">
        <v>61</v>
      </c>
      <c r="K2048">
        <v>0</v>
      </c>
      <c r="L2048">
        <v>0</v>
      </c>
      <c r="M2048">
        <v>17742</v>
      </c>
      <c r="N2048">
        <v>0</v>
      </c>
      <c r="O2048">
        <v>0</v>
      </c>
      <c r="P2048">
        <v>17742</v>
      </c>
      <c r="Q2048">
        <v>0</v>
      </c>
      <c r="R2048">
        <v>17742</v>
      </c>
      <c r="S2048" t="str">
        <f t="shared" si="62"/>
        <v>False</v>
      </c>
      <c r="T2048">
        <v>0</v>
      </c>
      <c r="U2048" t="e">
        <f t="shared" si="63"/>
        <v>#DIV/0!</v>
      </c>
      <c r="V2048">
        <v>0</v>
      </c>
      <c r="W2048">
        <v>0</v>
      </c>
      <c r="X2048">
        <v>0</v>
      </c>
      <c r="Y2048">
        <v>0</v>
      </c>
      <c r="Z2048">
        <v>0</v>
      </c>
      <c r="AA2048" t="b">
        <f>ABS(T2048-Z2048)&gt;25000</f>
        <v>0</v>
      </c>
      <c r="AB2048">
        <v>17742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18967</v>
      </c>
      <c r="AJ2048">
        <v>0</v>
      </c>
      <c r="AK2048">
        <v>0</v>
      </c>
      <c r="AL2048">
        <v>0</v>
      </c>
      <c r="AM2048">
        <v>0</v>
      </c>
      <c r="AN2048">
        <v>1225</v>
      </c>
      <c r="AO2048">
        <v>17742</v>
      </c>
      <c r="AQ2048">
        <f>K2048/R2048</f>
        <v>0</v>
      </c>
    </row>
    <row r="2049" spans="1:43" x14ac:dyDescent="0.35">
      <c r="A2049" t="s">
        <v>4344</v>
      </c>
      <c r="B2049" t="s">
        <v>4345</v>
      </c>
      <c r="C2049" t="s">
        <v>38</v>
      </c>
      <c r="D2049" t="str">
        <f>IF(P2049&lt;=50000,"Extra Small",IF(AND(P2049&gt;=50000,P2049&lt;250000),"Small",IF(AND(P2049&gt;=250000,P2049&lt;1000000),"Medium",IF(AND(P2049&gt;=1000000,P2049&lt;10000000),"Large",IF(AND(P2049&gt;=10000000,P2049&lt;100000000),"Extra Large",IF(P2049&gt;=100000000,"Extra-extra-large"))))))</f>
        <v>Medium</v>
      </c>
      <c r="E2049" t="s">
        <v>43</v>
      </c>
      <c r="F2049">
        <v>2</v>
      </c>
      <c r="G2049">
        <v>4</v>
      </c>
      <c r="H2049">
        <v>0</v>
      </c>
      <c r="I2049">
        <v>3</v>
      </c>
      <c r="J2049" t="s">
        <v>52</v>
      </c>
      <c r="K2049">
        <v>241610</v>
      </c>
      <c r="L2049">
        <v>0</v>
      </c>
      <c r="M2049">
        <v>132616</v>
      </c>
      <c r="N2049">
        <v>3672</v>
      </c>
      <c r="O2049">
        <v>0</v>
      </c>
      <c r="P2049">
        <v>377898</v>
      </c>
      <c r="Q2049">
        <v>0</v>
      </c>
      <c r="R2049">
        <v>377898</v>
      </c>
      <c r="S2049" t="str">
        <f t="shared" si="62"/>
        <v>False</v>
      </c>
      <c r="T2049">
        <v>314847</v>
      </c>
      <c r="U2049" t="b">
        <f t="shared" si="63"/>
        <v>0</v>
      </c>
      <c r="V2049">
        <v>0</v>
      </c>
      <c r="W2049">
        <v>0</v>
      </c>
      <c r="X2049">
        <v>0</v>
      </c>
      <c r="Y2049">
        <v>78037</v>
      </c>
      <c r="Z2049">
        <v>392884</v>
      </c>
      <c r="AA2049" t="b">
        <f>ABS(T2049-Z2049)&gt;25000</f>
        <v>1</v>
      </c>
      <c r="AB2049">
        <v>-14986</v>
      </c>
      <c r="AC2049">
        <v>0</v>
      </c>
      <c r="AD2049">
        <v>-14986</v>
      </c>
      <c r="AE2049">
        <v>215268</v>
      </c>
      <c r="AF2049">
        <v>0</v>
      </c>
      <c r="AG2049">
        <v>0</v>
      </c>
      <c r="AH2049">
        <v>0</v>
      </c>
      <c r="AI2049">
        <v>215268</v>
      </c>
      <c r="AJ2049">
        <v>112370</v>
      </c>
      <c r="AK2049">
        <v>0</v>
      </c>
      <c r="AL2049">
        <v>0</v>
      </c>
      <c r="AM2049">
        <v>0</v>
      </c>
      <c r="AN2049">
        <v>112370</v>
      </c>
      <c r="AO2049">
        <v>102898</v>
      </c>
      <c r="AQ2049">
        <f>K2049/R2049</f>
        <v>0.6393524178482024</v>
      </c>
    </row>
    <row r="2050" spans="1:43" x14ac:dyDescent="0.35">
      <c r="A2050" t="s">
        <v>4346</v>
      </c>
      <c r="B2050" t="s">
        <v>4347</v>
      </c>
      <c r="C2050" t="s">
        <v>38</v>
      </c>
      <c r="D2050" t="str">
        <f>IF(P2050&lt;=50000,"Extra Small",IF(AND(P2050&gt;=50000,P2050&lt;250000),"Small",IF(AND(P2050&gt;=250000,P2050&lt;1000000),"Medium",IF(AND(P2050&gt;=1000000,P2050&lt;10000000),"Large",IF(AND(P2050&gt;=10000000,P2050&lt;100000000),"Extra Large",IF(P2050&gt;=100000000,"Extra-extra-large"))))))</f>
        <v>Small</v>
      </c>
      <c r="E2050" t="s">
        <v>39</v>
      </c>
      <c r="F2050">
        <v>0</v>
      </c>
      <c r="G2050">
        <v>0</v>
      </c>
      <c r="H2050">
        <v>12</v>
      </c>
      <c r="I2050">
        <v>0</v>
      </c>
      <c r="J2050" t="s">
        <v>57</v>
      </c>
      <c r="K2050">
        <v>0</v>
      </c>
      <c r="L2050">
        <v>50251</v>
      </c>
      <c r="M2050">
        <v>0</v>
      </c>
      <c r="N2050">
        <v>0</v>
      </c>
      <c r="O2050">
        <v>24000</v>
      </c>
      <c r="P2050">
        <v>74251</v>
      </c>
      <c r="Q2050">
        <v>0</v>
      </c>
      <c r="R2050">
        <v>74251</v>
      </c>
      <c r="S2050" t="str">
        <f t="shared" si="62"/>
        <v>False</v>
      </c>
      <c r="T2050">
        <v>0</v>
      </c>
      <c r="U2050" t="b">
        <f t="shared" si="63"/>
        <v>0</v>
      </c>
      <c r="V2050">
        <v>0</v>
      </c>
      <c r="W2050">
        <v>1500</v>
      </c>
      <c r="X2050">
        <v>1500</v>
      </c>
      <c r="Y2050">
        <v>47245</v>
      </c>
      <c r="Z2050">
        <v>50245</v>
      </c>
      <c r="AA2050" t="b">
        <f>ABS(T2050-Z2050)&gt;25000</f>
        <v>1</v>
      </c>
      <c r="AB2050">
        <v>24006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30000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30000</v>
      </c>
      <c r="AQ2050">
        <f>K2050/R2050</f>
        <v>0</v>
      </c>
    </row>
    <row r="2051" spans="1:43" x14ac:dyDescent="0.35">
      <c r="A2051" t="s">
        <v>4348</v>
      </c>
      <c r="B2051" t="s">
        <v>4349</v>
      </c>
      <c r="C2051" t="s">
        <v>38</v>
      </c>
      <c r="D2051" t="str">
        <f>IF(P2051&lt;=50000,"Extra Small",IF(AND(P2051&gt;=50000,P2051&lt;250000),"Small",IF(AND(P2051&gt;=250000,P2051&lt;1000000),"Medium",IF(AND(P2051&gt;=1000000,P2051&lt;10000000),"Large",IF(AND(P2051&gt;=10000000,P2051&lt;100000000),"Extra Large",IF(P2051&gt;=100000000,"Extra-extra-large"))))))</f>
        <v>Small</v>
      </c>
      <c r="E2051" t="s">
        <v>123</v>
      </c>
      <c r="F2051">
        <v>0</v>
      </c>
      <c r="G2051">
        <v>2</v>
      </c>
      <c r="H2051">
        <v>0</v>
      </c>
      <c r="I2051">
        <v>1</v>
      </c>
      <c r="J2051" t="s">
        <v>627</v>
      </c>
      <c r="K2051">
        <v>25682</v>
      </c>
      <c r="L2051">
        <v>24307</v>
      </c>
      <c r="M2051">
        <v>0</v>
      </c>
      <c r="N2051">
        <v>5354</v>
      </c>
      <c r="O2051">
        <v>95231</v>
      </c>
      <c r="P2051">
        <v>150574</v>
      </c>
      <c r="Q2051">
        <v>0</v>
      </c>
      <c r="R2051">
        <v>150574</v>
      </c>
      <c r="S2051" t="str">
        <f t="shared" ref="S2051:S2114" si="64">IF(ABS(P2051+Q2051-K2051-R2051&gt;25000),"True","False")</f>
        <v>False</v>
      </c>
      <c r="T2051">
        <v>58029</v>
      </c>
      <c r="U2051" t="b">
        <f t="shared" ref="U2051:U2114" si="65">T2051/(F2051+G2051+H2051)&gt;300000</f>
        <v>0</v>
      </c>
      <c r="V2051">
        <v>0</v>
      </c>
      <c r="W2051">
        <v>59952</v>
      </c>
      <c r="X2051">
        <v>0</v>
      </c>
      <c r="Y2051">
        <v>50731</v>
      </c>
      <c r="Z2051">
        <v>168712</v>
      </c>
      <c r="AA2051" t="b">
        <f>ABS(T2051-Z2051)&gt;25000</f>
        <v>1</v>
      </c>
      <c r="AB2051">
        <v>-18138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1183435</v>
      </c>
      <c r="AJ2051">
        <v>0</v>
      </c>
      <c r="AK2051">
        <v>0</v>
      </c>
      <c r="AL2051">
        <v>0</v>
      </c>
      <c r="AM2051">
        <v>0</v>
      </c>
      <c r="AN2051">
        <v>17350</v>
      </c>
      <c r="AO2051">
        <v>1166085</v>
      </c>
      <c r="AQ2051">
        <f>K2051/R2051</f>
        <v>0.17056065456187655</v>
      </c>
    </row>
    <row r="2052" spans="1:43" x14ac:dyDescent="0.35">
      <c r="A2052" t="s">
        <v>4350</v>
      </c>
      <c r="B2052" t="s">
        <v>4351</v>
      </c>
      <c r="C2052" t="s">
        <v>38</v>
      </c>
      <c r="D2052" t="str">
        <f>IF(P2052&lt;=50000,"Extra Small",IF(AND(P2052&gt;=50000,P2052&lt;250000),"Small",IF(AND(P2052&gt;=250000,P2052&lt;1000000),"Medium",IF(AND(P2052&gt;=1000000,P2052&lt;10000000),"Large",IF(AND(P2052&gt;=10000000,P2052&lt;100000000),"Extra Large",IF(P2052&gt;=100000000,"Extra-extra-large"))))))</f>
        <v>Large</v>
      </c>
      <c r="E2052" t="s">
        <v>85</v>
      </c>
      <c r="F2052">
        <v>0</v>
      </c>
      <c r="G2052">
        <v>15</v>
      </c>
      <c r="H2052">
        <v>0</v>
      </c>
      <c r="I2052">
        <v>7.41</v>
      </c>
      <c r="J2052" t="s">
        <v>92</v>
      </c>
      <c r="K2052">
        <v>45000</v>
      </c>
      <c r="L2052">
        <v>1254024</v>
      </c>
      <c r="M2052">
        <v>0</v>
      </c>
      <c r="N2052">
        <v>3721</v>
      </c>
      <c r="O2052">
        <v>4795</v>
      </c>
      <c r="P2052">
        <v>1307540</v>
      </c>
      <c r="Q2052">
        <v>0</v>
      </c>
      <c r="R2052">
        <v>1307540</v>
      </c>
      <c r="S2052" t="str">
        <f t="shared" si="64"/>
        <v>False</v>
      </c>
      <c r="T2052">
        <v>683311</v>
      </c>
      <c r="U2052" t="b">
        <f t="shared" si="65"/>
        <v>0</v>
      </c>
      <c r="V2052">
        <v>0</v>
      </c>
      <c r="W2052">
        <v>0</v>
      </c>
      <c r="X2052">
        <v>0</v>
      </c>
      <c r="Y2052">
        <v>608186</v>
      </c>
      <c r="Z2052">
        <v>1291497</v>
      </c>
      <c r="AA2052" t="b">
        <f>ABS(T2052-Z2052)&gt;1000000</f>
        <v>0</v>
      </c>
      <c r="AB2052">
        <v>16043</v>
      </c>
      <c r="AC2052">
        <v>0</v>
      </c>
      <c r="AD2052">
        <v>16043</v>
      </c>
      <c r="AE2052">
        <v>190485</v>
      </c>
      <c r="AF2052">
        <v>0</v>
      </c>
      <c r="AG2052">
        <v>0</v>
      </c>
      <c r="AH2052">
        <v>0</v>
      </c>
      <c r="AI2052">
        <v>190485</v>
      </c>
      <c r="AJ2052">
        <v>85456</v>
      </c>
      <c r="AK2052">
        <v>0</v>
      </c>
      <c r="AL2052">
        <v>0</v>
      </c>
      <c r="AM2052">
        <v>0</v>
      </c>
      <c r="AN2052">
        <v>85456</v>
      </c>
      <c r="AO2052">
        <v>105029</v>
      </c>
      <c r="AQ2052">
        <f>K2052/R2052</f>
        <v>3.4415773131223522E-2</v>
      </c>
    </row>
    <row r="2053" spans="1:43" x14ac:dyDescent="0.35">
      <c r="A2053" t="s">
        <v>4352</v>
      </c>
      <c r="B2053" t="s">
        <v>4353</v>
      </c>
      <c r="C2053" t="s">
        <v>38</v>
      </c>
      <c r="D2053" t="str">
        <f>IF(P2053&lt;=50000,"Extra Small",IF(AND(P2053&gt;=50000,P2053&lt;250000),"Small",IF(AND(P2053&gt;=250000,P2053&lt;1000000),"Medium",IF(AND(P2053&gt;=1000000,P2053&lt;10000000),"Large",IF(AND(P2053&gt;=10000000,P2053&lt;100000000),"Extra Large",IF(P2053&gt;=100000000,"Extra-extra-large"))))))</f>
        <v>Extra Small</v>
      </c>
      <c r="E2053" t="s">
        <v>110</v>
      </c>
      <c r="F2053">
        <v>0</v>
      </c>
      <c r="G2053">
        <v>0</v>
      </c>
      <c r="H2053">
        <v>0</v>
      </c>
      <c r="I2053">
        <v>0</v>
      </c>
      <c r="J2053" t="s">
        <v>130</v>
      </c>
      <c r="K2053">
        <v>0</v>
      </c>
      <c r="L2053">
        <v>4307</v>
      </c>
      <c r="M2053">
        <v>2464</v>
      </c>
      <c r="N2053">
        <v>0</v>
      </c>
      <c r="O2053">
        <v>2400</v>
      </c>
      <c r="P2053">
        <v>9171</v>
      </c>
      <c r="Q2053">
        <v>0</v>
      </c>
      <c r="R2053">
        <v>9171</v>
      </c>
      <c r="S2053" t="str">
        <f t="shared" si="64"/>
        <v>False</v>
      </c>
      <c r="T2053">
        <v>0</v>
      </c>
      <c r="U2053" t="e">
        <f t="shared" si="65"/>
        <v>#DIV/0!</v>
      </c>
      <c r="V2053">
        <v>0</v>
      </c>
      <c r="W2053">
        <v>0</v>
      </c>
      <c r="X2053">
        <v>0</v>
      </c>
      <c r="Y2053">
        <v>4302</v>
      </c>
      <c r="Z2053">
        <v>4302</v>
      </c>
      <c r="AA2053" t="b">
        <f>ABS(T2053-Z2053)&gt;25000</f>
        <v>0</v>
      </c>
      <c r="AB2053">
        <v>4869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16238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16238</v>
      </c>
      <c r="AQ2053">
        <f>K2053/R2053</f>
        <v>0</v>
      </c>
    </row>
    <row r="2054" spans="1:43" x14ac:dyDescent="0.35">
      <c r="A2054" t="s">
        <v>4354</v>
      </c>
      <c r="B2054" t="s">
        <v>4355</v>
      </c>
      <c r="C2054" t="s">
        <v>38</v>
      </c>
      <c r="D2054" t="str">
        <f>IF(P2054&lt;=50000,"Extra Small",IF(AND(P2054&gt;=50000,P2054&lt;250000),"Small",IF(AND(P2054&gt;=250000,P2054&lt;1000000),"Medium",IF(AND(P2054&gt;=1000000,P2054&lt;10000000),"Large",IF(AND(P2054&gt;=10000000,P2054&lt;100000000),"Extra Large",IF(P2054&gt;=100000000,"Extra-extra-large"))))))</f>
        <v>Extra Small</v>
      </c>
      <c r="E2054" t="s">
        <v>39</v>
      </c>
      <c r="F2054">
        <v>0</v>
      </c>
      <c r="G2054">
        <v>0</v>
      </c>
      <c r="H2054">
        <v>0</v>
      </c>
      <c r="I2054">
        <v>0</v>
      </c>
      <c r="J2054" t="s">
        <v>56</v>
      </c>
      <c r="K2054">
        <v>0</v>
      </c>
      <c r="L2054">
        <v>45170</v>
      </c>
      <c r="M2054">
        <v>0</v>
      </c>
      <c r="N2054">
        <v>0</v>
      </c>
      <c r="O2054">
        <v>0</v>
      </c>
      <c r="P2054">
        <v>45170</v>
      </c>
      <c r="Q2054">
        <v>0</v>
      </c>
      <c r="R2054">
        <v>45170</v>
      </c>
      <c r="S2054" t="str">
        <f t="shared" si="64"/>
        <v>False</v>
      </c>
      <c r="T2054">
        <v>0</v>
      </c>
      <c r="U2054" t="e">
        <f t="shared" si="65"/>
        <v>#DIV/0!</v>
      </c>
      <c r="V2054">
        <v>0</v>
      </c>
      <c r="W2054">
        <v>0</v>
      </c>
      <c r="X2054">
        <v>0</v>
      </c>
      <c r="Y2054">
        <v>57584</v>
      </c>
      <c r="Z2054">
        <v>57584</v>
      </c>
      <c r="AA2054" t="b">
        <f>ABS(T2054-Z2054)&gt;25000</f>
        <v>1</v>
      </c>
      <c r="AB2054">
        <v>-12414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12414</v>
      </c>
      <c r="AO2054">
        <v>-12414</v>
      </c>
      <c r="AQ2054">
        <f>K2054/R2054</f>
        <v>0</v>
      </c>
    </row>
    <row r="2055" spans="1:43" x14ac:dyDescent="0.35">
      <c r="A2055" t="s">
        <v>4356</v>
      </c>
      <c r="B2055" t="s">
        <v>4357</v>
      </c>
      <c r="C2055" t="s">
        <v>50</v>
      </c>
      <c r="D2055" t="str">
        <f>IF(P2055&lt;=50000,"Extra Small",IF(AND(P2055&gt;=50000,P2055&lt;250000),"Small",IF(AND(P2055&gt;=250000,P2055&lt;1000000),"Medium",IF(AND(P2055&gt;=1000000,P2055&lt;10000000),"Large",IF(AND(P2055&gt;=10000000,P2055&lt;100000000),"Extra Large",IF(P2055&gt;=100000000,"Extra-extra-large"))))))</f>
        <v>Extra Small</v>
      </c>
      <c r="E2055" t="s">
        <v>110</v>
      </c>
      <c r="F2055">
        <v>0</v>
      </c>
      <c r="G2055">
        <v>0</v>
      </c>
      <c r="H2055">
        <v>0</v>
      </c>
      <c r="I2055">
        <v>0</v>
      </c>
      <c r="J2055" t="s">
        <v>717</v>
      </c>
      <c r="K2055">
        <v>0</v>
      </c>
      <c r="L2055">
        <v>13066</v>
      </c>
      <c r="M2055">
        <v>16797</v>
      </c>
      <c r="N2055">
        <v>0</v>
      </c>
      <c r="O2055">
        <v>102</v>
      </c>
      <c r="P2055">
        <v>29965</v>
      </c>
      <c r="Q2055">
        <v>0</v>
      </c>
      <c r="R2055">
        <v>29965</v>
      </c>
      <c r="S2055" t="str">
        <f t="shared" si="64"/>
        <v>False</v>
      </c>
      <c r="T2055">
        <v>0</v>
      </c>
      <c r="U2055" t="e">
        <f t="shared" si="65"/>
        <v>#DIV/0!</v>
      </c>
      <c r="V2055">
        <v>0</v>
      </c>
      <c r="W2055">
        <v>0</v>
      </c>
      <c r="X2055">
        <v>0</v>
      </c>
      <c r="Y2055">
        <v>36829</v>
      </c>
      <c r="Z2055">
        <v>36829</v>
      </c>
      <c r="AA2055" t="b">
        <f>ABS(T2055-Z2055)&gt;25000</f>
        <v>1</v>
      </c>
      <c r="AB2055">
        <v>-6864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91618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91618</v>
      </c>
      <c r="AQ2055">
        <f>K2055/R2055</f>
        <v>0</v>
      </c>
    </row>
    <row r="2056" spans="1:43" x14ac:dyDescent="0.35">
      <c r="A2056" t="s">
        <v>4358</v>
      </c>
      <c r="B2056" t="s">
        <v>4359</v>
      </c>
      <c r="C2056" t="s">
        <v>38</v>
      </c>
      <c r="D2056" t="str">
        <f>IF(P2056&lt;=50000,"Extra Small",IF(AND(P2056&gt;=50000,P2056&lt;250000),"Small",IF(AND(P2056&gt;=250000,P2056&lt;1000000),"Medium",IF(AND(P2056&gt;=1000000,P2056&lt;10000000),"Large",IF(AND(P2056&gt;=10000000,P2056&lt;100000000),"Extra Large",IF(P2056&gt;=100000000,"Extra-extra-large"))))))</f>
        <v>Large</v>
      </c>
      <c r="E2056" t="s">
        <v>70</v>
      </c>
      <c r="F2056">
        <v>0</v>
      </c>
      <c r="G2056">
        <v>0</v>
      </c>
      <c r="H2056">
        <v>0</v>
      </c>
      <c r="I2056">
        <v>0</v>
      </c>
      <c r="J2056" t="s">
        <v>48</v>
      </c>
      <c r="K2056">
        <v>0</v>
      </c>
      <c r="L2056">
        <v>3560714</v>
      </c>
      <c r="M2056">
        <v>0</v>
      </c>
      <c r="N2056">
        <v>0</v>
      </c>
      <c r="O2056">
        <v>3963</v>
      </c>
      <c r="P2056">
        <v>3564677</v>
      </c>
      <c r="Q2056">
        <v>3464</v>
      </c>
      <c r="R2056">
        <v>3568141</v>
      </c>
      <c r="S2056" t="str">
        <f t="shared" si="64"/>
        <v>False</v>
      </c>
      <c r="T2056">
        <v>0</v>
      </c>
      <c r="U2056" t="e">
        <f t="shared" si="65"/>
        <v>#DIV/0!</v>
      </c>
      <c r="V2056">
        <v>0</v>
      </c>
      <c r="W2056">
        <v>2014429</v>
      </c>
      <c r="X2056">
        <v>1933186</v>
      </c>
      <c r="Y2056">
        <v>13383</v>
      </c>
      <c r="Z2056">
        <v>3960998</v>
      </c>
      <c r="AA2056" t="b">
        <f>ABS(T2056-Z2056)&gt;1000000</f>
        <v>1</v>
      </c>
      <c r="AB2056">
        <v>-392857</v>
      </c>
      <c r="AC2056">
        <v>0</v>
      </c>
      <c r="AD2056">
        <v>-392857</v>
      </c>
      <c r="AE2056">
        <v>253246</v>
      </c>
      <c r="AF2056">
        <v>0</v>
      </c>
      <c r="AG2056">
        <v>0</v>
      </c>
      <c r="AH2056">
        <v>0</v>
      </c>
      <c r="AI2056">
        <v>253246</v>
      </c>
      <c r="AJ2056">
        <v>18136</v>
      </c>
      <c r="AK2056">
        <v>0</v>
      </c>
      <c r="AL2056">
        <v>0</v>
      </c>
      <c r="AM2056">
        <v>0</v>
      </c>
      <c r="AN2056">
        <v>18136</v>
      </c>
      <c r="AO2056">
        <v>235110</v>
      </c>
      <c r="AQ2056">
        <f>K2056/R2056</f>
        <v>0</v>
      </c>
    </row>
    <row r="2057" spans="1:43" x14ac:dyDescent="0.35">
      <c r="A2057" t="s">
        <v>4360</v>
      </c>
      <c r="B2057" t="s">
        <v>4361</v>
      </c>
      <c r="C2057" t="s">
        <v>38</v>
      </c>
      <c r="D2057" t="str">
        <f>IF(P2057&lt;=50000,"Extra Small",IF(AND(P2057&gt;=50000,P2057&lt;250000),"Small",IF(AND(P2057&gt;=250000,P2057&lt;1000000),"Medium",IF(AND(P2057&gt;=1000000,P2057&lt;10000000),"Large",IF(AND(P2057&gt;=10000000,P2057&lt;100000000),"Extra Large",IF(P2057&gt;=100000000,"Extra-extra-large"))))))</f>
        <v>Extra Small</v>
      </c>
      <c r="E2057" t="s">
        <v>70</v>
      </c>
      <c r="F2057">
        <v>0</v>
      </c>
      <c r="G2057">
        <v>0</v>
      </c>
      <c r="H2057">
        <v>0</v>
      </c>
      <c r="I2057">
        <v>0</v>
      </c>
      <c r="J2057" t="s">
        <v>92</v>
      </c>
      <c r="K2057">
        <v>0</v>
      </c>
      <c r="L2057">
        <v>0</v>
      </c>
      <c r="M2057">
        <v>0</v>
      </c>
      <c r="N2057">
        <v>0</v>
      </c>
      <c r="O2057">
        <v>16026</v>
      </c>
      <c r="P2057">
        <v>16026</v>
      </c>
      <c r="Q2057">
        <v>0</v>
      </c>
      <c r="R2057">
        <v>16026</v>
      </c>
      <c r="S2057" t="str">
        <f t="shared" si="64"/>
        <v>False</v>
      </c>
      <c r="T2057">
        <v>0</v>
      </c>
      <c r="U2057" t="e">
        <f t="shared" si="65"/>
        <v>#DIV/0!</v>
      </c>
      <c r="V2057">
        <v>0</v>
      </c>
      <c r="W2057">
        <v>0</v>
      </c>
      <c r="X2057">
        <v>0</v>
      </c>
      <c r="Y2057">
        <v>19746</v>
      </c>
      <c r="Z2057">
        <v>19746</v>
      </c>
      <c r="AA2057" t="b">
        <f>ABS(T2057-Z2057)&gt;25000</f>
        <v>0</v>
      </c>
      <c r="AB2057">
        <v>-3720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13600</v>
      </c>
      <c r="AJ2057">
        <v>0</v>
      </c>
      <c r="AK2057">
        <v>0</v>
      </c>
      <c r="AL2057">
        <v>0</v>
      </c>
      <c r="AM2057">
        <v>0</v>
      </c>
      <c r="AN2057">
        <v>13600</v>
      </c>
      <c r="AO2057">
        <v>0</v>
      </c>
      <c r="AQ2057">
        <f>K2057/R2057</f>
        <v>0</v>
      </c>
    </row>
    <row r="2058" spans="1:43" x14ac:dyDescent="0.35">
      <c r="A2058" t="s">
        <v>4362</v>
      </c>
      <c r="B2058" t="s">
        <v>4363</v>
      </c>
      <c r="C2058" t="s">
        <v>50</v>
      </c>
      <c r="D2058" t="str">
        <f>IF(P2058&lt;=50000,"Extra Small",IF(AND(P2058&gt;=50000,P2058&lt;250000),"Small",IF(AND(P2058&gt;=250000,P2058&lt;1000000),"Medium",IF(AND(P2058&gt;=1000000,P2058&lt;10000000),"Large",IF(AND(P2058&gt;=10000000,P2058&lt;100000000),"Extra Large",IF(P2058&gt;=100000000,"Extra-extra-large"))))))</f>
        <v>Extra Small</v>
      </c>
      <c r="E2058" t="s">
        <v>110</v>
      </c>
      <c r="F2058">
        <v>0</v>
      </c>
      <c r="G2058">
        <v>0</v>
      </c>
      <c r="H2058">
        <v>0</v>
      </c>
      <c r="I2058">
        <v>0</v>
      </c>
      <c r="J2058" t="s">
        <v>44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2118</v>
      </c>
      <c r="R2058">
        <v>2118</v>
      </c>
      <c r="S2058" t="str">
        <f t="shared" si="64"/>
        <v>False</v>
      </c>
      <c r="T2058">
        <v>0</v>
      </c>
      <c r="U2058" t="e">
        <f t="shared" si="65"/>
        <v>#DIV/0!</v>
      </c>
      <c r="V2058">
        <v>0</v>
      </c>
      <c r="W2058">
        <v>0</v>
      </c>
      <c r="X2058">
        <v>0</v>
      </c>
      <c r="Y2058">
        <v>2112</v>
      </c>
      <c r="Z2058">
        <v>2112</v>
      </c>
      <c r="AA2058" t="b">
        <f>ABS(T2058-Z2058)&gt;25000</f>
        <v>0</v>
      </c>
      <c r="AB2058">
        <v>6</v>
      </c>
      <c r="AC2058">
        <v>0</v>
      </c>
      <c r="AD2058">
        <v>6</v>
      </c>
      <c r="AE2058">
        <v>0</v>
      </c>
      <c r="AF2058">
        <v>0</v>
      </c>
      <c r="AG2058">
        <v>0</v>
      </c>
      <c r="AH2058">
        <v>0</v>
      </c>
      <c r="AI2058">
        <v>341000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341000</v>
      </c>
      <c r="AQ2058">
        <f>K2058/R2058</f>
        <v>0</v>
      </c>
    </row>
    <row r="2059" spans="1:43" x14ac:dyDescent="0.35">
      <c r="A2059" t="s">
        <v>4364</v>
      </c>
      <c r="B2059" t="s">
        <v>4365</v>
      </c>
      <c r="C2059" t="s">
        <v>38</v>
      </c>
      <c r="D2059" t="str">
        <f>IF(P2059&lt;=50000,"Extra Small",IF(AND(P2059&gt;=50000,P2059&lt;250000),"Small",IF(AND(P2059&gt;=250000,P2059&lt;1000000),"Medium",IF(AND(P2059&gt;=1000000,P2059&lt;10000000),"Large",IF(AND(P2059&gt;=10000000,P2059&lt;100000000),"Extra Large",IF(P2059&gt;=100000000,"Extra-extra-large"))))))</f>
        <v>Small</v>
      </c>
      <c r="E2059" t="s">
        <v>98</v>
      </c>
      <c r="F2059">
        <v>0</v>
      </c>
      <c r="G2059">
        <v>0</v>
      </c>
      <c r="H2059">
        <v>0</v>
      </c>
      <c r="I2059">
        <v>0</v>
      </c>
      <c r="J2059" t="s">
        <v>143</v>
      </c>
      <c r="K2059">
        <v>0</v>
      </c>
      <c r="L2059">
        <v>0</v>
      </c>
      <c r="M2059">
        <v>0</v>
      </c>
      <c r="N2059">
        <v>0</v>
      </c>
      <c r="O2059">
        <v>77811</v>
      </c>
      <c r="P2059">
        <v>77811</v>
      </c>
      <c r="Q2059">
        <v>0</v>
      </c>
      <c r="R2059">
        <v>77811</v>
      </c>
      <c r="S2059" t="str">
        <f t="shared" si="64"/>
        <v>False</v>
      </c>
      <c r="T2059">
        <v>0</v>
      </c>
      <c r="U2059" t="e">
        <f t="shared" si="65"/>
        <v>#DIV/0!</v>
      </c>
      <c r="V2059">
        <v>0</v>
      </c>
      <c r="W2059">
        <v>0</v>
      </c>
      <c r="X2059">
        <v>0</v>
      </c>
      <c r="Y2059">
        <v>34093</v>
      </c>
      <c r="Z2059">
        <v>34093</v>
      </c>
      <c r="AA2059" t="b">
        <f>ABS(T2059-Z2059)&gt;25000</f>
        <v>1</v>
      </c>
      <c r="AB2059">
        <v>43718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186509</v>
      </c>
      <c r="AJ2059">
        <v>0</v>
      </c>
      <c r="AK2059">
        <v>0</v>
      </c>
      <c r="AL2059">
        <v>0</v>
      </c>
      <c r="AM2059">
        <v>0</v>
      </c>
      <c r="AN2059">
        <v>3759</v>
      </c>
      <c r="AO2059">
        <v>182750</v>
      </c>
      <c r="AQ2059">
        <f>K2059/R2059</f>
        <v>0</v>
      </c>
    </row>
    <row r="2060" spans="1:43" x14ac:dyDescent="0.35">
      <c r="A2060" t="s">
        <v>4366</v>
      </c>
      <c r="B2060" t="s">
        <v>4367</v>
      </c>
      <c r="C2060" t="s">
        <v>50</v>
      </c>
      <c r="D2060" t="str">
        <f>IF(P2060&lt;=50000,"Extra Small",IF(AND(P2060&gt;=50000,P2060&lt;250000),"Small",IF(AND(P2060&gt;=250000,P2060&lt;1000000),"Medium",IF(AND(P2060&gt;=1000000,P2060&lt;10000000),"Large",IF(AND(P2060&gt;=10000000,P2060&lt;100000000),"Extra Large",IF(P2060&gt;=100000000,"Extra-extra-large"))))))</f>
        <v>Small</v>
      </c>
      <c r="E2060" t="s">
        <v>73</v>
      </c>
      <c r="F2060">
        <v>0</v>
      </c>
      <c r="G2060">
        <v>0</v>
      </c>
      <c r="H2060">
        <v>0</v>
      </c>
      <c r="I2060">
        <v>0</v>
      </c>
      <c r="J2060" t="s">
        <v>154</v>
      </c>
      <c r="K2060">
        <v>0</v>
      </c>
      <c r="L2060">
        <v>0</v>
      </c>
      <c r="M2060">
        <v>0</v>
      </c>
      <c r="N2060">
        <v>0</v>
      </c>
      <c r="O2060">
        <v>212442</v>
      </c>
      <c r="P2060">
        <v>212442</v>
      </c>
      <c r="Q2060">
        <v>0</v>
      </c>
      <c r="R2060">
        <v>212442</v>
      </c>
      <c r="S2060" t="str">
        <f t="shared" si="64"/>
        <v>False</v>
      </c>
      <c r="T2060">
        <v>0</v>
      </c>
      <c r="U2060" t="e">
        <f t="shared" si="65"/>
        <v>#DIV/0!</v>
      </c>
      <c r="V2060">
        <v>0</v>
      </c>
      <c r="W2060">
        <v>0</v>
      </c>
      <c r="X2060">
        <v>0</v>
      </c>
      <c r="Y2060">
        <v>200009</v>
      </c>
      <c r="Z2060">
        <v>200009</v>
      </c>
      <c r="AA2060" t="b">
        <f>ABS(T2060-Z2060)&gt;25000</f>
        <v>1</v>
      </c>
      <c r="AB2060">
        <v>12433</v>
      </c>
      <c r="AC2060">
        <v>0</v>
      </c>
      <c r="AD2060">
        <v>12433</v>
      </c>
      <c r="AE2060">
        <v>0</v>
      </c>
      <c r="AF2060">
        <v>0</v>
      </c>
      <c r="AG2060">
        <v>0</v>
      </c>
      <c r="AH2060">
        <v>0</v>
      </c>
      <c r="AI2060">
        <v>92691</v>
      </c>
      <c r="AJ2060">
        <v>0</v>
      </c>
      <c r="AK2060">
        <v>0</v>
      </c>
      <c r="AL2060">
        <v>0</v>
      </c>
      <c r="AM2060">
        <v>0</v>
      </c>
      <c r="AN2060">
        <v>4411</v>
      </c>
      <c r="AO2060">
        <v>88280</v>
      </c>
      <c r="AQ2060">
        <f>K2060/R2060</f>
        <v>0</v>
      </c>
    </row>
    <row r="2061" spans="1:43" x14ac:dyDescent="0.35">
      <c r="A2061" t="s">
        <v>4368</v>
      </c>
      <c r="B2061" t="s">
        <v>4369</v>
      </c>
      <c r="C2061" t="s">
        <v>38</v>
      </c>
      <c r="D2061" t="str">
        <f>IF(P2061&lt;=50000,"Extra Small",IF(AND(P2061&gt;=50000,P2061&lt;250000),"Small",IF(AND(P2061&gt;=250000,P2061&lt;1000000),"Medium",IF(AND(P2061&gt;=1000000,P2061&lt;10000000),"Large",IF(AND(P2061&gt;=10000000,P2061&lt;100000000),"Extra Large",IF(P2061&gt;=100000000,"Extra-extra-large"))))))</f>
        <v>Extra Small</v>
      </c>
      <c r="E2061" t="s">
        <v>43</v>
      </c>
      <c r="F2061">
        <v>0</v>
      </c>
      <c r="G2061">
        <v>0</v>
      </c>
      <c r="H2061">
        <v>0</v>
      </c>
      <c r="I2061">
        <v>0</v>
      </c>
      <c r="J2061" t="s">
        <v>61</v>
      </c>
      <c r="K2061">
        <v>0</v>
      </c>
      <c r="L2061">
        <v>4836</v>
      </c>
      <c r="M2061">
        <v>1784</v>
      </c>
      <c r="N2061">
        <v>1997</v>
      </c>
      <c r="O2061">
        <v>290</v>
      </c>
      <c r="P2061">
        <v>8907</v>
      </c>
      <c r="Q2061">
        <v>0</v>
      </c>
      <c r="R2061">
        <v>8907</v>
      </c>
      <c r="S2061" t="str">
        <f t="shared" si="64"/>
        <v>False</v>
      </c>
      <c r="T2061">
        <v>0</v>
      </c>
      <c r="U2061" t="e">
        <f t="shared" si="65"/>
        <v>#DIV/0!</v>
      </c>
      <c r="V2061">
        <v>0</v>
      </c>
      <c r="W2061">
        <v>0</v>
      </c>
      <c r="X2061">
        <v>0</v>
      </c>
      <c r="Y2061">
        <v>3701</v>
      </c>
      <c r="Z2061">
        <v>3701</v>
      </c>
      <c r="AA2061" t="b">
        <f>ABS(T2061-Z2061)&gt;25000</f>
        <v>0</v>
      </c>
      <c r="AB2061">
        <v>5206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110043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110043</v>
      </c>
      <c r="AQ2061">
        <f>K2061/R2061</f>
        <v>0</v>
      </c>
    </row>
    <row r="2062" spans="1:43" x14ac:dyDescent="0.35">
      <c r="A2062" t="s">
        <v>4370</v>
      </c>
      <c r="B2062" t="s">
        <v>4371</v>
      </c>
      <c r="C2062" t="s">
        <v>38</v>
      </c>
      <c r="D2062" t="str">
        <f>IF(P2062&lt;=50000,"Extra Small",IF(AND(P2062&gt;=50000,P2062&lt;250000),"Small",IF(AND(P2062&gt;=250000,P2062&lt;1000000),"Medium",IF(AND(P2062&gt;=1000000,P2062&lt;10000000),"Large",IF(AND(P2062&gt;=10000000,P2062&lt;100000000),"Extra Large",IF(P2062&gt;=100000000,"Extra-extra-large"))))))</f>
        <v>Small</v>
      </c>
      <c r="E2062" t="s">
        <v>55</v>
      </c>
      <c r="F2062">
        <v>0</v>
      </c>
      <c r="G2062">
        <v>2</v>
      </c>
      <c r="H2062">
        <v>0</v>
      </c>
      <c r="I2062">
        <v>3.16</v>
      </c>
      <c r="J2062" t="s">
        <v>281</v>
      </c>
      <c r="K2062">
        <v>78210</v>
      </c>
      <c r="L2062">
        <v>0</v>
      </c>
      <c r="M2062">
        <v>306</v>
      </c>
      <c r="N2062">
        <v>915</v>
      </c>
      <c r="O2062">
        <v>2179</v>
      </c>
      <c r="P2062">
        <v>81610</v>
      </c>
      <c r="Q2062">
        <v>0</v>
      </c>
      <c r="R2062">
        <v>81610</v>
      </c>
      <c r="S2062" t="str">
        <f t="shared" si="64"/>
        <v>False</v>
      </c>
      <c r="T2062">
        <v>51410</v>
      </c>
      <c r="U2062" t="b">
        <f t="shared" si="65"/>
        <v>0</v>
      </c>
      <c r="V2062">
        <v>0</v>
      </c>
      <c r="W2062">
        <v>0</v>
      </c>
      <c r="X2062">
        <v>0</v>
      </c>
      <c r="Y2062">
        <v>18770</v>
      </c>
      <c r="Z2062">
        <v>70180</v>
      </c>
      <c r="AA2062" t="b">
        <f>ABS(T2062-Z2062)&gt;25000</f>
        <v>0</v>
      </c>
      <c r="AB2062">
        <v>11430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4000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4000</v>
      </c>
      <c r="AQ2062">
        <f>K2062/R2062</f>
        <v>0.95833843891679937</v>
      </c>
    </row>
    <row r="2063" spans="1:43" x14ac:dyDescent="0.35">
      <c r="A2063" t="s">
        <v>4372</v>
      </c>
      <c r="B2063" t="s">
        <v>4373</v>
      </c>
      <c r="C2063" t="s">
        <v>38</v>
      </c>
      <c r="D2063" t="str">
        <f>IF(P2063&lt;=50000,"Extra Small",IF(AND(P2063&gt;=50000,P2063&lt;250000),"Small",IF(AND(P2063&gt;=250000,P2063&lt;1000000),"Medium",IF(AND(P2063&gt;=1000000,P2063&lt;10000000),"Large",IF(AND(P2063&gt;=10000000,P2063&lt;100000000),"Extra Large",IF(P2063&gt;=100000000,"Extra-extra-large"))))))</f>
        <v>Medium</v>
      </c>
      <c r="E2063" t="s">
        <v>70</v>
      </c>
      <c r="F2063">
        <v>2</v>
      </c>
      <c r="G2063">
        <v>4</v>
      </c>
      <c r="H2063">
        <v>1</v>
      </c>
      <c r="I2063">
        <v>4.4000000000000004</v>
      </c>
      <c r="J2063" t="s">
        <v>52</v>
      </c>
      <c r="K2063">
        <v>631707</v>
      </c>
      <c r="L2063">
        <v>300</v>
      </c>
      <c r="M2063">
        <v>82341</v>
      </c>
      <c r="N2063">
        <v>6730</v>
      </c>
      <c r="O2063">
        <v>72060</v>
      </c>
      <c r="P2063">
        <v>793138</v>
      </c>
      <c r="Q2063">
        <v>0</v>
      </c>
      <c r="R2063">
        <v>793138</v>
      </c>
      <c r="S2063" t="str">
        <f t="shared" si="64"/>
        <v>False</v>
      </c>
      <c r="T2063">
        <v>336556</v>
      </c>
      <c r="U2063" t="b">
        <f t="shared" si="65"/>
        <v>0</v>
      </c>
      <c r="V2063">
        <v>0</v>
      </c>
      <c r="W2063">
        <v>0</v>
      </c>
      <c r="X2063">
        <v>0</v>
      </c>
      <c r="Y2063">
        <v>482610</v>
      </c>
      <c r="Z2063">
        <v>819166</v>
      </c>
      <c r="AA2063" t="b">
        <f>ABS(T2063-Z2063)&gt;25000</f>
        <v>1</v>
      </c>
      <c r="AB2063">
        <v>-26028</v>
      </c>
      <c r="AC2063">
        <v>0</v>
      </c>
      <c r="AD2063">
        <v>-26028</v>
      </c>
      <c r="AE2063">
        <v>857352</v>
      </c>
      <c r="AF2063">
        <v>0</v>
      </c>
      <c r="AG2063">
        <v>0</v>
      </c>
      <c r="AH2063">
        <v>16292</v>
      </c>
      <c r="AI2063">
        <v>873644</v>
      </c>
      <c r="AJ2063">
        <v>546470</v>
      </c>
      <c r="AK2063">
        <v>0</v>
      </c>
      <c r="AL2063">
        <v>0</v>
      </c>
      <c r="AM2063">
        <v>0</v>
      </c>
      <c r="AN2063">
        <v>546470</v>
      </c>
      <c r="AO2063">
        <v>327174</v>
      </c>
      <c r="AQ2063">
        <f>K2063/R2063</f>
        <v>0.79646543224508215</v>
      </c>
    </row>
    <row r="2064" spans="1:43" x14ac:dyDescent="0.35">
      <c r="A2064" t="s">
        <v>4374</v>
      </c>
      <c r="B2064" t="s">
        <v>4375</v>
      </c>
      <c r="C2064" t="s">
        <v>38</v>
      </c>
      <c r="D2064" t="str">
        <f>IF(P2064&lt;=50000,"Extra Small",IF(AND(P2064&gt;=50000,P2064&lt;250000),"Small",IF(AND(P2064&gt;=250000,P2064&lt;1000000),"Medium",IF(AND(P2064&gt;=1000000,P2064&lt;10000000),"Large",IF(AND(P2064&gt;=10000000,P2064&lt;100000000),"Extra Large",IF(P2064&gt;=100000000,"Extra-extra-large"))))))</f>
        <v>Extra Small</v>
      </c>
      <c r="E2064" t="s">
        <v>85</v>
      </c>
      <c r="F2064">
        <v>0</v>
      </c>
      <c r="G2064">
        <v>0</v>
      </c>
      <c r="H2064">
        <v>0</v>
      </c>
      <c r="I2064">
        <v>0</v>
      </c>
      <c r="J2064" t="s">
        <v>44</v>
      </c>
      <c r="K2064">
        <v>0</v>
      </c>
      <c r="L2064">
        <v>100</v>
      </c>
      <c r="M2064">
        <v>5445</v>
      </c>
      <c r="N2064">
        <v>18</v>
      </c>
      <c r="O2064">
        <v>0</v>
      </c>
      <c r="P2064">
        <v>5563</v>
      </c>
      <c r="Q2064">
        <v>0</v>
      </c>
      <c r="R2064">
        <v>5563</v>
      </c>
      <c r="S2064" t="str">
        <f t="shared" si="64"/>
        <v>False</v>
      </c>
      <c r="T2064">
        <v>0</v>
      </c>
      <c r="U2064" t="e">
        <f t="shared" si="65"/>
        <v>#DIV/0!</v>
      </c>
      <c r="V2064">
        <v>0</v>
      </c>
      <c r="W2064">
        <v>0</v>
      </c>
      <c r="X2064">
        <v>0</v>
      </c>
      <c r="Y2064">
        <v>5968</v>
      </c>
      <c r="Z2064">
        <v>5968</v>
      </c>
      <c r="AA2064" t="b">
        <f>ABS(T2064-Z2064)&gt;25000</f>
        <v>0</v>
      </c>
      <c r="AB2064">
        <v>-405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2823</v>
      </c>
      <c r="AJ2064">
        <v>0</v>
      </c>
      <c r="AK2064">
        <v>0</v>
      </c>
      <c r="AL2064">
        <v>0</v>
      </c>
      <c r="AM2064">
        <v>0</v>
      </c>
      <c r="AN2064">
        <v>2143</v>
      </c>
      <c r="AO2064">
        <v>680</v>
      </c>
      <c r="AQ2064">
        <f>K2064/R2064</f>
        <v>0</v>
      </c>
    </row>
    <row r="2065" spans="1:43" x14ac:dyDescent="0.35">
      <c r="A2065" t="s">
        <v>4376</v>
      </c>
      <c r="B2065" t="s">
        <v>4377</v>
      </c>
      <c r="C2065" t="s">
        <v>50</v>
      </c>
      <c r="D2065" t="str">
        <f>IF(P2065&lt;=50000,"Extra Small",IF(AND(P2065&gt;=50000,P2065&lt;250000),"Small",IF(AND(P2065&gt;=250000,P2065&lt;1000000),"Medium",IF(AND(P2065&gt;=1000000,P2065&lt;10000000),"Large",IF(AND(P2065&gt;=10000000,P2065&lt;100000000),"Extra Large",IF(P2065&gt;=100000000,"Extra-extra-large"))))))</f>
        <v>Extra Small</v>
      </c>
      <c r="E2065" t="s">
        <v>110</v>
      </c>
      <c r="F2065">
        <v>0</v>
      </c>
      <c r="G2065">
        <v>0</v>
      </c>
      <c r="H2065">
        <v>0</v>
      </c>
      <c r="I2065">
        <v>0</v>
      </c>
      <c r="J2065" t="s">
        <v>92</v>
      </c>
      <c r="K2065">
        <v>0</v>
      </c>
      <c r="L2065">
        <v>11846</v>
      </c>
      <c r="M2065">
        <v>0</v>
      </c>
      <c r="N2065">
        <v>2889</v>
      </c>
      <c r="O2065">
        <v>0</v>
      </c>
      <c r="P2065">
        <v>14735</v>
      </c>
      <c r="Q2065">
        <v>770</v>
      </c>
      <c r="R2065">
        <v>15505</v>
      </c>
      <c r="S2065" t="str">
        <f t="shared" si="64"/>
        <v>False</v>
      </c>
      <c r="T2065">
        <v>0</v>
      </c>
      <c r="U2065" t="e">
        <f t="shared" si="65"/>
        <v>#DIV/0!</v>
      </c>
      <c r="V2065">
        <v>0</v>
      </c>
      <c r="W2065">
        <v>0</v>
      </c>
      <c r="X2065">
        <v>0</v>
      </c>
      <c r="Y2065">
        <v>14044</v>
      </c>
      <c r="Z2065">
        <v>14044</v>
      </c>
      <c r="AA2065" t="b">
        <f>ABS(T2065-Z2065)&gt;25000</f>
        <v>0</v>
      </c>
      <c r="AB2065">
        <v>1461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165436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165436</v>
      </c>
      <c r="AQ2065">
        <f>K2065/R2065</f>
        <v>0</v>
      </c>
    </row>
    <row r="2066" spans="1:43" x14ac:dyDescent="0.35">
      <c r="A2066" t="s">
        <v>4378</v>
      </c>
      <c r="B2066" t="s">
        <v>4379</v>
      </c>
      <c r="C2066" t="s">
        <v>38</v>
      </c>
      <c r="D2066" t="str">
        <f>IF(P2066&lt;=50000,"Extra Small",IF(AND(P2066&gt;=50000,P2066&lt;250000),"Small",IF(AND(P2066&gt;=250000,P2066&lt;1000000),"Medium",IF(AND(P2066&gt;=1000000,P2066&lt;10000000),"Large",IF(AND(P2066&gt;=10000000,P2066&lt;100000000),"Extra Large",IF(P2066&gt;=100000000,"Extra-extra-large"))))))</f>
        <v>Extra Small</v>
      </c>
      <c r="E2066" t="s">
        <v>302</v>
      </c>
      <c r="F2066">
        <v>0</v>
      </c>
      <c r="G2066">
        <v>0</v>
      </c>
      <c r="H2066">
        <v>0</v>
      </c>
      <c r="I2066">
        <v>0</v>
      </c>
      <c r="J2066" t="s">
        <v>465</v>
      </c>
      <c r="K2066">
        <v>0</v>
      </c>
      <c r="L2066">
        <v>47601</v>
      </c>
      <c r="M2066">
        <v>0</v>
      </c>
      <c r="N2066">
        <v>0</v>
      </c>
      <c r="O2066">
        <v>259</v>
      </c>
      <c r="P2066">
        <v>47860</v>
      </c>
      <c r="Q2066">
        <v>0</v>
      </c>
      <c r="R2066">
        <v>47860</v>
      </c>
      <c r="S2066" t="str">
        <f t="shared" si="64"/>
        <v>False</v>
      </c>
      <c r="T2066">
        <v>0</v>
      </c>
      <c r="U2066" t="e">
        <f t="shared" si="65"/>
        <v>#DIV/0!</v>
      </c>
      <c r="V2066">
        <v>0</v>
      </c>
      <c r="W2066">
        <v>0</v>
      </c>
      <c r="X2066">
        <v>31185</v>
      </c>
      <c r="Y2066">
        <v>16856</v>
      </c>
      <c r="Z2066">
        <v>48041</v>
      </c>
      <c r="AA2066" t="b">
        <f>ABS(T2066-Z2066)&gt;25000</f>
        <v>1</v>
      </c>
      <c r="AB2066">
        <v>-181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9249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9249</v>
      </c>
      <c r="AQ2066">
        <f>K2066/R2066</f>
        <v>0</v>
      </c>
    </row>
    <row r="2067" spans="1:43" x14ac:dyDescent="0.35">
      <c r="A2067" t="s">
        <v>4380</v>
      </c>
      <c r="B2067" t="s">
        <v>4381</v>
      </c>
      <c r="C2067" t="s">
        <v>38</v>
      </c>
      <c r="D2067" t="str">
        <f>IF(P2067&lt;=50000,"Extra Small",IF(AND(P2067&gt;=50000,P2067&lt;250000),"Small",IF(AND(P2067&gt;=250000,P2067&lt;1000000),"Medium",IF(AND(P2067&gt;=1000000,P2067&lt;10000000),"Large",IF(AND(P2067&gt;=10000000,P2067&lt;100000000),"Extra Large",IF(P2067&gt;=100000000,"Extra-extra-large"))))))</f>
        <v>Medium</v>
      </c>
      <c r="E2067" t="s">
        <v>110</v>
      </c>
      <c r="F2067">
        <v>0</v>
      </c>
      <c r="G2067">
        <v>7</v>
      </c>
      <c r="H2067">
        <v>8</v>
      </c>
      <c r="I2067">
        <v>5.3</v>
      </c>
      <c r="J2067" t="s">
        <v>236</v>
      </c>
      <c r="K2067">
        <v>405786</v>
      </c>
      <c r="L2067">
        <v>36075</v>
      </c>
      <c r="M2067">
        <v>116335</v>
      </c>
      <c r="N2067">
        <v>22121</v>
      </c>
      <c r="O2067">
        <v>10504</v>
      </c>
      <c r="P2067">
        <v>590821</v>
      </c>
      <c r="Q2067">
        <v>0</v>
      </c>
      <c r="R2067">
        <v>590821</v>
      </c>
      <c r="S2067" t="str">
        <f t="shared" si="64"/>
        <v>False</v>
      </c>
      <c r="T2067">
        <v>321632</v>
      </c>
      <c r="U2067" t="b">
        <f t="shared" si="65"/>
        <v>0</v>
      </c>
      <c r="V2067">
        <v>0</v>
      </c>
      <c r="W2067">
        <v>0</v>
      </c>
      <c r="X2067">
        <v>8589</v>
      </c>
      <c r="Y2067">
        <v>213317</v>
      </c>
      <c r="Z2067">
        <v>543538</v>
      </c>
      <c r="AA2067" t="b">
        <f>ABS(T2067-Z2067)&gt;25000</f>
        <v>1</v>
      </c>
      <c r="AB2067">
        <v>47283</v>
      </c>
      <c r="AC2067">
        <v>0</v>
      </c>
      <c r="AD2067">
        <v>47283</v>
      </c>
      <c r="AE2067">
        <v>557989</v>
      </c>
      <c r="AF2067">
        <v>0</v>
      </c>
      <c r="AG2067">
        <v>0</v>
      </c>
      <c r="AH2067">
        <v>13393</v>
      </c>
      <c r="AI2067">
        <v>571382</v>
      </c>
      <c r="AJ2067">
        <v>141301</v>
      </c>
      <c r="AK2067">
        <v>0</v>
      </c>
      <c r="AL2067">
        <v>0</v>
      </c>
      <c r="AM2067">
        <v>0</v>
      </c>
      <c r="AN2067">
        <v>141301</v>
      </c>
      <c r="AO2067">
        <v>430081</v>
      </c>
      <c r="AQ2067">
        <f>K2067/R2067</f>
        <v>0.68681715781937336</v>
      </c>
    </row>
    <row r="2068" spans="1:43" x14ac:dyDescent="0.35">
      <c r="A2068" t="s">
        <v>4382</v>
      </c>
      <c r="B2068" t="s">
        <v>4383</v>
      </c>
      <c r="C2068" t="s">
        <v>38</v>
      </c>
      <c r="D2068" t="str">
        <f>IF(P2068&lt;=50000,"Extra Small",IF(AND(P2068&gt;=50000,P2068&lt;250000),"Small",IF(AND(P2068&gt;=250000,P2068&lt;1000000),"Medium",IF(AND(P2068&gt;=1000000,P2068&lt;10000000),"Large",IF(AND(P2068&gt;=10000000,P2068&lt;100000000),"Extra Large",IF(P2068&gt;=100000000,"Extra-extra-large"))))))</f>
        <v>Extra Small</v>
      </c>
      <c r="E2068" t="s">
        <v>43</v>
      </c>
      <c r="F2068">
        <v>0</v>
      </c>
      <c r="G2068">
        <v>0</v>
      </c>
      <c r="H2068">
        <v>0</v>
      </c>
      <c r="I2068">
        <v>0</v>
      </c>
      <c r="J2068" t="s">
        <v>92</v>
      </c>
      <c r="K2068">
        <v>0</v>
      </c>
      <c r="L2068">
        <v>0</v>
      </c>
      <c r="M2068">
        <v>24262</v>
      </c>
      <c r="N2068">
        <v>0</v>
      </c>
      <c r="O2068">
        <v>0</v>
      </c>
      <c r="P2068">
        <v>24262</v>
      </c>
      <c r="Q2068">
        <v>0</v>
      </c>
      <c r="R2068">
        <v>24262</v>
      </c>
      <c r="S2068" t="str">
        <f t="shared" si="64"/>
        <v>False</v>
      </c>
      <c r="T2068">
        <v>0</v>
      </c>
      <c r="U2068" t="e">
        <f t="shared" si="65"/>
        <v>#DIV/0!</v>
      </c>
      <c r="V2068">
        <v>0</v>
      </c>
      <c r="W2068">
        <v>2700</v>
      </c>
      <c r="X2068">
        <v>0</v>
      </c>
      <c r="Y2068">
        <v>12254</v>
      </c>
      <c r="Z2068">
        <v>14954</v>
      </c>
      <c r="AA2068" t="b">
        <f>ABS(T2068-Z2068)&gt;25000</f>
        <v>0</v>
      </c>
      <c r="AB2068">
        <v>9308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27527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27527</v>
      </c>
      <c r="AQ2068">
        <f>K2068/R2068</f>
        <v>0</v>
      </c>
    </row>
    <row r="2069" spans="1:43" x14ac:dyDescent="0.35">
      <c r="A2069" t="s">
        <v>4384</v>
      </c>
      <c r="B2069" t="s">
        <v>4385</v>
      </c>
      <c r="C2069" t="s">
        <v>38</v>
      </c>
      <c r="D2069" t="str">
        <f>IF(P2069&lt;=50000,"Extra Small",IF(AND(P2069&gt;=50000,P2069&lt;250000),"Small",IF(AND(P2069&gt;=250000,P2069&lt;1000000),"Medium",IF(AND(P2069&gt;=1000000,P2069&lt;10000000),"Large",IF(AND(P2069&gt;=10000000,P2069&lt;100000000),"Extra Large",IF(P2069&gt;=100000000,"Extra-extra-large"))))))</f>
        <v>Large</v>
      </c>
      <c r="E2069" t="s">
        <v>98</v>
      </c>
      <c r="F2069">
        <v>0</v>
      </c>
      <c r="G2069">
        <v>0</v>
      </c>
      <c r="H2069">
        <v>0</v>
      </c>
      <c r="I2069">
        <v>0</v>
      </c>
      <c r="J2069" t="s">
        <v>44</v>
      </c>
      <c r="K2069">
        <v>0</v>
      </c>
      <c r="L2069">
        <v>113830</v>
      </c>
      <c r="M2069">
        <v>1200114</v>
      </c>
      <c r="N2069">
        <v>0</v>
      </c>
      <c r="O2069">
        <v>0</v>
      </c>
      <c r="P2069">
        <v>1313944</v>
      </c>
      <c r="Q2069">
        <v>0</v>
      </c>
      <c r="R2069">
        <v>1313944</v>
      </c>
      <c r="S2069" t="str">
        <f t="shared" si="64"/>
        <v>False</v>
      </c>
      <c r="T2069">
        <v>0</v>
      </c>
      <c r="U2069" t="e">
        <f t="shared" si="65"/>
        <v>#DIV/0!</v>
      </c>
      <c r="V2069">
        <v>8775</v>
      </c>
      <c r="W2069">
        <v>0</v>
      </c>
      <c r="X2069">
        <v>0</v>
      </c>
      <c r="Y2069">
        <v>1159239</v>
      </c>
      <c r="Z2069">
        <v>1168014</v>
      </c>
      <c r="AA2069" t="b">
        <f>ABS(T2069-Z2069)&gt;1000000</f>
        <v>1</v>
      </c>
      <c r="AB2069">
        <v>145930</v>
      </c>
      <c r="AC2069">
        <v>0</v>
      </c>
      <c r="AD2069">
        <v>145930</v>
      </c>
      <c r="AE2069">
        <v>6919381</v>
      </c>
      <c r="AF2069">
        <v>0</v>
      </c>
      <c r="AG2069">
        <v>75634</v>
      </c>
      <c r="AH2069">
        <v>75634</v>
      </c>
      <c r="AI2069">
        <v>6995015</v>
      </c>
      <c r="AJ2069">
        <v>5854965</v>
      </c>
      <c r="AK2069">
        <v>0</v>
      </c>
      <c r="AL2069">
        <v>0</v>
      </c>
      <c r="AM2069">
        <v>0</v>
      </c>
      <c r="AN2069">
        <v>5854965</v>
      </c>
      <c r="AO2069">
        <v>1140050</v>
      </c>
      <c r="AQ2069">
        <f>K2069/R2069</f>
        <v>0</v>
      </c>
    </row>
    <row r="2070" spans="1:43" x14ac:dyDescent="0.35">
      <c r="A2070" t="s">
        <v>4386</v>
      </c>
      <c r="B2070" t="s">
        <v>4387</v>
      </c>
      <c r="C2070" t="s">
        <v>38</v>
      </c>
      <c r="D2070" t="str">
        <f>IF(P2070&lt;=50000,"Extra Small",IF(AND(P2070&gt;=50000,P2070&lt;250000),"Small",IF(AND(P2070&gt;=250000,P2070&lt;1000000),"Medium",IF(AND(P2070&gt;=1000000,P2070&lt;10000000),"Large",IF(AND(P2070&gt;=10000000,P2070&lt;100000000),"Extra Large",IF(P2070&gt;=100000000,"Extra-extra-large"))))))</f>
        <v>Medium</v>
      </c>
      <c r="E2070" t="s">
        <v>43</v>
      </c>
      <c r="F2070">
        <v>0</v>
      </c>
      <c r="G2070">
        <v>0</v>
      </c>
      <c r="H2070">
        <v>0</v>
      </c>
      <c r="I2070">
        <v>0</v>
      </c>
      <c r="J2070" t="s">
        <v>102</v>
      </c>
      <c r="K2070">
        <v>0</v>
      </c>
      <c r="L2070">
        <v>0</v>
      </c>
      <c r="M2070">
        <v>83510</v>
      </c>
      <c r="N2070">
        <v>212594</v>
      </c>
      <c r="O2070">
        <v>0</v>
      </c>
      <c r="P2070">
        <v>296104</v>
      </c>
      <c r="Q2070">
        <v>0</v>
      </c>
      <c r="R2070">
        <v>296104</v>
      </c>
      <c r="S2070" t="str">
        <f t="shared" si="64"/>
        <v>False</v>
      </c>
      <c r="T2070">
        <v>0</v>
      </c>
      <c r="U2070" t="e">
        <f t="shared" si="65"/>
        <v>#DIV/0!</v>
      </c>
      <c r="V2070">
        <v>0</v>
      </c>
      <c r="W2070">
        <v>0</v>
      </c>
      <c r="X2070">
        <v>0</v>
      </c>
      <c r="Y2070">
        <v>36363</v>
      </c>
      <c r="Z2070">
        <v>36363</v>
      </c>
      <c r="AA2070" t="b">
        <f>ABS(T2070-Z2070)&gt;25000</f>
        <v>1</v>
      </c>
      <c r="AB2070">
        <v>259741</v>
      </c>
      <c r="AC2070">
        <v>0</v>
      </c>
      <c r="AD2070">
        <v>259741</v>
      </c>
      <c r="AE2070">
        <v>365626</v>
      </c>
      <c r="AF2070">
        <v>0</v>
      </c>
      <c r="AG2070">
        <v>0</v>
      </c>
      <c r="AH2070">
        <v>1112784</v>
      </c>
      <c r="AI2070">
        <v>1478410</v>
      </c>
      <c r="AJ2070">
        <v>30259</v>
      </c>
      <c r="AK2070">
        <v>0</v>
      </c>
      <c r="AL2070">
        <v>0</v>
      </c>
      <c r="AM2070">
        <v>0</v>
      </c>
      <c r="AN2070">
        <v>30259</v>
      </c>
      <c r="AO2070">
        <v>1448151</v>
      </c>
      <c r="AQ2070">
        <f>K2070/R2070</f>
        <v>0</v>
      </c>
    </row>
    <row r="2071" spans="1:43" x14ac:dyDescent="0.35">
      <c r="A2071" t="s">
        <v>4388</v>
      </c>
      <c r="B2071" t="s">
        <v>4389</v>
      </c>
      <c r="C2071" t="s">
        <v>38</v>
      </c>
      <c r="D2071" t="str">
        <f>IF(P2071&lt;=50000,"Extra Small",IF(AND(P2071&gt;=50000,P2071&lt;250000),"Small",IF(AND(P2071&gt;=250000,P2071&lt;1000000),"Medium",IF(AND(P2071&gt;=1000000,P2071&lt;10000000),"Large",IF(AND(P2071&gt;=10000000,P2071&lt;100000000),"Extra Large",IF(P2071&gt;=100000000,"Extra-extra-large"))))))</f>
        <v>Large</v>
      </c>
      <c r="E2071" t="s">
        <v>55</v>
      </c>
      <c r="F2071">
        <v>1</v>
      </c>
      <c r="G2071">
        <v>5</v>
      </c>
      <c r="H2071">
        <v>46</v>
      </c>
      <c r="I2071">
        <v>8.1</v>
      </c>
      <c r="J2071" t="s">
        <v>269</v>
      </c>
      <c r="K2071">
        <v>437616</v>
      </c>
      <c r="L2071">
        <v>90029</v>
      </c>
      <c r="M2071">
        <v>1581656</v>
      </c>
      <c r="N2071">
        <v>0</v>
      </c>
      <c r="O2071">
        <v>0</v>
      </c>
      <c r="P2071">
        <v>2109301</v>
      </c>
      <c r="Q2071">
        <v>0</v>
      </c>
      <c r="R2071">
        <v>2109301</v>
      </c>
      <c r="S2071" t="str">
        <f t="shared" si="64"/>
        <v>False</v>
      </c>
      <c r="T2071">
        <v>1248247</v>
      </c>
      <c r="U2071" t="b">
        <f t="shared" si="65"/>
        <v>0</v>
      </c>
      <c r="V2071">
        <v>0</v>
      </c>
      <c r="W2071">
        <v>0</v>
      </c>
      <c r="X2071">
        <v>0</v>
      </c>
      <c r="Y2071">
        <v>131071</v>
      </c>
      <c r="Z2071">
        <v>1379318</v>
      </c>
      <c r="AA2071" t="b">
        <f>ABS(T2071-Z2071)&gt;1000000</f>
        <v>0</v>
      </c>
      <c r="AB2071">
        <v>729983</v>
      </c>
      <c r="AC2071">
        <v>0</v>
      </c>
      <c r="AD2071">
        <v>729983</v>
      </c>
      <c r="AE2071">
        <v>544591</v>
      </c>
      <c r="AF2071">
        <v>0</v>
      </c>
      <c r="AG2071">
        <v>103708</v>
      </c>
      <c r="AH2071">
        <v>103708</v>
      </c>
      <c r="AI2071">
        <v>648299</v>
      </c>
      <c r="AJ2071">
        <v>192310</v>
      </c>
      <c r="AK2071">
        <v>0</v>
      </c>
      <c r="AL2071">
        <v>12296</v>
      </c>
      <c r="AM2071">
        <v>12296</v>
      </c>
      <c r="AN2071">
        <v>204606</v>
      </c>
      <c r="AO2071">
        <v>443693</v>
      </c>
      <c r="AQ2071">
        <f>K2071/R2071</f>
        <v>0.20746967834367877</v>
      </c>
    </row>
    <row r="2072" spans="1:43" x14ac:dyDescent="0.35">
      <c r="A2072" t="s">
        <v>4390</v>
      </c>
      <c r="B2072" t="s">
        <v>4391</v>
      </c>
      <c r="C2072" t="s">
        <v>38</v>
      </c>
      <c r="D2072" t="str">
        <f>IF(P2072&lt;=50000,"Extra Small",IF(AND(P2072&gt;=50000,P2072&lt;250000),"Small",IF(AND(P2072&gt;=250000,P2072&lt;1000000),"Medium",IF(AND(P2072&gt;=1000000,P2072&lt;10000000),"Large",IF(AND(P2072&gt;=10000000,P2072&lt;100000000),"Extra Large",IF(P2072&gt;=100000000,"Extra-extra-large"))))))</f>
        <v>Small</v>
      </c>
      <c r="E2072" t="s">
        <v>43</v>
      </c>
      <c r="F2072">
        <v>0</v>
      </c>
      <c r="G2072">
        <v>0</v>
      </c>
      <c r="H2072">
        <v>0</v>
      </c>
      <c r="I2072">
        <v>0</v>
      </c>
      <c r="J2072" t="s">
        <v>48</v>
      </c>
      <c r="K2072">
        <v>0</v>
      </c>
      <c r="L2072">
        <v>0</v>
      </c>
      <c r="M2072">
        <v>0</v>
      </c>
      <c r="N2072">
        <v>61557</v>
      </c>
      <c r="O2072">
        <v>0</v>
      </c>
      <c r="P2072">
        <v>61557</v>
      </c>
      <c r="Q2072">
        <v>0</v>
      </c>
      <c r="R2072">
        <v>61557</v>
      </c>
      <c r="S2072" t="str">
        <f t="shared" si="64"/>
        <v>False</v>
      </c>
      <c r="T2072">
        <v>0</v>
      </c>
      <c r="U2072" t="e">
        <f t="shared" si="65"/>
        <v>#DIV/0!</v>
      </c>
      <c r="V2072">
        <v>0</v>
      </c>
      <c r="W2072">
        <v>0</v>
      </c>
      <c r="X2072">
        <v>0</v>
      </c>
      <c r="Y2072">
        <v>34201</v>
      </c>
      <c r="Z2072">
        <v>34201</v>
      </c>
      <c r="AA2072" t="b">
        <f>ABS(T2072-Z2072)&gt;25000</f>
        <v>1</v>
      </c>
      <c r="AB2072">
        <v>27356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1166415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1166415</v>
      </c>
      <c r="AQ2072">
        <f>K2072/R2072</f>
        <v>0</v>
      </c>
    </row>
    <row r="2073" spans="1:43" x14ac:dyDescent="0.35">
      <c r="A2073" t="s">
        <v>4392</v>
      </c>
      <c r="B2073" t="s">
        <v>4393</v>
      </c>
      <c r="C2073" t="s">
        <v>38</v>
      </c>
      <c r="D2073" t="str">
        <f>IF(P2073&lt;=50000,"Extra Small",IF(AND(P2073&gt;=50000,P2073&lt;250000),"Small",IF(AND(P2073&gt;=250000,P2073&lt;1000000),"Medium",IF(AND(P2073&gt;=1000000,P2073&lt;10000000),"Large",IF(AND(P2073&gt;=10000000,P2073&lt;100000000),"Extra Large",IF(P2073&gt;=100000000,"Extra-extra-large"))))))</f>
        <v>Small</v>
      </c>
      <c r="E2073" t="s">
        <v>164</v>
      </c>
      <c r="F2073">
        <v>0</v>
      </c>
      <c r="G2073">
        <v>0</v>
      </c>
      <c r="H2073">
        <v>0</v>
      </c>
      <c r="I2073">
        <v>0</v>
      </c>
      <c r="J2073" t="s">
        <v>103</v>
      </c>
      <c r="K2073">
        <v>28610</v>
      </c>
      <c r="L2073">
        <v>10836</v>
      </c>
      <c r="M2073">
        <v>11054</v>
      </c>
      <c r="N2073">
        <v>0</v>
      </c>
      <c r="O2073">
        <v>1301</v>
      </c>
      <c r="P2073">
        <v>51801</v>
      </c>
      <c r="Q2073">
        <v>2384</v>
      </c>
      <c r="R2073">
        <v>54185</v>
      </c>
      <c r="S2073" t="str">
        <f t="shared" si="64"/>
        <v>False</v>
      </c>
      <c r="T2073">
        <v>0</v>
      </c>
      <c r="U2073" t="e">
        <f t="shared" si="65"/>
        <v>#DIV/0!</v>
      </c>
      <c r="V2073">
        <v>0</v>
      </c>
      <c r="W2073">
        <v>0</v>
      </c>
      <c r="X2073">
        <v>0</v>
      </c>
      <c r="Y2073">
        <v>37835</v>
      </c>
      <c r="Z2073">
        <v>37835</v>
      </c>
      <c r="AA2073" t="b">
        <f>ABS(T2073-Z2073)&gt;25000</f>
        <v>1</v>
      </c>
      <c r="AB2073">
        <v>16350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236185</v>
      </c>
      <c r="AJ2073">
        <v>0</v>
      </c>
      <c r="AK2073">
        <v>0</v>
      </c>
      <c r="AL2073">
        <v>0</v>
      </c>
      <c r="AM2073">
        <v>0</v>
      </c>
      <c r="AN2073">
        <v>149</v>
      </c>
      <c r="AO2073">
        <v>236036</v>
      </c>
      <c r="AQ2073">
        <f>K2073/R2073</f>
        <v>0.52800590569345762</v>
      </c>
    </row>
    <row r="2074" spans="1:43" x14ac:dyDescent="0.35">
      <c r="A2074" t="s">
        <v>4394</v>
      </c>
      <c r="B2074" t="s">
        <v>4395</v>
      </c>
      <c r="C2074" t="s">
        <v>38</v>
      </c>
      <c r="D2074" t="str">
        <f>IF(P2074&lt;=50000,"Extra Small",IF(AND(P2074&gt;=50000,P2074&lt;250000),"Small",IF(AND(P2074&gt;=250000,P2074&lt;1000000),"Medium",IF(AND(P2074&gt;=1000000,P2074&lt;10000000),"Large",IF(AND(P2074&gt;=10000000,P2074&lt;100000000),"Extra Large",IF(P2074&gt;=100000000,"Extra-extra-large"))))))</f>
        <v>Medium</v>
      </c>
      <c r="E2074" t="s">
        <v>43</v>
      </c>
      <c r="F2074">
        <v>1</v>
      </c>
      <c r="G2074">
        <v>5</v>
      </c>
      <c r="H2074">
        <v>1</v>
      </c>
      <c r="I2074">
        <v>3.56</v>
      </c>
      <c r="J2074" t="s">
        <v>955</v>
      </c>
      <c r="K2074">
        <v>149322</v>
      </c>
      <c r="L2074">
        <v>0</v>
      </c>
      <c r="M2074">
        <v>131561</v>
      </c>
      <c r="N2074">
        <v>7386</v>
      </c>
      <c r="O2074">
        <v>9173</v>
      </c>
      <c r="P2074">
        <v>297442</v>
      </c>
      <c r="Q2074">
        <v>0</v>
      </c>
      <c r="R2074">
        <v>297442</v>
      </c>
      <c r="S2074" t="str">
        <f t="shared" si="64"/>
        <v>False</v>
      </c>
      <c r="T2074">
        <v>228725</v>
      </c>
      <c r="U2074" t="b">
        <f t="shared" si="65"/>
        <v>0</v>
      </c>
      <c r="V2074">
        <v>0</v>
      </c>
      <c r="W2074">
        <v>0</v>
      </c>
      <c r="X2074">
        <v>0</v>
      </c>
      <c r="Y2074">
        <v>82896</v>
      </c>
      <c r="Z2074">
        <v>311621</v>
      </c>
      <c r="AA2074" t="b">
        <f>ABS(T2074-Z2074)&gt;25000</f>
        <v>1</v>
      </c>
      <c r="AB2074">
        <v>-14179</v>
      </c>
      <c r="AC2074">
        <v>0</v>
      </c>
      <c r="AD2074">
        <v>-14179</v>
      </c>
      <c r="AE2074">
        <v>332075</v>
      </c>
      <c r="AF2074">
        <v>0</v>
      </c>
      <c r="AG2074">
        <v>0</v>
      </c>
      <c r="AH2074">
        <v>63339</v>
      </c>
      <c r="AI2074">
        <v>395414</v>
      </c>
      <c r="AJ2074">
        <v>46142</v>
      </c>
      <c r="AK2074">
        <v>0</v>
      </c>
      <c r="AL2074">
        <v>0</v>
      </c>
      <c r="AM2074">
        <v>0</v>
      </c>
      <c r="AN2074">
        <v>46142</v>
      </c>
      <c r="AO2074">
        <v>349272</v>
      </c>
      <c r="AQ2074">
        <f>K2074/R2074</f>
        <v>0.5020205619919178</v>
      </c>
    </row>
    <row r="2075" spans="1:43" x14ac:dyDescent="0.35">
      <c r="A2075" t="s">
        <v>4396</v>
      </c>
      <c r="B2075" t="s">
        <v>4397</v>
      </c>
      <c r="C2075" t="s">
        <v>38</v>
      </c>
      <c r="D2075" t="str">
        <f>IF(P2075&lt;=50000,"Extra Small",IF(AND(P2075&gt;=50000,P2075&lt;250000),"Small",IF(AND(P2075&gt;=250000,P2075&lt;1000000),"Medium",IF(AND(P2075&gt;=1000000,P2075&lt;10000000),"Large",IF(AND(P2075&gt;=10000000,P2075&lt;100000000),"Extra Large",IF(P2075&gt;=100000000,"Extra-extra-large"))))))</f>
        <v>Medium</v>
      </c>
      <c r="E2075" t="s">
        <v>88</v>
      </c>
      <c r="F2075">
        <v>3</v>
      </c>
      <c r="G2075">
        <v>6</v>
      </c>
      <c r="H2075">
        <v>0</v>
      </c>
      <c r="I2075">
        <v>7.68</v>
      </c>
      <c r="J2075" t="s">
        <v>249</v>
      </c>
      <c r="K2075">
        <v>150000</v>
      </c>
      <c r="L2075">
        <v>337109</v>
      </c>
      <c r="M2075">
        <v>449855</v>
      </c>
      <c r="N2075">
        <v>0</v>
      </c>
      <c r="O2075">
        <v>0</v>
      </c>
      <c r="P2075">
        <v>936964</v>
      </c>
      <c r="Q2075">
        <v>0</v>
      </c>
      <c r="R2075">
        <v>936964</v>
      </c>
      <c r="S2075" t="str">
        <f t="shared" si="64"/>
        <v>False</v>
      </c>
      <c r="T2075">
        <v>468898</v>
      </c>
      <c r="U2075" t="b">
        <f t="shared" si="65"/>
        <v>0</v>
      </c>
      <c r="V2075">
        <v>0</v>
      </c>
      <c r="W2075">
        <v>0</v>
      </c>
      <c r="X2075">
        <v>0</v>
      </c>
      <c r="Y2075">
        <v>319247</v>
      </c>
      <c r="Z2075">
        <v>788145</v>
      </c>
      <c r="AA2075" t="b">
        <f>ABS(T2075-Z2075)&gt;25000</f>
        <v>1</v>
      </c>
      <c r="AB2075">
        <v>148819</v>
      </c>
      <c r="AC2075">
        <v>0</v>
      </c>
      <c r="AD2075">
        <v>148819</v>
      </c>
      <c r="AE2075">
        <v>268678</v>
      </c>
      <c r="AF2075">
        <v>0</v>
      </c>
      <c r="AG2075">
        <v>0</v>
      </c>
      <c r="AH2075">
        <v>61916</v>
      </c>
      <c r="AI2075">
        <v>330594</v>
      </c>
      <c r="AJ2075">
        <v>91865</v>
      </c>
      <c r="AK2075">
        <v>0</v>
      </c>
      <c r="AL2075">
        <v>0</v>
      </c>
      <c r="AM2075">
        <v>0</v>
      </c>
      <c r="AN2075">
        <v>91865</v>
      </c>
      <c r="AO2075">
        <v>238729</v>
      </c>
      <c r="AQ2075">
        <f>K2075/R2075</f>
        <v>0.16009152966389317</v>
      </c>
    </row>
    <row r="2076" spans="1:43" x14ac:dyDescent="0.35">
      <c r="A2076" t="s">
        <v>4398</v>
      </c>
      <c r="B2076" t="s">
        <v>4399</v>
      </c>
      <c r="C2076" t="s">
        <v>38</v>
      </c>
      <c r="D2076" t="str">
        <f>IF(P2076&lt;=50000,"Extra Small",IF(AND(P2076&gt;=50000,P2076&lt;250000),"Small",IF(AND(P2076&gt;=250000,P2076&lt;1000000),"Medium",IF(AND(P2076&gt;=1000000,P2076&lt;10000000),"Large",IF(AND(P2076&gt;=10000000,P2076&lt;100000000),"Extra Large",IF(P2076&gt;=100000000,"Extra-extra-large"))))))</f>
        <v>Medium</v>
      </c>
      <c r="E2076" t="s">
        <v>85</v>
      </c>
      <c r="F2076">
        <v>1</v>
      </c>
      <c r="G2076">
        <v>5</v>
      </c>
      <c r="H2076">
        <v>20</v>
      </c>
      <c r="I2076">
        <v>3</v>
      </c>
      <c r="J2076" t="s">
        <v>57</v>
      </c>
      <c r="K2076">
        <v>279417</v>
      </c>
      <c r="L2076">
        <v>15169</v>
      </c>
      <c r="M2076">
        <v>80000</v>
      </c>
      <c r="N2076">
        <v>2448</v>
      </c>
      <c r="O2076">
        <v>11404</v>
      </c>
      <c r="P2076">
        <v>388438</v>
      </c>
      <c r="Q2076">
        <v>0</v>
      </c>
      <c r="R2076">
        <v>388438</v>
      </c>
      <c r="S2076" t="str">
        <f t="shared" si="64"/>
        <v>False</v>
      </c>
      <c r="T2076">
        <v>312562</v>
      </c>
      <c r="U2076" t="b">
        <f t="shared" si="65"/>
        <v>0</v>
      </c>
      <c r="V2076">
        <v>0</v>
      </c>
      <c r="W2076">
        <v>0</v>
      </c>
      <c r="X2076">
        <v>0</v>
      </c>
      <c r="Y2076">
        <v>61097</v>
      </c>
      <c r="Z2076">
        <v>373659</v>
      </c>
      <c r="AA2076" t="b">
        <f>ABS(T2076-Z2076)&gt;25000</f>
        <v>1</v>
      </c>
      <c r="AB2076">
        <v>14779</v>
      </c>
      <c r="AC2076">
        <v>0</v>
      </c>
      <c r="AD2076">
        <v>14779</v>
      </c>
      <c r="AE2076">
        <v>179370</v>
      </c>
      <c r="AF2076">
        <v>0</v>
      </c>
      <c r="AG2076">
        <v>0</v>
      </c>
      <c r="AH2076">
        <v>2555</v>
      </c>
      <c r="AI2076">
        <v>181925</v>
      </c>
      <c r="AJ2076">
        <v>121495</v>
      </c>
      <c r="AK2076">
        <v>0</v>
      </c>
      <c r="AL2076">
        <v>0</v>
      </c>
      <c r="AM2076">
        <v>0</v>
      </c>
      <c r="AN2076">
        <v>121495</v>
      </c>
      <c r="AO2076">
        <v>60430</v>
      </c>
      <c r="AQ2076">
        <f>K2076/R2076</f>
        <v>0.71933487454883405</v>
      </c>
    </row>
    <row r="2077" spans="1:43" x14ac:dyDescent="0.35">
      <c r="A2077" t="s">
        <v>4400</v>
      </c>
      <c r="B2077" t="s">
        <v>4401</v>
      </c>
      <c r="C2077" t="s">
        <v>38</v>
      </c>
      <c r="D2077" t="str">
        <f>IF(P2077&lt;=50000,"Extra Small",IF(AND(P2077&gt;=50000,P2077&lt;250000),"Small",IF(AND(P2077&gt;=250000,P2077&lt;1000000),"Medium",IF(AND(P2077&gt;=1000000,P2077&lt;10000000),"Large",IF(AND(P2077&gt;=10000000,P2077&lt;100000000),"Extra Large",IF(P2077&gt;=100000000,"Extra-extra-large"))))))</f>
        <v>Extra Small</v>
      </c>
      <c r="E2077" t="s">
        <v>101</v>
      </c>
      <c r="F2077">
        <v>0</v>
      </c>
      <c r="G2077">
        <v>0</v>
      </c>
      <c r="H2077">
        <v>0</v>
      </c>
      <c r="I2077">
        <v>0</v>
      </c>
      <c r="J2077" t="s">
        <v>281</v>
      </c>
      <c r="K2077">
        <v>0</v>
      </c>
      <c r="L2077">
        <v>879</v>
      </c>
      <c r="M2077">
        <v>0</v>
      </c>
      <c r="N2077">
        <v>0</v>
      </c>
      <c r="O2077">
        <v>0</v>
      </c>
      <c r="P2077">
        <v>879</v>
      </c>
      <c r="Q2077">
        <v>0</v>
      </c>
      <c r="R2077">
        <v>879</v>
      </c>
      <c r="S2077" t="str">
        <f t="shared" si="64"/>
        <v>False</v>
      </c>
      <c r="T2077">
        <v>0</v>
      </c>
      <c r="U2077" t="e">
        <f t="shared" si="65"/>
        <v>#DIV/0!</v>
      </c>
      <c r="V2077">
        <v>0</v>
      </c>
      <c r="W2077">
        <v>0</v>
      </c>
      <c r="X2077">
        <v>0</v>
      </c>
      <c r="Y2077">
        <v>57</v>
      </c>
      <c r="Z2077">
        <v>57</v>
      </c>
      <c r="AA2077" t="b">
        <f>ABS(T2077-Z2077)&gt;25000</f>
        <v>0</v>
      </c>
      <c r="AB2077">
        <v>822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9181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9181</v>
      </c>
      <c r="AQ2077">
        <f>K2077/R2077</f>
        <v>0</v>
      </c>
    </row>
    <row r="2078" spans="1:43" x14ac:dyDescent="0.35">
      <c r="A2078" t="s">
        <v>4402</v>
      </c>
      <c r="B2078" t="s">
        <v>4403</v>
      </c>
      <c r="C2078" t="s">
        <v>50</v>
      </c>
      <c r="D2078" t="str">
        <f>IF(P2078&lt;=50000,"Extra Small",IF(AND(P2078&gt;=50000,P2078&lt;250000),"Small",IF(AND(P2078&gt;=250000,P2078&lt;1000000),"Medium",IF(AND(P2078&gt;=1000000,P2078&lt;10000000),"Large",IF(AND(P2078&gt;=10000000,P2078&lt;100000000),"Extra Large",IF(P2078&gt;=100000000,"Extra-extra-large"))))))</f>
        <v>Medium</v>
      </c>
      <c r="E2078" t="s">
        <v>43</v>
      </c>
      <c r="F2078">
        <v>0</v>
      </c>
      <c r="G2078">
        <v>4</v>
      </c>
      <c r="H2078">
        <v>8</v>
      </c>
      <c r="I2078">
        <v>4</v>
      </c>
      <c r="J2078" t="s">
        <v>92</v>
      </c>
      <c r="K2078">
        <v>225434</v>
      </c>
      <c r="L2078">
        <v>0</v>
      </c>
      <c r="M2078">
        <v>315702</v>
      </c>
      <c r="N2078">
        <v>5988</v>
      </c>
      <c r="O2078">
        <v>13477</v>
      </c>
      <c r="P2078">
        <v>560601</v>
      </c>
      <c r="Q2078">
        <v>0</v>
      </c>
      <c r="R2078">
        <v>560601</v>
      </c>
      <c r="S2078" t="str">
        <f t="shared" si="64"/>
        <v>False</v>
      </c>
      <c r="T2078">
        <v>216742</v>
      </c>
      <c r="U2078" t="b">
        <f t="shared" si="65"/>
        <v>0</v>
      </c>
      <c r="V2078">
        <v>0</v>
      </c>
      <c r="W2078">
        <v>0</v>
      </c>
      <c r="X2078">
        <v>0</v>
      </c>
      <c r="Y2078">
        <v>312247</v>
      </c>
      <c r="Z2078">
        <v>528989</v>
      </c>
      <c r="AA2078" t="b">
        <f>ABS(T2078-Z2078)&gt;25000</f>
        <v>1</v>
      </c>
      <c r="AB2078">
        <v>31612</v>
      </c>
      <c r="AC2078">
        <v>0</v>
      </c>
      <c r="AD2078">
        <v>31612</v>
      </c>
      <c r="AE2078">
        <v>427551</v>
      </c>
      <c r="AF2078">
        <v>0</v>
      </c>
      <c r="AG2078">
        <v>0</v>
      </c>
      <c r="AH2078">
        <v>11955</v>
      </c>
      <c r="AI2078">
        <v>439506</v>
      </c>
      <c r="AJ2078">
        <v>167518</v>
      </c>
      <c r="AK2078">
        <v>0</v>
      </c>
      <c r="AL2078">
        <v>0</v>
      </c>
      <c r="AM2078">
        <v>26452</v>
      </c>
      <c r="AN2078">
        <v>193970</v>
      </c>
      <c r="AO2078">
        <v>245536</v>
      </c>
      <c r="AQ2078">
        <f>K2078/R2078</f>
        <v>0.40212914354416063</v>
      </c>
    </row>
    <row r="2079" spans="1:43" x14ac:dyDescent="0.35">
      <c r="A2079" t="s">
        <v>4404</v>
      </c>
      <c r="B2079" t="s">
        <v>4405</v>
      </c>
      <c r="C2079" t="s">
        <v>38</v>
      </c>
      <c r="D2079" t="str">
        <f>IF(P2079&lt;=50000,"Extra Small",IF(AND(P2079&gt;=50000,P2079&lt;250000),"Small",IF(AND(P2079&gt;=250000,P2079&lt;1000000),"Medium",IF(AND(P2079&gt;=1000000,P2079&lt;10000000),"Large",IF(AND(P2079&gt;=10000000,P2079&lt;100000000),"Extra Large",IF(P2079&gt;=100000000,"Extra-extra-large"))))))</f>
        <v>Extra Small</v>
      </c>
      <c r="E2079" t="s">
        <v>85</v>
      </c>
      <c r="F2079">
        <v>0</v>
      </c>
      <c r="G2079">
        <v>0</v>
      </c>
      <c r="H2079">
        <v>0</v>
      </c>
      <c r="I2079">
        <v>0</v>
      </c>
      <c r="J2079" t="s">
        <v>48</v>
      </c>
      <c r="K2079">
        <v>0</v>
      </c>
      <c r="L2079">
        <v>1320</v>
      </c>
      <c r="M2079">
        <v>0</v>
      </c>
      <c r="N2079">
        <v>21130</v>
      </c>
      <c r="O2079">
        <v>0</v>
      </c>
      <c r="P2079">
        <v>22450</v>
      </c>
      <c r="Q2079">
        <v>12972</v>
      </c>
      <c r="R2079">
        <v>35422</v>
      </c>
      <c r="S2079" t="str">
        <f t="shared" si="64"/>
        <v>False</v>
      </c>
      <c r="T2079">
        <v>31074</v>
      </c>
      <c r="U2079" t="e">
        <f t="shared" si="65"/>
        <v>#DIV/0!</v>
      </c>
      <c r="V2079">
        <v>0</v>
      </c>
      <c r="W2079">
        <v>0</v>
      </c>
      <c r="X2079">
        <v>0</v>
      </c>
      <c r="Y2079">
        <v>2264</v>
      </c>
      <c r="Z2079">
        <v>33338</v>
      </c>
      <c r="AA2079" t="b">
        <f>ABS(T2079-Z2079)&gt;25000</f>
        <v>0</v>
      </c>
      <c r="AB2079">
        <v>2084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526717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526717</v>
      </c>
      <c r="AQ2079">
        <f>K2079/R2079</f>
        <v>0</v>
      </c>
    </row>
    <row r="2080" spans="1:43" x14ac:dyDescent="0.35">
      <c r="A2080" t="s">
        <v>4406</v>
      </c>
      <c r="B2080" t="s">
        <v>4407</v>
      </c>
      <c r="C2080" t="s">
        <v>38</v>
      </c>
      <c r="D2080" t="str">
        <f>IF(P2080&lt;=50000,"Extra Small",IF(AND(P2080&gt;=50000,P2080&lt;250000),"Small",IF(AND(P2080&gt;=250000,P2080&lt;1000000),"Medium",IF(AND(P2080&gt;=1000000,P2080&lt;10000000),"Large",IF(AND(P2080&gt;=10000000,P2080&lt;100000000),"Extra Large",IF(P2080&gt;=100000000,"Extra-extra-large"))))))</f>
        <v>Medium</v>
      </c>
      <c r="E2080" t="s">
        <v>110</v>
      </c>
      <c r="F2080">
        <v>0</v>
      </c>
      <c r="G2080">
        <v>0</v>
      </c>
      <c r="H2080">
        <v>0</v>
      </c>
      <c r="I2080">
        <v>0</v>
      </c>
      <c r="J2080" t="s">
        <v>48</v>
      </c>
      <c r="K2080">
        <v>0</v>
      </c>
      <c r="L2080">
        <v>460000</v>
      </c>
      <c r="M2080">
        <v>16900</v>
      </c>
      <c r="N2080">
        <v>0</v>
      </c>
      <c r="O2080">
        <v>0</v>
      </c>
      <c r="P2080">
        <v>476900</v>
      </c>
      <c r="Q2080">
        <v>0</v>
      </c>
      <c r="R2080">
        <v>476900</v>
      </c>
      <c r="S2080" t="str">
        <f t="shared" si="64"/>
        <v>False</v>
      </c>
      <c r="T2080">
        <v>0</v>
      </c>
      <c r="U2080" t="e">
        <f t="shared" si="65"/>
        <v>#DIV/0!</v>
      </c>
      <c r="V2080">
        <v>0</v>
      </c>
      <c r="W2080">
        <v>0</v>
      </c>
      <c r="X2080">
        <v>0</v>
      </c>
      <c r="Y2080">
        <v>14383</v>
      </c>
      <c r="Z2080">
        <v>14383</v>
      </c>
      <c r="AA2080" t="b">
        <f>ABS(T2080-Z2080)&gt;25000</f>
        <v>0</v>
      </c>
      <c r="AB2080">
        <v>462517</v>
      </c>
      <c r="AC2080">
        <v>0</v>
      </c>
      <c r="AD2080">
        <v>462517</v>
      </c>
      <c r="AE2080">
        <v>112488</v>
      </c>
      <c r="AF2080">
        <v>0</v>
      </c>
      <c r="AG2080">
        <v>0</v>
      </c>
      <c r="AH2080">
        <v>2562619</v>
      </c>
      <c r="AI2080">
        <v>2675107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2675107</v>
      </c>
      <c r="AQ2080">
        <f>K2080/R2080</f>
        <v>0</v>
      </c>
    </row>
    <row r="2081" spans="1:43" x14ac:dyDescent="0.35">
      <c r="A2081" t="s">
        <v>4408</v>
      </c>
      <c r="B2081" t="s">
        <v>4409</v>
      </c>
      <c r="C2081" t="s">
        <v>38</v>
      </c>
      <c r="D2081" t="str">
        <f>IF(P2081&lt;=50000,"Extra Small",IF(AND(P2081&gt;=50000,P2081&lt;250000),"Small",IF(AND(P2081&gt;=250000,P2081&lt;1000000),"Medium",IF(AND(P2081&gt;=1000000,P2081&lt;10000000),"Large",IF(AND(P2081&gt;=10000000,P2081&lt;100000000),"Extra Large",IF(P2081&gt;=100000000,"Extra-extra-large"))))))</f>
        <v>Extra Small</v>
      </c>
      <c r="E2081" t="s">
        <v>110</v>
      </c>
      <c r="F2081">
        <v>0</v>
      </c>
      <c r="G2081">
        <v>0</v>
      </c>
      <c r="H2081">
        <v>0</v>
      </c>
      <c r="I2081">
        <v>0</v>
      </c>
      <c r="J2081" t="s">
        <v>172</v>
      </c>
      <c r="K2081">
        <v>0</v>
      </c>
      <c r="L2081">
        <v>32360</v>
      </c>
      <c r="M2081">
        <v>0</v>
      </c>
      <c r="N2081">
        <v>665</v>
      </c>
      <c r="O2081">
        <v>15391</v>
      </c>
      <c r="P2081">
        <v>48416</v>
      </c>
      <c r="Q2081">
        <v>0</v>
      </c>
      <c r="R2081">
        <v>48416</v>
      </c>
      <c r="S2081" t="str">
        <f t="shared" si="64"/>
        <v>False</v>
      </c>
      <c r="T2081">
        <v>0</v>
      </c>
      <c r="U2081" t="e">
        <f t="shared" si="65"/>
        <v>#DIV/0!</v>
      </c>
      <c r="V2081">
        <v>0</v>
      </c>
      <c r="W2081">
        <v>55593</v>
      </c>
      <c r="X2081">
        <v>0</v>
      </c>
      <c r="Y2081">
        <v>165</v>
      </c>
      <c r="Z2081">
        <v>55758</v>
      </c>
      <c r="AA2081" t="b">
        <f>ABS(T2081-Z2081)&gt;25000</f>
        <v>1</v>
      </c>
      <c r="AB2081">
        <v>-7342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52391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52391</v>
      </c>
      <c r="AQ2081">
        <f>K2081/R2081</f>
        <v>0</v>
      </c>
    </row>
    <row r="2082" spans="1:43" x14ac:dyDescent="0.35">
      <c r="A2082" t="s">
        <v>4410</v>
      </c>
      <c r="B2082" t="s">
        <v>4411</v>
      </c>
      <c r="C2082" t="s">
        <v>50</v>
      </c>
      <c r="D2082" t="str">
        <f>IF(P2082&lt;=50000,"Extra Small",IF(AND(P2082&gt;=50000,P2082&lt;250000),"Small",IF(AND(P2082&gt;=250000,P2082&lt;1000000),"Medium",IF(AND(P2082&gt;=1000000,P2082&lt;10000000),"Large",IF(AND(P2082&gt;=10000000,P2082&lt;100000000),"Extra Large",IF(P2082&gt;=100000000,"Extra-extra-large"))))))</f>
        <v>Extra Small</v>
      </c>
      <c r="E2082" t="s">
        <v>110</v>
      </c>
      <c r="F2082">
        <v>0</v>
      </c>
      <c r="G2082">
        <v>0</v>
      </c>
      <c r="H2082">
        <v>0</v>
      </c>
      <c r="I2082">
        <v>0</v>
      </c>
      <c r="J2082" t="s">
        <v>44</v>
      </c>
      <c r="K2082">
        <v>0</v>
      </c>
      <c r="L2082">
        <v>0</v>
      </c>
      <c r="M2082">
        <v>3139</v>
      </c>
      <c r="N2082">
        <v>283</v>
      </c>
      <c r="O2082">
        <v>0</v>
      </c>
      <c r="P2082">
        <v>3422</v>
      </c>
      <c r="Q2082">
        <v>0</v>
      </c>
      <c r="R2082">
        <v>3422</v>
      </c>
      <c r="S2082" t="str">
        <f t="shared" si="64"/>
        <v>False</v>
      </c>
      <c r="T2082">
        <v>0</v>
      </c>
      <c r="U2082" t="e">
        <f t="shared" si="65"/>
        <v>#DIV/0!</v>
      </c>
      <c r="V2082">
        <v>0</v>
      </c>
      <c r="W2082">
        <v>0</v>
      </c>
      <c r="X2082">
        <v>0</v>
      </c>
      <c r="Y2082">
        <v>45569</v>
      </c>
      <c r="Z2082">
        <v>45569</v>
      </c>
      <c r="AA2082" t="b">
        <f>ABS(T2082-Z2082)&gt;25000</f>
        <v>1</v>
      </c>
      <c r="AB2082">
        <v>-42147</v>
      </c>
      <c r="AC2082">
        <v>0</v>
      </c>
      <c r="AD2082">
        <v>-42147</v>
      </c>
      <c r="AE2082">
        <v>0</v>
      </c>
      <c r="AF2082">
        <v>0</v>
      </c>
      <c r="AG2082">
        <v>0</v>
      </c>
      <c r="AH2082">
        <v>0</v>
      </c>
      <c r="AI2082">
        <v>1906018</v>
      </c>
      <c r="AJ2082">
        <v>0</v>
      </c>
      <c r="AK2082">
        <v>0</v>
      </c>
      <c r="AL2082">
        <v>0</v>
      </c>
      <c r="AM2082">
        <v>0</v>
      </c>
      <c r="AN2082">
        <v>754489</v>
      </c>
      <c r="AO2082">
        <v>1151529</v>
      </c>
      <c r="AQ2082">
        <f>K2082/R2082</f>
        <v>0</v>
      </c>
    </row>
    <row r="2083" spans="1:43" x14ac:dyDescent="0.35">
      <c r="A2083" t="s">
        <v>4412</v>
      </c>
      <c r="B2083" t="s">
        <v>4413</v>
      </c>
      <c r="C2083" t="s">
        <v>50</v>
      </c>
      <c r="D2083" t="str">
        <f>IF(P2083&lt;=50000,"Extra Small",IF(AND(P2083&gt;=50000,P2083&lt;250000),"Small",IF(AND(P2083&gt;=250000,P2083&lt;1000000),"Medium",IF(AND(P2083&gt;=1000000,P2083&lt;10000000),"Large",IF(AND(P2083&gt;=10000000,P2083&lt;100000000),"Extra Large",IF(P2083&gt;=100000000,"Extra-extra-large"))))))</f>
        <v>Extra Small</v>
      </c>
      <c r="E2083" t="s">
        <v>110</v>
      </c>
      <c r="F2083">
        <v>0</v>
      </c>
      <c r="G2083">
        <v>0</v>
      </c>
      <c r="H2083">
        <v>0</v>
      </c>
      <c r="I2083">
        <v>0</v>
      </c>
      <c r="J2083" t="s">
        <v>44</v>
      </c>
      <c r="K2083">
        <v>30000</v>
      </c>
      <c r="L2083">
        <v>9835</v>
      </c>
      <c r="M2083">
        <v>0</v>
      </c>
      <c r="N2083">
        <v>50</v>
      </c>
      <c r="O2083">
        <v>0</v>
      </c>
      <c r="P2083">
        <v>39885</v>
      </c>
      <c r="Q2083">
        <v>0</v>
      </c>
      <c r="R2083">
        <v>39885</v>
      </c>
      <c r="S2083" t="str">
        <f t="shared" si="64"/>
        <v>False</v>
      </c>
      <c r="T2083">
        <v>0</v>
      </c>
      <c r="U2083" t="e">
        <f t="shared" si="65"/>
        <v>#DIV/0!</v>
      </c>
      <c r="V2083">
        <v>0</v>
      </c>
      <c r="W2083">
        <v>0</v>
      </c>
      <c r="X2083">
        <v>0</v>
      </c>
      <c r="Y2083">
        <v>21708</v>
      </c>
      <c r="Z2083">
        <v>21708</v>
      </c>
      <c r="AA2083" t="b">
        <f>ABS(T2083-Z2083)&gt;25000</f>
        <v>0</v>
      </c>
      <c r="AB2083">
        <v>18177</v>
      </c>
      <c r="AC2083">
        <v>0</v>
      </c>
      <c r="AD2083">
        <v>18177</v>
      </c>
      <c r="AE2083">
        <v>0</v>
      </c>
      <c r="AF2083">
        <v>0</v>
      </c>
      <c r="AG2083">
        <v>0</v>
      </c>
      <c r="AH2083">
        <v>0</v>
      </c>
      <c r="AI2083">
        <v>766029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766029</v>
      </c>
      <c r="AQ2083">
        <f>K2083/R2083</f>
        <v>0.75216246709289203</v>
      </c>
    </row>
    <row r="2084" spans="1:43" x14ac:dyDescent="0.35">
      <c r="A2084" t="s">
        <v>4414</v>
      </c>
      <c r="B2084" t="s">
        <v>4415</v>
      </c>
      <c r="C2084" t="s">
        <v>38</v>
      </c>
      <c r="D2084" t="str">
        <f>IF(P2084&lt;=50000,"Extra Small",IF(AND(P2084&gt;=50000,P2084&lt;250000),"Small",IF(AND(P2084&gt;=250000,P2084&lt;1000000),"Medium",IF(AND(P2084&gt;=1000000,P2084&lt;10000000),"Large",IF(AND(P2084&gt;=10000000,P2084&lt;100000000),"Extra Large",IF(P2084&gt;=100000000,"Extra-extra-large"))))))</f>
        <v>Large</v>
      </c>
      <c r="E2084" t="s">
        <v>88</v>
      </c>
      <c r="F2084">
        <v>1</v>
      </c>
      <c r="G2084">
        <v>4</v>
      </c>
      <c r="H2084">
        <v>15</v>
      </c>
      <c r="I2084">
        <v>7</v>
      </c>
      <c r="J2084" t="s">
        <v>216</v>
      </c>
      <c r="K2084">
        <v>847633</v>
      </c>
      <c r="L2084">
        <v>1360</v>
      </c>
      <c r="M2084">
        <v>264917</v>
      </c>
      <c r="N2084">
        <v>0</v>
      </c>
      <c r="O2084">
        <v>18849</v>
      </c>
      <c r="P2084">
        <v>1132759</v>
      </c>
      <c r="Q2084">
        <v>0</v>
      </c>
      <c r="R2084">
        <v>1132759</v>
      </c>
      <c r="S2084" t="str">
        <f t="shared" si="64"/>
        <v>False</v>
      </c>
      <c r="T2084">
        <v>818355</v>
      </c>
      <c r="U2084" t="b">
        <f t="shared" si="65"/>
        <v>0</v>
      </c>
      <c r="V2084">
        <v>0</v>
      </c>
      <c r="W2084">
        <v>0</v>
      </c>
      <c r="X2084">
        <v>0</v>
      </c>
      <c r="Y2084">
        <v>283477</v>
      </c>
      <c r="Z2084">
        <v>1101832</v>
      </c>
      <c r="AA2084" t="b">
        <f>ABS(T2084-Z2084)&gt;1000000</f>
        <v>0</v>
      </c>
      <c r="AB2084">
        <v>30927</v>
      </c>
      <c r="AC2084">
        <v>9530</v>
      </c>
      <c r="AD2084">
        <v>40457</v>
      </c>
      <c r="AE2084">
        <v>610413</v>
      </c>
      <c r="AF2084">
        <v>0</v>
      </c>
      <c r="AG2084">
        <v>93771</v>
      </c>
      <c r="AH2084">
        <v>93771</v>
      </c>
      <c r="AI2084">
        <v>704184</v>
      </c>
      <c r="AJ2084">
        <v>136087</v>
      </c>
      <c r="AK2084">
        <v>0</v>
      </c>
      <c r="AL2084">
        <v>0</v>
      </c>
      <c r="AM2084">
        <v>0</v>
      </c>
      <c r="AN2084">
        <v>136087</v>
      </c>
      <c r="AO2084">
        <v>568097</v>
      </c>
      <c r="AQ2084">
        <f>K2084/R2084</f>
        <v>0.74829067789353254</v>
      </c>
    </row>
    <row r="2085" spans="1:43" x14ac:dyDescent="0.35">
      <c r="A2085" t="s">
        <v>4416</v>
      </c>
      <c r="B2085" t="s">
        <v>4417</v>
      </c>
      <c r="C2085" t="s">
        <v>38</v>
      </c>
      <c r="D2085" t="str">
        <f>IF(P2085&lt;=50000,"Extra Small",IF(AND(P2085&gt;=50000,P2085&lt;250000),"Small",IF(AND(P2085&gt;=250000,P2085&lt;1000000),"Medium",IF(AND(P2085&gt;=1000000,P2085&lt;10000000),"Large",IF(AND(P2085&gt;=10000000,P2085&lt;100000000),"Extra Large",IF(P2085&gt;=100000000,"Extra-extra-large"))))))</f>
        <v>Small</v>
      </c>
      <c r="E2085" t="s">
        <v>110</v>
      </c>
      <c r="F2085">
        <v>0</v>
      </c>
      <c r="G2085">
        <v>0</v>
      </c>
      <c r="H2085">
        <v>0</v>
      </c>
      <c r="I2085">
        <v>0</v>
      </c>
      <c r="J2085" t="s">
        <v>3736</v>
      </c>
      <c r="K2085">
        <v>0</v>
      </c>
      <c r="L2085">
        <v>500</v>
      </c>
      <c r="M2085">
        <v>65371</v>
      </c>
      <c r="N2085">
        <v>0</v>
      </c>
      <c r="O2085">
        <v>0</v>
      </c>
      <c r="P2085">
        <v>65871</v>
      </c>
      <c r="Q2085">
        <v>0</v>
      </c>
      <c r="R2085">
        <v>65871</v>
      </c>
      <c r="S2085" t="str">
        <f t="shared" si="64"/>
        <v>False</v>
      </c>
      <c r="T2085">
        <v>47658</v>
      </c>
      <c r="U2085" t="e">
        <f t="shared" si="65"/>
        <v>#DIV/0!</v>
      </c>
      <c r="V2085">
        <v>0</v>
      </c>
      <c r="W2085">
        <v>0</v>
      </c>
      <c r="X2085">
        <v>0</v>
      </c>
      <c r="Y2085">
        <v>0</v>
      </c>
      <c r="Z2085">
        <v>47658</v>
      </c>
      <c r="AA2085" t="b">
        <f>ABS(T2085-Z2085)&gt;25000</f>
        <v>0</v>
      </c>
      <c r="AB2085">
        <v>18213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Q2085">
        <f>K2085/R2085</f>
        <v>0</v>
      </c>
    </row>
    <row r="2086" spans="1:43" x14ac:dyDescent="0.35">
      <c r="A2086" t="s">
        <v>4418</v>
      </c>
      <c r="B2086" t="s">
        <v>4419</v>
      </c>
      <c r="C2086" t="s">
        <v>38</v>
      </c>
      <c r="D2086" t="str">
        <f>IF(P2086&lt;=50000,"Extra Small",IF(AND(P2086&gt;=50000,P2086&lt;250000),"Small",IF(AND(P2086&gt;=250000,P2086&lt;1000000),"Medium",IF(AND(P2086&gt;=1000000,P2086&lt;10000000),"Large",IF(AND(P2086&gt;=10000000,P2086&lt;100000000),"Extra Large",IF(P2086&gt;=100000000,"Extra-extra-large"))))))</f>
        <v>Extra Small</v>
      </c>
      <c r="E2086" t="s">
        <v>110</v>
      </c>
      <c r="F2086">
        <v>0</v>
      </c>
      <c r="G2086">
        <v>0</v>
      </c>
      <c r="H2086">
        <v>0</v>
      </c>
      <c r="I2086">
        <v>0</v>
      </c>
      <c r="J2086" t="s">
        <v>52</v>
      </c>
      <c r="K2086">
        <v>2000</v>
      </c>
      <c r="L2086">
        <v>5455</v>
      </c>
      <c r="M2086">
        <v>400</v>
      </c>
      <c r="N2086">
        <v>0</v>
      </c>
      <c r="O2086">
        <v>2385</v>
      </c>
      <c r="P2086">
        <v>10240</v>
      </c>
      <c r="Q2086">
        <v>0</v>
      </c>
      <c r="R2086">
        <v>10240</v>
      </c>
      <c r="S2086" t="str">
        <f t="shared" si="64"/>
        <v>False</v>
      </c>
      <c r="T2086">
        <v>0</v>
      </c>
      <c r="U2086" t="e">
        <f t="shared" si="65"/>
        <v>#DIV/0!</v>
      </c>
      <c r="V2086">
        <v>0</v>
      </c>
      <c r="W2086">
        <v>0</v>
      </c>
      <c r="X2086">
        <v>0</v>
      </c>
      <c r="Y2086">
        <v>12390</v>
      </c>
      <c r="Z2086">
        <v>12390</v>
      </c>
      <c r="AA2086" t="b">
        <f>ABS(T2086-Z2086)&gt;25000</f>
        <v>0</v>
      </c>
      <c r="AB2086">
        <v>-2150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40168</v>
      </c>
      <c r="AJ2086">
        <v>0</v>
      </c>
      <c r="AK2086">
        <v>0</v>
      </c>
      <c r="AL2086">
        <v>0</v>
      </c>
      <c r="AM2086">
        <v>0</v>
      </c>
      <c r="AN2086">
        <v>200</v>
      </c>
      <c r="AO2086">
        <v>39968</v>
      </c>
      <c r="AQ2086">
        <f>K2086/R2086</f>
        <v>0.1953125</v>
      </c>
    </row>
    <row r="2087" spans="1:43" x14ac:dyDescent="0.35">
      <c r="A2087" t="s">
        <v>4420</v>
      </c>
      <c r="B2087" t="s">
        <v>4421</v>
      </c>
      <c r="C2087" t="s">
        <v>38</v>
      </c>
      <c r="D2087" t="str">
        <f>IF(P2087&lt;=50000,"Extra Small",IF(AND(P2087&gt;=50000,P2087&lt;250000),"Small",IF(AND(P2087&gt;=250000,P2087&lt;1000000),"Medium",IF(AND(P2087&gt;=1000000,P2087&lt;10000000),"Large",IF(AND(P2087&gt;=10000000,P2087&lt;100000000),"Extra Large",IF(P2087&gt;=100000000,"Extra-extra-large"))))))</f>
        <v>Extra Small</v>
      </c>
      <c r="E2087" t="s">
        <v>110</v>
      </c>
      <c r="F2087">
        <v>0</v>
      </c>
      <c r="G2087">
        <v>0</v>
      </c>
      <c r="H2087">
        <v>0</v>
      </c>
      <c r="I2087">
        <v>0</v>
      </c>
      <c r="J2087" t="s">
        <v>92</v>
      </c>
      <c r="K2087">
        <v>0</v>
      </c>
      <c r="L2087">
        <v>10843</v>
      </c>
      <c r="M2087">
        <v>0</v>
      </c>
      <c r="N2087">
        <v>0</v>
      </c>
      <c r="O2087">
        <v>1074</v>
      </c>
      <c r="P2087">
        <v>11917</v>
      </c>
      <c r="Q2087">
        <v>0</v>
      </c>
      <c r="R2087">
        <v>11917</v>
      </c>
      <c r="S2087" t="str">
        <f t="shared" si="64"/>
        <v>False</v>
      </c>
      <c r="T2087">
        <v>0</v>
      </c>
      <c r="U2087" t="e">
        <f t="shared" si="65"/>
        <v>#DIV/0!</v>
      </c>
      <c r="V2087">
        <v>0</v>
      </c>
      <c r="W2087">
        <v>0</v>
      </c>
      <c r="X2087">
        <v>0</v>
      </c>
      <c r="Y2087">
        <v>9394</v>
      </c>
      <c r="Z2087">
        <v>9394</v>
      </c>
      <c r="AA2087" t="b">
        <f>ABS(T2087-Z2087)&gt;25000</f>
        <v>0</v>
      </c>
      <c r="AB2087">
        <v>2523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Q2087">
        <f>K2087/R2087</f>
        <v>0</v>
      </c>
    </row>
    <row r="2088" spans="1:43" x14ac:dyDescent="0.35">
      <c r="A2088" t="s">
        <v>4422</v>
      </c>
      <c r="B2088" t="s">
        <v>4423</v>
      </c>
      <c r="C2088" t="s">
        <v>38</v>
      </c>
      <c r="D2088" t="str">
        <f>IF(P2088&lt;=50000,"Extra Small",IF(AND(P2088&gt;=50000,P2088&lt;250000),"Small",IF(AND(P2088&gt;=250000,P2088&lt;1000000),"Medium",IF(AND(P2088&gt;=1000000,P2088&lt;10000000),"Large",IF(AND(P2088&gt;=10000000,P2088&lt;100000000),"Extra Large",IF(P2088&gt;=100000000,"Extra-extra-large"))))))</f>
        <v>Small</v>
      </c>
      <c r="E2088" t="s">
        <v>110</v>
      </c>
      <c r="F2088">
        <v>0</v>
      </c>
      <c r="G2088">
        <v>0</v>
      </c>
      <c r="H2088">
        <v>0</v>
      </c>
      <c r="I2088">
        <v>0</v>
      </c>
      <c r="J2088" t="s">
        <v>256</v>
      </c>
      <c r="K2088">
        <v>66159</v>
      </c>
      <c r="L2088">
        <v>400</v>
      </c>
      <c r="M2088">
        <v>1020</v>
      </c>
      <c r="N2088">
        <v>4</v>
      </c>
      <c r="O2088">
        <v>9000</v>
      </c>
      <c r="P2088">
        <v>76583</v>
      </c>
      <c r="Q2088">
        <v>600</v>
      </c>
      <c r="R2088">
        <v>77183</v>
      </c>
      <c r="S2088" t="str">
        <f t="shared" si="64"/>
        <v>False</v>
      </c>
      <c r="T2088">
        <v>1450</v>
      </c>
      <c r="U2088" t="e">
        <f t="shared" si="65"/>
        <v>#DIV/0!</v>
      </c>
      <c r="V2088">
        <v>0</v>
      </c>
      <c r="W2088">
        <v>0</v>
      </c>
      <c r="X2088">
        <v>0</v>
      </c>
      <c r="Y2088">
        <v>51336</v>
      </c>
      <c r="Z2088">
        <v>52786</v>
      </c>
      <c r="AA2088" t="b">
        <f>ABS(T2088-Z2088)&gt;25000</f>
        <v>1</v>
      </c>
      <c r="AB2088">
        <v>24397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5500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5500</v>
      </c>
      <c r="AQ2088">
        <f>K2088/R2088</f>
        <v>0.8571706204734203</v>
      </c>
    </row>
    <row r="2089" spans="1:43" x14ac:dyDescent="0.35">
      <c r="A2089" t="s">
        <v>4424</v>
      </c>
      <c r="B2089" t="s">
        <v>4425</v>
      </c>
      <c r="C2089" t="s">
        <v>38</v>
      </c>
      <c r="D2089" t="str">
        <f>IF(P2089&lt;=50000,"Extra Small",IF(AND(P2089&gt;=50000,P2089&lt;250000),"Small",IF(AND(P2089&gt;=250000,P2089&lt;1000000),"Medium",IF(AND(P2089&gt;=1000000,P2089&lt;10000000),"Large",IF(AND(P2089&gt;=10000000,P2089&lt;100000000),"Extra Large",IF(P2089&gt;=100000000,"Extra-extra-large"))))))</f>
        <v>Medium</v>
      </c>
      <c r="E2089" t="s">
        <v>43</v>
      </c>
      <c r="F2089">
        <v>0</v>
      </c>
      <c r="G2089">
        <v>0</v>
      </c>
      <c r="H2089">
        <v>0</v>
      </c>
      <c r="I2089">
        <v>0</v>
      </c>
      <c r="J2089" t="s">
        <v>48</v>
      </c>
      <c r="K2089">
        <v>0</v>
      </c>
      <c r="L2089">
        <v>403000</v>
      </c>
      <c r="M2089">
        <v>0</v>
      </c>
      <c r="N2089">
        <v>0</v>
      </c>
      <c r="O2089">
        <v>598</v>
      </c>
      <c r="P2089">
        <v>403598</v>
      </c>
      <c r="Q2089">
        <v>0</v>
      </c>
      <c r="R2089">
        <v>403598</v>
      </c>
      <c r="S2089" t="str">
        <f t="shared" si="64"/>
        <v>False</v>
      </c>
      <c r="T2089">
        <v>0</v>
      </c>
      <c r="U2089" t="e">
        <f t="shared" si="65"/>
        <v>#DIV/0!</v>
      </c>
      <c r="V2089">
        <v>0</v>
      </c>
      <c r="W2089">
        <v>402000</v>
      </c>
      <c r="X2089">
        <v>0</v>
      </c>
      <c r="Y2089">
        <v>401</v>
      </c>
      <c r="Z2089">
        <v>402401</v>
      </c>
      <c r="AA2089" t="b">
        <f>ABS(T2089-Z2089)&gt;25000</f>
        <v>1</v>
      </c>
      <c r="AB2089">
        <v>1197</v>
      </c>
      <c r="AC2089">
        <v>0</v>
      </c>
      <c r="AD2089">
        <v>1197</v>
      </c>
      <c r="AE2089">
        <v>24918</v>
      </c>
      <c r="AF2089">
        <v>0</v>
      </c>
      <c r="AG2089">
        <v>0</v>
      </c>
      <c r="AH2089">
        <v>0</v>
      </c>
      <c r="AI2089">
        <v>24918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24918</v>
      </c>
      <c r="AQ2089">
        <f>K2089/R2089</f>
        <v>0</v>
      </c>
    </row>
    <row r="2090" spans="1:43" x14ac:dyDescent="0.35">
      <c r="A2090" t="s">
        <v>4426</v>
      </c>
      <c r="B2090" t="s">
        <v>4427</v>
      </c>
      <c r="C2090" t="s">
        <v>50</v>
      </c>
      <c r="D2090" t="str">
        <f>IF(P2090&lt;=50000,"Extra Small",IF(AND(P2090&gt;=50000,P2090&lt;250000),"Small",IF(AND(P2090&gt;=250000,P2090&lt;1000000),"Medium",IF(AND(P2090&gt;=1000000,P2090&lt;10000000),"Large",IF(AND(P2090&gt;=10000000,P2090&lt;100000000),"Extra Large",IF(P2090&gt;=100000000,"Extra-extra-large"))))))</f>
        <v>Large</v>
      </c>
      <c r="E2090" t="s">
        <v>330</v>
      </c>
      <c r="F2090">
        <v>66</v>
      </c>
      <c r="G2090">
        <v>8</v>
      </c>
      <c r="H2090">
        <v>6</v>
      </c>
      <c r="I2090">
        <v>71.400000000000006</v>
      </c>
      <c r="J2090" t="s">
        <v>52</v>
      </c>
      <c r="K2090">
        <v>3760709</v>
      </c>
      <c r="L2090">
        <v>7730</v>
      </c>
      <c r="M2090">
        <v>0</v>
      </c>
      <c r="N2090">
        <v>99461</v>
      </c>
      <c r="O2090">
        <v>0</v>
      </c>
      <c r="P2090">
        <v>3867900</v>
      </c>
      <c r="Q2090">
        <v>55145</v>
      </c>
      <c r="R2090">
        <v>3923045</v>
      </c>
      <c r="S2090" t="str">
        <f t="shared" si="64"/>
        <v>False</v>
      </c>
      <c r="T2090">
        <v>3192332</v>
      </c>
      <c r="U2090" t="b">
        <f t="shared" si="65"/>
        <v>0</v>
      </c>
      <c r="V2090">
        <v>876</v>
      </c>
      <c r="W2090">
        <v>0</v>
      </c>
      <c r="X2090">
        <v>0</v>
      </c>
      <c r="Y2090">
        <v>1514132</v>
      </c>
      <c r="Z2090">
        <v>4707340</v>
      </c>
      <c r="AA2090" t="b">
        <f>ABS(T2090-Z2090)&gt;1000000</f>
        <v>1</v>
      </c>
      <c r="AB2090">
        <v>-784295</v>
      </c>
      <c r="AC2090">
        <v>0</v>
      </c>
      <c r="AD2090">
        <v>-784295</v>
      </c>
      <c r="AE2090">
        <v>6934968</v>
      </c>
      <c r="AF2090">
        <v>0</v>
      </c>
      <c r="AG2090">
        <v>6562510</v>
      </c>
      <c r="AH2090">
        <v>6562510</v>
      </c>
      <c r="AI2090">
        <v>13497478</v>
      </c>
      <c r="AJ2090">
        <v>5677873</v>
      </c>
      <c r="AK2090">
        <v>0</v>
      </c>
      <c r="AL2090">
        <v>739410</v>
      </c>
      <c r="AM2090">
        <v>739410</v>
      </c>
      <c r="AN2090">
        <v>6417283</v>
      </c>
      <c r="AO2090">
        <v>7080195</v>
      </c>
      <c r="AQ2090">
        <f>K2090/R2090</f>
        <v>0.95861989857368446</v>
      </c>
    </row>
    <row r="2091" spans="1:43" x14ac:dyDescent="0.35">
      <c r="A2091" t="s">
        <v>4428</v>
      </c>
      <c r="B2091" t="s">
        <v>4429</v>
      </c>
      <c r="C2091" t="s">
        <v>50</v>
      </c>
      <c r="D2091" t="str">
        <f>IF(P2091&lt;=50000,"Extra Small",IF(AND(P2091&gt;=50000,P2091&lt;250000),"Small",IF(AND(P2091&gt;=250000,P2091&lt;1000000),"Medium",IF(AND(P2091&gt;=1000000,P2091&lt;10000000),"Large",IF(AND(P2091&gt;=10000000,P2091&lt;100000000),"Extra Large",IF(P2091&gt;=100000000,"Extra-extra-large"))))))</f>
        <v>Extra Large</v>
      </c>
      <c r="E2091" t="s">
        <v>67</v>
      </c>
      <c r="F2091">
        <v>15</v>
      </c>
      <c r="G2091">
        <v>66</v>
      </c>
      <c r="H2091">
        <v>37</v>
      </c>
      <c r="I2091">
        <v>85</v>
      </c>
      <c r="J2091" t="s">
        <v>143</v>
      </c>
      <c r="K2091">
        <v>10679561</v>
      </c>
      <c r="L2091">
        <v>220464</v>
      </c>
      <c r="M2091">
        <v>4091973</v>
      </c>
      <c r="N2091">
        <v>529578</v>
      </c>
      <c r="O2091">
        <v>59696</v>
      </c>
      <c r="P2091">
        <v>15581272</v>
      </c>
      <c r="Q2091">
        <v>550000</v>
      </c>
      <c r="R2091">
        <v>16131272</v>
      </c>
      <c r="S2091" t="str">
        <f t="shared" si="64"/>
        <v>False</v>
      </c>
      <c r="T2091">
        <v>8853320</v>
      </c>
      <c r="U2091" t="b">
        <f t="shared" si="65"/>
        <v>0</v>
      </c>
      <c r="V2091">
        <v>49911</v>
      </c>
      <c r="W2091">
        <v>220464</v>
      </c>
      <c r="X2091">
        <v>0</v>
      </c>
      <c r="Y2091">
        <v>4880699</v>
      </c>
      <c r="Z2091">
        <v>14004394</v>
      </c>
      <c r="AA2091" t="b">
        <f>ABS(T2091-Z2091)&gt;1000000</f>
        <v>1</v>
      </c>
      <c r="AB2091">
        <v>2126878</v>
      </c>
      <c r="AC2091">
        <v>0</v>
      </c>
      <c r="AD2091">
        <v>2126878</v>
      </c>
      <c r="AE2091">
        <v>26123430</v>
      </c>
      <c r="AF2091">
        <v>0</v>
      </c>
      <c r="AG2091">
        <v>29072247</v>
      </c>
      <c r="AH2091">
        <v>29072247</v>
      </c>
      <c r="AI2091">
        <v>55195677</v>
      </c>
      <c r="AJ2091">
        <v>32215450</v>
      </c>
      <c r="AK2091">
        <v>0</v>
      </c>
      <c r="AL2091">
        <v>286939</v>
      </c>
      <c r="AM2091">
        <v>286939</v>
      </c>
      <c r="AN2091">
        <v>32502389</v>
      </c>
      <c r="AO2091">
        <v>22693288</v>
      </c>
      <c r="AQ2091">
        <f>K2091/R2091</f>
        <v>0.66204084835963339</v>
      </c>
    </row>
    <row r="2092" spans="1:43" x14ac:dyDescent="0.35">
      <c r="A2092" t="s">
        <v>4430</v>
      </c>
      <c r="B2092" t="s">
        <v>4431</v>
      </c>
      <c r="C2092" t="s">
        <v>50</v>
      </c>
      <c r="D2092" t="str">
        <f>IF(P2092&lt;=50000,"Extra Small",IF(AND(P2092&gt;=50000,P2092&lt;250000),"Small",IF(AND(P2092&gt;=250000,P2092&lt;1000000),"Medium",IF(AND(P2092&gt;=1000000,P2092&lt;10000000),"Large",IF(AND(P2092&gt;=10000000,P2092&lt;100000000),"Extra Large",IF(P2092&gt;=100000000,"Extra-extra-large"))))))</f>
        <v>Extra Small</v>
      </c>
      <c r="E2092" t="s">
        <v>85</v>
      </c>
      <c r="F2092">
        <v>0</v>
      </c>
      <c r="G2092">
        <v>0</v>
      </c>
      <c r="H2092">
        <v>0</v>
      </c>
      <c r="I2092">
        <v>0</v>
      </c>
      <c r="J2092" t="s">
        <v>172</v>
      </c>
      <c r="K2092">
        <v>3134</v>
      </c>
      <c r="L2092">
        <v>2000</v>
      </c>
      <c r="M2092">
        <v>4781</v>
      </c>
      <c r="N2092">
        <v>195</v>
      </c>
      <c r="O2092">
        <v>319</v>
      </c>
      <c r="P2092">
        <v>10429</v>
      </c>
      <c r="Q2092">
        <v>0</v>
      </c>
      <c r="R2092">
        <v>10429</v>
      </c>
      <c r="S2092" t="str">
        <f t="shared" si="64"/>
        <v>False</v>
      </c>
      <c r="T2092">
        <v>0</v>
      </c>
      <c r="U2092" t="e">
        <f t="shared" si="65"/>
        <v>#DIV/0!</v>
      </c>
      <c r="V2092">
        <v>0</v>
      </c>
      <c r="W2092">
        <v>14181</v>
      </c>
      <c r="X2092">
        <v>0</v>
      </c>
      <c r="Y2092">
        <v>4699</v>
      </c>
      <c r="Z2092">
        <v>18880</v>
      </c>
      <c r="AA2092" t="b">
        <f>ABS(T2092-Z2092)&gt;25000</f>
        <v>0</v>
      </c>
      <c r="AB2092">
        <v>-8451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26133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26133</v>
      </c>
      <c r="AQ2092">
        <f>K2092/R2092</f>
        <v>0.30050819829322084</v>
      </c>
    </row>
    <row r="2093" spans="1:43" x14ac:dyDescent="0.35">
      <c r="A2093" t="s">
        <v>4432</v>
      </c>
      <c r="B2093" t="s">
        <v>4433</v>
      </c>
      <c r="C2093" t="s">
        <v>38</v>
      </c>
      <c r="D2093" t="str">
        <f>IF(P2093&lt;=50000,"Extra Small",IF(AND(P2093&gt;=50000,P2093&lt;250000),"Small",IF(AND(P2093&gt;=250000,P2093&lt;1000000),"Medium",IF(AND(P2093&gt;=1000000,P2093&lt;10000000),"Large",IF(AND(P2093&gt;=10000000,P2093&lt;100000000),"Extra Large",IF(P2093&gt;=100000000,"Extra-extra-large"))))))</f>
        <v>Medium</v>
      </c>
      <c r="E2093" t="s">
        <v>43</v>
      </c>
      <c r="F2093">
        <v>0</v>
      </c>
      <c r="G2093">
        <v>9</v>
      </c>
      <c r="H2093">
        <v>2</v>
      </c>
      <c r="I2093">
        <v>0</v>
      </c>
      <c r="J2093" t="s">
        <v>801</v>
      </c>
      <c r="K2093">
        <v>322713</v>
      </c>
      <c r="L2093">
        <v>0</v>
      </c>
      <c r="M2093">
        <v>165640</v>
      </c>
      <c r="N2093">
        <v>0</v>
      </c>
      <c r="O2093">
        <v>20418</v>
      </c>
      <c r="P2093">
        <v>508771</v>
      </c>
      <c r="Q2093">
        <v>0</v>
      </c>
      <c r="R2093">
        <v>508771</v>
      </c>
      <c r="S2093" t="str">
        <f t="shared" si="64"/>
        <v>False</v>
      </c>
      <c r="T2093">
        <v>377100</v>
      </c>
      <c r="U2093" t="b">
        <f t="shared" si="65"/>
        <v>0</v>
      </c>
      <c r="V2093">
        <v>0</v>
      </c>
      <c r="W2093">
        <v>0</v>
      </c>
      <c r="X2093">
        <v>0</v>
      </c>
      <c r="Y2093">
        <v>125399</v>
      </c>
      <c r="Z2093">
        <v>502499</v>
      </c>
      <c r="AA2093" t="b">
        <f>ABS(T2093-Z2093)&gt;25000</f>
        <v>1</v>
      </c>
      <c r="AB2093">
        <v>6272</v>
      </c>
      <c r="AC2093">
        <v>0</v>
      </c>
      <c r="AD2093">
        <v>6272</v>
      </c>
      <c r="AE2093">
        <v>241507</v>
      </c>
      <c r="AF2093">
        <v>0</v>
      </c>
      <c r="AG2093">
        <v>0</v>
      </c>
      <c r="AH2093">
        <v>1223436</v>
      </c>
      <c r="AI2093">
        <v>1464943</v>
      </c>
      <c r="AJ2093">
        <v>48400</v>
      </c>
      <c r="AK2093">
        <v>0</v>
      </c>
      <c r="AL2093">
        <v>0</v>
      </c>
      <c r="AM2093">
        <v>37664</v>
      </c>
      <c r="AN2093">
        <v>86064</v>
      </c>
      <c r="AO2093">
        <v>1378879</v>
      </c>
      <c r="AQ2093">
        <f>K2093/R2093</f>
        <v>0.63429912475357286</v>
      </c>
    </row>
    <row r="2094" spans="1:43" x14ac:dyDescent="0.35">
      <c r="A2094" t="s">
        <v>4434</v>
      </c>
      <c r="B2094" t="s">
        <v>4435</v>
      </c>
      <c r="C2094" t="s">
        <v>50</v>
      </c>
      <c r="D2094" t="str">
        <f>IF(P2094&lt;=50000,"Extra Small",IF(AND(P2094&gt;=50000,P2094&lt;250000),"Small",IF(AND(P2094&gt;=250000,P2094&lt;1000000),"Medium",IF(AND(P2094&gt;=1000000,P2094&lt;10000000),"Large",IF(AND(P2094&gt;=10000000,P2094&lt;100000000),"Extra Large",IF(P2094&gt;=100000000,"Extra-extra-large"))))))</f>
        <v>Extra Large</v>
      </c>
      <c r="E2094" t="s">
        <v>88</v>
      </c>
      <c r="F2094">
        <v>233</v>
      </c>
      <c r="G2094">
        <v>55</v>
      </c>
      <c r="H2094">
        <v>7</v>
      </c>
      <c r="I2094">
        <v>295</v>
      </c>
      <c r="J2094" t="s">
        <v>48</v>
      </c>
      <c r="K2094">
        <v>23831378</v>
      </c>
      <c r="L2094">
        <v>0</v>
      </c>
      <c r="M2094">
        <v>6666929</v>
      </c>
      <c r="N2094">
        <v>187169</v>
      </c>
      <c r="O2094">
        <v>0</v>
      </c>
      <c r="P2094">
        <v>30685476</v>
      </c>
      <c r="Q2094">
        <v>29718</v>
      </c>
      <c r="R2094">
        <v>30715194</v>
      </c>
      <c r="S2094" t="str">
        <f t="shared" si="64"/>
        <v>False</v>
      </c>
      <c r="T2094">
        <v>22052500</v>
      </c>
      <c r="U2094" t="b">
        <f t="shared" si="65"/>
        <v>0</v>
      </c>
      <c r="V2094">
        <v>7363</v>
      </c>
      <c r="W2094">
        <v>19891</v>
      </c>
      <c r="X2094">
        <v>0</v>
      </c>
      <c r="Y2094">
        <v>7689241</v>
      </c>
      <c r="Z2094">
        <v>29768995</v>
      </c>
      <c r="AA2094" t="b">
        <f>ABS(T2094-Z2094)&gt;1000000</f>
        <v>1</v>
      </c>
      <c r="AB2094">
        <v>946199</v>
      </c>
      <c r="AC2094">
        <v>0</v>
      </c>
      <c r="AD2094">
        <v>946199</v>
      </c>
      <c r="AE2094">
        <v>8876660</v>
      </c>
      <c r="AF2094">
        <v>0</v>
      </c>
      <c r="AG2094">
        <v>13667054</v>
      </c>
      <c r="AH2094">
        <v>13667054</v>
      </c>
      <c r="AI2094">
        <v>22543714</v>
      </c>
      <c r="AJ2094">
        <v>6376342</v>
      </c>
      <c r="AK2094">
        <v>1623</v>
      </c>
      <c r="AL2094">
        <v>513954</v>
      </c>
      <c r="AM2094">
        <v>515577</v>
      </c>
      <c r="AN2094">
        <v>6891919</v>
      </c>
      <c r="AO2094">
        <v>15651795</v>
      </c>
      <c r="AQ2094">
        <f>K2094/R2094</f>
        <v>0.77588238576647117</v>
      </c>
    </row>
    <row r="2095" spans="1:43" x14ac:dyDescent="0.35">
      <c r="A2095" t="s">
        <v>4436</v>
      </c>
      <c r="B2095" t="s">
        <v>4437</v>
      </c>
      <c r="C2095" t="s">
        <v>38</v>
      </c>
      <c r="D2095" t="str">
        <f>IF(P2095&lt;=50000,"Extra Small",IF(AND(P2095&gt;=50000,P2095&lt;250000),"Small",IF(AND(P2095&gt;=250000,P2095&lt;1000000),"Medium",IF(AND(P2095&gt;=1000000,P2095&lt;10000000),"Large",IF(AND(P2095&gt;=10000000,P2095&lt;100000000),"Extra Large",IF(P2095&gt;=100000000,"Extra-extra-large"))))))</f>
        <v>Small</v>
      </c>
      <c r="E2095" t="s">
        <v>302</v>
      </c>
      <c r="F2095">
        <v>1</v>
      </c>
      <c r="G2095">
        <v>1</v>
      </c>
      <c r="H2095">
        <v>0</v>
      </c>
      <c r="I2095">
        <v>1</v>
      </c>
      <c r="J2095" t="s">
        <v>57</v>
      </c>
      <c r="K2095">
        <v>0</v>
      </c>
      <c r="L2095">
        <v>72400</v>
      </c>
      <c r="M2095">
        <v>0</v>
      </c>
      <c r="N2095">
        <v>0</v>
      </c>
      <c r="O2095">
        <v>0</v>
      </c>
      <c r="P2095">
        <v>72400</v>
      </c>
      <c r="Q2095">
        <v>0</v>
      </c>
      <c r="R2095">
        <v>72400</v>
      </c>
      <c r="S2095" t="str">
        <f t="shared" si="64"/>
        <v>False</v>
      </c>
      <c r="T2095">
        <v>21900</v>
      </c>
      <c r="U2095" t="b">
        <f t="shared" si="65"/>
        <v>0</v>
      </c>
      <c r="V2095">
        <v>0</v>
      </c>
      <c r="W2095">
        <v>0</v>
      </c>
      <c r="X2095">
        <v>28600</v>
      </c>
      <c r="Y2095">
        <v>25164</v>
      </c>
      <c r="Z2095">
        <v>75664</v>
      </c>
      <c r="AA2095" t="b">
        <f>ABS(T2095-Z2095)&gt;25000</f>
        <v>1</v>
      </c>
      <c r="AB2095">
        <v>-3264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Q2095">
        <f>K2095/R2095</f>
        <v>0</v>
      </c>
    </row>
    <row r="2096" spans="1:43" x14ac:dyDescent="0.35">
      <c r="A2096" t="s">
        <v>4438</v>
      </c>
      <c r="B2096" t="s">
        <v>4439</v>
      </c>
      <c r="C2096" t="s">
        <v>38</v>
      </c>
      <c r="D2096" t="str">
        <f>IF(P2096&lt;=50000,"Extra Small",IF(AND(P2096&gt;=50000,P2096&lt;250000),"Small",IF(AND(P2096&gt;=250000,P2096&lt;1000000),"Medium",IF(AND(P2096&gt;=1000000,P2096&lt;10000000),"Large",IF(AND(P2096&gt;=10000000,P2096&lt;100000000),"Extra Large",IF(P2096&gt;=100000000,"Extra-extra-large"))))))</f>
        <v>Large</v>
      </c>
      <c r="E2096" t="s">
        <v>131</v>
      </c>
      <c r="F2096">
        <v>0</v>
      </c>
      <c r="G2096">
        <v>0</v>
      </c>
      <c r="H2096">
        <v>0</v>
      </c>
      <c r="I2096">
        <v>0</v>
      </c>
      <c r="J2096" t="s">
        <v>48</v>
      </c>
      <c r="K2096">
        <v>0</v>
      </c>
      <c r="L2096">
        <v>1646000</v>
      </c>
      <c r="M2096">
        <v>0</v>
      </c>
      <c r="N2096">
        <v>208000</v>
      </c>
      <c r="O2096">
        <v>112000</v>
      </c>
      <c r="P2096">
        <v>1966000</v>
      </c>
      <c r="Q2096">
        <v>3000</v>
      </c>
      <c r="R2096">
        <v>1969000</v>
      </c>
      <c r="S2096" t="str">
        <f t="shared" si="64"/>
        <v>False</v>
      </c>
      <c r="T2096">
        <v>0</v>
      </c>
      <c r="U2096" t="e">
        <f t="shared" si="65"/>
        <v>#DIV/0!</v>
      </c>
      <c r="V2096">
        <v>0</v>
      </c>
      <c r="W2096">
        <v>1531000</v>
      </c>
      <c r="X2096">
        <v>0</v>
      </c>
      <c r="Y2096">
        <v>91000</v>
      </c>
      <c r="Z2096">
        <v>1622000</v>
      </c>
      <c r="AA2096" t="b">
        <f>ABS(T2096-Z2096)&gt;1000000</f>
        <v>1</v>
      </c>
      <c r="AB2096">
        <v>347000</v>
      </c>
      <c r="AC2096">
        <v>458000</v>
      </c>
      <c r="AD2096">
        <v>805000</v>
      </c>
      <c r="AE2096">
        <v>4112000</v>
      </c>
      <c r="AF2096">
        <v>0</v>
      </c>
      <c r="AG2096">
        <v>7752000</v>
      </c>
      <c r="AH2096">
        <v>7752000</v>
      </c>
      <c r="AI2096">
        <v>11864000</v>
      </c>
      <c r="AJ2096">
        <v>28000</v>
      </c>
      <c r="AK2096">
        <v>0</v>
      </c>
      <c r="AL2096">
        <v>0</v>
      </c>
      <c r="AM2096">
        <v>0</v>
      </c>
      <c r="AN2096">
        <v>28000</v>
      </c>
      <c r="AO2096">
        <v>11836000</v>
      </c>
      <c r="AQ2096">
        <f>K2096/R2096</f>
        <v>0</v>
      </c>
    </row>
    <row r="2097" spans="1:43" x14ac:dyDescent="0.35">
      <c r="A2097" t="s">
        <v>4440</v>
      </c>
      <c r="B2097" t="s">
        <v>4441</v>
      </c>
      <c r="C2097" t="s">
        <v>38</v>
      </c>
      <c r="D2097" t="str">
        <f>IF(P2097&lt;=50000,"Extra Small",IF(AND(P2097&gt;=50000,P2097&lt;250000),"Small",IF(AND(P2097&gt;=250000,P2097&lt;1000000),"Medium",IF(AND(P2097&gt;=1000000,P2097&lt;10000000),"Large",IF(AND(P2097&gt;=10000000,P2097&lt;100000000),"Extra Large",IF(P2097&gt;=100000000,"Extra-extra-large"))))))</f>
        <v>Large</v>
      </c>
      <c r="E2097" t="s">
        <v>43</v>
      </c>
      <c r="F2097">
        <v>17</v>
      </c>
      <c r="G2097">
        <v>16</v>
      </c>
      <c r="H2097">
        <v>5</v>
      </c>
      <c r="I2097">
        <v>17</v>
      </c>
      <c r="J2097" t="s">
        <v>56</v>
      </c>
      <c r="K2097">
        <v>233612</v>
      </c>
      <c r="L2097">
        <v>0</v>
      </c>
      <c r="M2097">
        <v>1796028</v>
      </c>
      <c r="N2097">
        <v>2329</v>
      </c>
      <c r="O2097">
        <v>29665</v>
      </c>
      <c r="P2097">
        <v>2061634</v>
      </c>
      <c r="Q2097">
        <v>0</v>
      </c>
      <c r="R2097">
        <v>2061634</v>
      </c>
      <c r="S2097" t="str">
        <f t="shared" si="64"/>
        <v>False</v>
      </c>
      <c r="T2097">
        <v>1782477</v>
      </c>
      <c r="U2097" t="b">
        <f t="shared" si="65"/>
        <v>0</v>
      </c>
      <c r="V2097">
        <v>0</v>
      </c>
      <c r="W2097">
        <v>0</v>
      </c>
      <c r="X2097">
        <v>0</v>
      </c>
      <c r="Y2097">
        <v>243143</v>
      </c>
      <c r="Z2097">
        <v>2025620</v>
      </c>
      <c r="AA2097" t="b">
        <f>ABS(T2097-Z2097)&gt;1000000</f>
        <v>0</v>
      </c>
      <c r="AB2097">
        <v>36014</v>
      </c>
      <c r="AC2097">
        <v>0</v>
      </c>
      <c r="AD2097">
        <v>36014</v>
      </c>
      <c r="AE2097">
        <v>548863</v>
      </c>
      <c r="AF2097">
        <v>0</v>
      </c>
      <c r="AG2097">
        <v>38882</v>
      </c>
      <c r="AH2097">
        <v>38882</v>
      </c>
      <c r="AI2097">
        <v>587745</v>
      </c>
      <c r="AJ2097">
        <v>290147</v>
      </c>
      <c r="AK2097">
        <v>0</v>
      </c>
      <c r="AL2097">
        <v>143130</v>
      </c>
      <c r="AM2097">
        <v>143130</v>
      </c>
      <c r="AN2097">
        <v>433277</v>
      </c>
      <c r="AO2097">
        <v>154468</v>
      </c>
      <c r="AQ2097">
        <f>K2097/R2097</f>
        <v>0.11331400238839677</v>
      </c>
    </row>
    <row r="2098" spans="1:43" x14ac:dyDescent="0.35">
      <c r="A2098" t="s">
        <v>4442</v>
      </c>
      <c r="B2098" t="s">
        <v>4443</v>
      </c>
      <c r="C2098" t="s">
        <v>38</v>
      </c>
      <c r="D2098" t="str">
        <f>IF(P2098&lt;=50000,"Extra Small",IF(AND(P2098&gt;=50000,P2098&lt;250000),"Small",IF(AND(P2098&gt;=250000,P2098&lt;1000000),"Medium",IF(AND(P2098&gt;=1000000,P2098&lt;10000000),"Large",IF(AND(P2098&gt;=10000000,P2098&lt;100000000),"Extra Large",IF(P2098&gt;=100000000,"Extra-extra-large"))))))</f>
        <v>Large</v>
      </c>
      <c r="E2098" t="s">
        <v>39</v>
      </c>
      <c r="F2098">
        <v>7</v>
      </c>
      <c r="G2098">
        <v>5</v>
      </c>
      <c r="H2098">
        <v>0</v>
      </c>
      <c r="I2098">
        <v>9.7200000000000006</v>
      </c>
      <c r="J2098" t="s">
        <v>208</v>
      </c>
      <c r="K2098">
        <v>0</v>
      </c>
      <c r="L2098">
        <v>1317896</v>
      </c>
      <c r="M2098">
        <v>0</v>
      </c>
      <c r="N2098">
        <v>0</v>
      </c>
      <c r="O2098">
        <v>1019</v>
      </c>
      <c r="P2098">
        <v>1318915</v>
      </c>
      <c r="Q2098">
        <v>0</v>
      </c>
      <c r="R2098">
        <v>1318915</v>
      </c>
      <c r="S2098" t="str">
        <f t="shared" si="64"/>
        <v>False</v>
      </c>
      <c r="T2098">
        <v>527083</v>
      </c>
      <c r="U2098" t="b">
        <f t="shared" si="65"/>
        <v>0</v>
      </c>
      <c r="V2098">
        <v>0</v>
      </c>
      <c r="W2098">
        <v>12176</v>
      </c>
      <c r="X2098">
        <v>39610</v>
      </c>
      <c r="Y2098">
        <v>593834</v>
      </c>
      <c r="Z2098">
        <v>1172703</v>
      </c>
      <c r="AA2098" t="b">
        <f>ABS(T2098-Z2098)&gt;1000000</f>
        <v>0</v>
      </c>
      <c r="AB2098">
        <v>146212</v>
      </c>
      <c r="AC2098">
        <v>0</v>
      </c>
      <c r="AD2098">
        <v>146212</v>
      </c>
      <c r="AE2098">
        <v>687804</v>
      </c>
      <c r="AF2098">
        <v>0</v>
      </c>
      <c r="AG2098">
        <v>7099154</v>
      </c>
      <c r="AH2098">
        <v>7099154</v>
      </c>
      <c r="AI2098">
        <v>7786958</v>
      </c>
      <c r="AJ2098">
        <v>24920</v>
      </c>
      <c r="AK2098">
        <v>2984684</v>
      </c>
      <c r="AL2098">
        <v>0</v>
      </c>
      <c r="AM2098">
        <v>2984684</v>
      </c>
      <c r="AN2098">
        <v>3009604</v>
      </c>
      <c r="AO2098">
        <v>4777354</v>
      </c>
      <c r="AQ2098">
        <f>K2098/R2098</f>
        <v>0</v>
      </c>
    </row>
    <row r="2099" spans="1:43" x14ac:dyDescent="0.35">
      <c r="A2099" t="s">
        <v>4444</v>
      </c>
      <c r="B2099" t="s">
        <v>4445</v>
      </c>
      <c r="C2099" t="s">
        <v>38</v>
      </c>
      <c r="D2099" t="str">
        <f>IF(P2099&lt;=50000,"Extra Small",IF(AND(P2099&gt;=50000,P2099&lt;250000),"Small",IF(AND(P2099&gt;=250000,P2099&lt;1000000),"Medium",IF(AND(P2099&gt;=1000000,P2099&lt;10000000),"Large",IF(AND(P2099&gt;=10000000,P2099&lt;100000000),"Extra Large",IF(P2099&gt;=100000000,"Extra-extra-large"))))))</f>
        <v>Extra Small</v>
      </c>
      <c r="E2099" t="s">
        <v>39</v>
      </c>
      <c r="F2099">
        <v>0</v>
      </c>
      <c r="G2099">
        <v>0</v>
      </c>
      <c r="H2099">
        <v>0</v>
      </c>
      <c r="I2099">
        <v>0</v>
      </c>
      <c r="J2099" t="s">
        <v>102</v>
      </c>
      <c r="K2099">
        <v>0</v>
      </c>
      <c r="L2099">
        <v>17720</v>
      </c>
      <c r="M2099">
        <v>0</v>
      </c>
      <c r="N2099">
        <v>0</v>
      </c>
      <c r="O2099">
        <v>1370</v>
      </c>
      <c r="P2099">
        <v>19090</v>
      </c>
      <c r="Q2099">
        <v>0</v>
      </c>
      <c r="R2099">
        <v>19090</v>
      </c>
      <c r="S2099" t="str">
        <f t="shared" si="64"/>
        <v>False</v>
      </c>
      <c r="T2099">
        <v>0</v>
      </c>
      <c r="U2099" t="e">
        <f t="shared" si="65"/>
        <v>#DIV/0!</v>
      </c>
      <c r="V2099">
        <v>0</v>
      </c>
      <c r="W2099">
        <v>0</v>
      </c>
      <c r="X2099">
        <v>0</v>
      </c>
      <c r="Y2099">
        <v>16099</v>
      </c>
      <c r="Z2099">
        <v>16099</v>
      </c>
      <c r="AA2099" t="b">
        <f>ABS(T2099-Z2099)&gt;25000</f>
        <v>0</v>
      </c>
      <c r="AB2099">
        <v>2991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2096</v>
      </c>
      <c r="AJ2099">
        <v>0</v>
      </c>
      <c r="AK2099">
        <v>0</v>
      </c>
      <c r="AL2099">
        <v>0</v>
      </c>
      <c r="AM2099">
        <v>0</v>
      </c>
      <c r="AN2099">
        <v>7229</v>
      </c>
      <c r="AO2099">
        <v>-5133</v>
      </c>
      <c r="AQ2099">
        <f>K2099/R2099</f>
        <v>0</v>
      </c>
    </row>
    <row r="2100" spans="1:43" x14ac:dyDescent="0.35">
      <c r="A2100" t="s">
        <v>4446</v>
      </c>
      <c r="B2100" t="s">
        <v>4447</v>
      </c>
      <c r="C2100" t="s">
        <v>38</v>
      </c>
      <c r="D2100" t="str">
        <f>IF(P2100&lt;=50000,"Extra Small",IF(AND(P2100&gt;=50000,P2100&lt;250000),"Small",IF(AND(P2100&gt;=250000,P2100&lt;1000000),"Medium",IF(AND(P2100&gt;=1000000,P2100&lt;10000000),"Large",IF(AND(P2100&gt;=10000000,P2100&lt;100000000),"Extra Large",IF(P2100&gt;=100000000,"Extra-extra-large"))))))</f>
        <v>Extra Small</v>
      </c>
      <c r="E2100" t="s">
        <v>43</v>
      </c>
      <c r="F2100">
        <v>0</v>
      </c>
      <c r="G2100">
        <v>0</v>
      </c>
      <c r="H2100">
        <v>0</v>
      </c>
      <c r="I2100">
        <v>0</v>
      </c>
      <c r="J2100" t="s">
        <v>44</v>
      </c>
      <c r="K2100">
        <v>0</v>
      </c>
      <c r="L2100">
        <v>430</v>
      </c>
      <c r="M2100">
        <v>2500</v>
      </c>
      <c r="N2100">
        <v>0</v>
      </c>
      <c r="O2100">
        <v>2580</v>
      </c>
      <c r="P2100">
        <v>5510</v>
      </c>
      <c r="Q2100">
        <v>0</v>
      </c>
      <c r="R2100">
        <v>5510</v>
      </c>
      <c r="S2100" t="str">
        <f t="shared" si="64"/>
        <v>False</v>
      </c>
      <c r="T2100">
        <v>0</v>
      </c>
      <c r="U2100" t="e">
        <f t="shared" si="65"/>
        <v>#DIV/0!</v>
      </c>
      <c r="V2100">
        <v>0</v>
      </c>
      <c r="W2100">
        <v>0</v>
      </c>
      <c r="X2100">
        <v>0</v>
      </c>
      <c r="Y2100">
        <v>2792</v>
      </c>
      <c r="Z2100">
        <v>2792</v>
      </c>
      <c r="AA2100" t="b">
        <f>ABS(T2100-Z2100)&gt;25000</f>
        <v>0</v>
      </c>
      <c r="AB2100">
        <v>2718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9988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9988</v>
      </c>
      <c r="AQ2100">
        <f>K2100/R2100</f>
        <v>0</v>
      </c>
    </row>
    <row r="2101" spans="1:43" x14ac:dyDescent="0.35">
      <c r="A2101" t="s">
        <v>4448</v>
      </c>
      <c r="B2101" t="s">
        <v>4449</v>
      </c>
      <c r="C2101" t="s">
        <v>38</v>
      </c>
      <c r="D2101" t="str">
        <f>IF(P2101&lt;=50000,"Extra Small",IF(AND(P2101&gt;=50000,P2101&lt;250000),"Small",IF(AND(P2101&gt;=250000,P2101&lt;1000000),"Medium",IF(AND(P2101&gt;=1000000,P2101&lt;10000000),"Large",IF(AND(P2101&gt;=10000000,P2101&lt;100000000),"Extra Large",IF(P2101&gt;=100000000,"Extra-extra-large"))))))</f>
        <v>Large</v>
      </c>
      <c r="E2101" t="s">
        <v>39</v>
      </c>
      <c r="F2101">
        <v>0</v>
      </c>
      <c r="G2101">
        <v>0</v>
      </c>
      <c r="H2101">
        <v>0</v>
      </c>
      <c r="I2101">
        <v>0</v>
      </c>
      <c r="J2101" t="s">
        <v>48</v>
      </c>
      <c r="K2101">
        <v>0</v>
      </c>
      <c r="L2101">
        <v>0</v>
      </c>
      <c r="M2101">
        <v>4463489</v>
      </c>
      <c r="N2101">
        <v>28495</v>
      </c>
      <c r="O2101">
        <v>72480</v>
      </c>
      <c r="P2101">
        <v>4564464</v>
      </c>
      <c r="Q2101">
        <v>0</v>
      </c>
      <c r="R2101">
        <v>4564464</v>
      </c>
      <c r="S2101" t="str">
        <f t="shared" si="64"/>
        <v>False</v>
      </c>
      <c r="T2101">
        <v>0</v>
      </c>
      <c r="U2101" t="e">
        <f t="shared" si="65"/>
        <v>#DIV/0!</v>
      </c>
      <c r="V2101">
        <v>0</v>
      </c>
      <c r="W2101">
        <v>1701001</v>
      </c>
      <c r="X2101">
        <v>0</v>
      </c>
      <c r="Y2101">
        <v>2749427</v>
      </c>
      <c r="Z2101">
        <v>4450428</v>
      </c>
      <c r="AA2101" t="b">
        <f>ABS(T2101-Z2101)&gt;1000000</f>
        <v>1</v>
      </c>
      <c r="AB2101">
        <v>114036</v>
      </c>
      <c r="AC2101">
        <v>0</v>
      </c>
      <c r="AD2101">
        <v>114036</v>
      </c>
      <c r="AE2101">
        <v>5006540</v>
      </c>
      <c r="AF2101">
        <v>0</v>
      </c>
      <c r="AG2101">
        <v>0</v>
      </c>
      <c r="AH2101">
        <v>0</v>
      </c>
      <c r="AI2101">
        <v>5006540</v>
      </c>
      <c r="AJ2101">
        <v>1517874</v>
      </c>
      <c r="AK2101">
        <v>0</v>
      </c>
      <c r="AL2101">
        <v>0</v>
      </c>
      <c r="AM2101">
        <v>0</v>
      </c>
      <c r="AN2101">
        <v>1517874</v>
      </c>
      <c r="AO2101">
        <v>3488666</v>
      </c>
      <c r="AQ2101">
        <f>K2101/R2101</f>
        <v>0</v>
      </c>
    </row>
    <row r="2102" spans="1:43" x14ac:dyDescent="0.35">
      <c r="A2102" t="s">
        <v>4450</v>
      </c>
      <c r="B2102" t="s">
        <v>4451</v>
      </c>
      <c r="C2102" t="s">
        <v>38</v>
      </c>
      <c r="D2102" t="str">
        <f>IF(P2102&lt;=50000,"Extra Small",IF(AND(P2102&gt;=50000,P2102&lt;250000),"Small",IF(AND(P2102&gt;=250000,P2102&lt;1000000),"Medium",IF(AND(P2102&gt;=1000000,P2102&lt;10000000),"Large",IF(AND(P2102&gt;=10000000,P2102&lt;100000000),"Extra Large",IF(P2102&gt;=100000000,"Extra-extra-large"))))))</f>
        <v>Large</v>
      </c>
      <c r="E2102" t="s">
        <v>43</v>
      </c>
      <c r="F2102">
        <v>4</v>
      </c>
      <c r="G2102">
        <v>1</v>
      </c>
      <c r="H2102">
        <v>0</v>
      </c>
      <c r="I2102">
        <v>4.9000000000000004</v>
      </c>
      <c r="J2102" t="s">
        <v>48</v>
      </c>
      <c r="K2102">
        <v>0</v>
      </c>
      <c r="L2102">
        <v>5863530</v>
      </c>
      <c r="M2102">
        <v>0</v>
      </c>
      <c r="N2102">
        <v>0</v>
      </c>
      <c r="O2102">
        <v>4640</v>
      </c>
      <c r="P2102">
        <v>5868170</v>
      </c>
      <c r="Q2102">
        <v>0</v>
      </c>
      <c r="R2102">
        <v>5868170</v>
      </c>
      <c r="S2102" t="str">
        <f t="shared" si="64"/>
        <v>False</v>
      </c>
      <c r="T2102">
        <v>1373423</v>
      </c>
      <c r="U2102" t="b">
        <f t="shared" si="65"/>
        <v>0</v>
      </c>
      <c r="V2102">
        <v>0</v>
      </c>
      <c r="W2102">
        <v>0</v>
      </c>
      <c r="X2102">
        <v>0</v>
      </c>
      <c r="Y2102">
        <v>5477507</v>
      </c>
      <c r="Z2102">
        <v>6850930</v>
      </c>
      <c r="AA2102" t="b">
        <f>ABS(T2102-Z2102)&gt;1000000</f>
        <v>1</v>
      </c>
      <c r="AB2102">
        <v>-982760</v>
      </c>
      <c r="AC2102">
        <v>0</v>
      </c>
      <c r="AD2102">
        <v>-982760</v>
      </c>
      <c r="AE2102">
        <v>4831196</v>
      </c>
      <c r="AF2102">
        <v>0</v>
      </c>
      <c r="AG2102">
        <v>293106</v>
      </c>
      <c r="AH2102">
        <v>293106</v>
      </c>
      <c r="AI2102">
        <v>5124302</v>
      </c>
      <c r="AJ2102">
        <v>785215</v>
      </c>
      <c r="AK2102">
        <v>0</v>
      </c>
      <c r="AL2102">
        <v>225460</v>
      </c>
      <c r="AM2102">
        <v>225460</v>
      </c>
      <c r="AN2102">
        <v>1010675</v>
      </c>
      <c r="AO2102">
        <v>4113627</v>
      </c>
      <c r="AQ2102">
        <f>K2102/R2102</f>
        <v>0</v>
      </c>
    </row>
    <row r="2103" spans="1:43" x14ac:dyDescent="0.35">
      <c r="A2103" t="s">
        <v>4452</v>
      </c>
      <c r="B2103" t="s">
        <v>4453</v>
      </c>
      <c r="C2103" t="s">
        <v>38</v>
      </c>
      <c r="D2103" t="str">
        <f>IF(P2103&lt;=50000,"Extra Small",IF(AND(P2103&gt;=50000,P2103&lt;250000),"Small",IF(AND(P2103&gt;=250000,P2103&lt;1000000),"Medium",IF(AND(P2103&gt;=1000000,P2103&lt;10000000),"Large",IF(AND(P2103&gt;=10000000,P2103&lt;100000000),"Extra Large",IF(P2103&gt;=100000000,"Extra-extra-large"))))))</f>
        <v>Large</v>
      </c>
      <c r="E2103" t="s">
        <v>55</v>
      </c>
      <c r="F2103">
        <v>4</v>
      </c>
      <c r="G2103">
        <v>6</v>
      </c>
      <c r="H2103">
        <v>2</v>
      </c>
      <c r="I2103">
        <v>2276.29</v>
      </c>
      <c r="J2103" t="s">
        <v>4454</v>
      </c>
      <c r="K2103">
        <v>1145595</v>
      </c>
      <c r="L2103">
        <v>0</v>
      </c>
      <c r="M2103">
        <v>161219</v>
      </c>
      <c r="N2103">
        <v>10543</v>
      </c>
      <c r="O2103">
        <v>131120</v>
      </c>
      <c r="P2103">
        <v>1448477</v>
      </c>
      <c r="Q2103">
        <v>0</v>
      </c>
      <c r="R2103">
        <v>1448477</v>
      </c>
      <c r="S2103" t="str">
        <f t="shared" si="64"/>
        <v>False</v>
      </c>
      <c r="T2103">
        <v>733669</v>
      </c>
      <c r="U2103" t="b">
        <f t="shared" si="65"/>
        <v>0</v>
      </c>
      <c r="V2103">
        <v>442</v>
      </c>
      <c r="W2103">
        <v>0</v>
      </c>
      <c r="X2103">
        <v>0</v>
      </c>
      <c r="Y2103">
        <v>665079</v>
      </c>
      <c r="Z2103">
        <v>1399190</v>
      </c>
      <c r="AA2103" t="b">
        <f>ABS(T2103-Z2103)&gt;1000000</f>
        <v>0</v>
      </c>
      <c r="AB2103">
        <v>49287</v>
      </c>
      <c r="AC2103">
        <v>0</v>
      </c>
      <c r="AD2103">
        <v>49287</v>
      </c>
      <c r="AE2103">
        <v>797668</v>
      </c>
      <c r="AF2103">
        <v>0</v>
      </c>
      <c r="AG2103">
        <v>22991</v>
      </c>
      <c r="AH2103">
        <v>22991</v>
      </c>
      <c r="AI2103">
        <v>820659</v>
      </c>
      <c r="AJ2103">
        <v>286702</v>
      </c>
      <c r="AK2103">
        <v>0</v>
      </c>
      <c r="AL2103">
        <v>0</v>
      </c>
      <c r="AM2103">
        <v>0</v>
      </c>
      <c r="AN2103">
        <v>286702</v>
      </c>
      <c r="AO2103">
        <v>533957</v>
      </c>
      <c r="AQ2103">
        <f>K2103/R2103</f>
        <v>0.79089623100677475</v>
      </c>
    </row>
    <row r="2104" spans="1:43" x14ac:dyDescent="0.35">
      <c r="A2104" t="s">
        <v>4455</v>
      </c>
      <c r="B2104" t="s">
        <v>4456</v>
      </c>
      <c r="C2104" t="s">
        <v>38</v>
      </c>
      <c r="D2104" t="str">
        <f>IF(P2104&lt;=50000,"Extra Small",IF(AND(P2104&gt;=50000,P2104&lt;250000),"Small",IF(AND(P2104&gt;=250000,P2104&lt;1000000),"Medium",IF(AND(P2104&gt;=1000000,P2104&lt;10000000),"Large",IF(AND(P2104&gt;=10000000,P2104&lt;100000000),"Extra Large",IF(P2104&gt;=100000000,"Extra-extra-large"))))))</f>
        <v>Extra Small</v>
      </c>
      <c r="E2104" t="s">
        <v>43</v>
      </c>
      <c r="F2104">
        <v>0</v>
      </c>
      <c r="G2104">
        <v>0</v>
      </c>
      <c r="H2104">
        <v>0</v>
      </c>
      <c r="I2104">
        <v>0</v>
      </c>
      <c r="J2104" t="s">
        <v>48</v>
      </c>
      <c r="K2104">
        <v>0</v>
      </c>
      <c r="L2104">
        <v>31222</v>
      </c>
      <c r="M2104">
        <v>0</v>
      </c>
      <c r="N2104">
        <v>0</v>
      </c>
      <c r="O2104">
        <v>0</v>
      </c>
      <c r="P2104">
        <v>31222</v>
      </c>
      <c r="Q2104">
        <v>0</v>
      </c>
      <c r="R2104">
        <v>31222</v>
      </c>
      <c r="S2104" t="str">
        <f t="shared" si="64"/>
        <v>False</v>
      </c>
      <c r="T2104">
        <v>0</v>
      </c>
      <c r="U2104" t="e">
        <f t="shared" si="65"/>
        <v>#DIV/0!</v>
      </c>
      <c r="V2104">
        <v>0</v>
      </c>
      <c r="W2104">
        <v>0</v>
      </c>
      <c r="X2104">
        <v>220652</v>
      </c>
      <c r="Y2104">
        <v>2182</v>
      </c>
      <c r="Z2104">
        <v>222834</v>
      </c>
      <c r="AA2104" t="b">
        <f>ABS(T2104-Z2104)&gt;25000</f>
        <v>1</v>
      </c>
      <c r="AB2104">
        <v>-191612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78600</v>
      </c>
      <c r="AJ2104">
        <v>0</v>
      </c>
      <c r="AK2104">
        <v>0</v>
      </c>
      <c r="AL2104">
        <v>0</v>
      </c>
      <c r="AM2104">
        <v>0</v>
      </c>
      <c r="AN2104">
        <v>15187</v>
      </c>
      <c r="AO2104">
        <v>63413</v>
      </c>
      <c r="AQ2104">
        <f>K2104/R2104</f>
        <v>0</v>
      </c>
    </row>
    <row r="2105" spans="1:43" x14ac:dyDescent="0.35">
      <c r="A2105" t="s">
        <v>4457</v>
      </c>
      <c r="B2105" t="s">
        <v>4458</v>
      </c>
      <c r="C2105" t="s">
        <v>38</v>
      </c>
      <c r="D2105" t="str">
        <f>IF(P2105&lt;=50000,"Extra Small",IF(AND(P2105&gt;=50000,P2105&lt;250000),"Small",IF(AND(P2105&gt;=250000,P2105&lt;1000000),"Medium",IF(AND(P2105&gt;=1000000,P2105&lt;10000000),"Large",IF(AND(P2105&gt;=10000000,P2105&lt;100000000),"Extra Large",IF(P2105&gt;=100000000,"Extra-extra-large"))))))</f>
        <v>Extra Small</v>
      </c>
      <c r="E2105" t="s">
        <v>47</v>
      </c>
      <c r="F2105">
        <v>0</v>
      </c>
      <c r="G2105">
        <v>0</v>
      </c>
      <c r="H2105">
        <v>0</v>
      </c>
      <c r="I2105">
        <v>0</v>
      </c>
      <c r="J2105" t="s">
        <v>172</v>
      </c>
      <c r="K2105">
        <v>0</v>
      </c>
      <c r="L2105">
        <v>0</v>
      </c>
      <c r="M2105">
        <v>0</v>
      </c>
      <c r="N2105">
        <v>27</v>
      </c>
      <c r="O2105">
        <v>0</v>
      </c>
      <c r="P2105">
        <v>27</v>
      </c>
      <c r="Q2105">
        <v>0</v>
      </c>
      <c r="R2105">
        <v>27</v>
      </c>
      <c r="S2105" t="str">
        <f t="shared" si="64"/>
        <v>False</v>
      </c>
      <c r="T2105">
        <v>0</v>
      </c>
      <c r="U2105" t="e">
        <f t="shared" si="65"/>
        <v>#DIV/0!</v>
      </c>
      <c r="V2105">
        <v>0</v>
      </c>
      <c r="W2105">
        <v>0</v>
      </c>
      <c r="X2105">
        <v>0</v>
      </c>
      <c r="Y2105">
        <v>1860</v>
      </c>
      <c r="Z2105">
        <v>1860</v>
      </c>
      <c r="AA2105" t="b">
        <f>ABS(T2105-Z2105)&gt;25000</f>
        <v>0</v>
      </c>
      <c r="AB2105">
        <v>-1833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975</v>
      </c>
      <c r="AJ2105">
        <v>0</v>
      </c>
      <c r="AK2105">
        <v>0</v>
      </c>
      <c r="AL2105">
        <v>0</v>
      </c>
      <c r="AM2105">
        <v>0</v>
      </c>
      <c r="AN2105">
        <v>325662</v>
      </c>
      <c r="AO2105">
        <v>-324687</v>
      </c>
      <c r="AQ2105">
        <f>K2105/R2105</f>
        <v>0</v>
      </c>
    </row>
    <row r="2106" spans="1:43" x14ac:dyDescent="0.35">
      <c r="A2106" t="s">
        <v>4459</v>
      </c>
      <c r="B2106" t="s">
        <v>4460</v>
      </c>
      <c r="C2106" t="s">
        <v>38</v>
      </c>
      <c r="D2106" t="str">
        <f>IF(P2106&lt;=50000,"Extra Small",IF(AND(P2106&gt;=50000,P2106&lt;250000),"Small",IF(AND(P2106&gt;=250000,P2106&lt;1000000),"Medium",IF(AND(P2106&gt;=1000000,P2106&lt;10000000),"Large",IF(AND(P2106&gt;=10000000,P2106&lt;100000000),"Extra Large",IF(P2106&gt;=100000000,"Extra-extra-large"))))))</f>
        <v>Extra Large</v>
      </c>
      <c r="E2106" t="s">
        <v>70</v>
      </c>
      <c r="F2106">
        <v>36</v>
      </c>
      <c r="G2106">
        <v>14</v>
      </c>
      <c r="H2106">
        <v>65</v>
      </c>
      <c r="I2106">
        <v>60</v>
      </c>
      <c r="J2106" t="s">
        <v>801</v>
      </c>
      <c r="K2106">
        <v>3864000</v>
      </c>
      <c r="L2106">
        <v>3076359</v>
      </c>
      <c r="M2106">
        <v>7332424</v>
      </c>
      <c r="N2106">
        <v>390325</v>
      </c>
      <c r="O2106">
        <v>92927</v>
      </c>
      <c r="P2106">
        <v>14756035</v>
      </c>
      <c r="Q2106">
        <v>0</v>
      </c>
      <c r="R2106">
        <v>14756035</v>
      </c>
      <c r="S2106" t="str">
        <f t="shared" si="64"/>
        <v>False</v>
      </c>
      <c r="T2106">
        <v>5787759</v>
      </c>
      <c r="U2106" t="b">
        <f t="shared" si="65"/>
        <v>0</v>
      </c>
      <c r="V2106">
        <v>0</v>
      </c>
      <c r="W2106">
        <v>0</v>
      </c>
      <c r="X2106">
        <v>0</v>
      </c>
      <c r="Y2106">
        <v>7216499</v>
      </c>
      <c r="Z2106">
        <v>13004258</v>
      </c>
      <c r="AA2106" t="b">
        <f>ABS(T2106-Z2106)&gt;1000000</f>
        <v>1</v>
      </c>
      <c r="AB2106">
        <v>1751777</v>
      </c>
      <c r="AC2106">
        <v>33890</v>
      </c>
      <c r="AD2106">
        <v>1785667</v>
      </c>
      <c r="AE2106">
        <v>12714154</v>
      </c>
      <c r="AF2106">
        <v>0</v>
      </c>
      <c r="AG2106">
        <v>2710693</v>
      </c>
      <c r="AH2106">
        <v>2710693</v>
      </c>
      <c r="AI2106">
        <v>15424847</v>
      </c>
      <c r="AJ2106">
        <v>3446510</v>
      </c>
      <c r="AK2106">
        <v>0</v>
      </c>
      <c r="AL2106">
        <v>152692</v>
      </c>
      <c r="AM2106">
        <v>152692</v>
      </c>
      <c r="AN2106">
        <v>3599202</v>
      </c>
      <c r="AO2106">
        <v>11825645</v>
      </c>
      <c r="AQ2106">
        <f>K2106/R2106</f>
        <v>0.26185896143510096</v>
      </c>
    </row>
    <row r="2107" spans="1:43" x14ac:dyDescent="0.35">
      <c r="A2107" t="s">
        <v>4461</v>
      </c>
      <c r="B2107" t="s">
        <v>4462</v>
      </c>
      <c r="C2107" t="s">
        <v>38</v>
      </c>
      <c r="D2107" t="str">
        <f>IF(P2107&lt;=50000,"Extra Small",IF(AND(P2107&gt;=50000,P2107&lt;250000),"Small",IF(AND(P2107&gt;=250000,P2107&lt;1000000),"Medium",IF(AND(P2107&gt;=1000000,P2107&lt;10000000),"Large",IF(AND(P2107&gt;=10000000,P2107&lt;100000000),"Extra Large",IF(P2107&gt;=100000000,"Extra-extra-large"))))))</f>
        <v>Medium</v>
      </c>
      <c r="E2107" t="s">
        <v>88</v>
      </c>
      <c r="F2107">
        <v>1</v>
      </c>
      <c r="G2107">
        <v>1</v>
      </c>
      <c r="H2107">
        <v>0</v>
      </c>
      <c r="I2107">
        <v>1.5</v>
      </c>
      <c r="J2107" t="s">
        <v>48</v>
      </c>
      <c r="K2107">
        <v>241000</v>
      </c>
      <c r="L2107">
        <v>0</v>
      </c>
      <c r="M2107">
        <v>233189</v>
      </c>
      <c r="N2107">
        <v>575</v>
      </c>
      <c r="O2107">
        <v>0</v>
      </c>
      <c r="P2107">
        <v>474764</v>
      </c>
      <c r="Q2107">
        <v>0</v>
      </c>
      <c r="R2107">
        <v>474764</v>
      </c>
      <c r="S2107" t="str">
        <f t="shared" si="64"/>
        <v>False</v>
      </c>
      <c r="T2107">
        <v>329622</v>
      </c>
      <c r="U2107" t="b">
        <f t="shared" si="65"/>
        <v>0</v>
      </c>
      <c r="V2107">
        <v>0</v>
      </c>
      <c r="W2107">
        <v>0</v>
      </c>
      <c r="X2107">
        <v>0</v>
      </c>
      <c r="Y2107">
        <v>287040</v>
      </c>
      <c r="Z2107">
        <v>616662</v>
      </c>
      <c r="AA2107" t="b">
        <f>ABS(T2107-Z2107)&gt;25000</f>
        <v>1</v>
      </c>
      <c r="AB2107">
        <v>-141898</v>
      </c>
      <c r="AC2107">
        <v>0</v>
      </c>
      <c r="AD2107">
        <v>-141898</v>
      </c>
      <c r="AE2107">
        <v>78417</v>
      </c>
      <c r="AF2107">
        <v>0</v>
      </c>
      <c r="AG2107">
        <v>0</v>
      </c>
      <c r="AH2107">
        <v>9754</v>
      </c>
      <c r="AI2107">
        <v>88171</v>
      </c>
      <c r="AJ2107">
        <v>451268</v>
      </c>
      <c r="AK2107">
        <v>0</v>
      </c>
      <c r="AL2107">
        <v>0</v>
      </c>
      <c r="AM2107">
        <v>0</v>
      </c>
      <c r="AN2107">
        <v>451268</v>
      </c>
      <c r="AO2107">
        <v>-363097</v>
      </c>
      <c r="AQ2107">
        <f>K2107/R2107</f>
        <v>0.50762062835429811</v>
      </c>
    </row>
    <row r="2108" spans="1:43" x14ac:dyDescent="0.35">
      <c r="A2108" t="s">
        <v>4463</v>
      </c>
      <c r="B2108" t="s">
        <v>4464</v>
      </c>
      <c r="C2108" t="s">
        <v>38</v>
      </c>
      <c r="D2108" t="str">
        <f>IF(P2108&lt;=50000,"Extra Small",IF(AND(P2108&gt;=50000,P2108&lt;250000),"Small",IF(AND(P2108&gt;=250000,P2108&lt;1000000),"Medium",IF(AND(P2108&gt;=1000000,P2108&lt;10000000),"Large",IF(AND(P2108&gt;=10000000,P2108&lt;100000000),"Extra Large",IF(P2108&gt;=100000000,"Extra-extra-large"))))))</f>
        <v>Extra Small</v>
      </c>
      <c r="E2108" t="s">
        <v>110</v>
      </c>
      <c r="F2108">
        <v>0</v>
      </c>
      <c r="G2108">
        <v>0</v>
      </c>
      <c r="H2108">
        <v>0</v>
      </c>
      <c r="I2108">
        <v>0</v>
      </c>
      <c r="J2108" t="s">
        <v>92</v>
      </c>
      <c r="K2108">
        <v>0</v>
      </c>
      <c r="L2108">
        <v>3532</v>
      </c>
      <c r="M2108">
        <v>0</v>
      </c>
      <c r="N2108">
        <v>15414</v>
      </c>
      <c r="O2108">
        <v>0</v>
      </c>
      <c r="P2108">
        <v>18946</v>
      </c>
      <c r="Q2108">
        <v>0</v>
      </c>
      <c r="R2108">
        <v>18946</v>
      </c>
      <c r="S2108" t="str">
        <f t="shared" si="64"/>
        <v>False</v>
      </c>
      <c r="T2108">
        <v>0</v>
      </c>
      <c r="U2108" t="e">
        <f t="shared" si="65"/>
        <v>#DIV/0!</v>
      </c>
      <c r="V2108">
        <v>0</v>
      </c>
      <c r="W2108">
        <v>0</v>
      </c>
      <c r="X2108">
        <v>0</v>
      </c>
      <c r="Y2108">
        <v>15278</v>
      </c>
      <c r="Z2108">
        <v>15278</v>
      </c>
      <c r="AA2108" t="b">
        <f>ABS(T2108-Z2108)&gt;25000</f>
        <v>0</v>
      </c>
      <c r="AB2108">
        <v>3668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216504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216504</v>
      </c>
      <c r="AQ2108">
        <f>K2108/R2108</f>
        <v>0</v>
      </c>
    </row>
    <row r="2109" spans="1:43" x14ac:dyDescent="0.35">
      <c r="A2109" t="s">
        <v>4465</v>
      </c>
      <c r="B2109" t="s">
        <v>4466</v>
      </c>
      <c r="C2109" t="s">
        <v>50</v>
      </c>
      <c r="D2109" t="str">
        <f>IF(P2109&lt;=50000,"Extra Small",IF(AND(P2109&gt;=50000,P2109&lt;250000),"Small",IF(AND(P2109&gt;=250000,P2109&lt;1000000),"Medium",IF(AND(P2109&gt;=1000000,P2109&lt;10000000),"Large",IF(AND(P2109&gt;=10000000,P2109&lt;100000000),"Extra Large",IF(P2109&gt;=100000000,"Extra-extra-large"))))))</f>
        <v>Medium</v>
      </c>
      <c r="E2109" t="s">
        <v>73</v>
      </c>
      <c r="F2109">
        <v>0</v>
      </c>
      <c r="G2109">
        <v>0</v>
      </c>
      <c r="H2109">
        <v>0</v>
      </c>
      <c r="I2109">
        <v>0</v>
      </c>
      <c r="J2109" t="s">
        <v>154</v>
      </c>
      <c r="K2109">
        <v>0</v>
      </c>
      <c r="L2109">
        <v>0</v>
      </c>
      <c r="M2109">
        <v>0</v>
      </c>
      <c r="N2109">
        <v>0</v>
      </c>
      <c r="O2109">
        <v>270769</v>
      </c>
      <c r="P2109">
        <v>270769</v>
      </c>
      <c r="Q2109">
        <v>0</v>
      </c>
      <c r="R2109">
        <v>270769</v>
      </c>
      <c r="S2109" t="str">
        <f t="shared" si="64"/>
        <v>False</v>
      </c>
      <c r="T2109">
        <v>0</v>
      </c>
      <c r="U2109" t="e">
        <f t="shared" si="65"/>
        <v>#DIV/0!</v>
      </c>
      <c r="V2109">
        <v>0</v>
      </c>
      <c r="W2109">
        <v>0</v>
      </c>
      <c r="X2109">
        <v>0</v>
      </c>
      <c r="Y2109">
        <v>255855</v>
      </c>
      <c r="Z2109">
        <v>255855</v>
      </c>
      <c r="AA2109" t="b">
        <f>ABS(T2109-Z2109)&gt;25000</f>
        <v>1</v>
      </c>
      <c r="AB2109">
        <v>14914</v>
      </c>
      <c r="AC2109">
        <v>0</v>
      </c>
      <c r="AD2109">
        <v>14914</v>
      </c>
      <c r="AE2109">
        <v>159793</v>
      </c>
      <c r="AF2109">
        <v>0</v>
      </c>
      <c r="AG2109">
        <v>0</v>
      </c>
      <c r="AH2109">
        <v>0</v>
      </c>
      <c r="AI2109">
        <v>159793</v>
      </c>
      <c r="AJ2109">
        <v>18694</v>
      </c>
      <c r="AK2109">
        <v>0</v>
      </c>
      <c r="AL2109">
        <v>0</v>
      </c>
      <c r="AM2109">
        <v>0</v>
      </c>
      <c r="AN2109">
        <v>18694</v>
      </c>
      <c r="AO2109">
        <v>141099</v>
      </c>
      <c r="AQ2109">
        <f>K2109/R2109</f>
        <v>0</v>
      </c>
    </row>
    <row r="2110" spans="1:43" x14ac:dyDescent="0.35">
      <c r="A2110" t="s">
        <v>4467</v>
      </c>
      <c r="B2110" t="s">
        <v>4468</v>
      </c>
      <c r="C2110" t="s">
        <v>38</v>
      </c>
      <c r="D2110" t="str">
        <f>IF(P2110&lt;=50000,"Extra Small",IF(AND(P2110&gt;=50000,P2110&lt;250000),"Small",IF(AND(P2110&gt;=250000,P2110&lt;1000000),"Medium",IF(AND(P2110&gt;=1000000,P2110&lt;10000000),"Large",IF(AND(P2110&gt;=10000000,P2110&lt;100000000),"Extra Large",IF(P2110&gt;=100000000,"Extra-extra-large"))))))</f>
        <v>Large</v>
      </c>
      <c r="E2110" t="s">
        <v>43</v>
      </c>
      <c r="F2110">
        <v>6</v>
      </c>
      <c r="G2110">
        <v>4</v>
      </c>
      <c r="H2110">
        <v>4</v>
      </c>
      <c r="I2110">
        <v>11</v>
      </c>
      <c r="J2110" t="s">
        <v>61</v>
      </c>
      <c r="K2110">
        <v>109633</v>
      </c>
      <c r="L2110">
        <v>0</v>
      </c>
      <c r="M2110">
        <v>964110</v>
      </c>
      <c r="N2110">
        <v>1193</v>
      </c>
      <c r="O2110">
        <v>181646</v>
      </c>
      <c r="P2110">
        <v>1256582</v>
      </c>
      <c r="Q2110">
        <v>0</v>
      </c>
      <c r="R2110">
        <v>1256582</v>
      </c>
      <c r="S2110" t="str">
        <f t="shared" si="64"/>
        <v>False</v>
      </c>
      <c r="T2110">
        <v>945110</v>
      </c>
      <c r="U2110" t="b">
        <f t="shared" si="65"/>
        <v>0</v>
      </c>
      <c r="V2110">
        <v>0</v>
      </c>
      <c r="W2110">
        <v>0</v>
      </c>
      <c r="X2110">
        <v>0</v>
      </c>
      <c r="Y2110">
        <v>203381</v>
      </c>
      <c r="Z2110">
        <v>1148491</v>
      </c>
      <c r="AA2110" t="b">
        <f>ABS(T2110-Z2110)&gt;1000000</f>
        <v>0</v>
      </c>
      <c r="AB2110">
        <v>108091</v>
      </c>
      <c r="AC2110">
        <v>0</v>
      </c>
      <c r="AD2110">
        <v>108091</v>
      </c>
      <c r="AE2110">
        <v>335492</v>
      </c>
      <c r="AF2110">
        <v>0</v>
      </c>
      <c r="AG2110">
        <v>6707</v>
      </c>
      <c r="AH2110">
        <v>6707</v>
      </c>
      <c r="AI2110">
        <v>342199</v>
      </c>
      <c r="AJ2110">
        <v>219521</v>
      </c>
      <c r="AK2110">
        <v>0</v>
      </c>
      <c r="AL2110">
        <v>0</v>
      </c>
      <c r="AM2110">
        <v>0</v>
      </c>
      <c r="AN2110">
        <v>219521</v>
      </c>
      <c r="AO2110">
        <v>122678</v>
      </c>
      <c r="AQ2110">
        <f>K2110/R2110</f>
        <v>8.7246992237673307E-2</v>
      </c>
    </row>
    <row r="2111" spans="1:43" x14ac:dyDescent="0.35">
      <c r="A2111" t="s">
        <v>4469</v>
      </c>
      <c r="B2111" t="s">
        <v>4470</v>
      </c>
      <c r="C2111" t="s">
        <v>50</v>
      </c>
      <c r="D2111" t="str">
        <f>IF(P2111&lt;=50000,"Extra Small",IF(AND(P2111&gt;=50000,P2111&lt;250000),"Small",IF(AND(P2111&gt;=250000,P2111&lt;1000000),"Medium",IF(AND(P2111&gt;=1000000,P2111&lt;10000000),"Large",IF(AND(P2111&gt;=10000000,P2111&lt;100000000),"Extra Large",IF(P2111&gt;=100000000,"Extra-extra-large"))))))</f>
        <v>Small</v>
      </c>
      <c r="E2111" t="s">
        <v>110</v>
      </c>
      <c r="F2111">
        <v>0</v>
      </c>
      <c r="G2111">
        <v>4</v>
      </c>
      <c r="H2111">
        <v>0</v>
      </c>
      <c r="I2111">
        <v>2</v>
      </c>
      <c r="J2111" t="s">
        <v>56</v>
      </c>
      <c r="K2111">
        <v>92402</v>
      </c>
      <c r="L2111">
        <v>1250</v>
      </c>
      <c r="M2111">
        <v>7897</v>
      </c>
      <c r="N2111">
        <v>0</v>
      </c>
      <c r="O2111">
        <v>801</v>
      </c>
      <c r="P2111">
        <v>102350</v>
      </c>
      <c r="Q2111">
        <v>0</v>
      </c>
      <c r="R2111">
        <v>102350</v>
      </c>
      <c r="S2111" t="str">
        <f t="shared" si="64"/>
        <v>False</v>
      </c>
      <c r="T2111">
        <v>52319</v>
      </c>
      <c r="U2111" t="b">
        <f t="shared" si="65"/>
        <v>0</v>
      </c>
      <c r="V2111">
        <v>0</v>
      </c>
      <c r="W2111">
        <v>80462</v>
      </c>
      <c r="X2111">
        <v>0</v>
      </c>
      <c r="Y2111">
        <v>0</v>
      </c>
      <c r="Z2111">
        <v>132781</v>
      </c>
      <c r="AA2111" t="b">
        <f>ABS(T2111-Z2111)&gt;25000</f>
        <v>1</v>
      </c>
      <c r="AB2111">
        <v>-30431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71948</v>
      </c>
      <c r="AJ2111">
        <v>0</v>
      </c>
      <c r="AK2111">
        <v>0</v>
      </c>
      <c r="AL2111">
        <v>0</v>
      </c>
      <c r="AM2111">
        <v>0</v>
      </c>
      <c r="AN2111">
        <v>26909</v>
      </c>
      <c r="AO2111">
        <v>45039</v>
      </c>
      <c r="AQ2111">
        <f>K2111/R2111</f>
        <v>0.90280410356619445</v>
      </c>
    </row>
    <row r="2112" spans="1:43" x14ac:dyDescent="0.35">
      <c r="A2112" t="s">
        <v>4471</v>
      </c>
      <c r="B2112" t="s">
        <v>4472</v>
      </c>
      <c r="C2112" t="s">
        <v>38</v>
      </c>
      <c r="D2112" t="str">
        <f>IF(P2112&lt;=50000,"Extra Small",IF(AND(P2112&gt;=50000,P2112&lt;250000),"Small",IF(AND(P2112&gt;=250000,P2112&lt;1000000),"Medium",IF(AND(P2112&gt;=1000000,P2112&lt;10000000),"Large",IF(AND(P2112&gt;=10000000,P2112&lt;100000000),"Extra Large",IF(P2112&gt;=100000000,"Extra-extra-large"))))))</f>
        <v>Extra Large</v>
      </c>
      <c r="E2112" t="s">
        <v>55</v>
      </c>
      <c r="F2112">
        <v>483</v>
      </c>
      <c r="G2112">
        <v>541</v>
      </c>
      <c r="H2112">
        <v>243</v>
      </c>
      <c r="I2112">
        <v>821</v>
      </c>
      <c r="J2112" t="s">
        <v>353</v>
      </c>
      <c r="K2112">
        <v>86705940</v>
      </c>
      <c r="L2112">
        <v>66102</v>
      </c>
      <c r="M2112">
        <v>3838635</v>
      </c>
      <c r="N2112">
        <v>672593</v>
      </c>
      <c r="O2112">
        <v>5673468</v>
      </c>
      <c r="P2112">
        <v>96956738</v>
      </c>
      <c r="Q2112">
        <v>0</v>
      </c>
      <c r="R2112">
        <v>96956738</v>
      </c>
      <c r="S2112" t="str">
        <f t="shared" si="64"/>
        <v>False</v>
      </c>
      <c r="T2112">
        <v>69603116</v>
      </c>
      <c r="U2112" t="b">
        <f t="shared" si="65"/>
        <v>0</v>
      </c>
      <c r="V2112">
        <v>0</v>
      </c>
      <c r="W2112">
        <v>0</v>
      </c>
      <c r="X2112">
        <v>0</v>
      </c>
      <c r="Y2112">
        <v>30261228</v>
      </c>
      <c r="Z2112">
        <v>99864344</v>
      </c>
      <c r="AA2112" t="b">
        <f>ABS(T2112-Z2112)&gt;1000000</f>
        <v>1</v>
      </c>
      <c r="AB2112">
        <v>-2907606</v>
      </c>
      <c r="AC2112">
        <v>-24568</v>
      </c>
      <c r="AD2112">
        <v>-2932174</v>
      </c>
      <c r="AE2112">
        <v>24686635</v>
      </c>
      <c r="AF2112">
        <v>0</v>
      </c>
      <c r="AG2112">
        <v>43414607</v>
      </c>
      <c r="AH2112">
        <v>43414607</v>
      </c>
      <c r="AI2112">
        <v>68101242</v>
      </c>
      <c r="AJ2112">
        <v>32717876</v>
      </c>
      <c r="AK2112">
        <v>0</v>
      </c>
      <c r="AL2112">
        <v>3977219</v>
      </c>
      <c r="AM2112">
        <v>3977219</v>
      </c>
      <c r="AN2112">
        <v>36695095</v>
      </c>
      <c r="AO2112">
        <v>31406147</v>
      </c>
      <c r="AQ2112">
        <f>K2112/R2112</f>
        <v>0.89427451653746848</v>
      </c>
    </row>
    <row r="2113" spans="1:43" x14ac:dyDescent="0.35">
      <c r="A2113" t="s">
        <v>4473</v>
      </c>
      <c r="B2113" t="s">
        <v>4474</v>
      </c>
      <c r="C2113" t="s">
        <v>38</v>
      </c>
      <c r="D2113" t="str">
        <f>IF(P2113&lt;=50000,"Extra Small",IF(AND(P2113&gt;=50000,P2113&lt;250000),"Small",IF(AND(P2113&gt;=250000,P2113&lt;1000000),"Medium",IF(AND(P2113&gt;=1000000,P2113&lt;10000000),"Large",IF(AND(P2113&gt;=10000000,P2113&lt;100000000),"Extra Large",IF(P2113&gt;=100000000,"Extra-extra-large"))))))</f>
        <v>Extra Small</v>
      </c>
      <c r="E2113" t="s">
        <v>110</v>
      </c>
      <c r="F2113">
        <v>0</v>
      </c>
      <c r="G2113">
        <v>0</v>
      </c>
      <c r="H2113">
        <v>0</v>
      </c>
      <c r="I2113">
        <v>0</v>
      </c>
      <c r="J2113" t="s">
        <v>107</v>
      </c>
      <c r="K2113">
        <v>0</v>
      </c>
      <c r="L2113">
        <v>21000</v>
      </c>
      <c r="M2113">
        <v>0</v>
      </c>
      <c r="N2113">
        <v>0</v>
      </c>
      <c r="O2113">
        <v>0</v>
      </c>
      <c r="P2113">
        <v>21000</v>
      </c>
      <c r="Q2113">
        <v>0</v>
      </c>
      <c r="R2113">
        <v>21000</v>
      </c>
      <c r="S2113" t="str">
        <f t="shared" si="64"/>
        <v>False</v>
      </c>
      <c r="T2113">
        <v>0</v>
      </c>
      <c r="U2113" t="e">
        <f t="shared" si="65"/>
        <v>#DIV/0!</v>
      </c>
      <c r="V2113">
        <v>0</v>
      </c>
      <c r="W2113">
        <v>21000</v>
      </c>
      <c r="X2113">
        <v>0</v>
      </c>
      <c r="Y2113">
        <v>180</v>
      </c>
      <c r="Z2113">
        <v>21180</v>
      </c>
      <c r="AA2113" t="b">
        <f>ABS(T2113-Z2113)&gt;25000</f>
        <v>0</v>
      </c>
      <c r="AB2113">
        <v>-180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1367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1367</v>
      </c>
      <c r="AQ2113">
        <f>K2113/R2113</f>
        <v>0</v>
      </c>
    </row>
    <row r="2114" spans="1:43" x14ac:dyDescent="0.35">
      <c r="A2114" t="s">
        <v>4475</v>
      </c>
      <c r="B2114" t="s">
        <v>4476</v>
      </c>
      <c r="C2114" t="s">
        <v>38</v>
      </c>
      <c r="D2114" t="str">
        <f>IF(P2114&lt;=50000,"Extra Small",IF(AND(P2114&gt;=50000,P2114&lt;250000),"Small",IF(AND(P2114&gt;=250000,P2114&lt;1000000),"Medium",IF(AND(P2114&gt;=1000000,P2114&lt;10000000),"Large",IF(AND(P2114&gt;=10000000,P2114&lt;100000000),"Extra Large",IF(P2114&gt;=100000000,"Extra-extra-large"))))))</f>
        <v>Extra Small</v>
      </c>
      <c r="E2114" t="s">
        <v>70</v>
      </c>
      <c r="F2114">
        <v>0</v>
      </c>
      <c r="G2114">
        <v>0</v>
      </c>
      <c r="H2114">
        <v>0</v>
      </c>
      <c r="I2114">
        <v>0</v>
      </c>
      <c r="J2114" t="s">
        <v>92</v>
      </c>
      <c r="K2114">
        <v>18000</v>
      </c>
      <c r="L2114">
        <v>0</v>
      </c>
      <c r="M2114">
        <v>20598</v>
      </c>
      <c r="N2114">
        <v>8</v>
      </c>
      <c r="O2114">
        <v>7750</v>
      </c>
      <c r="P2114">
        <v>46356</v>
      </c>
      <c r="Q2114">
        <v>0</v>
      </c>
      <c r="R2114">
        <v>46356</v>
      </c>
      <c r="S2114" t="str">
        <f t="shared" si="64"/>
        <v>False</v>
      </c>
      <c r="T2114">
        <v>0</v>
      </c>
      <c r="U2114" t="e">
        <f t="shared" si="65"/>
        <v>#DIV/0!</v>
      </c>
      <c r="V2114">
        <v>0</v>
      </c>
      <c r="W2114">
        <v>0</v>
      </c>
      <c r="X2114">
        <v>0</v>
      </c>
      <c r="Y2114">
        <v>63939</v>
      </c>
      <c r="Z2114">
        <v>63939</v>
      </c>
      <c r="AA2114" t="b">
        <f>ABS(T2114-Z2114)&gt;25000</f>
        <v>1</v>
      </c>
      <c r="AB2114">
        <v>-17583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27833</v>
      </c>
      <c r="AJ2114">
        <v>0</v>
      </c>
      <c r="AK2114">
        <v>0</v>
      </c>
      <c r="AL2114">
        <v>0</v>
      </c>
      <c r="AM2114">
        <v>0</v>
      </c>
      <c r="AN2114">
        <v>34640</v>
      </c>
      <c r="AO2114">
        <v>-6807</v>
      </c>
      <c r="AQ2114">
        <f>K2114/R2114</f>
        <v>0.38829924928811804</v>
      </c>
    </row>
    <row r="2115" spans="1:43" x14ac:dyDescent="0.35">
      <c r="A2115" t="s">
        <v>4477</v>
      </c>
      <c r="B2115" t="s">
        <v>4478</v>
      </c>
      <c r="C2115" t="s">
        <v>50</v>
      </c>
      <c r="D2115" t="str">
        <f>IF(P2115&lt;=50000,"Extra Small",IF(AND(P2115&gt;=50000,P2115&lt;250000),"Small",IF(AND(P2115&gt;=250000,P2115&lt;1000000),"Medium",IF(AND(P2115&gt;=1000000,P2115&lt;10000000),"Large",IF(AND(P2115&gt;=10000000,P2115&lt;100000000),"Extra Large",IF(P2115&gt;=100000000,"Extra-extra-large"))))))</f>
        <v>Extra Small</v>
      </c>
      <c r="E2115" t="s">
        <v>131</v>
      </c>
      <c r="F2115">
        <v>0</v>
      </c>
      <c r="G2115">
        <v>0</v>
      </c>
      <c r="H2115">
        <v>0</v>
      </c>
      <c r="I2115">
        <v>0</v>
      </c>
      <c r="J2115" t="s">
        <v>40</v>
      </c>
      <c r="K2115">
        <v>0</v>
      </c>
      <c r="L2115">
        <v>0</v>
      </c>
      <c r="M2115">
        <v>0</v>
      </c>
      <c r="N2115">
        <v>11642</v>
      </c>
      <c r="O2115">
        <v>40</v>
      </c>
      <c r="P2115">
        <v>11682</v>
      </c>
      <c r="Q2115">
        <v>0</v>
      </c>
      <c r="R2115">
        <v>11682</v>
      </c>
      <c r="S2115" t="str">
        <f t="shared" ref="S2115:S2178" si="66">IF(ABS(P2115+Q2115-K2115-R2115&gt;25000),"True","False")</f>
        <v>False</v>
      </c>
      <c r="T2115">
        <v>0</v>
      </c>
      <c r="U2115" t="e">
        <f t="shared" ref="U2115:U2178" si="67">T2115/(F2115+G2115+H2115)&gt;300000</f>
        <v>#DIV/0!</v>
      </c>
      <c r="V2115">
        <v>0</v>
      </c>
      <c r="W2115">
        <v>9000</v>
      </c>
      <c r="X2115">
        <v>0</v>
      </c>
      <c r="Y2115">
        <v>0</v>
      </c>
      <c r="Z2115">
        <v>9000</v>
      </c>
      <c r="AA2115" t="b">
        <f>ABS(T2115-Z2115)&gt;25000</f>
        <v>0</v>
      </c>
      <c r="AB2115">
        <v>2682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180612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180612</v>
      </c>
      <c r="AQ2115">
        <f>K2115/R2115</f>
        <v>0</v>
      </c>
    </row>
    <row r="2116" spans="1:43" x14ac:dyDescent="0.35">
      <c r="A2116" t="s">
        <v>4479</v>
      </c>
      <c r="B2116" t="s">
        <v>4480</v>
      </c>
      <c r="C2116" t="s">
        <v>38</v>
      </c>
      <c r="D2116" t="str">
        <f>IF(P2116&lt;=50000,"Extra Small",IF(AND(P2116&gt;=50000,P2116&lt;250000),"Small",IF(AND(P2116&gt;=250000,P2116&lt;1000000),"Medium",IF(AND(P2116&gt;=1000000,P2116&lt;10000000),"Large",IF(AND(P2116&gt;=10000000,P2116&lt;100000000),"Extra Large",IF(P2116&gt;=100000000,"Extra-extra-large"))))))</f>
        <v>Medium</v>
      </c>
      <c r="E2116" t="s">
        <v>51</v>
      </c>
      <c r="F2116">
        <v>1</v>
      </c>
      <c r="G2116">
        <v>2</v>
      </c>
      <c r="H2116">
        <v>0</v>
      </c>
      <c r="I2116">
        <v>2</v>
      </c>
      <c r="J2116" t="s">
        <v>48</v>
      </c>
      <c r="K2116">
        <v>0</v>
      </c>
      <c r="L2116">
        <v>186457</v>
      </c>
      <c r="M2116">
        <v>0</v>
      </c>
      <c r="N2116">
        <v>810898</v>
      </c>
      <c r="O2116">
        <v>0</v>
      </c>
      <c r="P2116">
        <v>997355</v>
      </c>
      <c r="Q2116">
        <v>0</v>
      </c>
      <c r="R2116">
        <v>997355</v>
      </c>
      <c r="S2116" t="str">
        <f t="shared" si="66"/>
        <v>False</v>
      </c>
      <c r="T2116">
        <v>0</v>
      </c>
      <c r="U2116" t="b">
        <f t="shared" si="67"/>
        <v>0</v>
      </c>
      <c r="V2116">
        <v>0</v>
      </c>
      <c r="W2116">
        <v>337206</v>
      </c>
      <c r="X2116">
        <v>0</v>
      </c>
      <c r="Y2116">
        <v>46531</v>
      </c>
      <c r="Z2116">
        <v>383737</v>
      </c>
      <c r="AA2116" t="b">
        <f>ABS(T2116-Z2116)&gt;25000</f>
        <v>1</v>
      </c>
      <c r="AB2116">
        <v>613618</v>
      </c>
      <c r="AC2116">
        <v>-620661</v>
      </c>
      <c r="AD2116">
        <v>-7043</v>
      </c>
      <c r="AE2116">
        <v>10777680</v>
      </c>
      <c r="AF2116">
        <v>0</v>
      </c>
      <c r="AG2116">
        <v>0</v>
      </c>
      <c r="AH2116">
        <v>0</v>
      </c>
      <c r="AI2116">
        <v>10777680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10777680</v>
      </c>
      <c r="AQ2116">
        <f>K2116/R2116</f>
        <v>0</v>
      </c>
    </row>
    <row r="2117" spans="1:43" x14ac:dyDescent="0.35">
      <c r="A2117" t="s">
        <v>4481</v>
      </c>
      <c r="B2117" t="s">
        <v>4482</v>
      </c>
      <c r="C2117" t="s">
        <v>38</v>
      </c>
      <c r="D2117" t="str">
        <f>IF(P2117&lt;=50000,"Extra Small",IF(AND(P2117&gt;=50000,P2117&lt;250000),"Small",IF(AND(P2117&gt;=250000,P2117&lt;1000000),"Medium",IF(AND(P2117&gt;=1000000,P2117&lt;10000000),"Large",IF(AND(P2117&gt;=10000000,P2117&lt;100000000),"Extra Large",IF(P2117&gt;=100000000,"Extra-extra-large"))))))</f>
        <v>Small</v>
      </c>
      <c r="E2117" t="s">
        <v>39</v>
      </c>
      <c r="F2117">
        <v>0</v>
      </c>
      <c r="G2117">
        <v>0</v>
      </c>
      <c r="H2117">
        <v>0</v>
      </c>
      <c r="I2117">
        <v>0</v>
      </c>
      <c r="J2117" t="s">
        <v>56</v>
      </c>
      <c r="K2117">
        <v>18750</v>
      </c>
      <c r="L2117">
        <v>29500</v>
      </c>
      <c r="M2117">
        <v>0</v>
      </c>
      <c r="N2117">
        <v>0</v>
      </c>
      <c r="O2117">
        <v>7517</v>
      </c>
      <c r="P2117">
        <v>55767</v>
      </c>
      <c r="Q2117">
        <v>0</v>
      </c>
      <c r="R2117">
        <v>55767</v>
      </c>
      <c r="S2117" t="str">
        <f t="shared" si="66"/>
        <v>False</v>
      </c>
      <c r="T2117">
        <v>0</v>
      </c>
      <c r="U2117" t="e">
        <f t="shared" si="67"/>
        <v>#DIV/0!</v>
      </c>
      <c r="V2117">
        <v>0</v>
      </c>
      <c r="W2117">
        <v>0</v>
      </c>
      <c r="X2117">
        <v>0</v>
      </c>
      <c r="Y2117">
        <v>17041</v>
      </c>
      <c r="Z2117">
        <v>17041</v>
      </c>
      <c r="AA2117" t="b">
        <f>ABS(T2117-Z2117)&gt;25000</f>
        <v>0</v>
      </c>
      <c r="AB2117">
        <v>38726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1453921</v>
      </c>
      <c r="AJ2117">
        <v>0</v>
      </c>
      <c r="AK2117">
        <v>0</v>
      </c>
      <c r="AL2117">
        <v>0</v>
      </c>
      <c r="AM2117">
        <v>0</v>
      </c>
      <c r="AN2117">
        <v>360480</v>
      </c>
      <c r="AO2117">
        <v>1093441</v>
      </c>
      <c r="AQ2117">
        <f>K2117/R2117</f>
        <v>0.33622034536553874</v>
      </c>
    </row>
    <row r="2118" spans="1:43" x14ac:dyDescent="0.35">
      <c r="A2118" t="s">
        <v>4483</v>
      </c>
      <c r="B2118" t="s">
        <v>4484</v>
      </c>
      <c r="C2118" t="s">
        <v>38</v>
      </c>
      <c r="D2118" t="str">
        <f>IF(P2118&lt;=50000,"Extra Small",IF(AND(P2118&gt;=50000,P2118&lt;250000),"Small",IF(AND(P2118&gt;=250000,P2118&lt;1000000),"Medium",IF(AND(P2118&gt;=1000000,P2118&lt;10000000),"Large",IF(AND(P2118&gt;=10000000,P2118&lt;100000000),"Extra Large",IF(P2118&gt;=100000000,"Extra-extra-large"))))))</f>
        <v>Extra Small</v>
      </c>
      <c r="E2118" t="s">
        <v>43</v>
      </c>
      <c r="F2118">
        <v>0</v>
      </c>
      <c r="G2118">
        <v>0</v>
      </c>
      <c r="H2118">
        <v>0</v>
      </c>
      <c r="I2118">
        <v>0</v>
      </c>
      <c r="J2118" t="s">
        <v>92</v>
      </c>
      <c r="K2118">
        <v>0</v>
      </c>
      <c r="L2118">
        <v>13928</v>
      </c>
      <c r="M2118">
        <v>0</v>
      </c>
      <c r="N2118">
        <v>0</v>
      </c>
      <c r="O2118">
        <v>126</v>
      </c>
      <c r="P2118">
        <v>14054</v>
      </c>
      <c r="Q2118">
        <v>0</v>
      </c>
      <c r="R2118">
        <v>14054</v>
      </c>
      <c r="S2118" t="str">
        <f t="shared" si="66"/>
        <v>False</v>
      </c>
      <c r="T2118">
        <v>0</v>
      </c>
      <c r="U2118" t="e">
        <f t="shared" si="67"/>
        <v>#DIV/0!</v>
      </c>
      <c r="V2118">
        <v>0</v>
      </c>
      <c r="W2118">
        <v>12970</v>
      </c>
      <c r="X2118">
        <v>0</v>
      </c>
      <c r="Y2118">
        <v>6324</v>
      </c>
      <c r="Z2118">
        <v>19294</v>
      </c>
      <c r="AA2118" t="b">
        <f>ABS(T2118-Z2118)&gt;25000</f>
        <v>0</v>
      </c>
      <c r="AB2118">
        <v>-5240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43548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43548</v>
      </c>
      <c r="AQ2118">
        <f>K2118/R2118</f>
        <v>0</v>
      </c>
    </row>
    <row r="2119" spans="1:43" x14ac:dyDescent="0.35">
      <c r="A2119" t="s">
        <v>4485</v>
      </c>
      <c r="B2119" t="s">
        <v>4486</v>
      </c>
      <c r="C2119" t="s">
        <v>38</v>
      </c>
      <c r="D2119" t="str">
        <f>IF(P2119&lt;=50000,"Extra Small",IF(AND(P2119&gt;=50000,P2119&lt;250000),"Small",IF(AND(P2119&gt;=250000,P2119&lt;1000000),"Medium",IF(AND(P2119&gt;=1000000,P2119&lt;10000000),"Large",IF(AND(P2119&gt;=10000000,P2119&lt;100000000),"Extra Large",IF(P2119&gt;=100000000,"Extra-extra-large"))))))</f>
        <v>Medium</v>
      </c>
      <c r="E2119" t="s">
        <v>76</v>
      </c>
      <c r="F2119">
        <v>0</v>
      </c>
      <c r="G2119">
        <v>0</v>
      </c>
      <c r="H2119">
        <v>0</v>
      </c>
      <c r="I2119">
        <v>0</v>
      </c>
      <c r="J2119" t="s">
        <v>102</v>
      </c>
      <c r="K2119">
        <v>0</v>
      </c>
      <c r="L2119">
        <v>25000</v>
      </c>
      <c r="M2119">
        <v>0</v>
      </c>
      <c r="N2119">
        <v>188935</v>
      </c>
      <c r="O2119">
        <v>112857</v>
      </c>
      <c r="P2119">
        <v>326792</v>
      </c>
      <c r="Q2119">
        <v>0</v>
      </c>
      <c r="R2119">
        <v>326792</v>
      </c>
      <c r="S2119" t="str">
        <f t="shared" si="66"/>
        <v>False</v>
      </c>
      <c r="T2119">
        <v>0</v>
      </c>
      <c r="U2119" t="e">
        <f t="shared" si="67"/>
        <v>#DIV/0!</v>
      </c>
      <c r="V2119">
        <v>0</v>
      </c>
      <c r="W2119">
        <v>442712</v>
      </c>
      <c r="X2119">
        <v>0</v>
      </c>
      <c r="Y2119">
        <v>36524</v>
      </c>
      <c r="Z2119">
        <v>479236</v>
      </c>
      <c r="AA2119" t="b">
        <f>ABS(T2119-Z2119)&gt;25000</f>
        <v>1</v>
      </c>
      <c r="AB2119">
        <v>-152444</v>
      </c>
      <c r="AC2119">
        <v>0</v>
      </c>
      <c r="AD2119">
        <v>-152444</v>
      </c>
      <c r="AE2119">
        <v>3496519</v>
      </c>
      <c r="AF2119">
        <v>0</v>
      </c>
      <c r="AG2119">
        <v>0</v>
      </c>
      <c r="AH2119">
        <v>5178</v>
      </c>
      <c r="AI2119">
        <v>3501697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3501697</v>
      </c>
      <c r="AQ2119">
        <f>K2119/R2119</f>
        <v>0</v>
      </c>
    </row>
    <row r="2120" spans="1:43" x14ac:dyDescent="0.35">
      <c r="A2120" t="s">
        <v>4487</v>
      </c>
      <c r="B2120" t="s">
        <v>4488</v>
      </c>
      <c r="C2120" t="s">
        <v>38</v>
      </c>
      <c r="D2120" t="str">
        <f>IF(P2120&lt;=50000,"Extra Small",IF(AND(P2120&gt;=50000,P2120&lt;250000),"Small",IF(AND(P2120&gt;=250000,P2120&lt;1000000),"Medium",IF(AND(P2120&gt;=1000000,P2120&lt;10000000),"Large",IF(AND(P2120&gt;=10000000,P2120&lt;100000000),"Extra Large",IF(P2120&gt;=100000000,"Extra-extra-large"))))))</f>
        <v>Medium</v>
      </c>
      <c r="E2120" t="s">
        <v>88</v>
      </c>
      <c r="F2120">
        <v>0</v>
      </c>
      <c r="G2120">
        <v>7</v>
      </c>
      <c r="H2120">
        <v>4</v>
      </c>
      <c r="I2120">
        <v>8.26</v>
      </c>
      <c r="J2120" t="s">
        <v>450</v>
      </c>
      <c r="K2120">
        <v>254196</v>
      </c>
      <c r="L2120">
        <v>7194</v>
      </c>
      <c r="M2120">
        <v>120879</v>
      </c>
      <c r="N2120">
        <v>2730</v>
      </c>
      <c r="O2120">
        <v>14163</v>
      </c>
      <c r="P2120">
        <v>399162</v>
      </c>
      <c r="Q2120">
        <v>0</v>
      </c>
      <c r="R2120">
        <v>399162</v>
      </c>
      <c r="S2120" t="str">
        <f t="shared" si="66"/>
        <v>False</v>
      </c>
      <c r="T2120">
        <v>275686</v>
      </c>
      <c r="U2120" t="b">
        <f t="shared" si="67"/>
        <v>0</v>
      </c>
      <c r="V2120">
        <v>0</v>
      </c>
      <c r="W2120">
        <v>18068</v>
      </c>
      <c r="X2120">
        <v>0</v>
      </c>
      <c r="Y2120">
        <v>38737</v>
      </c>
      <c r="Z2120">
        <v>332491</v>
      </c>
      <c r="AA2120" t="b">
        <f>ABS(T2120-Z2120)&gt;25000</f>
        <v>1</v>
      </c>
      <c r="AB2120">
        <v>66671</v>
      </c>
      <c r="AC2120">
        <v>0</v>
      </c>
      <c r="AD2120">
        <v>66671</v>
      </c>
      <c r="AE2120">
        <v>203791</v>
      </c>
      <c r="AF2120">
        <v>0</v>
      </c>
      <c r="AG2120">
        <v>0</v>
      </c>
      <c r="AH2120">
        <v>17932</v>
      </c>
      <c r="AI2120">
        <v>221723</v>
      </c>
      <c r="AJ2120">
        <v>61376</v>
      </c>
      <c r="AK2120">
        <v>0</v>
      </c>
      <c r="AL2120">
        <v>0</v>
      </c>
      <c r="AM2120">
        <v>0</v>
      </c>
      <c r="AN2120">
        <v>61376</v>
      </c>
      <c r="AO2120">
        <v>160347</v>
      </c>
      <c r="AQ2120">
        <f>K2120/R2120</f>
        <v>0.63682414658709996</v>
      </c>
    </row>
    <row r="2121" spans="1:43" x14ac:dyDescent="0.35">
      <c r="A2121" t="s">
        <v>4489</v>
      </c>
      <c r="B2121" t="s">
        <v>4490</v>
      </c>
      <c r="C2121" t="s">
        <v>50</v>
      </c>
      <c r="D2121" t="str">
        <f>IF(P2121&lt;=50000,"Extra Small",IF(AND(P2121&gt;=50000,P2121&lt;250000),"Small",IF(AND(P2121&gt;=250000,P2121&lt;1000000),"Medium",IF(AND(P2121&gt;=1000000,P2121&lt;10000000),"Large",IF(AND(P2121&gt;=10000000,P2121&lt;100000000),"Extra Large",IF(P2121&gt;=100000000,"Extra-extra-large"))))))</f>
        <v>Small</v>
      </c>
      <c r="E2121" t="s">
        <v>123</v>
      </c>
      <c r="F2121">
        <v>0</v>
      </c>
      <c r="G2121">
        <v>4</v>
      </c>
      <c r="H2121">
        <v>0</v>
      </c>
      <c r="I2121">
        <v>1.26</v>
      </c>
      <c r="J2121" t="s">
        <v>955</v>
      </c>
      <c r="K2121">
        <v>1200</v>
      </c>
      <c r="L2121">
        <v>88542</v>
      </c>
      <c r="M2121">
        <v>0</v>
      </c>
      <c r="N2121">
        <v>0</v>
      </c>
      <c r="O2121">
        <v>36714</v>
      </c>
      <c r="P2121">
        <v>126456</v>
      </c>
      <c r="Q2121">
        <v>0</v>
      </c>
      <c r="R2121">
        <v>126456</v>
      </c>
      <c r="S2121" t="str">
        <f t="shared" si="66"/>
        <v>False</v>
      </c>
      <c r="T2121">
        <v>59073</v>
      </c>
      <c r="U2121" t="b">
        <f t="shared" si="67"/>
        <v>0</v>
      </c>
      <c r="V2121">
        <v>0</v>
      </c>
      <c r="W2121">
        <v>18876</v>
      </c>
      <c r="X2121">
        <v>0</v>
      </c>
      <c r="Y2121">
        <v>31271</v>
      </c>
      <c r="Z2121">
        <v>109220</v>
      </c>
      <c r="AA2121" t="b">
        <f>ABS(T2121-Z2121)&gt;25000</f>
        <v>1</v>
      </c>
      <c r="AB2121">
        <v>17236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106124</v>
      </c>
      <c r="AJ2121">
        <v>0</v>
      </c>
      <c r="AK2121">
        <v>0</v>
      </c>
      <c r="AL2121">
        <v>0</v>
      </c>
      <c r="AM2121">
        <v>0</v>
      </c>
      <c r="AN2121">
        <v>541</v>
      </c>
      <c r="AO2121">
        <v>105583</v>
      </c>
      <c r="AQ2121">
        <f>K2121/R2121</f>
        <v>9.4894666919719105E-3</v>
      </c>
    </row>
    <row r="2122" spans="1:43" x14ac:dyDescent="0.35">
      <c r="A2122" t="s">
        <v>4491</v>
      </c>
      <c r="B2122" t="s">
        <v>4492</v>
      </c>
      <c r="C2122" t="s">
        <v>38</v>
      </c>
      <c r="D2122" t="str">
        <f>IF(P2122&lt;=50000,"Extra Small",IF(AND(P2122&gt;=50000,P2122&lt;250000),"Small",IF(AND(P2122&gt;=250000,P2122&lt;1000000),"Medium",IF(AND(P2122&gt;=1000000,P2122&lt;10000000),"Large",IF(AND(P2122&gt;=10000000,P2122&lt;100000000),"Extra Large",IF(P2122&gt;=100000000,"Extra-extra-large"))))))</f>
        <v>Medium</v>
      </c>
      <c r="E2122" t="s">
        <v>43</v>
      </c>
      <c r="F2122">
        <v>0</v>
      </c>
      <c r="G2122">
        <v>5</v>
      </c>
      <c r="H2122">
        <v>0</v>
      </c>
      <c r="I2122">
        <v>3</v>
      </c>
      <c r="J2122" t="s">
        <v>172</v>
      </c>
      <c r="K2122">
        <v>179176</v>
      </c>
      <c r="L2122">
        <v>16912</v>
      </c>
      <c r="M2122">
        <v>141337</v>
      </c>
      <c r="N2122">
        <v>5646</v>
      </c>
      <c r="O2122">
        <v>1246</v>
      </c>
      <c r="P2122">
        <v>344317</v>
      </c>
      <c r="Q2122">
        <v>0</v>
      </c>
      <c r="R2122">
        <v>344317</v>
      </c>
      <c r="S2122" t="str">
        <f t="shared" si="66"/>
        <v>False</v>
      </c>
      <c r="T2122">
        <v>218643</v>
      </c>
      <c r="U2122" t="b">
        <f t="shared" si="67"/>
        <v>0</v>
      </c>
      <c r="V2122">
        <v>0</v>
      </c>
      <c r="W2122">
        <v>0</v>
      </c>
      <c r="X2122">
        <v>0</v>
      </c>
      <c r="Y2122">
        <v>97337</v>
      </c>
      <c r="Z2122">
        <v>315980</v>
      </c>
      <c r="AA2122" t="b">
        <f>ABS(T2122-Z2122)&gt;25000</f>
        <v>1</v>
      </c>
      <c r="AB2122">
        <v>28337</v>
      </c>
      <c r="AC2122">
        <v>0</v>
      </c>
      <c r="AD2122">
        <v>28337</v>
      </c>
      <c r="AE2122">
        <v>324598</v>
      </c>
      <c r="AF2122">
        <v>0</v>
      </c>
      <c r="AG2122">
        <v>0</v>
      </c>
      <c r="AH2122">
        <v>331409</v>
      </c>
      <c r="AI2122">
        <v>656007</v>
      </c>
      <c r="AJ2122">
        <v>97009</v>
      </c>
      <c r="AK2122">
        <v>0</v>
      </c>
      <c r="AL2122">
        <v>0</v>
      </c>
      <c r="AM2122">
        <v>0</v>
      </c>
      <c r="AN2122">
        <v>97009</v>
      </c>
      <c r="AO2122">
        <v>558998</v>
      </c>
      <c r="AQ2122">
        <f>K2122/R2122</f>
        <v>0.52038092804014902</v>
      </c>
    </row>
    <row r="2123" spans="1:43" x14ac:dyDescent="0.35">
      <c r="A2123" t="s">
        <v>4493</v>
      </c>
      <c r="B2123" t="s">
        <v>4494</v>
      </c>
      <c r="C2123" t="s">
        <v>38</v>
      </c>
      <c r="D2123" t="str">
        <f>IF(P2123&lt;=50000,"Extra Small",IF(AND(P2123&gt;=50000,P2123&lt;250000),"Small",IF(AND(P2123&gt;=250000,P2123&lt;1000000),"Medium",IF(AND(P2123&gt;=1000000,P2123&lt;10000000),"Large",IF(AND(P2123&gt;=10000000,P2123&lt;100000000),"Extra Large",IF(P2123&gt;=100000000,"Extra-extra-large"))))))</f>
        <v>Small</v>
      </c>
      <c r="E2123" t="s">
        <v>39</v>
      </c>
      <c r="F2123">
        <v>0</v>
      </c>
      <c r="G2123">
        <v>1</v>
      </c>
      <c r="H2123">
        <v>0</v>
      </c>
      <c r="I2123">
        <v>0</v>
      </c>
      <c r="J2123" t="s">
        <v>281</v>
      </c>
      <c r="K2123">
        <v>0</v>
      </c>
      <c r="L2123">
        <v>173769</v>
      </c>
      <c r="M2123">
        <v>0</v>
      </c>
      <c r="N2123">
        <v>0</v>
      </c>
      <c r="O2123">
        <v>5065</v>
      </c>
      <c r="P2123">
        <v>178834</v>
      </c>
      <c r="Q2123">
        <v>0</v>
      </c>
      <c r="R2123">
        <v>178834</v>
      </c>
      <c r="S2123" t="str">
        <f t="shared" si="66"/>
        <v>False</v>
      </c>
      <c r="T2123">
        <v>78051</v>
      </c>
      <c r="U2123" t="b">
        <f t="shared" si="67"/>
        <v>0</v>
      </c>
      <c r="V2123">
        <v>0</v>
      </c>
      <c r="W2123">
        <v>741</v>
      </c>
      <c r="X2123">
        <v>29220</v>
      </c>
      <c r="Y2123">
        <v>39672</v>
      </c>
      <c r="Z2123">
        <v>147684</v>
      </c>
      <c r="AA2123" t="b">
        <f>ABS(T2123-Z2123)&gt;25000</f>
        <v>1</v>
      </c>
      <c r="AB2123">
        <v>31150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1617097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1617097</v>
      </c>
      <c r="AQ2123">
        <f>K2123/R2123</f>
        <v>0</v>
      </c>
    </row>
    <row r="2124" spans="1:43" x14ac:dyDescent="0.35">
      <c r="A2124" t="s">
        <v>4495</v>
      </c>
      <c r="B2124" t="s">
        <v>4496</v>
      </c>
      <c r="C2124" t="s">
        <v>50</v>
      </c>
      <c r="D2124" t="str">
        <f>IF(P2124&lt;=50000,"Extra Small",IF(AND(P2124&gt;=50000,P2124&lt;250000),"Small",IF(AND(P2124&gt;=250000,P2124&lt;1000000),"Medium",IF(AND(P2124&gt;=1000000,P2124&lt;10000000),"Large",IF(AND(P2124&gt;=10000000,P2124&lt;100000000),"Extra Large",IF(P2124&gt;=100000000,"Extra-extra-large"))))))</f>
        <v>Medium</v>
      </c>
      <c r="E2124" t="s">
        <v>88</v>
      </c>
      <c r="F2124">
        <v>4</v>
      </c>
      <c r="G2124">
        <v>1</v>
      </c>
      <c r="H2124">
        <v>1</v>
      </c>
      <c r="I2124">
        <v>0.6</v>
      </c>
      <c r="J2124" t="s">
        <v>48</v>
      </c>
      <c r="K2124">
        <v>595545</v>
      </c>
      <c r="L2124">
        <v>0</v>
      </c>
      <c r="M2124">
        <v>0</v>
      </c>
      <c r="N2124">
        <v>0</v>
      </c>
      <c r="O2124">
        <v>45131</v>
      </c>
      <c r="P2124">
        <v>640676</v>
      </c>
      <c r="Q2124">
        <v>0</v>
      </c>
      <c r="R2124">
        <v>640676</v>
      </c>
      <c r="S2124" t="str">
        <f t="shared" si="66"/>
        <v>False</v>
      </c>
      <c r="T2124">
        <v>336562</v>
      </c>
      <c r="U2124" t="b">
        <f t="shared" si="67"/>
        <v>0</v>
      </c>
      <c r="V2124">
        <v>0</v>
      </c>
      <c r="W2124">
        <v>0</v>
      </c>
      <c r="X2124">
        <v>0</v>
      </c>
      <c r="Y2124">
        <v>253439</v>
      </c>
      <c r="Z2124">
        <v>590001</v>
      </c>
      <c r="AA2124" t="b">
        <f>ABS(T2124-Z2124)&gt;25000</f>
        <v>1</v>
      </c>
      <c r="AB2124">
        <v>50675</v>
      </c>
      <c r="AC2124">
        <v>0</v>
      </c>
      <c r="AD2124">
        <v>50675</v>
      </c>
      <c r="AE2124">
        <v>779942</v>
      </c>
      <c r="AF2124">
        <v>0</v>
      </c>
      <c r="AG2124">
        <v>0</v>
      </c>
      <c r="AH2124">
        <v>9486</v>
      </c>
      <c r="AI2124">
        <v>789428</v>
      </c>
      <c r="AJ2124">
        <v>654586</v>
      </c>
      <c r="AK2124">
        <v>0</v>
      </c>
      <c r="AL2124">
        <v>0</v>
      </c>
      <c r="AM2124">
        <v>10683</v>
      </c>
      <c r="AN2124">
        <v>665269</v>
      </c>
      <c r="AO2124">
        <v>124159</v>
      </c>
      <c r="AQ2124">
        <f>K2124/R2124</f>
        <v>0.92955721768881616</v>
      </c>
    </row>
    <row r="2125" spans="1:43" x14ac:dyDescent="0.35">
      <c r="A2125" t="s">
        <v>4497</v>
      </c>
      <c r="B2125" t="s">
        <v>4498</v>
      </c>
      <c r="C2125" t="s">
        <v>38</v>
      </c>
      <c r="D2125" t="str">
        <f>IF(P2125&lt;=50000,"Extra Small",IF(AND(P2125&gt;=50000,P2125&lt;250000),"Small",IF(AND(P2125&gt;=250000,P2125&lt;1000000),"Medium",IF(AND(P2125&gt;=1000000,P2125&lt;10000000),"Large",IF(AND(P2125&gt;=10000000,P2125&lt;100000000),"Extra Large",IF(P2125&gt;=100000000,"Extra-extra-large"))))))</f>
        <v>Small</v>
      </c>
      <c r="E2125" t="s">
        <v>70</v>
      </c>
      <c r="F2125">
        <v>0</v>
      </c>
      <c r="G2125">
        <v>0</v>
      </c>
      <c r="H2125">
        <v>0</v>
      </c>
      <c r="I2125">
        <v>0</v>
      </c>
      <c r="J2125" t="s">
        <v>107</v>
      </c>
      <c r="K2125">
        <v>0</v>
      </c>
      <c r="L2125">
        <v>0</v>
      </c>
      <c r="M2125">
        <v>0</v>
      </c>
      <c r="N2125">
        <v>99309</v>
      </c>
      <c r="O2125">
        <v>0</v>
      </c>
      <c r="P2125">
        <v>99309</v>
      </c>
      <c r="Q2125">
        <v>0</v>
      </c>
      <c r="R2125">
        <v>99309</v>
      </c>
      <c r="S2125" t="str">
        <f t="shared" si="66"/>
        <v>False</v>
      </c>
      <c r="T2125">
        <v>0</v>
      </c>
      <c r="U2125" t="e">
        <f t="shared" si="67"/>
        <v>#DIV/0!</v>
      </c>
      <c r="V2125">
        <v>0</v>
      </c>
      <c r="W2125">
        <v>40000</v>
      </c>
      <c r="X2125">
        <v>5000</v>
      </c>
      <c r="Y2125">
        <v>10822</v>
      </c>
      <c r="Z2125">
        <v>55822</v>
      </c>
      <c r="AA2125" t="b">
        <f>ABS(T2125-Z2125)&gt;25000</f>
        <v>1</v>
      </c>
      <c r="AB2125">
        <v>43487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901012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901012</v>
      </c>
      <c r="AQ2125">
        <f>K2125/R2125</f>
        <v>0</v>
      </c>
    </row>
    <row r="2126" spans="1:43" x14ac:dyDescent="0.35">
      <c r="A2126" t="s">
        <v>4499</v>
      </c>
      <c r="B2126" t="s">
        <v>4500</v>
      </c>
      <c r="C2126" t="s">
        <v>38</v>
      </c>
      <c r="D2126" t="str">
        <f>IF(P2126&lt;=50000,"Extra Small",IF(AND(P2126&gt;=50000,P2126&lt;250000),"Small",IF(AND(P2126&gt;=250000,P2126&lt;1000000),"Medium",IF(AND(P2126&gt;=1000000,P2126&lt;10000000),"Large",IF(AND(P2126&gt;=10000000,P2126&lt;100000000),"Extra Large",IF(P2126&gt;=100000000,"Extra-extra-large"))))))</f>
        <v>Extra Small</v>
      </c>
      <c r="E2126" t="s">
        <v>302</v>
      </c>
      <c r="F2126">
        <v>0</v>
      </c>
      <c r="G2126">
        <v>0</v>
      </c>
      <c r="H2126">
        <v>0</v>
      </c>
      <c r="I2126">
        <v>0</v>
      </c>
      <c r="J2126" t="s">
        <v>44</v>
      </c>
      <c r="K2126">
        <v>0</v>
      </c>
      <c r="L2126">
        <v>0</v>
      </c>
      <c r="M2126">
        <v>0</v>
      </c>
      <c r="N2126">
        <v>29301</v>
      </c>
      <c r="O2126">
        <v>0</v>
      </c>
      <c r="P2126">
        <v>29301</v>
      </c>
      <c r="Q2126">
        <v>18</v>
      </c>
      <c r="R2126">
        <v>29319</v>
      </c>
      <c r="S2126" t="str">
        <f t="shared" si="66"/>
        <v>False</v>
      </c>
      <c r="T2126">
        <v>0</v>
      </c>
      <c r="U2126" t="e">
        <f t="shared" si="67"/>
        <v>#DIV/0!</v>
      </c>
      <c r="V2126">
        <v>0</v>
      </c>
      <c r="W2126">
        <v>0</v>
      </c>
      <c r="X2126">
        <v>243874</v>
      </c>
      <c r="Y2126">
        <v>28794</v>
      </c>
      <c r="Z2126">
        <v>272668</v>
      </c>
      <c r="AA2126" t="b">
        <f>ABS(T2126-Z2126)&gt;25000</f>
        <v>1</v>
      </c>
      <c r="AB2126">
        <v>-243349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779012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779012</v>
      </c>
      <c r="AQ2126">
        <f>K2126/R2126</f>
        <v>0</v>
      </c>
    </row>
    <row r="2127" spans="1:43" x14ac:dyDescent="0.35">
      <c r="A2127" t="s">
        <v>4501</v>
      </c>
      <c r="B2127" t="s">
        <v>4502</v>
      </c>
      <c r="C2127" t="s">
        <v>38</v>
      </c>
      <c r="D2127" t="str">
        <f>IF(P2127&lt;=50000,"Extra Small",IF(AND(P2127&gt;=50000,P2127&lt;250000),"Small",IF(AND(P2127&gt;=250000,P2127&lt;1000000),"Medium",IF(AND(P2127&gt;=1000000,P2127&lt;10000000),"Large",IF(AND(P2127&gt;=10000000,P2127&lt;100000000),"Extra Large",IF(P2127&gt;=100000000,"Extra-extra-large"))))))</f>
        <v>Extra Small</v>
      </c>
      <c r="E2127" t="s">
        <v>55</v>
      </c>
      <c r="F2127">
        <v>0</v>
      </c>
      <c r="G2127">
        <v>0</v>
      </c>
      <c r="H2127">
        <v>0</v>
      </c>
      <c r="I2127">
        <v>0</v>
      </c>
      <c r="J2127" t="s">
        <v>154</v>
      </c>
      <c r="K2127">
        <v>0</v>
      </c>
      <c r="L2127">
        <v>10020</v>
      </c>
      <c r="M2127">
        <v>0</v>
      </c>
      <c r="N2127">
        <v>89</v>
      </c>
      <c r="O2127">
        <v>0</v>
      </c>
      <c r="P2127">
        <v>10109</v>
      </c>
      <c r="Q2127">
        <v>0</v>
      </c>
      <c r="R2127">
        <v>10109</v>
      </c>
      <c r="S2127" t="str">
        <f t="shared" si="66"/>
        <v>False</v>
      </c>
      <c r="T2127">
        <v>0</v>
      </c>
      <c r="U2127" t="e">
        <f t="shared" si="67"/>
        <v>#DIV/0!</v>
      </c>
      <c r="V2127">
        <v>0</v>
      </c>
      <c r="W2127">
        <v>35004</v>
      </c>
      <c r="X2127">
        <v>0</v>
      </c>
      <c r="Y2127">
        <v>296</v>
      </c>
      <c r="Z2127">
        <v>35300</v>
      </c>
      <c r="AA2127" t="b">
        <f>ABS(T2127-Z2127)&gt;25000</f>
        <v>1</v>
      </c>
      <c r="AB2127">
        <v>-25191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65555</v>
      </c>
      <c r="AJ2127">
        <v>0</v>
      </c>
      <c r="AK2127">
        <v>0</v>
      </c>
      <c r="AL2127">
        <v>0</v>
      </c>
      <c r="AM2127">
        <v>0</v>
      </c>
      <c r="AN2127">
        <v>177</v>
      </c>
      <c r="AO2127">
        <v>65378</v>
      </c>
      <c r="AQ2127">
        <f>K2127/R2127</f>
        <v>0</v>
      </c>
    </row>
    <row r="2128" spans="1:43" x14ac:dyDescent="0.35">
      <c r="A2128" t="s">
        <v>4503</v>
      </c>
      <c r="B2128" t="s">
        <v>4504</v>
      </c>
      <c r="C2128" t="s">
        <v>38</v>
      </c>
      <c r="D2128" t="str">
        <f>IF(P2128&lt;=50000,"Extra Small",IF(AND(P2128&gt;=50000,P2128&lt;250000),"Small",IF(AND(P2128&gt;=250000,P2128&lt;1000000),"Medium",IF(AND(P2128&gt;=1000000,P2128&lt;10000000),"Large",IF(AND(P2128&gt;=10000000,P2128&lt;100000000),"Extra Large",IF(P2128&gt;=100000000,"Extra-extra-large"))))))</f>
        <v>Large</v>
      </c>
      <c r="E2128" t="s">
        <v>43</v>
      </c>
      <c r="F2128">
        <v>13</v>
      </c>
      <c r="G2128">
        <v>8</v>
      </c>
      <c r="H2128">
        <v>12</v>
      </c>
      <c r="I2128">
        <v>25</v>
      </c>
      <c r="J2128" t="s">
        <v>143</v>
      </c>
      <c r="K2128">
        <v>953055</v>
      </c>
      <c r="L2128">
        <v>700</v>
      </c>
      <c r="M2128">
        <v>1033897</v>
      </c>
      <c r="N2128">
        <v>7510</v>
      </c>
      <c r="O2128">
        <v>14733</v>
      </c>
      <c r="P2128">
        <v>2009895</v>
      </c>
      <c r="Q2128">
        <v>25853</v>
      </c>
      <c r="R2128">
        <v>2035748</v>
      </c>
      <c r="S2128" t="str">
        <f t="shared" si="66"/>
        <v>False</v>
      </c>
      <c r="T2128">
        <v>1702882</v>
      </c>
      <c r="U2128" t="b">
        <f t="shared" si="67"/>
        <v>0</v>
      </c>
      <c r="V2128">
        <v>0</v>
      </c>
      <c r="W2128">
        <v>0</v>
      </c>
      <c r="X2128">
        <v>612</v>
      </c>
      <c r="Y2128">
        <v>239665</v>
      </c>
      <c r="Z2128">
        <v>1943159</v>
      </c>
      <c r="AA2128" t="b">
        <f>ABS(T2128-Z2128)&gt;1000000</f>
        <v>0</v>
      </c>
      <c r="AB2128">
        <v>92589</v>
      </c>
      <c r="AC2128">
        <v>0</v>
      </c>
      <c r="AD2128">
        <v>92589</v>
      </c>
      <c r="AE2128">
        <v>967604</v>
      </c>
      <c r="AF2128">
        <v>3426</v>
      </c>
      <c r="AG2128">
        <v>146549</v>
      </c>
      <c r="AH2128">
        <v>149975</v>
      </c>
      <c r="AI2128">
        <v>1117579</v>
      </c>
      <c r="AJ2128">
        <v>331830</v>
      </c>
      <c r="AK2128">
        <v>23117</v>
      </c>
      <c r="AL2128">
        <v>8506</v>
      </c>
      <c r="AM2128">
        <v>31623</v>
      </c>
      <c r="AN2128">
        <v>363453</v>
      </c>
      <c r="AO2128">
        <v>754126</v>
      </c>
      <c r="AQ2128">
        <f>K2128/R2128</f>
        <v>0.46815961504076142</v>
      </c>
    </row>
    <row r="2129" spans="1:43" x14ac:dyDescent="0.35">
      <c r="A2129" t="s">
        <v>4505</v>
      </c>
      <c r="B2129" t="s">
        <v>4506</v>
      </c>
      <c r="C2129" t="s">
        <v>38</v>
      </c>
      <c r="D2129" t="str">
        <f>IF(P2129&lt;=50000,"Extra Small",IF(AND(P2129&gt;=50000,P2129&lt;250000),"Small",IF(AND(P2129&gt;=250000,P2129&lt;1000000),"Medium",IF(AND(P2129&gt;=1000000,P2129&lt;10000000),"Large",IF(AND(P2129&gt;=10000000,P2129&lt;100000000),"Extra Large",IF(P2129&gt;=100000000,"Extra-extra-large"))))))</f>
        <v>Large</v>
      </c>
      <c r="E2129" t="s">
        <v>51</v>
      </c>
      <c r="F2129">
        <v>51</v>
      </c>
      <c r="G2129">
        <v>22</v>
      </c>
      <c r="H2129">
        <v>12</v>
      </c>
      <c r="I2129">
        <v>62</v>
      </c>
      <c r="J2129" t="s">
        <v>44</v>
      </c>
      <c r="K2129">
        <v>5440863</v>
      </c>
      <c r="L2129">
        <v>0</v>
      </c>
      <c r="M2129">
        <v>960467</v>
      </c>
      <c r="N2129">
        <v>0</v>
      </c>
      <c r="O2129">
        <v>21727</v>
      </c>
      <c r="P2129">
        <v>6423057</v>
      </c>
      <c r="Q2129">
        <v>0</v>
      </c>
      <c r="R2129">
        <v>6423057</v>
      </c>
      <c r="S2129" t="str">
        <f t="shared" si="66"/>
        <v>False</v>
      </c>
      <c r="T2129">
        <v>3971623</v>
      </c>
      <c r="U2129" t="b">
        <f t="shared" si="67"/>
        <v>0</v>
      </c>
      <c r="V2129">
        <v>0</v>
      </c>
      <c r="W2129">
        <v>0</v>
      </c>
      <c r="X2129">
        <v>0</v>
      </c>
      <c r="Y2129">
        <v>1983547</v>
      </c>
      <c r="Z2129">
        <v>5955170</v>
      </c>
      <c r="AA2129" t="b">
        <f>ABS(T2129-Z2129)&gt;1000000</f>
        <v>1</v>
      </c>
      <c r="AB2129">
        <v>467887</v>
      </c>
      <c r="AC2129">
        <v>0</v>
      </c>
      <c r="AD2129">
        <v>467887</v>
      </c>
      <c r="AE2129">
        <v>486085</v>
      </c>
      <c r="AF2129">
        <v>0</v>
      </c>
      <c r="AG2129">
        <v>1112817</v>
      </c>
      <c r="AH2129">
        <v>1112817</v>
      </c>
      <c r="AI2129">
        <v>1598902</v>
      </c>
      <c r="AJ2129">
        <v>767568</v>
      </c>
      <c r="AK2129">
        <v>0</v>
      </c>
      <c r="AL2129">
        <v>0</v>
      </c>
      <c r="AM2129">
        <v>0</v>
      </c>
      <c r="AN2129">
        <v>767568</v>
      </c>
      <c r="AO2129">
        <v>831334</v>
      </c>
      <c r="AQ2129">
        <f>K2129/R2129</f>
        <v>0.8470830945451675</v>
      </c>
    </row>
    <row r="2130" spans="1:43" x14ac:dyDescent="0.35">
      <c r="A2130" t="s">
        <v>4507</v>
      </c>
      <c r="B2130" t="s">
        <v>4508</v>
      </c>
      <c r="C2130" t="s">
        <v>38</v>
      </c>
      <c r="D2130" t="str">
        <f>IF(P2130&lt;=50000,"Extra Small",IF(AND(P2130&gt;=50000,P2130&lt;250000),"Small",IF(AND(P2130&gt;=250000,P2130&lt;1000000),"Medium",IF(AND(P2130&gt;=1000000,P2130&lt;10000000),"Large",IF(AND(P2130&gt;=10000000,P2130&lt;100000000),"Extra Large",IF(P2130&gt;=100000000,"Extra-extra-large"))))))</f>
        <v>Small</v>
      </c>
      <c r="E2130" t="s">
        <v>487</v>
      </c>
      <c r="F2130">
        <v>0</v>
      </c>
      <c r="G2130">
        <v>0</v>
      </c>
      <c r="H2130">
        <v>0</v>
      </c>
      <c r="I2130">
        <v>0</v>
      </c>
      <c r="J2130" t="s">
        <v>154</v>
      </c>
      <c r="K2130">
        <v>21904</v>
      </c>
      <c r="L2130">
        <v>0</v>
      </c>
      <c r="M2130">
        <v>35269</v>
      </c>
      <c r="N2130">
        <v>155501</v>
      </c>
      <c r="O2130">
        <v>0</v>
      </c>
      <c r="P2130">
        <v>212674</v>
      </c>
      <c r="Q2130">
        <v>40402</v>
      </c>
      <c r="R2130">
        <v>253076</v>
      </c>
      <c r="S2130" t="str">
        <f t="shared" si="66"/>
        <v>False</v>
      </c>
      <c r="T2130">
        <v>0</v>
      </c>
      <c r="U2130" t="e">
        <f t="shared" si="67"/>
        <v>#DIV/0!</v>
      </c>
      <c r="V2130">
        <v>0</v>
      </c>
      <c r="W2130">
        <v>183440</v>
      </c>
      <c r="X2130">
        <v>0</v>
      </c>
      <c r="Y2130">
        <v>253945</v>
      </c>
      <c r="Z2130">
        <v>437385</v>
      </c>
      <c r="AA2130" t="b">
        <f>ABS(T2130-Z2130)&gt;25000</f>
        <v>1</v>
      </c>
      <c r="AB2130">
        <v>-184309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5781957</v>
      </c>
      <c r="AJ2130">
        <v>0</v>
      </c>
      <c r="AK2130">
        <v>0</v>
      </c>
      <c r="AL2130">
        <v>0</v>
      </c>
      <c r="AM2130">
        <v>0</v>
      </c>
      <c r="AN2130">
        <v>8412</v>
      </c>
      <c r="AO2130">
        <v>5773545</v>
      </c>
      <c r="AQ2130">
        <f>K2130/R2130</f>
        <v>8.6551075566233066E-2</v>
      </c>
    </row>
    <row r="2131" spans="1:43" x14ac:dyDescent="0.35">
      <c r="A2131" t="s">
        <v>4509</v>
      </c>
      <c r="B2131" t="s">
        <v>4510</v>
      </c>
      <c r="C2131" t="s">
        <v>38</v>
      </c>
      <c r="D2131" t="str">
        <f>IF(P2131&lt;=50000,"Extra Small",IF(AND(P2131&gt;=50000,P2131&lt;250000),"Small",IF(AND(P2131&gt;=250000,P2131&lt;1000000),"Medium",IF(AND(P2131&gt;=1000000,P2131&lt;10000000),"Large",IF(AND(P2131&gt;=10000000,P2131&lt;100000000),"Extra Large",IF(P2131&gt;=100000000,"Extra-extra-large"))))))</f>
        <v>Large</v>
      </c>
      <c r="E2131" t="s">
        <v>43</v>
      </c>
      <c r="F2131">
        <v>16</v>
      </c>
      <c r="G2131">
        <v>0</v>
      </c>
      <c r="H2131">
        <v>15</v>
      </c>
      <c r="I2131">
        <v>15.4</v>
      </c>
      <c r="J2131" t="s">
        <v>103</v>
      </c>
      <c r="K2131">
        <v>1454906</v>
      </c>
      <c r="L2131">
        <v>541529</v>
      </c>
      <c r="M2131">
        <v>430069</v>
      </c>
      <c r="N2131">
        <v>0</v>
      </c>
      <c r="O2131">
        <v>26018</v>
      </c>
      <c r="P2131">
        <v>2452522</v>
      </c>
      <c r="Q2131">
        <v>101174</v>
      </c>
      <c r="R2131">
        <v>2553696</v>
      </c>
      <c r="S2131" t="str">
        <f t="shared" si="66"/>
        <v>False</v>
      </c>
      <c r="T2131">
        <v>1428638</v>
      </c>
      <c r="U2131" t="b">
        <f t="shared" si="67"/>
        <v>0</v>
      </c>
      <c r="V2131">
        <v>0</v>
      </c>
      <c r="W2131">
        <v>0</v>
      </c>
      <c r="X2131">
        <v>0</v>
      </c>
      <c r="Y2131">
        <v>676967</v>
      </c>
      <c r="Z2131">
        <v>2105605</v>
      </c>
      <c r="AA2131" t="b">
        <f>ABS(T2131-Z2131)&gt;1000000</f>
        <v>0</v>
      </c>
      <c r="AB2131">
        <v>448091</v>
      </c>
      <c r="AC2131">
        <v>0</v>
      </c>
      <c r="AD2131">
        <v>448091</v>
      </c>
      <c r="AE2131">
        <v>363112</v>
      </c>
      <c r="AF2131">
        <v>0</v>
      </c>
      <c r="AG2131">
        <v>1382163</v>
      </c>
      <c r="AH2131">
        <v>1382163</v>
      </c>
      <c r="AI2131">
        <v>1745275</v>
      </c>
      <c r="AJ2131">
        <v>237855</v>
      </c>
      <c r="AK2131">
        <v>0</v>
      </c>
      <c r="AL2131">
        <v>5614</v>
      </c>
      <c r="AM2131">
        <v>5614</v>
      </c>
      <c r="AN2131">
        <v>243469</v>
      </c>
      <c r="AO2131">
        <v>1501806</v>
      </c>
      <c r="AQ2131">
        <f>K2131/R2131</f>
        <v>0.56972560555367591</v>
      </c>
    </row>
    <row r="2132" spans="1:43" x14ac:dyDescent="0.35">
      <c r="A2132" t="s">
        <v>4511</v>
      </c>
      <c r="B2132" t="s">
        <v>4512</v>
      </c>
      <c r="C2132" t="s">
        <v>38</v>
      </c>
      <c r="D2132" t="str">
        <f>IF(P2132&lt;=50000,"Extra Small",IF(AND(P2132&gt;=50000,P2132&lt;250000),"Small",IF(AND(P2132&gt;=250000,P2132&lt;1000000),"Medium",IF(AND(P2132&gt;=1000000,P2132&lt;10000000),"Large",IF(AND(P2132&gt;=10000000,P2132&lt;100000000),"Extra Large",IF(P2132&gt;=100000000,"Extra-extra-large"))))))</f>
        <v>Extra Small</v>
      </c>
      <c r="E2132" t="s">
        <v>43</v>
      </c>
      <c r="F2132">
        <v>0</v>
      </c>
      <c r="G2132">
        <v>0</v>
      </c>
      <c r="H2132">
        <v>0</v>
      </c>
      <c r="I2132">
        <v>0</v>
      </c>
      <c r="J2132" t="s">
        <v>103</v>
      </c>
      <c r="K2132">
        <v>20623</v>
      </c>
      <c r="L2132">
        <v>0</v>
      </c>
      <c r="M2132">
        <v>0</v>
      </c>
      <c r="N2132">
        <v>0</v>
      </c>
      <c r="O2132">
        <v>0</v>
      </c>
      <c r="P2132">
        <v>20623</v>
      </c>
      <c r="Q2132">
        <v>0</v>
      </c>
      <c r="R2132">
        <v>20623</v>
      </c>
      <c r="S2132" t="str">
        <f t="shared" si="66"/>
        <v>False</v>
      </c>
      <c r="T2132">
        <v>12316</v>
      </c>
      <c r="U2132" t="e">
        <f t="shared" si="67"/>
        <v>#DIV/0!</v>
      </c>
      <c r="V2132">
        <v>0</v>
      </c>
      <c r="W2132">
        <v>0</v>
      </c>
      <c r="X2132">
        <v>0</v>
      </c>
      <c r="Y2132">
        <v>0</v>
      </c>
      <c r="Z2132">
        <v>12316</v>
      </c>
      <c r="AA2132" t="b">
        <f>ABS(T2132-Z2132)&gt;25000</f>
        <v>0</v>
      </c>
      <c r="AB2132">
        <v>8307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378509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378509</v>
      </c>
      <c r="AQ2132">
        <f>K2132/R2132</f>
        <v>1</v>
      </c>
    </row>
    <row r="2133" spans="1:43" x14ac:dyDescent="0.35">
      <c r="A2133" t="s">
        <v>4513</v>
      </c>
      <c r="B2133" t="s">
        <v>4514</v>
      </c>
      <c r="C2133" t="s">
        <v>38</v>
      </c>
      <c r="D2133" t="str">
        <f>IF(P2133&lt;=50000,"Extra Small",IF(AND(P2133&gt;=50000,P2133&lt;250000),"Small",IF(AND(P2133&gt;=250000,P2133&lt;1000000),"Medium",IF(AND(P2133&gt;=1000000,P2133&lt;10000000),"Large",IF(AND(P2133&gt;=10000000,P2133&lt;100000000),"Extra Large",IF(P2133&gt;=100000000,"Extra-extra-large"))))))</f>
        <v>Extra Small</v>
      </c>
      <c r="E2133" t="s">
        <v>43</v>
      </c>
      <c r="F2133">
        <v>0</v>
      </c>
      <c r="G2133">
        <v>0</v>
      </c>
      <c r="H2133">
        <v>4</v>
      </c>
      <c r="I2133">
        <v>0.8</v>
      </c>
      <c r="J2133" t="s">
        <v>107</v>
      </c>
      <c r="K2133">
        <v>0</v>
      </c>
      <c r="L2133">
        <v>19725</v>
      </c>
      <c r="M2133">
        <v>6000</v>
      </c>
      <c r="N2133">
        <v>28</v>
      </c>
      <c r="O2133">
        <v>0</v>
      </c>
      <c r="P2133">
        <v>25753</v>
      </c>
      <c r="Q2133">
        <v>0</v>
      </c>
      <c r="R2133">
        <v>25753</v>
      </c>
      <c r="S2133" t="str">
        <f t="shared" si="66"/>
        <v>False</v>
      </c>
      <c r="T2133">
        <v>36725</v>
      </c>
      <c r="U2133" t="b">
        <f t="shared" si="67"/>
        <v>0</v>
      </c>
      <c r="V2133">
        <v>0</v>
      </c>
      <c r="W2133">
        <v>0</v>
      </c>
      <c r="X2133">
        <v>0</v>
      </c>
      <c r="Y2133">
        <v>3041</v>
      </c>
      <c r="Z2133">
        <v>39766</v>
      </c>
      <c r="AA2133" t="b">
        <f>ABS(T2133-Z2133)&gt;25000</f>
        <v>0</v>
      </c>
      <c r="AB2133">
        <v>-14013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10524</v>
      </c>
      <c r="AJ2133">
        <v>0</v>
      </c>
      <c r="AK2133">
        <v>0</v>
      </c>
      <c r="AL2133">
        <v>0</v>
      </c>
      <c r="AM2133">
        <v>0</v>
      </c>
      <c r="AN2133">
        <v>1482</v>
      </c>
      <c r="AO2133">
        <v>9042</v>
      </c>
      <c r="AQ2133">
        <f>K2133/R2133</f>
        <v>0</v>
      </c>
    </row>
    <row r="2134" spans="1:43" x14ac:dyDescent="0.35">
      <c r="A2134" t="s">
        <v>4515</v>
      </c>
      <c r="B2134" t="s">
        <v>4516</v>
      </c>
      <c r="C2134" t="s">
        <v>38</v>
      </c>
      <c r="D2134" t="str">
        <f>IF(P2134&lt;=50000,"Extra Small",IF(AND(P2134&gt;=50000,P2134&lt;250000),"Small",IF(AND(P2134&gt;=250000,P2134&lt;1000000),"Medium",IF(AND(P2134&gt;=1000000,P2134&lt;10000000),"Large",IF(AND(P2134&gt;=10000000,P2134&lt;100000000),"Extra Large",IF(P2134&gt;=100000000,"Extra-extra-large"))))))</f>
        <v>Extra Small</v>
      </c>
      <c r="E2134" t="s">
        <v>487</v>
      </c>
      <c r="F2134">
        <v>30</v>
      </c>
      <c r="G2134">
        <v>0</v>
      </c>
      <c r="H2134">
        <v>0</v>
      </c>
      <c r="I2134">
        <v>0</v>
      </c>
      <c r="J2134" t="s">
        <v>52</v>
      </c>
      <c r="K2134">
        <v>0</v>
      </c>
      <c r="L2134">
        <v>6600</v>
      </c>
      <c r="M2134">
        <v>10629</v>
      </c>
      <c r="N2134">
        <v>0</v>
      </c>
      <c r="O2134">
        <v>0</v>
      </c>
      <c r="P2134">
        <v>17229</v>
      </c>
      <c r="Q2134">
        <v>0</v>
      </c>
      <c r="R2134">
        <v>17229</v>
      </c>
      <c r="S2134" t="str">
        <f t="shared" si="66"/>
        <v>False</v>
      </c>
      <c r="T2134">
        <v>0</v>
      </c>
      <c r="U2134" t="b">
        <f t="shared" si="67"/>
        <v>0</v>
      </c>
      <c r="V2134">
        <v>0</v>
      </c>
      <c r="W2134">
        <v>5400</v>
      </c>
      <c r="X2134">
        <v>1500</v>
      </c>
      <c r="Y2134">
        <v>5139</v>
      </c>
      <c r="Z2134">
        <v>12039</v>
      </c>
      <c r="AA2134" t="b">
        <f>ABS(T2134-Z2134)&gt;25000</f>
        <v>0</v>
      </c>
      <c r="AB2134">
        <v>5190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5190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5190</v>
      </c>
      <c r="AQ2134">
        <f>K2134/R2134</f>
        <v>0</v>
      </c>
    </row>
    <row r="2135" spans="1:43" x14ac:dyDescent="0.35">
      <c r="A2135" t="s">
        <v>4517</v>
      </c>
      <c r="B2135" t="s">
        <v>4518</v>
      </c>
      <c r="C2135" t="s">
        <v>38</v>
      </c>
      <c r="D2135" t="str">
        <f>IF(P2135&lt;=50000,"Extra Small",IF(AND(P2135&gt;=50000,P2135&lt;250000),"Small",IF(AND(P2135&gt;=250000,P2135&lt;1000000),"Medium",IF(AND(P2135&gt;=1000000,P2135&lt;10000000),"Large",IF(AND(P2135&gt;=10000000,P2135&lt;100000000),"Extra Large",IF(P2135&gt;=100000000,"Extra-extra-large"))))))</f>
        <v>Small</v>
      </c>
      <c r="E2135" t="s">
        <v>302</v>
      </c>
      <c r="F2135">
        <v>0</v>
      </c>
      <c r="G2135">
        <v>0</v>
      </c>
      <c r="H2135">
        <v>0</v>
      </c>
      <c r="I2135">
        <v>0</v>
      </c>
      <c r="J2135" t="s">
        <v>269</v>
      </c>
      <c r="K2135">
        <v>0</v>
      </c>
      <c r="L2135">
        <v>105434</v>
      </c>
      <c r="M2135">
        <v>0</v>
      </c>
      <c r="N2135">
        <v>0</v>
      </c>
      <c r="O2135">
        <v>0</v>
      </c>
      <c r="P2135">
        <v>105434</v>
      </c>
      <c r="Q2135">
        <v>0</v>
      </c>
      <c r="R2135">
        <v>105434</v>
      </c>
      <c r="S2135" t="str">
        <f t="shared" si="66"/>
        <v>False</v>
      </c>
      <c r="T2135">
        <v>0</v>
      </c>
      <c r="U2135" t="e">
        <f t="shared" si="67"/>
        <v>#DIV/0!</v>
      </c>
      <c r="V2135">
        <v>0</v>
      </c>
      <c r="W2135">
        <v>0</v>
      </c>
      <c r="X2135">
        <v>43500</v>
      </c>
      <c r="Y2135">
        <v>8567</v>
      </c>
      <c r="Z2135">
        <v>52067</v>
      </c>
      <c r="AA2135" t="b">
        <f>ABS(T2135-Z2135)&gt;25000</f>
        <v>1</v>
      </c>
      <c r="AB2135">
        <v>53367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53366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53366</v>
      </c>
      <c r="AQ2135">
        <f>K2135/R2135</f>
        <v>0</v>
      </c>
    </row>
    <row r="2136" spans="1:43" x14ac:dyDescent="0.35">
      <c r="A2136" t="s">
        <v>4519</v>
      </c>
      <c r="B2136" t="s">
        <v>4520</v>
      </c>
      <c r="C2136" t="s">
        <v>38</v>
      </c>
      <c r="D2136" t="str">
        <f>IF(P2136&lt;=50000,"Extra Small",IF(AND(P2136&gt;=50000,P2136&lt;250000),"Small",IF(AND(P2136&gt;=250000,P2136&lt;1000000),"Medium",IF(AND(P2136&gt;=1000000,P2136&lt;10000000),"Large",IF(AND(P2136&gt;=10000000,P2136&lt;100000000),"Extra Large",IF(P2136&gt;=100000000,"Extra-extra-large"))))))</f>
        <v>Small</v>
      </c>
      <c r="E2136" t="s">
        <v>39</v>
      </c>
      <c r="F2136">
        <v>0</v>
      </c>
      <c r="G2136">
        <v>0</v>
      </c>
      <c r="H2136">
        <v>0</v>
      </c>
      <c r="I2136">
        <v>0</v>
      </c>
      <c r="J2136" t="s">
        <v>92</v>
      </c>
      <c r="K2136">
        <v>0</v>
      </c>
      <c r="L2136">
        <v>71478</v>
      </c>
      <c r="M2136">
        <v>56</v>
      </c>
      <c r="N2136">
        <v>216</v>
      </c>
      <c r="O2136">
        <v>1290</v>
      </c>
      <c r="P2136">
        <v>73040</v>
      </c>
      <c r="Q2136">
        <v>0</v>
      </c>
      <c r="R2136">
        <v>73040</v>
      </c>
      <c r="S2136" t="str">
        <f t="shared" si="66"/>
        <v>False</v>
      </c>
      <c r="T2136">
        <v>0</v>
      </c>
      <c r="U2136" t="e">
        <f t="shared" si="67"/>
        <v>#DIV/0!</v>
      </c>
      <c r="V2136">
        <v>0</v>
      </c>
      <c r="W2136">
        <v>68</v>
      </c>
      <c r="X2136">
        <v>58000</v>
      </c>
      <c r="Y2136">
        <v>14927</v>
      </c>
      <c r="Z2136">
        <v>72995</v>
      </c>
      <c r="AA2136" t="b">
        <f>ABS(T2136-Z2136)&gt;25000</f>
        <v>1</v>
      </c>
      <c r="AB2136">
        <v>45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16527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16527</v>
      </c>
      <c r="AQ2136">
        <f>K2136/R2136</f>
        <v>0</v>
      </c>
    </row>
    <row r="2137" spans="1:43" x14ac:dyDescent="0.35">
      <c r="A2137" t="s">
        <v>4521</v>
      </c>
      <c r="B2137" t="s">
        <v>4522</v>
      </c>
      <c r="C2137" t="s">
        <v>38</v>
      </c>
      <c r="D2137" t="str">
        <f>IF(P2137&lt;=50000,"Extra Small",IF(AND(P2137&gt;=50000,P2137&lt;250000),"Small",IF(AND(P2137&gt;=250000,P2137&lt;1000000),"Medium",IF(AND(P2137&gt;=1000000,P2137&lt;10000000),"Large",IF(AND(P2137&gt;=10000000,P2137&lt;100000000),"Extra Large",IF(P2137&gt;=100000000,"Extra-extra-large"))))))</f>
        <v>Extra Small</v>
      </c>
      <c r="E2137" t="s">
        <v>51</v>
      </c>
      <c r="F2137">
        <v>0</v>
      </c>
      <c r="G2137">
        <v>0</v>
      </c>
      <c r="H2137">
        <v>1</v>
      </c>
      <c r="I2137">
        <v>0</v>
      </c>
      <c r="J2137" t="s">
        <v>154</v>
      </c>
      <c r="K2137">
        <v>0</v>
      </c>
      <c r="L2137">
        <v>5000</v>
      </c>
      <c r="M2137">
        <v>28</v>
      </c>
      <c r="N2137">
        <v>0</v>
      </c>
      <c r="O2137">
        <v>0</v>
      </c>
      <c r="P2137">
        <v>5028</v>
      </c>
      <c r="Q2137">
        <v>0</v>
      </c>
      <c r="R2137">
        <v>5028</v>
      </c>
      <c r="S2137" t="str">
        <f t="shared" si="66"/>
        <v>False</v>
      </c>
      <c r="T2137">
        <v>3849</v>
      </c>
      <c r="U2137" t="b">
        <f t="shared" si="67"/>
        <v>0</v>
      </c>
      <c r="V2137">
        <v>0</v>
      </c>
      <c r="W2137">
        <v>0</v>
      </c>
      <c r="X2137">
        <v>0</v>
      </c>
      <c r="Y2137">
        <v>0</v>
      </c>
      <c r="Z2137">
        <v>3849</v>
      </c>
      <c r="AA2137" t="b">
        <f>ABS(T2137-Z2137)&gt;25000</f>
        <v>0</v>
      </c>
      <c r="AB2137">
        <v>1179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Q2137">
        <f>K2137/R2137</f>
        <v>0</v>
      </c>
    </row>
    <row r="2138" spans="1:43" x14ac:dyDescent="0.35">
      <c r="A2138" t="s">
        <v>4523</v>
      </c>
      <c r="B2138" t="s">
        <v>4524</v>
      </c>
      <c r="C2138" t="s">
        <v>38</v>
      </c>
      <c r="D2138" t="str">
        <f>IF(P2138&lt;=50000,"Extra Small",IF(AND(P2138&gt;=50000,P2138&lt;250000),"Small",IF(AND(P2138&gt;=250000,P2138&lt;1000000),"Medium",IF(AND(P2138&gt;=1000000,P2138&lt;10000000),"Large",IF(AND(P2138&gt;=10000000,P2138&lt;100000000),"Extra Large",IF(P2138&gt;=100000000,"Extra-extra-large"))))))</f>
        <v>Medium</v>
      </c>
      <c r="E2138" t="s">
        <v>85</v>
      </c>
      <c r="F2138">
        <v>0</v>
      </c>
      <c r="G2138">
        <v>5</v>
      </c>
      <c r="H2138">
        <v>3</v>
      </c>
      <c r="I2138">
        <v>1.06</v>
      </c>
      <c r="J2138" t="s">
        <v>103</v>
      </c>
      <c r="K2138">
        <v>130571</v>
      </c>
      <c r="L2138">
        <v>33540</v>
      </c>
      <c r="M2138">
        <v>64175</v>
      </c>
      <c r="N2138">
        <v>0</v>
      </c>
      <c r="O2138">
        <v>27246</v>
      </c>
      <c r="P2138">
        <v>255532</v>
      </c>
      <c r="Q2138">
        <v>0</v>
      </c>
      <c r="R2138">
        <v>255532</v>
      </c>
      <c r="S2138" t="str">
        <f t="shared" si="66"/>
        <v>False</v>
      </c>
      <c r="T2138">
        <v>136516</v>
      </c>
      <c r="U2138" t="b">
        <f t="shared" si="67"/>
        <v>0</v>
      </c>
      <c r="V2138">
        <v>0</v>
      </c>
      <c r="W2138">
        <v>14484</v>
      </c>
      <c r="X2138">
        <v>0</v>
      </c>
      <c r="Y2138">
        <v>94530</v>
      </c>
      <c r="Z2138">
        <v>245530</v>
      </c>
      <c r="AA2138" t="b">
        <f>ABS(T2138-Z2138)&gt;25000</f>
        <v>1</v>
      </c>
      <c r="AB2138">
        <v>10002</v>
      </c>
      <c r="AC2138">
        <v>0</v>
      </c>
      <c r="AD2138">
        <v>10002</v>
      </c>
      <c r="AE2138">
        <v>99195</v>
      </c>
      <c r="AF2138">
        <v>0</v>
      </c>
      <c r="AG2138">
        <v>0</v>
      </c>
      <c r="AH2138">
        <v>112881</v>
      </c>
      <c r="AI2138">
        <v>212076</v>
      </c>
      <c r="AJ2138">
        <v>18628</v>
      </c>
      <c r="AK2138">
        <v>0</v>
      </c>
      <c r="AL2138">
        <v>0</v>
      </c>
      <c r="AM2138">
        <v>0</v>
      </c>
      <c r="AN2138">
        <v>18628</v>
      </c>
      <c r="AO2138">
        <v>193448</v>
      </c>
      <c r="AQ2138">
        <f>K2138/R2138</f>
        <v>0.51097709875866815</v>
      </c>
    </row>
    <row r="2139" spans="1:43" x14ac:dyDescent="0.35">
      <c r="A2139" t="s">
        <v>4525</v>
      </c>
      <c r="B2139" t="s">
        <v>4526</v>
      </c>
      <c r="C2139" t="s">
        <v>50</v>
      </c>
      <c r="D2139" t="str">
        <f>IF(P2139&lt;=50000,"Extra Small",IF(AND(P2139&gt;=50000,P2139&lt;250000),"Small",IF(AND(P2139&gt;=250000,P2139&lt;1000000),"Medium",IF(AND(P2139&gt;=1000000,P2139&lt;10000000),"Large",IF(AND(P2139&gt;=10000000,P2139&lt;100000000),"Extra Large",IF(P2139&gt;=100000000,"Extra-extra-large"))))))</f>
        <v>Large</v>
      </c>
      <c r="E2139" t="s">
        <v>206</v>
      </c>
      <c r="F2139">
        <v>25</v>
      </c>
      <c r="G2139">
        <v>15</v>
      </c>
      <c r="H2139">
        <v>35</v>
      </c>
      <c r="I2139">
        <v>75</v>
      </c>
      <c r="J2139" t="s">
        <v>44</v>
      </c>
      <c r="K2139">
        <v>1632260</v>
      </c>
      <c r="L2139">
        <v>55236</v>
      </c>
      <c r="M2139">
        <v>206992</v>
      </c>
      <c r="N2139">
        <v>0</v>
      </c>
      <c r="O2139">
        <v>12546</v>
      </c>
      <c r="P2139">
        <v>1907034</v>
      </c>
      <c r="Q2139">
        <v>0</v>
      </c>
      <c r="R2139">
        <v>1907034</v>
      </c>
      <c r="S2139" t="str">
        <f t="shared" si="66"/>
        <v>False</v>
      </c>
      <c r="T2139">
        <v>1347821</v>
      </c>
      <c r="U2139" t="b">
        <f t="shared" si="67"/>
        <v>0</v>
      </c>
      <c r="V2139">
        <v>0</v>
      </c>
      <c r="W2139">
        <v>0</v>
      </c>
      <c r="X2139">
        <v>0</v>
      </c>
      <c r="Y2139">
        <v>329095</v>
      </c>
      <c r="Z2139">
        <v>1676916</v>
      </c>
      <c r="AA2139" t="b">
        <f>ABS(T2139-Z2139)&gt;1000000</f>
        <v>0</v>
      </c>
      <c r="AB2139">
        <v>230118</v>
      </c>
      <c r="AC2139">
        <v>0</v>
      </c>
      <c r="AD2139">
        <v>230118</v>
      </c>
      <c r="AE2139">
        <v>1467339</v>
      </c>
      <c r="AF2139">
        <v>0</v>
      </c>
      <c r="AG2139">
        <v>9310</v>
      </c>
      <c r="AH2139">
        <v>9310</v>
      </c>
      <c r="AI2139">
        <v>1476649</v>
      </c>
      <c r="AJ2139">
        <v>624151</v>
      </c>
      <c r="AK2139">
        <v>0</v>
      </c>
      <c r="AL2139">
        <v>0</v>
      </c>
      <c r="AM2139">
        <v>0</v>
      </c>
      <c r="AN2139">
        <v>624151</v>
      </c>
      <c r="AO2139">
        <v>852498</v>
      </c>
      <c r="AQ2139">
        <f>K2139/R2139</f>
        <v>0.85591552117057168</v>
      </c>
    </row>
    <row r="2140" spans="1:43" x14ac:dyDescent="0.35">
      <c r="A2140" t="s">
        <v>4527</v>
      </c>
      <c r="B2140" t="s">
        <v>4528</v>
      </c>
      <c r="C2140" t="s">
        <v>50</v>
      </c>
      <c r="D2140" t="str">
        <f>IF(P2140&lt;=50000,"Extra Small",IF(AND(P2140&gt;=50000,P2140&lt;250000),"Small",IF(AND(P2140&gt;=250000,P2140&lt;1000000),"Medium",IF(AND(P2140&gt;=1000000,P2140&lt;10000000),"Large",IF(AND(P2140&gt;=10000000,P2140&lt;100000000),"Extra Large",IF(P2140&gt;=100000000,"Extra-extra-large"))))))</f>
        <v>Large</v>
      </c>
      <c r="E2140" t="s">
        <v>73</v>
      </c>
      <c r="F2140">
        <v>1</v>
      </c>
      <c r="G2140">
        <v>1</v>
      </c>
      <c r="H2140">
        <v>0</v>
      </c>
      <c r="I2140">
        <v>1.5</v>
      </c>
      <c r="J2140" t="s">
        <v>102</v>
      </c>
      <c r="K2140">
        <v>3493339</v>
      </c>
      <c r="L2140">
        <v>654525</v>
      </c>
      <c r="M2140">
        <v>125619</v>
      </c>
      <c r="N2140">
        <v>15322</v>
      </c>
      <c r="O2140">
        <v>312311</v>
      </c>
      <c r="P2140">
        <v>4601116</v>
      </c>
      <c r="Q2140">
        <v>3084</v>
      </c>
      <c r="R2140">
        <v>4604200</v>
      </c>
      <c r="S2140" t="str">
        <f t="shared" si="66"/>
        <v>False</v>
      </c>
      <c r="T2140">
        <v>169905</v>
      </c>
      <c r="U2140" t="b">
        <f t="shared" si="67"/>
        <v>0</v>
      </c>
      <c r="V2140">
        <v>0</v>
      </c>
      <c r="W2140">
        <v>0</v>
      </c>
      <c r="X2140">
        <v>0</v>
      </c>
      <c r="Y2140">
        <v>283863</v>
      </c>
      <c r="Z2140">
        <v>453768</v>
      </c>
      <c r="AA2140" t="b">
        <f>ABS(T2140-Z2140)&gt;1000000</f>
        <v>0</v>
      </c>
      <c r="AB2140">
        <v>4150432</v>
      </c>
      <c r="AC2140">
        <v>25425</v>
      </c>
      <c r="AD2140">
        <v>4175857</v>
      </c>
      <c r="AE2140">
        <v>1525681</v>
      </c>
      <c r="AF2140">
        <v>0</v>
      </c>
      <c r="AG2140">
        <v>5080104</v>
      </c>
      <c r="AH2140">
        <v>5080104</v>
      </c>
      <c r="AI2140">
        <v>6605785</v>
      </c>
      <c r="AJ2140">
        <v>763775</v>
      </c>
      <c r="AK2140">
        <v>0</v>
      </c>
      <c r="AL2140">
        <v>20132</v>
      </c>
      <c r="AM2140">
        <v>20132</v>
      </c>
      <c r="AN2140">
        <v>783907</v>
      </c>
      <c r="AO2140">
        <v>5821878</v>
      </c>
      <c r="AQ2140">
        <f>K2140/R2140</f>
        <v>0.75872876938447509</v>
      </c>
    </row>
    <row r="2141" spans="1:43" x14ac:dyDescent="0.35">
      <c r="A2141" t="s">
        <v>4529</v>
      </c>
      <c r="B2141" t="s">
        <v>4530</v>
      </c>
      <c r="C2141" t="s">
        <v>38</v>
      </c>
      <c r="D2141" t="str">
        <f>IF(P2141&lt;=50000,"Extra Small",IF(AND(P2141&gt;=50000,P2141&lt;250000),"Small",IF(AND(P2141&gt;=250000,P2141&lt;1000000),"Medium",IF(AND(P2141&gt;=1000000,P2141&lt;10000000),"Large",IF(AND(P2141&gt;=10000000,P2141&lt;100000000),"Extra Large",IF(P2141&gt;=100000000,"Extra-extra-large"))))))</f>
        <v>Medium</v>
      </c>
      <c r="E2141" t="s">
        <v>73</v>
      </c>
      <c r="F2141">
        <v>0</v>
      </c>
      <c r="G2141">
        <v>1</v>
      </c>
      <c r="H2141">
        <v>1</v>
      </c>
      <c r="I2141">
        <v>1</v>
      </c>
      <c r="J2141" t="s">
        <v>172</v>
      </c>
      <c r="K2141">
        <v>0</v>
      </c>
      <c r="L2141">
        <v>0</v>
      </c>
      <c r="M2141">
        <v>413656</v>
      </c>
      <c r="N2141">
        <v>3027</v>
      </c>
      <c r="O2141">
        <v>0</v>
      </c>
      <c r="P2141">
        <v>416683</v>
      </c>
      <c r="Q2141">
        <v>0</v>
      </c>
      <c r="R2141">
        <v>416683</v>
      </c>
      <c r="S2141" t="str">
        <f t="shared" si="66"/>
        <v>False</v>
      </c>
      <c r="T2141">
        <v>74097</v>
      </c>
      <c r="U2141" t="b">
        <f t="shared" si="67"/>
        <v>0</v>
      </c>
      <c r="V2141">
        <v>0</v>
      </c>
      <c r="W2141">
        <v>1000</v>
      </c>
      <c r="X2141">
        <v>0</v>
      </c>
      <c r="Y2141">
        <v>278925</v>
      </c>
      <c r="Z2141">
        <v>354022</v>
      </c>
      <c r="AA2141" t="b">
        <f>ABS(T2141-Z2141)&gt;25000</f>
        <v>1</v>
      </c>
      <c r="AB2141">
        <v>62661</v>
      </c>
      <c r="AC2141">
        <v>0</v>
      </c>
      <c r="AD2141">
        <v>62661</v>
      </c>
      <c r="AE2141">
        <v>425207</v>
      </c>
      <c r="AF2141">
        <v>0</v>
      </c>
      <c r="AG2141">
        <v>0</v>
      </c>
      <c r="AH2141">
        <v>142192</v>
      </c>
      <c r="AI2141">
        <v>567399</v>
      </c>
      <c r="AJ2141">
        <v>10973</v>
      </c>
      <c r="AK2141">
        <v>0</v>
      </c>
      <c r="AL2141">
        <v>0</v>
      </c>
      <c r="AM2141">
        <v>0</v>
      </c>
      <c r="AN2141">
        <v>10973</v>
      </c>
      <c r="AO2141">
        <v>556426</v>
      </c>
      <c r="AQ2141">
        <f>K2141/R2141</f>
        <v>0</v>
      </c>
    </row>
    <row r="2142" spans="1:43" x14ac:dyDescent="0.35">
      <c r="A2142" t="s">
        <v>4531</v>
      </c>
      <c r="B2142" t="s">
        <v>4532</v>
      </c>
      <c r="C2142" t="s">
        <v>38</v>
      </c>
      <c r="D2142" t="str">
        <f>IF(P2142&lt;=50000,"Extra Small",IF(AND(P2142&gt;=50000,P2142&lt;250000),"Small",IF(AND(P2142&gt;=250000,P2142&lt;1000000),"Medium",IF(AND(P2142&gt;=1000000,P2142&lt;10000000),"Large",IF(AND(P2142&gt;=10000000,P2142&lt;100000000),"Extra Large",IF(P2142&gt;=100000000,"Extra-extra-large"))))))</f>
        <v>Extra Small</v>
      </c>
      <c r="E2142" t="s">
        <v>73</v>
      </c>
      <c r="F2142">
        <v>0</v>
      </c>
      <c r="G2142">
        <v>0</v>
      </c>
      <c r="H2142">
        <v>0</v>
      </c>
      <c r="I2142">
        <v>0</v>
      </c>
      <c r="J2142" t="s">
        <v>40</v>
      </c>
      <c r="K2142">
        <v>0</v>
      </c>
      <c r="L2142">
        <v>3088</v>
      </c>
      <c r="M2142">
        <v>0</v>
      </c>
      <c r="N2142">
        <v>354</v>
      </c>
      <c r="O2142">
        <v>0</v>
      </c>
      <c r="P2142">
        <v>3442</v>
      </c>
      <c r="Q2142">
        <v>0</v>
      </c>
      <c r="R2142">
        <v>3442</v>
      </c>
      <c r="S2142" t="str">
        <f t="shared" si="66"/>
        <v>False</v>
      </c>
      <c r="T2142">
        <v>0</v>
      </c>
      <c r="U2142" t="e">
        <f t="shared" si="67"/>
        <v>#DIV/0!</v>
      </c>
      <c r="V2142">
        <v>0</v>
      </c>
      <c r="W2142">
        <v>0</v>
      </c>
      <c r="X2142">
        <v>0</v>
      </c>
      <c r="Y2142">
        <v>4514</v>
      </c>
      <c r="Z2142">
        <v>4514</v>
      </c>
      <c r="AA2142" t="b">
        <f>ABS(T2142-Z2142)&gt;25000</f>
        <v>0</v>
      </c>
      <c r="AB2142">
        <v>-1072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37658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37658</v>
      </c>
      <c r="AQ2142">
        <f>K2142/R2142</f>
        <v>0</v>
      </c>
    </row>
    <row r="2143" spans="1:43" x14ac:dyDescent="0.35">
      <c r="A2143" t="s">
        <v>4533</v>
      </c>
      <c r="B2143" t="s">
        <v>4534</v>
      </c>
      <c r="C2143" t="s">
        <v>38</v>
      </c>
      <c r="D2143" t="str">
        <f>IF(P2143&lt;=50000,"Extra Small",IF(AND(P2143&gt;=50000,P2143&lt;250000),"Small",IF(AND(P2143&gt;=250000,P2143&lt;1000000),"Medium",IF(AND(P2143&gt;=1000000,P2143&lt;10000000),"Large",IF(AND(P2143&gt;=10000000,P2143&lt;100000000),"Extra Large",IF(P2143&gt;=100000000,"Extra-extra-large"))))))</f>
        <v>Extra Small</v>
      </c>
      <c r="E2143" t="s">
        <v>39</v>
      </c>
      <c r="F2143">
        <v>0</v>
      </c>
      <c r="G2143">
        <v>0</v>
      </c>
      <c r="H2143">
        <v>0</v>
      </c>
      <c r="I2143">
        <v>0</v>
      </c>
      <c r="J2143" t="s">
        <v>281</v>
      </c>
      <c r="K2143">
        <v>0</v>
      </c>
      <c r="L2143">
        <v>957</v>
      </c>
      <c r="M2143">
        <v>2767</v>
      </c>
      <c r="N2143">
        <v>998</v>
      </c>
      <c r="O2143">
        <v>132</v>
      </c>
      <c r="P2143">
        <v>4854</v>
      </c>
      <c r="Q2143">
        <v>0</v>
      </c>
      <c r="R2143">
        <v>4854</v>
      </c>
      <c r="S2143" t="str">
        <f t="shared" si="66"/>
        <v>False</v>
      </c>
      <c r="T2143">
        <v>485</v>
      </c>
      <c r="U2143" t="e">
        <f t="shared" si="67"/>
        <v>#DIV/0!</v>
      </c>
      <c r="V2143">
        <v>0</v>
      </c>
      <c r="W2143">
        <v>80</v>
      </c>
      <c r="X2143">
        <v>2602</v>
      </c>
      <c r="Y2143">
        <v>1945</v>
      </c>
      <c r="Z2143">
        <v>5112</v>
      </c>
      <c r="AA2143" t="b">
        <f>ABS(T2143-Z2143)&gt;25000</f>
        <v>0</v>
      </c>
      <c r="AB2143">
        <v>-258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4854</v>
      </c>
      <c r="AJ2143">
        <v>0</v>
      </c>
      <c r="AK2143">
        <v>0</v>
      </c>
      <c r="AL2143">
        <v>0</v>
      </c>
      <c r="AM2143">
        <v>0</v>
      </c>
      <c r="AN2143">
        <v>5113</v>
      </c>
      <c r="AO2143">
        <v>-259</v>
      </c>
      <c r="AQ2143">
        <f>K2143/R2143</f>
        <v>0</v>
      </c>
    </row>
    <row r="2144" spans="1:43" x14ac:dyDescent="0.35">
      <c r="A2144" t="s">
        <v>4535</v>
      </c>
      <c r="B2144" t="s">
        <v>4536</v>
      </c>
      <c r="C2144" t="s">
        <v>50</v>
      </c>
      <c r="D2144" t="str">
        <f>IF(P2144&lt;=50000,"Extra Small",IF(AND(P2144&gt;=50000,P2144&lt;250000),"Small",IF(AND(P2144&gt;=250000,P2144&lt;1000000),"Medium",IF(AND(P2144&gt;=1000000,P2144&lt;10000000),"Large",IF(AND(P2144&gt;=10000000,P2144&lt;100000000),"Extra Large",IF(P2144&gt;=100000000,"Extra-extra-large"))))))</f>
        <v>Small</v>
      </c>
      <c r="E2144" t="s">
        <v>39</v>
      </c>
      <c r="F2144">
        <v>0</v>
      </c>
      <c r="G2144">
        <v>2</v>
      </c>
      <c r="H2144">
        <v>0</v>
      </c>
      <c r="I2144">
        <v>0.57999999999999996</v>
      </c>
      <c r="J2144" t="s">
        <v>52</v>
      </c>
      <c r="K2144">
        <v>29975</v>
      </c>
      <c r="L2144">
        <v>0</v>
      </c>
      <c r="M2144">
        <v>37106</v>
      </c>
      <c r="N2144">
        <v>1350</v>
      </c>
      <c r="O2144">
        <v>10479</v>
      </c>
      <c r="P2144">
        <v>78910</v>
      </c>
      <c r="Q2144">
        <v>0</v>
      </c>
      <c r="R2144">
        <v>78910</v>
      </c>
      <c r="S2144" t="str">
        <f t="shared" si="66"/>
        <v>False</v>
      </c>
      <c r="T2144">
        <v>48811</v>
      </c>
      <c r="U2144" t="b">
        <f t="shared" si="67"/>
        <v>0</v>
      </c>
      <c r="V2144">
        <v>0</v>
      </c>
      <c r="W2144">
        <v>5994</v>
      </c>
      <c r="X2144">
        <v>20</v>
      </c>
      <c r="Y2144">
        <v>30544</v>
      </c>
      <c r="Z2144">
        <v>85369</v>
      </c>
      <c r="AA2144" t="b">
        <f>ABS(T2144-Z2144)&gt;25000</f>
        <v>1</v>
      </c>
      <c r="AB2144">
        <v>-6459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107662</v>
      </c>
      <c r="AJ2144">
        <v>0</v>
      </c>
      <c r="AK2144">
        <v>0</v>
      </c>
      <c r="AL2144">
        <v>0</v>
      </c>
      <c r="AM2144">
        <v>0</v>
      </c>
      <c r="AN2144">
        <v>59369</v>
      </c>
      <c r="AO2144">
        <v>48293</v>
      </c>
      <c r="AQ2144">
        <f>K2144/R2144</f>
        <v>0.37986313521733622</v>
      </c>
    </row>
    <row r="2145" spans="1:43" x14ac:dyDescent="0.35">
      <c r="A2145" t="s">
        <v>4537</v>
      </c>
      <c r="B2145" t="s">
        <v>4538</v>
      </c>
      <c r="C2145" t="s">
        <v>38</v>
      </c>
      <c r="D2145" t="str">
        <f>IF(P2145&lt;=50000,"Extra Small",IF(AND(P2145&gt;=50000,P2145&lt;250000),"Small",IF(AND(P2145&gt;=250000,P2145&lt;1000000),"Medium",IF(AND(P2145&gt;=1000000,P2145&lt;10000000),"Large",IF(AND(P2145&gt;=10000000,P2145&lt;100000000),"Extra Large",IF(P2145&gt;=100000000,"Extra-extra-large"))))))</f>
        <v>Extra Small</v>
      </c>
      <c r="E2145" t="s">
        <v>123</v>
      </c>
      <c r="F2145">
        <v>0</v>
      </c>
      <c r="G2145">
        <v>0</v>
      </c>
      <c r="H2145">
        <v>0</v>
      </c>
      <c r="I2145">
        <v>0</v>
      </c>
      <c r="J2145" t="s">
        <v>130</v>
      </c>
      <c r="K2145">
        <v>0</v>
      </c>
      <c r="L2145">
        <v>20000</v>
      </c>
      <c r="M2145">
        <v>1200</v>
      </c>
      <c r="N2145">
        <v>0</v>
      </c>
      <c r="O2145">
        <v>0</v>
      </c>
      <c r="P2145">
        <v>21200</v>
      </c>
      <c r="Q2145">
        <v>0</v>
      </c>
      <c r="R2145">
        <v>21200</v>
      </c>
      <c r="S2145" t="str">
        <f t="shared" si="66"/>
        <v>False</v>
      </c>
      <c r="T2145">
        <v>2000</v>
      </c>
      <c r="U2145" t="e">
        <f t="shared" si="67"/>
        <v>#DIV/0!</v>
      </c>
      <c r="V2145">
        <v>0</v>
      </c>
      <c r="W2145">
        <v>4000</v>
      </c>
      <c r="X2145">
        <v>15200</v>
      </c>
      <c r="Y2145">
        <v>0</v>
      </c>
      <c r="Z2145">
        <v>21200</v>
      </c>
      <c r="AA2145" t="b">
        <f>ABS(T2145-Z2145)&gt;25000</f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3000</v>
      </c>
      <c r="AJ2145">
        <v>0</v>
      </c>
      <c r="AK2145">
        <v>0</v>
      </c>
      <c r="AL2145">
        <v>0</v>
      </c>
      <c r="AM2145">
        <v>0</v>
      </c>
      <c r="AN2145">
        <v>500</v>
      </c>
      <c r="AO2145">
        <v>2500</v>
      </c>
      <c r="AQ2145">
        <f>K2145/R2145</f>
        <v>0</v>
      </c>
    </row>
    <row r="2146" spans="1:43" x14ac:dyDescent="0.35">
      <c r="A2146" t="s">
        <v>4539</v>
      </c>
      <c r="B2146" t="s">
        <v>4540</v>
      </c>
      <c r="C2146" t="s">
        <v>38</v>
      </c>
      <c r="D2146" t="str">
        <f>IF(P2146&lt;=50000,"Extra Small",IF(AND(P2146&gt;=50000,P2146&lt;250000),"Small",IF(AND(P2146&gt;=250000,P2146&lt;1000000),"Medium",IF(AND(P2146&gt;=1000000,P2146&lt;10000000),"Large",IF(AND(P2146&gt;=10000000,P2146&lt;100000000),"Extra Large",IF(P2146&gt;=100000000,"Extra-extra-large"))))))</f>
        <v>Medium</v>
      </c>
      <c r="E2146" t="s">
        <v>85</v>
      </c>
      <c r="F2146">
        <v>0</v>
      </c>
      <c r="G2146">
        <v>0</v>
      </c>
      <c r="H2146">
        <v>0</v>
      </c>
      <c r="I2146">
        <v>0</v>
      </c>
      <c r="J2146" t="s">
        <v>48</v>
      </c>
      <c r="K2146">
        <v>0</v>
      </c>
      <c r="L2146">
        <v>8272</v>
      </c>
      <c r="M2146">
        <v>0</v>
      </c>
      <c r="N2146">
        <v>336550</v>
      </c>
      <c r="O2146">
        <v>0</v>
      </c>
      <c r="P2146">
        <v>344822</v>
      </c>
      <c r="Q2146">
        <v>0</v>
      </c>
      <c r="R2146">
        <v>344822</v>
      </c>
      <c r="S2146" t="str">
        <f t="shared" si="66"/>
        <v>False</v>
      </c>
      <c r="T2146">
        <v>0</v>
      </c>
      <c r="U2146" t="e">
        <f t="shared" si="67"/>
        <v>#DIV/0!</v>
      </c>
      <c r="V2146">
        <v>0</v>
      </c>
      <c r="W2146">
        <v>387429</v>
      </c>
      <c r="X2146">
        <v>0</v>
      </c>
      <c r="Y2146">
        <v>2044</v>
      </c>
      <c r="Z2146">
        <v>389473</v>
      </c>
      <c r="AA2146" t="b">
        <f>ABS(T2146-Z2146)&gt;25000</f>
        <v>1</v>
      </c>
      <c r="AB2146">
        <v>-44651</v>
      </c>
      <c r="AC2146">
        <v>0</v>
      </c>
      <c r="AD2146">
        <v>-44651</v>
      </c>
      <c r="AE2146">
        <v>48199</v>
      </c>
      <c r="AF2146">
        <v>0</v>
      </c>
      <c r="AG2146">
        <v>0</v>
      </c>
      <c r="AH2146">
        <v>7455328</v>
      </c>
      <c r="AI2146">
        <v>7503527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7503527</v>
      </c>
      <c r="AQ2146">
        <f>K2146/R2146</f>
        <v>0</v>
      </c>
    </row>
    <row r="2147" spans="1:43" x14ac:dyDescent="0.35">
      <c r="A2147" t="s">
        <v>4541</v>
      </c>
      <c r="B2147" t="s">
        <v>4542</v>
      </c>
      <c r="C2147" t="s">
        <v>38</v>
      </c>
      <c r="D2147" t="str">
        <f>IF(P2147&lt;=50000,"Extra Small",IF(AND(P2147&gt;=50000,P2147&lt;250000),"Small",IF(AND(P2147&gt;=250000,P2147&lt;1000000),"Medium",IF(AND(P2147&gt;=1000000,P2147&lt;10000000),"Large",IF(AND(P2147&gt;=10000000,P2147&lt;100000000),"Extra Large",IF(P2147&gt;=100000000,"Extra-extra-large"))))))</f>
        <v>Small</v>
      </c>
      <c r="E2147" t="s">
        <v>131</v>
      </c>
      <c r="F2147">
        <v>0</v>
      </c>
      <c r="G2147">
        <v>0</v>
      </c>
      <c r="H2147">
        <v>0</v>
      </c>
      <c r="I2147">
        <v>0</v>
      </c>
      <c r="J2147" t="s">
        <v>44</v>
      </c>
      <c r="K2147">
        <v>0</v>
      </c>
      <c r="L2147">
        <v>140192</v>
      </c>
      <c r="M2147">
        <v>0</v>
      </c>
      <c r="N2147">
        <v>0</v>
      </c>
      <c r="O2147">
        <v>75</v>
      </c>
      <c r="P2147">
        <v>140267</v>
      </c>
      <c r="Q2147">
        <v>0</v>
      </c>
      <c r="R2147">
        <v>140267</v>
      </c>
      <c r="S2147" t="str">
        <f t="shared" si="66"/>
        <v>False</v>
      </c>
      <c r="T2147">
        <v>0</v>
      </c>
      <c r="U2147" t="e">
        <f t="shared" si="67"/>
        <v>#DIV/0!</v>
      </c>
      <c r="V2147">
        <v>0</v>
      </c>
      <c r="W2147">
        <v>80215</v>
      </c>
      <c r="X2147">
        <v>0</v>
      </c>
      <c r="Y2147">
        <v>2558</v>
      </c>
      <c r="Z2147">
        <v>82773</v>
      </c>
      <c r="AA2147" t="b">
        <f>ABS(T2147-Z2147)&gt;25000</f>
        <v>1</v>
      </c>
      <c r="AB2147">
        <v>57494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117883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117883</v>
      </c>
      <c r="AQ2147">
        <f>K2147/R2147</f>
        <v>0</v>
      </c>
    </row>
    <row r="2148" spans="1:43" x14ac:dyDescent="0.35">
      <c r="A2148" t="s">
        <v>4543</v>
      </c>
      <c r="B2148" t="s">
        <v>4544</v>
      </c>
      <c r="C2148" t="s">
        <v>38</v>
      </c>
      <c r="D2148" t="str">
        <f>IF(P2148&lt;=50000,"Extra Small",IF(AND(P2148&gt;=50000,P2148&lt;250000),"Small",IF(AND(P2148&gt;=250000,P2148&lt;1000000),"Medium",IF(AND(P2148&gt;=1000000,P2148&lt;10000000),"Large",IF(AND(P2148&gt;=10000000,P2148&lt;100000000),"Extra Large",IF(P2148&gt;=100000000,"Extra-extra-large"))))))</f>
        <v>Large</v>
      </c>
      <c r="E2148" t="s">
        <v>85</v>
      </c>
      <c r="F2148">
        <v>11</v>
      </c>
      <c r="G2148">
        <v>32</v>
      </c>
      <c r="H2148">
        <v>15</v>
      </c>
      <c r="I2148">
        <v>35</v>
      </c>
      <c r="J2148" t="s">
        <v>967</v>
      </c>
      <c r="K2148">
        <v>1874364</v>
      </c>
      <c r="L2148">
        <v>84972</v>
      </c>
      <c r="M2148">
        <v>1545911</v>
      </c>
      <c r="N2148">
        <v>11863</v>
      </c>
      <c r="O2148">
        <v>72124</v>
      </c>
      <c r="P2148">
        <v>3589234</v>
      </c>
      <c r="Q2148">
        <v>0</v>
      </c>
      <c r="R2148">
        <v>3589234</v>
      </c>
      <c r="S2148" t="str">
        <f t="shared" si="66"/>
        <v>False</v>
      </c>
      <c r="T2148">
        <v>2772781</v>
      </c>
      <c r="U2148" t="b">
        <f t="shared" si="67"/>
        <v>0</v>
      </c>
      <c r="V2148">
        <v>0</v>
      </c>
      <c r="W2148">
        <v>50896</v>
      </c>
      <c r="X2148">
        <v>0</v>
      </c>
      <c r="Y2148">
        <v>859486</v>
      </c>
      <c r="Z2148">
        <v>3683163</v>
      </c>
      <c r="AA2148" t="b">
        <f>ABS(T2148-Z2148)&gt;1000000</f>
        <v>0</v>
      </c>
      <c r="AB2148">
        <v>-93929</v>
      </c>
      <c r="AC2148">
        <v>0</v>
      </c>
      <c r="AD2148">
        <v>-93929</v>
      </c>
      <c r="AE2148">
        <v>953863</v>
      </c>
      <c r="AF2148">
        <v>0</v>
      </c>
      <c r="AG2148">
        <v>916784</v>
      </c>
      <c r="AH2148">
        <v>916784</v>
      </c>
      <c r="AI2148">
        <v>1870647</v>
      </c>
      <c r="AJ2148">
        <v>332966</v>
      </c>
      <c r="AK2148">
        <v>301200</v>
      </c>
      <c r="AL2148">
        <v>146273</v>
      </c>
      <c r="AM2148">
        <v>447473</v>
      </c>
      <c r="AN2148">
        <v>780439</v>
      </c>
      <c r="AO2148">
        <v>1090208</v>
      </c>
      <c r="AQ2148">
        <f>K2148/R2148</f>
        <v>0.52221838977341684</v>
      </c>
    </row>
    <row r="2149" spans="1:43" x14ac:dyDescent="0.35">
      <c r="A2149" t="s">
        <v>4545</v>
      </c>
      <c r="B2149" t="s">
        <v>4546</v>
      </c>
      <c r="C2149" t="s">
        <v>38</v>
      </c>
      <c r="D2149" t="str">
        <f>IF(P2149&lt;=50000,"Extra Small",IF(AND(P2149&gt;=50000,P2149&lt;250000),"Small",IF(AND(P2149&gt;=250000,P2149&lt;1000000),"Medium",IF(AND(P2149&gt;=1000000,P2149&lt;10000000),"Large",IF(AND(P2149&gt;=10000000,P2149&lt;100000000),"Extra Large",IF(P2149&gt;=100000000,"Extra-extra-large"))))))</f>
        <v>Medium</v>
      </c>
      <c r="E2149" t="s">
        <v>85</v>
      </c>
      <c r="F2149">
        <v>1</v>
      </c>
      <c r="G2149">
        <v>3</v>
      </c>
      <c r="H2149">
        <v>0</v>
      </c>
      <c r="I2149">
        <v>2.5</v>
      </c>
      <c r="J2149" t="s">
        <v>48</v>
      </c>
      <c r="K2149">
        <v>0</v>
      </c>
      <c r="L2149">
        <v>0</v>
      </c>
      <c r="M2149">
        <v>0</v>
      </c>
      <c r="N2149">
        <v>455982</v>
      </c>
      <c r="O2149">
        <v>163572</v>
      </c>
      <c r="P2149">
        <v>619554</v>
      </c>
      <c r="Q2149">
        <v>0</v>
      </c>
      <c r="R2149">
        <v>619554</v>
      </c>
      <c r="S2149" t="str">
        <f t="shared" si="66"/>
        <v>False</v>
      </c>
      <c r="T2149">
        <v>218059</v>
      </c>
      <c r="U2149" t="b">
        <f t="shared" si="67"/>
        <v>0</v>
      </c>
      <c r="V2149">
        <v>0</v>
      </c>
      <c r="W2149">
        <v>0</v>
      </c>
      <c r="X2149">
        <v>0</v>
      </c>
      <c r="Y2149">
        <v>147465</v>
      </c>
      <c r="Z2149">
        <v>365524</v>
      </c>
      <c r="AA2149" t="b">
        <f>ABS(T2149-Z2149)&gt;25000</f>
        <v>1</v>
      </c>
      <c r="AB2149">
        <v>254030</v>
      </c>
      <c r="AC2149">
        <v>1096820</v>
      </c>
      <c r="AD2149">
        <v>1350850</v>
      </c>
      <c r="AE2149">
        <v>1927618</v>
      </c>
      <c r="AF2149">
        <v>0</v>
      </c>
      <c r="AG2149">
        <v>0</v>
      </c>
      <c r="AH2149">
        <v>16503878</v>
      </c>
      <c r="AI2149">
        <v>18431496</v>
      </c>
      <c r="AJ2149">
        <v>6185</v>
      </c>
      <c r="AK2149">
        <v>0</v>
      </c>
      <c r="AL2149">
        <v>0</v>
      </c>
      <c r="AM2149">
        <v>0</v>
      </c>
      <c r="AN2149">
        <v>6185</v>
      </c>
      <c r="AO2149">
        <v>18425311</v>
      </c>
      <c r="AQ2149">
        <f>K2149/R2149</f>
        <v>0</v>
      </c>
    </row>
    <row r="2150" spans="1:43" x14ac:dyDescent="0.35">
      <c r="A2150" t="s">
        <v>4547</v>
      </c>
      <c r="B2150" t="s">
        <v>4548</v>
      </c>
      <c r="C2150" t="s">
        <v>38</v>
      </c>
      <c r="D2150" t="str">
        <f>IF(P2150&lt;=50000,"Extra Small",IF(AND(P2150&gt;=50000,P2150&lt;250000),"Small",IF(AND(P2150&gt;=250000,P2150&lt;1000000),"Medium",IF(AND(P2150&gt;=1000000,P2150&lt;10000000),"Large",IF(AND(P2150&gt;=10000000,P2150&lt;100000000),"Extra Large",IF(P2150&gt;=100000000,"Extra-extra-large"))))))</f>
        <v>Large</v>
      </c>
      <c r="E2150" t="s">
        <v>43</v>
      </c>
      <c r="F2150">
        <v>2</v>
      </c>
      <c r="G2150">
        <v>6</v>
      </c>
      <c r="H2150">
        <v>8</v>
      </c>
      <c r="I2150">
        <v>6.76</v>
      </c>
      <c r="J2150" t="s">
        <v>172</v>
      </c>
      <c r="K2150">
        <v>831769</v>
      </c>
      <c r="L2150">
        <v>0</v>
      </c>
      <c r="M2150">
        <v>143490</v>
      </c>
      <c r="N2150">
        <v>6397</v>
      </c>
      <c r="O2150">
        <v>40000</v>
      </c>
      <c r="P2150">
        <v>1021656</v>
      </c>
      <c r="Q2150">
        <v>0</v>
      </c>
      <c r="R2150">
        <v>1021656</v>
      </c>
      <c r="S2150" t="str">
        <f t="shared" si="66"/>
        <v>False</v>
      </c>
      <c r="T2150">
        <v>578839</v>
      </c>
      <c r="U2150" t="b">
        <f t="shared" si="67"/>
        <v>0</v>
      </c>
      <c r="V2150">
        <v>0</v>
      </c>
      <c r="W2150">
        <v>0</v>
      </c>
      <c r="X2150">
        <v>0</v>
      </c>
      <c r="Y2150">
        <v>343199</v>
      </c>
      <c r="Z2150">
        <v>922038</v>
      </c>
      <c r="AA2150" t="b">
        <f>ABS(T2150-Z2150)&gt;1000000</f>
        <v>0</v>
      </c>
      <c r="AB2150">
        <v>99618</v>
      </c>
      <c r="AC2150">
        <v>0</v>
      </c>
      <c r="AD2150">
        <v>99618</v>
      </c>
      <c r="AE2150">
        <v>718979</v>
      </c>
      <c r="AF2150">
        <v>0</v>
      </c>
      <c r="AG2150">
        <v>32485</v>
      </c>
      <c r="AH2150">
        <v>32485</v>
      </c>
      <c r="AI2150">
        <v>751464</v>
      </c>
      <c r="AJ2150">
        <v>63117</v>
      </c>
      <c r="AK2150">
        <v>0</v>
      </c>
      <c r="AL2150">
        <v>0</v>
      </c>
      <c r="AM2150">
        <v>0</v>
      </c>
      <c r="AN2150">
        <v>63117</v>
      </c>
      <c r="AO2150">
        <v>688347</v>
      </c>
      <c r="AQ2150">
        <f>K2150/R2150</f>
        <v>0.81413802688967718</v>
      </c>
    </row>
    <row r="2151" spans="1:43" x14ac:dyDescent="0.35">
      <c r="A2151" t="s">
        <v>4549</v>
      </c>
      <c r="B2151" t="s">
        <v>4550</v>
      </c>
      <c r="C2151" t="s">
        <v>38</v>
      </c>
      <c r="D2151" t="str">
        <f>IF(P2151&lt;=50000,"Extra Small",IF(AND(P2151&gt;=50000,P2151&lt;250000),"Small",IF(AND(P2151&gt;=250000,P2151&lt;1000000),"Medium",IF(AND(P2151&gt;=1000000,P2151&lt;10000000),"Large",IF(AND(P2151&gt;=10000000,P2151&lt;100000000),"Extra Large",IF(P2151&gt;=100000000,"Extra-extra-large"))))))</f>
        <v>Extra Small</v>
      </c>
      <c r="E2151" t="s">
        <v>47</v>
      </c>
      <c r="F2151">
        <v>0</v>
      </c>
      <c r="G2151">
        <v>0</v>
      </c>
      <c r="H2151">
        <v>0</v>
      </c>
      <c r="I2151">
        <v>0</v>
      </c>
      <c r="J2151" t="s">
        <v>44</v>
      </c>
      <c r="K2151">
        <v>0</v>
      </c>
      <c r="L2151">
        <v>0</v>
      </c>
      <c r="M2151">
        <v>0</v>
      </c>
      <c r="N2151">
        <v>4788</v>
      </c>
      <c r="O2151">
        <v>0</v>
      </c>
      <c r="P2151">
        <v>4788</v>
      </c>
      <c r="Q2151">
        <v>0</v>
      </c>
      <c r="R2151">
        <v>4788</v>
      </c>
      <c r="S2151" t="str">
        <f t="shared" si="66"/>
        <v>False</v>
      </c>
      <c r="T2151">
        <v>0</v>
      </c>
      <c r="U2151" t="e">
        <f t="shared" si="67"/>
        <v>#DIV/0!</v>
      </c>
      <c r="V2151">
        <v>0</v>
      </c>
      <c r="W2151">
        <v>3250</v>
      </c>
      <c r="X2151">
        <v>0</v>
      </c>
      <c r="Y2151">
        <v>0</v>
      </c>
      <c r="Z2151">
        <v>3250</v>
      </c>
      <c r="AA2151" t="b">
        <f>ABS(T2151-Z2151)&gt;25000</f>
        <v>0</v>
      </c>
      <c r="AB2151">
        <v>1538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69260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69260</v>
      </c>
      <c r="AQ2151">
        <f>K2151/R2151</f>
        <v>0</v>
      </c>
    </row>
    <row r="2152" spans="1:43" x14ac:dyDescent="0.35">
      <c r="A2152" t="s">
        <v>4551</v>
      </c>
      <c r="B2152" t="s">
        <v>4552</v>
      </c>
      <c r="C2152" t="s">
        <v>50</v>
      </c>
      <c r="D2152" t="str">
        <f>IF(P2152&lt;=50000,"Extra Small",IF(AND(P2152&gt;=50000,P2152&lt;250000),"Small",IF(AND(P2152&gt;=250000,P2152&lt;1000000),"Medium",IF(AND(P2152&gt;=1000000,P2152&lt;10000000),"Large",IF(AND(P2152&gt;=10000000,P2152&lt;100000000),"Extra Large",IF(P2152&gt;=100000000,"Extra-extra-large"))))))</f>
        <v>Medium</v>
      </c>
      <c r="E2152" t="s">
        <v>55</v>
      </c>
      <c r="F2152">
        <v>0</v>
      </c>
      <c r="G2152">
        <v>6</v>
      </c>
      <c r="H2152">
        <v>13</v>
      </c>
      <c r="I2152">
        <v>6.94</v>
      </c>
      <c r="J2152" t="s">
        <v>52</v>
      </c>
      <c r="K2152">
        <v>312643</v>
      </c>
      <c r="L2152">
        <v>4310</v>
      </c>
      <c r="M2152">
        <v>93958</v>
      </c>
      <c r="N2152">
        <v>3152</v>
      </c>
      <c r="O2152">
        <v>37620</v>
      </c>
      <c r="P2152">
        <v>451683</v>
      </c>
      <c r="Q2152">
        <v>0</v>
      </c>
      <c r="R2152">
        <v>451683</v>
      </c>
      <c r="S2152" t="str">
        <f t="shared" si="66"/>
        <v>False</v>
      </c>
      <c r="T2152">
        <v>444232</v>
      </c>
      <c r="U2152" t="b">
        <f t="shared" si="67"/>
        <v>0</v>
      </c>
      <c r="V2152">
        <v>0</v>
      </c>
      <c r="W2152">
        <v>0</v>
      </c>
      <c r="X2152">
        <v>0</v>
      </c>
      <c r="Y2152">
        <v>114280</v>
      </c>
      <c r="Z2152">
        <v>558512</v>
      </c>
      <c r="AA2152" t="b">
        <f>ABS(T2152-Z2152)&gt;25000</f>
        <v>1</v>
      </c>
      <c r="AB2152">
        <v>-106829</v>
      </c>
      <c r="AC2152">
        <v>0</v>
      </c>
      <c r="AD2152">
        <v>-106829</v>
      </c>
      <c r="AE2152">
        <v>222597</v>
      </c>
      <c r="AF2152">
        <v>0</v>
      </c>
      <c r="AG2152">
        <v>0</v>
      </c>
      <c r="AH2152">
        <v>23610</v>
      </c>
      <c r="AI2152">
        <v>246207</v>
      </c>
      <c r="AJ2152">
        <v>63116</v>
      </c>
      <c r="AK2152">
        <v>0</v>
      </c>
      <c r="AL2152">
        <v>0</v>
      </c>
      <c r="AM2152">
        <v>15550</v>
      </c>
      <c r="AN2152">
        <v>78666</v>
      </c>
      <c r="AO2152">
        <v>167541</v>
      </c>
      <c r="AQ2152">
        <f>K2152/R2152</f>
        <v>0.69217349335706679</v>
      </c>
    </row>
    <row r="2153" spans="1:43" x14ac:dyDescent="0.35">
      <c r="A2153" t="s">
        <v>4553</v>
      </c>
      <c r="B2153" t="s">
        <v>4554</v>
      </c>
      <c r="C2153" t="s">
        <v>38</v>
      </c>
      <c r="D2153" t="str">
        <f>IF(P2153&lt;=50000,"Extra Small",IF(AND(P2153&gt;=50000,P2153&lt;250000),"Small",IF(AND(P2153&gt;=250000,P2153&lt;1000000),"Medium",IF(AND(P2153&gt;=1000000,P2153&lt;10000000),"Large",IF(AND(P2153&gt;=10000000,P2153&lt;100000000),"Extra Large",IF(P2153&gt;=100000000,"Extra-extra-large"))))))</f>
        <v>Extra Small</v>
      </c>
      <c r="E2153" t="s">
        <v>43</v>
      </c>
      <c r="F2153">
        <v>0</v>
      </c>
      <c r="G2153">
        <v>0</v>
      </c>
      <c r="H2153">
        <v>0</v>
      </c>
      <c r="I2153">
        <v>0</v>
      </c>
      <c r="J2153" t="s">
        <v>57</v>
      </c>
      <c r="K2153">
        <v>0</v>
      </c>
      <c r="L2153">
        <v>9000</v>
      </c>
      <c r="M2153">
        <v>2210</v>
      </c>
      <c r="N2153">
        <v>0</v>
      </c>
      <c r="O2153">
        <v>6710</v>
      </c>
      <c r="P2153">
        <v>17920</v>
      </c>
      <c r="Q2153">
        <v>0</v>
      </c>
      <c r="R2153">
        <v>17920</v>
      </c>
      <c r="S2153" t="str">
        <f t="shared" si="66"/>
        <v>False</v>
      </c>
      <c r="T2153">
        <v>0</v>
      </c>
      <c r="U2153" t="e">
        <f t="shared" si="67"/>
        <v>#DIV/0!</v>
      </c>
      <c r="V2153">
        <v>0</v>
      </c>
      <c r="W2153">
        <v>0</v>
      </c>
      <c r="X2153">
        <v>0</v>
      </c>
      <c r="Y2153">
        <v>9104</v>
      </c>
      <c r="Z2153">
        <v>9104</v>
      </c>
      <c r="AA2153" t="b">
        <f>ABS(T2153-Z2153)&gt;25000</f>
        <v>0</v>
      </c>
      <c r="AB2153">
        <v>8816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18530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18530</v>
      </c>
      <c r="AQ2153">
        <f>K2153/R2153</f>
        <v>0</v>
      </c>
    </row>
    <row r="2154" spans="1:43" x14ac:dyDescent="0.35">
      <c r="A2154" t="s">
        <v>4555</v>
      </c>
      <c r="B2154" t="s">
        <v>4556</v>
      </c>
      <c r="C2154" t="s">
        <v>38</v>
      </c>
      <c r="D2154" t="str">
        <f>IF(P2154&lt;=50000,"Extra Small",IF(AND(P2154&gt;=50000,P2154&lt;250000),"Small",IF(AND(P2154&gt;=250000,P2154&lt;1000000),"Medium",IF(AND(P2154&gt;=1000000,P2154&lt;10000000),"Large",IF(AND(P2154&gt;=10000000,P2154&lt;100000000),"Extra Large",IF(P2154&gt;=100000000,"Extra-extra-large"))))))</f>
        <v>Medium</v>
      </c>
      <c r="E2154" t="s">
        <v>123</v>
      </c>
      <c r="F2154">
        <v>0</v>
      </c>
      <c r="G2154">
        <v>0</v>
      </c>
      <c r="H2154">
        <v>1</v>
      </c>
      <c r="I2154">
        <v>0.25</v>
      </c>
      <c r="J2154" t="s">
        <v>201</v>
      </c>
      <c r="K2154">
        <v>54262</v>
      </c>
      <c r="L2154">
        <v>30704</v>
      </c>
      <c r="M2154">
        <v>293077</v>
      </c>
      <c r="N2154">
        <v>0</v>
      </c>
      <c r="O2154">
        <v>0</v>
      </c>
      <c r="P2154">
        <v>378043</v>
      </c>
      <c r="Q2154">
        <v>5694</v>
      </c>
      <c r="R2154">
        <v>383737</v>
      </c>
      <c r="S2154" t="str">
        <f t="shared" si="66"/>
        <v>False</v>
      </c>
      <c r="T2154">
        <v>5625</v>
      </c>
      <c r="U2154" t="b">
        <f t="shared" si="67"/>
        <v>0</v>
      </c>
      <c r="V2154">
        <v>0</v>
      </c>
      <c r="W2154">
        <v>0</v>
      </c>
      <c r="X2154">
        <v>0</v>
      </c>
      <c r="Y2154">
        <v>397932</v>
      </c>
      <c r="Z2154">
        <v>403557</v>
      </c>
      <c r="AA2154" t="b">
        <f>ABS(T2154-Z2154)&gt;25000</f>
        <v>1</v>
      </c>
      <c r="AB2154">
        <v>-19820</v>
      </c>
      <c r="AC2154">
        <v>0</v>
      </c>
      <c r="AD2154">
        <v>-19820</v>
      </c>
      <c r="AE2154">
        <v>471978</v>
      </c>
      <c r="AF2154">
        <v>0</v>
      </c>
      <c r="AG2154">
        <v>0</v>
      </c>
      <c r="AH2154">
        <v>5350642</v>
      </c>
      <c r="AI2154">
        <v>5822620</v>
      </c>
      <c r="AJ2154">
        <v>88236</v>
      </c>
      <c r="AK2154">
        <v>0</v>
      </c>
      <c r="AL2154">
        <v>0</v>
      </c>
      <c r="AM2154">
        <v>0</v>
      </c>
      <c r="AN2154">
        <v>88236</v>
      </c>
      <c r="AO2154">
        <v>5734384</v>
      </c>
      <c r="AQ2154">
        <f>K2154/R2154</f>
        <v>0.14140413877212779</v>
      </c>
    </row>
    <row r="2155" spans="1:43" x14ac:dyDescent="0.35">
      <c r="A2155" t="s">
        <v>4557</v>
      </c>
      <c r="B2155" t="s">
        <v>4558</v>
      </c>
      <c r="C2155" t="s">
        <v>38</v>
      </c>
      <c r="D2155" t="str">
        <f>IF(P2155&lt;=50000,"Extra Small",IF(AND(P2155&gt;=50000,P2155&lt;250000),"Small",IF(AND(P2155&gt;=250000,P2155&lt;1000000),"Medium",IF(AND(P2155&gt;=1000000,P2155&lt;10000000),"Large",IF(AND(P2155&gt;=10000000,P2155&lt;100000000),"Extra Large",IF(P2155&gt;=100000000,"Extra-extra-large"))))))</f>
        <v>Extra Small</v>
      </c>
      <c r="E2155" t="s">
        <v>43</v>
      </c>
      <c r="F2155">
        <v>0</v>
      </c>
      <c r="G2155">
        <v>0</v>
      </c>
      <c r="H2155">
        <v>0</v>
      </c>
      <c r="I2155">
        <v>0</v>
      </c>
      <c r="J2155" t="s">
        <v>61</v>
      </c>
      <c r="K2155">
        <v>0</v>
      </c>
      <c r="L2155">
        <v>6713</v>
      </c>
      <c r="M2155">
        <v>0</v>
      </c>
      <c r="N2155">
        <v>1934</v>
      </c>
      <c r="O2155">
        <v>0</v>
      </c>
      <c r="P2155">
        <v>8647</v>
      </c>
      <c r="Q2155">
        <v>0</v>
      </c>
      <c r="R2155">
        <v>8647</v>
      </c>
      <c r="S2155" t="str">
        <f t="shared" si="66"/>
        <v>False</v>
      </c>
      <c r="T2155">
        <v>0</v>
      </c>
      <c r="U2155" t="e">
        <f t="shared" si="67"/>
        <v>#DIV/0!</v>
      </c>
      <c r="V2155">
        <v>0</v>
      </c>
      <c r="W2155">
        <v>0</v>
      </c>
      <c r="X2155">
        <v>0</v>
      </c>
      <c r="Y2155">
        <v>9159</v>
      </c>
      <c r="Z2155">
        <v>9159</v>
      </c>
      <c r="AA2155" t="b">
        <f>ABS(T2155-Z2155)&gt;25000</f>
        <v>0</v>
      </c>
      <c r="AB2155">
        <v>-512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129129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129129</v>
      </c>
      <c r="AQ2155">
        <f>K2155/R2155</f>
        <v>0</v>
      </c>
    </row>
    <row r="2156" spans="1:43" x14ac:dyDescent="0.35">
      <c r="A2156" t="s">
        <v>4559</v>
      </c>
      <c r="B2156" t="s">
        <v>4560</v>
      </c>
      <c r="C2156" t="s">
        <v>38</v>
      </c>
      <c r="D2156" t="str">
        <f>IF(P2156&lt;=50000,"Extra Small",IF(AND(P2156&gt;=50000,P2156&lt;250000),"Small",IF(AND(P2156&gt;=250000,P2156&lt;1000000),"Medium",IF(AND(P2156&gt;=1000000,P2156&lt;10000000),"Large",IF(AND(P2156&gt;=10000000,P2156&lt;100000000),"Extra Large",IF(P2156&gt;=100000000,"Extra-extra-large"))))))</f>
        <v>Large</v>
      </c>
      <c r="E2156" t="s">
        <v>110</v>
      </c>
      <c r="F2156">
        <v>13</v>
      </c>
      <c r="G2156">
        <v>18</v>
      </c>
      <c r="H2156">
        <v>9</v>
      </c>
      <c r="I2156">
        <v>2835.7</v>
      </c>
      <c r="J2156" t="s">
        <v>92</v>
      </c>
      <c r="K2156">
        <v>4657291</v>
      </c>
      <c r="L2156">
        <v>7148</v>
      </c>
      <c r="M2156">
        <v>152367</v>
      </c>
      <c r="N2156">
        <v>25556</v>
      </c>
      <c r="O2156">
        <v>44229</v>
      </c>
      <c r="P2156">
        <v>4886591</v>
      </c>
      <c r="Q2156">
        <v>0</v>
      </c>
      <c r="R2156">
        <v>4886591</v>
      </c>
      <c r="S2156" t="str">
        <f t="shared" si="66"/>
        <v>False</v>
      </c>
      <c r="T2156">
        <v>3477840</v>
      </c>
      <c r="U2156" t="b">
        <f t="shared" si="67"/>
        <v>0</v>
      </c>
      <c r="V2156">
        <v>0</v>
      </c>
      <c r="W2156">
        <v>0</v>
      </c>
      <c r="X2156">
        <v>0</v>
      </c>
      <c r="Y2156">
        <v>1319297</v>
      </c>
      <c r="Z2156">
        <v>4797137</v>
      </c>
      <c r="AA2156" t="b">
        <f>ABS(T2156-Z2156)&gt;1000000</f>
        <v>1</v>
      </c>
      <c r="AB2156">
        <v>89454</v>
      </c>
      <c r="AC2156">
        <v>0</v>
      </c>
      <c r="AD2156">
        <v>89454</v>
      </c>
      <c r="AE2156">
        <v>2557728</v>
      </c>
      <c r="AF2156">
        <v>0</v>
      </c>
      <c r="AG2156">
        <v>522810</v>
      </c>
      <c r="AH2156">
        <v>522810</v>
      </c>
      <c r="AI2156">
        <v>3080538</v>
      </c>
      <c r="AJ2156">
        <v>748591</v>
      </c>
      <c r="AK2156">
        <v>0</v>
      </c>
      <c r="AL2156">
        <v>38968</v>
      </c>
      <c r="AM2156">
        <v>38968</v>
      </c>
      <c r="AN2156">
        <v>787559</v>
      </c>
      <c r="AO2156">
        <v>2292979</v>
      </c>
      <c r="AQ2156">
        <f>K2156/R2156</f>
        <v>0.95307567177199815</v>
      </c>
    </row>
    <row r="2157" spans="1:43" x14ac:dyDescent="0.35">
      <c r="A2157" t="s">
        <v>4561</v>
      </c>
      <c r="B2157" t="s">
        <v>4562</v>
      </c>
      <c r="C2157" t="s">
        <v>38</v>
      </c>
      <c r="D2157" t="str">
        <f>IF(P2157&lt;=50000,"Extra Small",IF(AND(P2157&gt;=50000,P2157&lt;250000),"Small",IF(AND(P2157&gt;=250000,P2157&lt;1000000),"Medium",IF(AND(P2157&gt;=1000000,P2157&lt;10000000),"Large",IF(AND(P2157&gt;=10000000,P2157&lt;100000000),"Extra Large",IF(P2157&gt;=100000000,"Extra-extra-large"))))))</f>
        <v>Extra Large</v>
      </c>
      <c r="E2157" t="s">
        <v>47</v>
      </c>
      <c r="F2157">
        <v>29</v>
      </c>
      <c r="G2157">
        <v>31</v>
      </c>
      <c r="H2157">
        <v>18</v>
      </c>
      <c r="I2157">
        <v>57</v>
      </c>
      <c r="J2157" t="s">
        <v>48</v>
      </c>
      <c r="K2157">
        <v>0</v>
      </c>
      <c r="L2157">
        <v>0</v>
      </c>
      <c r="M2157">
        <v>10997784</v>
      </c>
      <c r="N2157">
        <v>32869</v>
      </c>
      <c r="O2157">
        <v>0</v>
      </c>
      <c r="P2157">
        <v>11030653</v>
      </c>
      <c r="Q2157">
        <v>0</v>
      </c>
      <c r="R2157">
        <v>11030653</v>
      </c>
      <c r="S2157" t="str">
        <f t="shared" si="66"/>
        <v>False</v>
      </c>
      <c r="T2157">
        <v>4924285</v>
      </c>
      <c r="U2157" t="b">
        <f t="shared" si="67"/>
        <v>0</v>
      </c>
      <c r="V2157">
        <v>7040</v>
      </c>
      <c r="W2157">
        <v>0</v>
      </c>
      <c r="X2157">
        <v>0</v>
      </c>
      <c r="Y2157">
        <v>5916555</v>
      </c>
      <c r="Z2157">
        <v>10847880</v>
      </c>
      <c r="AA2157" t="b">
        <f>ABS(T2157-Z2157)&gt;1000000</f>
        <v>1</v>
      </c>
      <c r="AB2157">
        <v>182773</v>
      </c>
      <c r="AC2157">
        <v>0</v>
      </c>
      <c r="AD2157">
        <v>182773</v>
      </c>
      <c r="AE2157">
        <v>3242607</v>
      </c>
      <c r="AF2157">
        <v>0</v>
      </c>
      <c r="AG2157">
        <v>16599219</v>
      </c>
      <c r="AH2157">
        <v>16599219</v>
      </c>
      <c r="AI2157">
        <v>19841826</v>
      </c>
      <c r="AJ2157">
        <v>4379885</v>
      </c>
      <c r="AK2157">
        <v>0</v>
      </c>
      <c r="AL2157">
        <v>9716676</v>
      </c>
      <c r="AM2157">
        <v>9716676</v>
      </c>
      <c r="AN2157">
        <v>14096561</v>
      </c>
      <c r="AO2157">
        <v>5745265</v>
      </c>
      <c r="AQ2157">
        <f>K2157/R2157</f>
        <v>0</v>
      </c>
    </row>
    <row r="2158" spans="1:43" x14ac:dyDescent="0.35">
      <c r="A2158" t="s">
        <v>4563</v>
      </c>
      <c r="B2158" t="s">
        <v>4564</v>
      </c>
      <c r="C2158" t="s">
        <v>38</v>
      </c>
      <c r="D2158" t="str">
        <f>IF(P2158&lt;=50000,"Extra Small",IF(AND(P2158&gt;=50000,P2158&lt;250000),"Small",IF(AND(P2158&gt;=250000,P2158&lt;1000000),"Medium",IF(AND(P2158&gt;=1000000,P2158&lt;10000000),"Large",IF(AND(P2158&gt;=10000000,P2158&lt;100000000),"Extra Large",IF(P2158&gt;=100000000,"Extra-extra-large"))))))</f>
        <v>Small</v>
      </c>
      <c r="E2158" t="s">
        <v>43</v>
      </c>
      <c r="F2158">
        <v>0</v>
      </c>
      <c r="G2158">
        <v>0</v>
      </c>
      <c r="H2158">
        <v>0</v>
      </c>
      <c r="I2158">
        <v>0</v>
      </c>
      <c r="J2158" t="s">
        <v>52</v>
      </c>
      <c r="K2158">
        <v>0</v>
      </c>
      <c r="L2158">
        <v>0</v>
      </c>
      <c r="M2158">
        <v>119461</v>
      </c>
      <c r="N2158">
        <v>644</v>
      </c>
      <c r="O2158">
        <v>0</v>
      </c>
      <c r="P2158">
        <v>120105</v>
      </c>
      <c r="Q2158">
        <v>0</v>
      </c>
      <c r="R2158">
        <v>120105</v>
      </c>
      <c r="S2158" t="str">
        <f t="shared" si="66"/>
        <v>False</v>
      </c>
      <c r="T2158">
        <v>0</v>
      </c>
      <c r="U2158" t="e">
        <f t="shared" si="67"/>
        <v>#DIV/0!</v>
      </c>
      <c r="V2158">
        <v>0</v>
      </c>
      <c r="W2158">
        <v>0</v>
      </c>
      <c r="X2158">
        <v>0</v>
      </c>
      <c r="Y2158">
        <v>118301</v>
      </c>
      <c r="Z2158">
        <v>118301</v>
      </c>
      <c r="AA2158" t="b">
        <f>ABS(T2158-Z2158)&gt;25000</f>
        <v>1</v>
      </c>
      <c r="AB2158">
        <v>1804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141873</v>
      </c>
      <c r="AJ2158">
        <v>0</v>
      </c>
      <c r="AK2158">
        <v>0</v>
      </c>
      <c r="AL2158">
        <v>0</v>
      </c>
      <c r="AM2158">
        <v>0</v>
      </c>
      <c r="AN2158">
        <v>261</v>
      </c>
      <c r="AO2158">
        <v>141612</v>
      </c>
      <c r="AQ2158">
        <f>K2158/R2158</f>
        <v>0</v>
      </c>
    </row>
    <row r="2159" spans="1:43" x14ac:dyDescent="0.35">
      <c r="A2159" t="s">
        <v>4565</v>
      </c>
      <c r="B2159" t="s">
        <v>4566</v>
      </c>
      <c r="C2159" t="s">
        <v>50</v>
      </c>
      <c r="D2159" t="str">
        <f>IF(P2159&lt;=50000,"Extra Small",IF(AND(P2159&gt;=50000,P2159&lt;250000),"Small",IF(AND(P2159&gt;=250000,P2159&lt;1000000),"Medium",IF(AND(P2159&gt;=1000000,P2159&lt;10000000),"Large",IF(AND(P2159&gt;=10000000,P2159&lt;100000000),"Extra Large",IF(P2159&gt;=100000000,"Extra-extra-large"))))))</f>
        <v>Extra Small</v>
      </c>
      <c r="E2159" t="s">
        <v>131</v>
      </c>
      <c r="F2159">
        <v>0</v>
      </c>
      <c r="G2159">
        <v>0</v>
      </c>
      <c r="H2159">
        <v>0</v>
      </c>
      <c r="I2159">
        <v>0</v>
      </c>
      <c r="J2159" t="s">
        <v>56</v>
      </c>
      <c r="K2159">
        <v>0</v>
      </c>
      <c r="L2159">
        <v>12118</v>
      </c>
      <c r="M2159">
        <v>0</v>
      </c>
      <c r="N2159">
        <v>5556</v>
      </c>
      <c r="O2159">
        <v>0</v>
      </c>
      <c r="P2159">
        <v>17674</v>
      </c>
      <c r="Q2159">
        <v>0</v>
      </c>
      <c r="R2159">
        <v>17674</v>
      </c>
      <c r="S2159" t="str">
        <f t="shared" si="66"/>
        <v>False</v>
      </c>
      <c r="T2159">
        <v>0</v>
      </c>
      <c r="U2159" t="e">
        <f t="shared" si="67"/>
        <v>#DIV/0!</v>
      </c>
      <c r="V2159">
        <v>0</v>
      </c>
      <c r="W2159">
        <v>22854</v>
      </c>
      <c r="X2159">
        <v>0</v>
      </c>
      <c r="Y2159">
        <v>724</v>
      </c>
      <c r="Z2159">
        <v>23578</v>
      </c>
      <c r="AA2159" t="b">
        <f>ABS(T2159-Z2159)&gt;25000</f>
        <v>0</v>
      </c>
      <c r="AB2159">
        <v>-5904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337913</v>
      </c>
      <c r="AJ2159">
        <v>0</v>
      </c>
      <c r="AK2159">
        <v>0</v>
      </c>
      <c r="AL2159">
        <v>0</v>
      </c>
      <c r="AM2159">
        <v>0</v>
      </c>
      <c r="AN2159">
        <v>22854</v>
      </c>
      <c r="AO2159">
        <v>315059</v>
      </c>
      <c r="AQ2159">
        <f>K2159/R2159</f>
        <v>0</v>
      </c>
    </row>
    <row r="2160" spans="1:43" x14ac:dyDescent="0.35">
      <c r="A2160" t="s">
        <v>4567</v>
      </c>
      <c r="B2160" t="s">
        <v>4568</v>
      </c>
      <c r="C2160" t="s">
        <v>38</v>
      </c>
      <c r="D2160" t="str">
        <f>IF(P2160&lt;=50000,"Extra Small",IF(AND(P2160&gt;=50000,P2160&lt;250000),"Small",IF(AND(P2160&gt;=250000,P2160&lt;1000000),"Medium",IF(AND(P2160&gt;=1000000,P2160&lt;10000000),"Large",IF(AND(P2160&gt;=10000000,P2160&lt;100000000),"Extra Large",IF(P2160&gt;=100000000,"Extra-extra-large"))))))</f>
        <v>Small</v>
      </c>
      <c r="E2160" t="s">
        <v>101</v>
      </c>
      <c r="F2160">
        <v>0</v>
      </c>
      <c r="G2160">
        <v>1</v>
      </c>
      <c r="H2160">
        <v>0</v>
      </c>
      <c r="I2160">
        <v>0</v>
      </c>
      <c r="J2160" t="s">
        <v>52</v>
      </c>
      <c r="K2160">
        <v>132000</v>
      </c>
      <c r="L2160">
        <v>9761</v>
      </c>
      <c r="M2160">
        <v>20215</v>
      </c>
      <c r="N2160">
        <v>0</v>
      </c>
      <c r="O2160">
        <v>0</v>
      </c>
      <c r="P2160">
        <v>161976</v>
      </c>
      <c r="Q2160">
        <v>5650</v>
      </c>
      <c r="R2160">
        <v>167626</v>
      </c>
      <c r="S2160" t="str">
        <f t="shared" si="66"/>
        <v>False</v>
      </c>
      <c r="T2160">
        <v>6272</v>
      </c>
      <c r="U2160" t="b">
        <f t="shared" si="67"/>
        <v>0</v>
      </c>
      <c r="V2160">
        <v>0</v>
      </c>
      <c r="W2160">
        <v>0</v>
      </c>
      <c r="X2160">
        <v>0</v>
      </c>
      <c r="Y2160">
        <v>29273</v>
      </c>
      <c r="Z2160">
        <v>35545</v>
      </c>
      <c r="AA2160" t="b">
        <f>ABS(T2160-Z2160)&gt;25000</f>
        <v>1</v>
      </c>
      <c r="AB2160">
        <v>132081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226421</v>
      </c>
      <c r="AJ2160">
        <v>0</v>
      </c>
      <c r="AK2160">
        <v>0</v>
      </c>
      <c r="AL2160">
        <v>0</v>
      </c>
      <c r="AM2160">
        <v>0</v>
      </c>
      <c r="AN2160">
        <v>24488</v>
      </c>
      <c r="AO2160">
        <v>201933</v>
      </c>
      <c r="AQ2160">
        <f>K2160/R2160</f>
        <v>0.78746733800245783</v>
      </c>
    </row>
    <row r="2161" spans="1:43" x14ac:dyDescent="0.35">
      <c r="A2161" t="s">
        <v>4570</v>
      </c>
      <c r="B2161" t="s">
        <v>4571</v>
      </c>
      <c r="C2161" t="s">
        <v>38</v>
      </c>
      <c r="D2161" t="str">
        <f>IF(P2161&lt;=50000,"Extra Small",IF(AND(P2161&gt;=50000,P2161&lt;250000),"Small",IF(AND(P2161&gt;=250000,P2161&lt;1000000),"Medium",IF(AND(P2161&gt;=1000000,P2161&lt;10000000),"Large",IF(AND(P2161&gt;=10000000,P2161&lt;100000000),"Extra Large",IF(P2161&gt;=100000000,"Extra-extra-large"))))))</f>
        <v>Large</v>
      </c>
      <c r="E2161" t="s">
        <v>110</v>
      </c>
      <c r="F2161">
        <v>41</v>
      </c>
      <c r="G2161">
        <v>8</v>
      </c>
      <c r="H2161">
        <v>121</v>
      </c>
      <c r="I2161">
        <v>45.12</v>
      </c>
      <c r="J2161" t="s">
        <v>48</v>
      </c>
      <c r="K2161">
        <v>7441184</v>
      </c>
      <c r="L2161">
        <v>0</v>
      </c>
      <c r="M2161">
        <v>1256797</v>
      </c>
      <c r="N2161">
        <v>0</v>
      </c>
      <c r="O2161">
        <v>32602</v>
      </c>
      <c r="P2161">
        <v>8730583</v>
      </c>
      <c r="Q2161">
        <v>13335</v>
      </c>
      <c r="R2161">
        <v>8743918</v>
      </c>
      <c r="S2161" t="str">
        <f t="shared" si="66"/>
        <v>False</v>
      </c>
      <c r="T2161">
        <v>1790874</v>
      </c>
      <c r="U2161" t="b">
        <f t="shared" si="67"/>
        <v>0</v>
      </c>
      <c r="V2161">
        <v>36</v>
      </c>
      <c r="W2161">
        <v>0</v>
      </c>
      <c r="X2161">
        <v>0</v>
      </c>
      <c r="Y2161">
        <v>7780839</v>
      </c>
      <c r="Z2161">
        <v>9571749</v>
      </c>
      <c r="AA2161" t="b">
        <f>ABS(T2161-Z2161)&gt;1000000</f>
        <v>1</v>
      </c>
      <c r="AB2161">
        <v>-827831</v>
      </c>
      <c r="AC2161">
        <v>0</v>
      </c>
      <c r="AD2161">
        <v>-827831</v>
      </c>
      <c r="AE2161">
        <v>749107</v>
      </c>
      <c r="AF2161">
        <v>0</v>
      </c>
      <c r="AG2161">
        <v>171950</v>
      </c>
      <c r="AH2161">
        <v>171950</v>
      </c>
      <c r="AI2161">
        <v>921057</v>
      </c>
      <c r="AJ2161">
        <v>1503050</v>
      </c>
      <c r="AK2161">
        <v>0</v>
      </c>
      <c r="AL2161">
        <v>33628</v>
      </c>
      <c r="AM2161">
        <v>33628</v>
      </c>
      <c r="AN2161">
        <v>1536678</v>
      </c>
      <c r="AO2161">
        <v>-615621</v>
      </c>
      <c r="AQ2161">
        <f>K2161/R2161</f>
        <v>0.85101255524125452</v>
      </c>
    </row>
    <row r="2162" spans="1:43" x14ac:dyDescent="0.35">
      <c r="A2162" t="s">
        <v>4572</v>
      </c>
      <c r="B2162" t="s">
        <v>4573</v>
      </c>
      <c r="C2162" t="s">
        <v>38</v>
      </c>
      <c r="D2162" t="str">
        <f>IF(P2162&lt;=50000,"Extra Small",IF(AND(P2162&gt;=50000,P2162&lt;250000),"Small",IF(AND(P2162&gt;=250000,P2162&lt;1000000),"Medium",IF(AND(P2162&gt;=1000000,P2162&lt;10000000),"Large",IF(AND(P2162&gt;=10000000,P2162&lt;100000000),"Extra Large",IF(P2162&gt;=100000000,"Extra-extra-large"))))))</f>
        <v>Large</v>
      </c>
      <c r="E2162" t="s">
        <v>110</v>
      </c>
      <c r="F2162">
        <v>10</v>
      </c>
      <c r="G2162">
        <v>2</v>
      </c>
      <c r="H2162">
        <v>0</v>
      </c>
      <c r="I2162">
        <v>11</v>
      </c>
      <c r="J2162" t="s">
        <v>48</v>
      </c>
      <c r="K2162">
        <v>361742</v>
      </c>
      <c r="L2162">
        <v>124205</v>
      </c>
      <c r="M2162">
        <v>534476</v>
      </c>
      <c r="N2162">
        <v>1588</v>
      </c>
      <c r="O2162">
        <v>0</v>
      </c>
      <c r="P2162">
        <v>1022011</v>
      </c>
      <c r="Q2162">
        <v>2780</v>
      </c>
      <c r="R2162">
        <v>1024791</v>
      </c>
      <c r="S2162" t="str">
        <f t="shared" si="66"/>
        <v>False</v>
      </c>
      <c r="T2162">
        <v>467360</v>
      </c>
      <c r="U2162" t="b">
        <f t="shared" si="67"/>
        <v>0</v>
      </c>
      <c r="V2162">
        <v>0</v>
      </c>
      <c r="W2162">
        <v>0</v>
      </c>
      <c r="X2162">
        <v>0</v>
      </c>
      <c r="Y2162">
        <v>666112</v>
      </c>
      <c r="Z2162">
        <v>1133472</v>
      </c>
      <c r="AA2162" t="b">
        <f>ABS(T2162-Z2162)&gt;1000000</f>
        <v>0</v>
      </c>
      <c r="AB2162">
        <v>-108681</v>
      </c>
      <c r="AC2162">
        <v>0</v>
      </c>
      <c r="AD2162">
        <v>-108681</v>
      </c>
      <c r="AE2162">
        <v>305249</v>
      </c>
      <c r="AF2162">
        <v>0</v>
      </c>
      <c r="AG2162">
        <v>190088</v>
      </c>
      <c r="AH2162">
        <v>190088</v>
      </c>
      <c r="AI2162">
        <v>495337</v>
      </c>
      <c r="AJ2162">
        <v>166359</v>
      </c>
      <c r="AK2162">
        <v>0</v>
      </c>
      <c r="AL2162">
        <v>11024</v>
      </c>
      <c r="AM2162">
        <v>11024</v>
      </c>
      <c r="AN2162">
        <v>177383</v>
      </c>
      <c r="AO2162">
        <v>317954</v>
      </c>
      <c r="AQ2162">
        <f>K2162/R2162</f>
        <v>0.35299100011612122</v>
      </c>
    </row>
    <row r="2163" spans="1:43" x14ac:dyDescent="0.35">
      <c r="A2163" t="s">
        <v>4574</v>
      </c>
      <c r="B2163" t="s">
        <v>4575</v>
      </c>
      <c r="C2163" t="s">
        <v>38</v>
      </c>
      <c r="D2163" t="str">
        <f>IF(P2163&lt;=50000,"Extra Small",IF(AND(P2163&gt;=50000,P2163&lt;250000),"Small",IF(AND(P2163&gt;=250000,P2163&lt;1000000),"Medium",IF(AND(P2163&gt;=1000000,P2163&lt;10000000),"Large",IF(AND(P2163&gt;=10000000,P2163&lt;100000000),"Extra Large",IF(P2163&gt;=100000000,"Extra-extra-large"))))))</f>
        <v>Large</v>
      </c>
      <c r="E2163" t="s">
        <v>70</v>
      </c>
      <c r="F2163">
        <v>9</v>
      </c>
      <c r="G2163">
        <v>3</v>
      </c>
      <c r="H2163">
        <v>8</v>
      </c>
      <c r="I2163">
        <v>14.2</v>
      </c>
      <c r="J2163" t="s">
        <v>130</v>
      </c>
      <c r="K2163">
        <v>165500</v>
      </c>
      <c r="L2163">
        <v>603286</v>
      </c>
      <c r="M2163">
        <v>710096</v>
      </c>
      <c r="N2163">
        <v>33270</v>
      </c>
      <c r="O2163">
        <v>278251</v>
      </c>
      <c r="P2163">
        <v>1790403</v>
      </c>
      <c r="Q2163">
        <v>0</v>
      </c>
      <c r="R2163">
        <v>1790403</v>
      </c>
      <c r="S2163" t="str">
        <f t="shared" si="66"/>
        <v>False</v>
      </c>
      <c r="T2163">
        <v>965590</v>
      </c>
      <c r="U2163" t="b">
        <f t="shared" si="67"/>
        <v>0</v>
      </c>
      <c r="V2163">
        <v>159</v>
      </c>
      <c r="W2163">
        <v>568182</v>
      </c>
      <c r="X2163">
        <v>0</v>
      </c>
      <c r="Y2163">
        <v>827177</v>
      </c>
      <c r="Z2163">
        <v>2361108</v>
      </c>
      <c r="AA2163" t="b">
        <f>ABS(T2163-Z2163)&gt;1000000</f>
        <v>1</v>
      </c>
      <c r="AB2163">
        <v>-570705</v>
      </c>
      <c r="AC2163">
        <v>0</v>
      </c>
      <c r="AD2163">
        <v>-570705</v>
      </c>
      <c r="AE2163">
        <v>1630661</v>
      </c>
      <c r="AF2163">
        <v>0</v>
      </c>
      <c r="AG2163">
        <v>704992</v>
      </c>
      <c r="AH2163">
        <v>704992</v>
      </c>
      <c r="AI2163">
        <v>2335653</v>
      </c>
      <c r="AJ2163">
        <v>1136636</v>
      </c>
      <c r="AK2163">
        <v>0</v>
      </c>
      <c r="AL2163">
        <v>0</v>
      </c>
      <c r="AM2163">
        <v>0</v>
      </c>
      <c r="AN2163">
        <v>1136636</v>
      </c>
      <c r="AO2163">
        <v>1199017</v>
      </c>
      <c r="AQ2163">
        <f>K2163/R2163</f>
        <v>9.2437289258340161E-2</v>
      </c>
    </row>
    <row r="2164" spans="1:43" x14ac:dyDescent="0.35">
      <c r="A2164" t="s">
        <v>4576</v>
      </c>
      <c r="B2164" t="s">
        <v>4577</v>
      </c>
      <c r="C2164" t="s">
        <v>38</v>
      </c>
      <c r="D2164" t="str">
        <f>IF(P2164&lt;=50000,"Extra Small",IF(AND(P2164&gt;=50000,P2164&lt;250000),"Small",IF(AND(P2164&gt;=250000,P2164&lt;1000000),"Medium",IF(AND(P2164&gt;=1000000,P2164&lt;10000000),"Large",IF(AND(P2164&gt;=10000000,P2164&lt;100000000),"Extra Large",IF(P2164&gt;=100000000,"Extra-extra-large"))))))</f>
        <v>Extra Small</v>
      </c>
      <c r="E2164" t="s">
        <v>85</v>
      </c>
      <c r="F2164">
        <v>0</v>
      </c>
      <c r="G2164">
        <v>0</v>
      </c>
      <c r="H2164">
        <v>0</v>
      </c>
      <c r="I2164">
        <v>0</v>
      </c>
      <c r="J2164" t="s">
        <v>154</v>
      </c>
      <c r="K2164">
        <v>0</v>
      </c>
      <c r="L2164">
        <v>0</v>
      </c>
      <c r="M2164">
        <v>26011</v>
      </c>
      <c r="N2164">
        <v>0</v>
      </c>
      <c r="O2164">
        <v>0</v>
      </c>
      <c r="P2164">
        <v>26011</v>
      </c>
      <c r="Q2164">
        <v>0</v>
      </c>
      <c r="R2164">
        <v>26011</v>
      </c>
      <c r="S2164" t="str">
        <f t="shared" si="66"/>
        <v>False</v>
      </c>
      <c r="T2164">
        <v>29426</v>
      </c>
      <c r="U2164" t="e">
        <f t="shared" si="67"/>
        <v>#DIV/0!</v>
      </c>
      <c r="V2164">
        <v>0</v>
      </c>
      <c r="W2164">
        <v>0</v>
      </c>
      <c r="X2164">
        <v>0</v>
      </c>
      <c r="Y2164">
        <v>0</v>
      </c>
      <c r="Z2164">
        <v>29426</v>
      </c>
      <c r="AA2164" t="b">
        <f>ABS(T2164-Z2164)&gt;25000</f>
        <v>0</v>
      </c>
      <c r="AB2164">
        <v>-3415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13094</v>
      </c>
      <c r="AJ2164">
        <v>0</v>
      </c>
      <c r="AK2164">
        <v>0</v>
      </c>
      <c r="AL2164">
        <v>0</v>
      </c>
      <c r="AM2164">
        <v>0</v>
      </c>
      <c r="AN2164">
        <v>3409</v>
      </c>
      <c r="AO2164">
        <v>9685</v>
      </c>
      <c r="AQ2164">
        <f>K2164/R2164</f>
        <v>0</v>
      </c>
    </row>
    <row r="2165" spans="1:43" x14ac:dyDescent="0.35">
      <c r="A2165" t="s">
        <v>4578</v>
      </c>
      <c r="B2165" t="s">
        <v>4579</v>
      </c>
      <c r="C2165" t="s">
        <v>38</v>
      </c>
      <c r="D2165" t="str">
        <f>IF(P2165&lt;=50000,"Extra Small",IF(AND(P2165&gt;=50000,P2165&lt;250000),"Small",IF(AND(P2165&gt;=250000,P2165&lt;1000000),"Medium",IF(AND(P2165&gt;=1000000,P2165&lt;10000000),"Large",IF(AND(P2165&gt;=10000000,P2165&lt;100000000),"Extra Large",IF(P2165&gt;=100000000,"Extra-extra-large"))))))</f>
        <v>Extra Small</v>
      </c>
      <c r="E2165" t="s">
        <v>110</v>
      </c>
      <c r="F2165">
        <v>0</v>
      </c>
      <c r="G2165">
        <v>0</v>
      </c>
      <c r="H2165">
        <v>0</v>
      </c>
      <c r="I2165">
        <v>0</v>
      </c>
      <c r="J2165" t="s">
        <v>216</v>
      </c>
      <c r="K2165">
        <v>408</v>
      </c>
      <c r="L2165">
        <v>2185</v>
      </c>
      <c r="M2165">
        <v>0</v>
      </c>
      <c r="N2165">
        <v>3</v>
      </c>
      <c r="O2165">
        <v>0</v>
      </c>
      <c r="P2165">
        <v>2596</v>
      </c>
      <c r="Q2165">
        <v>1170</v>
      </c>
      <c r="R2165">
        <v>3766</v>
      </c>
      <c r="S2165" t="str">
        <f t="shared" si="66"/>
        <v>False</v>
      </c>
      <c r="T2165">
        <v>0</v>
      </c>
      <c r="U2165" t="e">
        <f t="shared" si="67"/>
        <v>#DIV/0!</v>
      </c>
      <c r="V2165">
        <v>0</v>
      </c>
      <c r="W2165">
        <v>0</v>
      </c>
      <c r="X2165">
        <v>0</v>
      </c>
      <c r="Y2165">
        <v>4916</v>
      </c>
      <c r="Z2165">
        <v>4916</v>
      </c>
      <c r="AA2165" t="b">
        <f>ABS(T2165-Z2165)&gt;25000</f>
        <v>0</v>
      </c>
      <c r="AB2165">
        <v>-1150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1845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1845</v>
      </c>
      <c r="AQ2165">
        <f>K2165/R2165</f>
        <v>0.10833775889537971</v>
      </c>
    </row>
    <row r="2166" spans="1:43" x14ac:dyDescent="0.35">
      <c r="A2166" t="s">
        <v>4580</v>
      </c>
      <c r="B2166" t="s">
        <v>4581</v>
      </c>
      <c r="C2166" t="s">
        <v>38</v>
      </c>
      <c r="D2166" t="str">
        <f>IF(P2166&lt;=50000,"Extra Small",IF(AND(P2166&gt;=50000,P2166&lt;250000),"Small",IF(AND(P2166&gt;=250000,P2166&lt;1000000),"Medium",IF(AND(P2166&gt;=1000000,P2166&lt;10000000),"Large",IF(AND(P2166&gt;=10000000,P2166&lt;100000000),"Extra Large",IF(P2166&gt;=100000000,"Extra-extra-large"))))))</f>
        <v>Large</v>
      </c>
      <c r="E2166" t="s">
        <v>110</v>
      </c>
      <c r="F2166">
        <v>19</v>
      </c>
      <c r="G2166">
        <v>158</v>
      </c>
      <c r="H2166">
        <v>2</v>
      </c>
      <c r="I2166">
        <v>96</v>
      </c>
      <c r="J2166" t="s">
        <v>143</v>
      </c>
      <c r="K2166">
        <v>2063707</v>
      </c>
      <c r="L2166">
        <v>29651</v>
      </c>
      <c r="M2166">
        <v>1112158</v>
      </c>
      <c r="N2166">
        <v>1892</v>
      </c>
      <c r="O2166">
        <v>125288</v>
      </c>
      <c r="P2166">
        <v>3332696</v>
      </c>
      <c r="Q2166">
        <v>0</v>
      </c>
      <c r="R2166">
        <v>3332696</v>
      </c>
      <c r="S2166" t="str">
        <f t="shared" si="66"/>
        <v>False</v>
      </c>
      <c r="T2166">
        <v>2182262</v>
      </c>
      <c r="U2166" t="b">
        <f t="shared" si="67"/>
        <v>0</v>
      </c>
      <c r="V2166">
        <v>0</v>
      </c>
      <c r="W2166">
        <v>0</v>
      </c>
      <c r="X2166">
        <v>0</v>
      </c>
      <c r="Y2166">
        <v>928652</v>
      </c>
      <c r="Z2166">
        <v>3110914</v>
      </c>
      <c r="AA2166" t="b">
        <f>ABS(T2166-Z2166)&gt;1000000</f>
        <v>0</v>
      </c>
      <c r="AB2166">
        <v>221782</v>
      </c>
      <c r="AC2166">
        <v>0</v>
      </c>
      <c r="AD2166">
        <v>221782</v>
      </c>
      <c r="AE2166">
        <v>1173232</v>
      </c>
      <c r="AF2166">
        <v>0</v>
      </c>
      <c r="AG2166">
        <v>664893</v>
      </c>
      <c r="AH2166">
        <v>664893</v>
      </c>
      <c r="AI2166">
        <v>1838125</v>
      </c>
      <c r="AJ2166">
        <v>482081</v>
      </c>
      <c r="AK2166">
        <v>0</v>
      </c>
      <c r="AL2166">
        <v>113952</v>
      </c>
      <c r="AM2166">
        <v>113952</v>
      </c>
      <c r="AN2166">
        <v>596033</v>
      </c>
      <c r="AO2166">
        <v>1242092</v>
      </c>
      <c r="AQ2166">
        <f>K2166/R2166</f>
        <v>0.61923049687100173</v>
      </c>
    </row>
    <row r="2167" spans="1:43" x14ac:dyDescent="0.35">
      <c r="A2167" t="s">
        <v>4582</v>
      </c>
      <c r="B2167" t="s">
        <v>4583</v>
      </c>
      <c r="C2167" t="s">
        <v>50</v>
      </c>
      <c r="D2167" t="str">
        <f>IF(P2167&lt;=50000,"Extra Small",IF(AND(P2167&gt;=50000,P2167&lt;250000),"Small",IF(AND(P2167&gt;=250000,P2167&lt;1000000),"Medium",IF(AND(P2167&gt;=1000000,P2167&lt;10000000),"Large",IF(AND(P2167&gt;=10000000,P2167&lt;100000000),"Extra Large",IF(P2167&gt;=100000000,"Extra-extra-large"))))))</f>
        <v>Extra Small</v>
      </c>
      <c r="E2167" t="s">
        <v>76</v>
      </c>
      <c r="F2167">
        <v>0</v>
      </c>
      <c r="G2167">
        <v>0</v>
      </c>
      <c r="H2167">
        <v>3</v>
      </c>
      <c r="I2167">
        <v>1</v>
      </c>
      <c r="J2167" t="s">
        <v>278</v>
      </c>
      <c r="K2167">
        <v>0</v>
      </c>
      <c r="L2167">
        <v>20000</v>
      </c>
      <c r="M2167">
        <v>0</v>
      </c>
      <c r="N2167">
        <v>0</v>
      </c>
      <c r="O2167">
        <v>5000</v>
      </c>
      <c r="P2167">
        <v>25000</v>
      </c>
      <c r="Q2167">
        <v>0</v>
      </c>
      <c r="R2167">
        <v>25000</v>
      </c>
      <c r="S2167" t="str">
        <f t="shared" si="66"/>
        <v>False</v>
      </c>
      <c r="T2167">
        <v>0</v>
      </c>
      <c r="U2167" t="b">
        <f t="shared" si="67"/>
        <v>0</v>
      </c>
      <c r="V2167">
        <v>0</v>
      </c>
      <c r="W2167">
        <v>0</v>
      </c>
      <c r="X2167">
        <v>0</v>
      </c>
      <c r="Y2167">
        <v>25000</v>
      </c>
      <c r="Z2167">
        <v>25000</v>
      </c>
      <c r="AA2167" t="b">
        <f>ABS(T2167-Z2167)&gt;25000</f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10000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10000</v>
      </c>
      <c r="AQ2167">
        <f>K2167/R2167</f>
        <v>0</v>
      </c>
    </row>
    <row r="2168" spans="1:43" x14ac:dyDescent="0.35">
      <c r="A2168" t="s">
        <v>4584</v>
      </c>
      <c r="B2168" t="s">
        <v>4585</v>
      </c>
      <c r="C2168" t="s">
        <v>38</v>
      </c>
      <c r="D2168" t="str">
        <f>IF(P2168&lt;=50000,"Extra Small",IF(AND(P2168&gt;=50000,P2168&lt;250000),"Small",IF(AND(P2168&gt;=250000,P2168&lt;1000000),"Medium",IF(AND(P2168&gt;=1000000,P2168&lt;10000000),"Large",IF(AND(P2168&gt;=10000000,P2168&lt;100000000),"Extra Large",IF(P2168&gt;=100000000,"Extra-extra-large"))))))</f>
        <v>Extra Small</v>
      </c>
      <c r="E2168" t="s">
        <v>39</v>
      </c>
      <c r="F2168">
        <v>0</v>
      </c>
      <c r="G2168">
        <v>0</v>
      </c>
      <c r="H2168">
        <v>0</v>
      </c>
      <c r="I2168">
        <v>0</v>
      </c>
      <c r="J2168" t="s">
        <v>40</v>
      </c>
      <c r="K2168">
        <v>0</v>
      </c>
      <c r="L2168">
        <v>35166</v>
      </c>
      <c r="M2168">
        <v>11498</v>
      </c>
      <c r="N2168">
        <v>1237</v>
      </c>
      <c r="O2168">
        <v>1432</v>
      </c>
      <c r="P2168">
        <v>49333</v>
      </c>
      <c r="Q2168">
        <v>0</v>
      </c>
      <c r="R2168">
        <v>49333</v>
      </c>
      <c r="S2168" t="str">
        <f t="shared" si="66"/>
        <v>False</v>
      </c>
      <c r="T2168">
        <v>196</v>
      </c>
      <c r="U2168" t="e">
        <f t="shared" si="67"/>
        <v>#DIV/0!</v>
      </c>
      <c r="V2168">
        <v>0</v>
      </c>
      <c r="W2168">
        <v>0</v>
      </c>
      <c r="X2168">
        <v>0</v>
      </c>
      <c r="Y2168">
        <v>81654</v>
      </c>
      <c r="Z2168">
        <v>81850</v>
      </c>
      <c r="AA2168" t="b">
        <f>ABS(T2168-Z2168)&gt;25000</f>
        <v>1</v>
      </c>
      <c r="AB2168">
        <v>-32517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629144</v>
      </c>
      <c r="AJ2168">
        <v>0</v>
      </c>
      <c r="AK2168">
        <v>0</v>
      </c>
      <c r="AL2168">
        <v>0</v>
      </c>
      <c r="AM2168">
        <v>0</v>
      </c>
      <c r="AN2168">
        <v>7</v>
      </c>
      <c r="AO2168">
        <v>629137</v>
      </c>
      <c r="AQ2168">
        <f>K2168/R2168</f>
        <v>0</v>
      </c>
    </row>
    <row r="2169" spans="1:43" x14ac:dyDescent="0.35">
      <c r="A2169" t="s">
        <v>4586</v>
      </c>
      <c r="B2169" t="s">
        <v>4587</v>
      </c>
      <c r="C2169" t="s">
        <v>38</v>
      </c>
      <c r="D2169" t="str">
        <f>IF(P2169&lt;=50000,"Extra Small",IF(AND(P2169&gt;=50000,P2169&lt;250000),"Small",IF(AND(P2169&gt;=250000,P2169&lt;1000000),"Medium",IF(AND(P2169&gt;=1000000,P2169&lt;10000000),"Large",IF(AND(P2169&gt;=10000000,P2169&lt;100000000),"Extra Large",IF(P2169&gt;=100000000,"Extra-extra-large"))))))</f>
        <v>Extra Small</v>
      </c>
      <c r="E2169" t="s">
        <v>43</v>
      </c>
      <c r="F2169">
        <v>0</v>
      </c>
      <c r="G2169">
        <v>0</v>
      </c>
      <c r="H2169">
        <v>0</v>
      </c>
      <c r="I2169">
        <v>0</v>
      </c>
      <c r="J2169" t="s">
        <v>130</v>
      </c>
      <c r="K2169">
        <v>3105</v>
      </c>
      <c r="L2169">
        <v>455</v>
      </c>
      <c r="M2169">
        <v>857</v>
      </c>
      <c r="N2169">
        <v>0</v>
      </c>
      <c r="O2169">
        <v>3695</v>
      </c>
      <c r="P2169">
        <v>8112</v>
      </c>
      <c r="Q2169">
        <v>0</v>
      </c>
      <c r="R2169">
        <v>8112</v>
      </c>
      <c r="S2169" t="str">
        <f t="shared" si="66"/>
        <v>False</v>
      </c>
      <c r="T2169">
        <v>0</v>
      </c>
      <c r="U2169" t="e">
        <f t="shared" si="67"/>
        <v>#DIV/0!</v>
      </c>
      <c r="V2169">
        <v>0</v>
      </c>
      <c r="W2169">
        <v>145</v>
      </c>
      <c r="X2169">
        <v>0</v>
      </c>
      <c r="Y2169">
        <v>1380</v>
      </c>
      <c r="Z2169">
        <v>1525</v>
      </c>
      <c r="AA2169" t="b">
        <f>ABS(T2169-Z2169)&gt;25000</f>
        <v>0</v>
      </c>
      <c r="AB2169">
        <v>6587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Q2169">
        <f>K2169/R2169</f>
        <v>0.38276627218934911</v>
      </c>
    </row>
    <row r="2170" spans="1:43" x14ac:dyDescent="0.35">
      <c r="A2170" t="s">
        <v>4588</v>
      </c>
      <c r="B2170" t="s">
        <v>4589</v>
      </c>
      <c r="C2170" t="s">
        <v>50</v>
      </c>
      <c r="D2170" t="str">
        <f>IF(P2170&lt;=50000,"Extra Small",IF(AND(P2170&gt;=50000,P2170&lt;250000),"Small",IF(AND(P2170&gt;=250000,P2170&lt;1000000),"Medium",IF(AND(P2170&gt;=1000000,P2170&lt;10000000),"Large",IF(AND(P2170&gt;=10000000,P2170&lt;100000000),"Extra Large",IF(P2170&gt;=100000000,"Extra-extra-large"))))))</f>
        <v>Small</v>
      </c>
      <c r="E2170" t="s">
        <v>85</v>
      </c>
      <c r="F2170">
        <v>0</v>
      </c>
      <c r="G2170">
        <v>1</v>
      </c>
      <c r="H2170">
        <v>0</v>
      </c>
      <c r="I2170">
        <v>0</v>
      </c>
      <c r="J2170" t="s">
        <v>801</v>
      </c>
      <c r="K2170">
        <v>38353</v>
      </c>
      <c r="L2170">
        <v>13504</v>
      </c>
      <c r="M2170">
        <v>20121</v>
      </c>
      <c r="N2170">
        <v>4779</v>
      </c>
      <c r="O2170">
        <v>3665</v>
      </c>
      <c r="P2170">
        <v>80422</v>
      </c>
      <c r="Q2170">
        <v>0</v>
      </c>
      <c r="R2170">
        <v>80422</v>
      </c>
      <c r="S2170" t="str">
        <f t="shared" si="66"/>
        <v>False</v>
      </c>
      <c r="T2170">
        <v>30207</v>
      </c>
      <c r="U2170" t="b">
        <f t="shared" si="67"/>
        <v>0</v>
      </c>
      <c r="V2170">
        <v>0</v>
      </c>
      <c r="W2170">
        <v>0</v>
      </c>
      <c r="X2170">
        <v>0</v>
      </c>
      <c r="Y2170">
        <v>54677</v>
      </c>
      <c r="Z2170">
        <v>84884</v>
      </c>
      <c r="AA2170" t="b">
        <f>ABS(T2170-Z2170)&gt;25000</f>
        <v>1</v>
      </c>
      <c r="AB2170">
        <v>-4462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264403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264403</v>
      </c>
      <c r="AQ2170">
        <f>K2170/R2170</f>
        <v>0.47689686901594092</v>
      </c>
    </row>
    <row r="2171" spans="1:43" x14ac:dyDescent="0.35">
      <c r="A2171" t="s">
        <v>4590</v>
      </c>
      <c r="B2171" t="s">
        <v>4591</v>
      </c>
      <c r="C2171" t="s">
        <v>38</v>
      </c>
      <c r="D2171" t="str">
        <f>IF(P2171&lt;=50000,"Extra Small",IF(AND(P2171&gt;=50000,P2171&lt;250000),"Small",IF(AND(P2171&gt;=250000,P2171&lt;1000000),"Medium",IF(AND(P2171&gt;=1000000,P2171&lt;10000000),"Large",IF(AND(P2171&gt;=10000000,P2171&lt;100000000),"Extra Large",IF(P2171&gt;=100000000,"Extra-extra-large"))))))</f>
        <v>Small</v>
      </c>
      <c r="E2171" t="s">
        <v>43</v>
      </c>
      <c r="F2171">
        <v>0</v>
      </c>
      <c r="G2171">
        <v>5</v>
      </c>
      <c r="H2171">
        <v>0</v>
      </c>
      <c r="I2171">
        <v>0</v>
      </c>
      <c r="J2171" t="s">
        <v>129</v>
      </c>
      <c r="K2171">
        <v>117323</v>
      </c>
      <c r="L2171">
        <v>1077</v>
      </c>
      <c r="M2171">
        <v>55262</v>
      </c>
      <c r="N2171">
        <v>2239</v>
      </c>
      <c r="O2171">
        <v>202</v>
      </c>
      <c r="P2171">
        <v>176103</v>
      </c>
      <c r="Q2171">
        <v>0</v>
      </c>
      <c r="R2171">
        <v>176103</v>
      </c>
      <c r="S2171" t="str">
        <f t="shared" si="66"/>
        <v>False</v>
      </c>
      <c r="T2171">
        <v>142498</v>
      </c>
      <c r="U2171" t="b">
        <f t="shared" si="67"/>
        <v>0</v>
      </c>
      <c r="V2171">
        <v>0</v>
      </c>
      <c r="W2171">
        <v>0</v>
      </c>
      <c r="X2171">
        <v>0</v>
      </c>
      <c r="Y2171">
        <v>45384</v>
      </c>
      <c r="Z2171">
        <v>187882</v>
      </c>
      <c r="AA2171" t="b">
        <f>ABS(T2171-Z2171)&gt;25000</f>
        <v>1</v>
      </c>
      <c r="AB2171">
        <v>-11779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230400</v>
      </c>
      <c r="AJ2171">
        <v>0</v>
      </c>
      <c r="AK2171">
        <v>0</v>
      </c>
      <c r="AL2171">
        <v>0</v>
      </c>
      <c r="AM2171">
        <v>0</v>
      </c>
      <c r="AN2171">
        <v>148164</v>
      </c>
      <c r="AO2171">
        <v>82236</v>
      </c>
      <c r="AQ2171">
        <f>K2171/R2171</f>
        <v>0.66621806556390295</v>
      </c>
    </row>
    <row r="2172" spans="1:43" x14ac:dyDescent="0.35">
      <c r="A2172" t="s">
        <v>4592</v>
      </c>
      <c r="B2172" t="s">
        <v>4593</v>
      </c>
      <c r="C2172" t="s">
        <v>38</v>
      </c>
      <c r="D2172" t="str">
        <f>IF(P2172&lt;=50000,"Extra Small",IF(AND(P2172&gt;=50000,P2172&lt;250000),"Small",IF(AND(P2172&gt;=250000,P2172&lt;1000000),"Medium",IF(AND(P2172&gt;=1000000,P2172&lt;10000000),"Large",IF(AND(P2172&gt;=10000000,P2172&lt;100000000),"Extra Large",IF(P2172&gt;=100000000,"Extra-extra-large"))))))</f>
        <v>Large</v>
      </c>
      <c r="E2172" t="s">
        <v>43</v>
      </c>
      <c r="F2172">
        <v>5</v>
      </c>
      <c r="G2172">
        <v>12</v>
      </c>
      <c r="H2172">
        <v>41</v>
      </c>
      <c r="I2172">
        <v>18</v>
      </c>
      <c r="J2172" t="s">
        <v>57</v>
      </c>
      <c r="K2172">
        <v>0</v>
      </c>
      <c r="L2172">
        <v>467583</v>
      </c>
      <c r="M2172">
        <v>1137450</v>
      </c>
      <c r="N2172">
        <v>8266</v>
      </c>
      <c r="O2172">
        <v>0</v>
      </c>
      <c r="P2172">
        <v>1613299</v>
      </c>
      <c r="Q2172">
        <v>0</v>
      </c>
      <c r="R2172">
        <v>1613299</v>
      </c>
      <c r="S2172" t="str">
        <f t="shared" si="66"/>
        <v>False</v>
      </c>
      <c r="T2172">
        <v>1338049</v>
      </c>
      <c r="U2172" t="b">
        <f t="shared" si="67"/>
        <v>0</v>
      </c>
      <c r="V2172">
        <v>0</v>
      </c>
      <c r="W2172">
        <v>0</v>
      </c>
      <c r="X2172">
        <v>0</v>
      </c>
      <c r="Y2172">
        <v>238998</v>
      </c>
      <c r="Z2172">
        <v>1577047</v>
      </c>
      <c r="AA2172" t="b">
        <f>ABS(T2172-Z2172)&gt;1000000</f>
        <v>0</v>
      </c>
      <c r="AB2172">
        <v>36252</v>
      </c>
      <c r="AC2172">
        <v>0</v>
      </c>
      <c r="AD2172">
        <v>36252</v>
      </c>
      <c r="AE2172">
        <v>908835</v>
      </c>
      <c r="AF2172">
        <v>0</v>
      </c>
      <c r="AG2172">
        <v>66257</v>
      </c>
      <c r="AH2172">
        <v>66257</v>
      </c>
      <c r="AI2172">
        <v>975092</v>
      </c>
      <c r="AJ2172">
        <v>227448</v>
      </c>
      <c r="AK2172">
        <v>0</v>
      </c>
      <c r="AL2172">
        <v>15830</v>
      </c>
      <c r="AM2172">
        <v>15830</v>
      </c>
      <c r="AN2172">
        <v>243278</v>
      </c>
      <c r="AO2172">
        <v>731814</v>
      </c>
      <c r="AQ2172">
        <f>K2172/R2172</f>
        <v>0</v>
      </c>
    </row>
    <row r="2173" spans="1:43" x14ac:dyDescent="0.35">
      <c r="A2173" t="s">
        <v>4594</v>
      </c>
      <c r="B2173" t="s">
        <v>4595</v>
      </c>
      <c r="C2173" t="s">
        <v>38</v>
      </c>
      <c r="D2173" t="str">
        <f>IF(P2173&lt;=50000,"Extra Small",IF(AND(P2173&gt;=50000,P2173&lt;250000),"Small",IF(AND(P2173&gt;=250000,P2173&lt;1000000),"Medium",IF(AND(P2173&gt;=1000000,P2173&lt;10000000),"Large",IF(AND(P2173&gt;=10000000,P2173&lt;100000000),"Extra Large",IF(P2173&gt;=100000000,"Extra-extra-large"))))))</f>
        <v>Medium</v>
      </c>
      <c r="E2173" t="s">
        <v>49</v>
      </c>
      <c r="F2173">
        <v>0</v>
      </c>
      <c r="G2173">
        <v>1</v>
      </c>
      <c r="H2173">
        <v>0</v>
      </c>
      <c r="I2173">
        <v>0</v>
      </c>
      <c r="J2173" t="s">
        <v>48</v>
      </c>
      <c r="K2173">
        <v>0</v>
      </c>
      <c r="L2173">
        <v>3402</v>
      </c>
      <c r="M2173">
        <v>0</v>
      </c>
      <c r="N2173">
        <v>0</v>
      </c>
      <c r="O2173">
        <v>807701</v>
      </c>
      <c r="P2173">
        <v>811103</v>
      </c>
      <c r="Q2173">
        <v>22355</v>
      </c>
      <c r="R2173">
        <v>833458</v>
      </c>
      <c r="S2173" t="str">
        <f t="shared" si="66"/>
        <v>False</v>
      </c>
      <c r="T2173">
        <v>22478</v>
      </c>
      <c r="U2173" t="b">
        <f t="shared" si="67"/>
        <v>0</v>
      </c>
      <c r="V2173">
        <v>0</v>
      </c>
      <c r="W2173">
        <v>503961</v>
      </c>
      <c r="X2173">
        <v>0</v>
      </c>
      <c r="Y2173">
        <v>75</v>
      </c>
      <c r="Z2173">
        <v>526514</v>
      </c>
      <c r="AA2173" t="b">
        <f>ABS(T2173-Z2173)&gt;25000</f>
        <v>1</v>
      </c>
      <c r="AB2173">
        <v>306944</v>
      </c>
      <c r="AC2173">
        <v>0</v>
      </c>
      <c r="AD2173">
        <v>306944</v>
      </c>
      <c r="AE2173">
        <v>1835626</v>
      </c>
      <c r="AF2173">
        <v>0</v>
      </c>
      <c r="AG2173">
        <v>0</v>
      </c>
      <c r="AH2173">
        <v>0</v>
      </c>
      <c r="AI2173">
        <v>1835626</v>
      </c>
      <c r="AJ2173">
        <v>9935</v>
      </c>
      <c r="AK2173">
        <v>0</v>
      </c>
      <c r="AL2173">
        <v>0</v>
      </c>
      <c r="AM2173">
        <v>0</v>
      </c>
      <c r="AN2173">
        <v>9935</v>
      </c>
      <c r="AO2173">
        <v>1825691</v>
      </c>
      <c r="AQ2173">
        <f>K2173/R2173</f>
        <v>0</v>
      </c>
    </row>
    <row r="2174" spans="1:43" x14ac:dyDescent="0.35">
      <c r="A2174" t="s">
        <v>4596</v>
      </c>
      <c r="B2174" t="s">
        <v>4597</v>
      </c>
      <c r="C2174" t="s">
        <v>38</v>
      </c>
      <c r="D2174" t="str">
        <f>IF(P2174&lt;=50000,"Extra Small",IF(AND(P2174&gt;=50000,P2174&lt;250000),"Small",IF(AND(P2174&gt;=250000,P2174&lt;1000000),"Medium",IF(AND(P2174&gt;=1000000,P2174&lt;10000000),"Large",IF(AND(P2174&gt;=10000000,P2174&lt;100000000),"Extra Large",IF(P2174&gt;=100000000,"Extra-extra-large"))))))</f>
        <v>Small</v>
      </c>
      <c r="E2174" t="s">
        <v>67</v>
      </c>
      <c r="F2174">
        <v>0</v>
      </c>
      <c r="G2174">
        <v>2</v>
      </c>
      <c r="H2174">
        <v>1</v>
      </c>
      <c r="I2174">
        <v>0.92</v>
      </c>
      <c r="J2174" t="s">
        <v>366</v>
      </c>
      <c r="K2174">
        <v>21470</v>
      </c>
      <c r="L2174">
        <v>44892</v>
      </c>
      <c r="M2174">
        <v>0</v>
      </c>
      <c r="N2174">
        <v>8045</v>
      </c>
      <c r="O2174">
        <v>40460</v>
      </c>
      <c r="P2174">
        <v>114867</v>
      </c>
      <c r="Q2174">
        <v>0</v>
      </c>
      <c r="R2174">
        <v>114867</v>
      </c>
      <c r="S2174" t="str">
        <f t="shared" si="66"/>
        <v>False</v>
      </c>
      <c r="T2174">
        <v>53769</v>
      </c>
      <c r="U2174" t="b">
        <f t="shared" si="67"/>
        <v>0</v>
      </c>
      <c r="V2174">
        <v>0</v>
      </c>
      <c r="W2174">
        <v>41915</v>
      </c>
      <c r="X2174">
        <v>0</v>
      </c>
      <c r="Y2174">
        <v>53725</v>
      </c>
      <c r="Z2174">
        <v>149409</v>
      </c>
      <c r="AA2174" t="b">
        <f>ABS(T2174-Z2174)&gt;25000</f>
        <v>1</v>
      </c>
      <c r="AB2174">
        <v>-34542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1205206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1205206</v>
      </c>
      <c r="AQ2174">
        <f>K2174/R2174</f>
        <v>0.18691181975676216</v>
      </c>
    </row>
    <row r="2175" spans="1:43" x14ac:dyDescent="0.35">
      <c r="A2175" t="s">
        <v>4598</v>
      </c>
      <c r="B2175" t="s">
        <v>4599</v>
      </c>
      <c r="C2175" t="s">
        <v>38</v>
      </c>
      <c r="D2175" t="str">
        <f>IF(P2175&lt;=50000,"Extra Small",IF(AND(P2175&gt;=50000,P2175&lt;250000),"Small",IF(AND(P2175&gt;=250000,P2175&lt;1000000),"Medium",IF(AND(P2175&gt;=1000000,P2175&lt;10000000),"Large",IF(AND(P2175&gt;=10000000,P2175&lt;100000000),"Extra Large",IF(P2175&gt;=100000000,"Extra-extra-large"))))))</f>
        <v>Extra Small</v>
      </c>
      <c r="E2175" t="s">
        <v>43</v>
      </c>
      <c r="F2175">
        <v>0</v>
      </c>
      <c r="G2175">
        <v>0</v>
      </c>
      <c r="H2175">
        <v>0</v>
      </c>
      <c r="I2175">
        <v>0</v>
      </c>
      <c r="J2175" t="s">
        <v>44</v>
      </c>
      <c r="K2175">
        <v>0</v>
      </c>
      <c r="L2175">
        <v>13000</v>
      </c>
      <c r="M2175">
        <v>0</v>
      </c>
      <c r="N2175">
        <v>0</v>
      </c>
      <c r="O2175">
        <v>0</v>
      </c>
      <c r="P2175">
        <v>13000</v>
      </c>
      <c r="Q2175">
        <v>0</v>
      </c>
      <c r="R2175">
        <v>13000</v>
      </c>
      <c r="S2175" t="str">
        <f t="shared" si="66"/>
        <v>False</v>
      </c>
      <c r="T2175">
        <v>0</v>
      </c>
      <c r="U2175" t="e">
        <f t="shared" si="67"/>
        <v>#DIV/0!</v>
      </c>
      <c r="V2175">
        <v>0</v>
      </c>
      <c r="W2175">
        <v>0</v>
      </c>
      <c r="X2175">
        <v>0</v>
      </c>
      <c r="Y2175">
        <v>0</v>
      </c>
      <c r="Z2175">
        <v>0</v>
      </c>
      <c r="AA2175" t="b">
        <f>ABS(T2175-Z2175)&gt;25000</f>
        <v>0</v>
      </c>
      <c r="AB2175">
        <v>13000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Q2175">
        <f>K2175/R2175</f>
        <v>0</v>
      </c>
    </row>
    <row r="2176" spans="1:43" x14ac:dyDescent="0.35">
      <c r="A2176" t="s">
        <v>4600</v>
      </c>
      <c r="B2176" t="s">
        <v>4601</v>
      </c>
      <c r="C2176" t="s">
        <v>38</v>
      </c>
      <c r="D2176" t="str">
        <f>IF(P2176&lt;=50000,"Extra Small",IF(AND(P2176&gt;=50000,P2176&lt;250000),"Small",IF(AND(P2176&gt;=250000,P2176&lt;1000000),"Medium",IF(AND(P2176&gt;=1000000,P2176&lt;10000000),"Large",IF(AND(P2176&gt;=10000000,P2176&lt;100000000),"Extra Large",IF(P2176&gt;=100000000,"Extra-extra-large"))))))</f>
        <v>Extra Small</v>
      </c>
      <c r="E2176" t="s">
        <v>70</v>
      </c>
      <c r="F2176">
        <v>0</v>
      </c>
      <c r="G2176">
        <v>0</v>
      </c>
      <c r="H2176">
        <v>0</v>
      </c>
      <c r="I2176">
        <v>0</v>
      </c>
      <c r="J2176" t="s">
        <v>1136</v>
      </c>
      <c r="K2176">
        <v>1500</v>
      </c>
      <c r="L2176">
        <v>9210</v>
      </c>
      <c r="M2176">
        <v>4476</v>
      </c>
      <c r="N2176">
        <v>15</v>
      </c>
      <c r="O2176">
        <v>8552</v>
      </c>
      <c r="P2176">
        <v>23753</v>
      </c>
      <c r="Q2176">
        <v>0</v>
      </c>
      <c r="R2176">
        <v>23753</v>
      </c>
      <c r="S2176" t="str">
        <f t="shared" si="66"/>
        <v>False</v>
      </c>
      <c r="T2176">
        <v>0</v>
      </c>
      <c r="U2176" t="e">
        <f t="shared" si="67"/>
        <v>#DIV/0!</v>
      </c>
      <c r="V2176">
        <v>0</v>
      </c>
      <c r="W2176">
        <v>0</v>
      </c>
      <c r="X2176">
        <v>0</v>
      </c>
      <c r="Y2176">
        <v>16499</v>
      </c>
      <c r="Z2176">
        <v>16499</v>
      </c>
      <c r="AA2176" t="b">
        <f>ABS(T2176-Z2176)&gt;25000</f>
        <v>0</v>
      </c>
      <c r="AB2176">
        <v>7254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68139</v>
      </c>
      <c r="AJ2176">
        <v>0</v>
      </c>
      <c r="AK2176">
        <v>0</v>
      </c>
      <c r="AL2176">
        <v>0</v>
      </c>
      <c r="AM2176">
        <v>0</v>
      </c>
      <c r="AN2176">
        <v>705</v>
      </c>
      <c r="AO2176">
        <v>67434</v>
      </c>
      <c r="AQ2176">
        <f>K2176/R2176</f>
        <v>6.3149917905106726E-2</v>
      </c>
    </row>
    <row r="2177" spans="1:43" x14ac:dyDescent="0.35">
      <c r="A2177" t="s">
        <v>4602</v>
      </c>
      <c r="B2177" t="s">
        <v>4603</v>
      </c>
      <c r="C2177" t="s">
        <v>50</v>
      </c>
      <c r="D2177" t="str">
        <f>IF(P2177&lt;=50000,"Extra Small",IF(AND(P2177&gt;=50000,P2177&lt;250000),"Small",IF(AND(P2177&gt;=250000,P2177&lt;1000000),"Medium",IF(AND(P2177&gt;=1000000,P2177&lt;10000000),"Large",IF(AND(P2177&gt;=10000000,P2177&lt;100000000),"Extra Large",IF(P2177&gt;=100000000,"Extra-extra-large"))))))</f>
        <v>Medium</v>
      </c>
      <c r="E2177" t="s">
        <v>39</v>
      </c>
      <c r="F2177">
        <v>2</v>
      </c>
      <c r="G2177">
        <v>2</v>
      </c>
      <c r="H2177">
        <v>0</v>
      </c>
      <c r="I2177">
        <v>3.18</v>
      </c>
      <c r="J2177" t="s">
        <v>92</v>
      </c>
      <c r="K2177">
        <v>0</v>
      </c>
      <c r="L2177">
        <v>7000</v>
      </c>
      <c r="M2177">
        <v>289464</v>
      </c>
      <c r="N2177">
        <v>1085</v>
      </c>
      <c r="O2177">
        <v>16661</v>
      </c>
      <c r="P2177">
        <v>314210</v>
      </c>
      <c r="Q2177">
        <v>0</v>
      </c>
      <c r="R2177">
        <v>314210</v>
      </c>
      <c r="S2177" t="str">
        <f t="shared" si="66"/>
        <v>False</v>
      </c>
      <c r="T2177">
        <v>164185</v>
      </c>
      <c r="U2177" t="b">
        <f t="shared" si="67"/>
        <v>0</v>
      </c>
      <c r="V2177">
        <v>0</v>
      </c>
      <c r="W2177">
        <v>3753</v>
      </c>
      <c r="X2177">
        <v>0</v>
      </c>
      <c r="Y2177">
        <v>145642</v>
      </c>
      <c r="Z2177">
        <v>313580</v>
      </c>
      <c r="AA2177" t="b">
        <f>ABS(T2177-Z2177)&gt;25000</f>
        <v>1</v>
      </c>
      <c r="AB2177">
        <v>630</v>
      </c>
      <c r="AC2177">
        <v>0</v>
      </c>
      <c r="AD2177">
        <v>630</v>
      </c>
      <c r="AE2177">
        <v>26144</v>
      </c>
      <c r="AF2177">
        <v>0</v>
      </c>
      <c r="AG2177">
        <v>0</v>
      </c>
      <c r="AH2177">
        <v>2164262</v>
      </c>
      <c r="AI2177">
        <v>2190406</v>
      </c>
      <c r="AJ2177">
        <v>41126</v>
      </c>
      <c r="AK2177">
        <v>0</v>
      </c>
      <c r="AL2177">
        <v>0</v>
      </c>
      <c r="AM2177">
        <v>0</v>
      </c>
      <c r="AN2177">
        <v>41126</v>
      </c>
      <c r="AO2177">
        <v>2149280</v>
      </c>
      <c r="AQ2177">
        <f>K2177/R2177</f>
        <v>0</v>
      </c>
    </row>
    <row r="2178" spans="1:43" x14ac:dyDescent="0.35">
      <c r="A2178" t="s">
        <v>4604</v>
      </c>
      <c r="B2178" t="s">
        <v>4605</v>
      </c>
      <c r="C2178" t="s">
        <v>38</v>
      </c>
      <c r="D2178" t="str">
        <f>IF(P2178&lt;=50000,"Extra Small",IF(AND(P2178&gt;=50000,P2178&lt;250000),"Small",IF(AND(P2178&gt;=250000,P2178&lt;1000000),"Medium",IF(AND(P2178&gt;=1000000,P2178&lt;10000000),"Large",IF(AND(P2178&gt;=10000000,P2178&lt;100000000),"Extra Large",IF(P2178&gt;=100000000,"Extra-extra-large"))))))</f>
        <v>Small</v>
      </c>
      <c r="E2178" t="s">
        <v>76</v>
      </c>
      <c r="F2178">
        <v>1</v>
      </c>
      <c r="G2178">
        <v>1</v>
      </c>
      <c r="H2178">
        <v>1</v>
      </c>
      <c r="I2178">
        <v>2</v>
      </c>
      <c r="J2178" t="s">
        <v>102</v>
      </c>
      <c r="K2178">
        <v>0</v>
      </c>
      <c r="L2178">
        <v>14925</v>
      </c>
      <c r="M2178">
        <v>164924</v>
      </c>
      <c r="N2178">
        <v>271</v>
      </c>
      <c r="O2178">
        <v>0</v>
      </c>
      <c r="P2178">
        <v>180120</v>
      </c>
      <c r="Q2178">
        <v>0</v>
      </c>
      <c r="R2178">
        <v>180120</v>
      </c>
      <c r="S2178" t="str">
        <f t="shared" si="66"/>
        <v>False</v>
      </c>
      <c r="T2178">
        <v>93064</v>
      </c>
      <c r="U2178" t="b">
        <f t="shared" si="67"/>
        <v>0</v>
      </c>
      <c r="V2178">
        <v>0</v>
      </c>
      <c r="W2178">
        <v>0</v>
      </c>
      <c r="X2178">
        <v>7420</v>
      </c>
      <c r="Y2178">
        <v>114215</v>
      </c>
      <c r="Z2178">
        <v>214699</v>
      </c>
      <c r="AA2178" t="b">
        <f>ABS(T2178-Z2178)&gt;25000</f>
        <v>1</v>
      </c>
      <c r="AB2178">
        <v>-34579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141178</v>
      </c>
      <c r="AJ2178">
        <v>0</v>
      </c>
      <c r="AK2178">
        <v>0</v>
      </c>
      <c r="AL2178">
        <v>0</v>
      </c>
      <c r="AM2178">
        <v>0</v>
      </c>
      <c r="AN2178">
        <v>19494</v>
      </c>
      <c r="AO2178">
        <v>121684</v>
      </c>
      <c r="AQ2178">
        <f>K2178/R2178</f>
        <v>0</v>
      </c>
    </row>
    <row r="2179" spans="1:43" x14ac:dyDescent="0.35">
      <c r="A2179" t="s">
        <v>4606</v>
      </c>
      <c r="B2179" t="s">
        <v>4607</v>
      </c>
      <c r="C2179" t="s">
        <v>38</v>
      </c>
      <c r="D2179" t="str">
        <f>IF(P2179&lt;=50000,"Extra Small",IF(AND(P2179&gt;=50000,P2179&lt;250000),"Small",IF(AND(P2179&gt;=250000,P2179&lt;1000000),"Medium",IF(AND(P2179&gt;=1000000,P2179&lt;10000000),"Large",IF(AND(P2179&gt;=10000000,P2179&lt;100000000),"Extra Large",IF(P2179&gt;=100000000,"Extra-extra-large"))))))</f>
        <v>Large</v>
      </c>
      <c r="E2179" t="s">
        <v>110</v>
      </c>
      <c r="F2179">
        <v>49</v>
      </c>
      <c r="G2179">
        <v>69</v>
      </c>
      <c r="H2179">
        <v>23</v>
      </c>
      <c r="I2179">
        <v>136</v>
      </c>
      <c r="J2179" t="s">
        <v>1141</v>
      </c>
      <c r="K2179">
        <v>8515633</v>
      </c>
      <c r="L2179">
        <v>440794</v>
      </c>
      <c r="M2179">
        <v>514286</v>
      </c>
      <c r="N2179">
        <v>113257</v>
      </c>
      <c r="O2179">
        <v>0</v>
      </c>
      <c r="P2179">
        <v>9583970</v>
      </c>
      <c r="Q2179">
        <v>0</v>
      </c>
      <c r="R2179">
        <v>9583970</v>
      </c>
      <c r="S2179" t="str">
        <f t="shared" ref="S2179:S2242" si="68">IF(ABS(P2179+Q2179-K2179-R2179&gt;25000),"True","False")</f>
        <v>False</v>
      </c>
      <c r="T2179">
        <v>7918623</v>
      </c>
      <c r="U2179" t="b">
        <f t="shared" ref="U2179:U2242" si="69">T2179/(F2179+G2179+H2179)&gt;300000</f>
        <v>0</v>
      </c>
      <c r="V2179">
        <v>0</v>
      </c>
      <c r="W2179">
        <v>0</v>
      </c>
      <c r="X2179">
        <v>0</v>
      </c>
      <c r="Y2179">
        <v>1905686</v>
      </c>
      <c r="Z2179">
        <v>9824309</v>
      </c>
      <c r="AA2179" t="b">
        <f>ABS(T2179-Z2179)&gt;1000000</f>
        <v>1</v>
      </c>
      <c r="AB2179">
        <v>-240339</v>
      </c>
      <c r="AC2179">
        <v>0</v>
      </c>
      <c r="AD2179">
        <v>-240339</v>
      </c>
      <c r="AE2179">
        <v>5904435</v>
      </c>
      <c r="AF2179">
        <v>0</v>
      </c>
      <c r="AG2179">
        <v>4432944</v>
      </c>
      <c r="AH2179">
        <v>4432944</v>
      </c>
      <c r="AI2179">
        <v>10337379</v>
      </c>
      <c r="AJ2179">
        <v>1940504</v>
      </c>
      <c r="AK2179">
        <v>0</v>
      </c>
      <c r="AL2179">
        <v>433766</v>
      </c>
      <c r="AM2179">
        <v>433766</v>
      </c>
      <c r="AN2179">
        <v>2374270</v>
      </c>
      <c r="AO2179">
        <v>7963109</v>
      </c>
      <c r="AQ2179">
        <f>K2179/R2179</f>
        <v>0.88852876208919684</v>
      </c>
    </row>
    <row r="2180" spans="1:43" x14ac:dyDescent="0.35">
      <c r="A2180" t="s">
        <v>4608</v>
      </c>
      <c r="B2180" t="s">
        <v>4609</v>
      </c>
      <c r="C2180" t="s">
        <v>38</v>
      </c>
      <c r="D2180" t="str">
        <f>IF(P2180&lt;=50000,"Extra Small",IF(AND(P2180&gt;=50000,P2180&lt;250000),"Small",IF(AND(P2180&gt;=250000,P2180&lt;1000000),"Medium",IF(AND(P2180&gt;=1000000,P2180&lt;10000000),"Large",IF(AND(P2180&gt;=10000000,P2180&lt;100000000),"Extra Large",IF(P2180&gt;=100000000,"Extra-extra-large"))))))</f>
        <v>Extra Small</v>
      </c>
      <c r="E2180" t="s">
        <v>101</v>
      </c>
      <c r="F2180">
        <v>0</v>
      </c>
      <c r="G2180">
        <v>0</v>
      </c>
      <c r="H2180">
        <v>0</v>
      </c>
      <c r="I2180">
        <v>0</v>
      </c>
      <c r="J2180" t="s">
        <v>103</v>
      </c>
      <c r="K2180">
        <v>8000</v>
      </c>
      <c r="L2180">
        <v>2242</v>
      </c>
      <c r="M2180">
        <v>0</v>
      </c>
      <c r="N2180">
        <v>48</v>
      </c>
      <c r="O2180">
        <v>0</v>
      </c>
      <c r="P2180">
        <v>10290</v>
      </c>
      <c r="Q2180">
        <v>0</v>
      </c>
      <c r="R2180">
        <v>10290</v>
      </c>
      <c r="S2180" t="str">
        <f t="shared" si="68"/>
        <v>False</v>
      </c>
      <c r="T2180">
        <v>0</v>
      </c>
      <c r="U2180" t="e">
        <f t="shared" si="69"/>
        <v>#DIV/0!</v>
      </c>
      <c r="V2180">
        <v>0</v>
      </c>
      <c r="W2180">
        <v>200</v>
      </c>
      <c r="X2180">
        <v>0</v>
      </c>
      <c r="Y2180">
        <v>8138</v>
      </c>
      <c r="Z2180">
        <v>8338</v>
      </c>
      <c r="AA2180" t="b">
        <f>ABS(T2180-Z2180)&gt;25000</f>
        <v>0</v>
      </c>
      <c r="AB2180">
        <v>1952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12043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12043</v>
      </c>
      <c r="AQ2180">
        <f>K2180/R2180</f>
        <v>0.77745383867832851</v>
      </c>
    </row>
    <row r="2181" spans="1:43" x14ac:dyDescent="0.35">
      <c r="A2181" t="s">
        <v>4610</v>
      </c>
      <c r="B2181" t="s">
        <v>4611</v>
      </c>
      <c r="C2181" t="s">
        <v>38</v>
      </c>
      <c r="D2181" t="str">
        <f>IF(P2181&lt;=50000,"Extra Small",IF(AND(P2181&gt;=50000,P2181&lt;250000),"Small",IF(AND(P2181&gt;=250000,P2181&lt;1000000),"Medium",IF(AND(P2181&gt;=1000000,P2181&lt;10000000),"Large",IF(AND(P2181&gt;=10000000,P2181&lt;100000000),"Extra Large",IF(P2181&gt;=100000000,"Extra-extra-large"))))))</f>
        <v>Extra Small</v>
      </c>
      <c r="E2181" t="s">
        <v>164</v>
      </c>
      <c r="F2181">
        <v>0</v>
      </c>
      <c r="G2181">
        <v>0</v>
      </c>
      <c r="H2181">
        <v>0</v>
      </c>
      <c r="I2181">
        <v>0</v>
      </c>
      <c r="J2181" t="s">
        <v>102</v>
      </c>
      <c r="K2181">
        <v>0</v>
      </c>
      <c r="L2181">
        <v>500</v>
      </c>
      <c r="M2181">
        <v>0</v>
      </c>
      <c r="N2181">
        <v>0</v>
      </c>
      <c r="O2181">
        <v>0</v>
      </c>
      <c r="P2181">
        <v>500</v>
      </c>
      <c r="Q2181">
        <v>0</v>
      </c>
      <c r="R2181">
        <v>500</v>
      </c>
      <c r="S2181" t="str">
        <f t="shared" si="68"/>
        <v>False</v>
      </c>
      <c r="T2181">
        <v>0</v>
      </c>
      <c r="U2181" t="e">
        <f t="shared" si="69"/>
        <v>#DIV/0!</v>
      </c>
      <c r="V2181">
        <v>0</v>
      </c>
      <c r="W2181">
        <v>0</v>
      </c>
      <c r="X2181">
        <v>500</v>
      </c>
      <c r="Y2181">
        <v>0</v>
      </c>
      <c r="Z2181">
        <v>500</v>
      </c>
      <c r="AA2181" t="b">
        <f>ABS(T2181-Z2181)&gt;25000</f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Q2181">
        <f>K2181/R2181</f>
        <v>0</v>
      </c>
    </row>
    <row r="2182" spans="1:43" x14ac:dyDescent="0.35">
      <c r="A2182" t="s">
        <v>4612</v>
      </c>
      <c r="B2182" t="s">
        <v>4613</v>
      </c>
      <c r="C2182" t="s">
        <v>38</v>
      </c>
      <c r="D2182" t="str">
        <f>IF(P2182&lt;=50000,"Extra Small",IF(AND(P2182&gt;=50000,P2182&lt;250000),"Small",IF(AND(P2182&gt;=250000,P2182&lt;1000000),"Medium",IF(AND(P2182&gt;=1000000,P2182&lt;10000000),"Large",IF(AND(P2182&gt;=10000000,P2182&lt;100000000),"Extra Large",IF(P2182&gt;=100000000,"Extra-extra-large"))))))</f>
        <v>Small</v>
      </c>
      <c r="E2182" t="s">
        <v>164</v>
      </c>
      <c r="F2182">
        <v>0</v>
      </c>
      <c r="G2182">
        <v>0</v>
      </c>
      <c r="H2182">
        <v>1</v>
      </c>
      <c r="I2182">
        <v>0</v>
      </c>
      <c r="J2182" t="s">
        <v>40</v>
      </c>
      <c r="K2182">
        <v>143981</v>
      </c>
      <c r="L2182">
        <v>15000</v>
      </c>
      <c r="M2182">
        <v>0</v>
      </c>
      <c r="N2182">
        <v>2739</v>
      </c>
      <c r="O2182">
        <v>1000</v>
      </c>
      <c r="P2182">
        <v>162720</v>
      </c>
      <c r="Q2182">
        <v>0</v>
      </c>
      <c r="R2182">
        <v>162720</v>
      </c>
      <c r="S2182" t="str">
        <f t="shared" si="68"/>
        <v>False</v>
      </c>
      <c r="T2182">
        <v>37654</v>
      </c>
      <c r="U2182" t="b">
        <f t="shared" si="69"/>
        <v>0</v>
      </c>
      <c r="V2182">
        <v>0</v>
      </c>
      <c r="W2182">
        <v>0</v>
      </c>
      <c r="X2182">
        <v>0</v>
      </c>
      <c r="Y2182">
        <v>41848</v>
      </c>
      <c r="Z2182">
        <v>79502</v>
      </c>
      <c r="AA2182" t="b">
        <f>ABS(T2182-Z2182)&gt;25000</f>
        <v>1</v>
      </c>
      <c r="AB2182">
        <v>83218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308209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308209</v>
      </c>
      <c r="AQ2182">
        <f>K2182/R2182</f>
        <v>0.88483898721730581</v>
      </c>
    </row>
    <row r="2183" spans="1:43" x14ac:dyDescent="0.35">
      <c r="A2183" t="s">
        <v>4614</v>
      </c>
      <c r="B2183" t="s">
        <v>4615</v>
      </c>
      <c r="C2183" t="s">
        <v>38</v>
      </c>
      <c r="D2183" t="str">
        <f>IF(P2183&lt;=50000,"Extra Small",IF(AND(P2183&gt;=50000,P2183&lt;250000),"Small",IF(AND(P2183&gt;=250000,P2183&lt;1000000),"Medium",IF(AND(P2183&gt;=1000000,P2183&lt;10000000),"Large",IF(AND(P2183&gt;=10000000,P2183&lt;100000000),"Extra Large",IF(P2183&gt;=100000000,"Extra-extra-large"))))))</f>
        <v>Small</v>
      </c>
      <c r="E2183" t="s">
        <v>76</v>
      </c>
      <c r="F2183">
        <v>0</v>
      </c>
      <c r="G2183">
        <v>5</v>
      </c>
      <c r="H2183">
        <v>3</v>
      </c>
      <c r="I2183">
        <v>3</v>
      </c>
      <c r="J2183" t="s">
        <v>57</v>
      </c>
      <c r="K2183">
        <v>169000</v>
      </c>
      <c r="L2183">
        <v>49579</v>
      </c>
      <c r="M2183">
        <v>0</v>
      </c>
      <c r="N2183">
        <v>0</v>
      </c>
      <c r="O2183">
        <v>30000</v>
      </c>
      <c r="P2183">
        <v>248579</v>
      </c>
      <c r="Q2183">
        <v>0</v>
      </c>
      <c r="R2183">
        <v>248579</v>
      </c>
      <c r="S2183" t="str">
        <f t="shared" si="68"/>
        <v>False</v>
      </c>
      <c r="T2183">
        <v>132315</v>
      </c>
      <c r="U2183" t="b">
        <f t="shared" si="69"/>
        <v>0</v>
      </c>
      <c r="V2183">
        <v>0</v>
      </c>
      <c r="W2183">
        <v>114879</v>
      </c>
      <c r="X2183">
        <v>0</v>
      </c>
      <c r="Y2183">
        <v>0</v>
      </c>
      <c r="Z2183">
        <v>247194</v>
      </c>
      <c r="AA2183" t="b">
        <f>ABS(T2183-Z2183)&gt;25000</f>
        <v>1</v>
      </c>
      <c r="AB2183">
        <v>1385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45152</v>
      </c>
      <c r="AJ2183">
        <v>0</v>
      </c>
      <c r="AK2183">
        <v>0</v>
      </c>
      <c r="AL2183">
        <v>0</v>
      </c>
      <c r="AM2183">
        <v>0</v>
      </c>
      <c r="AN2183">
        <v>8200</v>
      </c>
      <c r="AO2183">
        <v>36952</v>
      </c>
      <c r="AQ2183">
        <f>K2183/R2183</f>
        <v>0.67986434895948566</v>
      </c>
    </row>
    <row r="2184" spans="1:43" x14ac:dyDescent="0.35">
      <c r="A2184" t="s">
        <v>4616</v>
      </c>
      <c r="B2184" t="s">
        <v>4617</v>
      </c>
      <c r="C2184" t="s">
        <v>38</v>
      </c>
      <c r="D2184" t="str">
        <f>IF(P2184&lt;=50000,"Extra Small",IF(AND(P2184&gt;=50000,P2184&lt;250000),"Small",IF(AND(P2184&gt;=250000,P2184&lt;1000000),"Medium",IF(AND(P2184&gt;=1000000,P2184&lt;10000000),"Large",IF(AND(P2184&gt;=10000000,P2184&lt;100000000),"Extra Large",IF(P2184&gt;=100000000,"Extra-extra-large"))))))</f>
        <v>Extra Small</v>
      </c>
      <c r="E2184" t="s">
        <v>302</v>
      </c>
      <c r="F2184">
        <v>0</v>
      </c>
      <c r="G2184">
        <v>0</v>
      </c>
      <c r="H2184">
        <v>0</v>
      </c>
      <c r="I2184">
        <v>0</v>
      </c>
      <c r="J2184" t="s">
        <v>281</v>
      </c>
      <c r="K2184">
        <v>0</v>
      </c>
      <c r="L2184">
        <v>45900</v>
      </c>
      <c r="M2184">
        <v>0</v>
      </c>
      <c r="N2184">
        <v>0</v>
      </c>
      <c r="O2184">
        <v>0</v>
      </c>
      <c r="P2184">
        <v>45900</v>
      </c>
      <c r="Q2184">
        <v>0</v>
      </c>
      <c r="R2184">
        <v>45900</v>
      </c>
      <c r="S2184" t="str">
        <f t="shared" si="68"/>
        <v>False</v>
      </c>
      <c r="T2184">
        <v>0</v>
      </c>
      <c r="U2184" t="e">
        <f t="shared" si="69"/>
        <v>#DIV/0!</v>
      </c>
      <c r="V2184">
        <v>0</v>
      </c>
      <c r="W2184">
        <v>1961</v>
      </c>
      <c r="X2184">
        <v>26610</v>
      </c>
      <c r="Y2184">
        <v>0</v>
      </c>
      <c r="Z2184">
        <v>28571</v>
      </c>
      <c r="AA2184" t="b">
        <f>ABS(T2184-Z2184)&gt;25000</f>
        <v>1</v>
      </c>
      <c r="AB2184">
        <v>17329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30225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30225</v>
      </c>
      <c r="AQ2184">
        <f>K2184/R2184</f>
        <v>0</v>
      </c>
    </row>
    <row r="2185" spans="1:43" x14ac:dyDescent="0.35">
      <c r="A2185" t="s">
        <v>4618</v>
      </c>
      <c r="B2185" t="s">
        <v>4619</v>
      </c>
      <c r="C2185" t="s">
        <v>50</v>
      </c>
      <c r="D2185" t="str">
        <f>IF(P2185&lt;=50000,"Extra Small",IF(AND(P2185&gt;=50000,P2185&lt;250000),"Small",IF(AND(P2185&gt;=250000,P2185&lt;1000000),"Medium",IF(AND(P2185&gt;=1000000,P2185&lt;10000000),"Large",IF(AND(P2185&gt;=10000000,P2185&lt;100000000),"Extra Large",IF(P2185&gt;=100000000,"Extra-extra-large"))))))</f>
        <v>Medium</v>
      </c>
      <c r="E2185" t="s">
        <v>43</v>
      </c>
      <c r="F2185">
        <v>0</v>
      </c>
      <c r="G2185">
        <v>5</v>
      </c>
      <c r="H2185">
        <v>2</v>
      </c>
      <c r="I2185">
        <v>3</v>
      </c>
      <c r="J2185" t="s">
        <v>56</v>
      </c>
      <c r="K2185">
        <v>108651</v>
      </c>
      <c r="L2185">
        <v>0</v>
      </c>
      <c r="M2185">
        <v>171326</v>
      </c>
      <c r="N2185">
        <v>7223</v>
      </c>
      <c r="O2185">
        <v>2308</v>
      </c>
      <c r="P2185">
        <v>289508</v>
      </c>
      <c r="Q2185">
        <v>0</v>
      </c>
      <c r="R2185">
        <v>289508</v>
      </c>
      <c r="S2185" t="str">
        <f t="shared" si="68"/>
        <v>False</v>
      </c>
      <c r="T2185">
        <v>238852</v>
      </c>
      <c r="U2185" t="b">
        <f t="shared" si="69"/>
        <v>0</v>
      </c>
      <c r="V2185">
        <v>0</v>
      </c>
      <c r="W2185">
        <v>0</v>
      </c>
      <c r="X2185">
        <v>0</v>
      </c>
      <c r="Y2185">
        <v>85771</v>
      </c>
      <c r="Z2185">
        <v>324623</v>
      </c>
      <c r="AA2185" t="b">
        <f>ABS(T2185-Z2185)&gt;25000</f>
        <v>1</v>
      </c>
      <c r="AB2185">
        <v>-35115</v>
      </c>
      <c r="AC2185">
        <v>0</v>
      </c>
      <c r="AD2185">
        <v>-35115</v>
      </c>
      <c r="AE2185">
        <v>296335</v>
      </c>
      <c r="AF2185">
        <v>0</v>
      </c>
      <c r="AG2185">
        <v>0</v>
      </c>
      <c r="AH2185">
        <v>12494</v>
      </c>
      <c r="AI2185">
        <v>308829</v>
      </c>
      <c r="AJ2185">
        <v>82694</v>
      </c>
      <c r="AK2185">
        <v>0</v>
      </c>
      <c r="AL2185">
        <v>0</v>
      </c>
      <c r="AM2185">
        <v>0</v>
      </c>
      <c r="AN2185">
        <v>82694</v>
      </c>
      <c r="AO2185">
        <v>226135</v>
      </c>
      <c r="AQ2185">
        <f>K2185/R2185</f>
        <v>0.37529532862649739</v>
      </c>
    </row>
    <row r="2186" spans="1:43" x14ac:dyDescent="0.35">
      <c r="A2186" t="s">
        <v>4620</v>
      </c>
      <c r="B2186" t="s">
        <v>4621</v>
      </c>
      <c r="C2186" t="s">
        <v>38</v>
      </c>
      <c r="D2186" t="str">
        <f>IF(P2186&lt;=50000,"Extra Small",IF(AND(P2186&gt;=50000,P2186&lt;250000),"Small",IF(AND(P2186&gt;=250000,P2186&lt;1000000),"Medium",IF(AND(P2186&gt;=1000000,P2186&lt;10000000),"Large",IF(AND(P2186&gt;=10000000,P2186&lt;100000000),"Extra Large",IF(P2186&gt;=100000000,"Extra-extra-large"))))))</f>
        <v>Extra Small</v>
      </c>
      <c r="E2186" t="s">
        <v>85</v>
      </c>
      <c r="F2186">
        <v>0</v>
      </c>
      <c r="G2186">
        <v>0</v>
      </c>
      <c r="H2186">
        <v>0</v>
      </c>
      <c r="I2186">
        <v>0</v>
      </c>
      <c r="J2186" t="s">
        <v>172</v>
      </c>
      <c r="K2186">
        <v>0</v>
      </c>
      <c r="L2186">
        <v>0</v>
      </c>
      <c r="M2186">
        <v>0</v>
      </c>
      <c r="N2186">
        <v>74</v>
      </c>
      <c r="O2186">
        <v>0</v>
      </c>
      <c r="P2186">
        <v>74</v>
      </c>
      <c r="Q2186">
        <v>0</v>
      </c>
      <c r="R2186">
        <v>74</v>
      </c>
      <c r="S2186" t="str">
        <f t="shared" si="68"/>
        <v>False</v>
      </c>
      <c r="T2186">
        <v>0</v>
      </c>
      <c r="U2186" t="e">
        <f t="shared" si="69"/>
        <v>#DIV/0!</v>
      </c>
      <c r="V2186">
        <v>0</v>
      </c>
      <c r="W2186">
        <v>0</v>
      </c>
      <c r="X2186">
        <v>0</v>
      </c>
      <c r="Y2186">
        <v>2017</v>
      </c>
      <c r="Z2186">
        <v>2017</v>
      </c>
      <c r="AA2186" t="b">
        <f>ABS(T2186-Z2186)&gt;25000</f>
        <v>0</v>
      </c>
      <c r="AB2186">
        <v>-1943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68978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68978</v>
      </c>
      <c r="AQ2186">
        <f>K2186/R2186</f>
        <v>0</v>
      </c>
    </row>
    <row r="2187" spans="1:43" x14ac:dyDescent="0.35">
      <c r="A2187" t="s">
        <v>4622</v>
      </c>
      <c r="B2187" t="s">
        <v>4623</v>
      </c>
      <c r="C2187" t="s">
        <v>38</v>
      </c>
      <c r="D2187" t="str">
        <f>IF(P2187&lt;=50000,"Extra Small",IF(AND(P2187&gt;=50000,P2187&lt;250000),"Small",IF(AND(P2187&gt;=250000,P2187&lt;1000000),"Medium",IF(AND(P2187&gt;=1000000,P2187&lt;10000000),"Large",IF(AND(P2187&gt;=10000000,P2187&lt;100000000),"Extra Large",IF(P2187&gt;=100000000,"Extra-extra-large"))))))</f>
        <v>Large</v>
      </c>
      <c r="E2187" t="s">
        <v>67</v>
      </c>
      <c r="F2187">
        <v>10</v>
      </c>
      <c r="G2187">
        <v>110</v>
      </c>
      <c r="H2187">
        <v>52</v>
      </c>
      <c r="I2187">
        <v>85</v>
      </c>
      <c r="J2187" t="s">
        <v>80</v>
      </c>
      <c r="K2187">
        <v>3599910</v>
      </c>
      <c r="L2187">
        <v>62573</v>
      </c>
      <c r="M2187">
        <v>3201092</v>
      </c>
      <c r="N2187">
        <v>247632</v>
      </c>
      <c r="O2187">
        <v>171521</v>
      </c>
      <c r="P2187">
        <v>7282728</v>
      </c>
      <c r="Q2187">
        <v>0</v>
      </c>
      <c r="R2187">
        <v>7282728</v>
      </c>
      <c r="S2187" t="str">
        <f t="shared" si="68"/>
        <v>False</v>
      </c>
      <c r="T2187">
        <v>5858634</v>
      </c>
      <c r="U2187" t="b">
        <f t="shared" si="69"/>
        <v>0</v>
      </c>
      <c r="V2187">
        <v>0</v>
      </c>
      <c r="W2187">
        <v>0</v>
      </c>
      <c r="X2187">
        <v>0</v>
      </c>
      <c r="Y2187">
        <v>3214058</v>
      </c>
      <c r="Z2187">
        <v>9072692</v>
      </c>
      <c r="AA2187" t="b">
        <f>ABS(T2187-Z2187)&gt;1000000</f>
        <v>1</v>
      </c>
      <c r="AB2187">
        <v>-1789964</v>
      </c>
      <c r="AC2187">
        <v>132706</v>
      </c>
      <c r="AD2187">
        <v>-1657258</v>
      </c>
      <c r="AE2187">
        <v>10067618</v>
      </c>
      <c r="AF2187">
        <v>0</v>
      </c>
      <c r="AG2187">
        <v>43826892</v>
      </c>
      <c r="AH2187">
        <v>43826892</v>
      </c>
      <c r="AI2187">
        <v>53894510</v>
      </c>
      <c r="AJ2187">
        <v>37678186</v>
      </c>
      <c r="AK2187">
        <v>0</v>
      </c>
      <c r="AL2187">
        <v>116326</v>
      </c>
      <c r="AM2187">
        <v>116326</v>
      </c>
      <c r="AN2187">
        <v>37794512</v>
      </c>
      <c r="AO2187">
        <v>16099998</v>
      </c>
      <c r="AQ2187">
        <f>K2187/R2187</f>
        <v>0.49430790220367971</v>
      </c>
    </row>
    <row r="2188" spans="1:43" x14ac:dyDescent="0.35">
      <c r="A2188" t="s">
        <v>4624</v>
      </c>
      <c r="B2188" t="s">
        <v>4625</v>
      </c>
      <c r="C2188" t="s">
        <v>50</v>
      </c>
      <c r="D2188" t="str">
        <f>IF(P2188&lt;=50000,"Extra Small",IF(AND(P2188&gt;=50000,P2188&lt;250000),"Small",IF(AND(P2188&gt;=250000,P2188&lt;1000000),"Medium",IF(AND(P2188&gt;=1000000,P2188&lt;10000000),"Large",IF(AND(P2188&gt;=10000000,P2188&lt;100000000),"Extra Large",IF(P2188&gt;=100000000,"Extra-extra-large"))))))</f>
        <v>Extra Small</v>
      </c>
      <c r="E2188" t="s">
        <v>123</v>
      </c>
      <c r="F2188">
        <v>0</v>
      </c>
      <c r="G2188">
        <v>0</v>
      </c>
      <c r="H2188">
        <v>0</v>
      </c>
      <c r="I2188">
        <v>0</v>
      </c>
      <c r="J2188" t="s">
        <v>56</v>
      </c>
      <c r="K2188">
        <v>0</v>
      </c>
      <c r="L2188">
        <v>1100</v>
      </c>
      <c r="M2188">
        <v>0</v>
      </c>
      <c r="N2188">
        <v>171</v>
      </c>
      <c r="O2188">
        <v>0</v>
      </c>
      <c r="P2188">
        <v>1271</v>
      </c>
      <c r="Q2188">
        <v>1312</v>
      </c>
      <c r="R2188">
        <v>2583</v>
      </c>
      <c r="S2188" t="str">
        <f t="shared" si="68"/>
        <v>False</v>
      </c>
      <c r="T2188">
        <v>450</v>
      </c>
      <c r="U2188" t="e">
        <f t="shared" si="69"/>
        <v>#DIV/0!</v>
      </c>
      <c r="V2188">
        <v>0</v>
      </c>
      <c r="W2188">
        <v>0</v>
      </c>
      <c r="X2188">
        <v>0</v>
      </c>
      <c r="Y2188">
        <v>1822</v>
      </c>
      <c r="Z2188">
        <v>2272</v>
      </c>
      <c r="AA2188" t="b">
        <f>ABS(T2188-Z2188)&gt;25000</f>
        <v>0</v>
      </c>
      <c r="AB2188">
        <v>311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80000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80000</v>
      </c>
      <c r="AQ2188">
        <f>K2188/R2188</f>
        <v>0</v>
      </c>
    </row>
    <row r="2189" spans="1:43" x14ac:dyDescent="0.35">
      <c r="A2189" t="s">
        <v>4626</v>
      </c>
      <c r="B2189" t="s">
        <v>4627</v>
      </c>
      <c r="C2189" t="s">
        <v>50</v>
      </c>
      <c r="D2189" t="str">
        <f>IF(P2189&lt;=50000,"Extra Small",IF(AND(P2189&gt;=50000,P2189&lt;250000),"Small",IF(AND(P2189&gt;=250000,P2189&lt;1000000),"Medium",IF(AND(P2189&gt;=1000000,P2189&lt;10000000),"Large",IF(AND(P2189&gt;=10000000,P2189&lt;100000000),"Extra Large",IF(P2189&gt;=100000000,"Extra-extra-large"))))))</f>
        <v>Large</v>
      </c>
      <c r="E2189" t="s">
        <v>55</v>
      </c>
      <c r="F2189">
        <v>0</v>
      </c>
      <c r="G2189">
        <v>0</v>
      </c>
      <c r="H2189">
        <v>0</v>
      </c>
      <c r="I2189">
        <v>0</v>
      </c>
      <c r="J2189" t="s">
        <v>48</v>
      </c>
      <c r="K2189">
        <v>0</v>
      </c>
      <c r="L2189">
        <v>2003664</v>
      </c>
      <c r="M2189">
        <v>0</v>
      </c>
      <c r="N2189">
        <v>110707</v>
      </c>
      <c r="O2189">
        <v>0</v>
      </c>
      <c r="P2189">
        <v>2114371</v>
      </c>
      <c r="Q2189">
        <v>0</v>
      </c>
      <c r="R2189">
        <v>2114371</v>
      </c>
      <c r="S2189" t="str">
        <f t="shared" si="68"/>
        <v>False</v>
      </c>
      <c r="T2189">
        <v>0</v>
      </c>
      <c r="U2189" t="e">
        <f t="shared" si="69"/>
        <v>#DIV/0!</v>
      </c>
      <c r="V2189">
        <v>0</v>
      </c>
      <c r="W2189">
        <v>50000</v>
      </c>
      <c r="X2189">
        <v>0</v>
      </c>
      <c r="Y2189">
        <v>55173</v>
      </c>
      <c r="Z2189">
        <v>105173</v>
      </c>
      <c r="AA2189" t="b">
        <f>ABS(T2189-Z2189)&gt;1000000</f>
        <v>0</v>
      </c>
      <c r="AB2189">
        <v>2009198</v>
      </c>
      <c r="AC2189">
        <v>3407</v>
      </c>
      <c r="AD2189">
        <v>2012605</v>
      </c>
      <c r="AE2189">
        <v>411001</v>
      </c>
      <c r="AF2189">
        <v>0</v>
      </c>
      <c r="AG2189">
        <v>2501814</v>
      </c>
      <c r="AH2189">
        <v>2501814</v>
      </c>
      <c r="AI2189">
        <v>2912815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2912815</v>
      </c>
      <c r="AQ2189">
        <f>K2189/R2189</f>
        <v>0</v>
      </c>
    </row>
    <row r="2190" spans="1:43" x14ac:dyDescent="0.35">
      <c r="A2190" t="s">
        <v>4628</v>
      </c>
      <c r="B2190" t="s">
        <v>4629</v>
      </c>
      <c r="C2190" t="s">
        <v>38</v>
      </c>
      <c r="D2190" t="str">
        <f>IF(P2190&lt;=50000,"Extra Small",IF(AND(P2190&gt;=50000,P2190&lt;250000),"Small",IF(AND(P2190&gt;=250000,P2190&lt;1000000),"Medium",IF(AND(P2190&gt;=1000000,P2190&lt;10000000),"Large",IF(AND(P2190&gt;=10000000,P2190&lt;100000000),"Extra Large",IF(P2190&gt;=100000000,"Extra-extra-large"))))))</f>
        <v>Large</v>
      </c>
      <c r="E2190" t="s">
        <v>43</v>
      </c>
      <c r="F2190">
        <v>35</v>
      </c>
      <c r="G2190">
        <v>261</v>
      </c>
      <c r="H2190">
        <v>271</v>
      </c>
      <c r="I2190">
        <v>203.83</v>
      </c>
      <c r="J2190" t="s">
        <v>4202</v>
      </c>
      <c r="K2190">
        <v>587836</v>
      </c>
      <c r="L2190">
        <v>0</v>
      </c>
      <c r="M2190">
        <v>3903849</v>
      </c>
      <c r="N2190">
        <v>0</v>
      </c>
      <c r="O2190">
        <v>384818</v>
      </c>
      <c r="P2190">
        <v>4876503</v>
      </c>
      <c r="Q2190">
        <v>4465</v>
      </c>
      <c r="R2190">
        <v>4880968</v>
      </c>
      <c r="S2190" t="str">
        <f t="shared" si="68"/>
        <v>False</v>
      </c>
      <c r="T2190">
        <v>3838912</v>
      </c>
      <c r="U2190" t="b">
        <f t="shared" si="69"/>
        <v>0</v>
      </c>
      <c r="V2190">
        <v>0</v>
      </c>
      <c r="W2190">
        <v>182250</v>
      </c>
      <c r="X2190">
        <v>0</v>
      </c>
      <c r="Y2190">
        <v>1087468</v>
      </c>
      <c r="Z2190">
        <v>5108630</v>
      </c>
      <c r="AA2190" t="b">
        <f>ABS(T2190-Z2190)&gt;1000000</f>
        <v>1</v>
      </c>
      <c r="AB2190">
        <v>-227662</v>
      </c>
      <c r="AC2190">
        <v>24123</v>
      </c>
      <c r="AD2190">
        <v>-203539</v>
      </c>
      <c r="AE2190">
        <v>4094413</v>
      </c>
      <c r="AF2190">
        <v>68388</v>
      </c>
      <c r="AG2190">
        <v>1003277</v>
      </c>
      <c r="AH2190">
        <v>1071665</v>
      </c>
      <c r="AI2190">
        <v>5166078</v>
      </c>
      <c r="AJ2190">
        <v>3154064</v>
      </c>
      <c r="AK2190">
        <v>0</v>
      </c>
      <c r="AL2190">
        <v>752787</v>
      </c>
      <c r="AM2190">
        <v>752787</v>
      </c>
      <c r="AN2190">
        <v>3906851</v>
      </c>
      <c r="AO2190">
        <v>1259227</v>
      </c>
      <c r="AQ2190">
        <f>K2190/R2190</f>
        <v>0.12043430729314349</v>
      </c>
    </row>
    <row r="2191" spans="1:43" x14ac:dyDescent="0.35">
      <c r="A2191" t="s">
        <v>4630</v>
      </c>
      <c r="B2191" t="s">
        <v>4631</v>
      </c>
      <c r="C2191" t="s">
        <v>38</v>
      </c>
      <c r="D2191" t="str">
        <f>IF(P2191&lt;=50000,"Extra Small",IF(AND(P2191&gt;=50000,P2191&lt;250000),"Small",IF(AND(P2191&gt;=250000,P2191&lt;1000000),"Medium",IF(AND(P2191&gt;=1000000,P2191&lt;10000000),"Large",IF(AND(P2191&gt;=10000000,P2191&lt;100000000),"Extra Large",IF(P2191&gt;=100000000,"Extra-extra-large"))))))</f>
        <v>Medium</v>
      </c>
      <c r="E2191" t="s">
        <v>43</v>
      </c>
      <c r="F2191">
        <v>2</v>
      </c>
      <c r="G2191">
        <v>5</v>
      </c>
      <c r="H2191">
        <v>13</v>
      </c>
      <c r="I2191">
        <v>5.9</v>
      </c>
      <c r="J2191" t="s">
        <v>566</v>
      </c>
      <c r="K2191">
        <v>107610</v>
      </c>
      <c r="L2191">
        <v>172676</v>
      </c>
      <c r="M2191">
        <v>448733</v>
      </c>
      <c r="N2191">
        <v>6839</v>
      </c>
      <c r="O2191">
        <v>35000</v>
      </c>
      <c r="P2191">
        <v>770858</v>
      </c>
      <c r="Q2191">
        <v>0</v>
      </c>
      <c r="R2191">
        <v>770858</v>
      </c>
      <c r="S2191" t="str">
        <f t="shared" si="68"/>
        <v>False</v>
      </c>
      <c r="T2191">
        <v>444897</v>
      </c>
      <c r="U2191" t="b">
        <f t="shared" si="69"/>
        <v>0</v>
      </c>
      <c r="V2191">
        <v>0</v>
      </c>
      <c r="W2191">
        <v>0</v>
      </c>
      <c r="X2191">
        <v>0</v>
      </c>
      <c r="Y2191">
        <v>300990</v>
      </c>
      <c r="Z2191">
        <v>745887</v>
      </c>
      <c r="AA2191" t="b">
        <f>ABS(T2191-Z2191)&gt;25000</f>
        <v>1</v>
      </c>
      <c r="AB2191">
        <v>24971</v>
      </c>
      <c r="AC2191">
        <v>0</v>
      </c>
      <c r="AD2191">
        <v>24971</v>
      </c>
      <c r="AE2191">
        <v>396673</v>
      </c>
      <c r="AF2191">
        <v>0</v>
      </c>
      <c r="AG2191">
        <v>0</v>
      </c>
      <c r="AH2191">
        <v>113553</v>
      </c>
      <c r="AI2191">
        <v>510226</v>
      </c>
      <c r="AJ2191">
        <v>290364</v>
      </c>
      <c r="AK2191">
        <v>0</v>
      </c>
      <c r="AL2191">
        <v>0</v>
      </c>
      <c r="AM2191">
        <v>0</v>
      </c>
      <c r="AN2191">
        <v>290364</v>
      </c>
      <c r="AO2191">
        <v>219862</v>
      </c>
      <c r="AQ2191">
        <f>K2191/R2191</f>
        <v>0.13959769503592101</v>
      </c>
    </row>
    <row r="2192" spans="1:43" x14ac:dyDescent="0.35">
      <c r="A2192" t="s">
        <v>4632</v>
      </c>
      <c r="B2192" t="s">
        <v>4633</v>
      </c>
      <c r="C2192" t="s">
        <v>50</v>
      </c>
      <c r="D2192" t="str">
        <f>IF(P2192&lt;=50000,"Extra Small",IF(AND(P2192&gt;=50000,P2192&lt;250000),"Small",IF(AND(P2192&gt;=250000,P2192&lt;1000000),"Medium",IF(AND(P2192&gt;=1000000,P2192&lt;10000000),"Large",IF(AND(P2192&gt;=10000000,P2192&lt;100000000),"Extra Large",IF(P2192&gt;=100000000,"Extra-extra-large"))))))</f>
        <v>Medium</v>
      </c>
      <c r="E2192" t="s">
        <v>43</v>
      </c>
      <c r="F2192">
        <v>1</v>
      </c>
      <c r="G2192">
        <v>1</v>
      </c>
      <c r="H2192">
        <v>1</v>
      </c>
      <c r="I2192">
        <v>1.61</v>
      </c>
      <c r="J2192" t="s">
        <v>278</v>
      </c>
      <c r="K2192">
        <v>0</v>
      </c>
      <c r="L2192">
        <v>0</v>
      </c>
      <c r="M2192">
        <v>0</v>
      </c>
      <c r="N2192">
        <v>4702</v>
      </c>
      <c r="O2192">
        <v>525074</v>
      </c>
      <c r="P2192">
        <v>529776</v>
      </c>
      <c r="Q2192">
        <v>0</v>
      </c>
      <c r="R2192">
        <v>529776</v>
      </c>
      <c r="S2192" t="str">
        <f t="shared" si="68"/>
        <v>False</v>
      </c>
      <c r="T2192">
        <v>113728</v>
      </c>
      <c r="U2192" t="b">
        <f t="shared" si="69"/>
        <v>0</v>
      </c>
      <c r="V2192">
        <v>0</v>
      </c>
      <c r="W2192">
        <v>0</v>
      </c>
      <c r="X2192">
        <v>0</v>
      </c>
      <c r="Y2192">
        <v>329612</v>
      </c>
      <c r="Z2192">
        <v>443340</v>
      </c>
      <c r="AA2192" t="b">
        <f>ABS(T2192-Z2192)&gt;25000</f>
        <v>1</v>
      </c>
      <c r="AB2192">
        <v>86436</v>
      </c>
      <c r="AC2192">
        <v>0</v>
      </c>
      <c r="AD2192">
        <v>86436</v>
      </c>
      <c r="AE2192">
        <v>345857</v>
      </c>
      <c r="AF2192">
        <v>0</v>
      </c>
      <c r="AG2192">
        <v>0</v>
      </c>
      <c r="AH2192">
        <v>9216368</v>
      </c>
      <c r="AI2192">
        <v>9562225</v>
      </c>
      <c r="AJ2192">
        <v>2535406</v>
      </c>
      <c r="AK2192">
        <v>0</v>
      </c>
      <c r="AL2192">
        <v>0</v>
      </c>
      <c r="AM2192">
        <v>0</v>
      </c>
      <c r="AN2192">
        <v>2535406</v>
      </c>
      <c r="AO2192">
        <v>7026819</v>
      </c>
      <c r="AQ2192">
        <f>K2192/R2192</f>
        <v>0</v>
      </c>
    </row>
    <row r="2193" spans="1:43" x14ac:dyDescent="0.35">
      <c r="A2193" t="s">
        <v>4634</v>
      </c>
      <c r="B2193" t="s">
        <v>4635</v>
      </c>
      <c r="C2193" t="s">
        <v>38</v>
      </c>
      <c r="D2193" t="str">
        <f>IF(P2193&lt;=50000,"Extra Small",IF(AND(P2193&gt;=50000,P2193&lt;250000),"Small",IF(AND(P2193&gt;=250000,P2193&lt;1000000),"Medium",IF(AND(P2193&gt;=1000000,P2193&lt;10000000),"Large",IF(AND(P2193&gt;=10000000,P2193&lt;100000000),"Extra Large",IF(P2193&gt;=100000000,"Extra-extra-large"))))))</f>
        <v>Small</v>
      </c>
      <c r="E2193" t="s">
        <v>39</v>
      </c>
      <c r="F2193">
        <v>0</v>
      </c>
      <c r="G2193">
        <v>1</v>
      </c>
      <c r="H2193">
        <v>0</v>
      </c>
      <c r="I2193">
        <v>0.6</v>
      </c>
      <c r="J2193" t="s">
        <v>61</v>
      </c>
      <c r="K2193">
        <v>0</v>
      </c>
      <c r="L2193">
        <v>69120</v>
      </c>
      <c r="M2193">
        <v>0</v>
      </c>
      <c r="N2193">
        <v>426</v>
      </c>
      <c r="O2193">
        <v>0</v>
      </c>
      <c r="P2193">
        <v>69546</v>
      </c>
      <c r="Q2193">
        <v>0</v>
      </c>
      <c r="R2193">
        <v>69546</v>
      </c>
      <c r="S2193" t="str">
        <f t="shared" si="68"/>
        <v>False</v>
      </c>
      <c r="T2193">
        <v>48484</v>
      </c>
      <c r="U2193" t="b">
        <f t="shared" si="69"/>
        <v>0</v>
      </c>
      <c r="V2193">
        <v>0</v>
      </c>
      <c r="W2193">
        <v>4125</v>
      </c>
      <c r="X2193">
        <v>3800</v>
      </c>
      <c r="Y2193">
        <v>17898</v>
      </c>
      <c r="Z2193">
        <v>74307</v>
      </c>
      <c r="AA2193" t="b">
        <f>ABS(T2193-Z2193)&gt;25000</f>
        <v>1</v>
      </c>
      <c r="AB2193">
        <v>-4761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491422</v>
      </c>
      <c r="AJ2193">
        <v>0</v>
      </c>
      <c r="AK2193">
        <v>0</v>
      </c>
      <c r="AL2193">
        <v>0</v>
      </c>
      <c r="AM2193">
        <v>0</v>
      </c>
      <c r="AN2193">
        <v>4540</v>
      </c>
      <c r="AO2193">
        <v>486882</v>
      </c>
      <c r="AQ2193">
        <f>K2193/R2193</f>
        <v>0</v>
      </c>
    </row>
    <row r="2194" spans="1:43" x14ac:dyDescent="0.35">
      <c r="A2194" t="s">
        <v>4636</v>
      </c>
      <c r="B2194" t="s">
        <v>4637</v>
      </c>
      <c r="C2194" t="s">
        <v>38</v>
      </c>
      <c r="D2194" t="str">
        <f>IF(P2194&lt;=50000,"Extra Small",IF(AND(P2194&gt;=50000,P2194&lt;250000),"Small",IF(AND(P2194&gt;=250000,P2194&lt;1000000),"Medium",IF(AND(P2194&gt;=1000000,P2194&lt;10000000),"Large",IF(AND(P2194&gt;=10000000,P2194&lt;100000000),"Extra Large",IF(P2194&gt;=100000000,"Extra-extra-large"))))))</f>
        <v>Small</v>
      </c>
      <c r="E2194" t="s">
        <v>110</v>
      </c>
      <c r="F2194">
        <v>0</v>
      </c>
      <c r="G2194">
        <v>0</v>
      </c>
      <c r="H2194">
        <v>0</v>
      </c>
      <c r="I2194">
        <v>0</v>
      </c>
      <c r="J2194" t="s">
        <v>56</v>
      </c>
      <c r="K2194">
        <v>0</v>
      </c>
      <c r="L2194">
        <v>0</v>
      </c>
      <c r="M2194">
        <v>0</v>
      </c>
      <c r="N2194">
        <v>0</v>
      </c>
      <c r="O2194">
        <v>244698</v>
      </c>
      <c r="P2194">
        <v>244698</v>
      </c>
      <c r="Q2194">
        <v>0</v>
      </c>
      <c r="R2194">
        <v>244698</v>
      </c>
      <c r="S2194" t="str">
        <f t="shared" si="68"/>
        <v>False</v>
      </c>
      <c r="T2194">
        <v>0</v>
      </c>
      <c r="U2194" t="e">
        <f t="shared" si="69"/>
        <v>#DIV/0!</v>
      </c>
      <c r="V2194">
        <v>0</v>
      </c>
      <c r="W2194">
        <v>63220</v>
      </c>
      <c r="X2194">
        <v>0</v>
      </c>
      <c r="Y2194">
        <v>107483</v>
      </c>
      <c r="Z2194">
        <v>170703</v>
      </c>
      <c r="AA2194" t="b">
        <f>ABS(T2194-Z2194)&gt;25000</f>
        <v>1</v>
      </c>
      <c r="AB2194">
        <v>73995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598702</v>
      </c>
      <c r="AJ2194">
        <v>0</v>
      </c>
      <c r="AK2194">
        <v>0</v>
      </c>
      <c r="AL2194">
        <v>0</v>
      </c>
      <c r="AM2194">
        <v>0</v>
      </c>
      <c r="AN2194">
        <v>349915</v>
      </c>
      <c r="AO2194">
        <v>248787</v>
      </c>
      <c r="AQ2194">
        <f>K2194/R2194</f>
        <v>0</v>
      </c>
    </row>
    <row r="2195" spans="1:43" x14ac:dyDescent="0.35">
      <c r="A2195" t="s">
        <v>4638</v>
      </c>
      <c r="B2195" t="s">
        <v>4639</v>
      </c>
      <c r="C2195" t="s">
        <v>38</v>
      </c>
      <c r="D2195" t="str">
        <f>IF(P2195&lt;=50000,"Extra Small",IF(AND(P2195&gt;=50000,P2195&lt;250000),"Small",IF(AND(P2195&gt;=250000,P2195&lt;1000000),"Medium",IF(AND(P2195&gt;=1000000,P2195&lt;10000000),"Large",IF(AND(P2195&gt;=10000000,P2195&lt;100000000),"Extra Large",IF(P2195&gt;=100000000,"Extra-extra-large"))))))</f>
        <v>Extra Large</v>
      </c>
      <c r="E2195" t="s">
        <v>43</v>
      </c>
      <c r="F2195">
        <v>70</v>
      </c>
      <c r="G2195">
        <v>23</v>
      </c>
      <c r="H2195">
        <v>185</v>
      </c>
      <c r="I2195">
        <v>82</v>
      </c>
      <c r="J2195" t="s">
        <v>48</v>
      </c>
      <c r="K2195">
        <v>0</v>
      </c>
      <c r="L2195">
        <v>2590425</v>
      </c>
      <c r="M2195">
        <v>17301232</v>
      </c>
      <c r="N2195">
        <v>1918941</v>
      </c>
      <c r="O2195">
        <v>0</v>
      </c>
      <c r="P2195">
        <v>21810598</v>
      </c>
      <c r="Q2195">
        <v>0</v>
      </c>
      <c r="R2195">
        <v>21810598</v>
      </c>
      <c r="S2195" t="str">
        <f t="shared" si="68"/>
        <v>False</v>
      </c>
      <c r="T2195">
        <v>8297725</v>
      </c>
      <c r="U2195" t="b">
        <f t="shared" si="69"/>
        <v>0</v>
      </c>
      <c r="V2195">
        <v>375365</v>
      </c>
      <c r="W2195">
        <v>0</v>
      </c>
      <c r="X2195">
        <v>0</v>
      </c>
      <c r="Y2195">
        <v>13646192</v>
      </c>
      <c r="Z2195">
        <v>22319282</v>
      </c>
      <c r="AA2195" t="b">
        <f>ABS(T2195-Z2195)&gt;1000000</f>
        <v>1</v>
      </c>
      <c r="AB2195">
        <v>-508684</v>
      </c>
      <c r="AC2195">
        <v>0</v>
      </c>
      <c r="AD2195">
        <v>-508684</v>
      </c>
      <c r="AE2195">
        <v>1396855</v>
      </c>
      <c r="AF2195">
        <v>0</v>
      </c>
      <c r="AG2195">
        <v>81735908</v>
      </c>
      <c r="AH2195">
        <v>81735908</v>
      </c>
      <c r="AI2195">
        <v>83132763</v>
      </c>
      <c r="AJ2195">
        <v>3543362</v>
      </c>
      <c r="AK2195">
        <v>8669984</v>
      </c>
      <c r="AL2195">
        <v>72883</v>
      </c>
      <c r="AM2195">
        <v>8742867</v>
      </c>
      <c r="AN2195">
        <v>12286229</v>
      </c>
      <c r="AO2195">
        <v>70846534</v>
      </c>
      <c r="AQ2195">
        <f>K2195/R2195</f>
        <v>0</v>
      </c>
    </row>
    <row r="2196" spans="1:43" x14ac:dyDescent="0.35">
      <c r="A2196" t="s">
        <v>4640</v>
      </c>
      <c r="B2196" t="s">
        <v>4641</v>
      </c>
      <c r="C2196" t="s">
        <v>38</v>
      </c>
      <c r="D2196" t="str">
        <f>IF(P2196&lt;=50000,"Extra Small",IF(AND(P2196&gt;=50000,P2196&lt;250000),"Small",IF(AND(P2196&gt;=250000,P2196&lt;1000000),"Medium",IF(AND(P2196&gt;=1000000,P2196&lt;10000000),"Large",IF(AND(P2196&gt;=10000000,P2196&lt;100000000),"Extra Large",IF(P2196&gt;=100000000,"Extra-extra-large"))))))</f>
        <v>Small</v>
      </c>
      <c r="E2196" t="s">
        <v>85</v>
      </c>
      <c r="F2196">
        <v>0</v>
      </c>
      <c r="G2196">
        <v>2</v>
      </c>
      <c r="H2196">
        <v>2</v>
      </c>
      <c r="I2196">
        <v>1</v>
      </c>
      <c r="J2196" t="s">
        <v>40</v>
      </c>
      <c r="K2196">
        <v>126696</v>
      </c>
      <c r="L2196">
        <v>0</v>
      </c>
      <c r="M2196">
        <v>5827</v>
      </c>
      <c r="N2196">
        <v>0</v>
      </c>
      <c r="O2196">
        <v>0</v>
      </c>
      <c r="P2196">
        <v>132523</v>
      </c>
      <c r="Q2196">
        <v>110477</v>
      </c>
      <c r="R2196">
        <v>243000</v>
      </c>
      <c r="S2196" t="str">
        <f t="shared" si="68"/>
        <v>False</v>
      </c>
      <c r="T2196">
        <v>4414</v>
      </c>
      <c r="U2196" t="b">
        <f t="shared" si="69"/>
        <v>0</v>
      </c>
      <c r="V2196">
        <v>0</v>
      </c>
      <c r="W2196">
        <v>0</v>
      </c>
      <c r="X2196">
        <v>0</v>
      </c>
      <c r="Y2196">
        <v>237558</v>
      </c>
      <c r="Z2196">
        <v>241972</v>
      </c>
      <c r="AA2196" t="b">
        <f>ABS(T2196-Z2196)&gt;25000</f>
        <v>1</v>
      </c>
      <c r="AB2196">
        <v>1028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10000</v>
      </c>
      <c r="AJ2196">
        <v>0</v>
      </c>
      <c r="AK2196">
        <v>0</v>
      </c>
      <c r="AL2196">
        <v>0</v>
      </c>
      <c r="AM2196">
        <v>0</v>
      </c>
      <c r="AN2196">
        <v>6500</v>
      </c>
      <c r="AO2196">
        <v>3500</v>
      </c>
      <c r="AQ2196">
        <f>K2196/R2196</f>
        <v>0.52138271604938269</v>
      </c>
    </row>
    <row r="2197" spans="1:43" x14ac:dyDescent="0.35">
      <c r="A2197" t="s">
        <v>4642</v>
      </c>
      <c r="B2197" t="s">
        <v>4643</v>
      </c>
      <c r="C2197" t="s">
        <v>38</v>
      </c>
      <c r="D2197" t="str">
        <f>IF(P2197&lt;=50000,"Extra Small",IF(AND(P2197&gt;=50000,P2197&lt;250000),"Small",IF(AND(P2197&gt;=250000,P2197&lt;1000000),"Medium",IF(AND(P2197&gt;=1000000,P2197&lt;10000000),"Large",IF(AND(P2197&gt;=10000000,P2197&lt;100000000),"Extra Large",IF(P2197&gt;=100000000,"Extra-extra-large"))))))</f>
        <v>Medium</v>
      </c>
      <c r="E2197" t="s">
        <v>67</v>
      </c>
      <c r="F2197">
        <v>1</v>
      </c>
      <c r="G2197">
        <v>8</v>
      </c>
      <c r="H2197">
        <v>3</v>
      </c>
      <c r="I2197">
        <v>4.25</v>
      </c>
      <c r="J2197" t="s">
        <v>103</v>
      </c>
      <c r="K2197">
        <v>368460</v>
      </c>
      <c r="L2197">
        <v>23082</v>
      </c>
      <c r="M2197">
        <v>39164</v>
      </c>
      <c r="N2197">
        <v>0</v>
      </c>
      <c r="O2197">
        <v>0</v>
      </c>
      <c r="P2197">
        <v>430706</v>
      </c>
      <c r="Q2197">
        <v>0</v>
      </c>
      <c r="R2197">
        <v>430706</v>
      </c>
      <c r="S2197" t="str">
        <f t="shared" si="68"/>
        <v>False</v>
      </c>
      <c r="T2197">
        <v>268093</v>
      </c>
      <c r="U2197" t="b">
        <f t="shared" si="69"/>
        <v>0</v>
      </c>
      <c r="V2197">
        <v>0</v>
      </c>
      <c r="W2197">
        <v>0</v>
      </c>
      <c r="X2197">
        <v>0</v>
      </c>
      <c r="Y2197">
        <v>144283</v>
      </c>
      <c r="Z2197">
        <v>412376</v>
      </c>
      <c r="AA2197" t="b">
        <f>ABS(T2197-Z2197)&gt;25000</f>
        <v>1</v>
      </c>
      <c r="AB2197">
        <v>18330</v>
      </c>
      <c r="AC2197">
        <v>0</v>
      </c>
      <c r="AD2197">
        <v>18330</v>
      </c>
      <c r="AE2197">
        <v>125946</v>
      </c>
      <c r="AF2197">
        <v>0</v>
      </c>
      <c r="AG2197">
        <v>0</v>
      </c>
      <c r="AH2197">
        <v>65280</v>
      </c>
      <c r="AI2197">
        <v>191226</v>
      </c>
      <c r="AJ2197">
        <v>76539</v>
      </c>
      <c r="AK2197">
        <v>0</v>
      </c>
      <c r="AL2197">
        <v>0</v>
      </c>
      <c r="AM2197">
        <v>28781</v>
      </c>
      <c r="AN2197">
        <v>105320</v>
      </c>
      <c r="AO2197">
        <v>85906</v>
      </c>
      <c r="AQ2197">
        <f>K2197/R2197</f>
        <v>0.85547914354571331</v>
      </c>
    </row>
    <row r="2198" spans="1:43" x14ac:dyDescent="0.35">
      <c r="A2198" t="s">
        <v>4644</v>
      </c>
      <c r="B2198" t="s">
        <v>4645</v>
      </c>
      <c r="C2198" t="s">
        <v>38</v>
      </c>
      <c r="D2198" t="str">
        <f>IF(P2198&lt;=50000,"Extra Small",IF(AND(P2198&gt;=50000,P2198&lt;250000),"Small",IF(AND(P2198&gt;=250000,P2198&lt;1000000),"Medium",IF(AND(P2198&gt;=1000000,P2198&lt;10000000),"Large",IF(AND(P2198&gt;=10000000,P2198&lt;100000000),"Extra Large",IF(P2198&gt;=100000000,"Extra-extra-large"))))))</f>
        <v>Extra Small</v>
      </c>
      <c r="E2198" t="s">
        <v>123</v>
      </c>
      <c r="F2198">
        <v>0</v>
      </c>
      <c r="G2198">
        <v>0</v>
      </c>
      <c r="H2198">
        <v>0</v>
      </c>
      <c r="I2198">
        <v>0</v>
      </c>
      <c r="J2198" t="s">
        <v>465</v>
      </c>
      <c r="K2198">
        <v>4361</v>
      </c>
      <c r="L2198">
        <v>12378</v>
      </c>
      <c r="M2198">
        <v>2781</v>
      </c>
      <c r="N2198">
        <v>852</v>
      </c>
      <c r="O2198">
        <v>0</v>
      </c>
      <c r="P2198">
        <v>20372</v>
      </c>
      <c r="Q2198">
        <v>0</v>
      </c>
      <c r="R2198">
        <v>20372</v>
      </c>
      <c r="S2198" t="str">
        <f t="shared" si="68"/>
        <v>False</v>
      </c>
      <c r="T2198">
        <v>0</v>
      </c>
      <c r="U2198" t="e">
        <f t="shared" si="69"/>
        <v>#DIV/0!</v>
      </c>
      <c r="V2198">
        <v>0</v>
      </c>
      <c r="W2198">
        <v>1000</v>
      </c>
      <c r="X2198">
        <v>0</v>
      </c>
      <c r="Y2198">
        <v>22006</v>
      </c>
      <c r="Z2198">
        <v>23006</v>
      </c>
      <c r="AA2198" t="b">
        <f>ABS(T2198-Z2198)&gt;25000</f>
        <v>0</v>
      </c>
      <c r="AB2198">
        <v>-2634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87670</v>
      </c>
      <c r="AJ2198">
        <v>0</v>
      </c>
      <c r="AK2198">
        <v>0</v>
      </c>
      <c r="AL2198">
        <v>0</v>
      </c>
      <c r="AM2198">
        <v>0</v>
      </c>
      <c r="AN2198">
        <v>8619</v>
      </c>
      <c r="AO2198">
        <v>79051</v>
      </c>
      <c r="AQ2198">
        <f>K2198/R2198</f>
        <v>0.21406832907912821</v>
      </c>
    </row>
    <row r="2199" spans="1:43" x14ac:dyDescent="0.35">
      <c r="A2199" t="s">
        <v>4646</v>
      </c>
      <c r="B2199" t="s">
        <v>4647</v>
      </c>
      <c r="C2199" t="s">
        <v>50</v>
      </c>
      <c r="D2199" t="str">
        <f>IF(P2199&lt;=50000,"Extra Small",IF(AND(P2199&gt;=50000,P2199&lt;250000),"Small",IF(AND(P2199&gt;=250000,P2199&lt;1000000),"Medium",IF(AND(P2199&gt;=1000000,P2199&lt;10000000),"Large",IF(AND(P2199&gt;=10000000,P2199&lt;100000000),"Extra Large",IF(P2199&gt;=100000000,"Extra-extra-large"))))))</f>
        <v>Small</v>
      </c>
      <c r="E2199" t="s">
        <v>70</v>
      </c>
      <c r="F2199">
        <v>0</v>
      </c>
      <c r="G2199">
        <v>2</v>
      </c>
      <c r="H2199">
        <v>0</v>
      </c>
      <c r="I2199">
        <v>0</v>
      </c>
      <c r="J2199" t="s">
        <v>172</v>
      </c>
      <c r="K2199">
        <v>77939</v>
      </c>
      <c r="L2199">
        <v>0</v>
      </c>
      <c r="M2199">
        <v>32792</v>
      </c>
      <c r="N2199">
        <v>3571</v>
      </c>
      <c r="O2199">
        <v>7276</v>
      </c>
      <c r="P2199">
        <v>121578</v>
      </c>
      <c r="Q2199">
        <v>3769</v>
      </c>
      <c r="R2199">
        <v>125347</v>
      </c>
      <c r="S2199" t="str">
        <f t="shared" si="68"/>
        <v>False</v>
      </c>
      <c r="T2199">
        <v>67352</v>
      </c>
      <c r="U2199" t="b">
        <f t="shared" si="69"/>
        <v>0</v>
      </c>
      <c r="V2199">
        <v>0</v>
      </c>
      <c r="W2199">
        <v>0</v>
      </c>
      <c r="X2199">
        <v>0</v>
      </c>
      <c r="Y2199">
        <v>45523</v>
      </c>
      <c r="Z2199">
        <v>112875</v>
      </c>
      <c r="AA2199" t="b">
        <f>ABS(T2199-Z2199)&gt;25000</f>
        <v>1</v>
      </c>
      <c r="AB2199">
        <v>12472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175989</v>
      </c>
      <c r="AJ2199">
        <v>0</v>
      </c>
      <c r="AK2199">
        <v>0</v>
      </c>
      <c r="AL2199">
        <v>0</v>
      </c>
      <c r="AM2199">
        <v>0</v>
      </c>
      <c r="AN2199">
        <v>3563</v>
      </c>
      <c r="AO2199">
        <v>172426</v>
      </c>
      <c r="AQ2199">
        <f>K2199/R2199</f>
        <v>0.62178592227975138</v>
      </c>
    </row>
    <row r="2200" spans="1:43" x14ac:dyDescent="0.35">
      <c r="A2200" t="s">
        <v>4648</v>
      </c>
      <c r="B2200" t="s">
        <v>4649</v>
      </c>
      <c r="C2200" t="s">
        <v>38</v>
      </c>
      <c r="D2200" t="str">
        <f>IF(P2200&lt;=50000,"Extra Small",IF(AND(P2200&gt;=50000,P2200&lt;250000),"Small",IF(AND(P2200&gt;=250000,P2200&lt;1000000),"Medium",IF(AND(P2200&gt;=1000000,P2200&lt;10000000),"Large",IF(AND(P2200&gt;=10000000,P2200&lt;100000000),"Extra Large",IF(P2200&gt;=100000000,"Extra-extra-large"))))))</f>
        <v>Small</v>
      </c>
      <c r="E2200" t="s">
        <v>110</v>
      </c>
      <c r="F2200">
        <v>0</v>
      </c>
      <c r="G2200">
        <v>0</v>
      </c>
      <c r="H2200">
        <v>0</v>
      </c>
      <c r="I2200">
        <v>0</v>
      </c>
      <c r="J2200" t="s">
        <v>102</v>
      </c>
      <c r="K2200">
        <v>0</v>
      </c>
      <c r="L2200">
        <v>95000</v>
      </c>
      <c r="M2200">
        <v>0</v>
      </c>
      <c r="N2200">
        <v>0</v>
      </c>
      <c r="O2200">
        <v>0</v>
      </c>
      <c r="P2200">
        <v>95000</v>
      </c>
      <c r="Q2200">
        <v>0</v>
      </c>
      <c r="R2200">
        <v>95000</v>
      </c>
      <c r="S2200" t="str">
        <f t="shared" si="68"/>
        <v>False</v>
      </c>
      <c r="T2200">
        <v>0</v>
      </c>
      <c r="U2200" t="e">
        <f t="shared" si="69"/>
        <v>#DIV/0!</v>
      </c>
      <c r="V2200">
        <v>0</v>
      </c>
      <c r="W2200">
        <v>63335</v>
      </c>
      <c r="X2200">
        <v>31925</v>
      </c>
      <c r="Y2200">
        <v>120</v>
      </c>
      <c r="Z2200">
        <v>95380</v>
      </c>
      <c r="AA2200" t="b">
        <f>ABS(T2200-Z2200)&gt;25000</f>
        <v>1</v>
      </c>
      <c r="AB2200">
        <v>-380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333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333</v>
      </c>
      <c r="AQ2200">
        <f>K2200/R2200</f>
        <v>0</v>
      </c>
    </row>
    <row r="2201" spans="1:43" x14ac:dyDescent="0.35">
      <c r="A2201" t="s">
        <v>4650</v>
      </c>
      <c r="B2201" t="s">
        <v>4651</v>
      </c>
      <c r="C2201" t="s">
        <v>50</v>
      </c>
      <c r="D2201" t="str">
        <f>IF(P2201&lt;=50000,"Extra Small",IF(AND(P2201&gt;=50000,P2201&lt;250000),"Small",IF(AND(P2201&gt;=250000,P2201&lt;1000000),"Medium",IF(AND(P2201&gt;=1000000,P2201&lt;10000000),"Large",IF(AND(P2201&gt;=10000000,P2201&lt;100000000),"Extra Large",IF(P2201&gt;=100000000,"Extra-extra-large"))))))</f>
        <v>Extra Small</v>
      </c>
      <c r="E2201" t="s">
        <v>110</v>
      </c>
      <c r="F2201">
        <v>0</v>
      </c>
      <c r="G2201">
        <v>0</v>
      </c>
      <c r="H2201">
        <v>0</v>
      </c>
      <c r="I2201">
        <v>0</v>
      </c>
      <c r="J2201" t="s">
        <v>44</v>
      </c>
      <c r="K2201">
        <v>0</v>
      </c>
      <c r="L2201">
        <v>0</v>
      </c>
      <c r="M2201">
        <v>0</v>
      </c>
      <c r="N2201">
        <v>0</v>
      </c>
      <c r="O2201">
        <v>5386</v>
      </c>
      <c r="P2201">
        <v>5386</v>
      </c>
      <c r="Q2201">
        <v>0</v>
      </c>
      <c r="R2201">
        <v>5386</v>
      </c>
      <c r="S2201" t="str">
        <f t="shared" si="68"/>
        <v>False</v>
      </c>
      <c r="T2201">
        <v>0</v>
      </c>
      <c r="U2201" t="e">
        <f t="shared" si="69"/>
        <v>#DIV/0!</v>
      </c>
      <c r="V2201">
        <v>0</v>
      </c>
      <c r="W2201">
        <v>0</v>
      </c>
      <c r="X2201">
        <v>0</v>
      </c>
      <c r="Y2201">
        <v>7024</v>
      </c>
      <c r="Z2201">
        <v>7024</v>
      </c>
      <c r="AA2201" t="b">
        <f>ABS(T2201-Z2201)&gt;25000</f>
        <v>0</v>
      </c>
      <c r="AB2201">
        <v>-1638</v>
      </c>
      <c r="AC2201">
        <v>0</v>
      </c>
      <c r="AD2201">
        <v>-1638</v>
      </c>
      <c r="AE2201">
        <v>0</v>
      </c>
      <c r="AF2201">
        <v>0</v>
      </c>
      <c r="AG2201">
        <v>0</v>
      </c>
      <c r="AH2201">
        <v>0</v>
      </c>
      <c r="AI2201">
        <v>17954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17954</v>
      </c>
      <c r="AQ2201">
        <f>K2201/R2201</f>
        <v>0</v>
      </c>
    </row>
    <row r="2202" spans="1:43" x14ac:dyDescent="0.35">
      <c r="A2202" t="s">
        <v>4652</v>
      </c>
      <c r="B2202" t="s">
        <v>4653</v>
      </c>
      <c r="C2202" t="s">
        <v>38</v>
      </c>
      <c r="D2202" t="str">
        <f>IF(P2202&lt;=50000,"Extra Small",IF(AND(P2202&gt;=50000,P2202&lt;250000),"Small",IF(AND(P2202&gt;=250000,P2202&lt;1000000),"Medium",IF(AND(P2202&gt;=1000000,P2202&lt;10000000),"Large",IF(AND(P2202&gt;=10000000,P2202&lt;100000000),"Extra Large",IF(P2202&gt;=100000000,"Extra-extra-large"))))))</f>
        <v>Small</v>
      </c>
      <c r="E2202" t="s">
        <v>39</v>
      </c>
      <c r="F2202">
        <v>0</v>
      </c>
      <c r="G2202">
        <v>1</v>
      </c>
      <c r="H2202">
        <v>0</v>
      </c>
      <c r="I2202">
        <v>0.6</v>
      </c>
      <c r="J2202" t="s">
        <v>143</v>
      </c>
      <c r="K2202">
        <v>0</v>
      </c>
      <c r="L2202">
        <v>5399</v>
      </c>
      <c r="M2202">
        <v>26389</v>
      </c>
      <c r="N2202">
        <v>0</v>
      </c>
      <c r="O2202">
        <v>103291</v>
      </c>
      <c r="P2202">
        <v>135079</v>
      </c>
      <c r="Q2202">
        <v>0</v>
      </c>
      <c r="R2202">
        <v>135079</v>
      </c>
      <c r="S2202" t="str">
        <f t="shared" si="68"/>
        <v>False</v>
      </c>
      <c r="T2202">
        <v>17321</v>
      </c>
      <c r="U2202" t="b">
        <f t="shared" si="69"/>
        <v>0</v>
      </c>
      <c r="V2202">
        <v>0</v>
      </c>
      <c r="W2202">
        <v>570</v>
      </c>
      <c r="X2202">
        <v>5395</v>
      </c>
      <c r="Y2202">
        <v>94021</v>
      </c>
      <c r="Z2202">
        <v>117307</v>
      </c>
      <c r="AA2202" t="b">
        <f>ABS(T2202-Z2202)&gt;25000</f>
        <v>1</v>
      </c>
      <c r="AB2202">
        <v>17772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414252</v>
      </c>
      <c r="AJ2202">
        <v>0</v>
      </c>
      <c r="AK2202">
        <v>0</v>
      </c>
      <c r="AL2202">
        <v>0</v>
      </c>
      <c r="AM2202">
        <v>0</v>
      </c>
      <c r="AN2202">
        <v>82069</v>
      </c>
      <c r="AO2202">
        <v>332183</v>
      </c>
      <c r="AQ2202">
        <f>K2202/R2202</f>
        <v>0</v>
      </c>
    </row>
    <row r="2203" spans="1:43" x14ac:dyDescent="0.35">
      <c r="A2203" t="s">
        <v>4654</v>
      </c>
      <c r="B2203" t="s">
        <v>4655</v>
      </c>
      <c r="C2203" t="s">
        <v>38</v>
      </c>
      <c r="D2203" t="str">
        <f>IF(P2203&lt;=50000,"Extra Small",IF(AND(P2203&gt;=50000,P2203&lt;250000),"Small",IF(AND(P2203&gt;=250000,P2203&lt;1000000),"Medium",IF(AND(P2203&gt;=1000000,P2203&lt;10000000),"Large",IF(AND(P2203&gt;=10000000,P2203&lt;100000000),"Extra Large",IF(P2203&gt;=100000000,"Extra-extra-large"))))))</f>
        <v>Large</v>
      </c>
      <c r="E2203" t="s">
        <v>98</v>
      </c>
      <c r="F2203">
        <v>24</v>
      </c>
      <c r="G2203">
        <v>19</v>
      </c>
      <c r="H2203">
        <v>6</v>
      </c>
      <c r="I2203">
        <v>40.200000000000003</v>
      </c>
      <c r="J2203" t="s">
        <v>48</v>
      </c>
      <c r="K2203">
        <v>1420107</v>
      </c>
      <c r="L2203">
        <v>2642</v>
      </c>
      <c r="M2203">
        <v>4927215</v>
      </c>
      <c r="N2203">
        <v>46892</v>
      </c>
      <c r="O2203">
        <v>74806</v>
      </c>
      <c r="P2203">
        <v>6471662</v>
      </c>
      <c r="Q2203">
        <v>0</v>
      </c>
      <c r="R2203">
        <v>6471662</v>
      </c>
      <c r="S2203" t="str">
        <f t="shared" si="68"/>
        <v>False</v>
      </c>
      <c r="T2203">
        <v>4299205</v>
      </c>
      <c r="U2203" t="b">
        <f t="shared" si="69"/>
        <v>0</v>
      </c>
      <c r="V2203">
        <v>0</v>
      </c>
      <c r="W2203">
        <v>0</v>
      </c>
      <c r="X2203">
        <v>0</v>
      </c>
      <c r="Y2203">
        <v>1849068</v>
      </c>
      <c r="Z2203">
        <v>6148273</v>
      </c>
      <c r="AA2203" t="b">
        <f>ABS(T2203-Z2203)&gt;1000000</f>
        <v>1</v>
      </c>
      <c r="AB2203">
        <v>323389</v>
      </c>
      <c r="AC2203">
        <v>0</v>
      </c>
      <c r="AD2203">
        <v>323389</v>
      </c>
      <c r="AE2203">
        <v>6129583</v>
      </c>
      <c r="AF2203">
        <v>0</v>
      </c>
      <c r="AG2203">
        <v>103396</v>
      </c>
      <c r="AH2203">
        <v>103396</v>
      </c>
      <c r="AI2203">
        <v>6232979</v>
      </c>
      <c r="AJ2203">
        <v>4657635</v>
      </c>
      <c r="AK2203">
        <v>0</v>
      </c>
      <c r="AL2203">
        <v>0</v>
      </c>
      <c r="AM2203">
        <v>0</v>
      </c>
      <c r="AN2203">
        <v>4657635</v>
      </c>
      <c r="AO2203">
        <v>1575344</v>
      </c>
      <c r="AQ2203">
        <f>K2203/R2203</f>
        <v>0.21943466763251851</v>
      </c>
    </row>
    <row r="2204" spans="1:43" x14ac:dyDescent="0.35">
      <c r="A2204" t="s">
        <v>4656</v>
      </c>
      <c r="B2204" t="s">
        <v>4657</v>
      </c>
      <c r="C2204" t="s">
        <v>38</v>
      </c>
      <c r="D2204" t="str">
        <f>IF(P2204&lt;=50000,"Extra Small",IF(AND(P2204&gt;=50000,P2204&lt;250000),"Small",IF(AND(P2204&gt;=250000,P2204&lt;1000000),"Medium",IF(AND(P2204&gt;=1000000,P2204&lt;10000000),"Large",IF(AND(P2204&gt;=10000000,P2204&lt;100000000),"Extra Large",IF(P2204&gt;=100000000,"Extra-extra-large"))))))</f>
        <v>Extra Small</v>
      </c>
      <c r="E2204" t="s">
        <v>43</v>
      </c>
      <c r="F2204">
        <v>0</v>
      </c>
      <c r="G2204">
        <v>0</v>
      </c>
      <c r="H2204">
        <v>0</v>
      </c>
      <c r="I2204">
        <v>0</v>
      </c>
      <c r="J2204" t="s">
        <v>92</v>
      </c>
      <c r="K2204">
        <v>0</v>
      </c>
      <c r="L2204">
        <v>14882</v>
      </c>
      <c r="M2204">
        <v>0</v>
      </c>
      <c r="N2204">
        <v>0</v>
      </c>
      <c r="O2204">
        <v>0</v>
      </c>
      <c r="P2204">
        <v>14882</v>
      </c>
      <c r="Q2204">
        <v>0</v>
      </c>
      <c r="R2204">
        <v>14882</v>
      </c>
      <c r="S2204" t="str">
        <f t="shared" si="68"/>
        <v>False</v>
      </c>
      <c r="T2204">
        <v>0</v>
      </c>
      <c r="U2204" t="e">
        <f t="shared" si="69"/>
        <v>#DIV/0!</v>
      </c>
      <c r="V2204">
        <v>0</v>
      </c>
      <c r="W2204">
        <v>4272</v>
      </c>
      <c r="X2204">
        <v>0</v>
      </c>
      <c r="Y2204">
        <v>11775</v>
      </c>
      <c r="Z2204">
        <v>16047</v>
      </c>
      <c r="AA2204" t="b">
        <f>ABS(T2204-Z2204)&gt;25000</f>
        <v>0</v>
      </c>
      <c r="AB2204">
        <v>-1165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7292</v>
      </c>
      <c r="AJ2204">
        <v>0</v>
      </c>
      <c r="AK2204">
        <v>0</v>
      </c>
      <c r="AL2204">
        <v>0</v>
      </c>
      <c r="AM2204">
        <v>0</v>
      </c>
      <c r="AN2204">
        <v>337</v>
      </c>
      <c r="AO2204">
        <v>6955</v>
      </c>
      <c r="AQ2204">
        <f>K2204/R2204</f>
        <v>0</v>
      </c>
    </row>
    <row r="2205" spans="1:43" x14ac:dyDescent="0.35">
      <c r="A2205" t="s">
        <v>4658</v>
      </c>
      <c r="B2205" t="s">
        <v>4659</v>
      </c>
      <c r="C2205" t="s">
        <v>38</v>
      </c>
      <c r="D2205" t="str">
        <f>IF(P2205&lt;=50000,"Extra Small",IF(AND(P2205&gt;=50000,P2205&lt;250000),"Small",IF(AND(P2205&gt;=250000,P2205&lt;1000000),"Medium",IF(AND(P2205&gt;=1000000,P2205&lt;10000000),"Large",IF(AND(P2205&gt;=10000000,P2205&lt;100000000),"Extra Large",IF(P2205&gt;=100000000,"Extra-extra-large"))))))</f>
        <v>Large</v>
      </c>
      <c r="E2205" t="s">
        <v>43</v>
      </c>
      <c r="F2205">
        <v>8</v>
      </c>
      <c r="G2205">
        <v>5</v>
      </c>
      <c r="H2205">
        <v>7</v>
      </c>
      <c r="I2205">
        <v>14</v>
      </c>
      <c r="J2205" t="s">
        <v>912</v>
      </c>
      <c r="K2205">
        <v>114656</v>
      </c>
      <c r="L2205">
        <v>0</v>
      </c>
      <c r="M2205">
        <v>1045483</v>
      </c>
      <c r="N2205">
        <v>12227</v>
      </c>
      <c r="O2205">
        <v>154</v>
      </c>
      <c r="P2205">
        <v>1172520</v>
      </c>
      <c r="Q2205">
        <v>0</v>
      </c>
      <c r="R2205">
        <v>1172520</v>
      </c>
      <c r="S2205" t="str">
        <f t="shared" si="68"/>
        <v>False</v>
      </c>
      <c r="T2205">
        <v>1079458</v>
      </c>
      <c r="U2205" t="b">
        <f t="shared" si="69"/>
        <v>0</v>
      </c>
      <c r="V2205">
        <v>0</v>
      </c>
      <c r="W2205">
        <v>0</v>
      </c>
      <c r="X2205">
        <v>0</v>
      </c>
      <c r="Y2205">
        <v>295157</v>
      </c>
      <c r="Z2205">
        <v>1374615</v>
      </c>
      <c r="AA2205" t="b">
        <f>ABS(T2205-Z2205)&gt;1000000</f>
        <v>0</v>
      </c>
      <c r="AB2205">
        <v>-202095</v>
      </c>
      <c r="AC2205">
        <v>0</v>
      </c>
      <c r="AD2205">
        <v>-202095</v>
      </c>
      <c r="AE2205">
        <v>613277</v>
      </c>
      <c r="AF2205">
        <v>0</v>
      </c>
      <c r="AG2205">
        <v>42064</v>
      </c>
      <c r="AH2205">
        <v>42064</v>
      </c>
      <c r="AI2205">
        <v>655341</v>
      </c>
      <c r="AJ2205">
        <v>331375</v>
      </c>
      <c r="AK2205">
        <v>0</v>
      </c>
      <c r="AL2205">
        <v>2603</v>
      </c>
      <c r="AM2205">
        <v>2603</v>
      </c>
      <c r="AN2205">
        <v>333978</v>
      </c>
      <c r="AO2205">
        <v>321363</v>
      </c>
      <c r="AQ2205">
        <f>K2205/R2205</f>
        <v>9.7785965271381295E-2</v>
      </c>
    </row>
    <row r="2206" spans="1:43" x14ac:dyDescent="0.35">
      <c r="A2206" t="s">
        <v>4660</v>
      </c>
      <c r="B2206" t="s">
        <v>4661</v>
      </c>
      <c r="C2206" t="s">
        <v>38</v>
      </c>
      <c r="D2206" t="str">
        <f>IF(P2206&lt;=50000,"Extra Small",IF(AND(P2206&gt;=50000,P2206&lt;250000),"Small",IF(AND(P2206&gt;=250000,P2206&lt;1000000),"Medium",IF(AND(P2206&gt;=1000000,P2206&lt;10000000),"Large",IF(AND(P2206&gt;=10000000,P2206&lt;100000000),"Extra Large",IF(P2206&gt;=100000000,"Extra-extra-large"))))))</f>
        <v>Extra Small</v>
      </c>
      <c r="E2206" t="s">
        <v>73</v>
      </c>
      <c r="F2206">
        <v>0</v>
      </c>
      <c r="G2206">
        <v>0</v>
      </c>
      <c r="H2206">
        <v>0</v>
      </c>
      <c r="I2206">
        <v>0</v>
      </c>
      <c r="J2206" t="s">
        <v>269</v>
      </c>
      <c r="K2206">
        <v>0</v>
      </c>
      <c r="L2206">
        <v>0</v>
      </c>
      <c r="M2206">
        <v>47068</v>
      </c>
      <c r="N2206">
        <v>0</v>
      </c>
      <c r="O2206">
        <v>0</v>
      </c>
      <c r="P2206">
        <v>47068</v>
      </c>
      <c r="Q2206">
        <v>611779</v>
      </c>
      <c r="R2206">
        <v>658847</v>
      </c>
      <c r="S2206" t="str">
        <f t="shared" si="68"/>
        <v>False</v>
      </c>
      <c r="T2206">
        <v>0</v>
      </c>
      <c r="U2206" t="e">
        <f t="shared" si="69"/>
        <v>#DIV/0!</v>
      </c>
      <c r="V2206">
        <v>0</v>
      </c>
      <c r="W2206">
        <v>0</v>
      </c>
      <c r="X2206">
        <v>0</v>
      </c>
      <c r="Y2206">
        <v>87741</v>
      </c>
      <c r="Z2206">
        <v>87741</v>
      </c>
      <c r="AA2206" t="b">
        <f>ABS(T2206-Z2206)&gt;25000</f>
        <v>1</v>
      </c>
      <c r="AB2206">
        <v>571106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5668900</v>
      </c>
      <c r="AJ2206">
        <v>0</v>
      </c>
      <c r="AK2206">
        <v>0</v>
      </c>
      <c r="AL2206">
        <v>0</v>
      </c>
      <c r="AM2206">
        <v>0</v>
      </c>
      <c r="AN2206">
        <v>2039384</v>
      </c>
      <c r="AO2206">
        <v>3629516</v>
      </c>
      <c r="AQ2206">
        <f>K2206/R2206</f>
        <v>0</v>
      </c>
    </row>
    <row r="2207" spans="1:43" x14ac:dyDescent="0.35">
      <c r="A2207" t="s">
        <v>4662</v>
      </c>
      <c r="B2207" t="s">
        <v>4663</v>
      </c>
      <c r="C2207" t="s">
        <v>38</v>
      </c>
      <c r="D2207" t="str">
        <f>IF(P2207&lt;=50000,"Extra Small",IF(AND(P2207&gt;=50000,P2207&lt;250000),"Small",IF(AND(P2207&gt;=250000,P2207&lt;1000000),"Medium",IF(AND(P2207&gt;=1000000,P2207&lt;10000000),"Large",IF(AND(P2207&gt;=10000000,P2207&lt;100000000),"Extra Large",IF(P2207&gt;=100000000,"Extra-extra-large"))))))</f>
        <v>Medium</v>
      </c>
      <c r="E2207" t="s">
        <v>39</v>
      </c>
      <c r="F2207">
        <v>2</v>
      </c>
      <c r="G2207">
        <v>4</v>
      </c>
      <c r="H2207">
        <v>0</v>
      </c>
      <c r="I2207">
        <v>4</v>
      </c>
      <c r="J2207" t="s">
        <v>912</v>
      </c>
      <c r="K2207">
        <v>5205</v>
      </c>
      <c r="L2207">
        <v>947570</v>
      </c>
      <c r="M2207">
        <v>13218</v>
      </c>
      <c r="N2207">
        <v>203</v>
      </c>
      <c r="O2207">
        <v>11189</v>
      </c>
      <c r="P2207">
        <v>977385</v>
      </c>
      <c r="Q2207">
        <v>0</v>
      </c>
      <c r="R2207">
        <v>977385</v>
      </c>
      <c r="S2207" t="str">
        <f t="shared" si="68"/>
        <v>False</v>
      </c>
      <c r="T2207">
        <v>51174</v>
      </c>
      <c r="U2207" t="b">
        <f t="shared" si="69"/>
        <v>0</v>
      </c>
      <c r="V2207">
        <v>0</v>
      </c>
      <c r="W2207">
        <v>119</v>
      </c>
      <c r="X2207">
        <v>0</v>
      </c>
      <c r="Y2207">
        <v>644998</v>
      </c>
      <c r="Z2207">
        <v>696291</v>
      </c>
      <c r="AA2207" t="b">
        <f>ABS(T2207-Z2207)&gt;25000</f>
        <v>1</v>
      </c>
      <c r="AB2207">
        <v>281094</v>
      </c>
      <c r="AC2207">
        <v>0</v>
      </c>
      <c r="AD2207">
        <v>281094</v>
      </c>
      <c r="AE2207">
        <v>435849</v>
      </c>
      <c r="AF2207">
        <v>0</v>
      </c>
      <c r="AG2207">
        <v>0</v>
      </c>
      <c r="AH2207">
        <v>6666588</v>
      </c>
      <c r="AI2207">
        <v>7102437</v>
      </c>
      <c r="AJ2207">
        <v>78812</v>
      </c>
      <c r="AK2207">
        <v>0</v>
      </c>
      <c r="AL2207">
        <v>0</v>
      </c>
      <c r="AM2207">
        <v>1002331</v>
      </c>
      <c r="AN2207">
        <v>1081143</v>
      </c>
      <c r="AO2207">
        <v>6021294</v>
      </c>
      <c r="AQ2207">
        <f>K2207/R2207</f>
        <v>5.3254347058733255E-3</v>
      </c>
    </row>
    <row r="2208" spans="1:43" x14ac:dyDescent="0.35">
      <c r="A2208" t="s">
        <v>4664</v>
      </c>
      <c r="B2208" t="s">
        <v>4665</v>
      </c>
      <c r="C2208" t="s">
        <v>38</v>
      </c>
      <c r="D2208" t="str">
        <f>IF(P2208&lt;=50000,"Extra Small",IF(AND(P2208&gt;=50000,P2208&lt;250000),"Small",IF(AND(P2208&gt;=250000,P2208&lt;1000000),"Medium",IF(AND(P2208&gt;=1000000,P2208&lt;10000000),"Large",IF(AND(P2208&gt;=10000000,P2208&lt;100000000),"Extra Large",IF(P2208&gt;=100000000,"Extra-extra-large"))))))</f>
        <v>Large</v>
      </c>
      <c r="E2208" t="s">
        <v>43</v>
      </c>
      <c r="F2208">
        <v>17</v>
      </c>
      <c r="G2208">
        <v>8</v>
      </c>
      <c r="H2208">
        <v>8</v>
      </c>
      <c r="I2208">
        <v>24.7</v>
      </c>
      <c r="J2208" t="s">
        <v>48</v>
      </c>
      <c r="K2208">
        <v>146939</v>
      </c>
      <c r="L2208">
        <v>0</v>
      </c>
      <c r="M2208">
        <v>1981436</v>
      </c>
      <c r="N2208">
        <v>9539</v>
      </c>
      <c r="O2208">
        <v>11441</v>
      </c>
      <c r="P2208">
        <v>2149355</v>
      </c>
      <c r="Q2208">
        <v>0</v>
      </c>
      <c r="R2208">
        <v>2149355</v>
      </c>
      <c r="S2208" t="str">
        <f t="shared" si="68"/>
        <v>False</v>
      </c>
      <c r="T2208">
        <v>1847889</v>
      </c>
      <c r="U2208" t="b">
        <f t="shared" si="69"/>
        <v>0</v>
      </c>
      <c r="V2208">
        <v>0</v>
      </c>
      <c r="W2208">
        <v>0</v>
      </c>
      <c r="X2208">
        <v>0</v>
      </c>
      <c r="Y2208">
        <v>235101</v>
      </c>
      <c r="Z2208">
        <v>2082990</v>
      </c>
      <c r="AA2208" t="b">
        <f>ABS(T2208-Z2208)&gt;1000000</f>
        <v>0</v>
      </c>
      <c r="AB2208">
        <v>66365</v>
      </c>
      <c r="AC2208">
        <v>0</v>
      </c>
      <c r="AD2208">
        <v>66365</v>
      </c>
      <c r="AE2208">
        <v>826590</v>
      </c>
      <c r="AF2208">
        <v>0</v>
      </c>
      <c r="AG2208">
        <v>100385</v>
      </c>
      <c r="AH2208">
        <v>100385</v>
      </c>
      <c r="AI2208">
        <v>926975</v>
      </c>
      <c r="AJ2208">
        <v>306799</v>
      </c>
      <c r="AK2208">
        <v>0</v>
      </c>
      <c r="AL2208">
        <v>91761</v>
      </c>
      <c r="AM2208">
        <v>91761</v>
      </c>
      <c r="AN2208">
        <v>398560</v>
      </c>
      <c r="AO2208">
        <v>528415</v>
      </c>
      <c r="AQ2208">
        <f>K2208/R2208</f>
        <v>6.8364230199292345E-2</v>
      </c>
    </row>
    <row r="2209" spans="1:43" x14ac:dyDescent="0.35">
      <c r="A2209" t="s">
        <v>4666</v>
      </c>
      <c r="B2209" t="s">
        <v>4667</v>
      </c>
      <c r="C2209" t="s">
        <v>50</v>
      </c>
      <c r="D2209" t="str">
        <f>IF(P2209&lt;=50000,"Extra Small",IF(AND(P2209&gt;=50000,P2209&lt;250000),"Small",IF(AND(P2209&gt;=250000,P2209&lt;1000000),"Medium",IF(AND(P2209&gt;=1000000,P2209&lt;10000000),"Large",IF(AND(P2209&gt;=10000000,P2209&lt;100000000),"Extra Large",IF(P2209&gt;=100000000,"Extra-extra-large"))))))</f>
        <v>Extra Small</v>
      </c>
      <c r="E2209" t="s">
        <v>487</v>
      </c>
      <c r="F2209">
        <v>0</v>
      </c>
      <c r="G2209">
        <v>0</v>
      </c>
      <c r="H2209">
        <v>0</v>
      </c>
      <c r="I2209">
        <v>0</v>
      </c>
      <c r="J2209" t="s">
        <v>700</v>
      </c>
      <c r="K2209">
        <v>3600</v>
      </c>
      <c r="L2209">
        <v>15000</v>
      </c>
      <c r="M2209">
        <v>8009</v>
      </c>
      <c r="N2209">
        <v>0</v>
      </c>
      <c r="O2209">
        <v>3180</v>
      </c>
      <c r="P2209">
        <v>29789</v>
      </c>
      <c r="Q2209">
        <v>0</v>
      </c>
      <c r="R2209">
        <v>29789</v>
      </c>
      <c r="S2209" t="str">
        <f t="shared" si="68"/>
        <v>False</v>
      </c>
      <c r="T2209">
        <v>0</v>
      </c>
      <c r="U2209" t="e">
        <f t="shared" si="69"/>
        <v>#DIV/0!</v>
      </c>
      <c r="V2209">
        <v>0</v>
      </c>
      <c r="W2209">
        <v>0</v>
      </c>
      <c r="X2209">
        <v>0</v>
      </c>
      <c r="Y2209">
        <v>22836</v>
      </c>
      <c r="Z2209">
        <v>22836</v>
      </c>
      <c r="AA2209" t="b">
        <f>ABS(T2209-Z2209)&gt;25000</f>
        <v>0</v>
      </c>
      <c r="AB2209">
        <v>6953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6953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6953</v>
      </c>
      <c r="AQ2209">
        <f>K2209/R2209</f>
        <v>0.12084997817986505</v>
      </c>
    </row>
    <row r="2210" spans="1:43" x14ac:dyDescent="0.35">
      <c r="A2210" t="s">
        <v>4668</v>
      </c>
      <c r="B2210" t="s">
        <v>4669</v>
      </c>
      <c r="C2210" t="s">
        <v>38</v>
      </c>
      <c r="D2210" t="str">
        <f>IF(P2210&lt;=50000,"Extra Small",IF(AND(P2210&gt;=50000,P2210&lt;250000),"Small",IF(AND(P2210&gt;=250000,P2210&lt;1000000),"Medium",IF(AND(P2210&gt;=1000000,P2210&lt;10000000),"Large",IF(AND(P2210&gt;=10000000,P2210&lt;100000000),"Extra Large",IF(P2210&gt;=100000000,"Extra-extra-large"))))))</f>
        <v>Extra Small</v>
      </c>
      <c r="E2210" t="s">
        <v>43</v>
      </c>
      <c r="F2210">
        <v>0</v>
      </c>
      <c r="G2210">
        <v>0</v>
      </c>
      <c r="H2210">
        <v>0</v>
      </c>
      <c r="I2210">
        <v>0</v>
      </c>
      <c r="J2210" t="s">
        <v>107</v>
      </c>
      <c r="K2210">
        <v>0</v>
      </c>
      <c r="L2210">
        <v>46281</v>
      </c>
      <c r="M2210">
        <v>0</v>
      </c>
      <c r="N2210">
        <v>603</v>
      </c>
      <c r="O2210">
        <v>0</v>
      </c>
      <c r="P2210">
        <v>46884</v>
      </c>
      <c r="Q2210">
        <v>0</v>
      </c>
      <c r="R2210">
        <v>46884</v>
      </c>
      <c r="S2210" t="str">
        <f t="shared" si="68"/>
        <v>False</v>
      </c>
      <c r="T2210">
        <v>0</v>
      </c>
      <c r="U2210" t="e">
        <f t="shared" si="69"/>
        <v>#DIV/0!</v>
      </c>
      <c r="V2210">
        <v>0</v>
      </c>
      <c r="W2210">
        <v>0</v>
      </c>
      <c r="X2210">
        <v>0</v>
      </c>
      <c r="Y2210">
        <v>3</v>
      </c>
      <c r="Z2210">
        <v>3</v>
      </c>
      <c r="AA2210" t="b">
        <f>ABS(T2210-Z2210)&gt;25000</f>
        <v>0</v>
      </c>
      <c r="AB2210">
        <v>46881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47381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47381</v>
      </c>
      <c r="AQ2210">
        <f>K2210/R2210</f>
        <v>0</v>
      </c>
    </row>
    <row r="2211" spans="1:43" x14ac:dyDescent="0.35">
      <c r="A2211" t="s">
        <v>4670</v>
      </c>
      <c r="B2211" t="s">
        <v>4671</v>
      </c>
      <c r="C2211" t="s">
        <v>50</v>
      </c>
      <c r="D2211" t="str">
        <f>IF(P2211&lt;=50000,"Extra Small",IF(AND(P2211&gt;=50000,P2211&lt;250000),"Small",IF(AND(P2211&gt;=250000,P2211&lt;1000000),"Medium",IF(AND(P2211&gt;=1000000,P2211&lt;10000000),"Large",IF(AND(P2211&gt;=10000000,P2211&lt;100000000),"Extra Large",IF(P2211&gt;=100000000,"Extra-extra-large"))))))</f>
        <v>Medium</v>
      </c>
      <c r="E2211" t="s">
        <v>85</v>
      </c>
      <c r="F2211">
        <v>0</v>
      </c>
      <c r="G2211">
        <v>10</v>
      </c>
      <c r="H2211">
        <v>35</v>
      </c>
      <c r="I2211">
        <v>0</v>
      </c>
      <c r="J2211" t="s">
        <v>264</v>
      </c>
      <c r="K2211">
        <v>510142</v>
      </c>
      <c r="L2211">
        <v>0</v>
      </c>
      <c r="M2211">
        <v>310181</v>
      </c>
      <c r="N2211">
        <v>9914</v>
      </c>
      <c r="O2211">
        <v>15816</v>
      </c>
      <c r="P2211">
        <v>846053</v>
      </c>
      <c r="Q2211">
        <v>0</v>
      </c>
      <c r="R2211">
        <v>846053</v>
      </c>
      <c r="S2211" t="str">
        <f t="shared" si="68"/>
        <v>False</v>
      </c>
      <c r="T2211">
        <v>636959</v>
      </c>
      <c r="U2211" t="b">
        <f t="shared" si="69"/>
        <v>0</v>
      </c>
      <c r="V2211">
        <v>0</v>
      </c>
      <c r="W2211">
        <v>0</v>
      </c>
      <c r="X2211">
        <v>0</v>
      </c>
      <c r="Y2211">
        <v>255912</v>
      </c>
      <c r="Z2211">
        <v>892871</v>
      </c>
      <c r="AA2211" t="b">
        <f>ABS(T2211-Z2211)&gt;25000</f>
        <v>1</v>
      </c>
      <c r="AB2211">
        <v>-46818</v>
      </c>
      <c r="AC2211">
        <v>0</v>
      </c>
      <c r="AD2211">
        <v>-46818</v>
      </c>
      <c r="AE2211">
        <v>650692</v>
      </c>
      <c r="AF2211">
        <v>0</v>
      </c>
      <c r="AG2211">
        <v>0</v>
      </c>
      <c r="AH2211">
        <v>33392</v>
      </c>
      <c r="AI2211">
        <v>684084</v>
      </c>
      <c r="AJ2211">
        <v>192995</v>
      </c>
      <c r="AK2211">
        <v>0</v>
      </c>
      <c r="AL2211">
        <v>0</v>
      </c>
      <c r="AM2211">
        <v>22802</v>
      </c>
      <c r="AN2211">
        <v>215797</v>
      </c>
      <c r="AO2211">
        <v>468287</v>
      </c>
      <c r="AQ2211">
        <f>K2211/R2211</f>
        <v>0.60296695360692532</v>
      </c>
    </row>
    <row r="2212" spans="1:43" x14ac:dyDescent="0.35">
      <c r="A2212" t="s">
        <v>4672</v>
      </c>
      <c r="B2212" t="s">
        <v>4673</v>
      </c>
      <c r="C2212" t="s">
        <v>50</v>
      </c>
      <c r="D2212" t="str">
        <f>IF(P2212&lt;=50000,"Extra Small",IF(AND(P2212&gt;=50000,P2212&lt;250000),"Small",IF(AND(P2212&gt;=250000,P2212&lt;1000000),"Medium",IF(AND(P2212&gt;=1000000,P2212&lt;10000000),"Large",IF(AND(P2212&gt;=10000000,P2212&lt;100000000),"Extra Large",IF(P2212&gt;=100000000,"Extra-extra-large"))))))</f>
        <v>Small</v>
      </c>
      <c r="E2212" t="s">
        <v>131</v>
      </c>
      <c r="F2212">
        <v>0</v>
      </c>
      <c r="G2212">
        <v>0</v>
      </c>
      <c r="H2212">
        <v>0</v>
      </c>
      <c r="I2212">
        <v>0</v>
      </c>
      <c r="J2212" t="s">
        <v>48</v>
      </c>
      <c r="K2212">
        <v>0</v>
      </c>
      <c r="L2212">
        <v>55440</v>
      </c>
      <c r="M2212">
        <v>0</v>
      </c>
      <c r="N2212">
        <v>40709</v>
      </c>
      <c r="O2212">
        <v>0</v>
      </c>
      <c r="P2212">
        <v>96149</v>
      </c>
      <c r="Q2212">
        <v>0</v>
      </c>
      <c r="R2212">
        <v>96149</v>
      </c>
      <c r="S2212" t="str">
        <f t="shared" si="68"/>
        <v>False</v>
      </c>
      <c r="T2212">
        <v>0</v>
      </c>
      <c r="U2212" t="e">
        <f t="shared" si="69"/>
        <v>#DIV/0!</v>
      </c>
      <c r="V2212">
        <v>0</v>
      </c>
      <c r="W2212">
        <v>329722</v>
      </c>
      <c r="X2212">
        <v>0</v>
      </c>
      <c r="Y2212">
        <v>2676</v>
      </c>
      <c r="Z2212">
        <v>332398</v>
      </c>
      <c r="AA2212" t="b">
        <f>ABS(T2212-Z2212)&gt;25000</f>
        <v>1</v>
      </c>
      <c r="AB2212">
        <v>-236249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1937616</v>
      </c>
      <c r="AJ2212">
        <v>0</v>
      </c>
      <c r="AK2212">
        <v>0</v>
      </c>
      <c r="AL2212">
        <v>0</v>
      </c>
      <c r="AM2212">
        <v>0</v>
      </c>
      <c r="AN2212">
        <v>9243</v>
      </c>
      <c r="AO2212">
        <v>1928373</v>
      </c>
      <c r="AQ2212">
        <f>K2212/R2212</f>
        <v>0</v>
      </c>
    </row>
    <row r="2213" spans="1:43" x14ac:dyDescent="0.35">
      <c r="A2213" t="s">
        <v>4674</v>
      </c>
      <c r="B2213" t="s">
        <v>4675</v>
      </c>
      <c r="C2213" t="s">
        <v>50</v>
      </c>
      <c r="D2213" t="str">
        <f>IF(P2213&lt;=50000,"Extra Small",IF(AND(P2213&gt;=50000,P2213&lt;250000),"Small",IF(AND(P2213&gt;=250000,P2213&lt;1000000),"Medium",IF(AND(P2213&gt;=1000000,P2213&lt;10000000),"Large",IF(AND(P2213&gt;=10000000,P2213&lt;100000000),"Extra Large",IF(P2213&gt;=100000000,"Extra-extra-large"))))))</f>
        <v>Small</v>
      </c>
      <c r="E2213" t="s">
        <v>85</v>
      </c>
      <c r="F2213">
        <v>0</v>
      </c>
      <c r="G2213">
        <v>2</v>
      </c>
      <c r="H2213">
        <v>5</v>
      </c>
      <c r="I2213">
        <v>0</v>
      </c>
      <c r="J2213" t="s">
        <v>143</v>
      </c>
      <c r="K2213">
        <v>115403</v>
      </c>
      <c r="L2213">
        <v>0</v>
      </c>
      <c r="M2213">
        <v>51965</v>
      </c>
      <c r="N2213">
        <v>3271</v>
      </c>
      <c r="O2213">
        <v>0</v>
      </c>
      <c r="P2213">
        <v>170639</v>
      </c>
      <c r="Q2213">
        <v>0</v>
      </c>
      <c r="R2213">
        <v>170639</v>
      </c>
      <c r="S2213" t="str">
        <f t="shared" si="68"/>
        <v>False</v>
      </c>
      <c r="T2213">
        <v>99393</v>
      </c>
      <c r="U2213" t="b">
        <f t="shared" si="69"/>
        <v>0</v>
      </c>
      <c r="V2213">
        <v>0</v>
      </c>
      <c r="W2213">
        <v>0</v>
      </c>
      <c r="X2213">
        <v>0</v>
      </c>
      <c r="Y2213">
        <v>50412</v>
      </c>
      <c r="Z2213">
        <v>149805</v>
      </c>
      <c r="AA2213" t="b">
        <f>ABS(T2213-Z2213)&gt;25000</f>
        <v>1</v>
      </c>
      <c r="AB2213">
        <v>20834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154747</v>
      </c>
      <c r="AJ2213">
        <v>0</v>
      </c>
      <c r="AK2213">
        <v>0</v>
      </c>
      <c r="AL2213">
        <v>0</v>
      </c>
      <c r="AM2213">
        <v>0</v>
      </c>
      <c r="AN2213">
        <v>10088</v>
      </c>
      <c r="AO2213">
        <v>144659</v>
      </c>
      <c r="AQ2213">
        <f>K2213/R2213</f>
        <v>0.67629908754739543</v>
      </c>
    </row>
    <row r="2214" spans="1:43" x14ac:dyDescent="0.35">
      <c r="A2214" t="s">
        <v>4676</v>
      </c>
      <c r="B2214" t="s">
        <v>4677</v>
      </c>
      <c r="C2214" t="s">
        <v>38</v>
      </c>
      <c r="D2214" t="str">
        <f>IF(P2214&lt;=50000,"Extra Small",IF(AND(P2214&gt;=50000,P2214&lt;250000),"Small",IF(AND(P2214&gt;=250000,P2214&lt;1000000),"Medium",IF(AND(P2214&gt;=1000000,P2214&lt;10000000),"Large",IF(AND(P2214&gt;=10000000,P2214&lt;100000000),"Extra Large",IF(P2214&gt;=100000000,"Extra-extra-large"))))))</f>
        <v>Large</v>
      </c>
      <c r="E2214" t="s">
        <v>73</v>
      </c>
      <c r="F2214">
        <v>2</v>
      </c>
      <c r="G2214">
        <v>3</v>
      </c>
      <c r="H2214">
        <v>0</v>
      </c>
      <c r="I2214">
        <v>4.5</v>
      </c>
      <c r="J2214" t="s">
        <v>52</v>
      </c>
      <c r="K2214">
        <v>0</v>
      </c>
      <c r="L2214">
        <v>0</v>
      </c>
      <c r="M2214">
        <v>1343131</v>
      </c>
      <c r="N2214">
        <v>31975</v>
      </c>
      <c r="O2214">
        <v>9985</v>
      </c>
      <c r="P2214">
        <v>1385091</v>
      </c>
      <c r="Q2214">
        <v>0</v>
      </c>
      <c r="R2214">
        <v>1385091</v>
      </c>
      <c r="S2214" t="str">
        <f t="shared" si="68"/>
        <v>False</v>
      </c>
      <c r="T2214">
        <v>394429</v>
      </c>
      <c r="U2214" t="b">
        <f t="shared" si="69"/>
        <v>0</v>
      </c>
      <c r="V2214">
        <v>3754</v>
      </c>
      <c r="W2214">
        <v>0</v>
      </c>
      <c r="X2214">
        <v>0</v>
      </c>
      <c r="Y2214">
        <v>842024</v>
      </c>
      <c r="Z2214">
        <v>1240207</v>
      </c>
      <c r="AA2214" t="b">
        <f>ABS(T2214-Z2214)&gt;1000000</f>
        <v>0</v>
      </c>
      <c r="AB2214">
        <v>144884</v>
      </c>
      <c r="AC2214">
        <v>0</v>
      </c>
      <c r="AD2214">
        <v>144884</v>
      </c>
      <c r="AE2214">
        <v>219538</v>
      </c>
      <c r="AF2214">
        <v>0</v>
      </c>
      <c r="AG2214">
        <v>5943914</v>
      </c>
      <c r="AH2214">
        <v>5943914</v>
      </c>
      <c r="AI2214">
        <v>6163452</v>
      </c>
      <c r="AJ2214">
        <v>161943</v>
      </c>
      <c r="AK2214">
        <v>50843</v>
      </c>
      <c r="AL2214">
        <v>11699</v>
      </c>
      <c r="AM2214">
        <v>62542</v>
      </c>
      <c r="AN2214">
        <v>224485</v>
      </c>
      <c r="AO2214">
        <v>5938967</v>
      </c>
      <c r="AQ2214">
        <f>K2214/R2214</f>
        <v>0</v>
      </c>
    </row>
    <row r="2215" spans="1:43" x14ac:dyDescent="0.35">
      <c r="A2215" t="s">
        <v>4678</v>
      </c>
      <c r="B2215" t="s">
        <v>4679</v>
      </c>
      <c r="C2215" t="s">
        <v>38</v>
      </c>
      <c r="D2215" t="str">
        <f>IF(P2215&lt;=50000,"Extra Small",IF(AND(P2215&gt;=50000,P2215&lt;250000),"Small",IF(AND(P2215&gt;=250000,P2215&lt;1000000),"Medium",IF(AND(P2215&gt;=1000000,P2215&lt;10000000),"Large",IF(AND(P2215&gt;=10000000,P2215&lt;100000000),"Extra Large",IF(P2215&gt;=100000000,"Extra-extra-large"))))))</f>
        <v>Small</v>
      </c>
      <c r="E2215" t="s">
        <v>43</v>
      </c>
      <c r="F2215">
        <v>0</v>
      </c>
      <c r="G2215">
        <v>1</v>
      </c>
      <c r="H2215">
        <v>0</v>
      </c>
      <c r="I2215">
        <v>0.4</v>
      </c>
      <c r="J2215" t="s">
        <v>52</v>
      </c>
      <c r="K2215">
        <v>0</v>
      </c>
      <c r="L2215">
        <v>0</v>
      </c>
      <c r="M2215">
        <v>49727</v>
      </c>
      <c r="N2215">
        <v>0</v>
      </c>
      <c r="O2215">
        <v>78590</v>
      </c>
      <c r="P2215">
        <v>128317</v>
      </c>
      <c r="Q2215">
        <v>0</v>
      </c>
      <c r="R2215">
        <v>128317</v>
      </c>
      <c r="S2215" t="str">
        <f t="shared" si="68"/>
        <v>False</v>
      </c>
      <c r="T2215">
        <v>24509</v>
      </c>
      <c r="U2215" t="b">
        <f t="shared" si="69"/>
        <v>0</v>
      </c>
      <c r="V2215">
        <v>0</v>
      </c>
      <c r="W2215">
        <v>0</v>
      </c>
      <c r="X2215">
        <v>0</v>
      </c>
      <c r="Y2215">
        <v>116966</v>
      </c>
      <c r="Z2215">
        <v>141475</v>
      </c>
      <c r="AA2215" t="b">
        <f>ABS(T2215-Z2215)&gt;25000</f>
        <v>1</v>
      </c>
      <c r="AB2215">
        <v>-13158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1729936</v>
      </c>
      <c r="AJ2215">
        <v>0</v>
      </c>
      <c r="AK2215">
        <v>0</v>
      </c>
      <c r="AL2215">
        <v>0</v>
      </c>
      <c r="AM2215">
        <v>0</v>
      </c>
      <c r="AN2215">
        <v>91057</v>
      </c>
      <c r="AO2215">
        <v>1638879</v>
      </c>
      <c r="AQ2215">
        <f>K2215/R2215</f>
        <v>0</v>
      </c>
    </row>
    <row r="2216" spans="1:43" x14ac:dyDescent="0.35">
      <c r="A2216" t="s">
        <v>4680</v>
      </c>
      <c r="B2216" t="s">
        <v>4681</v>
      </c>
      <c r="C2216" t="s">
        <v>38</v>
      </c>
      <c r="D2216" t="str">
        <f>IF(P2216&lt;=50000,"Extra Small",IF(AND(P2216&gt;=50000,P2216&lt;250000),"Small",IF(AND(P2216&gt;=250000,P2216&lt;1000000),"Medium",IF(AND(P2216&gt;=1000000,P2216&lt;10000000),"Large",IF(AND(P2216&gt;=10000000,P2216&lt;100000000),"Extra Large",IF(P2216&gt;=100000000,"Extra-extra-large"))))))</f>
        <v>Extra Small</v>
      </c>
      <c r="E2216" t="s">
        <v>110</v>
      </c>
      <c r="F2216">
        <v>0</v>
      </c>
      <c r="G2216">
        <v>0</v>
      </c>
      <c r="H2216">
        <v>0</v>
      </c>
      <c r="I2216">
        <v>0</v>
      </c>
      <c r="J2216" t="s">
        <v>56</v>
      </c>
      <c r="K2216">
        <v>0</v>
      </c>
      <c r="L2216">
        <v>31161</v>
      </c>
      <c r="M2216">
        <v>0</v>
      </c>
      <c r="N2216">
        <v>0</v>
      </c>
      <c r="O2216">
        <v>0</v>
      </c>
      <c r="P2216">
        <v>31161</v>
      </c>
      <c r="Q2216">
        <v>0</v>
      </c>
      <c r="R2216">
        <v>31161</v>
      </c>
      <c r="S2216" t="str">
        <f t="shared" si="68"/>
        <v>False</v>
      </c>
      <c r="T2216">
        <v>0</v>
      </c>
      <c r="U2216" t="e">
        <f t="shared" si="69"/>
        <v>#DIV/0!</v>
      </c>
      <c r="V2216">
        <v>0</v>
      </c>
      <c r="W2216">
        <v>0</v>
      </c>
      <c r="X2216">
        <v>0</v>
      </c>
      <c r="Y2216">
        <v>0</v>
      </c>
      <c r="Z2216">
        <v>0</v>
      </c>
      <c r="AA2216" t="b">
        <f>ABS(T2216-Z2216)&gt;25000</f>
        <v>0</v>
      </c>
      <c r="AB2216">
        <v>31161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82997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82997</v>
      </c>
      <c r="AQ2216">
        <f>K2216/R2216</f>
        <v>0</v>
      </c>
    </row>
    <row r="2217" spans="1:43" x14ac:dyDescent="0.35">
      <c r="A2217" t="s">
        <v>4682</v>
      </c>
      <c r="B2217" t="s">
        <v>4683</v>
      </c>
      <c r="C2217" t="s">
        <v>38</v>
      </c>
      <c r="D2217" t="str">
        <f>IF(P2217&lt;=50000,"Extra Small",IF(AND(P2217&gt;=50000,P2217&lt;250000),"Small",IF(AND(P2217&gt;=250000,P2217&lt;1000000),"Medium",IF(AND(P2217&gt;=1000000,P2217&lt;10000000),"Large",IF(AND(P2217&gt;=10000000,P2217&lt;100000000),"Extra Large",IF(P2217&gt;=100000000,"Extra-extra-large"))))))</f>
        <v>Large</v>
      </c>
      <c r="E2217" t="s">
        <v>43</v>
      </c>
      <c r="F2217">
        <v>14</v>
      </c>
      <c r="G2217">
        <v>27</v>
      </c>
      <c r="H2217">
        <v>10</v>
      </c>
      <c r="I2217">
        <v>38</v>
      </c>
      <c r="J2217" t="s">
        <v>129</v>
      </c>
      <c r="K2217">
        <v>104976</v>
      </c>
      <c r="L2217">
        <v>5044</v>
      </c>
      <c r="M2217">
        <v>2800372</v>
      </c>
      <c r="N2217">
        <v>7249</v>
      </c>
      <c r="O2217">
        <v>14284</v>
      </c>
      <c r="P2217">
        <v>2931925</v>
      </c>
      <c r="Q2217">
        <v>0</v>
      </c>
      <c r="R2217">
        <v>2931925</v>
      </c>
      <c r="S2217" t="str">
        <f t="shared" si="68"/>
        <v>False</v>
      </c>
      <c r="T2217">
        <v>2277458</v>
      </c>
      <c r="U2217" t="b">
        <f t="shared" si="69"/>
        <v>0</v>
      </c>
      <c r="V2217">
        <v>0</v>
      </c>
      <c r="W2217">
        <v>0</v>
      </c>
      <c r="X2217">
        <v>0</v>
      </c>
      <c r="Y2217">
        <v>880217</v>
      </c>
      <c r="Z2217">
        <v>3157675</v>
      </c>
      <c r="AA2217" t="b">
        <f>ABS(T2217-Z2217)&gt;1000000</f>
        <v>0</v>
      </c>
      <c r="AB2217">
        <v>-225750</v>
      </c>
      <c r="AC2217">
        <v>0</v>
      </c>
      <c r="AD2217">
        <v>-225750</v>
      </c>
      <c r="AE2217">
        <v>473864</v>
      </c>
      <c r="AF2217">
        <v>0</v>
      </c>
      <c r="AG2217">
        <v>48146</v>
      </c>
      <c r="AH2217">
        <v>48146</v>
      </c>
      <c r="AI2217">
        <v>522010</v>
      </c>
      <c r="AJ2217">
        <v>689641</v>
      </c>
      <c r="AK2217">
        <v>0</v>
      </c>
      <c r="AL2217">
        <v>19329</v>
      </c>
      <c r="AM2217">
        <v>19329</v>
      </c>
      <c r="AN2217">
        <v>708970</v>
      </c>
      <c r="AO2217">
        <v>-186960</v>
      </c>
      <c r="AQ2217">
        <f>K2217/R2217</f>
        <v>3.5804462938172021E-2</v>
      </c>
    </row>
    <row r="2218" spans="1:43" x14ac:dyDescent="0.35">
      <c r="A2218" t="s">
        <v>4684</v>
      </c>
      <c r="B2218" t="s">
        <v>4685</v>
      </c>
      <c r="C2218" t="s">
        <v>38</v>
      </c>
      <c r="D2218" t="str">
        <f>IF(P2218&lt;=50000,"Extra Small",IF(AND(P2218&gt;=50000,P2218&lt;250000),"Small",IF(AND(P2218&gt;=250000,P2218&lt;1000000),"Medium",IF(AND(P2218&gt;=1000000,P2218&lt;10000000),"Large",IF(AND(P2218&gt;=10000000,P2218&lt;100000000),"Extra Large",IF(P2218&gt;=100000000,"Extra-extra-large"))))))</f>
        <v>Medium</v>
      </c>
      <c r="E2218" t="s">
        <v>70</v>
      </c>
      <c r="F2218">
        <v>0</v>
      </c>
      <c r="G2218">
        <v>10</v>
      </c>
      <c r="H2218">
        <v>2</v>
      </c>
      <c r="I2218">
        <v>1.5</v>
      </c>
      <c r="J2218" t="s">
        <v>753</v>
      </c>
      <c r="K2218">
        <v>0</v>
      </c>
      <c r="L2218">
        <v>1595</v>
      </c>
      <c r="M2218">
        <v>625417</v>
      </c>
      <c r="N2218">
        <v>0</v>
      </c>
      <c r="O2218">
        <v>0</v>
      </c>
      <c r="P2218">
        <v>627012</v>
      </c>
      <c r="Q2218">
        <v>0</v>
      </c>
      <c r="R2218">
        <v>627012</v>
      </c>
      <c r="S2218" t="str">
        <f t="shared" si="68"/>
        <v>False</v>
      </c>
      <c r="T2218">
        <v>159381</v>
      </c>
      <c r="U2218" t="b">
        <f t="shared" si="69"/>
        <v>0</v>
      </c>
      <c r="V2218">
        <v>0</v>
      </c>
      <c r="W2218">
        <v>0</v>
      </c>
      <c r="X2218">
        <v>0</v>
      </c>
      <c r="Y2218">
        <v>436582</v>
      </c>
      <c r="Z2218">
        <v>595963</v>
      </c>
      <c r="AA2218" t="b">
        <f>ABS(T2218-Z2218)&gt;25000</f>
        <v>1</v>
      </c>
      <c r="AB2218">
        <v>31049</v>
      </c>
      <c r="AC2218">
        <v>0</v>
      </c>
      <c r="AD2218">
        <v>31049</v>
      </c>
      <c r="AE2218">
        <v>116038</v>
      </c>
      <c r="AF2218">
        <v>0</v>
      </c>
      <c r="AG2218">
        <v>0</v>
      </c>
      <c r="AH2218">
        <v>11201</v>
      </c>
      <c r="AI2218">
        <v>127239</v>
      </c>
      <c r="AJ2218">
        <v>70174</v>
      </c>
      <c r="AK2218">
        <v>0</v>
      </c>
      <c r="AL2218">
        <v>0</v>
      </c>
      <c r="AM2218">
        <v>0</v>
      </c>
      <c r="AN2218">
        <v>70174</v>
      </c>
      <c r="AO2218">
        <v>57065</v>
      </c>
      <c r="AQ2218">
        <f>K2218/R2218</f>
        <v>0</v>
      </c>
    </row>
    <row r="2219" spans="1:43" x14ac:dyDescent="0.35">
      <c r="A2219" t="s">
        <v>4686</v>
      </c>
      <c r="B2219" t="s">
        <v>4687</v>
      </c>
      <c r="C2219" t="s">
        <v>38</v>
      </c>
      <c r="D2219" t="str">
        <f>IF(P2219&lt;=50000,"Extra Small",IF(AND(P2219&gt;=50000,P2219&lt;250000),"Small",IF(AND(P2219&gt;=250000,P2219&lt;1000000),"Medium",IF(AND(P2219&gt;=1000000,P2219&lt;10000000),"Large",IF(AND(P2219&gt;=10000000,P2219&lt;100000000),"Extra Large",IF(P2219&gt;=100000000,"Extra-extra-large"))))))</f>
        <v>Extra Small</v>
      </c>
      <c r="E2219" t="s">
        <v>85</v>
      </c>
      <c r="F2219">
        <v>0</v>
      </c>
      <c r="G2219">
        <v>0</v>
      </c>
      <c r="H2219">
        <v>0</v>
      </c>
      <c r="I2219">
        <v>1</v>
      </c>
      <c r="J2219" t="s">
        <v>61</v>
      </c>
      <c r="K2219">
        <v>0</v>
      </c>
      <c r="L2219">
        <v>29267</v>
      </c>
      <c r="M2219">
        <v>0</v>
      </c>
      <c r="N2219">
        <v>0</v>
      </c>
      <c r="O2219">
        <v>0</v>
      </c>
      <c r="P2219">
        <v>29267</v>
      </c>
      <c r="Q2219">
        <v>0</v>
      </c>
      <c r="R2219">
        <v>29267</v>
      </c>
      <c r="S2219" t="str">
        <f t="shared" si="68"/>
        <v>False</v>
      </c>
      <c r="T2219">
        <v>0</v>
      </c>
      <c r="U2219" t="e">
        <f t="shared" si="69"/>
        <v>#DIV/0!</v>
      </c>
      <c r="V2219">
        <v>0</v>
      </c>
      <c r="W2219">
        <v>11735</v>
      </c>
      <c r="X2219">
        <v>17530</v>
      </c>
      <c r="Y2219">
        <v>0</v>
      </c>
      <c r="Z2219">
        <v>29265</v>
      </c>
      <c r="AA2219" t="b">
        <f>ABS(T2219-Z2219)&gt;25000</f>
        <v>1</v>
      </c>
      <c r="AB2219">
        <v>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2</v>
      </c>
      <c r="AQ2219">
        <f>K2219/R2219</f>
        <v>0</v>
      </c>
    </row>
    <row r="2220" spans="1:43" x14ac:dyDescent="0.35">
      <c r="A2220" t="s">
        <v>4688</v>
      </c>
      <c r="B2220" t="s">
        <v>4689</v>
      </c>
      <c r="C2220" t="s">
        <v>50</v>
      </c>
      <c r="D2220" t="str">
        <f>IF(P2220&lt;=50000,"Extra Small",IF(AND(P2220&gt;=50000,P2220&lt;250000),"Small",IF(AND(P2220&gt;=250000,P2220&lt;1000000),"Medium",IF(AND(P2220&gt;=1000000,P2220&lt;10000000),"Large",IF(AND(P2220&gt;=10000000,P2220&lt;100000000),"Extra Large",IF(P2220&gt;=100000000,"Extra-extra-large"))))))</f>
        <v>Medium</v>
      </c>
      <c r="E2220" t="s">
        <v>47</v>
      </c>
      <c r="F2220">
        <v>0</v>
      </c>
      <c r="G2220">
        <v>0</v>
      </c>
      <c r="H2220">
        <v>0</v>
      </c>
      <c r="I2220">
        <v>0</v>
      </c>
      <c r="J2220" t="s">
        <v>48</v>
      </c>
      <c r="K2220">
        <v>0</v>
      </c>
      <c r="L2220">
        <v>0</v>
      </c>
      <c r="M2220">
        <v>0</v>
      </c>
      <c r="N2220">
        <v>727071</v>
      </c>
      <c r="O2220">
        <v>0</v>
      </c>
      <c r="P2220">
        <v>727071</v>
      </c>
      <c r="Q2220">
        <v>0</v>
      </c>
      <c r="R2220">
        <v>727071</v>
      </c>
      <c r="S2220" t="str">
        <f t="shared" si="68"/>
        <v>False</v>
      </c>
      <c r="T2220">
        <v>0</v>
      </c>
      <c r="U2220" t="e">
        <f t="shared" si="69"/>
        <v>#DIV/0!</v>
      </c>
      <c r="V2220">
        <v>0</v>
      </c>
      <c r="W2220">
        <v>480626</v>
      </c>
      <c r="X2220">
        <v>0</v>
      </c>
      <c r="Y2220">
        <v>195777</v>
      </c>
      <c r="Z2220">
        <v>676403</v>
      </c>
      <c r="AA2220" t="b">
        <f>ABS(T2220-Z2220)&gt;25000</f>
        <v>1</v>
      </c>
      <c r="AB2220">
        <v>50668</v>
      </c>
      <c r="AC2220">
        <v>612639</v>
      </c>
      <c r="AD2220">
        <v>663307</v>
      </c>
      <c r="AE2220">
        <v>1331999</v>
      </c>
      <c r="AF2220">
        <v>0</v>
      </c>
      <c r="AG2220">
        <v>0</v>
      </c>
      <c r="AH2220">
        <v>12705216</v>
      </c>
      <c r="AI2220">
        <v>14037215</v>
      </c>
      <c r="AJ2220">
        <v>533560</v>
      </c>
      <c r="AK2220">
        <v>0</v>
      </c>
      <c r="AL2220">
        <v>0</v>
      </c>
      <c r="AM2220">
        <v>0</v>
      </c>
      <c r="AN2220">
        <v>533560</v>
      </c>
      <c r="AO2220">
        <v>13503655</v>
      </c>
      <c r="AQ2220">
        <f>K2220/R2220</f>
        <v>0</v>
      </c>
    </row>
    <row r="2221" spans="1:43" x14ac:dyDescent="0.35">
      <c r="A2221" t="s">
        <v>4690</v>
      </c>
      <c r="B2221" t="s">
        <v>4691</v>
      </c>
      <c r="C2221" t="s">
        <v>38</v>
      </c>
      <c r="D2221" t="str">
        <f>IF(P2221&lt;=50000,"Extra Small",IF(AND(P2221&gt;=50000,P2221&lt;250000),"Small",IF(AND(P2221&gt;=250000,P2221&lt;1000000),"Medium",IF(AND(P2221&gt;=1000000,P2221&lt;10000000),"Large",IF(AND(P2221&gt;=10000000,P2221&lt;100000000),"Extra Large",IF(P2221&gt;=100000000,"Extra-extra-large"))))))</f>
        <v>Small</v>
      </c>
      <c r="E2221" t="s">
        <v>76</v>
      </c>
      <c r="F2221">
        <v>0</v>
      </c>
      <c r="G2221">
        <v>0</v>
      </c>
      <c r="H2221">
        <v>0</v>
      </c>
      <c r="I2221">
        <v>0</v>
      </c>
      <c r="J2221" t="s">
        <v>256</v>
      </c>
      <c r="K2221">
        <v>13365</v>
      </c>
      <c r="L2221">
        <v>0</v>
      </c>
      <c r="M2221">
        <v>112262</v>
      </c>
      <c r="N2221">
        <v>6729</v>
      </c>
      <c r="O2221">
        <v>2455</v>
      </c>
      <c r="P2221">
        <v>134811</v>
      </c>
      <c r="Q2221">
        <v>0</v>
      </c>
      <c r="R2221">
        <v>134811</v>
      </c>
      <c r="S2221" t="str">
        <f t="shared" si="68"/>
        <v>False</v>
      </c>
      <c r="T2221">
        <v>0</v>
      </c>
      <c r="U2221" t="e">
        <f t="shared" si="69"/>
        <v>#DIV/0!</v>
      </c>
      <c r="V2221">
        <v>0</v>
      </c>
      <c r="W2221">
        <v>0</v>
      </c>
      <c r="X2221">
        <v>0</v>
      </c>
      <c r="Y2221">
        <v>160842</v>
      </c>
      <c r="Z2221">
        <v>160842</v>
      </c>
      <c r="AA2221" t="b">
        <f>ABS(T2221-Z2221)&gt;25000</f>
        <v>1</v>
      </c>
      <c r="AB2221">
        <v>-26031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271443</v>
      </c>
      <c r="AJ2221">
        <v>0</v>
      </c>
      <c r="AK2221">
        <v>0</v>
      </c>
      <c r="AL2221">
        <v>0</v>
      </c>
      <c r="AM2221">
        <v>0</v>
      </c>
      <c r="AN2221">
        <v>2961</v>
      </c>
      <c r="AO2221">
        <v>268482</v>
      </c>
      <c r="AQ2221">
        <f>K2221/R2221</f>
        <v>9.9138794312036857E-2</v>
      </c>
    </row>
    <row r="2222" spans="1:43" x14ac:dyDescent="0.35">
      <c r="A2222" t="s">
        <v>4692</v>
      </c>
      <c r="B2222" t="s">
        <v>4693</v>
      </c>
      <c r="C2222" t="s">
        <v>38</v>
      </c>
      <c r="D2222" t="str">
        <f>IF(P2222&lt;=50000,"Extra Small",IF(AND(P2222&gt;=50000,P2222&lt;250000),"Small",IF(AND(P2222&gt;=250000,P2222&lt;1000000),"Medium",IF(AND(P2222&gt;=1000000,P2222&lt;10000000),"Large",IF(AND(P2222&gt;=10000000,P2222&lt;100000000),"Extra Large",IF(P2222&gt;=100000000,"Extra-extra-large"))))))</f>
        <v>Extra Small</v>
      </c>
      <c r="E2222" t="s">
        <v>55</v>
      </c>
      <c r="F2222">
        <v>0</v>
      </c>
      <c r="G2222">
        <v>0</v>
      </c>
      <c r="H2222">
        <v>8</v>
      </c>
      <c r="I2222">
        <v>0</v>
      </c>
      <c r="J2222" t="s">
        <v>48</v>
      </c>
      <c r="K2222">
        <v>0</v>
      </c>
      <c r="L2222">
        <v>0</v>
      </c>
      <c r="M2222">
        <v>0</v>
      </c>
      <c r="N2222">
        <v>12751</v>
      </c>
      <c r="O2222">
        <v>0</v>
      </c>
      <c r="P2222">
        <v>12751</v>
      </c>
      <c r="Q2222">
        <v>0</v>
      </c>
      <c r="R2222">
        <v>12751</v>
      </c>
      <c r="S2222" t="str">
        <f t="shared" si="68"/>
        <v>False</v>
      </c>
      <c r="T2222">
        <v>0</v>
      </c>
      <c r="U2222" t="b">
        <f t="shared" si="69"/>
        <v>0</v>
      </c>
      <c r="V2222">
        <v>0</v>
      </c>
      <c r="W2222">
        <v>8100</v>
      </c>
      <c r="X2222">
        <v>0</v>
      </c>
      <c r="Y2222">
        <v>264</v>
      </c>
      <c r="Z2222">
        <v>8364</v>
      </c>
      <c r="AA2222" t="b">
        <f>ABS(T2222-Z2222)&gt;25000</f>
        <v>0</v>
      </c>
      <c r="AB2222">
        <v>4387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140192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140192</v>
      </c>
      <c r="AQ2222">
        <f>K2222/R2222</f>
        <v>0</v>
      </c>
    </row>
    <row r="2223" spans="1:43" x14ac:dyDescent="0.35">
      <c r="A2223" t="s">
        <v>4694</v>
      </c>
      <c r="B2223" t="s">
        <v>4695</v>
      </c>
      <c r="C2223" t="s">
        <v>38</v>
      </c>
      <c r="D2223" t="str">
        <f>IF(P2223&lt;=50000,"Extra Small",IF(AND(P2223&gt;=50000,P2223&lt;250000),"Small",IF(AND(P2223&gt;=250000,P2223&lt;1000000),"Medium",IF(AND(P2223&gt;=1000000,P2223&lt;10000000),"Large",IF(AND(P2223&gt;=10000000,P2223&lt;100000000),"Extra Large",IF(P2223&gt;=100000000,"Extra-extra-large"))))))</f>
        <v>Medium</v>
      </c>
      <c r="E2223" t="s">
        <v>123</v>
      </c>
      <c r="F2223">
        <v>2</v>
      </c>
      <c r="G2223">
        <v>4</v>
      </c>
      <c r="H2223">
        <v>0</v>
      </c>
      <c r="I2223">
        <v>3</v>
      </c>
      <c r="J2223" t="s">
        <v>269</v>
      </c>
      <c r="K2223">
        <v>0</v>
      </c>
      <c r="L2223">
        <v>300358</v>
      </c>
      <c r="M2223">
        <v>0</v>
      </c>
      <c r="N2223">
        <v>0</v>
      </c>
      <c r="O2223">
        <v>0</v>
      </c>
      <c r="P2223">
        <v>300358</v>
      </c>
      <c r="Q2223">
        <v>0</v>
      </c>
      <c r="R2223">
        <v>300358</v>
      </c>
      <c r="S2223" t="str">
        <f t="shared" si="68"/>
        <v>False</v>
      </c>
      <c r="T2223">
        <v>240894</v>
      </c>
      <c r="U2223" t="b">
        <f t="shared" si="69"/>
        <v>0</v>
      </c>
      <c r="V2223">
        <v>0</v>
      </c>
      <c r="W2223">
        <v>0</v>
      </c>
      <c r="X2223">
        <v>0</v>
      </c>
      <c r="Y2223">
        <v>76260</v>
      </c>
      <c r="Z2223">
        <v>317154</v>
      </c>
      <c r="AA2223" t="b">
        <f>ABS(T2223-Z2223)&gt;25000</f>
        <v>1</v>
      </c>
      <c r="AB2223">
        <v>-16796</v>
      </c>
      <c r="AC2223">
        <v>0</v>
      </c>
      <c r="AD2223">
        <v>-16796</v>
      </c>
      <c r="AE2223">
        <v>97863</v>
      </c>
      <c r="AF2223">
        <v>0</v>
      </c>
      <c r="AG2223">
        <v>0</v>
      </c>
      <c r="AH2223">
        <v>0</v>
      </c>
      <c r="AI2223">
        <v>97863</v>
      </c>
      <c r="AJ2223">
        <v>17810</v>
      </c>
      <c r="AK2223">
        <v>0</v>
      </c>
      <c r="AL2223">
        <v>0</v>
      </c>
      <c r="AM2223">
        <v>0</v>
      </c>
      <c r="AN2223">
        <v>17810</v>
      </c>
      <c r="AO2223">
        <v>80053</v>
      </c>
      <c r="AQ2223">
        <f>K2223/R2223</f>
        <v>0</v>
      </c>
    </row>
    <row r="2224" spans="1:43" x14ac:dyDescent="0.35">
      <c r="A2224" t="s">
        <v>4696</v>
      </c>
      <c r="B2224" t="s">
        <v>4697</v>
      </c>
      <c r="C2224" t="s">
        <v>38</v>
      </c>
      <c r="D2224" t="str">
        <f>IF(P2224&lt;=50000,"Extra Small",IF(AND(P2224&gt;=50000,P2224&lt;250000),"Small",IF(AND(P2224&gt;=250000,P2224&lt;1000000),"Medium",IF(AND(P2224&gt;=1000000,P2224&lt;10000000),"Large",IF(AND(P2224&gt;=10000000,P2224&lt;100000000),"Extra Large",IF(P2224&gt;=100000000,"Extra-extra-large"))))))</f>
        <v>Large</v>
      </c>
      <c r="E2224" t="s">
        <v>67</v>
      </c>
      <c r="F2224">
        <v>2</v>
      </c>
      <c r="G2224">
        <v>115</v>
      </c>
      <c r="H2224">
        <v>54</v>
      </c>
      <c r="I2224">
        <v>70.459999999999994</v>
      </c>
      <c r="J2224" t="s">
        <v>1052</v>
      </c>
      <c r="K2224">
        <v>6460669</v>
      </c>
      <c r="L2224">
        <v>46042</v>
      </c>
      <c r="M2224">
        <v>3005794</v>
      </c>
      <c r="N2224">
        <v>369022</v>
      </c>
      <c r="O2224">
        <v>9941</v>
      </c>
      <c r="P2224">
        <v>9891468</v>
      </c>
      <c r="Q2224">
        <v>0</v>
      </c>
      <c r="R2224">
        <v>9891468</v>
      </c>
      <c r="S2224" t="str">
        <f t="shared" si="68"/>
        <v>False</v>
      </c>
      <c r="T2224">
        <v>6084446</v>
      </c>
      <c r="U2224" t="b">
        <f t="shared" si="69"/>
        <v>0</v>
      </c>
      <c r="V2224">
        <v>52150</v>
      </c>
      <c r="W2224">
        <v>0</v>
      </c>
      <c r="X2224">
        <v>0</v>
      </c>
      <c r="Y2224">
        <v>3135592</v>
      </c>
      <c r="Z2224">
        <v>9272188</v>
      </c>
      <c r="AA2224" t="b">
        <f>ABS(T2224-Z2224)&gt;1000000</f>
        <v>1</v>
      </c>
      <c r="AB2224">
        <v>619280</v>
      </c>
      <c r="AC2224">
        <v>82629</v>
      </c>
      <c r="AD2224">
        <v>701909</v>
      </c>
      <c r="AE2224">
        <v>16563745</v>
      </c>
      <c r="AF2224">
        <v>0</v>
      </c>
      <c r="AG2224">
        <v>32365197</v>
      </c>
      <c r="AH2224">
        <v>32365197</v>
      </c>
      <c r="AI2224">
        <v>48928942</v>
      </c>
      <c r="AJ2224">
        <v>28676287</v>
      </c>
      <c r="AK2224">
        <v>0</v>
      </c>
      <c r="AL2224">
        <v>191041</v>
      </c>
      <c r="AM2224">
        <v>191041</v>
      </c>
      <c r="AN2224">
        <v>28867328</v>
      </c>
      <c r="AO2224">
        <v>20061614</v>
      </c>
      <c r="AQ2224">
        <f>K2224/R2224</f>
        <v>0.65315572976629965</v>
      </c>
    </row>
    <row r="2225" spans="1:43" x14ac:dyDescent="0.35">
      <c r="A2225" t="s">
        <v>4698</v>
      </c>
      <c r="B2225" t="s">
        <v>4699</v>
      </c>
      <c r="C2225" t="s">
        <v>38</v>
      </c>
      <c r="D2225" t="str">
        <f>IF(P2225&lt;=50000,"Extra Small",IF(AND(P2225&gt;=50000,P2225&lt;250000),"Small",IF(AND(P2225&gt;=250000,P2225&lt;1000000),"Medium",IF(AND(P2225&gt;=1000000,P2225&lt;10000000),"Large",IF(AND(P2225&gt;=10000000,P2225&lt;100000000),"Extra Large",IF(P2225&gt;=100000000,"Extra-extra-large"))))))</f>
        <v>Medium</v>
      </c>
      <c r="E2225" t="s">
        <v>55</v>
      </c>
      <c r="F2225">
        <v>0</v>
      </c>
      <c r="G2225">
        <v>2</v>
      </c>
      <c r="H2225">
        <v>5</v>
      </c>
      <c r="I2225">
        <v>1.34</v>
      </c>
      <c r="J2225" t="s">
        <v>40</v>
      </c>
      <c r="K2225">
        <v>280873</v>
      </c>
      <c r="L2225">
        <v>4936</v>
      </c>
      <c r="M2225">
        <v>0</v>
      </c>
      <c r="N2225">
        <v>0</v>
      </c>
      <c r="O2225">
        <v>24486</v>
      </c>
      <c r="P2225">
        <v>310295</v>
      </c>
      <c r="Q2225">
        <v>0</v>
      </c>
      <c r="R2225">
        <v>310295</v>
      </c>
      <c r="S2225" t="str">
        <f t="shared" si="68"/>
        <v>False</v>
      </c>
      <c r="T2225">
        <v>215071</v>
      </c>
      <c r="U2225" t="b">
        <f t="shared" si="69"/>
        <v>0</v>
      </c>
      <c r="V2225">
        <v>0</v>
      </c>
      <c r="W2225">
        <v>0</v>
      </c>
      <c r="X2225">
        <v>0</v>
      </c>
      <c r="Y2225">
        <v>71079</v>
      </c>
      <c r="Z2225">
        <v>286150</v>
      </c>
      <c r="AA2225" t="b">
        <f>ABS(T2225-Z2225)&gt;25000</f>
        <v>1</v>
      </c>
      <c r="AB2225">
        <v>24145</v>
      </c>
      <c r="AC2225">
        <v>0</v>
      </c>
      <c r="AD2225">
        <v>24145</v>
      </c>
      <c r="AE2225">
        <v>521795</v>
      </c>
      <c r="AF2225">
        <v>0</v>
      </c>
      <c r="AG2225">
        <v>0</v>
      </c>
      <c r="AH2225">
        <v>0</v>
      </c>
      <c r="AI2225">
        <v>521795</v>
      </c>
      <c r="AJ2225">
        <v>63840</v>
      </c>
      <c r="AK2225">
        <v>0</v>
      </c>
      <c r="AL2225">
        <v>0</v>
      </c>
      <c r="AM2225">
        <v>0</v>
      </c>
      <c r="AN2225">
        <v>63840</v>
      </c>
      <c r="AO2225">
        <v>457955</v>
      </c>
      <c r="AQ2225">
        <f>K2225/R2225</f>
        <v>0.90518055398894604</v>
      </c>
    </row>
    <row r="2226" spans="1:43" x14ac:dyDescent="0.35">
      <c r="A2226" t="s">
        <v>4700</v>
      </c>
      <c r="B2226" t="s">
        <v>4701</v>
      </c>
      <c r="C2226" t="s">
        <v>50</v>
      </c>
      <c r="D2226" t="str">
        <f>IF(P2226&lt;=50000,"Extra Small",IF(AND(P2226&gt;=50000,P2226&lt;250000),"Small",IF(AND(P2226&gt;=250000,P2226&lt;1000000),"Medium",IF(AND(P2226&gt;=1000000,P2226&lt;10000000),"Large",IF(AND(P2226&gt;=10000000,P2226&lt;100000000),"Extra Large",IF(P2226&gt;=100000000,"Extra-extra-large"))))))</f>
        <v>Small</v>
      </c>
      <c r="E2226" t="s">
        <v>110</v>
      </c>
      <c r="F2226">
        <v>1</v>
      </c>
      <c r="G2226">
        <v>0</v>
      </c>
      <c r="H2226">
        <v>0</v>
      </c>
      <c r="I2226">
        <v>0</v>
      </c>
      <c r="J2226" t="s">
        <v>44</v>
      </c>
      <c r="K2226">
        <v>0</v>
      </c>
      <c r="L2226">
        <v>1878</v>
      </c>
      <c r="M2226">
        <v>0</v>
      </c>
      <c r="N2226">
        <v>0</v>
      </c>
      <c r="O2226">
        <v>222549</v>
      </c>
      <c r="P2226">
        <v>224427</v>
      </c>
      <c r="Q2226">
        <v>0</v>
      </c>
      <c r="R2226">
        <v>224427</v>
      </c>
      <c r="S2226" t="str">
        <f t="shared" si="68"/>
        <v>False</v>
      </c>
      <c r="T2226">
        <v>0</v>
      </c>
      <c r="U2226" t="b">
        <f t="shared" si="69"/>
        <v>0</v>
      </c>
      <c r="V2226">
        <v>0</v>
      </c>
      <c r="W2226">
        <v>0</v>
      </c>
      <c r="X2226">
        <v>0</v>
      </c>
      <c r="Y2226">
        <v>310176</v>
      </c>
      <c r="Z2226">
        <v>310176</v>
      </c>
      <c r="AA2226" t="b">
        <f>ABS(T2226-Z2226)&gt;25000</f>
        <v>1</v>
      </c>
      <c r="AB2226">
        <v>-85749</v>
      </c>
      <c r="AC2226">
        <v>0</v>
      </c>
      <c r="AD2226">
        <v>-85749</v>
      </c>
      <c r="AE2226">
        <v>0</v>
      </c>
      <c r="AF2226">
        <v>0</v>
      </c>
      <c r="AG2226">
        <v>0</v>
      </c>
      <c r="AH2226">
        <v>0</v>
      </c>
      <c r="AI2226">
        <v>8924122</v>
      </c>
      <c r="AJ2226">
        <v>0</v>
      </c>
      <c r="AK2226">
        <v>0</v>
      </c>
      <c r="AL2226">
        <v>0</v>
      </c>
      <c r="AM2226">
        <v>0</v>
      </c>
      <c r="AN2226">
        <v>2359348</v>
      </c>
      <c r="AO2226">
        <v>6564774</v>
      </c>
      <c r="AQ2226">
        <f>K2226/R2226</f>
        <v>0</v>
      </c>
    </row>
    <row r="2227" spans="1:43" x14ac:dyDescent="0.35">
      <c r="A2227" t="s">
        <v>4702</v>
      </c>
      <c r="B2227" t="s">
        <v>4703</v>
      </c>
      <c r="C2227" t="s">
        <v>38</v>
      </c>
      <c r="D2227" t="str">
        <f>IF(P2227&lt;=50000,"Extra Small",IF(AND(P2227&gt;=50000,P2227&lt;250000),"Small",IF(AND(P2227&gt;=250000,P2227&lt;1000000),"Medium",IF(AND(P2227&gt;=1000000,P2227&lt;10000000),"Large",IF(AND(P2227&gt;=10000000,P2227&lt;100000000),"Extra Large",IF(P2227&gt;=100000000,"Extra-extra-large"))))))</f>
        <v>Extra-extra-large</v>
      </c>
      <c r="E2227" t="s">
        <v>88</v>
      </c>
      <c r="F2227">
        <v>287</v>
      </c>
      <c r="G2227">
        <v>60</v>
      </c>
      <c r="H2227">
        <v>58</v>
      </c>
      <c r="I2227">
        <v>331.88</v>
      </c>
      <c r="J2227" t="s">
        <v>143</v>
      </c>
      <c r="K2227">
        <v>2186852</v>
      </c>
      <c r="L2227">
        <v>0</v>
      </c>
      <c r="M2227">
        <v>107322920</v>
      </c>
      <c r="N2227">
        <v>103393</v>
      </c>
      <c r="O2227">
        <v>465394</v>
      </c>
      <c r="P2227">
        <v>110078559</v>
      </c>
      <c r="Q2227">
        <v>5159</v>
      </c>
      <c r="R2227">
        <v>110083718</v>
      </c>
      <c r="S2227" t="str">
        <f t="shared" si="68"/>
        <v>False</v>
      </c>
      <c r="T2227">
        <v>74785506</v>
      </c>
      <c r="U2227" t="b">
        <f t="shared" si="69"/>
        <v>0</v>
      </c>
      <c r="V2227">
        <v>21</v>
      </c>
      <c r="W2227">
        <v>0</v>
      </c>
      <c r="X2227">
        <v>0</v>
      </c>
      <c r="Y2227">
        <v>31014722</v>
      </c>
      <c r="Z2227">
        <v>105800249</v>
      </c>
      <c r="AA2227" t="b">
        <f>ABS(T2227-Z2227)&gt;1000000</f>
        <v>1</v>
      </c>
      <c r="AB2227">
        <v>4283469</v>
      </c>
      <c r="AC2227">
        <v>102738</v>
      </c>
      <c r="AD2227">
        <v>4386207</v>
      </c>
      <c r="AE2227">
        <v>14473406</v>
      </c>
      <c r="AF2227">
        <v>0</v>
      </c>
      <c r="AG2227">
        <v>7765116</v>
      </c>
      <c r="AH2227">
        <v>7765116</v>
      </c>
      <c r="AI2227">
        <v>22238522</v>
      </c>
      <c r="AJ2227">
        <v>8776654</v>
      </c>
      <c r="AK2227">
        <v>0</v>
      </c>
      <c r="AL2227">
        <v>810210</v>
      </c>
      <c r="AM2227">
        <v>810210</v>
      </c>
      <c r="AN2227">
        <v>9586864</v>
      </c>
      <c r="AO2227">
        <v>12651658</v>
      </c>
      <c r="AQ2227">
        <f>K2227/R2227</f>
        <v>1.9865353748317258E-2</v>
      </c>
    </row>
    <row r="2228" spans="1:43" x14ac:dyDescent="0.35">
      <c r="A2228" t="s">
        <v>4704</v>
      </c>
      <c r="B2228" t="s">
        <v>4705</v>
      </c>
      <c r="C2228" t="s">
        <v>38</v>
      </c>
      <c r="D2228" t="str">
        <f>IF(P2228&lt;=50000,"Extra Small",IF(AND(P2228&gt;=50000,P2228&lt;250000),"Small",IF(AND(P2228&gt;=250000,P2228&lt;1000000),"Medium",IF(AND(P2228&gt;=1000000,P2228&lt;10000000),"Large",IF(AND(P2228&gt;=10000000,P2228&lt;100000000),"Extra Large",IF(P2228&gt;=100000000,"Extra-extra-large"))))))</f>
        <v>Large</v>
      </c>
      <c r="E2228" t="s">
        <v>43</v>
      </c>
      <c r="F2228">
        <v>10</v>
      </c>
      <c r="G2228">
        <v>9</v>
      </c>
      <c r="H2228">
        <v>0</v>
      </c>
      <c r="I2228">
        <v>14.7</v>
      </c>
      <c r="J2228" t="s">
        <v>4706</v>
      </c>
      <c r="K2228">
        <v>132662</v>
      </c>
      <c r="L2228">
        <v>242242</v>
      </c>
      <c r="M2228">
        <v>1696788</v>
      </c>
      <c r="N2228">
        <v>21155</v>
      </c>
      <c r="O2228">
        <v>1231440</v>
      </c>
      <c r="P2228">
        <v>3324287</v>
      </c>
      <c r="Q2228">
        <v>0</v>
      </c>
      <c r="R2228">
        <v>3324287</v>
      </c>
      <c r="S2228" t="str">
        <f t="shared" si="68"/>
        <v>False</v>
      </c>
      <c r="T2228">
        <v>1318671</v>
      </c>
      <c r="U2228" t="b">
        <f t="shared" si="69"/>
        <v>0</v>
      </c>
      <c r="V2228">
        <v>0</v>
      </c>
      <c r="W2228">
        <v>0</v>
      </c>
      <c r="X2228">
        <v>0</v>
      </c>
      <c r="Y2228">
        <v>1899653</v>
      </c>
      <c r="Z2228">
        <v>3218324</v>
      </c>
      <c r="AA2228" t="b">
        <f>ABS(T2228-Z2228)&gt;1000000</f>
        <v>1</v>
      </c>
      <c r="AB2228">
        <v>105963</v>
      </c>
      <c r="AC2228">
        <v>0</v>
      </c>
      <c r="AD2228">
        <v>105963</v>
      </c>
      <c r="AE2228">
        <v>1446440</v>
      </c>
      <c r="AF2228">
        <v>0</v>
      </c>
      <c r="AG2228">
        <v>114882</v>
      </c>
      <c r="AH2228">
        <v>114882</v>
      </c>
      <c r="AI2228">
        <v>1561322</v>
      </c>
      <c r="AJ2228">
        <v>913520</v>
      </c>
      <c r="AK2228">
        <v>0</v>
      </c>
      <c r="AL2228">
        <v>10753</v>
      </c>
      <c r="AM2228">
        <v>10753</v>
      </c>
      <c r="AN2228">
        <v>924273</v>
      </c>
      <c r="AO2228">
        <v>637049</v>
      </c>
      <c r="AQ2228">
        <f>K2228/R2228</f>
        <v>3.9906903344987962E-2</v>
      </c>
    </row>
    <row r="2229" spans="1:43" x14ac:dyDescent="0.35">
      <c r="A2229" t="s">
        <v>4707</v>
      </c>
      <c r="B2229" t="s">
        <v>4708</v>
      </c>
      <c r="C2229" t="s">
        <v>38</v>
      </c>
      <c r="D2229" t="str">
        <f>IF(P2229&lt;=50000,"Extra Small",IF(AND(P2229&gt;=50000,P2229&lt;250000),"Small",IF(AND(P2229&gt;=250000,P2229&lt;1000000),"Medium",IF(AND(P2229&gt;=1000000,P2229&lt;10000000),"Large",IF(AND(P2229&gt;=10000000,P2229&lt;100000000),"Extra Large",IF(P2229&gt;=100000000,"Extra-extra-large"))))))</f>
        <v>Extra Small</v>
      </c>
      <c r="E2229" t="s">
        <v>110</v>
      </c>
      <c r="F2229">
        <v>0</v>
      </c>
      <c r="G2229">
        <v>0</v>
      </c>
      <c r="H2229">
        <v>0</v>
      </c>
      <c r="I2229">
        <v>0</v>
      </c>
      <c r="J2229" t="s">
        <v>61</v>
      </c>
      <c r="K2229">
        <v>0</v>
      </c>
      <c r="L2229">
        <v>23860</v>
      </c>
      <c r="M2229">
        <v>0</v>
      </c>
      <c r="N2229">
        <v>4635</v>
      </c>
      <c r="O2229">
        <v>0</v>
      </c>
      <c r="P2229">
        <v>28495</v>
      </c>
      <c r="Q2229">
        <v>0</v>
      </c>
      <c r="R2229">
        <v>28495</v>
      </c>
      <c r="S2229" t="str">
        <f t="shared" si="68"/>
        <v>False</v>
      </c>
      <c r="T2229">
        <v>0</v>
      </c>
      <c r="U2229" t="e">
        <f t="shared" si="69"/>
        <v>#DIV/0!</v>
      </c>
      <c r="V2229">
        <v>0</v>
      </c>
      <c r="W2229">
        <v>58120</v>
      </c>
      <c r="X2229">
        <v>0</v>
      </c>
      <c r="Y2229">
        <v>409</v>
      </c>
      <c r="Z2229">
        <v>58529</v>
      </c>
      <c r="AA2229" t="b">
        <f>ABS(T2229-Z2229)&gt;25000</f>
        <v>1</v>
      </c>
      <c r="AB2229">
        <v>-30034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198949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198949</v>
      </c>
      <c r="AQ2229">
        <f>K2229/R2229</f>
        <v>0</v>
      </c>
    </row>
    <row r="2230" spans="1:43" x14ac:dyDescent="0.35">
      <c r="A2230" t="s">
        <v>4709</v>
      </c>
      <c r="B2230" t="s">
        <v>4710</v>
      </c>
      <c r="C2230" t="s">
        <v>38</v>
      </c>
      <c r="D2230" t="str">
        <f>IF(P2230&lt;=50000,"Extra Small",IF(AND(P2230&gt;=50000,P2230&lt;250000),"Small",IF(AND(P2230&gt;=250000,P2230&lt;1000000),"Medium",IF(AND(P2230&gt;=1000000,P2230&lt;10000000),"Large",IF(AND(P2230&gt;=10000000,P2230&lt;100000000),"Extra Large",IF(P2230&gt;=100000000,"Extra-extra-large"))))))</f>
        <v>Medium</v>
      </c>
      <c r="E2230" t="s">
        <v>43</v>
      </c>
      <c r="F2230">
        <v>0</v>
      </c>
      <c r="G2230">
        <v>10</v>
      </c>
      <c r="H2230">
        <v>0</v>
      </c>
      <c r="I2230">
        <v>5</v>
      </c>
      <c r="J2230" t="s">
        <v>92</v>
      </c>
      <c r="K2230">
        <v>0</v>
      </c>
      <c r="L2230">
        <v>423349</v>
      </c>
      <c r="M2230">
        <v>0</v>
      </c>
      <c r="N2230">
        <v>0</v>
      </c>
      <c r="O2230">
        <v>0</v>
      </c>
      <c r="P2230">
        <v>423349</v>
      </c>
      <c r="Q2230">
        <v>0</v>
      </c>
      <c r="R2230">
        <v>423349</v>
      </c>
      <c r="S2230" t="str">
        <f t="shared" si="68"/>
        <v>False</v>
      </c>
      <c r="T2230">
        <v>145531</v>
      </c>
      <c r="U2230" t="b">
        <f t="shared" si="69"/>
        <v>0</v>
      </c>
      <c r="V2230">
        <v>0</v>
      </c>
      <c r="W2230">
        <v>33656</v>
      </c>
      <c r="X2230">
        <v>0</v>
      </c>
      <c r="Y2230">
        <v>124723</v>
      </c>
      <c r="Z2230">
        <v>303910</v>
      </c>
      <c r="AA2230" t="b">
        <f>ABS(T2230-Z2230)&gt;25000</f>
        <v>1</v>
      </c>
      <c r="AB2230">
        <v>119439</v>
      </c>
      <c r="AC2230">
        <v>0</v>
      </c>
      <c r="AD2230">
        <v>119439</v>
      </c>
      <c r="AE2230">
        <v>207479</v>
      </c>
      <c r="AF2230">
        <v>0</v>
      </c>
      <c r="AG2230">
        <v>0</v>
      </c>
      <c r="AH2230">
        <v>32249</v>
      </c>
      <c r="AI2230">
        <v>239728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239728</v>
      </c>
      <c r="AQ2230">
        <f>K2230/R2230</f>
        <v>0</v>
      </c>
    </row>
    <row r="2231" spans="1:43" x14ac:dyDescent="0.35">
      <c r="A2231" t="s">
        <v>4711</v>
      </c>
      <c r="B2231" t="s">
        <v>4712</v>
      </c>
      <c r="C2231" t="s">
        <v>38</v>
      </c>
      <c r="D2231" t="str">
        <f>IF(P2231&lt;=50000,"Extra Small",IF(AND(P2231&gt;=50000,P2231&lt;250000),"Small",IF(AND(P2231&gt;=250000,P2231&lt;1000000),"Medium",IF(AND(P2231&gt;=1000000,P2231&lt;10000000),"Large",IF(AND(P2231&gt;=10000000,P2231&lt;100000000),"Extra Large",IF(P2231&gt;=100000000,"Extra-extra-large"))))))</f>
        <v>Small</v>
      </c>
      <c r="E2231" t="s">
        <v>43</v>
      </c>
      <c r="F2231">
        <v>1</v>
      </c>
      <c r="G2231">
        <v>0</v>
      </c>
      <c r="H2231">
        <v>1</v>
      </c>
      <c r="I2231">
        <v>1</v>
      </c>
      <c r="J2231" t="s">
        <v>281</v>
      </c>
      <c r="K2231">
        <v>0</v>
      </c>
      <c r="L2231">
        <v>4592</v>
      </c>
      <c r="M2231">
        <v>221121</v>
      </c>
      <c r="N2231">
        <v>0</v>
      </c>
      <c r="O2231">
        <v>0</v>
      </c>
      <c r="P2231">
        <v>225713</v>
      </c>
      <c r="Q2231">
        <v>0</v>
      </c>
      <c r="R2231">
        <v>225713</v>
      </c>
      <c r="S2231" t="str">
        <f t="shared" si="68"/>
        <v>False</v>
      </c>
      <c r="T2231">
        <v>89897</v>
      </c>
      <c r="U2231" t="b">
        <f t="shared" si="69"/>
        <v>0</v>
      </c>
      <c r="V2231">
        <v>0</v>
      </c>
      <c r="W2231">
        <v>0</v>
      </c>
      <c r="X2231">
        <v>0</v>
      </c>
      <c r="Y2231">
        <v>135816</v>
      </c>
      <c r="Z2231">
        <v>225713</v>
      </c>
      <c r="AA2231" t="b">
        <f>ABS(T2231-Z2231)&gt;25000</f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117644</v>
      </c>
      <c r="AJ2231">
        <v>0</v>
      </c>
      <c r="AK2231">
        <v>0</v>
      </c>
      <c r="AL2231">
        <v>0</v>
      </c>
      <c r="AM2231">
        <v>0</v>
      </c>
      <c r="AN2231">
        <v>214986</v>
      </c>
      <c r="AO2231">
        <v>-97342</v>
      </c>
      <c r="AQ2231">
        <f>K2231/R2231</f>
        <v>0</v>
      </c>
    </row>
    <row r="2232" spans="1:43" x14ac:dyDescent="0.35">
      <c r="A2232" t="s">
        <v>4713</v>
      </c>
      <c r="B2232" t="s">
        <v>4714</v>
      </c>
      <c r="C2232" t="s">
        <v>38</v>
      </c>
      <c r="D2232" t="str">
        <f>IF(P2232&lt;=50000,"Extra Small",IF(AND(P2232&gt;=50000,P2232&lt;250000),"Small",IF(AND(P2232&gt;=250000,P2232&lt;1000000),"Medium",IF(AND(P2232&gt;=1000000,P2232&lt;10000000),"Large",IF(AND(P2232&gt;=10000000,P2232&lt;100000000),"Extra Large",IF(P2232&gt;=100000000,"Extra-extra-large"))))))</f>
        <v>Extra Small</v>
      </c>
      <c r="E2232" t="s">
        <v>110</v>
      </c>
      <c r="F2232">
        <v>0</v>
      </c>
      <c r="G2232">
        <v>0</v>
      </c>
      <c r="H2232">
        <v>0</v>
      </c>
      <c r="I2232">
        <v>0</v>
      </c>
      <c r="J2232" t="s">
        <v>264</v>
      </c>
      <c r="K2232">
        <v>0</v>
      </c>
      <c r="L2232">
        <v>400</v>
      </c>
      <c r="M2232">
        <v>13146</v>
      </c>
      <c r="N2232">
        <v>2</v>
      </c>
      <c r="O2232">
        <v>0</v>
      </c>
      <c r="P2232">
        <v>13548</v>
      </c>
      <c r="Q2232">
        <v>0</v>
      </c>
      <c r="R2232">
        <v>13548</v>
      </c>
      <c r="S2232" t="str">
        <f t="shared" si="68"/>
        <v>False</v>
      </c>
      <c r="T2232">
        <v>0</v>
      </c>
      <c r="U2232" t="e">
        <f t="shared" si="69"/>
        <v>#DIV/0!</v>
      </c>
      <c r="V2232">
        <v>0</v>
      </c>
      <c r="W2232">
        <v>0</v>
      </c>
      <c r="X2232">
        <v>0</v>
      </c>
      <c r="Y2232">
        <v>13813</v>
      </c>
      <c r="Z2232">
        <v>13813</v>
      </c>
      <c r="AA2232" t="b">
        <f>ABS(T2232-Z2232)&gt;25000</f>
        <v>0</v>
      </c>
      <c r="AB2232">
        <v>-265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22500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22500</v>
      </c>
      <c r="AQ2232">
        <f>K2232/R2232</f>
        <v>0</v>
      </c>
    </row>
    <row r="2233" spans="1:43" x14ac:dyDescent="0.35">
      <c r="A2233" t="s">
        <v>4715</v>
      </c>
      <c r="B2233" t="s">
        <v>4716</v>
      </c>
      <c r="C2233" t="s">
        <v>38</v>
      </c>
      <c r="D2233" t="str">
        <f>IF(P2233&lt;=50000,"Extra Small",IF(AND(P2233&gt;=50000,P2233&lt;250000),"Small",IF(AND(P2233&gt;=250000,P2233&lt;1000000),"Medium",IF(AND(P2233&gt;=1000000,P2233&lt;10000000),"Large",IF(AND(P2233&gt;=10000000,P2233&lt;100000000),"Extra Large",IF(P2233&gt;=100000000,"Extra-extra-large"))))))</f>
        <v>Medium</v>
      </c>
      <c r="E2233" t="s">
        <v>88</v>
      </c>
      <c r="F2233">
        <v>0</v>
      </c>
      <c r="G2233">
        <v>6</v>
      </c>
      <c r="H2233">
        <v>16</v>
      </c>
      <c r="I2233">
        <v>6.83</v>
      </c>
      <c r="J2233" t="s">
        <v>264</v>
      </c>
      <c r="K2233">
        <v>567489</v>
      </c>
      <c r="L2233">
        <v>10063</v>
      </c>
      <c r="M2233">
        <v>72741</v>
      </c>
      <c r="N2233">
        <v>5338</v>
      </c>
      <c r="O2233">
        <v>22581</v>
      </c>
      <c r="P2233">
        <v>678212</v>
      </c>
      <c r="Q2233">
        <v>0</v>
      </c>
      <c r="R2233">
        <v>678212</v>
      </c>
      <c r="S2233" t="str">
        <f t="shared" si="68"/>
        <v>False</v>
      </c>
      <c r="T2233">
        <v>457955</v>
      </c>
      <c r="U2233" t="b">
        <f t="shared" si="69"/>
        <v>0</v>
      </c>
      <c r="V2233">
        <v>0</v>
      </c>
      <c r="W2233">
        <v>0</v>
      </c>
      <c r="X2233">
        <v>0</v>
      </c>
      <c r="Y2233">
        <v>135172</v>
      </c>
      <c r="Z2233">
        <v>593127</v>
      </c>
      <c r="AA2233" t="b">
        <f>ABS(T2233-Z2233)&gt;25000</f>
        <v>1</v>
      </c>
      <c r="AB2233">
        <v>85085</v>
      </c>
      <c r="AC2233">
        <v>0</v>
      </c>
      <c r="AD2233">
        <v>85085</v>
      </c>
      <c r="AE2233">
        <v>873113</v>
      </c>
      <c r="AF2233">
        <v>0</v>
      </c>
      <c r="AG2233">
        <v>0</v>
      </c>
      <c r="AH2233">
        <v>23140</v>
      </c>
      <c r="AI2233">
        <v>896253</v>
      </c>
      <c r="AJ2233">
        <v>453050</v>
      </c>
      <c r="AK2233">
        <v>0</v>
      </c>
      <c r="AL2233">
        <v>0</v>
      </c>
      <c r="AM2233">
        <v>0</v>
      </c>
      <c r="AN2233">
        <v>453050</v>
      </c>
      <c r="AO2233">
        <v>443203</v>
      </c>
      <c r="AQ2233">
        <f>K2233/R2233</f>
        <v>0.83674278839065075</v>
      </c>
    </row>
    <row r="2234" spans="1:43" x14ac:dyDescent="0.35">
      <c r="A2234" t="s">
        <v>4717</v>
      </c>
      <c r="B2234" t="s">
        <v>4718</v>
      </c>
      <c r="C2234" t="s">
        <v>38</v>
      </c>
      <c r="D2234" t="str">
        <f>IF(P2234&lt;=50000,"Extra Small",IF(AND(P2234&gt;=50000,P2234&lt;250000),"Small",IF(AND(P2234&gt;=250000,P2234&lt;1000000),"Medium",IF(AND(P2234&gt;=1000000,P2234&lt;10000000),"Large",IF(AND(P2234&gt;=10000000,P2234&lt;100000000),"Extra Large",IF(P2234&gt;=100000000,"Extra-extra-large"))))))</f>
        <v>Small</v>
      </c>
      <c r="E2234" t="s">
        <v>85</v>
      </c>
      <c r="F2234">
        <v>0</v>
      </c>
      <c r="G2234">
        <v>1</v>
      </c>
      <c r="H2234">
        <v>1</v>
      </c>
      <c r="I2234">
        <v>0.83</v>
      </c>
      <c r="J2234" t="s">
        <v>216</v>
      </c>
      <c r="K2234">
        <v>97012</v>
      </c>
      <c r="L2234">
        <v>326</v>
      </c>
      <c r="M2234">
        <v>15394</v>
      </c>
      <c r="N2234">
        <v>1161</v>
      </c>
      <c r="O2234">
        <v>456</v>
      </c>
      <c r="P2234">
        <v>114349</v>
      </c>
      <c r="Q2234">
        <v>0</v>
      </c>
      <c r="R2234">
        <v>114349</v>
      </c>
      <c r="S2234" t="str">
        <f t="shared" si="68"/>
        <v>False</v>
      </c>
      <c r="T2234">
        <v>71767</v>
      </c>
      <c r="U2234" t="b">
        <f t="shared" si="69"/>
        <v>0</v>
      </c>
      <c r="V2234">
        <v>0</v>
      </c>
      <c r="W2234">
        <v>3773</v>
      </c>
      <c r="X2234">
        <v>0</v>
      </c>
      <c r="Y2234">
        <v>38282</v>
      </c>
      <c r="Z2234">
        <v>113822</v>
      </c>
      <c r="AA2234" t="b">
        <f>ABS(T2234-Z2234)&gt;25000</f>
        <v>1</v>
      </c>
      <c r="AB2234">
        <v>527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94425</v>
      </c>
      <c r="AJ2234">
        <v>0</v>
      </c>
      <c r="AK2234">
        <v>0</v>
      </c>
      <c r="AL2234">
        <v>0</v>
      </c>
      <c r="AM2234">
        <v>0</v>
      </c>
      <c r="AN2234">
        <v>12678</v>
      </c>
      <c r="AO2234">
        <v>81747</v>
      </c>
      <c r="AQ2234">
        <f>K2234/R2234</f>
        <v>0.8483852066917944</v>
      </c>
    </row>
    <row r="2235" spans="1:43" x14ac:dyDescent="0.35">
      <c r="A2235" t="s">
        <v>4719</v>
      </c>
      <c r="B2235" t="s">
        <v>4720</v>
      </c>
      <c r="C2235" t="s">
        <v>50</v>
      </c>
      <c r="D2235" t="str">
        <f>IF(P2235&lt;=50000,"Extra Small",IF(AND(P2235&gt;=50000,P2235&lt;250000),"Small",IF(AND(P2235&gt;=250000,P2235&lt;1000000),"Medium",IF(AND(P2235&gt;=1000000,P2235&lt;10000000),"Large",IF(AND(P2235&gt;=10000000,P2235&lt;100000000),"Extra Large",IF(P2235&gt;=100000000,"Extra-extra-large"))))))</f>
        <v>Large</v>
      </c>
      <c r="E2235" t="s">
        <v>110</v>
      </c>
      <c r="F2235">
        <v>7</v>
      </c>
      <c r="G2235">
        <v>12</v>
      </c>
      <c r="H2235">
        <v>21</v>
      </c>
      <c r="I2235">
        <v>17</v>
      </c>
      <c r="J2235" t="s">
        <v>48</v>
      </c>
      <c r="K2235">
        <v>2012389</v>
      </c>
      <c r="L2235">
        <v>0</v>
      </c>
      <c r="M2235">
        <v>0</v>
      </c>
      <c r="N2235">
        <v>4236</v>
      </c>
      <c r="O2235">
        <v>42724</v>
      </c>
      <c r="P2235">
        <v>2059349</v>
      </c>
      <c r="Q2235">
        <v>0</v>
      </c>
      <c r="R2235">
        <v>2059349</v>
      </c>
      <c r="S2235" t="str">
        <f t="shared" si="68"/>
        <v>False</v>
      </c>
      <c r="T2235">
        <v>1459486</v>
      </c>
      <c r="U2235" t="b">
        <f t="shared" si="69"/>
        <v>0</v>
      </c>
      <c r="V2235">
        <v>0</v>
      </c>
      <c r="W2235">
        <v>0</v>
      </c>
      <c r="X2235">
        <v>0</v>
      </c>
      <c r="Y2235">
        <v>585155</v>
      </c>
      <c r="Z2235">
        <v>2044641</v>
      </c>
      <c r="AA2235" t="b">
        <f>ABS(T2235-Z2235)&gt;1000000</f>
        <v>0</v>
      </c>
      <c r="AB2235">
        <v>14708</v>
      </c>
      <c r="AC2235">
        <v>0</v>
      </c>
      <c r="AD2235">
        <v>14708</v>
      </c>
      <c r="AE2235">
        <v>3320359</v>
      </c>
      <c r="AF2235">
        <v>0</v>
      </c>
      <c r="AG2235">
        <v>78440</v>
      </c>
      <c r="AH2235">
        <v>78440</v>
      </c>
      <c r="AI2235">
        <v>3398799</v>
      </c>
      <c r="AJ2235">
        <v>3073972</v>
      </c>
      <c r="AK2235">
        <v>0</v>
      </c>
      <c r="AL2235">
        <v>19410</v>
      </c>
      <c r="AM2235">
        <v>19410</v>
      </c>
      <c r="AN2235">
        <v>3093382</v>
      </c>
      <c r="AO2235">
        <v>305417</v>
      </c>
      <c r="AQ2235">
        <f>K2235/R2235</f>
        <v>0.97719667720235859</v>
      </c>
    </row>
    <row r="2236" spans="1:43" x14ac:dyDescent="0.35">
      <c r="A2236" t="s">
        <v>4721</v>
      </c>
      <c r="B2236" t="s">
        <v>4722</v>
      </c>
      <c r="C2236" t="s">
        <v>38</v>
      </c>
      <c r="D2236" t="str">
        <f>IF(P2236&lt;=50000,"Extra Small",IF(AND(P2236&gt;=50000,P2236&lt;250000),"Small",IF(AND(P2236&gt;=250000,P2236&lt;1000000),"Medium",IF(AND(P2236&gt;=1000000,P2236&lt;10000000),"Large",IF(AND(P2236&gt;=10000000,P2236&lt;100000000),"Extra Large",IF(P2236&gt;=100000000,"Extra-extra-large"))))))</f>
        <v>Small</v>
      </c>
      <c r="E2236" t="s">
        <v>39</v>
      </c>
      <c r="F2236">
        <v>0</v>
      </c>
      <c r="G2236">
        <v>0</v>
      </c>
      <c r="H2236">
        <v>0</v>
      </c>
      <c r="I2236">
        <v>0</v>
      </c>
      <c r="J2236" t="s">
        <v>103</v>
      </c>
      <c r="K2236">
        <v>1700</v>
      </c>
      <c r="L2236">
        <v>147773</v>
      </c>
      <c r="M2236">
        <v>0</v>
      </c>
      <c r="N2236">
        <v>666</v>
      </c>
      <c r="O2236">
        <v>5578</v>
      </c>
      <c r="P2236">
        <v>155717</v>
      </c>
      <c r="Q2236">
        <v>0</v>
      </c>
      <c r="R2236">
        <v>155717</v>
      </c>
      <c r="S2236" t="str">
        <f t="shared" si="68"/>
        <v>False</v>
      </c>
      <c r="T2236">
        <v>0</v>
      </c>
      <c r="U2236" t="e">
        <f t="shared" si="69"/>
        <v>#DIV/0!</v>
      </c>
      <c r="V2236">
        <v>0</v>
      </c>
      <c r="W2236">
        <v>0</v>
      </c>
      <c r="X2236">
        <v>0</v>
      </c>
      <c r="Y2236">
        <v>91956</v>
      </c>
      <c r="Z2236">
        <v>91956</v>
      </c>
      <c r="AA2236" t="b">
        <f>ABS(T2236-Z2236)&gt;25000</f>
        <v>1</v>
      </c>
      <c r="AB2236">
        <v>63761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491457</v>
      </c>
      <c r="AJ2236">
        <v>0</v>
      </c>
      <c r="AK2236">
        <v>0</v>
      </c>
      <c r="AL2236">
        <v>0</v>
      </c>
      <c r="AM2236">
        <v>0</v>
      </c>
      <c r="AN2236">
        <v>366085</v>
      </c>
      <c r="AO2236">
        <v>125372</v>
      </c>
      <c r="AQ2236">
        <f>K2236/R2236</f>
        <v>1.0917240892131239E-2</v>
      </c>
    </row>
    <row r="2237" spans="1:43" x14ac:dyDescent="0.35">
      <c r="A2237" t="s">
        <v>4723</v>
      </c>
      <c r="B2237" t="s">
        <v>4724</v>
      </c>
      <c r="C2237" t="s">
        <v>38</v>
      </c>
      <c r="D2237" t="str">
        <f>IF(P2237&lt;=50000,"Extra Small",IF(AND(P2237&gt;=50000,P2237&lt;250000),"Small",IF(AND(P2237&gt;=250000,P2237&lt;1000000),"Medium",IF(AND(P2237&gt;=1000000,P2237&lt;10000000),"Large",IF(AND(P2237&gt;=10000000,P2237&lt;100000000),"Extra Large",IF(P2237&gt;=100000000,"Extra-extra-large"))))))</f>
        <v>Extra Large</v>
      </c>
      <c r="E2237" t="s">
        <v>88</v>
      </c>
      <c r="F2237">
        <v>89</v>
      </c>
      <c r="G2237">
        <v>52</v>
      </c>
      <c r="H2237">
        <v>0</v>
      </c>
      <c r="I2237">
        <v>121</v>
      </c>
      <c r="J2237" t="s">
        <v>269</v>
      </c>
      <c r="K2237">
        <v>14115725</v>
      </c>
      <c r="L2237">
        <v>0</v>
      </c>
      <c r="M2237">
        <v>833108</v>
      </c>
      <c r="N2237">
        <v>82547</v>
      </c>
      <c r="O2237">
        <v>122945</v>
      </c>
      <c r="P2237">
        <v>15154325</v>
      </c>
      <c r="Q2237">
        <v>0</v>
      </c>
      <c r="R2237">
        <v>15154325</v>
      </c>
      <c r="S2237" t="str">
        <f t="shared" si="68"/>
        <v>False</v>
      </c>
      <c r="T2237">
        <v>5647901</v>
      </c>
      <c r="U2237" t="b">
        <f t="shared" si="69"/>
        <v>0</v>
      </c>
      <c r="V2237">
        <v>13838</v>
      </c>
      <c r="W2237">
        <v>6068</v>
      </c>
      <c r="X2237">
        <v>0</v>
      </c>
      <c r="Y2237">
        <v>6957899</v>
      </c>
      <c r="Z2237">
        <v>12625706</v>
      </c>
      <c r="AA2237" t="b">
        <f>ABS(T2237-Z2237)&gt;1000000</f>
        <v>1</v>
      </c>
      <c r="AB2237">
        <v>2528619</v>
      </c>
      <c r="AC2237">
        <v>0</v>
      </c>
      <c r="AD2237">
        <v>2528619</v>
      </c>
      <c r="AE2237">
        <v>7712227</v>
      </c>
      <c r="AF2237">
        <v>0</v>
      </c>
      <c r="AG2237">
        <v>6699332</v>
      </c>
      <c r="AH2237">
        <v>6699332</v>
      </c>
      <c r="AI2237">
        <v>14411559</v>
      </c>
      <c r="AJ2237">
        <v>1576641</v>
      </c>
      <c r="AK2237">
        <v>0</v>
      </c>
      <c r="AL2237">
        <v>132342</v>
      </c>
      <c r="AM2237">
        <v>132342</v>
      </c>
      <c r="AN2237">
        <v>1708983</v>
      </c>
      <c r="AO2237">
        <v>12702576</v>
      </c>
      <c r="AQ2237">
        <f>K2237/R2237</f>
        <v>0.93146510979538844</v>
      </c>
    </row>
    <row r="2238" spans="1:43" x14ac:dyDescent="0.35">
      <c r="A2238" t="s">
        <v>4725</v>
      </c>
      <c r="B2238" t="s">
        <v>4726</v>
      </c>
      <c r="C2238" t="s">
        <v>38</v>
      </c>
      <c r="D2238" t="str">
        <f>IF(P2238&lt;=50000,"Extra Small",IF(AND(P2238&gt;=50000,P2238&lt;250000),"Small",IF(AND(P2238&gt;=250000,P2238&lt;1000000),"Medium",IF(AND(P2238&gt;=1000000,P2238&lt;10000000),"Large",IF(AND(P2238&gt;=10000000,P2238&lt;100000000),"Extra Large",IF(P2238&gt;=100000000,"Extra-extra-large"))))))</f>
        <v>Large</v>
      </c>
      <c r="E2238" t="s">
        <v>55</v>
      </c>
      <c r="F2238">
        <v>17</v>
      </c>
      <c r="G2238">
        <v>5</v>
      </c>
      <c r="H2238">
        <v>2</v>
      </c>
      <c r="I2238">
        <v>19</v>
      </c>
      <c r="J2238" t="s">
        <v>48</v>
      </c>
      <c r="K2238">
        <v>2968973</v>
      </c>
      <c r="L2238">
        <v>0</v>
      </c>
      <c r="M2238">
        <v>70011</v>
      </c>
      <c r="N2238">
        <v>8830</v>
      </c>
      <c r="O2238">
        <v>0</v>
      </c>
      <c r="P2238">
        <v>3047814</v>
      </c>
      <c r="Q2238">
        <v>56341</v>
      </c>
      <c r="R2238">
        <v>3104155</v>
      </c>
      <c r="S2238" t="str">
        <f t="shared" si="68"/>
        <v>False</v>
      </c>
      <c r="T2238">
        <v>1154949</v>
      </c>
      <c r="U2238" t="b">
        <f t="shared" si="69"/>
        <v>0</v>
      </c>
      <c r="V2238">
        <v>0</v>
      </c>
      <c r="W2238">
        <v>0</v>
      </c>
      <c r="X2238">
        <v>0</v>
      </c>
      <c r="Y2238">
        <v>1410806</v>
      </c>
      <c r="Z2238">
        <v>2565755</v>
      </c>
      <c r="AA2238" t="b">
        <f>ABS(T2238-Z2238)&gt;1000000</f>
        <v>1</v>
      </c>
      <c r="AB2238">
        <v>538400</v>
      </c>
      <c r="AC2238">
        <v>0</v>
      </c>
      <c r="AD2238">
        <v>538400</v>
      </c>
      <c r="AE2238">
        <v>1199331</v>
      </c>
      <c r="AF2238">
        <v>0</v>
      </c>
      <c r="AG2238">
        <v>2495748</v>
      </c>
      <c r="AH2238">
        <v>2495748</v>
      </c>
      <c r="AI2238">
        <v>3695079</v>
      </c>
      <c r="AJ2238">
        <v>557133</v>
      </c>
      <c r="AK2238">
        <v>0</v>
      </c>
      <c r="AL2238">
        <v>13523</v>
      </c>
      <c r="AM2238">
        <v>13523</v>
      </c>
      <c r="AN2238">
        <v>570656</v>
      </c>
      <c r="AO2238">
        <v>3124423</v>
      </c>
      <c r="AQ2238">
        <f>K2238/R2238</f>
        <v>0.95645127256854123</v>
      </c>
    </row>
    <row r="2239" spans="1:43" x14ac:dyDescent="0.35">
      <c r="A2239" t="s">
        <v>4727</v>
      </c>
      <c r="B2239" t="s">
        <v>4728</v>
      </c>
      <c r="C2239" t="s">
        <v>38</v>
      </c>
      <c r="D2239" t="str">
        <f>IF(P2239&lt;=50000,"Extra Small",IF(AND(P2239&gt;=50000,P2239&lt;250000),"Small",IF(AND(P2239&gt;=250000,P2239&lt;1000000),"Medium",IF(AND(P2239&gt;=1000000,P2239&lt;10000000),"Large",IF(AND(P2239&gt;=10000000,P2239&lt;100000000),"Extra Large",IF(P2239&gt;=100000000,"Extra-extra-large"))))))</f>
        <v>Medium</v>
      </c>
      <c r="E2239" t="s">
        <v>70</v>
      </c>
      <c r="F2239">
        <v>0</v>
      </c>
      <c r="G2239">
        <v>0</v>
      </c>
      <c r="H2239">
        <v>0</v>
      </c>
      <c r="I2239">
        <v>0</v>
      </c>
      <c r="J2239" t="s">
        <v>92</v>
      </c>
      <c r="K2239">
        <v>0</v>
      </c>
      <c r="L2239">
        <v>0</v>
      </c>
      <c r="M2239">
        <v>319793</v>
      </c>
      <c r="N2239">
        <v>6651</v>
      </c>
      <c r="O2239">
        <v>0</v>
      </c>
      <c r="P2239">
        <v>326444</v>
      </c>
      <c r="Q2239">
        <v>0</v>
      </c>
      <c r="R2239">
        <v>326444</v>
      </c>
      <c r="S2239" t="str">
        <f t="shared" si="68"/>
        <v>False</v>
      </c>
      <c r="T2239">
        <v>165946</v>
      </c>
      <c r="U2239" t="e">
        <f t="shared" si="69"/>
        <v>#DIV/0!</v>
      </c>
      <c r="V2239">
        <v>0</v>
      </c>
      <c r="W2239">
        <v>0</v>
      </c>
      <c r="X2239">
        <v>0</v>
      </c>
      <c r="Y2239">
        <v>237063</v>
      </c>
      <c r="Z2239">
        <v>403009</v>
      </c>
      <c r="AA2239" t="b">
        <f>ABS(T2239-Z2239)&gt;25000</f>
        <v>1</v>
      </c>
      <c r="AB2239">
        <v>-76565</v>
      </c>
      <c r="AC2239">
        <v>0</v>
      </c>
      <c r="AD2239">
        <v>-76565</v>
      </c>
      <c r="AE2239">
        <v>306131</v>
      </c>
      <c r="AF2239">
        <v>0</v>
      </c>
      <c r="AG2239">
        <v>0</v>
      </c>
      <c r="AH2239">
        <v>7252578</v>
      </c>
      <c r="AI2239">
        <v>7558709</v>
      </c>
      <c r="AJ2239">
        <v>81441</v>
      </c>
      <c r="AK2239">
        <v>0</v>
      </c>
      <c r="AL2239">
        <v>0</v>
      </c>
      <c r="AM2239">
        <v>3873627</v>
      </c>
      <c r="AN2239">
        <v>3955068</v>
      </c>
      <c r="AO2239">
        <v>3603641</v>
      </c>
      <c r="AQ2239">
        <f>K2239/R2239</f>
        <v>0</v>
      </c>
    </row>
    <row r="2240" spans="1:43" x14ac:dyDescent="0.35">
      <c r="A2240" t="s">
        <v>4729</v>
      </c>
      <c r="B2240" t="s">
        <v>4730</v>
      </c>
      <c r="C2240" t="s">
        <v>50</v>
      </c>
      <c r="D2240" t="str">
        <f>IF(P2240&lt;=50000,"Extra Small",IF(AND(P2240&gt;=50000,P2240&lt;250000),"Small",IF(AND(P2240&gt;=250000,P2240&lt;1000000),"Medium",IF(AND(P2240&gt;=1000000,P2240&lt;10000000),"Large",IF(AND(P2240&gt;=10000000,P2240&lt;100000000),"Extra Large",IF(P2240&gt;=100000000,"Extra-extra-large"))))))</f>
        <v>Extra Small</v>
      </c>
      <c r="E2240" t="s">
        <v>110</v>
      </c>
      <c r="F2240">
        <v>0</v>
      </c>
      <c r="G2240">
        <v>0</v>
      </c>
      <c r="H2240">
        <v>0</v>
      </c>
      <c r="I2240">
        <v>0</v>
      </c>
      <c r="J2240" t="s">
        <v>44</v>
      </c>
      <c r="K2240">
        <v>0</v>
      </c>
      <c r="L2240">
        <v>0</v>
      </c>
      <c r="M2240">
        <v>0</v>
      </c>
      <c r="N2240">
        <v>14</v>
      </c>
      <c r="O2240">
        <v>0</v>
      </c>
      <c r="P2240">
        <v>14</v>
      </c>
      <c r="Q2240">
        <v>9167</v>
      </c>
      <c r="R2240">
        <v>9180</v>
      </c>
      <c r="S2240" t="str">
        <f t="shared" si="68"/>
        <v>False</v>
      </c>
      <c r="T2240">
        <v>0</v>
      </c>
      <c r="U2240" t="e">
        <f t="shared" si="69"/>
        <v>#DIV/0!</v>
      </c>
      <c r="V2240">
        <v>0</v>
      </c>
      <c r="W2240">
        <v>0</v>
      </c>
      <c r="X2240">
        <v>0</v>
      </c>
      <c r="Y2240">
        <v>1858</v>
      </c>
      <c r="Z2240">
        <v>1858</v>
      </c>
      <c r="AA2240" t="b">
        <f>ABS(T2240-Z2240)&gt;25000</f>
        <v>0</v>
      </c>
      <c r="AB2240">
        <v>7323</v>
      </c>
      <c r="AC2240">
        <v>0</v>
      </c>
      <c r="AD2240">
        <v>7323</v>
      </c>
      <c r="AE2240">
        <v>0</v>
      </c>
      <c r="AF2240">
        <v>0</v>
      </c>
      <c r="AG2240">
        <v>0</v>
      </c>
      <c r="AH2240">
        <v>0</v>
      </c>
      <c r="AI2240">
        <v>19710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19710</v>
      </c>
      <c r="AQ2240">
        <f>K2240/R2240</f>
        <v>0</v>
      </c>
    </row>
    <row r="2241" spans="1:43" x14ac:dyDescent="0.35">
      <c r="A2241" t="s">
        <v>4731</v>
      </c>
      <c r="B2241" t="s">
        <v>4732</v>
      </c>
      <c r="C2241" t="s">
        <v>50</v>
      </c>
      <c r="D2241" t="str">
        <f>IF(P2241&lt;=50000,"Extra Small",IF(AND(P2241&gt;=50000,P2241&lt;250000),"Small",IF(AND(P2241&gt;=250000,P2241&lt;1000000),"Medium",IF(AND(P2241&gt;=1000000,P2241&lt;10000000),"Large",IF(AND(P2241&gt;=10000000,P2241&lt;100000000),"Extra Large",IF(P2241&gt;=100000000,"Extra-extra-large"))))))</f>
        <v>Extra Large</v>
      </c>
      <c r="E2241" t="s">
        <v>67</v>
      </c>
      <c r="F2241">
        <v>200</v>
      </c>
      <c r="G2241">
        <v>100</v>
      </c>
      <c r="H2241">
        <v>50</v>
      </c>
      <c r="I2241">
        <v>220</v>
      </c>
      <c r="J2241" t="s">
        <v>44</v>
      </c>
      <c r="K2241">
        <v>15834621</v>
      </c>
      <c r="L2241">
        <v>49</v>
      </c>
      <c r="M2241">
        <v>1617153</v>
      </c>
      <c r="N2241">
        <v>146803</v>
      </c>
      <c r="O2241">
        <v>140781</v>
      </c>
      <c r="P2241">
        <v>17739407</v>
      </c>
      <c r="Q2241">
        <v>15297</v>
      </c>
      <c r="R2241">
        <v>17754704</v>
      </c>
      <c r="S2241" t="str">
        <f t="shared" si="68"/>
        <v>False</v>
      </c>
      <c r="T2241">
        <v>11086667</v>
      </c>
      <c r="U2241" t="b">
        <f t="shared" si="69"/>
        <v>0</v>
      </c>
      <c r="V2241">
        <v>14636</v>
      </c>
      <c r="W2241">
        <v>0</v>
      </c>
      <c r="X2241">
        <v>0</v>
      </c>
      <c r="Y2241">
        <v>8548854</v>
      </c>
      <c r="Z2241">
        <v>19650157</v>
      </c>
      <c r="AA2241" t="b">
        <f>ABS(T2241-Z2241)&gt;1000000</f>
        <v>1</v>
      </c>
      <c r="AB2241">
        <v>-1895453</v>
      </c>
      <c r="AC2241">
        <v>-15871680</v>
      </c>
      <c r="AD2241">
        <v>-17767133</v>
      </c>
      <c r="AE2241">
        <v>3570237</v>
      </c>
      <c r="AF2241">
        <v>0</v>
      </c>
      <c r="AG2241">
        <v>0</v>
      </c>
      <c r="AH2241">
        <v>0</v>
      </c>
      <c r="AI2241">
        <v>3570237</v>
      </c>
      <c r="AJ2241">
        <v>3570237</v>
      </c>
      <c r="AK2241">
        <v>0</v>
      </c>
      <c r="AL2241">
        <v>0</v>
      </c>
      <c r="AM2241">
        <v>0</v>
      </c>
      <c r="AN2241">
        <v>3570237</v>
      </c>
      <c r="AO2241">
        <v>0</v>
      </c>
      <c r="AQ2241">
        <f>K2241/R2241</f>
        <v>0.89185496981532331</v>
      </c>
    </row>
    <row r="2242" spans="1:43" x14ac:dyDescent="0.35">
      <c r="A2242" t="s">
        <v>4733</v>
      </c>
      <c r="B2242" t="s">
        <v>4734</v>
      </c>
      <c r="C2242" t="s">
        <v>38</v>
      </c>
      <c r="D2242" t="str">
        <f>IF(P2242&lt;=50000,"Extra Small",IF(AND(P2242&gt;=50000,P2242&lt;250000),"Small",IF(AND(P2242&gt;=250000,P2242&lt;1000000),"Medium",IF(AND(P2242&gt;=1000000,P2242&lt;10000000),"Large",IF(AND(P2242&gt;=10000000,P2242&lt;100000000),"Extra Large",IF(P2242&gt;=100000000,"Extra-extra-large"))))))</f>
        <v>Extra Small</v>
      </c>
      <c r="E2242" t="s">
        <v>73</v>
      </c>
      <c r="F2242">
        <v>0</v>
      </c>
      <c r="G2242">
        <v>0</v>
      </c>
      <c r="H2242">
        <v>0</v>
      </c>
      <c r="I2242">
        <v>0</v>
      </c>
      <c r="J2242" t="s">
        <v>129</v>
      </c>
      <c r="K2242">
        <v>0</v>
      </c>
      <c r="L2242">
        <v>0</v>
      </c>
      <c r="M2242">
        <v>42929</v>
      </c>
      <c r="N2242">
        <v>0</v>
      </c>
      <c r="O2242">
        <v>0</v>
      </c>
      <c r="P2242">
        <v>42929</v>
      </c>
      <c r="Q2242">
        <v>0</v>
      </c>
      <c r="R2242">
        <v>42929</v>
      </c>
      <c r="S2242" t="str">
        <f t="shared" si="68"/>
        <v>False</v>
      </c>
      <c r="T2242">
        <v>0</v>
      </c>
      <c r="U2242" t="e">
        <f t="shared" si="69"/>
        <v>#DIV/0!</v>
      </c>
      <c r="V2242">
        <v>0</v>
      </c>
      <c r="W2242">
        <v>0</v>
      </c>
      <c r="X2242">
        <v>0</v>
      </c>
      <c r="Y2242">
        <v>47009</v>
      </c>
      <c r="Z2242">
        <v>47009</v>
      </c>
      <c r="AA2242" t="b">
        <f>ABS(T2242-Z2242)&gt;25000</f>
        <v>1</v>
      </c>
      <c r="AB2242">
        <v>-4080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2008350</v>
      </c>
      <c r="AJ2242">
        <v>0</v>
      </c>
      <c r="AK2242">
        <v>0</v>
      </c>
      <c r="AL2242">
        <v>0</v>
      </c>
      <c r="AM2242">
        <v>0</v>
      </c>
      <c r="AN2242">
        <v>1028400</v>
      </c>
      <c r="AO2242">
        <v>979950</v>
      </c>
      <c r="AQ2242">
        <f>K2242/R2242</f>
        <v>0</v>
      </c>
    </row>
    <row r="2243" spans="1:43" x14ac:dyDescent="0.35">
      <c r="A2243" t="s">
        <v>4735</v>
      </c>
      <c r="B2243" t="s">
        <v>4736</v>
      </c>
      <c r="C2243" t="s">
        <v>38</v>
      </c>
      <c r="D2243" t="str">
        <f>IF(P2243&lt;=50000,"Extra Small",IF(AND(P2243&gt;=50000,P2243&lt;250000),"Small",IF(AND(P2243&gt;=250000,P2243&lt;1000000),"Medium",IF(AND(P2243&gt;=1000000,P2243&lt;10000000),"Large",IF(AND(P2243&gt;=10000000,P2243&lt;100000000),"Extra Large",IF(P2243&gt;=100000000,"Extra-extra-large"))))))</f>
        <v>Extra Small</v>
      </c>
      <c r="E2243" t="s">
        <v>302</v>
      </c>
      <c r="F2243">
        <v>0</v>
      </c>
      <c r="G2243">
        <v>1</v>
      </c>
      <c r="H2243">
        <v>0</v>
      </c>
      <c r="I2243">
        <v>0</v>
      </c>
      <c r="J2243" t="s">
        <v>92</v>
      </c>
      <c r="K2243">
        <v>0</v>
      </c>
      <c r="L2243">
        <v>22127</v>
      </c>
      <c r="M2243">
        <v>0</v>
      </c>
      <c r="N2243">
        <v>0</v>
      </c>
      <c r="O2243">
        <v>0</v>
      </c>
      <c r="P2243">
        <v>22127</v>
      </c>
      <c r="Q2243">
        <v>14</v>
      </c>
      <c r="R2243">
        <v>22141</v>
      </c>
      <c r="S2243" t="str">
        <f t="shared" ref="S2243:S2306" si="70">IF(ABS(P2243+Q2243-K2243-R2243&gt;25000),"True","False")</f>
        <v>False</v>
      </c>
      <c r="T2243">
        <v>7409</v>
      </c>
      <c r="U2243" t="b">
        <f t="shared" ref="U2243:U2306" si="71">T2243/(F2243+G2243+H2243)&gt;300000</f>
        <v>0</v>
      </c>
      <c r="V2243">
        <v>0</v>
      </c>
      <c r="W2243">
        <v>0</v>
      </c>
      <c r="X2243">
        <v>11175</v>
      </c>
      <c r="Y2243">
        <v>0</v>
      </c>
      <c r="Z2243">
        <v>18584</v>
      </c>
      <c r="AA2243" t="b">
        <f>ABS(T2243-Z2243)&gt;25000</f>
        <v>0</v>
      </c>
      <c r="AB2243">
        <v>3557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9208</v>
      </c>
      <c r="AJ2243">
        <v>0</v>
      </c>
      <c r="AK2243">
        <v>0</v>
      </c>
      <c r="AL2243">
        <v>0</v>
      </c>
      <c r="AM2243">
        <v>0</v>
      </c>
      <c r="AN2243">
        <v>1015</v>
      </c>
      <c r="AO2243">
        <v>8193</v>
      </c>
      <c r="AQ2243">
        <f>K2243/R2243</f>
        <v>0</v>
      </c>
    </row>
    <row r="2244" spans="1:43" x14ac:dyDescent="0.35">
      <c r="A2244" t="s">
        <v>4737</v>
      </c>
      <c r="B2244" t="s">
        <v>4738</v>
      </c>
      <c r="C2244" t="s">
        <v>38</v>
      </c>
      <c r="D2244" t="str">
        <f>IF(P2244&lt;=50000,"Extra Small",IF(AND(P2244&gt;=50000,P2244&lt;250000),"Small",IF(AND(P2244&gt;=250000,P2244&lt;1000000),"Medium",IF(AND(P2244&gt;=1000000,P2244&lt;10000000),"Large",IF(AND(P2244&gt;=10000000,P2244&lt;100000000),"Extra Large",IF(P2244&gt;=100000000,"Extra-extra-large"))))))</f>
        <v>Extra Small</v>
      </c>
      <c r="E2244" t="s">
        <v>123</v>
      </c>
      <c r="F2244">
        <v>0</v>
      </c>
      <c r="G2244">
        <v>0</v>
      </c>
      <c r="H2244">
        <v>0</v>
      </c>
      <c r="I2244">
        <v>0</v>
      </c>
      <c r="J2244" t="s">
        <v>56</v>
      </c>
      <c r="K2244">
        <v>0</v>
      </c>
      <c r="L2244">
        <v>14200</v>
      </c>
      <c r="M2244">
        <v>0</v>
      </c>
      <c r="N2244">
        <v>939</v>
      </c>
      <c r="O2244">
        <v>0</v>
      </c>
      <c r="P2244">
        <v>15139</v>
      </c>
      <c r="Q2244">
        <v>0</v>
      </c>
      <c r="R2244">
        <v>15139</v>
      </c>
      <c r="S2244" t="str">
        <f t="shared" si="70"/>
        <v>False</v>
      </c>
      <c r="T2244">
        <v>0</v>
      </c>
      <c r="U2244" t="e">
        <f t="shared" si="71"/>
        <v>#DIV/0!</v>
      </c>
      <c r="V2244">
        <v>0</v>
      </c>
      <c r="W2244">
        <v>0</v>
      </c>
      <c r="X2244">
        <v>0</v>
      </c>
      <c r="Y2244">
        <v>347</v>
      </c>
      <c r="Z2244">
        <v>347</v>
      </c>
      <c r="AA2244" t="b">
        <f>ABS(T2244-Z2244)&gt;25000</f>
        <v>0</v>
      </c>
      <c r="AB2244">
        <v>14792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251342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251342</v>
      </c>
      <c r="AQ2244">
        <f>K2244/R2244</f>
        <v>0</v>
      </c>
    </row>
    <row r="2245" spans="1:43" x14ac:dyDescent="0.35">
      <c r="A2245" t="s">
        <v>4739</v>
      </c>
      <c r="B2245" t="s">
        <v>4740</v>
      </c>
      <c r="C2245" t="s">
        <v>50</v>
      </c>
      <c r="D2245" t="str">
        <f>IF(P2245&lt;=50000,"Extra Small",IF(AND(P2245&gt;=50000,P2245&lt;250000),"Small",IF(AND(P2245&gt;=250000,P2245&lt;1000000),"Medium",IF(AND(P2245&gt;=1000000,P2245&lt;10000000),"Large",IF(AND(P2245&gt;=10000000,P2245&lt;100000000),"Extra Large",IF(P2245&gt;=100000000,"Extra-extra-large"))))))</f>
        <v>Extra Small</v>
      </c>
      <c r="E2245" t="s">
        <v>110</v>
      </c>
      <c r="F2245">
        <v>0</v>
      </c>
      <c r="G2245">
        <v>0</v>
      </c>
      <c r="H2245">
        <v>0</v>
      </c>
      <c r="I2245">
        <v>0</v>
      </c>
      <c r="J2245" t="s">
        <v>44</v>
      </c>
      <c r="K2245">
        <v>0</v>
      </c>
      <c r="L2245">
        <v>0</v>
      </c>
      <c r="M2245">
        <v>0</v>
      </c>
      <c r="N2245">
        <v>2</v>
      </c>
      <c r="O2245">
        <v>0</v>
      </c>
      <c r="P2245">
        <v>2</v>
      </c>
      <c r="Q2245">
        <v>214</v>
      </c>
      <c r="R2245">
        <v>217</v>
      </c>
      <c r="S2245" t="str">
        <f t="shared" si="70"/>
        <v>False</v>
      </c>
      <c r="T2245">
        <v>0</v>
      </c>
      <c r="U2245" t="e">
        <f t="shared" si="71"/>
        <v>#DIV/0!</v>
      </c>
      <c r="V2245">
        <v>0</v>
      </c>
      <c r="W2245">
        <v>0</v>
      </c>
      <c r="X2245">
        <v>0</v>
      </c>
      <c r="Y2245">
        <v>4428</v>
      </c>
      <c r="Z2245">
        <v>4428</v>
      </c>
      <c r="AA2245" t="b">
        <f>ABS(T2245-Z2245)&gt;25000</f>
        <v>0</v>
      </c>
      <c r="AB2245">
        <v>-4211</v>
      </c>
      <c r="AC2245">
        <v>0</v>
      </c>
      <c r="AD2245">
        <v>-4211</v>
      </c>
      <c r="AE2245">
        <v>0</v>
      </c>
      <c r="AF2245">
        <v>0</v>
      </c>
      <c r="AG2245">
        <v>0</v>
      </c>
      <c r="AH2245">
        <v>0</v>
      </c>
      <c r="AI2245">
        <v>5402636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5402636</v>
      </c>
      <c r="AQ2245">
        <f>K2245/R2245</f>
        <v>0</v>
      </c>
    </row>
    <row r="2246" spans="1:43" x14ac:dyDescent="0.35">
      <c r="A2246" t="s">
        <v>4741</v>
      </c>
      <c r="B2246" t="s">
        <v>4742</v>
      </c>
      <c r="C2246" t="s">
        <v>38</v>
      </c>
      <c r="D2246" t="str">
        <f>IF(P2246&lt;=50000,"Extra Small",IF(AND(P2246&gt;=50000,P2246&lt;250000),"Small",IF(AND(P2246&gt;=250000,P2246&lt;1000000),"Medium",IF(AND(P2246&gt;=1000000,P2246&lt;10000000),"Large",IF(AND(P2246&gt;=10000000,P2246&lt;100000000),"Extra Large",IF(P2246&gt;=100000000,"Extra-extra-large"))))))</f>
        <v>Small</v>
      </c>
      <c r="E2246" t="s">
        <v>164</v>
      </c>
      <c r="F2246">
        <v>0</v>
      </c>
      <c r="G2246">
        <v>0</v>
      </c>
      <c r="H2246">
        <v>0</v>
      </c>
      <c r="I2246">
        <v>0.75</v>
      </c>
      <c r="J2246" t="s">
        <v>57</v>
      </c>
      <c r="K2246">
        <v>27724</v>
      </c>
      <c r="L2246">
        <v>0</v>
      </c>
      <c r="M2246">
        <v>148259</v>
      </c>
      <c r="N2246">
        <v>0</v>
      </c>
      <c r="O2246">
        <v>0</v>
      </c>
      <c r="P2246">
        <v>175983</v>
      </c>
      <c r="Q2246">
        <v>0</v>
      </c>
      <c r="R2246">
        <v>175983</v>
      </c>
      <c r="S2246" t="str">
        <f t="shared" si="70"/>
        <v>False</v>
      </c>
      <c r="T2246">
        <v>0</v>
      </c>
      <c r="U2246" t="e">
        <f t="shared" si="71"/>
        <v>#DIV/0!</v>
      </c>
      <c r="V2246">
        <v>0</v>
      </c>
      <c r="W2246">
        <v>0</v>
      </c>
      <c r="X2246">
        <v>0</v>
      </c>
      <c r="Y2246">
        <v>186409</v>
      </c>
      <c r="Z2246">
        <v>186409</v>
      </c>
      <c r="AA2246" t="b">
        <f>ABS(T2246-Z2246)&gt;25000</f>
        <v>1</v>
      </c>
      <c r="AB2246">
        <v>-10426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46420</v>
      </c>
      <c r="AJ2246">
        <v>0</v>
      </c>
      <c r="AK2246">
        <v>0</v>
      </c>
      <c r="AL2246">
        <v>0</v>
      </c>
      <c r="AM2246">
        <v>0</v>
      </c>
      <c r="AN2246">
        <v>35354</v>
      </c>
      <c r="AO2246">
        <v>11066</v>
      </c>
      <c r="AQ2246">
        <f>K2246/R2246</f>
        <v>0.15753794400595511</v>
      </c>
    </row>
    <row r="2247" spans="1:43" x14ac:dyDescent="0.35">
      <c r="A2247" t="s">
        <v>4743</v>
      </c>
      <c r="B2247" t="s">
        <v>4744</v>
      </c>
      <c r="C2247" t="s">
        <v>38</v>
      </c>
      <c r="D2247" t="str">
        <f>IF(P2247&lt;=50000,"Extra Small",IF(AND(P2247&gt;=50000,P2247&lt;250000),"Small",IF(AND(P2247&gt;=250000,P2247&lt;1000000),"Medium",IF(AND(P2247&gt;=1000000,P2247&lt;10000000),"Large",IF(AND(P2247&gt;=10000000,P2247&lt;100000000),"Extra Large",IF(P2247&gt;=100000000,"Extra-extra-large"))))))</f>
        <v>Small</v>
      </c>
      <c r="E2247" t="s">
        <v>55</v>
      </c>
      <c r="F2247">
        <v>0</v>
      </c>
      <c r="G2247">
        <v>0</v>
      </c>
      <c r="H2247">
        <v>0</v>
      </c>
      <c r="I2247">
        <v>0</v>
      </c>
      <c r="J2247" t="s">
        <v>172</v>
      </c>
      <c r="K2247">
        <v>0</v>
      </c>
      <c r="L2247">
        <v>45000</v>
      </c>
      <c r="M2247">
        <v>185450</v>
      </c>
      <c r="N2247">
        <v>0</v>
      </c>
      <c r="O2247">
        <v>500</v>
      </c>
      <c r="P2247">
        <v>230950</v>
      </c>
      <c r="Q2247">
        <v>0</v>
      </c>
      <c r="R2247">
        <v>230950</v>
      </c>
      <c r="S2247" t="str">
        <f t="shared" si="70"/>
        <v>False</v>
      </c>
      <c r="T2247">
        <v>0</v>
      </c>
      <c r="U2247" t="e">
        <f t="shared" si="71"/>
        <v>#DIV/0!</v>
      </c>
      <c r="V2247">
        <v>0</v>
      </c>
      <c r="W2247">
        <v>180000</v>
      </c>
      <c r="X2247">
        <v>0</v>
      </c>
      <c r="Y2247">
        <v>53000</v>
      </c>
      <c r="Z2247">
        <v>233000</v>
      </c>
      <c r="AA2247" t="b">
        <f>ABS(T2247-Z2247)&gt;25000</f>
        <v>1</v>
      </c>
      <c r="AB2247">
        <v>-2050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1426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1426</v>
      </c>
      <c r="AQ2247">
        <f>K2247/R2247</f>
        <v>0</v>
      </c>
    </row>
    <row r="2248" spans="1:43" x14ac:dyDescent="0.35">
      <c r="A2248" t="s">
        <v>4745</v>
      </c>
      <c r="B2248" t="s">
        <v>4746</v>
      </c>
      <c r="C2248" t="s">
        <v>38</v>
      </c>
      <c r="D2248" t="str">
        <f>IF(P2248&lt;=50000,"Extra Small",IF(AND(P2248&gt;=50000,P2248&lt;250000),"Small",IF(AND(P2248&gt;=250000,P2248&lt;1000000),"Medium",IF(AND(P2248&gt;=1000000,P2248&lt;10000000),"Large",IF(AND(P2248&gt;=10000000,P2248&lt;100000000),"Extra Large",IF(P2248&gt;=100000000,"Extra-extra-large"))))))</f>
        <v>Large</v>
      </c>
      <c r="E2248" t="s">
        <v>67</v>
      </c>
      <c r="F2248">
        <v>14</v>
      </c>
      <c r="G2248">
        <v>122</v>
      </c>
      <c r="H2248">
        <v>44</v>
      </c>
      <c r="I2248">
        <v>81.38</v>
      </c>
      <c r="J2248" t="s">
        <v>353</v>
      </c>
      <c r="K2248">
        <v>3910259</v>
      </c>
      <c r="L2248">
        <v>90793</v>
      </c>
      <c r="M2248">
        <v>2344005</v>
      </c>
      <c r="N2248">
        <v>156029</v>
      </c>
      <c r="O2248">
        <v>66673</v>
      </c>
      <c r="P2248">
        <v>6567759</v>
      </c>
      <c r="Q2248">
        <v>57470</v>
      </c>
      <c r="R2248">
        <v>6625229</v>
      </c>
      <c r="S2248" t="str">
        <f t="shared" si="70"/>
        <v>False</v>
      </c>
      <c r="T2248">
        <v>5571424</v>
      </c>
      <c r="U2248" t="b">
        <f t="shared" si="71"/>
        <v>0</v>
      </c>
      <c r="V2248">
        <v>210927</v>
      </c>
      <c r="W2248">
        <v>0</v>
      </c>
      <c r="X2248">
        <v>0</v>
      </c>
      <c r="Y2248">
        <v>1950331</v>
      </c>
      <c r="Z2248">
        <v>7732682</v>
      </c>
      <c r="AA2248" t="b">
        <f>ABS(T2248-Z2248)&gt;1000000</f>
        <v>1</v>
      </c>
      <c r="AB2248">
        <v>-1107453</v>
      </c>
      <c r="AC2248">
        <v>3233966</v>
      </c>
      <c r="AD2248">
        <v>2126513</v>
      </c>
      <c r="AE2248">
        <v>3979479</v>
      </c>
      <c r="AF2248">
        <v>0</v>
      </c>
      <c r="AG2248">
        <v>26587440</v>
      </c>
      <c r="AH2248">
        <v>26587440</v>
      </c>
      <c r="AI2248">
        <v>30566919</v>
      </c>
      <c r="AJ2248">
        <v>25114330</v>
      </c>
      <c r="AK2248">
        <v>0</v>
      </c>
      <c r="AL2248">
        <v>47603</v>
      </c>
      <c r="AM2248">
        <v>47603</v>
      </c>
      <c r="AN2248">
        <v>25161933</v>
      </c>
      <c r="AO2248">
        <v>5404986</v>
      </c>
      <c r="AQ2248">
        <f>K2248/R2248</f>
        <v>0.59020737245459742</v>
      </c>
    </row>
    <row r="2249" spans="1:43" x14ac:dyDescent="0.35">
      <c r="A2249" t="s">
        <v>4747</v>
      </c>
      <c r="B2249" t="s">
        <v>4748</v>
      </c>
      <c r="C2249" t="s">
        <v>38</v>
      </c>
      <c r="D2249" t="str">
        <f>IF(P2249&lt;=50000,"Extra Small",IF(AND(P2249&gt;=50000,P2249&lt;250000),"Small",IF(AND(P2249&gt;=250000,P2249&lt;1000000),"Medium",IF(AND(P2249&gt;=1000000,P2249&lt;10000000),"Large",IF(AND(P2249&gt;=10000000,P2249&lt;100000000),"Extra Large",IF(P2249&gt;=100000000,"Extra-extra-large"))))))</f>
        <v>Extra Small</v>
      </c>
      <c r="E2249" t="s">
        <v>85</v>
      </c>
      <c r="F2249">
        <v>0</v>
      </c>
      <c r="G2249">
        <v>0</v>
      </c>
      <c r="H2249">
        <v>0</v>
      </c>
      <c r="I2249">
        <v>0</v>
      </c>
      <c r="J2249" t="s">
        <v>102</v>
      </c>
      <c r="K2249">
        <v>0</v>
      </c>
      <c r="L2249">
        <v>582</v>
      </c>
      <c r="M2249">
        <v>0</v>
      </c>
      <c r="N2249">
        <v>0</v>
      </c>
      <c r="O2249">
        <v>75</v>
      </c>
      <c r="P2249">
        <v>657</v>
      </c>
      <c r="Q2249">
        <v>0</v>
      </c>
      <c r="R2249">
        <v>657</v>
      </c>
      <c r="S2249" t="str">
        <f t="shared" si="70"/>
        <v>False</v>
      </c>
      <c r="T2249">
        <v>0</v>
      </c>
      <c r="U2249" t="e">
        <f t="shared" si="71"/>
        <v>#DIV/0!</v>
      </c>
      <c r="V2249">
        <v>0</v>
      </c>
      <c r="W2249">
        <v>582</v>
      </c>
      <c r="X2249">
        <v>0</v>
      </c>
      <c r="Y2249">
        <v>36</v>
      </c>
      <c r="Z2249">
        <v>618</v>
      </c>
      <c r="AA2249" t="b">
        <f>ABS(T2249-Z2249)&gt;25000</f>
        <v>0</v>
      </c>
      <c r="AB2249">
        <v>39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39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39</v>
      </c>
      <c r="AQ2249">
        <f>K2249/R2249</f>
        <v>0</v>
      </c>
    </row>
    <row r="2250" spans="1:43" x14ac:dyDescent="0.35">
      <c r="A2250" t="s">
        <v>4749</v>
      </c>
      <c r="B2250" t="s">
        <v>4750</v>
      </c>
      <c r="C2250" t="s">
        <v>38</v>
      </c>
      <c r="D2250" t="str">
        <f>IF(P2250&lt;=50000,"Extra Small",IF(AND(P2250&gt;=50000,P2250&lt;250000),"Small",IF(AND(P2250&gt;=250000,P2250&lt;1000000),"Medium",IF(AND(P2250&gt;=1000000,P2250&lt;10000000),"Large",IF(AND(P2250&gt;=10000000,P2250&lt;100000000),"Extra Large",IF(P2250&gt;=100000000,"Extra-extra-large"))))))</f>
        <v>Extra Small</v>
      </c>
      <c r="E2250" t="s">
        <v>55</v>
      </c>
      <c r="F2250">
        <v>0</v>
      </c>
      <c r="G2250">
        <v>0</v>
      </c>
      <c r="H2250">
        <v>0</v>
      </c>
      <c r="I2250">
        <v>0</v>
      </c>
      <c r="J2250" t="s">
        <v>48</v>
      </c>
      <c r="K2250">
        <v>0</v>
      </c>
      <c r="L2250">
        <v>9822</v>
      </c>
      <c r="M2250">
        <v>0</v>
      </c>
      <c r="N2250">
        <v>0</v>
      </c>
      <c r="O2250">
        <v>0</v>
      </c>
      <c r="P2250">
        <v>9822</v>
      </c>
      <c r="Q2250">
        <v>0</v>
      </c>
      <c r="R2250">
        <v>9822</v>
      </c>
      <c r="S2250" t="str">
        <f t="shared" si="70"/>
        <v>False</v>
      </c>
      <c r="T2250">
        <v>0</v>
      </c>
      <c r="U2250" t="e">
        <f t="shared" si="71"/>
        <v>#DIV/0!</v>
      </c>
      <c r="V2250">
        <v>0</v>
      </c>
      <c r="W2250">
        <v>0</v>
      </c>
      <c r="X2250">
        <v>0</v>
      </c>
      <c r="Y2250">
        <v>1880</v>
      </c>
      <c r="Z2250">
        <v>1880</v>
      </c>
      <c r="AA2250" t="b">
        <f>ABS(T2250-Z2250)&gt;25000</f>
        <v>0</v>
      </c>
      <c r="AB2250">
        <v>7942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8396</v>
      </c>
      <c r="AJ2250">
        <v>0</v>
      </c>
      <c r="AK2250">
        <v>0</v>
      </c>
      <c r="AL2250">
        <v>0</v>
      </c>
      <c r="AM2250">
        <v>0</v>
      </c>
      <c r="AN2250">
        <v>2967</v>
      </c>
      <c r="AO2250">
        <v>5429</v>
      </c>
      <c r="AQ2250">
        <f>K2250/R2250</f>
        <v>0</v>
      </c>
    </row>
    <row r="2251" spans="1:43" x14ac:dyDescent="0.35">
      <c r="A2251" t="s">
        <v>4751</v>
      </c>
      <c r="B2251" t="s">
        <v>4752</v>
      </c>
      <c r="C2251" t="s">
        <v>38</v>
      </c>
      <c r="D2251" t="str">
        <f>IF(P2251&lt;=50000,"Extra Small",IF(AND(P2251&gt;=50000,P2251&lt;250000),"Small",IF(AND(P2251&gt;=250000,P2251&lt;1000000),"Medium",IF(AND(P2251&gt;=1000000,P2251&lt;10000000),"Large",IF(AND(P2251&gt;=10000000,P2251&lt;100000000),"Extra Large",IF(P2251&gt;=100000000,"Extra-extra-large"))))))</f>
        <v>Extra Small</v>
      </c>
      <c r="E2251" t="s">
        <v>302</v>
      </c>
      <c r="F2251">
        <v>0</v>
      </c>
      <c r="G2251">
        <v>0</v>
      </c>
      <c r="H2251">
        <v>0</v>
      </c>
      <c r="I2251">
        <v>0</v>
      </c>
      <c r="J2251" t="s">
        <v>56</v>
      </c>
      <c r="K2251">
        <v>0</v>
      </c>
      <c r="L2251">
        <v>4676</v>
      </c>
      <c r="M2251">
        <v>0</v>
      </c>
      <c r="N2251">
        <v>0</v>
      </c>
      <c r="O2251">
        <v>9593</v>
      </c>
      <c r="P2251">
        <v>14269</v>
      </c>
      <c r="Q2251">
        <v>0</v>
      </c>
      <c r="R2251">
        <v>14269</v>
      </c>
      <c r="S2251" t="str">
        <f t="shared" si="70"/>
        <v>False</v>
      </c>
      <c r="T2251">
        <v>0</v>
      </c>
      <c r="U2251" t="e">
        <f t="shared" si="71"/>
        <v>#DIV/0!</v>
      </c>
      <c r="V2251">
        <v>0</v>
      </c>
      <c r="W2251">
        <v>0</v>
      </c>
      <c r="X2251">
        <v>6012</v>
      </c>
      <c r="Y2251">
        <v>3801</v>
      </c>
      <c r="Z2251">
        <v>9813</v>
      </c>
      <c r="AA2251" t="b">
        <f>ABS(T2251-Z2251)&gt;25000</f>
        <v>0</v>
      </c>
      <c r="AB2251">
        <v>4456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Q2251">
        <f>K2251/R2251</f>
        <v>0</v>
      </c>
    </row>
    <row r="2252" spans="1:43" x14ac:dyDescent="0.35">
      <c r="A2252" t="s">
        <v>4753</v>
      </c>
      <c r="B2252" t="s">
        <v>4754</v>
      </c>
      <c r="C2252" t="s">
        <v>50</v>
      </c>
      <c r="D2252" t="str">
        <f>IF(P2252&lt;=50000,"Extra Small",IF(AND(P2252&gt;=50000,P2252&lt;250000),"Small",IF(AND(P2252&gt;=250000,P2252&lt;1000000),"Medium",IF(AND(P2252&gt;=1000000,P2252&lt;10000000),"Large",IF(AND(P2252&gt;=10000000,P2252&lt;100000000),"Extra Large",IF(P2252&gt;=100000000,"Extra-extra-large"))))))</f>
        <v>Extra Small</v>
      </c>
      <c r="E2252" t="s">
        <v>55</v>
      </c>
      <c r="F2252">
        <v>0</v>
      </c>
      <c r="G2252">
        <v>0</v>
      </c>
      <c r="H2252">
        <v>0</v>
      </c>
      <c r="I2252">
        <v>0</v>
      </c>
      <c r="J2252" t="s">
        <v>44</v>
      </c>
      <c r="K2252">
        <v>0</v>
      </c>
      <c r="L2252">
        <v>1150</v>
      </c>
      <c r="M2252">
        <v>12840</v>
      </c>
      <c r="N2252">
        <v>0</v>
      </c>
      <c r="O2252">
        <v>0</v>
      </c>
      <c r="P2252">
        <v>13990</v>
      </c>
      <c r="Q2252">
        <v>0</v>
      </c>
      <c r="R2252">
        <v>13990</v>
      </c>
      <c r="S2252" t="str">
        <f t="shared" si="70"/>
        <v>False</v>
      </c>
      <c r="T2252">
        <v>0</v>
      </c>
      <c r="U2252" t="e">
        <f t="shared" si="71"/>
        <v>#DIV/0!</v>
      </c>
      <c r="V2252">
        <v>0</v>
      </c>
      <c r="W2252">
        <v>0</v>
      </c>
      <c r="X2252">
        <v>0</v>
      </c>
      <c r="Y2252">
        <v>18160</v>
      </c>
      <c r="Z2252">
        <v>18160</v>
      </c>
      <c r="AA2252" t="b">
        <f>ABS(T2252-Z2252)&gt;25000</f>
        <v>0</v>
      </c>
      <c r="AB2252">
        <v>-4170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25000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25000</v>
      </c>
      <c r="AQ2252">
        <f>K2252/R2252</f>
        <v>0</v>
      </c>
    </row>
    <row r="2253" spans="1:43" x14ac:dyDescent="0.35">
      <c r="A2253" t="s">
        <v>4755</v>
      </c>
      <c r="B2253" t="s">
        <v>4756</v>
      </c>
      <c r="C2253" t="s">
        <v>38</v>
      </c>
      <c r="D2253" t="str">
        <f>IF(P2253&lt;=50000,"Extra Small",IF(AND(P2253&gt;=50000,P2253&lt;250000),"Small",IF(AND(P2253&gt;=250000,P2253&lt;1000000),"Medium",IF(AND(P2253&gt;=1000000,P2253&lt;10000000),"Large",IF(AND(P2253&gt;=10000000,P2253&lt;100000000),"Extra Large",IF(P2253&gt;=100000000,"Extra-extra-large"))))))</f>
        <v>Medium</v>
      </c>
      <c r="E2253" t="s">
        <v>98</v>
      </c>
      <c r="F2253">
        <v>0</v>
      </c>
      <c r="G2253">
        <v>7</v>
      </c>
      <c r="H2253">
        <v>5</v>
      </c>
      <c r="I2253">
        <v>4.7</v>
      </c>
      <c r="J2253" t="s">
        <v>233</v>
      </c>
      <c r="K2253">
        <v>22446</v>
      </c>
      <c r="L2253">
        <v>372711</v>
      </c>
      <c r="M2253">
        <v>11150</v>
      </c>
      <c r="N2253">
        <v>2445</v>
      </c>
      <c r="O2253">
        <v>5415</v>
      </c>
      <c r="P2253">
        <v>414167</v>
      </c>
      <c r="Q2253">
        <v>0</v>
      </c>
      <c r="R2253">
        <v>414167</v>
      </c>
      <c r="S2253" t="str">
        <f t="shared" si="70"/>
        <v>False</v>
      </c>
      <c r="T2253">
        <v>282312</v>
      </c>
      <c r="U2253" t="b">
        <f t="shared" si="71"/>
        <v>0</v>
      </c>
      <c r="V2253">
        <v>0</v>
      </c>
      <c r="W2253">
        <v>0</v>
      </c>
      <c r="X2253">
        <v>0</v>
      </c>
      <c r="Y2253">
        <v>100378</v>
      </c>
      <c r="Z2253">
        <v>382690</v>
      </c>
      <c r="AA2253" t="b">
        <f>ABS(T2253-Z2253)&gt;25000</f>
        <v>1</v>
      </c>
      <c r="AB2253">
        <v>31477</v>
      </c>
      <c r="AC2253">
        <v>0</v>
      </c>
      <c r="AD2253">
        <v>31477</v>
      </c>
      <c r="AE2253">
        <v>390403</v>
      </c>
      <c r="AF2253">
        <v>0</v>
      </c>
      <c r="AG2253">
        <v>0</v>
      </c>
      <c r="AH2253">
        <v>4861</v>
      </c>
      <c r="AI2253">
        <v>395264</v>
      </c>
      <c r="AJ2253">
        <v>33213</v>
      </c>
      <c r="AK2253">
        <v>0</v>
      </c>
      <c r="AL2253">
        <v>0</v>
      </c>
      <c r="AM2253">
        <v>0</v>
      </c>
      <c r="AN2253">
        <v>33213</v>
      </c>
      <c r="AO2253">
        <v>362051</v>
      </c>
      <c r="AQ2253">
        <f>K2253/R2253</f>
        <v>5.4195529822511211E-2</v>
      </c>
    </row>
    <row r="2254" spans="1:43" x14ac:dyDescent="0.35">
      <c r="A2254" t="s">
        <v>4757</v>
      </c>
      <c r="B2254" t="s">
        <v>4758</v>
      </c>
      <c r="C2254" t="s">
        <v>50</v>
      </c>
      <c r="D2254" t="str">
        <f>IF(P2254&lt;=50000,"Extra Small",IF(AND(P2254&gt;=50000,P2254&lt;250000),"Small",IF(AND(P2254&gt;=250000,P2254&lt;1000000),"Medium",IF(AND(P2254&gt;=1000000,P2254&lt;10000000),"Large",IF(AND(P2254&gt;=10000000,P2254&lt;100000000),"Extra Large",IF(P2254&gt;=100000000,"Extra-extra-large"))))))</f>
        <v>Medium</v>
      </c>
      <c r="E2254" t="s">
        <v>43</v>
      </c>
      <c r="F2254">
        <v>2</v>
      </c>
      <c r="G2254">
        <v>2</v>
      </c>
      <c r="H2254">
        <v>2</v>
      </c>
      <c r="I2254">
        <v>3</v>
      </c>
      <c r="J2254" t="s">
        <v>92</v>
      </c>
      <c r="K2254">
        <v>244878</v>
      </c>
      <c r="L2254">
        <v>0</v>
      </c>
      <c r="M2254">
        <v>52052</v>
      </c>
      <c r="N2254">
        <v>9604</v>
      </c>
      <c r="O2254">
        <v>2737</v>
      </c>
      <c r="P2254">
        <v>309271</v>
      </c>
      <c r="Q2254">
        <v>0</v>
      </c>
      <c r="R2254">
        <v>309271</v>
      </c>
      <c r="S2254" t="str">
        <f t="shared" si="70"/>
        <v>False</v>
      </c>
      <c r="T2254">
        <v>289210</v>
      </c>
      <c r="U2254" t="b">
        <f t="shared" si="71"/>
        <v>0</v>
      </c>
      <c r="V2254">
        <v>0</v>
      </c>
      <c r="W2254">
        <v>470</v>
      </c>
      <c r="X2254">
        <v>0</v>
      </c>
      <c r="Y2254">
        <v>41487</v>
      </c>
      <c r="Z2254">
        <v>331167</v>
      </c>
      <c r="AA2254" t="b">
        <f>ABS(T2254-Z2254)&gt;25000</f>
        <v>1</v>
      </c>
      <c r="AB2254">
        <v>-21896</v>
      </c>
      <c r="AC2254">
        <v>0</v>
      </c>
      <c r="AD2254">
        <v>-21896</v>
      </c>
      <c r="AE2254">
        <v>397728</v>
      </c>
      <c r="AF2254">
        <v>0</v>
      </c>
      <c r="AG2254">
        <v>0</v>
      </c>
      <c r="AH2254">
        <v>5545</v>
      </c>
      <c r="AI2254">
        <v>403273</v>
      </c>
      <c r="AJ2254">
        <v>2455</v>
      </c>
      <c r="AK2254">
        <v>0</v>
      </c>
      <c r="AL2254">
        <v>0</v>
      </c>
      <c r="AM2254">
        <v>0</v>
      </c>
      <c r="AN2254">
        <v>2455</v>
      </c>
      <c r="AO2254">
        <v>400818</v>
      </c>
      <c r="AQ2254">
        <f>K2254/R2254</f>
        <v>0.79179101823319997</v>
      </c>
    </row>
    <row r="2255" spans="1:43" x14ac:dyDescent="0.35">
      <c r="A2255" t="s">
        <v>4759</v>
      </c>
      <c r="B2255" t="s">
        <v>4760</v>
      </c>
      <c r="C2255" t="s">
        <v>50</v>
      </c>
      <c r="D2255" t="str">
        <f>IF(P2255&lt;=50000,"Extra Small",IF(AND(P2255&gt;=50000,P2255&lt;250000),"Small",IF(AND(P2255&gt;=250000,P2255&lt;1000000),"Medium",IF(AND(P2255&gt;=1000000,P2255&lt;10000000),"Large",IF(AND(P2255&gt;=10000000,P2255&lt;100000000),"Extra Large",IF(P2255&gt;=100000000,"Extra-extra-large"))))))</f>
        <v>Extra Small</v>
      </c>
      <c r="E2255" t="s">
        <v>110</v>
      </c>
      <c r="F2255">
        <v>0</v>
      </c>
      <c r="G2255">
        <v>0</v>
      </c>
      <c r="H2255">
        <v>0</v>
      </c>
      <c r="I2255">
        <v>0</v>
      </c>
      <c r="J2255" t="s">
        <v>44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1</v>
      </c>
      <c r="Q2255">
        <v>0</v>
      </c>
      <c r="R2255">
        <v>1</v>
      </c>
      <c r="S2255" t="str">
        <f t="shared" si="70"/>
        <v>False</v>
      </c>
      <c r="T2255">
        <v>0</v>
      </c>
      <c r="U2255" t="e">
        <f t="shared" si="71"/>
        <v>#DIV/0!</v>
      </c>
      <c r="V2255">
        <v>0</v>
      </c>
      <c r="W2255">
        <v>0</v>
      </c>
      <c r="X2255">
        <v>0</v>
      </c>
      <c r="Y2255">
        <v>0</v>
      </c>
      <c r="Z2255">
        <v>0</v>
      </c>
      <c r="AA2255" t="b">
        <f>ABS(T2255-Z2255)&gt;25000</f>
        <v>0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18269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18269</v>
      </c>
      <c r="AQ2255">
        <f>K2255/R2255</f>
        <v>0</v>
      </c>
    </row>
    <row r="2256" spans="1:43" x14ac:dyDescent="0.35">
      <c r="A2256" t="s">
        <v>4761</v>
      </c>
      <c r="B2256" t="s">
        <v>4762</v>
      </c>
      <c r="C2256" t="s">
        <v>38</v>
      </c>
      <c r="D2256" t="str">
        <f>IF(P2256&lt;=50000,"Extra Small",IF(AND(P2256&gt;=50000,P2256&lt;250000),"Small",IF(AND(P2256&gt;=250000,P2256&lt;1000000),"Medium",IF(AND(P2256&gt;=1000000,P2256&lt;10000000),"Large",IF(AND(P2256&gt;=10000000,P2256&lt;100000000),"Extra Large",IF(P2256&gt;=100000000,"Extra-extra-large"))))))</f>
        <v>Large</v>
      </c>
      <c r="E2256" t="s">
        <v>85</v>
      </c>
      <c r="F2256">
        <v>18</v>
      </c>
      <c r="G2256">
        <v>7</v>
      </c>
      <c r="H2256">
        <v>52</v>
      </c>
      <c r="I2256">
        <v>37.97</v>
      </c>
      <c r="J2256" t="s">
        <v>4100</v>
      </c>
      <c r="K2256">
        <v>0</v>
      </c>
      <c r="L2256">
        <v>25758</v>
      </c>
      <c r="M2256">
        <v>7456235</v>
      </c>
      <c r="N2256">
        <v>0</v>
      </c>
      <c r="O2256">
        <v>91664</v>
      </c>
      <c r="P2256">
        <v>7573657</v>
      </c>
      <c r="Q2256">
        <v>0</v>
      </c>
      <c r="R2256">
        <v>7573657</v>
      </c>
      <c r="S2256" t="str">
        <f t="shared" si="70"/>
        <v>False</v>
      </c>
      <c r="T2256">
        <v>2485353</v>
      </c>
      <c r="U2256" t="b">
        <f t="shared" si="71"/>
        <v>0</v>
      </c>
      <c r="V2256">
        <v>0</v>
      </c>
      <c r="W2256">
        <v>0</v>
      </c>
      <c r="X2256">
        <v>0</v>
      </c>
      <c r="Y2256">
        <v>4657898</v>
      </c>
      <c r="Z2256">
        <v>7143251</v>
      </c>
      <c r="AA2256" t="b">
        <f>ABS(T2256-Z2256)&gt;1000000</f>
        <v>1</v>
      </c>
      <c r="AB2256">
        <v>430406</v>
      </c>
      <c r="AC2256">
        <v>0</v>
      </c>
      <c r="AD2256">
        <v>430406</v>
      </c>
      <c r="AE2256">
        <v>1143228</v>
      </c>
      <c r="AF2256">
        <v>403101</v>
      </c>
      <c r="AG2256">
        <v>2342556</v>
      </c>
      <c r="AH2256">
        <v>2745657</v>
      </c>
      <c r="AI2256">
        <v>3888885</v>
      </c>
      <c r="AJ2256">
        <v>1125399</v>
      </c>
      <c r="AK2256">
        <v>0</v>
      </c>
      <c r="AL2256">
        <v>1705470</v>
      </c>
      <c r="AM2256">
        <v>1705470</v>
      </c>
      <c r="AN2256">
        <v>2830869</v>
      </c>
      <c r="AO2256">
        <v>1058016</v>
      </c>
      <c r="AQ2256">
        <f>K2256/R2256</f>
        <v>0</v>
      </c>
    </row>
    <row r="2257" spans="1:43" x14ac:dyDescent="0.35">
      <c r="A2257" t="s">
        <v>4763</v>
      </c>
      <c r="B2257" t="s">
        <v>4764</v>
      </c>
      <c r="C2257" t="s">
        <v>38</v>
      </c>
      <c r="D2257" t="str">
        <f>IF(P2257&lt;=50000,"Extra Small",IF(AND(P2257&gt;=50000,P2257&lt;250000),"Small",IF(AND(P2257&gt;=250000,P2257&lt;1000000),"Medium",IF(AND(P2257&gt;=1000000,P2257&lt;10000000),"Large",IF(AND(P2257&gt;=10000000,P2257&lt;100000000),"Extra Large",IF(P2257&gt;=100000000,"Extra-extra-large"))))))</f>
        <v>Small</v>
      </c>
      <c r="E2257" t="s">
        <v>55</v>
      </c>
      <c r="F2257">
        <v>0</v>
      </c>
      <c r="G2257">
        <v>0</v>
      </c>
      <c r="H2257">
        <v>0</v>
      </c>
      <c r="I2257">
        <v>0</v>
      </c>
      <c r="J2257" t="s">
        <v>143</v>
      </c>
      <c r="K2257">
        <v>0</v>
      </c>
      <c r="L2257">
        <v>1205</v>
      </c>
      <c r="M2257">
        <v>37513</v>
      </c>
      <c r="N2257">
        <v>38673</v>
      </c>
      <c r="O2257">
        <v>20318</v>
      </c>
      <c r="P2257">
        <v>97709</v>
      </c>
      <c r="Q2257">
        <v>0</v>
      </c>
      <c r="R2257">
        <v>97709</v>
      </c>
      <c r="S2257" t="str">
        <f t="shared" si="70"/>
        <v>False</v>
      </c>
      <c r="T2257">
        <v>0</v>
      </c>
      <c r="U2257" t="e">
        <f t="shared" si="71"/>
        <v>#DIV/0!</v>
      </c>
      <c r="V2257">
        <v>0</v>
      </c>
      <c r="W2257">
        <v>66984</v>
      </c>
      <c r="X2257">
        <v>0</v>
      </c>
      <c r="Y2257">
        <v>4999</v>
      </c>
      <c r="Z2257">
        <v>71983</v>
      </c>
      <c r="AA2257" t="b">
        <f>ABS(T2257-Z2257)&gt;25000</f>
        <v>1</v>
      </c>
      <c r="AB2257">
        <v>25726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1204809</v>
      </c>
      <c r="AJ2257">
        <v>0</v>
      </c>
      <c r="AK2257">
        <v>0</v>
      </c>
      <c r="AL2257">
        <v>0</v>
      </c>
      <c r="AM2257">
        <v>0</v>
      </c>
      <c r="AN2257">
        <v>10000</v>
      </c>
      <c r="AO2257">
        <v>1194809</v>
      </c>
      <c r="AQ2257">
        <f>K2257/R2257</f>
        <v>0</v>
      </c>
    </row>
    <row r="2258" spans="1:43" x14ac:dyDescent="0.35">
      <c r="A2258" t="s">
        <v>4765</v>
      </c>
      <c r="B2258" t="s">
        <v>4766</v>
      </c>
      <c r="C2258" t="s">
        <v>50</v>
      </c>
      <c r="D2258" t="str">
        <f>IF(P2258&lt;=50000,"Extra Small",IF(AND(P2258&gt;=50000,P2258&lt;250000),"Small",IF(AND(P2258&gt;=250000,P2258&lt;1000000),"Medium",IF(AND(P2258&gt;=1000000,P2258&lt;10000000),"Large",IF(AND(P2258&gt;=10000000,P2258&lt;100000000),"Extra Large",IF(P2258&gt;=100000000,"Extra-extra-large"))))))</f>
        <v>Large</v>
      </c>
      <c r="E2258" t="s">
        <v>76</v>
      </c>
      <c r="F2258">
        <v>49</v>
      </c>
      <c r="G2258">
        <v>1</v>
      </c>
      <c r="H2258">
        <v>10</v>
      </c>
      <c r="I2258">
        <v>60</v>
      </c>
      <c r="J2258" t="s">
        <v>48</v>
      </c>
      <c r="K2258">
        <v>2479104</v>
      </c>
      <c r="L2258">
        <v>8950</v>
      </c>
      <c r="M2258">
        <v>5928566</v>
      </c>
      <c r="N2258">
        <v>227</v>
      </c>
      <c r="O2258">
        <v>0</v>
      </c>
      <c r="P2258">
        <v>8416847</v>
      </c>
      <c r="Q2258">
        <v>0</v>
      </c>
      <c r="R2258">
        <v>8416847</v>
      </c>
      <c r="S2258" t="str">
        <f t="shared" si="70"/>
        <v>False</v>
      </c>
      <c r="T2258">
        <v>6299801</v>
      </c>
      <c r="U2258" t="b">
        <f t="shared" si="71"/>
        <v>0</v>
      </c>
      <c r="V2258">
        <v>0</v>
      </c>
      <c r="W2258">
        <v>0</v>
      </c>
      <c r="X2258">
        <v>0</v>
      </c>
      <c r="Y2258">
        <v>3426929</v>
      </c>
      <c r="Z2258">
        <v>9726730</v>
      </c>
      <c r="AA2258" t="b">
        <f>ABS(T2258-Z2258)&gt;1000000</f>
        <v>1</v>
      </c>
      <c r="AB2258">
        <v>-1309883</v>
      </c>
      <c r="AC2258">
        <v>0</v>
      </c>
      <c r="AD2258">
        <v>-1309883</v>
      </c>
      <c r="AE2258">
        <v>4133879</v>
      </c>
      <c r="AF2258">
        <v>0</v>
      </c>
      <c r="AG2258">
        <v>197853</v>
      </c>
      <c r="AH2258">
        <v>197853</v>
      </c>
      <c r="AI2258">
        <v>4331732</v>
      </c>
      <c r="AJ2258">
        <v>3302891</v>
      </c>
      <c r="AK2258">
        <v>0</v>
      </c>
      <c r="AL2258">
        <v>39561</v>
      </c>
      <c r="AM2258">
        <v>39561</v>
      </c>
      <c r="AN2258">
        <v>3342452</v>
      </c>
      <c r="AO2258">
        <v>989280</v>
      </c>
      <c r="AQ2258">
        <f>K2258/R2258</f>
        <v>0.29454069914779252</v>
      </c>
    </row>
    <row r="2259" spans="1:43" x14ac:dyDescent="0.35">
      <c r="A2259" t="s">
        <v>4767</v>
      </c>
      <c r="B2259" t="s">
        <v>4768</v>
      </c>
      <c r="C2259" t="s">
        <v>38</v>
      </c>
      <c r="D2259" t="str">
        <f>IF(P2259&lt;=50000,"Extra Small",IF(AND(P2259&gt;=50000,P2259&lt;250000),"Small",IF(AND(P2259&gt;=250000,P2259&lt;1000000),"Medium",IF(AND(P2259&gt;=1000000,P2259&lt;10000000),"Large",IF(AND(P2259&gt;=10000000,P2259&lt;100000000),"Extra Large",IF(P2259&gt;=100000000,"Extra-extra-large"))))))</f>
        <v>Large</v>
      </c>
      <c r="E2259" t="s">
        <v>67</v>
      </c>
      <c r="F2259">
        <v>1</v>
      </c>
      <c r="G2259">
        <v>60</v>
      </c>
      <c r="H2259">
        <v>12</v>
      </c>
      <c r="I2259">
        <v>45</v>
      </c>
      <c r="J2259" t="s">
        <v>130</v>
      </c>
      <c r="K2259">
        <v>2727241</v>
      </c>
      <c r="L2259">
        <v>11600</v>
      </c>
      <c r="M2259">
        <v>1482309</v>
      </c>
      <c r="N2259">
        <v>161257</v>
      </c>
      <c r="O2259">
        <v>21196</v>
      </c>
      <c r="P2259">
        <v>4403603</v>
      </c>
      <c r="Q2259">
        <v>0</v>
      </c>
      <c r="R2259">
        <v>4403603</v>
      </c>
      <c r="S2259" t="str">
        <f t="shared" si="70"/>
        <v>False</v>
      </c>
      <c r="T2259">
        <v>3647241</v>
      </c>
      <c r="U2259" t="b">
        <f t="shared" si="71"/>
        <v>0</v>
      </c>
      <c r="V2259">
        <v>109452</v>
      </c>
      <c r="W2259">
        <v>0</v>
      </c>
      <c r="X2259">
        <v>0</v>
      </c>
      <c r="Y2259">
        <v>674274</v>
      </c>
      <c r="Z2259">
        <v>4430967</v>
      </c>
      <c r="AA2259" t="b">
        <f>ABS(T2259-Z2259)&gt;1000000</f>
        <v>0</v>
      </c>
      <c r="AB2259">
        <v>-27364</v>
      </c>
      <c r="AC2259">
        <v>0</v>
      </c>
      <c r="AD2259">
        <v>-27364</v>
      </c>
      <c r="AE2259">
        <v>2700929</v>
      </c>
      <c r="AF2259">
        <v>28477</v>
      </c>
      <c r="AG2259">
        <v>12535112</v>
      </c>
      <c r="AH2259">
        <v>12563589</v>
      </c>
      <c r="AI2259">
        <v>15264518</v>
      </c>
      <c r="AJ2259">
        <v>10150548</v>
      </c>
      <c r="AK2259">
        <v>987907</v>
      </c>
      <c r="AL2259">
        <v>171044</v>
      </c>
      <c r="AM2259">
        <v>1158951</v>
      </c>
      <c r="AN2259">
        <v>11309499</v>
      </c>
      <c r="AO2259">
        <v>3955019</v>
      </c>
      <c r="AQ2259">
        <f>K2259/R2259</f>
        <v>0.61932036107705435</v>
      </c>
    </row>
    <row r="2260" spans="1:43" x14ac:dyDescent="0.35">
      <c r="A2260" t="s">
        <v>4769</v>
      </c>
      <c r="B2260" t="s">
        <v>4770</v>
      </c>
      <c r="C2260" t="s">
        <v>50</v>
      </c>
      <c r="D2260" t="str">
        <f>IF(P2260&lt;=50000,"Extra Small",IF(AND(P2260&gt;=50000,P2260&lt;250000),"Small",IF(AND(P2260&gt;=250000,P2260&lt;1000000),"Medium",IF(AND(P2260&gt;=1000000,P2260&lt;10000000),"Large",IF(AND(P2260&gt;=10000000,P2260&lt;100000000),"Extra Large",IF(P2260&gt;=100000000,"Extra-extra-large"))))))</f>
        <v>Small</v>
      </c>
      <c r="E2260" t="s">
        <v>110</v>
      </c>
      <c r="F2260">
        <v>2</v>
      </c>
      <c r="G2260">
        <v>2</v>
      </c>
      <c r="H2260">
        <v>0</v>
      </c>
      <c r="I2260">
        <v>0.04</v>
      </c>
      <c r="J2260" t="s">
        <v>48</v>
      </c>
      <c r="K2260">
        <v>0</v>
      </c>
      <c r="L2260">
        <v>0</v>
      </c>
      <c r="M2260">
        <v>224234</v>
      </c>
      <c r="N2260">
        <v>0</v>
      </c>
      <c r="O2260">
        <v>0</v>
      </c>
      <c r="P2260">
        <v>224234</v>
      </c>
      <c r="Q2260">
        <v>0</v>
      </c>
      <c r="R2260">
        <v>224234</v>
      </c>
      <c r="S2260" t="str">
        <f t="shared" si="70"/>
        <v>False</v>
      </c>
      <c r="T2260">
        <v>79226</v>
      </c>
      <c r="U2260" t="b">
        <f t="shared" si="71"/>
        <v>0</v>
      </c>
      <c r="V2260">
        <v>0</v>
      </c>
      <c r="W2260">
        <v>61407</v>
      </c>
      <c r="X2260">
        <v>0</v>
      </c>
      <c r="Y2260">
        <v>34030</v>
      </c>
      <c r="Z2260">
        <v>174663</v>
      </c>
      <c r="AA2260" t="b">
        <f>ABS(T2260-Z2260)&gt;25000</f>
        <v>1</v>
      </c>
      <c r="AB2260">
        <v>49571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79225</v>
      </c>
      <c r="AJ2260">
        <v>0</v>
      </c>
      <c r="AK2260">
        <v>0</v>
      </c>
      <c r="AL2260">
        <v>0</v>
      </c>
      <c r="AM2260">
        <v>0</v>
      </c>
      <c r="AN2260">
        <v>21038</v>
      </c>
      <c r="AO2260">
        <v>58187</v>
      </c>
      <c r="AQ2260">
        <f>K2260/R2260</f>
        <v>0</v>
      </c>
    </row>
    <row r="2261" spans="1:43" x14ac:dyDescent="0.35">
      <c r="A2261" t="s">
        <v>4771</v>
      </c>
      <c r="B2261" t="s">
        <v>4772</v>
      </c>
      <c r="C2261" t="s">
        <v>38</v>
      </c>
      <c r="D2261" t="str">
        <f>IF(P2261&lt;=50000,"Extra Small",IF(AND(P2261&gt;=50000,P2261&lt;250000),"Small",IF(AND(P2261&gt;=250000,P2261&lt;1000000),"Medium",IF(AND(P2261&gt;=1000000,P2261&lt;10000000),"Large",IF(AND(P2261&gt;=10000000,P2261&lt;100000000),"Extra Large",IF(P2261&gt;=100000000,"Extra-extra-large"))))))</f>
        <v>Extra Small</v>
      </c>
      <c r="E2261" t="s">
        <v>85</v>
      </c>
      <c r="F2261">
        <v>0</v>
      </c>
      <c r="G2261">
        <v>0</v>
      </c>
      <c r="H2261">
        <v>0</v>
      </c>
      <c r="I2261">
        <v>0</v>
      </c>
      <c r="J2261" t="s">
        <v>52</v>
      </c>
      <c r="K2261">
        <v>0</v>
      </c>
      <c r="L2261">
        <v>12639</v>
      </c>
      <c r="M2261">
        <v>0</v>
      </c>
      <c r="N2261">
        <v>0</v>
      </c>
      <c r="O2261">
        <v>0</v>
      </c>
      <c r="P2261">
        <v>12639</v>
      </c>
      <c r="Q2261">
        <v>5</v>
      </c>
      <c r="R2261">
        <v>12644</v>
      </c>
      <c r="S2261" t="str">
        <f t="shared" si="70"/>
        <v>False</v>
      </c>
      <c r="T2261">
        <v>0</v>
      </c>
      <c r="U2261" t="e">
        <f t="shared" si="71"/>
        <v>#DIV/0!</v>
      </c>
      <c r="V2261">
        <v>0</v>
      </c>
      <c r="W2261">
        <v>0</v>
      </c>
      <c r="X2261">
        <v>10500</v>
      </c>
      <c r="Y2261">
        <v>1186</v>
      </c>
      <c r="Z2261">
        <v>11686</v>
      </c>
      <c r="AA2261" t="b">
        <f>ABS(T2261-Z2261)&gt;25000</f>
        <v>0</v>
      </c>
      <c r="AB2261">
        <v>958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Q2261">
        <f>K2261/R2261</f>
        <v>0</v>
      </c>
    </row>
    <row r="2262" spans="1:43" x14ac:dyDescent="0.35">
      <c r="A2262" t="s">
        <v>4773</v>
      </c>
      <c r="B2262" t="s">
        <v>4774</v>
      </c>
      <c r="C2262" t="s">
        <v>38</v>
      </c>
      <c r="D2262" t="str">
        <f>IF(P2262&lt;=50000,"Extra Small",IF(AND(P2262&gt;=50000,P2262&lt;250000),"Small",IF(AND(P2262&gt;=250000,P2262&lt;1000000),"Medium",IF(AND(P2262&gt;=1000000,P2262&lt;10000000),"Large",IF(AND(P2262&gt;=10000000,P2262&lt;100000000),"Extra Large",IF(P2262&gt;=100000000,"Extra-extra-large"))))))</f>
        <v>Small</v>
      </c>
      <c r="E2262" t="s">
        <v>43</v>
      </c>
      <c r="F2262">
        <v>0</v>
      </c>
      <c r="G2262">
        <v>0</v>
      </c>
      <c r="H2262">
        <v>0</v>
      </c>
      <c r="I2262">
        <v>0</v>
      </c>
      <c r="J2262" t="s">
        <v>48</v>
      </c>
      <c r="K2262">
        <v>0</v>
      </c>
      <c r="L2262">
        <v>247000</v>
      </c>
      <c r="M2262">
        <v>0</v>
      </c>
      <c r="N2262">
        <v>0</v>
      </c>
      <c r="O2262">
        <v>0</v>
      </c>
      <c r="P2262">
        <v>247000</v>
      </c>
      <c r="Q2262">
        <v>0</v>
      </c>
      <c r="R2262">
        <v>247000</v>
      </c>
      <c r="S2262" t="str">
        <f t="shared" si="70"/>
        <v>False</v>
      </c>
      <c r="T2262">
        <v>0</v>
      </c>
      <c r="U2262" t="e">
        <f t="shared" si="71"/>
        <v>#DIV/0!</v>
      </c>
      <c r="V2262">
        <v>0</v>
      </c>
      <c r="W2262">
        <v>0</v>
      </c>
      <c r="X2262">
        <v>0</v>
      </c>
      <c r="Y2262">
        <v>0</v>
      </c>
      <c r="Z2262">
        <v>0</v>
      </c>
      <c r="AA2262" t="b">
        <f>ABS(T2262-Z2262)&gt;25000</f>
        <v>0</v>
      </c>
      <c r="AB2262">
        <v>247000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247000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247000</v>
      </c>
      <c r="AQ2262">
        <f>K2262/R2262</f>
        <v>0</v>
      </c>
    </row>
    <row r="2263" spans="1:43" x14ac:dyDescent="0.35">
      <c r="A2263" t="s">
        <v>4775</v>
      </c>
      <c r="B2263" t="s">
        <v>4776</v>
      </c>
      <c r="C2263" t="s">
        <v>38</v>
      </c>
      <c r="D2263" t="str">
        <f>IF(P2263&lt;=50000,"Extra Small",IF(AND(P2263&gt;=50000,P2263&lt;250000),"Small",IF(AND(P2263&gt;=250000,P2263&lt;1000000),"Medium",IF(AND(P2263&gt;=1000000,P2263&lt;10000000),"Large",IF(AND(P2263&gt;=10000000,P2263&lt;100000000),"Extra Large",IF(P2263&gt;=100000000,"Extra-extra-large"))))))</f>
        <v>Small</v>
      </c>
      <c r="E2263" t="s">
        <v>123</v>
      </c>
      <c r="F2263">
        <v>0</v>
      </c>
      <c r="G2263">
        <v>0</v>
      </c>
      <c r="H2263">
        <v>0</v>
      </c>
      <c r="I2263">
        <v>0</v>
      </c>
      <c r="J2263" t="s">
        <v>130</v>
      </c>
      <c r="K2263">
        <v>10000</v>
      </c>
      <c r="L2263">
        <v>20000</v>
      </c>
      <c r="M2263">
        <v>0</v>
      </c>
      <c r="N2263">
        <v>0</v>
      </c>
      <c r="O2263">
        <v>31188</v>
      </c>
      <c r="P2263">
        <v>61188</v>
      </c>
      <c r="Q2263">
        <v>0</v>
      </c>
      <c r="R2263">
        <v>61188</v>
      </c>
      <c r="S2263" t="str">
        <f t="shared" si="70"/>
        <v>False</v>
      </c>
      <c r="T2263">
        <v>0</v>
      </c>
      <c r="U2263" t="e">
        <f t="shared" si="71"/>
        <v>#DIV/0!</v>
      </c>
      <c r="V2263">
        <v>0</v>
      </c>
      <c r="W2263">
        <v>0</v>
      </c>
      <c r="X2263">
        <v>0</v>
      </c>
      <c r="Y2263">
        <v>17927</v>
      </c>
      <c r="Z2263">
        <v>17927</v>
      </c>
      <c r="AA2263" t="b">
        <f>ABS(T2263-Z2263)&gt;25000</f>
        <v>0</v>
      </c>
      <c r="AB2263">
        <v>43261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153158</v>
      </c>
      <c r="AJ2263">
        <v>0</v>
      </c>
      <c r="AK2263">
        <v>0</v>
      </c>
      <c r="AL2263">
        <v>0</v>
      </c>
      <c r="AM2263">
        <v>0</v>
      </c>
      <c r="AN2263">
        <v>1158</v>
      </c>
      <c r="AO2263">
        <v>152000</v>
      </c>
      <c r="AQ2263">
        <f>K2263/R2263</f>
        <v>0.16343073805321304</v>
      </c>
    </row>
    <row r="2264" spans="1:43" x14ac:dyDescent="0.35">
      <c r="A2264" t="s">
        <v>4777</v>
      </c>
      <c r="B2264" t="s">
        <v>4778</v>
      </c>
      <c r="C2264" t="s">
        <v>50</v>
      </c>
      <c r="D2264" t="str">
        <f>IF(P2264&lt;=50000,"Extra Small",IF(AND(P2264&gt;=50000,P2264&lt;250000),"Small",IF(AND(P2264&gt;=250000,P2264&lt;1000000),"Medium",IF(AND(P2264&gt;=1000000,P2264&lt;10000000),"Large",IF(AND(P2264&gt;=10000000,P2264&lt;100000000),"Extra Large",IF(P2264&gt;=100000000,"Extra-extra-large"))))))</f>
        <v>Small</v>
      </c>
      <c r="E2264" t="s">
        <v>85</v>
      </c>
      <c r="F2264">
        <v>0</v>
      </c>
      <c r="G2264">
        <v>7</v>
      </c>
      <c r="H2264">
        <v>3</v>
      </c>
      <c r="I2264">
        <v>0</v>
      </c>
      <c r="J2264" t="s">
        <v>57</v>
      </c>
      <c r="K2264">
        <v>92110</v>
      </c>
      <c r="L2264">
        <v>0</v>
      </c>
      <c r="M2264">
        <v>114299</v>
      </c>
      <c r="N2264">
        <v>0</v>
      </c>
      <c r="O2264">
        <v>0</v>
      </c>
      <c r="P2264">
        <v>206409</v>
      </c>
      <c r="Q2264">
        <v>0</v>
      </c>
      <c r="R2264">
        <v>206409</v>
      </c>
      <c r="S2264" t="str">
        <f t="shared" si="70"/>
        <v>False</v>
      </c>
      <c r="T2264">
        <v>188471</v>
      </c>
      <c r="U2264" t="b">
        <f t="shared" si="71"/>
        <v>0</v>
      </c>
      <c r="V2264">
        <v>0</v>
      </c>
      <c r="W2264">
        <v>0</v>
      </c>
      <c r="X2264">
        <v>0</v>
      </c>
      <c r="Y2264">
        <v>25795</v>
      </c>
      <c r="Z2264">
        <v>214266</v>
      </c>
      <c r="AA2264" t="b">
        <f>ABS(T2264-Z2264)&gt;25000</f>
        <v>1</v>
      </c>
      <c r="AB2264">
        <v>-7857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202823</v>
      </c>
      <c r="AJ2264">
        <v>0</v>
      </c>
      <c r="AK2264">
        <v>0</v>
      </c>
      <c r="AL2264">
        <v>0</v>
      </c>
      <c r="AM2264">
        <v>0</v>
      </c>
      <c r="AN2264">
        <v>87858</v>
      </c>
      <c r="AO2264">
        <v>114965</v>
      </c>
      <c r="AQ2264">
        <f>K2264/R2264</f>
        <v>0.44624992127281271</v>
      </c>
    </row>
    <row r="2265" spans="1:43" x14ac:dyDescent="0.35">
      <c r="A2265" t="s">
        <v>4779</v>
      </c>
      <c r="B2265" t="s">
        <v>4780</v>
      </c>
      <c r="C2265" t="s">
        <v>50</v>
      </c>
      <c r="D2265" t="str">
        <f>IF(P2265&lt;=50000,"Extra Small",IF(AND(P2265&gt;=50000,P2265&lt;250000),"Small",IF(AND(P2265&gt;=250000,P2265&lt;1000000),"Medium",IF(AND(P2265&gt;=1000000,P2265&lt;10000000),"Large",IF(AND(P2265&gt;=10000000,P2265&lt;100000000),"Extra Large",IF(P2265&gt;=100000000,"Extra-extra-large"))))))</f>
        <v>Small</v>
      </c>
      <c r="E2265" t="s">
        <v>73</v>
      </c>
      <c r="F2265">
        <v>0</v>
      </c>
      <c r="G2265">
        <v>0</v>
      </c>
      <c r="H2265">
        <v>0</v>
      </c>
      <c r="I2265">
        <v>0</v>
      </c>
      <c r="J2265" t="s">
        <v>154</v>
      </c>
      <c r="K2265">
        <v>0</v>
      </c>
      <c r="L2265">
        <v>0</v>
      </c>
      <c r="M2265">
        <v>0</v>
      </c>
      <c r="N2265">
        <v>0</v>
      </c>
      <c r="O2265">
        <v>202530</v>
      </c>
      <c r="P2265">
        <v>202530</v>
      </c>
      <c r="Q2265">
        <v>0</v>
      </c>
      <c r="R2265">
        <v>202530</v>
      </c>
      <c r="S2265" t="str">
        <f t="shared" si="70"/>
        <v>False</v>
      </c>
      <c r="T2265">
        <v>0</v>
      </c>
      <c r="U2265" t="e">
        <f t="shared" si="71"/>
        <v>#DIV/0!</v>
      </c>
      <c r="V2265">
        <v>0</v>
      </c>
      <c r="W2265">
        <v>0</v>
      </c>
      <c r="X2265">
        <v>0</v>
      </c>
      <c r="Y2265">
        <v>202518</v>
      </c>
      <c r="Z2265">
        <v>202518</v>
      </c>
      <c r="AA2265" t="b">
        <f>ABS(T2265-Z2265)&gt;25000</f>
        <v>1</v>
      </c>
      <c r="AB2265">
        <v>12</v>
      </c>
      <c r="AC2265">
        <v>0</v>
      </c>
      <c r="AD2265">
        <v>12</v>
      </c>
      <c r="AE2265">
        <v>0</v>
      </c>
      <c r="AF2265">
        <v>0</v>
      </c>
      <c r="AG2265">
        <v>0</v>
      </c>
      <c r="AH2265">
        <v>0</v>
      </c>
      <c r="AI2265">
        <v>99115</v>
      </c>
      <c r="AJ2265">
        <v>0</v>
      </c>
      <c r="AK2265">
        <v>0</v>
      </c>
      <c r="AL2265">
        <v>0</v>
      </c>
      <c r="AM2265">
        <v>0</v>
      </c>
      <c r="AN2265">
        <v>7148</v>
      </c>
      <c r="AO2265">
        <v>91967</v>
      </c>
      <c r="AQ2265">
        <f>K2265/R2265</f>
        <v>0</v>
      </c>
    </row>
    <row r="2266" spans="1:43" x14ac:dyDescent="0.35">
      <c r="A2266" t="s">
        <v>4781</v>
      </c>
      <c r="B2266" t="s">
        <v>4782</v>
      </c>
      <c r="C2266" t="s">
        <v>38</v>
      </c>
      <c r="D2266" t="str">
        <f>IF(P2266&lt;=50000,"Extra Small",IF(AND(P2266&gt;=50000,P2266&lt;250000),"Small",IF(AND(P2266&gt;=250000,P2266&lt;1000000),"Medium",IF(AND(P2266&gt;=1000000,P2266&lt;10000000),"Large",IF(AND(P2266&gt;=10000000,P2266&lt;100000000),"Extra Large",IF(P2266&gt;=100000000,"Extra-extra-large"))))))</f>
        <v>Large</v>
      </c>
      <c r="E2266" t="s">
        <v>76</v>
      </c>
      <c r="F2266">
        <v>6</v>
      </c>
      <c r="G2266">
        <v>17</v>
      </c>
      <c r="H2266">
        <v>0</v>
      </c>
      <c r="I2266">
        <v>14.8</v>
      </c>
      <c r="J2266" t="s">
        <v>4783</v>
      </c>
      <c r="K2266">
        <v>1482156</v>
      </c>
      <c r="L2266">
        <v>1174</v>
      </c>
      <c r="M2266">
        <v>16684</v>
      </c>
      <c r="N2266">
        <v>19790</v>
      </c>
      <c r="O2266">
        <v>443263</v>
      </c>
      <c r="P2266">
        <v>1963067</v>
      </c>
      <c r="Q2266">
        <v>0</v>
      </c>
      <c r="R2266">
        <v>1963067</v>
      </c>
      <c r="S2266" t="str">
        <f t="shared" si="70"/>
        <v>False</v>
      </c>
      <c r="T2266">
        <v>1287629</v>
      </c>
      <c r="U2266" t="b">
        <f t="shared" si="71"/>
        <v>0</v>
      </c>
      <c r="V2266">
        <v>0</v>
      </c>
      <c r="W2266">
        <v>0</v>
      </c>
      <c r="X2266">
        <v>0</v>
      </c>
      <c r="Y2266">
        <v>575709</v>
      </c>
      <c r="Z2266">
        <v>1863338</v>
      </c>
      <c r="AA2266" t="b">
        <f>ABS(T2266-Z2266)&gt;1000000</f>
        <v>0</v>
      </c>
      <c r="AB2266">
        <v>99729</v>
      </c>
      <c r="AC2266">
        <v>0</v>
      </c>
      <c r="AD2266">
        <v>99729</v>
      </c>
      <c r="AE2266">
        <v>1763131</v>
      </c>
      <c r="AF2266">
        <v>0</v>
      </c>
      <c r="AG2266">
        <v>96552</v>
      </c>
      <c r="AH2266">
        <v>96552</v>
      </c>
      <c r="AI2266">
        <v>1859683</v>
      </c>
      <c r="AJ2266">
        <v>1258565</v>
      </c>
      <c r="AK2266">
        <v>0</v>
      </c>
      <c r="AL2266">
        <v>0</v>
      </c>
      <c r="AM2266">
        <v>0</v>
      </c>
      <c r="AN2266">
        <v>1258565</v>
      </c>
      <c r="AO2266">
        <v>601118</v>
      </c>
      <c r="AQ2266">
        <f>K2266/R2266</f>
        <v>0.75502058768243774</v>
      </c>
    </row>
    <row r="2267" spans="1:43" x14ac:dyDescent="0.35">
      <c r="A2267" t="s">
        <v>4784</v>
      </c>
      <c r="B2267" t="s">
        <v>4785</v>
      </c>
      <c r="C2267" t="s">
        <v>38</v>
      </c>
      <c r="D2267" t="str">
        <f>IF(P2267&lt;=50000,"Extra Small",IF(AND(P2267&gt;=50000,P2267&lt;250000),"Small",IF(AND(P2267&gt;=250000,P2267&lt;1000000),"Medium",IF(AND(P2267&gt;=1000000,P2267&lt;10000000),"Large",IF(AND(P2267&gt;=10000000,P2267&lt;100000000),"Extra Large",IF(P2267&gt;=100000000,"Extra-extra-large"))))))</f>
        <v>Extra Small</v>
      </c>
      <c r="E2267" t="s">
        <v>85</v>
      </c>
      <c r="F2267">
        <v>0</v>
      </c>
      <c r="G2267">
        <v>0</v>
      </c>
      <c r="H2267">
        <v>0</v>
      </c>
      <c r="I2267">
        <v>0</v>
      </c>
      <c r="J2267" t="s">
        <v>40</v>
      </c>
      <c r="K2267">
        <v>0</v>
      </c>
      <c r="L2267">
        <v>0</v>
      </c>
      <c r="M2267">
        <v>0</v>
      </c>
      <c r="N2267">
        <v>14678</v>
      </c>
      <c r="O2267">
        <v>0</v>
      </c>
      <c r="P2267">
        <v>14678</v>
      </c>
      <c r="Q2267">
        <v>0</v>
      </c>
      <c r="R2267">
        <v>14678</v>
      </c>
      <c r="S2267" t="str">
        <f t="shared" si="70"/>
        <v>False</v>
      </c>
      <c r="T2267">
        <v>0</v>
      </c>
      <c r="U2267" t="e">
        <f t="shared" si="71"/>
        <v>#DIV/0!</v>
      </c>
      <c r="V2267">
        <v>0</v>
      </c>
      <c r="W2267">
        <v>0</v>
      </c>
      <c r="X2267">
        <v>0</v>
      </c>
      <c r="Y2267">
        <v>0</v>
      </c>
      <c r="Z2267">
        <v>0</v>
      </c>
      <c r="AA2267" t="b">
        <f>ABS(T2267-Z2267)&gt;25000</f>
        <v>0</v>
      </c>
      <c r="AB2267">
        <v>14678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332286</v>
      </c>
      <c r="AJ2267">
        <v>0</v>
      </c>
      <c r="AK2267">
        <v>0</v>
      </c>
      <c r="AL2267">
        <v>0</v>
      </c>
      <c r="AM2267">
        <v>0</v>
      </c>
      <c r="AN2267">
        <v>68669</v>
      </c>
      <c r="AO2267">
        <v>263617</v>
      </c>
      <c r="AQ2267">
        <f>K2267/R2267</f>
        <v>0</v>
      </c>
    </row>
    <row r="2268" spans="1:43" x14ac:dyDescent="0.35">
      <c r="A2268" t="s">
        <v>4786</v>
      </c>
      <c r="B2268" t="s">
        <v>4787</v>
      </c>
      <c r="C2268" t="s">
        <v>38</v>
      </c>
      <c r="D2268" t="str">
        <f>IF(P2268&lt;=50000,"Extra Small",IF(AND(P2268&gt;=50000,P2268&lt;250000),"Small",IF(AND(P2268&gt;=250000,P2268&lt;1000000),"Medium",IF(AND(P2268&gt;=1000000,P2268&lt;10000000),"Large",IF(AND(P2268&gt;=10000000,P2268&lt;100000000),"Extra Large",IF(P2268&gt;=100000000,"Extra-extra-large"))))))</f>
        <v>Small</v>
      </c>
      <c r="E2268" t="s">
        <v>76</v>
      </c>
      <c r="F2268">
        <v>0</v>
      </c>
      <c r="G2268">
        <v>0</v>
      </c>
      <c r="H2268">
        <v>2</v>
      </c>
      <c r="I2268">
        <v>0</v>
      </c>
      <c r="J2268" t="s">
        <v>40</v>
      </c>
      <c r="K2268">
        <v>0</v>
      </c>
      <c r="L2268">
        <v>0</v>
      </c>
      <c r="M2268">
        <v>49103</v>
      </c>
      <c r="N2268">
        <v>4082</v>
      </c>
      <c r="O2268">
        <v>900</v>
      </c>
      <c r="P2268">
        <v>54085</v>
      </c>
      <c r="Q2268">
        <v>0</v>
      </c>
      <c r="R2268">
        <v>54085</v>
      </c>
      <c r="S2268" t="str">
        <f t="shared" si="70"/>
        <v>False</v>
      </c>
      <c r="T2268">
        <v>26094</v>
      </c>
      <c r="U2268" t="b">
        <f t="shared" si="71"/>
        <v>0</v>
      </c>
      <c r="V2268">
        <v>0</v>
      </c>
      <c r="W2268">
        <v>7727</v>
      </c>
      <c r="X2268">
        <v>0</v>
      </c>
      <c r="Y2268">
        <v>35208</v>
      </c>
      <c r="Z2268">
        <v>69029</v>
      </c>
      <c r="AA2268" t="b">
        <f>ABS(T2268-Z2268)&gt;25000</f>
        <v>1</v>
      </c>
      <c r="AB2268">
        <v>-14944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280904</v>
      </c>
      <c r="AJ2268">
        <v>0</v>
      </c>
      <c r="AK2268">
        <v>0</v>
      </c>
      <c r="AL2268">
        <v>0</v>
      </c>
      <c r="AM2268">
        <v>0</v>
      </c>
      <c r="AN2268">
        <v>48171</v>
      </c>
      <c r="AO2268">
        <v>232733</v>
      </c>
      <c r="AQ2268">
        <f>K2268/R2268</f>
        <v>0</v>
      </c>
    </row>
    <row r="2269" spans="1:43" x14ac:dyDescent="0.35">
      <c r="A2269" t="s">
        <v>4788</v>
      </c>
      <c r="B2269" t="s">
        <v>4789</v>
      </c>
      <c r="C2269" t="s">
        <v>38</v>
      </c>
      <c r="D2269" t="str">
        <f>IF(P2269&lt;=50000,"Extra Small",IF(AND(P2269&gt;=50000,P2269&lt;250000),"Small",IF(AND(P2269&gt;=250000,P2269&lt;1000000),"Medium",IF(AND(P2269&gt;=1000000,P2269&lt;10000000),"Large",IF(AND(P2269&gt;=10000000,P2269&lt;100000000),"Extra Large",IF(P2269&gt;=100000000,"Extra-extra-large"))))))</f>
        <v>Extra Small</v>
      </c>
      <c r="E2269" t="s">
        <v>85</v>
      </c>
      <c r="F2269">
        <v>0</v>
      </c>
      <c r="G2269">
        <v>0</v>
      </c>
      <c r="H2269">
        <v>0</v>
      </c>
      <c r="I2269">
        <v>0</v>
      </c>
      <c r="J2269" t="s">
        <v>281</v>
      </c>
      <c r="K2269">
        <v>0</v>
      </c>
      <c r="L2269">
        <v>50</v>
      </c>
      <c r="M2269">
        <v>0</v>
      </c>
      <c r="N2269">
        <v>0</v>
      </c>
      <c r="O2269">
        <v>0</v>
      </c>
      <c r="P2269">
        <v>50</v>
      </c>
      <c r="Q2269">
        <v>0</v>
      </c>
      <c r="R2269">
        <v>50</v>
      </c>
      <c r="S2269" t="str">
        <f t="shared" si="70"/>
        <v>False</v>
      </c>
      <c r="T2269">
        <v>0</v>
      </c>
      <c r="U2269" t="e">
        <f t="shared" si="71"/>
        <v>#DIV/0!</v>
      </c>
      <c r="V2269">
        <v>0</v>
      </c>
      <c r="W2269">
        <v>0</v>
      </c>
      <c r="X2269">
        <v>0</v>
      </c>
      <c r="Y2269">
        <v>0</v>
      </c>
      <c r="Z2269">
        <v>0</v>
      </c>
      <c r="AA2269" t="b">
        <f>ABS(T2269-Z2269)&gt;25000</f>
        <v>0</v>
      </c>
      <c r="AB2269">
        <v>50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Q2269">
        <f>K2269/R2269</f>
        <v>0</v>
      </c>
    </row>
    <row r="2270" spans="1:43" x14ac:dyDescent="0.35">
      <c r="A2270" t="s">
        <v>4790</v>
      </c>
      <c r="B2270" t="s">
        <v>4791</v>
      </c>
      <c r="C2270" t="s">
        <v>38</v>
      </c>
      <c r="D2270" t="str">
        <f>IF(P2270&lt;=50000,"Extra Small",IF(AND(P2270&gt;=50000,P2270&lt;250000),"Small",IF(AND(P2270&gt;=250000,P2270&lt;1000000),"Medium",IF(AND(P2270&gt;=1000000,P2270&lt;10000000),"Large",IF(AND(P2270&gt;=10000000,P2270&lt;100000000),"Extra Large",IF(P2270&gt;=100000000,"Extra-extra-large"))))))</f>
        <v>Medium</v>
      </c>
      <c r="E2270" t="s">
        <v>43</v>
      </c>
      <c r="F2270">
        <v>1</v>
      </c>
      <c r="G2270">
        <v>12</v>
      </c>
      <c r="H2270">
        <v>0</v>
      </c>
      <c r="I2270">
        <v>7.16</v>
      </c>
      <c r="J2270" t="s">
        <v>80</v>
      </c>
      <c r="K2270">
        <v>330349</v>
      </c>
      <c r="L2270">
        <v>0</v>
      </c>
      <c r="M2270">
        <v>248423</v>
      </c>
      <c r="N2270">
        <v>1316</v>
      </c>
      <c r="O2270">
        <v>22377</v>
      </c>
      <c r="P2270">
        <v>602465</v>
      </c>
      <c r="Q2270">
        <v>0</v>
      </c>
      <c r="R2270">
        <v>602465</v>
      </c>
      <c r="S2270" t="str">
        <f t="shared" si="70"/>
        <v>False</v>
      </c>
      <c r="T2270">
        <v>509857</v>
      </c>
      <c r="U2270" t="b">
        <f t="shared" si="71"/>
        <v>0</v>
      </c>
      <c r="V2270">
        <v>0</v>
      </c>
      <c r="W2270">
        <v>0</v>
      </c>
      <c r="X2270">
        <v>0</v>
      </c>
      <c r="Y2270">
        <v>83513</v>
      </c>
      <c r="Z2270">
        <v>593370</v>
      </c>
      <c r="AA2270" t="b">
        <f>ABS(T2270-Z2270)&gt;25000</f>
        <v>1</v>
      </c>
      <c r="AB2270">
        <v>9095</v>
      </c>
      <c r="AC2270">
        <v>0</v>
      </c>
      <c r="AD2270">
        <v>9095</v>
      </c>
      <c r="AE2270">
        <v>91436</v>
      </c>
      <c r="AF2270">
        <v>0</v>
      </c>
      <c r="AG2270">
        <v>0</v>
      </c>
      <c r="AH2270">
        <v>123070</v>
      </c>
      <c r="AI2270">
        <v>214506</v>
      </c>
      <c r="AJ2270">
        <v>37650</v>
      </c>
      <c r="AK2270">
        <v>0</v>
      </c>
      <c r="AL2270">
        <v>0</v>
      </c>
      <c r="AM2270">
        <v>9238</v>
      </c>
      <c r="AN2270">
        <v>46888</v>
      </c>
      <c r="AO2270">
        <v>167618</v>
      </c>
      <c r="AQ2270">
        <f>K2270/R2270</f>
        <v>0.54832894856962644</v>
      </c>
    </row>
    <row r="2271" spans="1:43" x14ac:dyDescent="0.35">
      <c r="A2271" t="s">
        <v>4792</v>
      </c>
      <c r="B2271" t="s">
        <v>4793</v>
      </c>
      <c r="C2271" t="s">
        <v>38</v>
      </c>
      <c r="D2271" t="str">
        <f>IF(P2271&lt;=50000,"Extra Small",IF(AND(P2271&gt;=50000,P2271&lt;250000),"Small",IF(AND(P2271&gt;=250000,P2271&lt;1000000),"Medium",IF(AND(P2271&gt;=1000000,P2271&lt;10000000),"Large",IF(AND(P2271&gt;=10000000,P2271&lt;100000000),"Extra Large",IF(P2271&gt;=100000000,"Extra-extra-large"))))))</f>
        <v>Extra Large</v>
      </c>
      <c r="E2271" t="s">
        <v>131</v>
      </c>
      <c r="F2271">
        <v>52</v>
      </c>
      <c r="G2271">
        <v>5</v>
      </c>
      <c r="H2271">
        <v>0</v>
      </c>
      <c r="I2271">
        <v>55.77</v>
      </c>
      <c r="J2271" t="s">
        <v>143</v>
      </c>
      <c r="K2271">
        <v>0</v>
      </c>
      <c r="L2271">
        <v>28980704</v>
      </c>
      <c r="M2271">
        <v>0</v>
      </c>
      <c r="N2271">
        <v>0</v>
      </c>
      <c r="O2271">
        <v>2431517</v>
      </c>
      <c r="P2271">
        <v>31412221</v>
      </c>
      <c r="Q2271">
        <v>0</v>
      </c>
      <c r="R2271">
        <v>31412221</v>
      </c>
      <c r="S2271" t="str">
        <f t="shared" si="70"/>
        <v>False</v>
      </c>
      <c r="T2271">
        <v>8760741</v>
      </c>
      <c r="U2271" t="b">
        <f t="shared" si="71"/>
        <v>0</v>
      </c>
      <c r="V2271">
        <v>0</v>
      </c>
      <c r="W2271">
        <v>7736273</v>
      </c>
      <c r="X2271">
        <v>2263650</v>
      </c>
      <c r="Y2271">
        <v>6706919</v>
      </c>
      <c r="Z2271">
        <v>25467583</v>
      </c>
      <c r="AA2271" t="b">
        <f>ABS(T2271-Z2271)&gt;1000000</f>
        <v>1</v>
      </c>
      <c r="AB2271">
        <v>5944638</v>
      </c>
      <c r="AC2271">
        <v>10752</v>
      </c>
      <c r="AD2271">
        <v>5955390</v>
      </c>
      <c r="AE2271">
        <v>56878425</v>
      </c>
      <c r="AF2271">
        <v>0</v>
      </c>
      <c r="AG2271">
        <v>4504674</v>
      </c>
      <c r="AH2271">
        <v>4504674</v>
      </c>
      <c r="AI2271">
        <v>61383099</v>
      </c>
      <c r="AJ2271">
        <v>5179241</v>
      </c>
      <c r="AK2271">
        <v>0</v>
      </c>
      <c r="AL2271">
        <v>414112</v>
      </c>
      <c r="AM2271">
        <v>414112</v>
      </c>
      <c r="AN2271">
        <v>5593353</v>
      </c>
      <c r="AO2271">
        <v>55789746</v>
      </c>
      <c r="AQ2271">
        <f>K2271/R2271</f>
        <v>0</v>
      </c>
    </row>
    <row r="2272" spans="1:43" x14ac:dyDescent="0.35">
      <c r="A2272" t="s">
        <v>4794</v>
      </c>
      <c r="B2272" t="s">
        <v>4795</v>
      </c>
      <c r="C2272" t="s">
        <v>38</v>
      </c>
      <c r="D2272" t="str">
        <f>IF(P2272&lt;=50000,"Extra Small",IF(AND(P2272&gt;=50000,P2272&lt;250000),"Small",IF(AND(P2272&gt;=250000,P2272&lt;1000000),"Medium",IF(AND(P2272&gt;=1000000,P2272&lt;10000000),"Large",IF(AND(P2272&gt;=10000000,P2272&lt;100000000),"Extra Large",IF(P2272&gt;=100000000,"Extra-extra-large"))))))</f>
        <v>Small</v>
      </c>
      <c r="E2272" t="s">
        <v>101</v>
      </c>
      <c r="F2272">
        <v>0</v>
      </c>
      <c r="G2272">
        <v>6</v>
      </c>
      <c r="H2272">
        <v>5</v>
      </c>
      <c r="I2272">
        <v>0</v>
      </c>
      <c r="J2272" t="s">
        <v>4796</v>
      </c>
      <c r="K2272">
        <v>28800</v>
      </c>
      <c r="L2272">
        <v>48613</v>
      </c>
      <c r="M2272">
        <v>0</v>
      </c>
      <c r="N2272">
        <v>0</v>
      </c>
      <c r="O2272">
        <v>0</v>
      </c>
      <c r="P2272">
        <v>77413</v>
      </c>
      <c r="Q2272">
        <v>0</v>
      </c>
      <c r="R2272">
        <v>77413</v>
      </c>
      <c r="S2272" t="str">
        <f t="shared" si="70"/>
        <v>False</v>
      </c>
      <c r="T2272">
        <v>4925</v>
      </c>
      <c r="U2272" t="b">
        <f t="shared" si="71"/>
        <v>0</v>
      </c>
      <c r="V2272">
        <v>0</v>
      </c>
      <c r="W2272">
        <v>0</v>
      </c>
      <c r="X2272">
        <v>0</v>
      </c>
      <c r="Y2272">
        <v>52830</v>
      </c>
      <c r="Z2272">
        <v>57755</v>
      </c>
      <c r="AA2272" t="b">
        <f>ABS(T2272-Z2272)&gt;25000</f>
        <v>1</v>
      </c>
      <c r="AB2272">
        <v>19658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38786</v>
      </c>
      <c r="AJ2272">
        <v>0</v>
      </c>
      <c r="AK2272">
        <v>0</v>
      </c>
      <c r="AL2272">
        <v>0</v>
      </c>
      <c r="AM2272">
        <v>0</v>
      </c>
      <c r="AN2272">
        <v>3807</v>
      </c>
      <c r="AO2272">
        <v>34979</v>
      </c>
      <c r="AQ2272">
        <f>K2272/R2272</f>
        <v>0.37203053750662035</v>
      </c>
    </row>
    <row r="2273" spans="1:43" x14ac:dyDescent="0.35">
      <c r="A2273" t="s">
        <v>4797</v>
      </c>
      <c r="B2273" t="s">
        <v>4798</v>
      </c>
      <c r="C2273" t="s">
        <v>38</v>
      </c>
      <c r="D2273" t="str">
        <f>IF(P2273&lt;=50000,"Extra Small",IF(AND(P2273&gt;=50000,P2273&lt;250000),"Small",IF(AND(P2273&gt;=250000,P2273&lt;1000000),"Medium",IF(AND(P2273&gt;=1000000,P2273&lt;10000000),"Large",IF(AND(P2273&gt;=10000000,P2273&lt;100000000),"Extra Large",IF(P2273&gt;=100000000,"Extra-extra-large"))))))</f>
        <v>Large</v>
      </c>
      <c r="E2273" t="s">
        <v>110</v>
      </c>
      <c r="F2273">
        <v>28</v>
      </c>
      <c r="G2273">
        <v>39</v>
      </c>
      <c r="H2273">
        <v>13</v>
      </c>
      <c r="I2273">
        <v>57.4</v>
      </c>
      <c r="J2273" t="s">
        <v>102</v>
      </c>
      <c r="K2273">
        <v>5990113</v>
      </c>
      <c r="L2273">
        <v>26789</v>
      </c>
      <c r="M2273">
        <v>0</v>
      </c>
      <c r="N2273">
        <v>112052</v>
      </c>
      <c r="O2273">
        <v>1895996</v>
      </c>
      <c r="P2273">
        <v>8024950</v>
      </c>
      <c r="Q2273">
        <v>0</v>
      </c>
      <c r="R2273">
        <v>8024950</v>
      </c>
      <c r="S2273" t="str">
        <f t="shared" si="70"/>
        <v>False</v>
      </c>
      <c r="T2273">
        <v>4505213</v>
      </c>
      <c r="U2273" t="b">
        <f t="shared" si="71"/>
        <v>0</v>
      </c>
      <c r="V2273">
        <v>0</v>
      </c>
      <c r="W2273">
        <v>0</v>
      </c>
      <c r="X2273">
        <v>0</v>
      </c>
      <c r="Y2273">
        <v>3378371</v>
      </c>
      <c r="Z2273">
        <v>7883584</v>
      </c>
      <c r="AA2273" t="b">
        <f>ABS(T2273-Z2273)&gt;1000000</f>
        <v>1</v>
      </c>
      <c r="AB2273">
        <v>141366</v>
      </c>
      <c r="AC2273">
        <v>0</v>
      </c>
      <c r="AD2273">
        <v>141366</v>
      </c>
      <c r="AE2273">
        <v>1831014</v>
      </c>
      <c r="AF2273">
        <v>0</v>
      </c>
      <c r="AG2273">
        <v>2489896</v>
      </c>
      <c r="AH2273">
        <v>2489896</v>
      </c>
      <c r="AI2273">
        <v>4320910</v>
      </c>
      <c r="AJ2273">
        <v>1441513</v>
      </c>
      <c r="AK2273">
        <v>0</v>
      </c>
      <c r="AL2273">
        <v>0</v>
      </c>
      <c r="AM2273">
        <v>0</v>
      </c>
      <c r="AN2273">
        <v>1441513</v>
      </c>
      <c r="AO2273">
        <v>2879397</v>
      </c>
      <c r="AQ2273">
        <f>K2273/R2273</f>
        <v>0.74643617717244348</v>
      </c>
    </row>
    <row r="2274" spans="1:43" x14ac:dyDescent="0.35">
      <c r="A2274" t="s">
        <v>4799</v>
      </c>
      <c r="B2274" t="s">
        <v>4800</v>
      </c>
      <c r="C2274" t="s">
        <v>50</v>
      </c>
      <c r="D2274" t="str">
        <f>IF(P2274&lt;=50000,"Extra Small",IF(AND(P2274&gt;=50000,P2274&lt;250000),"Small",IF(AND(P2274&gt;=250000,P2274&lt;1000000),"Medium",IF(AND(P2274&gt;=1000000,P2274&lt;10000000),"Large",IF(AND(P2274&gt;=10000000,P2274&lt;100000000),"Extra Large",IF(P2274&gt;=100000000,"Extra-extra-large"))))))</f>
        <v>Small</v>
      </c>
      <c r="E2274" t="s">
        <v>85</v>
      </c>
      <c r="F2274">
        <v>0</v>
      </c>
      <c r="G2274">
        <v>0</v>
      </c>
      <c r="H2274">
        <v>0</v>
      </c>
      <c r="I2274">
        <v>0</v>
      </c>
      <c r="J2274" t="s">
        <v>80</v>
      </c>
      <c r="K2274">
        <v>81959</v>
      </c>
      <c r="L2274">
        <v>6014</v>
      </c>
      <c r="M2274">
        <v>0</v>
      </c>
      <c r="N2274">
        <v>1104</v>
      </c>
      <c r="O2274">
        <v>0</v>
      </c>
      <c r="P2274">
        <v>89077</v>
      </c>
      <c r="Q2274">
        <v>0</v>
      </c>
      <c r="R2274">
        <v>89077</v>
      </c>
      <c r="S2274" t="str">
        <f t="shared" si="70"/>
        <v>False</v>
      </c>
      <c r="T2274">
        <v>0</v>
      </c>
      <c r="U2274" t="e">
        <f t="shared" si="71"/>
        <v>#DIV/0!</v>
      </c>
      <c r="V2274">
        <v>0</v>
      </c>
      <c r="W2274">
        <v>0</v>
      </c>
      <c r="X2274">
        <v>0</v>
      </c>
      <c r="Y2274">
        <v>83411</v>
      </c>
      <c r="Z2274">
        <v>83411</v>
      </c>
      <c r="AA2274" t="b">
        <f>ABS(T2274-Z2274)&gt;25000</f>
        <v>1</v>
      </c>
      <c r="AB2274">
        <v>5666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114984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114984</v>
      </c>
      <c r="AQ2274">
        <f>K2274/R2274</f>
        <v>0.92009160613850938</v>
      </c>
    </row>
    <row r="2275" spans="1:43" x14ac:dyDescent="0.35">
      <c r="A2275" t="s">
        <v>4801</v>
      </c>
      <c r="B2275" t="s">
        <v>4802</v>
      </c>
      <c r="C2275" t="s">
        <v>38</v>
      </c>
      <c r="D2275" t="str">
        <f>IF(P2275&lt;=50000,"Extra Small",IF(AND(P2275&gt;=50000,P2275&lt;250000),"Small",IF(AND(P2275&gt;=250000,P2275&lt;1000000),"Medium",IF(AND(P2275&gt;=1000000,P2275&lt;10000000),"Large",IF(AND(P2275&gt;=10000000,P2275&lt;100000000),"Extra Large",IF(P2275&gt;=100000000,"Extra-extra-large"))))))</f>
        <v>Small</v>
      </c>
      <c r="E2275" t="s">
        <v>55</v>
      </c>
      <c r="F2275">
        <v>0</v>
      </c>
      <c r="G2275">
        <v>3</v>
      </c>
      <c r="H2275">
        <v>6</v>
      </c>
      <c r="I2275">
        <v>3</v>
      </c>
      <c r="J2275" t="s">
        <v>56</v>
      </c>
      <c r="K2275">
        <v>99955</v>
      </c>
      <c r="L2275">
        <v>0</v>
      </c>
      <c r="M2275">
        <v>111718</v>
      </c>
      <c r="N2275">
        <v>1310</v>
      </c>
      <c r="O2275">
        <v>0</v>
      </c>
      <c r="P2275">
        <v>212983</v>
      </c>
      <c r="Q2275">
        <v>0</v>
      </c>
      <c r="R2275">
        <v>212983</v>
      </c>
      <c r="S2275" t="str">
        <f t="shared" si="70"/>
        <v>False</v>
      </c>
      <c r="T2275">
        <v>184294</v>
      </c>
      <c r="U2275" t="b">
        <f t="shared" si="71"/>
        <v>0</v>
      </c>
      <c r="V2275">
        <v>0</v>
      </c>
      <c r="W2275">
        <v>0</v>
      </c>
      <c r="X2275">
        <v>0</v>
      </c>
      <c r="Y2275">
        <v>27489</v>
      </c>
      <c r="Z2275">
        <v>211783</v>
      </c>
      <c r="AA2275" t="b">
        <f>ABS(T2275-Z2275)&gt;25000</f>
        <v>1</v>
      </c>
      <c r="AB2275">
        <v>1200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130917</v>
      </c>
      <c r="AJ2275">
        <v>0</v>
      </c>
      <c r="AK2275">
        <v>0</v>
      </c>
      <c r="AL2275">
        <v>0</v>
      </c>
      <c r="AM2275">
        <v>0</v>
      </c>
      <c r="AN2275">
        <v>20596</v>
      </c>
      <c r="AO2275">
        <v>110321</v>
      </c>
      <c r="AQ2275">
        <f>K2275/R2275</f>
        <v>0.4693097571167652</v>
      </c>
    </row>
    <row r="2276" spans="1:43" x14ac:dyDescent="0.35">
      <c r="A2276" t="s">
        <v>4803</v>
      </c>
      <c r="B2276" t="s">
        <v>4804</v>
      </c>
      <c r="C2276" t="s">
        <v>38</v>
      </c>
      <c r="D2276" t="str">
        <f>IF(P2276&lt;=50000,"Extra Small",IF(AND(P2276&gt;=50000,P2276&lt;250000),"Small",IF(AND(P2276&gt;=250000,P2276&lt;1000000),"Medium",IF(AND(P2276&gt;=1000000,P2276&lt;10000000),"Large",IF(AND(P2276&gt;=10000000,P2276&lt;100000000),"Extra Large",IF(P2276&gt;=100000000,"Extra-extra-large"))))))</f>
        <v>Small</v>
      </c>
      <c r="E2276" t="s">
        <v>487</v>
      </c>
      <c r="F2276">
        <v>0</v>
      </c>
      <c r="G2276">
        <v>3</v>
      </c>
      <c r="H2276">
        <v>1</v>
      </c>
      <c r="I2276">
        <v>2</v>
      </c>
      <c r="J2276" t="s">
        <v>339</v>
      </c>
      <c r="K2276">
        <v>21865</v>
      </c>
      <c r="L2276">
        <v>181514</v>
      </c>
      <c r="M2276">
        <v>16880</v>
      </c>
      <c r="N2276">
        <v>3263</v>
      </c>
      <c r="O2276">
        <v>7037</v>
      </c>
      <c r="P2276">
        <v>230559</v>
      </c>
      <c r="Q2276">
        <v>0</v>
      </c>
      <c r="R2276">
        <v>230559</v>
      </c>
      <c r="S2276" t="str">
        <f t="shared" si="70"/>
        <v>False</v>
      </c>
      <c r="T2276">
        <v>142389</v>
      </c>
      <c r="U2276" t="b">
        <f t="shared" si="71"/>
        <v>0</v>
      </c>
      <c r="V2276">
        <v>0</v>
      </c>
      <c r="W2276">
        <v>0</v>
      </c>
      <c r="X2276">
        <v>0</v>
      </c>
      <c r="Y2276">
        <v>111487</v>
      </c>
      <c r="Z2276">
        <v>253876</v>
      </c>
      <c r="AA2276" t="b">
        <f>ABS(T2276-Z2276)&gt;25000</f>
        <v>1</v>
      </c>
      <c r="AB2276">
        <v>-23317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547923</v>
      </c>
      <c r="AJ2276">
        <v>0</v>
      </c>
      <c r="AK2276">
        <v>0</v>
      </c>
      <c r="AL2276">
        <v>0</v>
      </c>
      <c r="AM2276">
        <v>0</v>
      </c>
      <c r="AN2276">
        <v>9647</v>
      </c>
      <c r="AO2276">
        <v>538276</v>
      </c>
      <c r="AQ2276">
        <f>K2276/R2276</f>
        <v>9.4834727770332111E-2</v>
      </c>
    </row>
    <row r="2277" spans="1:43" x14ac:dyDescent="0.35">
      <c r="A2277" t="s">
        <v>4805</v>
      </c>
      <c r="B2277" t="s">
        <v>4806</v>
      </c>
      <c r="C2277" t="s">
        <v>38</v>
      </c>
      <c r="D2277" t="str">
        <f>IF(P2277&lt;=50000,"Extra Small",IF(AND(P2277&gt;=50000,P2277&lt;250000),"Small",IF(AND(P2277&gt;=250000,P2277&lt;1000000),"Medium",IF(AND(P2277&gt;=1000000,P2277&lt;10000000),"Large",IF(AND(P2277&gt;=10000000,P2277&lt;100000000),"Extra Large",IF(P2277&gt;=100000000,"Extra-extra-large"))))))</f>
        <v>Medium</v>
      </c>
      <c r="E2277" t="s">
        <v>131</v>
      </c>
      <c r="F2277">
        <v>0</v>
      </c>
      <c r="G2277">
        <v>0</v>
      </c>
      <c r="H2277">
        <v>0</v>
      </c>
      <c r="I2277">
        <v>0</v>
      </c>
      <c r="J2277" t="s">
        <v>48</v>
      </c>
      <c r="K2277">
        <v>0</v>
      </c>
      <c r="L2277">
        <v>275000</v>
      </c>
      <c r="M2277">
        <v>0</v>
      </c>
      <c r="N2277">
        <v>102127</v>
      </c>
      <c r="O2277">
        <v>0</v>
      </c>
      <c r="P2277">
        <v>377127</v>
      </c>
      <c r="Q2277">
        <v>51719</v>
      </c>
      <c r="R2277">
        <v>428846</v>
      </c>
      <c r="S2277" t="str">
        <f t="shared" si="70"/>
        <v>False</v>
      </c>
      <c r="T2277">
        <v>0</v>
      </c>
      <c r="U2277" t="e">
        <f t="shared" si="71"/>
        <v>#DIV/0!</v>
      </c>
      <c r="V2277">
        <v>0</v>
      </c>
      <c r="W2277">
        <v>110000</v>
      </c>
      <c r="X2277">
        <v>0</v>
      </c>
      <c r="Y2277">
        <v>20946</v>
      </c>
      <c r="Z2277">
        <v>130946</v>
      </c>
      <c r="AA2277" t="b">
        <f>ABS(T2277-Z2277)&gt;25000</f>
        <v>1</v>
      </c>
      <c r="AB2277">
        <v>297900</v>
      </c>
      <c r="AC2277">
        <v>0</v>
      </c>
      <c r="AD2277">
        <v>297900</v>
      </c>
      <c r="AE2277">
        <v>2474031</v>
      </c>
      <c r="AF2277">
        <v>0</v>
      </c>
      <c r="AG2277">
        <v>0</v>
      </c>
      <c r="AH2277">
        <v>0</v>
      </c>
      <c r="AI2277">
        <v>2474031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2474031</v>
      </c>
      <c r="AQ2277">
        <f>K2277/R2277</f>
        <v>0</v>
      </c>
    </row>
    <row r="2278" spans="1:43" x14ac:dyDescent="0.35">
      <c r="A2278" t="s">
        <v>4807</v>
      </c>
      <c r="B2278" t="s">
        <v>4808</v>
      </c>
      <c r="C2278" t="s">
        <v>38</v>
      </c>
      <c r="D2278" t="str">
        <f>IF(P2278&lt;=50000,"Extra Small",IF(AND(P2278&gt;=50000,P2278&lt;250000),"Small",IF(AND(P2278&gt;=250000,P2278&lt;1000000),"Medium",IF(AND(P2278&gt;=1000000,P2278&lt;10000000),"Large",IF(AND(P2278&gt;=10000000,P2278&lt;100000000),"Extra Large",IF(P2278&gt;=100000000,"Extra-extra-large"))))))</f>
        <v>Extra Large</v>
      </c>
      <c r="E2278" t="s">
        <v>302</v>
      </c>
      <c r="F2278">
        <v>88</v>
      </c>
      <c r="G2278">
        <v>28</v>
      </c>
      <c r="H2278">
        <v>22</v>
      </c>
      <c r="I2278">
        <v>119.1</v>
      </c>
      <c r="J2278" t="s">
        <v>130</v>
      </c>
      <c r="K2278">
        <v>12467000</v>
      </c>
      <c r="L2278">
        <v>26969000</v>
      </c>
      <c r="M2278">
        <v>0</v>
      </c>
      <c r="N2278">
        <v>564000</v>
      </c>
      <c r="O2278">
        <v>17420000</v>
      </c>
      <c r="P2278">
        <v>57420000</v>
      </c>
      <c r="Q2278">
        <v>406000</v>
      </c>
      <c r="R2278">
        <v>57826000</v>
      </c>
      <c r="S2278" t="str">
        <f t="shared" si="70"/>
        <v>False</v>
      </c>
      <c r="T2278">
        <v>8816000</v>
      </c>
      <c r="U2278" t="b">
        <f t="shared" si="71"/>
        <v>0</v>
      </c>
      <c r="V2278">
        <v>6</v>
      </c>
      <c r="W2278">
        <v>0</v>
      </c>
      <c r="X2278">
        <v>39742000</v>
      </c>
      <c r="Y2278">
        <v>11270994</v>
      </c>
      <c r="Z2278">
        <v>59829000</v>
      </c>
      <c r="AA2278" t="b">
        <f>ABS(T2278-Z2278)&gt;1000000</f>
        <v>1</v>
      </c>
      <c r="AB2278">
        <v>-2003000</v>
      </c>
      <c r="AC2278">
        <v>10000</v>
      </c>
      <c r="AD2278">
        <v>-1993000</v>
      </c>
      <c r="AE2278">
        <v>8254000</v>
      </c>
      <c r="AF2278">
        <v>0</v>
      </c>
      <c r="AG2278">
        <v>6741000</v>
      </c>
      <c r="AH2278">
        <v>6741000</v>
      </c>
      <c r="AI2278">
        <v>14995000</v>
      </c>
      <c r="AJ2278">
        <v>7241000</v>
      </c>
      <c r="AK2278">
        <v>0</v>
      </c>
      <c r="AL2278">
        <v>244000</v>
      </c>
      <c r="AM2278">
        <v>244000</v>
      </c>
      <c r="AN2278">
        <v>7485000</v>
      </c>
      <c r="AO2278">
        <v>7510000</v>
      </c>
      <c r="AQ2278">
        <f>K2278/R2278</f>
        <v>0.21559506104520457</v>
      </c>
    </row>
    <row r="2279" spans="1:43" x14ac:dyDescent="0.35">
      <c r="A2279" t="s">
        <v>4809</v>
      </c>
      <c r="B2279" t="s">
        <v>4810</v>
      </c>
      <c r="C2279" t="s">
        <v>38</v>
      </c>
      <c r="D2279" t="str">
        <f>IF(P2279&lt;=50000,"Extra Small",IF(AND(P2279&gt;=50000,P2279&lt;250000),"Small",IF(AND(P2279&gt;=250000,P2279&lt;1000000),"Medium",IF(AND(P2279&gt;=1000000,P2279&lt;10000000),"Large",IF(AND(P2279&gt;=10000000,P2279&lt;100000000),"Extra Large",IF(P2279&gt;=100000000,"Extra-extra-large"))))))</f>
        <v>Medium</v>
      </c>
      <c r="E2279" t="s">
        <v>131</v>
      </c>
      <c r="F2279">
        <v>0</v>
      </c>
      <c r="G2279">
        <v>0</v>
      </c>
      <c r="H2279">
        <v>0</v>
      </c>
      <c r="I2279">
        <v>0</v>
      </c>
      <c r="J2279" t="s">
        <v>48</v>
      </c>
      <c r="K2279">
        <v>0</v>
      </c>
      <c r="L2279">
        <v>0</v>
      </c>
      <c r="M2279">
        <v>0</v>
      </c>
      <c r="N2279">
        <v>225164</v>
      </c>
      <c r="O2279">
        <v>77287</v>
      </c>
      <c r="P2279">
        <v>302451</v>
      </c>
      <c r="Q2279">
        <v>0</v>
      </c>
      <c r="R2279">
        <v>302451</v>
      </c>
      <c r="S2279" t="str">
        <f t="shared" si="70"/>
        <v>False</v>
      </c>
      <c r="T2279">
        <v>0</v>
      </c>
      <c r="U2279" t="e">
        <f t="shared" si="71"/>
        <v>#DIV/0!</v>
      </c>
      <c r="V2279">
        <v>0</v>
      </c>
      <c r="W2279">
        <v>0</v>
      </c>
      <c r="X2279">
        <v>0</v>
      </c>
      <c r="Y2279">
        <v>68020</v>
      </c>
      <c r="Z2279">
        <v>68020</v>
      </c>
      <c r="AA2279" t="b">
        <f>ABS(T2279-Z2279)&gt;25000</f>
        <v>1</v>
      </c>
      <c r="AB2279">
        <v>234431</v>
      </c>
      <c r="AC2279">
        <v>116696</v>
      </c>
      <c r="AD2279">
        <v>351127</v>
      </c>
      <c r="AE2279">
        <v>1974750</v>
      </c>
      <c r="AF2279">
        <v>0</v>
      </c>
      <c r="AG2279">
        <v>0</v>
      </c>
      <c r="AH2279">
        <v>3945026</v>
      </c>
      <c r="AI2279">
        <v>5919776</v>
      </c>
      <c r="AJ2279">
        <v>11925</v>
      </c>
      <c r="AK2279">
        <v>0</v>
      </c>
      <c r="AL2279">
        <v>0</v>
      </c>
      <c r="AM2279">
        <v>0</v>
      </c>
      <c r="AN2279">
        <v>11925</v>
      </c>
      <c r="AO2279">
        <v>5907851</v>
      </c>
      <c r="AQ2279">
        <f>K2279/R2279</f>
        <v>0</v>
      </c>
    </row>
    <row r="2280" spans="1:43" x14ac:dyDescent="0.35">
      <c r="A2280" t="s">
        <v>4811</v>
      </c>
      <c r="B2280" t="s">
        <v>4812</v>
      </c>
      <c r="C2280" t="s">
        <v>38</v>
      </c>
      <c r="D2280" t="str">
        <f>IF(P2280&lt;=50000,"Extra Small",IF(AND(P2280&gt;=50000,P2280&lt;250000),"Small",IF(AND(P2280&gt;=250000,P2280&lt;1000000),"Medium",IF(AND(P2280&gt;=1000000,P2280&lt;10000000),"Large",IF(AND(P2280&gt;=10000000,P2280&lt;100000000),"Extra Large",IF(P2280&gt;=100000000,"Extra-extra-large"))))))</f>
        <v>Large</v>
      </c>
      <c r="E2280" t="s">
        <v>43</v>
      </c>
      <c r="F2280">
        <v>1</v>
      </c>
      <c r="G2280">
        <v>10</v>
      </c>
      <c r="H2280">
        <v>1</v>
      </c>
      <c r="I2280">
        <v>7.17</v>
      </c>
      <c r="J2280" t="s">
        <v>56</v>
      </c>
      <c r="K2280">
        <v>0</v>
      </c>
      <c r="L2280">
        <v>560774</v>
      </c>
      <c r="M2280">
        <v>939919</v>
      </c>
      <c r="N2280">
        <v>0</v>
      </c>
      <c r="O2280">
        <v>0</v>
      </c>
      <c r="P2280">
        <v>1500693</v>
      </c>
      <c r="Q2280">
        <v>0</v>
      </c>
      <c r="R2280">
        <v>1500693</v>
      </c>
      <c r="S2280" t="str">
        <f t="shared" si="70"/>
        <v>False</v>
      </c>
      <c r="T2280">
        <v>815327</v>
      </c>
      <c r="U2280" t="b">
        <f t="shared" si="71"/>
        <v>0</v>
      </c>
      <c r="V2280">
        <v>0</v>
      </c>
      <c r="W2280">
        <v>0</v>
      </c>
      <c r="X2280">
        <v>0</v>
      </c>
      <c r="Y2280">
        <v>287304</v>
      </c>
      <c r="Z2280">
        <v>1102631</v>
      </c>
      <c r="AA2280" t="b">
        <f>ABS(T2280-Z2280)&gt;1000000</f>
        <v>0</v>
      </c>
      <c r="AB2280">
        <v>398062</v>
      </c>
      <c r="AC2280">
        <v>0</v>
      </c>
      <c r="AD2280">
        <v>398062</v>
      </c>
      <c r="AE2280">
        <v>201892</v>
      </c>
      <c r="AF2280">
        <v>0</v>
      </c>
      <c r="AG2280">
        <v>70000</v>
      </c>
      <c r="AH2280">
        <v>70000</v>
      </c>
      <c r="AI2280">
        <v>271892</v>
      </c>
      <c r="AJ2280">
        <v>2745392</v>
      </c>
      <c r="AK2280">
        <v>0</v>
      </c>
      <c r="AL2280">
        <v>17688</v>
      </c>
      <c r="AM2280">
        <v>17688</v>
      </c>
      <c r="AN2280">
        <v>2763080</v>
      </c>
      <c r="AO2280">
        <v>-2491188</v>
      </c>
      <c r="AQ2280">
        <f>K2280/R2280</f>
        <v>0</v>
      </c>
    </row>
    <row r="2281" spans="1:43" x14ac:dyDescent="0.35">
      <c r="A2281" t="s">
        <v>4813</v>
      </c>
      <c r="B2281" t="s">
        <v>4814</v>
      </c>
      <c r="C2281" t="s">
        <v>38</v>
      </c>
      <c r="D2281" t="str">
        <f>IF(P2281&lt;=50000,"Extra Small",IF(AND(P2281&gt;=50000,P2281&lt;250000),"Small",IF(AND(P2281&gt;=250000,P2281&lt;1000000),"Medium",IF(AND(P2281&gt;=1000000,P2281&lt;10000000),"Large",IF(AND(P2281&gt;=10000000,P2281&lt;100000000),"Extra Large",IF(P2281&gt;=100000000,"Extra-extra-large"))))))</f>
        <v>Extra Large</v>
      </c>
      <c r="E2281" t="s">
        <v>98</v>
      </c>
      <c r="F2281">
        <v>250</v>
      </c>
      <c r="G2281">
        <v>140</v>
      </c>
      <c r="H2281">
        <v>45</v>
      </c>
      <c r="I2281">
        <v>334</v>
      </c>
      <c r="J2281" t="s">
        <v>107</v>
      </c>
      <c r="K2281">
        <v>18267000</v>
      </c>
      <c r="L2281">
        <v>4937000</v>
      </c>
      <c r="M2281">
        <v>17831000</v>
      </c>
      <c r="N2281">
        <v>4840000</v>
      </c>
      <c r="O2281">
        <v>1500000</v>
      </c>
      <c r="P2281">
        <v>47375000</v>
      </c>
      <c r="Q2281">
        <v>0</v>
      </c>
      <c r="R2281">
        <v>47375000</v>
      </c>
      <c r="S2281" t="str">
        <f t="shared" si="70"/>
        <v>False</v>
      </c>
      <c r="T2281">
        <v>24344000</v>
      </c>
      <c r="U2281" t="b">
        <f t="shared" si="71"/>
        <v>0</v>
      </c>
      <c r="V2281">
        <v>1049000</v>
      </c>
      <c r="W2281">
        <v>0</v>
      </c>
      <c r="X2281">
        <v>0</v>
      </c>
      <c r="Y2281">
        <v>22341000</v>
      </c>
      <c r="Z2281">
        <v>47734000</v>
      </c>
      <c r="AA2281" t="b">
        <f>ABS(T2281-Z2281)&gt;1000000</f>
        <v>1</v>
      </c>
      <c r="AB2281">
        <v>-359000</v>
      </c>
      <c r="AC2281">
        <v>-27000</v>
      </c>
      <c r="AD2281">
        <v>-386000</v>
      </c>
      <c r="AE2281">
        <v>24509000</v>
      </c>
      <c r="AF2281">
        <v>0</v>
      </c>
      <c r="AG2281">
        <v>63068000</v>
      </c>
      <c r="AH2281">
        <v>63068000</v>
      </c>
      <c r="AI2281">
        <v>87577000</v>
      </c>
      <c r="AJ2281">
        <v>27510000</v>
      </c>
      <c r="AK2281">
        <v>41126000</v>
      </c>
      <c r="AL2281">
        <v>0</v>
      </c>
      <c r="AM2281">
        <v>41126000</v>
      </c>
      <c r="AN2281">
        <v>68636000</v>
      </c>
      <c r="AO2281">
        <v>18941000</v>
      </c>
      <c r="AQ2281">
        <f>K2281/R2281</f>
        <v>0.3855831134564644</v>
      </c>
    </row>
    <row r="2282" spans="1:43" x14ac:dyDescent="0.35">
      <c r="A2282" t="s">
        <v>4816</v>
      </c>
      <c r="B2282" t="s">
        <v>4817</v>
      </c>
      <c r="C2282" t="s">
        <v>38</v>
      </c>
      <c r="D2282" t="str">
        <f>IF(P2282&lt;=50000,"Extra Small",IF(AND(P2282&gt;=50000,P2282&lt;250000),"Small",IF(AND(P2282&gt;=250000,P2282&lt;1000000),"Medium",IF(AND(P2282&gt;=1000000,P2282&lt;10000000),"Large",IF(AND(P2282&gt;=10000000,P2282&lt;100000000),"Extra Large",IF(P2282&gt;=100000000,"Extra-extra-large"))))))</f>
        <v>Extra Large</v>
      </c>
      <c r="E2282" t="s">
        <v>98</v>
      </c>
      <c r="F2282">
        <v>42</v>
      </c>
      <c r="G2282">
        <v>6</v>
      </c>
      <c r="H2282">
        <v>8</v>
      </c>
      <c r="I2282">
        <v>51</v>
      </c>
      <c r="J2282" t="s">
        <v>48</v>
      </c>
      <c r="K2282">
        <v>0</v>
      </c>
      <c r="L2282">
        <v>0</v>
      </c>
      <c r="M2282">
        <v>12491476</v>
      </c>
      <c r="N2282">
        <v>572227</v>
      </c>
      <c r="O2282">
        <v>24295</v>
      </c>
      <c r="P2282">
        <v>13087998</v>
      </c>
      <c r="Q2282">
        <v>0</v>
      </c>
      <c r="R2282">
        <v>13087998</v>
      </c>
      <c r="S2282" t="str">
        <f t="shared" si="70"/>
        <v>False</v>
      </c>
      <c r="T2282">
        <v>4922320</v>
      </c>
      <c r="U2282" t="b">
        <f t="shared" si="71"/>
        <v>0</v>
      </c>
      <c r="V2282">
        <v>11361</v>
      </c>
      <c r="W2282">
        <v>0</v>
      </c>
      <c r="X2282">
        <v>0</v>
      </c>
      <c r="Y2282">
        <v>5963851</v>
      </c>
      <c r="Z2282">
        <v>10897532</v>
      </c>
      <c r="AA2282" t="b">
        <f>ABS(T2282-Z2282)&gt;1000000</f>
        <v>1</v>
      </c>
      <c r="AB2282">
        <v>2190466</v>
      </c>
      <c r="AC2282">
        <v>0</v>
      </c>
      <c r="AD2282">
        <v>2190466</v>
      </c>
      <c r="AE2282">
        <v>7757946</v>
      </c>
      <c r="AF2282">
        <v>0</v>
      </c>
      <c r="AG2282">
        <v>7291883</v>
      </c>
      <c r="AH2282">
        <v>7291883</v>
      </c>
      <c r="AI2282">
        <v>15049829</v>
      </c>
      <c r="AJ2282">
        <v>5167495</v>
      </c>
      <c r="AK2282">
        <v>0</v>
      </c>
      <c r="AL2282">
        <v>101220</v>
      </c>
      <c r="AM2282">
        <v>101220</v>
      </c>
      <c r="AN2282">
        <v>5268715</v>
      </c>
      <c r="AO2282">
        <v>9781114</v>
      </c>
      <c r="AQ2282">
        <f>K2282/R2282</f>
        <v>0</v>
      </c>
    </row>
    <row r="2283" spans="1:43" x14ac:dyDescent="0.35">
      <c r="A2283" t="s">
        <v>4818</v>
      </c>
      <c r="B2283" t="s">
        <v>4819</v>
      </c>
      <c r="C2283" t="s">
        <v>38</v>
      </c>
      <c r="D2283" t="str">
        <f>IF(P2283&lt;=50000,"Extra Small",IF(AND(P2283&gt;=50000,P2283&lt;250000),"Small",IF(AND(P2283&gt;=250000,P2283&lt;1000000),"Medium",IF(AND(P2283&gt;=1000000,P2283&lt;10000000),"Large",IF(AND(P2283&gt;=10000000,P2283&lt;100000000),"Extra Large",IF(P2283&gt;=100000000,"Extra-extra-large"))))))</f>
        <v>Large</v>
      </c>
      <c r="E2283" t="s">
        <v>43</v>
      </c>
      <c r="F2283">
        <v>15</v>
      </c>
      <c r="G2283">
        <v>3</v>
      </c>
      <c r="H2283">
        <v>1</v>
      </c>
      <c r="I2283">
        <v>17</v>
      </c>
      <c r="J2283" t="s">
        <v>278</v>
      </c>
      <c r="K2283">
        <v>0</v>
      </c>
      <c r="L2283">
        <v>0</v>
      </c>
      <c r="M2283">
        <v>4200656</v>
      </c>
      <c r="N2283">
        <v>34159</v>
      </c>
      <c r="O2283">
        <v>34809</v>
      </c>
      <c r="P2283">
        <v>4269624</v>
      </c>
      <c r="Q2283">
        <v>14857</v>
      </c>
      <c r="R2283">
        <v>4284481</v>
      </c>
      <c r="S2283" t="str">
        <f t="shared" si="70"/>
        <v>False</v>
      </c>
      <c r="T2283">
        <v>1712106</v>
      </c>
      <c r="U2283" t="b">
        <f t="shared" si="71"/>
        <v>0</v>
      </c>
      <c r="V2283">
        <v>0</v>
      </c>
      <c r="W2283">
        <v>0</v>
      </c>
      <c r="X2283">
        <v>0</v>
      </c>
      <c r="Y2283">
        <v>2855956</v>
      </c>
      <c r="Z2283">
        <v>4568062</v>
      </c>
      <c r="AA2283" t="b">
        <f>ABS(T2283-Z2283)&gt;1000000</f>
        <v>1</v>
      </c>
      <c r="AB2283">
        <v>-283581</v>
      </c>
      <c r="AC2283">
        <v>0</v>
      </c>
      <c r="AD2283">
        <v>-283581</v>
      </c>
      <c r="AE2283">
        <v>2267650</v>
      </c>
      <c r="AF2283">
        <v>0</v>
      </c>
      <c r="AG2283">
        <v>1066797</v>
      </c>
      <c r="AH2283">
        <v>1066797</v>
      </c>
      <c r="AI2283">
        <v>3334447</v>
      </c>
      <c r="AJ2283">
        <v>1960908</v>
      </c>
      <c r="AK2283">
        <v>0</v>
      </c>
      <c r="AL2283">
        <v>9090</v>
      </c>
      <c r="AM2283">
        <v>9090</v>
      </c>
      <c r="AN2283">
        <v>1969998</v>
      </c>
      <c r="AO2283">
        <v>1364449</v>
      </c>
      <c r="AQ2283">
        <f>K2283/R2283</f>
        <v>0</v>
      </c>
    </row>
    <row r="2284" spans="1:43" x14ac:dyDescent="0.35">
      <c r="A2284" t="s">
        <v>4820</v>
      </c>
      <c r="B2284" t="s">
        <v>4821</v>
      </c>
      <c r="C2284" t="s">
        <v>38</v>
      </c>
      <c r="D2284" t="str">
        <f>IF(P2284&lt;=50000,"Extra Small",IF(AND(P2284&gt;=50000,P2284&lt;250000),"Small",IF(AND(P2284&gt;=250000,P2284&lt;1000000),"Medium",IF(AND(P2284&gt;=1000000,P2284&lt;10000000),"Large",IF(AND(P2284&gt;=10000000,P2284&lt;100000000),"Extra Large",IF(P2284&gt;=100000000,"Extra-extra-large"))))))</f>
        <v>Large</v>
      </c>
      <c r="E2284" t="s">
        <v>70</v>
      </c>
      <c r="F2284">
        <v>4</v>
      </c>
      <c r="G2284">
        <v>12</v>
      </c>
      <c r="H2284">
        <v>20</v>
      </c>
      <c r="I2284">
        <v>14</v>
      </c>
      <c r="J2284" t="s">
        <v>95</v>
      </c>
      <c r="K2284">
        <v>713960</v>
      </c>
      <c r="L2284">
        <v>175245</v>
      </c>
      <c r="M2284">
        <v>201235</v>
      </c>
      <c r="N2284">
        <v>0</v>
      </c>
      <c r="O2284">
        <v>2013</v>
      </c>
      <c r="P2284">
        <v>1092453</v>
      </c>
      <c r="Q2284">
        <v>2647</v>
      </c>
      <c r="R2284">
        <v>1095100</v>
      </c>
      <c r="S2284" t="str">
        <f t="shared" si="70"/>
        <v>False</v>
      </c>
      <c r="T2284">
        <v>542602</v>
      </c>
      <c r="U2284" t="b">
        <f t="shared" si="71"/>
        <v>0</v>
      </c>
      <c r="V2284">
        <v>0</v>
      </c>
      <c r="W2284">
        <v>0</v>
      </c>
      <c r="X2284">
        <v>0</v>
      </c>
      <c r="Y2284">
        <v>315076</v>
      </c>
      <c r="Z2284">
        <v>857678</v>
      </c>
      <c r="AA2284" t="b">
        <f>ABS(T2284-Z2284)&gt;1000000</f>
        <v>0</v>
      </c>
      <c r="AB2284">
        <v>237422</v>
      </c>
      <c r="AC2284">
        <v>0</v>
      </c>
      <c r="AD2284">
        <v>237422</v>
      </c>
      <c r="AE2284">
        <v>595947</v>
      </c>
      <c r="AF2284">
        <v>0</v>
      </c>
      <c r="AG2284">
        <v>317988</v>
      </c>
      <c r="AH2284">
        <v>317988</v>
      </c>
      <c r="AI2284">
        <v>913935</v>
      </c>
      <c r="AJ2284">
        <v>456412</v>
      </c>
      <c r="AK2284">
        <v>0</v>
      </c>
      <c r="AL2284">
        <v>9348</v>
      </c>
      <c r="AM2284">
        <v>9348</v>
      </c>
      <c r="AN2284">
        <v>465760</v>
      </c>
      <c r="AO2284">
        <v>448175</v>
      </c>
      <c r="AQ2284">
        <f>K2284/R2284</f>
        <v>0.65195872523057252</v>
      </c>
    </row>
    <row r="2285" spans="1:43" x14ac:dyDescent="0.35">
      <c r="A2285" t="s">
        <v>4822</v>
      </c>
      <c r="B2285" t="s">
        <v>4823</v>
      </c>
      <c r="C2285" t="s">
        <v>50</v>
      </c>
      <c r="D2285" t="str">
        <f>IF(P2285&lt;=50000,"Extra Small",IF(AND(P2285&gt;=50000,P2285&lt;250000),"Small",IF(AND(P2285&gt;=250000,P2285&lt;1000000),"Medium",IF(AND(P2285&gt;=1000000,P2285&lt;10000000),"Large",IF(AND(P2285&gt;=10000000,P2285&lt;100000000),"Extra Large",IF(P2285&gt;=100000000,"Extra-extra-large"))))))</f>
        <v>Extra Small</v>
      </c>
      <c r="E2285" t="s">
        <v>43</v>
      </c>
      <c r="F2285">
        <v>0</v>
      </c>
      <c r="G2285">
        <v>0</v>
      </c>
      <c r="H2285">
        <v>0</v>
      </c>
      <c r="I2285">
        <v>0</v>
      </c>
      <c r="J2285" t="s">
        <v>56</v>
      </c>
      <c r="K2285">
        <v>0</v>
      </c>
      <c r="L2285">
        <v>10432</v>
      </c>
      <c r="M2285">
        <v>0</v>
      </c>
      <c r="N2285">
        <v>0</v>
      </c>
      <c r="O2285">
        <v>0</v>
      </c>
      <c r="P2285">
        <v>10432</v>
      </c>
      <c r="Q2285">
        <v>0</v>
      </c>
      <c r="R2285">
        <v>10432</v>
      </c>
      <c r="S2285" t="str">
        <f t="shared" si="70"/>
        <v>False</v>
      </c>
      <c r="T2285">
        <v>0</v>
      </c>
      <c r="U2285" t="e">
        <f t="shared" si="71"/>
        <v>#DIV/0!</v>
      </c>
      <c r="V2285">
        <v>0</v>
      </c>
      <c r="W2285">
        <v>0</v>
      </c>
      <c r="X2285">
        <v>0</v>
      </c>
      <c r="Y2285">
        <v>16842</v>
      </c>
      <c r="Z2285">
        <v>16842</v>
      </c>
      <c r="AA2285" t="b">
        <f>ABS(T2285-Z2285)&gt;25000</f>
        <v>0</v>
      </c>
      <c r="AB2285">
        <v>-6410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42</v>
      </c>
      <c r="AO2285">
        <v>-42</v>
      </c>
      <c r="AQ2285">
        <f>K2285/R2285</f>
        <v>0</v>
      </c>
    </row>
    <row r="2286" spans="1:43" x14ac:dyDescent="0.35">
      <c r="A2286" t="s">
        <v>4824</v>
      </c>
      <c r="B2286" t="s">
        <v>4825</v>
      </c>
      <c r="C2286" t="s">
        <v>38</v>
      </c>
      <c r="D2286" t="str">
        <f>IF(P2286&lt;=50000,"Extra Small",IF(AND(P2286&gt;=50000,P2286&lt;250000),"Small",IF(AND(P2286&gt;=250000,P2286&lt;1000000),"Medium",IF(AND(P2286&gt;=1000000,P2286&lt;10000000),"Large",IF(AND(P2286&gt;=10000000,P2286&lt;100000000),"Extra Large",IF(P2286&gt;=100000000,"Extra-extra-large"))))))</f>
        <v>Large</v>
      </c>
      <c r="E2286" t="s">
        <v>51</v>
      </c>
      <c r="F2286">
        <v>2</v>
      </c>
      <c r="G2286">
        <v>7</v>
      </c>
      <c r="H2286">
        <v>22</v>
      </c>
      <c r="I2286">
        <v>10</v>
      </c>
      <c r="J2286" t="s">
        <v>143</v>
      </c>
      <c r="K2286">
        <v>570331</v>
      </c>
      <c r="L2286">
        <v>39331</v>
      </c>
      <c r="M2286">
        <v>272828</v>
      </c>
      <c r="N2286">
        <v>13358</v>
      </c>
      <c r="O2286">
        <v>226184</v>
      </c>
      <c r="P2286">
        <v>1122032</v>
      </c>
      <c r="Q2286">
        <v>20960</v>
      </c>
      <c r="R2286">
        <v>1142992</v>
      </c>
      <c r="S2286" t="str">
        <f t="shared" si="70"/>
        <v>False</v>
      </c>
      <c r="T2286">
        <v>557039</v>
      </c>
      <c r="U2286" t="b">
        <f t="shared" si="71"/>
        <v>0</v>
      </c>
      <c r="V2286">
        <v>0</v>
      </c>
      <c r="W2286">
        <v>0</v>
      </c>
      <c r="X2286">
        <v>0</v>
      </c>
      <c r="Y2286">
        <v>571036</v>
      </c>
      <c r="Z2286">
        <v>1128075</v>
      </c>
      <c r="AA2286" t="b">
        <f>ABS(T2286-Z2286)&gt;1000000</f>
        <v>0</v>
      </c>
      <c r="AB2286">
        <v>14917</v>
      </c>
      <c r="AC2286">
        <v>0</v>
      </c>
      <c r="AD2286">
        <v>14917</v>
      </c>
      <c r="AE2286">
        <v>1339627</v>
      </c>
      <c r="AF2286">
        <v>0</v>
      </c>
      <c r="AG2286">
        <v>839931</v>
      </c>
      <c r="AH2286">
        <v>839931</v>
      </c>
      <c r="AI2286">
        <v>2179558</v>
      </c>
      <c r="AJ2286">
        <v>115534</v>
      </c>
      <c r="AK2286">
        <v>0</v>
      </c>
      <c r="AL2286">
        <v>0</v>
      </c>
      <c r="AM2286">
        <v>0</v>
      </c>
      <c r="AN2286">
        <v>115534</v>
      </c>
      <c r="AO2286">
        <v>2064024</v>
      </c>
      <c r="AQ2286">
        <f>K2286/R2286</f>
        <v>0.49898074527205788</v>
      </c>
    </row>
    <row r="2287" spans="1:43" x14ac:dyDescent="0.35">
      <c r="A2287" t="s">
        <v>4826</v>
      </c>
      <c r="B2287" t="s">
        <v>4827</v>
      </c>
      <c r="C2287" t="s">
        <v>38</v>
      </c>
      <c r="D2287" t="str">
        <f>IF(P2287&lt;=50000,"Extra Small",IF(AND(P2287&gt;=50000,P2287&lt;250000),"Small",IF(AND(P2287&gt;=250000,P2287&lt;1000000),"Medium",IF(AND(P2287&gt;=1000000,P2287&lt;10000000),"Large",IF(AND(P2287&gt;=10000000,P2287&lt;100000000),"Extra Large",IF(P2287&gt;=100000000,"Extra-extra-large"))))))</f>
        <v>Small</v>
      </c>
      <c r="E2287" t="s">
        <v>39</v>
      </c>
      <c r="F2287">
        <v>0</v>
      </c>
      <c r="G2287">
        <v>0</v>
      </c>
      <c r="H2287">
        <v>0</v>
      </c>
      <c r="I2287">
        <v>0</v>
      </c>
      <c r="J2287" t="s">
        <v>113</v>
      </c>
      <c r="K2287">
        <v>0</v>
      </c>
      <c r="L2287">
        <v>143106</v>
      </c>
      <c r="M2287">
        <v>0</v>
      </c>
      <c r="N2287">
        <v>6590</v>
      </c>
      <c r="O2287">
        <v>0</v>
      </c>
      <c r="P2287">
        <v>149696</v>
      </c>
      <c r="Q2287">
        <v>0</v>
      </c>
      <c r="R2287">
        <v>149696</v>
      </c>
      <c r="S2287" t="str">
        <f t="shared" si="70"/>
        <v>False</v>
      </c>
      <c r="T2287">
        <v>0</v>
      </c>
      <c r="U2287" t="e">
        <f t="shared" si="71"/>
        <v>#DIV/0!</v>
      </c>
      <c r="V2287">
        <v>0</v>
      </c>
      <c r="W2287">
        <v>0</v>
      </c>
      <c r="X2287">
        <v>0</v>
      </c>
      <c r="Y2287">
        <v>33335</v>
      </c>
      <c r="Z2287">
        <v>33335</v>
      </c>
      <c r="AA2287" t="b">
        <f>ABS(T2287-Z2287)&gt;25000</f>
        <v>1</v>
      </c>
      <c r="AB2287">
        <v>116361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663192</v>
      </c>
      <c r="AJ2287">
        <v>0</v>
      </c>
      <c r="AK2287">
        <v>0</v>
      </c>
      <c r="AL2287">
        <v>0</v>
      </c>
      <c r="AM2287">
        <v>0</v>
      </c>
      <c r="AN2287">
        <v>396</v>
      </c>
      <c r="AO2287">
        <v>662796</v>
      </c>
      <c r="AQ2287">
        <f>K2287/R2287</f>
        <v>0</v>
      </c>
    </row>
    <row r="2288" spans="1:43" x14ac:dyDescent="0.35">
      <c r="A2288" t="s">
        <v>4828</v>
      </c>
      <c r="B2288" t="s">
        <v>4829</v>
      </c>
      <c r="C2288" t="s">
        <v>38</v>
      </c>
      <c r="D2288" t="str">
        <f>IF(P2288&lt;=50000,"Extra Small",IF(AND(P2288&gt;=50000,P2288&lt;250000),"Small",IF(AND(P2288&gt;=250000,P2288&lt;1000000),"Medium",IF(AND(P2288&gt;=1000000,P2288&lt;10000000),"Large",IF(AND(P2288&gt;=10000000,P2288&lt;100000000),"Extra Large",IF(P2288&gt;=100000000,"Extra-extra-large"))))))</f>
        <v>Small</v>
      </c>
      <c r="E2288" t="s">
        <v>43</v>
      </c>
      <c r="F2288">
        <v>0</v>
      </c>
      <c r="G2288">
        <v>0</v>
      </c>
      <c r="H2288">
        <v>0</v>
      </c>
      <c r="I2288">
        <v>0</v>
      </c>
      <c r="J2288" t="s">
        <v>2888</v>
      </c>
      <c r="K2288">
        <v>0</v>
      </c>
      <c r="L2288">
        <v>15390</v>
      </c>
      <c r="M2288">
        <v>153747</v>
      </c>
      <c r="N2288">
        <v>684</v>
      </c>
      <c r="O2288">
        <v>40083</v>
      </c>
      <c r="P2288">
        <v>209904</v>
      </c>
      <c r="Q2288">
        <v>16982</v>
      </c>
      <c r="R2288">
        <v>226886</v>
      </c>
      <c r="S2288" t="str">
        <f t="shared" si="70"/>
        <v>False</v>
      </c>
      <c r="T2288">
        <v>0</v>
      </c>
      <c r="U2288" t="e">
        <f t="shared" si="71"/>
        <v>#DIV/0!</v>
      </c>
      <c r="V2288">
        <v>0</v>
      </c>
      <c r="W2288">
        <v>0</v>
      </c>
      <c r="X2288">
        <v>0</v>
      </c>
      <c r="Y2288">
        <v>198848</v>
      </c>
      <c r="Z2288">
        <v>198848</v>
      </c>
      <c r="AA2288" t="b">
        <f>ABS(T2288-Z2288)&gt;25000</f>
        <v>1</v>
      </c>
      <c r="AB2288">
        <v>28038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303947</v>
      </c>
      <c r="AJ2288">
        <v>0</v>
      </c>
      <c r="AK2288">
        <v>0</v>
      </c>
      <c r="AL2288">
        <v>0</v>
      </c>
      <c r="AM2288">
        <v>0</v>
      </c>
      <c r="AN2288">
        <v>126025</v>
      </c>
      <c r="AO2288">
        <v>177922</v>
      </c>
      <c r="AQ2288">
        <f>K2288/R2288</f>
        <v>0</v>
      </c>
    </row>
    <row r="2289" spans="1:43" x14ac:dyDescent="0.35">
      <c r="A2289" t="s">
        <v>4830</v>
      </c>
      <c r="B2289" t="s">
        <v>4831</v>
      </c>
      <c r="C2289" t="s">
        <v>38</v>
      </c>
      <c r="D2289" t="str">
        <f>IF(P2289&lt;=50000,"Extra Small",IF(AND(P2289&gt;=50000,P2289&lt;250000),"Small",IF(AND(P2289&gt;=250000,P2289&lt;1000000),"Medium",IF(AND(P2289&gt;=1000000,P2289&lt;10000000),"Large",IF(AND(P2289&gt;=10000000,P2289&lt;100000000),"Extra Large",IF(P2289&gt;=100000000,"Extra-extra-large"))))))</f>
        <v>Medium</v>
      </c>
      <c r="E2289" t="s">
        <v>43</v>
      </c>
      <c r="F2289">
        <v>1</v>
      </c>
      <c r="G2289">
        <v>4</v>
      </c>
      <c r="H2289">
        <v>1</v>
      </c>
      <c r="I2289">
        <v>2.97</v>
      </c>
      <c r="J2289" t="s">
        <v>717</v>
      </c>
      <c r="K2289">
        <v>156642</v>
      </c>
      <c r="L2289">
        <v>6089</v>
      </c>
      <c r="M2289">
        <v>134063</v>
      </c>
      <c r="N2289">
        <v>1320</v>
      </c>
      <c r="O2289">
        <v>1080</v>
      </c>
      <c r="P2289">
        <v>299194</v>
      </c>
      <c r="Q2289">
        <v>0</v>
      </c>
      <c r="R2289">
        <v>299194</v>
      </c>
      <c r="S2289" t="str">
        <f t="shared" si="70"/>
        <v>False</v>
      </c>
      <c r="T2289">
        <v>186525</v>
      </c>
      <c r="U2289" t="b">
        <f t="shared" si="71"/>
        <v>0</v>
      </c>
      <c r="V2289">
        <v>0</v>
      </c>
      <c r="W2289">
        <v>0</v>
      </c>
      <c r="X2289">
        <v>0</v>
      </c>
      <c r="Y2289">
        <v>62367</v>
      </c>
      <c r="Z2289">
        <v>248892</v>
      </c>
      <c r="AA2289" t="b">
        <f>ABS(T2289-Z2289)&gt;25000</f>
        <v>1</v>
      </c>
      <c r="AB2289">
        <v>50302</v>
      </c>
      <c r="AC2289">
        <v>0</v>
      </c>
      <c r="AD2289">
        <v>50302</v>
      </c>
      <c r="AE2289">
        <v>337259</v>
      </c>
      <c r="AF2289">
        <v>0</v>
      </c>
      <c r="AG2289">
        <v>0</v>
      </c>
      <c r="AH2289">
        <v>98677</v>
      </c>
      <c r="AI2289">
        <v>435936</v>
      </c>
      <c r="AJ2289">
        <v>111158</v>
      </c>
      <c r="AK2289">
        <v>0</v>
      </c>
      <c r="AL2289">
        <v>0</v>
      </c>
      <c r="AM2289">
        <v>0</v>
      </c>
      <c r="AN2289">
        <v>111158</v>
      </c>
      <c r="AO2289">
        <v>324778</v>
      </c>
      <c r="AQ2289">
        <f>K2289/R2289</f>
        <v>0.52354659518573232</v>
      </c>
    </row>
    <row r="2290" spans="1:43" x14ac:dyDescent="0.35">
      <c r="A2290" t="s">
        <v>4832</v>
      </c>
      <c r="B2290" t="s">
        <v>4833</v>
      </c>
      <c r="C2290" t="s">
        <v>38</v>
      </c>
      <c r="D2290" t="str">
        <f>IF(P2290&lt;=50000,"Extra Small",IF(AND(P2290&gt;=50000,P2290&lt;250000),"Small",IF(AND(P2290&gt;=250000,P2290&lt;1000000),"Medium",IF(AND(P2290&gt;=1000000,P2290&lt;10000000),"Large",IF(AND(P2290&gt;=10000000,P2290&lt;100000000),"Extra Large",IF(P2290&gt;=100000000,"Extra-extra-large"))))))</f>
        <v>Small</v>
      </c>
      <c r="E2290" t="s">
        <v>47</v>
      </c>
      <c r="F2290">
        <v>0</v>
      </c>
      <c r="G2290">
        <v>0</v>
      </c>
      <c r="H2290">
        <v>1</v>
      </c>
      <c r="I2290">
        <v>0.25</v>
      </c>
      <c r="J2290" t="s">
        <v>92</v>
      </c>
      <c r="K2290">
        <v>0</v>
      </c>
      <c r="L2290">
        <v>17375</v>
      </c>
      <c r="M2290">
        <v>50830</v>
      </c>
      <c r="N2290">
        <v>11</v>
      </c>
      <c r="O2290">
        <v>65</v>
      </c>
      <c r="P2290">
        <v>68281</v>
      </c>
      <c r="Q2290">
        <v>0</v>
      </c>
      <c r="R2290">
        <v>68281</v>
      </c>
      <c r="S2290" t="str">
        <f t="shared" si="70"/>
        <v>False</v>
      </c>
      <c r="T2290">
        <v>21828</v>
      </c>
      <c r="U2290" t="b">
        <f t="shared" si="71"/>
        <v>0</v>
      </c>
      <c r="V2290">
        <v>0</v>
      </c>
      <c r="W2290">
        <v>35</v>
      </c>
      <c r="X2290">
        <v>0</v>
      </c>
      <c r="Y2290">
        <v>31899</v>
      </c>
      <c r="Z2290">
        <v>53762</v>
      </c>
      <c r="AA2290" t="b">
        <f>ABS(T2290-Z2290)&gt;25000</f>
        <v>1</v>
      </c>
      <c r="AB2290">
        <v>14519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12076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12076</v>
      </c>
      <c r="AQ2290">
        <f>K2290/R2290</f>
        <v>0</v>
      </c>
    </row>
    <row r="2291" spans="1:43" x14ac:dyDescent="0.35">
      <c r="A2291" t="s">
        <v>4834</v>
      </c>
      <c r="B2291" t="s">
        <v>4835</v>
      </c>
      <c r="C2291" t="s">
        <v>38</v>
      </c>
      <c r="D2291" t="str">
        <f>IF(P2291&lt;=50000,"Extra Small",IF(AND(P2291&gt;=50000,P2291&lt;250000),"Small",IF(AND(P2291&gt;=250000,P2291&lt;1000000),"Medium",IF(AND(P2291&gt;=1000000,P2291&lt;10000000),"Large",IF(AND(P2291&gt;=10000000,P2291&lt;100000000),"Extra Large",IF(P2291&gt;=100000000,"Extra-extra-large"))))))</f>
        <v>Small</v>
      </c>
      <c r="E2291" t="s">
        <v>101</v>
      </c>
      <c r="F2291">
        <v>0</v>
      </c>
      <c r="G2291">
        <v>0</v>
      </c>
      <c r="H2291">
        <v>4</v>
      </c>
      <c r="I2291">
        <v>0</v>
      </c>
      <c r="J2291" t="s">
        <v>107</v>
      </c>
      <c r="K2291">
        <v>0</v>
      </c>
      <c r="L2291">
        <v>0</v>
      </c>
      <c r="M2291">
        <v>235000</v>
      </c>
      <c r="N2291">
        <v>0</v>
      </c>
      <c r="O2291">
        <v>0</v>
      </c>
      <c r="P2291">
        <v>235000</v>
      </c>
      <c r="Q2291">
        <v>0</v>
      </c>
      <c r="R2291">
        <v>235000</v>
      </c>
      <c r="S2291" t="str">
        <f t="shared" si="70"/>
        <v>False</v>
      </c>
      <c r="T2291">
        <v>142500</v>
      </c>
      <c r="U2291" t="b">
        <f t="shared" si="71"/>
        <v>0</v>
      </c>
      <c r="V2291">
        <v>0</v>
      </c>
      <c r="W2291">
        <v>0</v>
      </c>
      <c r="X2291">
        <v>0</v>
      </c>
      <c r="Y2291">
        <v>90000</v>
      </c>
      <c r="Z2291">
        <v>232500</v>
      </c>
      <c r="AA2291" t="b">
        <f>ABS(T2291-Z2291)&gt;25000</f>
        <v>1</v>
      </c>
      <c r="AB2291">
        <v>2500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6200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6200</v>
      </c>
      <c r="AQ2291">
        <f>K2291/R2291</f>
        <v>0</v>
      </c>
    </row>
    <row r="2292" spans="1:43" x14ac:dyDescent="0.35">
      <c r="A2292" t="s">
        <v>4836</v>
      </c>
      <c r="B2292" t="s">
        <v>4837</v>
      </c>
      <c r="C2292" t="s">
        <v>38</v>
      </c>
      <c r="D2292" t="str">
        <f>IF(P2292&lt;=50000,"Extra Small",IF(AND(P2292&gt;=50000,P2292&lt;250000),"Small",IF(AND(P2292&gt;=250000,P2292&lt;1000000),"Medium",IF(AND(P2292&gt;=1000000,P2292&lt;10000000),"Large",IF(AND(P2292&gt;=10000000,P2292&lt;100000000),"Extra Large",IF(P2292&gt;=100000000,"Extra-extra-large"))))))</f>
        <v>Large</v>
      </c>
      <c r="E2292" t="s">
        <v>43</v>
      </c>
      <c r="F2292">
        <v>2</v>
      </c>
      <c r="G2292">
        <v>24</v>
      </c>
      <c r="H2292">
        <v>36</v>
      </c>
      <c r="I2292">
        <v>39</v>
      </c>
      <c r="J2292" t="s">
        <v>40</v>
      </c>
      <c r="K2292">
        <v>919172</v>
      </c>
      <c r="L2292">
        <v>0</v>
      </c>
      <c r="M2292">
        <v>674644</v>
      </c>
      <c r="N2292">
        <v>26850</v>
      </c>
      <c r="O2292">
        <v>359</v>
      </c>
      <c r="P2292">
        <v>1621025</v>
      </c>
      <c r="Q2292">
        <v>0</v>
      </c>
      <c r="R2292">
        <v>1621025</v>
      </c>
      <c r="S2292" t="str">
        <f t="shared" si="70"/>
        <v>False</v>
      </c>
      <c r="T2292">
        <v>1317755</v>
      </c>
      <c r="U2292" t="b">
        <f t="shared" si="71"/>
        <v>0</v>
      </c>
      <c r="V2292">
        <v>0</v>
      </c>
      <c r="W2292">
        <v>0</v>
      </c>
      <c r="X2292">
        <v>0</v>
      </c>
      <c r="Y2292">
        <v>217575</v>
      </c>
      <c r="Z2292">
        <v>1535330</v>
      </c>
      <c r="AA2292" t="b">
        <f>ABS(T2292-Z2292)&gt;1000000</f>
        <v>0</v>
      </c>
      <c r="AB2292">
        <v>85695</v>
      </c>
      <c r="AC2292">
        <v>2228</v>
      </c>
      <c r="AD2292">
        <v>87923</v>
      </c>
      <c r="AE2292">
        <v>1826571</v>
      </c>
      <c r="AF2292">
        <v>0</v>
      </c>
      <c r="AG2292">
        <v>105742</v>
      </c>
      <c r="AH2292">
        <v>105742</v>
      </c>
      <c r="AI2292">
        <v>1932313</v>
      </c>
      <c r="AJ2292">
        <v>372174</v>
      </c>
      <c r="AK2292">
        <v>0</v>
      </c>
      <c r="AL2292">
        <v>0</v>
      </c>
      <c r="AM2292">
        <v>0</v>
      </c>
      <c r="AN2292">
        <v>372174</v>
      </c>
      <c r="AO2292">
        <v>1560139</v>
      </c>
      <c r="AQ2292">
        <f>K2292/R2292</f>
        <v>0.56703135361885226</v>
      </c>
    </row>
    <row r="2293" spans="1:43" x14ac:dyDescent="0.35">
      <c r="A2293" t="s">
        <v>4838</v>
      </c>
      <c r="B2293" t="s">
        <v>4839</v>
      </c>
      <c r="C2293" t="s">
        <v>38</v>
      </c>
      <c r="D2293" t="str">
        <f>IF(P2293&lt;=50000,"Extra Small",IF(AND(P2293&gt;=50000,P2293&lt;250000),"Small",IF(AND(P2293&gt;=250000,P2293&lt;1000000),"Medium",IF(AND(P2293&gt;=1000000,P2293&lt;10000000),"Large",IF(AND(P2293&gt;=10000000,P2293&lt;100000000),"Extra Large",IF(P2293&gt;=100000000,"Extra-extra-large"))))))</f>
        <v>Extra Small</v>
      </c>
      <c r="E2293" t="s">
        <v>98</v>
      </c>
      <c r="F2293">
        <v>0</v>
      </c>
      <c r="G2293">
        <v>0</v>
      </c>
      <c r="H2293">
        <v>0</v>
      </c>
      <c r="I2293">
        <v>0</v>
      </c>
      <c r="J2293" t="s">
        <v>92</v>
      </c>
      <c r="K2293">
        <v>0</v>
      </c>
      <c r="L2293">
        <v>10783</v>
      </c>
      <c r="M2293">
        <v>28754</v>
      </c>
      <c r="N2293">
        <v>6482</v>
      </c>
      <c r="O2293">
        <v>0</v>
      </c>
      <c r="P2293">
        <v>46019</v>
      </c>
      <c r="Q2293">
        <v>0</v>
      </c>
      <c r="R2293">
        <v>46019</v>
      </c>
      <c r="S2293" t="str">
        <f t="shared" si="70"/>
        <v>False</v>
      </c>
      <c r="T2293">
        <v>0</v>
      </c>
      <c r="U2293" t="e">
        <f t="shared" si="71"/>
        <v>#DIV/0!</v>
      </c>
      <c r="V2293">
        <v>0</v>
      </c>
      <c r="W2293">
        <v>0</v>
      </c>
      <c r="X2293">
        <v>20000</v>
      </c>
      <c r="Y2293">
        <v>24061</v>
      </c>
      <c r="Z2293">
        <v>44061</v>
      </c>
      <c r="AA2293" t="b">
        <f>ABS(T2293-Z2293)&gt;25000</f>
        <v>1</v>
      </c>
      <c r="AB2293">
        <v>1958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310388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310388</v>
      </c>
      <c r="AQ2293">
        <f>K2293/R2293</f>
        <v>0</v>
      </c>
    </row>
    <row r="2294" spans="1:43" x14ac:dyDescent="0.35">
      <c r="A2294" t="s">
        <v>4840</v>
      </c>
      <c r="B2294" t="s">
        <v>4841</v>
      </c>
      <c r="C2294" t="s">
        <v>38</v>
      </c>
      <c r="D2294" t="str">
        <f>IF(P2294&lt;=50000,"Extra Small",IF(AND(P2294&gt;=50000,P2294&lt;250000),"Small",IF(AND(P2294&gt;=250000,P2294&lt;1000000),"Medium",IF(AND(P2294&gt;=1000000,P2294&lt;10000000),"Large",IF(AND(P2294&gt;=10000000,P2294&lt;100000000),"Extra Large",IF(P2294&gt;=100000000,"Extra-extra-large"))))))</f>
        <v>Extra Small</v>
      </c>
      <c r="E2294" t="s">
        <v>98</v>
      </c>
      <c r="F2294">
        <v>0</v>
      </c>
      <c r="G2294">
        <v>0</v>
      </c>
      <c r="H2294">
        <v>0</v>
      </c>
      <c r="I2294">
        <v>0</v>
      </c>
      <c r="J2294" t="s">
        <v>107</v>
      </c>
      <c r="K2294">
        <v>0</v>
      </c>
      <c r="L2294">
        <v>0</v>
      </c>
      <c r="M2294">
        <v>44287</v>
      </c>
      <c r="N2294">
        <v>0</v>
      </c>
      <c r="O2294">
        <v>0</v>
      </c>
      <c r="P2294">
        <v>44287</v>
      </c>
      <c r="Q2294">
        <v>0</v>
      </c>
      <c r="R2294">
        <v>44287</v>
      </c>
      <c r="S2294" t="str">
        <f t="shared" si="70"/>
        <v>False</v>
      </c>
      <c r="T2294">
        <v>0</v>
      </c>
      <c r="U2294" t="e">
        <f t="shared" si="71"/>
        <v>#DIV/0!</v>
      </c>
      <c r="V2294">
        <v>0</v>
      </c>
      <c r="W2294">
        <v>0</v>
      </c>
      <c r="X2294">
        <v>0</v>
      </c>
      <c r="Y2294">
        <v>30720</v>
      </c>
      <c r="Z2294">
        <v>30720</v>
      </c>
      <c r="AA2294" t="b">
        <f>ABS(T2294-Z2294)&gt;25000</f>
        <v>1</v>
      </c>
      <c r="AB2294">
        <v>13567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37170</v>
      </c>
      <c r="AJ2294">
        <v>0</v>
      </c>
      <c r="AK2294">
        <v>0</v>
      </c>
      <c r="AL2294">
        <v>0</v>
      </c>
      <c r="AM2294">
        <v>0</v>
      </c>
      <c r="AN2294">
        <v>3110</v>
      </c>
      <c r="AO2294">
        <v>34060</v>
      </c>
      <c r="AQ2294">
        <f>K2294/R2294</f>
        <v>0</v>
      </c>
    </row>
    <row r="2295" spans="1:43" x14ac:dyDescent="0.35">
      <c r="A2295" t="s">
        <v>4842</v>
      </c>
      <c r="B2295" t="s">
        <v>4843</v>
      </c>
      <c r="C2295" t="s">
        <v>38</v>
      </c>
      <c r="D2295" t="str">
        <f>IF(P2295&lt;=50000,"Extra Small",IF(AND(P2295&gt;=50000,P2295&lt;250000),"Small",IF(AND(P2295&gt;=250000,P2295&lt;1000000),"Medium",IF(AND(P2295&gt;=1000000,P2295&lt;10000000),"Large",IF(AND(P2295&gt;=10000000,P2295&lt;100000000),"Extra Large",IF(P2295&gt;=100000000,"Extra-extra-large"))))))</f>
        <v>Large</v>
      </c>
      <c r="E2295" t="s">
        <v>49</v>
      </c>
      <c r="F2295">
        <v>1</v>
      </c>
      <c r="G2295">
        <v>2</v>
      </c>
      <c r="H2295">
        <v>0</v>
      </c>
      <c r="I2295">
        <v>1.5</v>
      </c>
      <c r="J2295" t="s">
        <v>201</v>
      </c>
      <c r="K2295">
        <v>0</v>
      </c>
      <c r="L2295">
        <v>636411</v>
      </c>
      <c r="M2295">
        <v>317971</v>
      </c>
      <c r="N2295">
        <v>13804</v>
      </c>
      <c r="O2295">
        <v>121303</v>
      </c>
      <c r="P2295">
        <v>1089489</v>
      </c>
      <c r="Q2295">
        <v>0</v>
      </c>
      <c r="R2295">
        <v>1089489</v>
      </c>
      <c r="S2295" t="str">
        <f t="shared" si="70"/>
        <v>False</v>
      </c>
      <c r="T2295">
        <v>6026</v>
      </c>
      <c r="U2295" t="b">
        <f t="shared" si="71"/>
        <v>0</v>
      </c>
      <c r="V2295">
        <v>0</v>
      </c>
      <c r="W2295">
        <v>398751</v>
      </c>
      <c r="X2295">
        <v>17500</v>
      </c>
      <c r="Y2295">
        <v>501264</v>
      </c>
      <c r="Z2295">
        <v>923541</v>
      </c>
      <c r="AA2295" t="b">
        <f>ABS(T2295-Z2295)&gt;1000000</f>
        <v>0</v>
      </c>
      <c r="AB2295">
        <v>165948</v>
      </c>
      <c r="AC2295">
        <v>0</v>
      </c>
      <c r="AD2295">
        <v>165948</v>
      </c>
      <c r="AE2295">
        <v>1119541</v>
      </c>
      <c r="AF2295">
        <v>0</v>
      </c>
      <c r="AG2295">
        <v>38415</v>
      </c>
      <c r="AH2295">
        <v>38415</v>
      </c>
      <c r="AI2295">
        <v>1157956</v>
      </c>
      <c r="AJ2295">
        <v>624350</v>
      </c>
      <c r="AK2295">
        <v>0</v>
      </c>
      <c r="AL2295">
        <v>0</v>
      </c>
      <c r="AM2295">
        <v>0</v>
      </c>
      <c r="AN2295">
        <v>624350</v>
      </c>
      <c r="AO2295">
        <v>533606</v>
      </c>
      <c r="AQ2295">
        <f>K2295/R2295</f>
        <v>0</v>
      </c>
    </row>
    <row r="2296" spans="1:43" x14ac:dyDescent="0.35">
      <c r="A2296" t="s">
        <v>4844</v>
      </c>
      <c r="B2296" t="s">
        <v>4845</v>
      </c>
      <c r="C2296" t="s">
        <v>38</v>
      </c>
      <c r="D2296" t="str">
        <f>IF(P2296&lt;=50000,"Extra Small",IF(AND(P2296&gt;=50000,P2296&lt;250000),"Small",IF(AND(P2296&gt;=250000,P2296&lt;1000000),"Medium",IF(AND(P2296&gt;=1000000,P2296&lt;10000000),"Large",IF(AND(P2296&gt;=10000000,P2296&lt;100000000),"Extra Large",IF(P2296&gt;=100000000,"Extra-extra-large"))))))</f>
        <v>Small</v>
      </c>
      <c r="E2296" t="s">
        <v>43</v>
      </c>
      <c r="F2296">
        <v>0</v>
      </c>
      <c r="G2296">
        <v>0</v>
      </c>
      <c r="H2296">
        <v>0</v>
      </c>
      <c r="I2296">
        <v>0</v>
      </c>
      <c r="J2296" t="s">
        <v>107</v>
      </c>
      <c r="K2296">
        <v>0</v>
      </c>
      <c r="L2296">
        <v>200000</v>
      </c>
      <c r="M2296">
        <v>0</v>
      </c>
      <c r="N2296">
        <v>0</v>
      </c>
      <c r="O2296">
        <v>0</v>
      </c>
      <c r="P2296">
        <v>200000</v>
      </c>
      <c r="Q2296">
        <v>0</v>
      </c>
      <c r="R2296">
        <v>200000</v>
      </c>
      <c r="S2296" t="str">
        <f t="shared" si="70"/>
        <v>False</v>
      </c>
      <c r="T2296">
        <v>0</v>
      </c>
      <c r="U2296" t="e">
        <f t="shared" si="71"/>
        <v>#DIV/0!</v>
      </c>
      <c r="V2296">
        <v>0</v>
      </c>
      <c r="W2296">
        <v>0</v>
      </c>
      <c r="X2296">
        <v>0</v>
      </c>
      <c r="Y2296">
        <v>223720</v>
      </c>
      <c r="Z2296">
        <v>223720</v>
      </c>
      <c r="AA2296" t="b">
        <f>ABS(T2296-Z2296)&gt;25000</f>
        <v>1</v>
      </c>
      <c r="AB2296">
        <v>-23720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16328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16328</v>
      </c>
      <c r="AQ2296">
        <f>K2296/R2296</f>
        <v>0</v>
      </c>
    </row>
    <row r="2297" spans="1:43" x14ac:dyDescent="0.35">
      <c r="A2297" t="s">
        <v>4846</v>
      </c>
      <c r="B2297" t="s">
        <v>4847</v>
      </c>
      <c r="C2297" t="s">
        <v>38</v>
      </c>
      <c r="D2297" t="str">
        <f>IF(P2297&lt;=50000,"Extra Small",IF(AND(P2297&gt;=50000,P2297&lt;250000),"Small",IF(AND(P2297&gt;=250000,P2297&lt;1000000),"Medium",IF(AND(P2297&gt;=1000000,P2297&lt;10000000),"Large",IF(AND(P2297&gt;=10000000,P2297&lt;100000000),"Extra Large",IF(P2297&gt;=100000000,"Extra-extra-large"))))))</f>
        <v>Large</v>
      </c>
      <c r="E2297" t="s">
        <v>88</v>
      </c>
      <c r="F2297">
        <v>8</v>
      </c>
      <c r="G2297">
        <v>4</v>
      </c>
      <c r="H2297">
        <v>0</v>
      </c>
      <c r="I2297">
        <v>9.64</v>
      </c>
      <c r="J2297" t="s">
        <v>52</v>
      </c>
      <c r="K2297">
        <v>187400</v>
      </c>
      <c r="L2297">
        <v>2884649</v>
      </c>
      <c r="M2297">
        <v>16216</v>
      </c>
      <c r="N2297">
        <v>1558</v>
      </c>
      <c r="O2297">
        <v>44277</v>
      </c>
      <c r="P2297">
        <v>3134100</v>
      </c>
      <c r="Q2297">
        <v>0</v>
      </c>
      <c r="R2297">
        <v>3134100</v>
      </c>
      <c r="S2297" t="str">
        <f t="shared" si="70"/>
        <v>False</v>
      </c>
      <c r="T2297">
        <v>605263</v>
      </c>
      <c r="U2297" t="b">
        <f t="shared" si="71"/>
        <v>0</v>
      </c>
      <c r="V2297">
        <v>0</v>
      </c>
      <c r="W2297">
        <v>737837</v>
      </c>
      <c r="X2297">
        <v>591577</v>
      </c>
      <c r="Y2297">
        <v>1095161</v>
      </c>
      <c r="Z2297">
        <v>3029838</v>
      </c>
      <c r="AA2297" t="b">
        <f>ABS(T2297-Z2297)&gt;1000000</f>
        <v>1</v>
      </c>
      <c r="AB2297">
        <v>104262</v>
      </c>
      <c r="AC2297">
        <v>0</v>
      </c>
      <c r="AD2297">
        <v>104262</v>
      </c>
      <c r="AE2297">
        <v>897325</v>
      </c>
      <c r="AF2297">
        <v>0</v>
      </c>
      <c r="AG2297">
        <v>34333</v>
      </c>
      <c r="AH2297">
        <v>34333</v>
      </c>
      <c r="AI2297">
        <v>931658</v>
      </c>
      <c r="AJ2297">
        <v>68645</v>
      </c>
      <c r="AK2297">
        <v>0</v>
      </c>
      <c r="AL2297">
        <v>0</v>
      </c>
      <c r="AM2297">
        <v>0</v>
      </c>
      <c r="AN2297">
        <v>68645</v>
      </c>
      <c r="AO2297">
        <v>863013</v>
      </c>
      <c r="AQ2297">
        <f>K2297/R2297</f>
        <v>5.9793880220797041E-2</v>
      </c>
    </row>
    <row r="2298" spans="1:43" x14ac:dyDescent="0.35">
      <c r="A2298" t="s">
        <v>4848</v>
      </c>
      <c r="B2298" t="s">
        <v>4849</v>
      </c>
      <c r="C2298" t="s">
        <v>38</v>
      </c>
      <c r="D2298" t="str">
        <f>IF(P2298&lt;=50000,"Extra Small",IF(AND(P2298&gt;=50000,P2298&lt;250000),"Small",IF(AND(P2298&gt;=250000,P2298&lt;1000000),"Medium",IF(AND(P2298&gt;=1000000,P2298&lt;10000000),"Large",IF(AND(P2298&gt;=10000000,P2298&lt;100000000),"Extra Large",IF(P2298&gt;=100000000,"Extra-extra-large"))))))</f>
        <v>Small</v>
      </c>
      <c r="E2298" t="s">
        <v>39</v>
      </c>
      <c r="F2298">
        <v>1</v>
      </c>
      <c r="G2298">
        <v>1</v>
      </c>
      <c r="H2298">
        <v>1</v>
      </c>
      <c r="I2298">
        <v>1</v>
      </c>
      <c r="J2298" t="s">
        <v>155</v>
      </c>
      <c r="K2298">
        <v>0</v>
      </c>
      <c r="L2298">
        <v>73164</v>
      </c>
      <c r="M2298">
        <v>0</v>
      </c>
      <c r="N2298">
        <v>0</v>
      </c>
      <c r="O2298">
        <v>102423</v>
      </c>
      <c r="P2298">
        <v>175587</v>
      </c>
      <c r="Q2298">
        <v>0</v>
      </c>
      <c r="R2298">
        <v>175587</v>
      </c>
      <c r="S2298" t="str">
        <f t="shared" si="70"/>
        <v>False</v>
      </c>
      <c r="T2298">
        <v>99483</v>
      </c>
      <c r="U2298" t="b">
        <f t="shared" si="71"/>
        <v>0</v>
      </c>
      <c r="V2298">
        <v>0</v>
      </c>
      <c r="W2298">
        <v>1605</v>
      </c>
      <c r="X2298">
        <v>4616</v>
      </c>
      <c r="Y2298">
        <v>70988</v>
      </c>
      <c r="Z2298">
        <v>176692</v>
      </c>
      <c r="AA2298" t="b">
        <f>ABS(T2298-Z2298)&gt;25000</f>
        <v>1</v>
      </c>
      <c r="AB2298">
        <v>-1105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2788</v>
      </c>
      <c r="AJ2298">
        <v>0</v>
      </c>
      <c r="AK2298">
        <v>0</v>
      </c>
      <c r="AL2298">
        <v>0</v>
      </c>
      <c r="AM2298">
        <v>0</v>
      </c>
      <c r="AN2298">
        <v>94796</v>
      </c>
      <c r="AO2298">
        <v>-92008</v>
      </c>
      <c r="AQ2298">
        <f>K2298/R2298</f>
        <v>0</v>
      </c>
    </row>
    <row r="2299" spans="1:43" x14ac:dyDescent="0.35">
      <c r="A2299" t="s">
        <v>4850</v>
      </c>
      <c r="B2299" t="s">
        <v>4851</v>
      </c>
      <c r="C2299" t="s">
        <v>38</v>
      </c>
      <c r="D2299" t="str">
        <f>IF(P2299&lt;=50000,"Extra Small",IF(AND(P2299&gt;=50000,P2299&lt;250000),"Small",IF(AND(P2299&gt;=250000,P2299&lt;1000000),"Medium",IF(AND(P2299&gt;=1000000,P2299&lt;10000000),"Large",IF(AND(P2299&gt;=10000000,P2299&lt;100000000),"Extra Large",IF(P2299&gt;=100000000,"Extra-extra-large"))))))</f>
        <v>Small</v>
      </c>
      <c r="E2299" t="s">
        <v>39</v>
      </c>
      <c r="F2299">
        <v>0</v>
      </c>
      <c r="G2299">
        <v>1</v>
      </c>
      <c r="H2299">
        <v>0</v>
      </c>
      <c r="I2299">
        <v>0.61</v>
      </c>
      <c r="J2299" t="s">
        <v>52</v>
      </c>
      <c r="K2299">
        <v>0</v>
      </c>
      <c r="L2299">
        <v>0</v>
      </c>
      <c r="M2299">
        <v>0</v>
      </c>
      <c r="N2299">
        <v>0</v>
      </c>
      <c r="O2299">
        <v>114172</v>
      </c>
      <c r="P2299">
        <v>114172</v>
      </c>
      <c r="Q2299">
        <v>0</v>
      </c>
      <c r="R2299">
        <v>114172</v>
      </c>
      <c r="S2299" t="str">
        <f t="shared" si="70"/>
        <v>False</v>
      </c>
      <c r="T2299">
        <v>52216</v>
      </c>
      <c r="U2299" t="b">
        <f t="shared" si="71"/>
        <v>0</v>
      </c>
      <c r="V2299">
        <v>0</v>
      </c>
      <c r="W2299">
        <v>0</v>
      </c>
      <c r="X2299">
        <v>100</v>
      </c>
      <c r="Y2299">
        <v>72604</v>
      </c>
      <c r="Z2299">
        <v>124920</v>
      </c>
      <c r="AA2299" t="b">
        <f>ABS(T2299-Z2299)&gt;25000</f>
        <v>1</v>
      </c>
      <c r="AB2299">
        <v>-10748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600000</v>
      </c>
      <c r="AJ2299">
        <v>0</v>
      </c>
      <c r="AK2299">
        <v>0</v>
      </c>
      <c r="AL2299">
        <v>0</v>
      </c>
      <c r="AM2299">
        <v>0</v>
      </c>
      <c r="AN2299">
        <v>390000</v>
      </c>
      <c r="AO2299">
        <v>210000</v>
      </c>
      <c r="AQ2299">
        <f>K2299/R2299</f>
        <v>0</v>
      </c>
    </row>
    <row r="2300" spans="1:43" x14ac:dyDescent="0.35">
      <c r="A2300" t="s">
        <v>4852</v>
      </c>
      <c r="B2300" t="s">
        <v>4853</v>
      </c>
      <c r="C2300" t="s">
        <v>50</v>
      </c>
      <c r="D2300" t="str">
        <f>IF(P2300&lt;=50000,"Extra Small",IF(AND(P2300&gt;=50000,P2300&lt;250000),"Small",IF(AND(P2300&gt;=250000,P2300&lt;1000000),"Medium",IF(AND(P2300&gt;=1000000,P2300&lt;10000000),"Large",IF(AND(P2300&gt;=10000000,P2300&lt;100000000),"Extra Large",IF(P2300&gt;=100000000,"Extra-extra-large"))))))</f>
        <v>Small</v>
      </c>
      <c r="E2300" t="s">
        <v>43</v>
      </c>
      <c r="F2300">
        <v>0</v>
      </c>
      <c r="G2300">
        <v>1</v>
      </c>
      <c r="H2300">
        <v>0</v>
      </c>
      <c r="I2300">
        <v>0.6</v>
      </c>
      <c r="J2300" t="s">
        <v>95</v>
      </c>
      <c r="K2300">
        <v>0</v>
      </c>
      <c r="L2300">
        <v>0</v>
      </c>
      <c r="M2300">
        <v>44651</v>
      </c>
      <c r="N2300">
        <v>5141</v>
      </c>
      <c r="O2300">
        <v>259</v>
      </c>
      <c r="P2300">
        <v>50051</v>
      </c>
      <c r="Q2300">
        <v>0</v>
      </c>
      <c r="R2300">
        <v>50051</v>
      </c>
      <c r="S2300" t="str">
        <f t="shared" si="70"/>
        <v>False</v>
      </c>
      <c r="T2300">
        <v>43677</v>
      </c>
      <c r="U2300" t="b">
        <f t="shared" si="71"/>
        <v>0</v>
      </c>
      <c r="V2300">
        <v>0</v>
      </c>
      <c r="W2300">
        <v>0</v>
      </c>
      <c r="X2300">
        <v>0</v>
      </c>
      <c r="Y2300">
        <v>22617</v>
      </c>
      <c r="Z2300">
        <v>66294</v>
      </c>
      <c r="AA2300" t="b">
        <f>ABS(T2300-Z2300)&gt;25000</f>
        <v>0</v>
      </c>
      <c r="AB2300">
        <v>-16243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274731</v>
      </c>
      <c r="AJ2300">
        <v>0</v>
      </c>
      <c r="AK2300">
        <v>0</v>
      </c>
      <c r="AL2300">
        <v>0</v>
      </c>
      <c r="AM2300">
        <v>0</v>
      </c>
      <c r="AN2300">
        <v>12954</v>
      </c>
      <c r="AO2300">
        <v>261777</v>
      </c>
      <c r="AQ2300">
        <f>K2300/R2300</f>
        <v>0</v>
      </c>
    </row>
    <row r="2301" spans="1:43" x14ac:dyDescent="0.35">
      <c r="A2301" t="s">
        <v>4854</v>
      </c>
      <c r="B2301" t="s">
        <v>4855</v>
      </c>
      <c r="C2301" t="s">
        <v>38</v>
      </c>
      <c r="D2301" t="str">
        <f>IF(P2301&lt;=50000,"Extra Small",IF(AND(P2301&gt;=50000,P2301&lt;250000),"Small",IF(AND(P2301&gt;=250000,P2301&lt;1000000),"Medium",IF(AND(P2301&gt;=1000000,P2301&lt;10000000),"Large",IF(AND(P2301&gt;=10000000,P2301&lt;100000000),"Extra Large",IF(P2301&gt;=100000000,"Extra-extra-large"))))))</f>
        <v>Large</v>
      </c>
      <c r="E2301" t="s">
        <v>330</v>
      </c>
      <c r="F2301">
        <v>17</v>
      </c>
      <c r="G2301">
        <v>19</v>
      </c>
      <c r="H2301">
        <v>1</v>
      </c>
      <c r="I2301">
        <v>27.9</v>
      </c>
      <c r="J2301" t="s">
        <v>103</v>
      </c>
      <c r="K2301">
        <v>3259642</v>
      </c>
      <c r="L2301">
        <v>37260</v>
      </c>
      <c r="M2301">
        <v>234538</v>
      </c>
      <c r="N2301">
        <v>59713</v>
      </c>
      <c r="O2301">
        <v>27505</v>
      </c>
      <c r="P2301">
        <v>3618658</v>
      </c>
      <c r="Q2301">
        <v>0</v>
      </c>
      <c r="R2301">
        <v>3618658</v>
      </c>
      <c r="S2301" t="str">
        <f t="shared" si="70"/>
        <v>False</v>
      </c>
      <c r="T2301">
        <v>2364987</v>
      </c>
      <c r="U2301" t="b">
        <f t="shared" si="71"/>
        <v>0</v>
      </c>
      <c r="V2301">
        <v>0</v>
      </c>
      <c r="W2301">
        <v>0</v>
      </c>
      <c r="X2301">
        <v>0</v>
      </c>
      <c r="Y2301">
        <v>977473</v>
      </c>
      <c r="Z2301">
        <v>3342460</v>
      </c>
      <c r="AA2301" t="b">
        <f>ABS(T2301-Z2301)&gt;1000000</f>
        <v>0</v>
      </c>
      <c r="AB2301">
        <v>276198</v>
      </c>
      <c r="AC2301">
        <v>0</v>
      </c>
      <c r="AD2301">
        <v>276198</v>
      </c>
      <c r="AE2301">
        <v>2919147</v>
      </c>
      <c r="AF2301">
        <v>0</v>
      </c>
      <c r="AG2301">
        <v>178165</v>
      </c>
      <c r="AH2301">
        <v>178165</v>
      </c>
      <c r="AI2301">
        <v>3097312</v>
      </c>
      <c r="AJ2301">
        <v>1711635</v>
      </c>
      <c r="AK2301">
        <v>0</v>
      </c>
      <c r="AL2301">
        <v>264339</v>
      </c>
      <c r="AM2301">
        <v>264339</v>
      </c>
      <c r="AN2301">
        <v>1975974</v>
      </c>
      <c r="AO2301">
        <v>1121338</v>
      </c>
      <c r="AQ2301">
        <f>K2301/R2301</f>
        <v>0.90078752952061236</v>
      </c>
    </row>
    <row r="2302" spans="1:43" x14ac:dyDescent="0.35">
      <c r="A2302" t="s">
        <v>4856</v>
      </c>
      <c r="B2302" t="s">
        <v>4857</v>
      </c>
      <c r="C2302" t="s">
        <v>38</v>
      </c>
      <c r="D2302" t="str">
        <f>IF(P2302&lt;=50000,"Extra Small",IF(AND(P2302&gt;=50000,P2302&lt;250000),"Small",IF(AND(P2302&gt;=250000,P2302&lt;1000000),"Medium",IF(AND(P2302&gt;=1000000,P2302&lt;10000000),"Large",IF(AND(P2302&gt;=10000000,P2302&lt;100000000),"Extra Large",IF(P2302&gt;=100000000,"Extra-extra-large"))))))</f>
        <v>Extra Small</v>
      </c>
      <c r="E2302" t="s">
        <v>43</v>
      </c>
      <c r="F2302">
        <v>0</v>
      </c>
      <c r="G2302">
        <v>0</v>
      </c>
      <c r="H2302">
        <v>0</v>
      </c>
      <c r="I2302">
        <v>0</v>
      </c>
      <c r="J2302" t="s">
        <v>40</v>
      </c>
      <c r="K2302">
        <v>0</v>
      </c>
      <c r="L2302">
        <v>482</v>
      </c>
      <c r="M2302">
        <v>1543</v>
      </c>
      <c r="N2302">
        <v>0</v>
      </c>
      <c r="O2302">
        <v>187</v>
      </c>
      <c r="P2302">
        <v>2212</v>
      </c>
      <c r="Q2302">
        <v>0</v>
      </c>
      <c r="R2302">
        <v>2212</v>
      </c>
      <c r="S2302" t="str">
        <f t="shared" si="70"/>
        <v>False</v>
      </c>
      <c r="T2302">
        <v>0</v>
      </c>
      <c r="U2302" t="e">
        <f t="shared" si="71"/>
        <v>#DIV/0!</v>
      </c>
      <c r="V2302">
        <v>0</v>
      </c>
      <c r="W2302">
        <v>200</v>
      </c>
      <c r="X2302">
        <v>0</v>
      </c>
      <c r="Y2302">
        <v>1039</v>
      </c>
      <c r="Z2302">
        <v>1239</v>
      </c>
      <c r="AA2302" t="b">
        <f>ABS(T2302-Z2302)&gt;25000</f>
        <v>0</v>
      </c>
      <c r="AB2302">
        <v>973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28606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28606</v>
      </c>
      <c r="AQ2302">
        <f>K2302/R2302</f>
        <v>0</v>
      </c>
    </row>
    <row r="2303" spans="1:43" x14ac:dyDescent="0.35">
      <c r="A2303" t="s">
        <v>4858</v>
      </c>
      <c r="B2303" t="s">
        <v>4859</v>
      </c>
      <c r="C2303" t="s">
        <v>38</v>
      </c>
      <c r="D2303" t="str">
        <f>IF(P2303&lt;=50000,"Extra Small",IF(AND(P2303&gt;=50000,P2303&lt;250000),"Small",IF(AND(P2303&gt;=250000,P2303&lt;1000000),"Medium",IF(AND(P2303&gt;=1000000,P2303&lt;10000000),"Large",IF(AND(P2303&gt;=10000000,P2303&lt;100000000),"Extra Large",IF(P2303&gt;=100000000,"Extra-extra-large"))))))</f>
        <v>Extra Small</v>
      </c>
      <c r="E2303" t="s">
        <v>39</v>
      </c>
      <c r="F2303">
        <v>0</v>
      </c>
      <c r="G2303">
        <v>0</v>
      </c>
      <c r="H2303">
        <v>0</v>
      </c>
      <c r="I2303">
        <v>0</v>
      </c>
      <c r="J2303" t="s">
        <v>40</v>
      </c>
      <c r="K2303">
        <v>37</v>
      </c>
      <c r="L2303">
        <v>0</v>
      </c>
      <c r="M2303">
        <v>0</v>
      </c>
      <c r="N2303">
        <v>12286</v>
      </c>
      <c r="O2303">
        <v>0</v>
      </c>
      <c r="P2303">
        <v>12323</v>
      </c>
      <c r="Q2303">
        <v>0</v>
      </c>
      <c r="R2303">
        <v>12323</v>
      </c>
      <c r="S2303" t="str">
        <f t="shared" si="70"/>
        <v>False</v>
      </c>
      <c r="T2303">
        <v>0</v>
      </c>
      <c r="U2303" t="e">
        <f t="shared" si="71"/>
        <v>#DIV/0!</v>
      </c>
      <c r="V2303">
        <v>0</v>
      </c>
      <c r="W2303">
        <v>10250</v>
      </c>
      <c r="X2303">
        <v>0</v>
      </c>
      <c r="Y2303">
        <v>7903</v>
      </c>
      <c r="Z2303">
        <v>18153</v>
      </c>
      <c r="AA2303" t="b">
        <f>ABS(T2303-Z2303)&gt;25000</f>
        <v>0</v>
      </c>
      <c r="AB2303">
        <v>-5830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356730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356730</v>
      </c>
      <c r="AQ2303">
        <f>K2303/R2303</f>
        <v>3.0025156211961374E-3</v>
      </c>
    </row>
    <row r="2304" spans="1:43" x14ac:dyDescent="0.35">
      <c r="A2304" t="s">
        <v>4860</v>
      </c>
      <c r="B2304" t="s">
        <v>4861</v>
      </c>
      <c r="C2304" t="s">
        <v>38</v>
      </c>
      <c r="D2304" t="str">
        <f>IF(P2304&lt;=50000,"Extra Small",IF(AND(P2304&gt;=50000,P2304&lt;250000),"Small",IF(AND(P2304&gt;=250000,P2304&lt;1000000),"Medium",IF(AND(P2304&gt;=1000000,P2304&lt;10000000),"Large",IF(AND(P2304&gt;=10000000,P2304&lt;100000000),"Extra Large",IF(P2304&gt;=100000000,"Extra-extra-large"))))))</f>
        <v>Extra Small</v>
      </c>
      <c r="E2304" t="s">
        <v>123</v>
      </c>
      <c r="F2304">
        <v>0</v>
      </c>
      <c r="G2304">
        <v>0</v>
      </c>
      <c r="H2304">
        <v>0</v>
      </c>
      <c r="I2304">
        <v>0</v>
      </c>
      <c r="J2304" t="s">
        <v>154</v>
      </c>
      <c r="K2304">
        <v>0</v>
      </c>
      <c r="L2304">
        <v>17120</v>
      </c>
      <c r="M2304">
        <v>6952</v>
      </c>
      <c r="N2304">
        <v>0</v>
      </c>
      <c r="O2304">
        <v>0</v>
      </c>
      <c r="P2304">
        <v>24072</v>
      </c>
      <c r="Q2304">
        <v>5</v>
      </c>
      <c r="R2304">
        <v>24077</v>
      </c>
      <c r="S2304" t="str">
        <f t="shared" si="70"/>
        <v>False</v>
      </c>
      <c r="T2304">
        <v>0</v>
      </c>
      <c r="U2304" t="e">
        <f t="shared" si="71"/>
        <v>#DIV/0!</v>
      </c>
      <c r="V2304">
        <v>0</v>
      </c>
      <c r="W2304">
        <v>20408</v>
      </c>
      <c r="X2304">
        <v>0</v>
      </c>
      <c r="Y2304">
        <v>1747</v>
      </c>
      <c r="Z2304">
        <v>22155</v>
      </c>
      <c r="AA2304" t="b">
        <f>ABS(T2304-Z2304)&gt;25000</f>
        <v>0</v>
      </c>
      <c r="AB2304">
        <v>1922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4180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4180</v>
      </c>
      <c r="AQ2304">
        <f>K2304/R2304</f>
        <v>0</v>
      </c>
    </row>
    <row r="2305" spans="1:43" x14ac:dyDescent="0.35">
      <c r="A2305" t="s">
        <v>4862</v>
      </c>
      <c r="B2305" t="s">
        <v>4863</v>
      </c>
      <c r="C2305" t="s">
        <v>50</v>
      </c>
      <c r="D2305" t="str">
        <f>IF(P2305&lt;=50000,"Extra Small",IF(AND(P2305&gt;=50000,P2305&lt;250000),"Small",IF(AND(P2305&gt;=250000,P2305&lt;1000000),"Medium",IF(AND(P2305&gt;=1000000,P2305&lt;10000000),"Large",IF(AND(P2305&gt;=10000000,P2305&lt;100000000),"Extra Large",IF(P2305&gt;=100000000,"Extra-extra-large"))))))</f>
        <v>Extra Small</v>
      </c>
      <c r="E2305" t="s">
        <v>131</v>
      </c>
      <c r="F2305">
        <v>0</v>
      </c>
      <c r="G2305">
        <v>0</v>
      </c>
      <c r="H2305">
        <v>0</v>
      </c>
      <c r="I2305">
        <v>0</v>
      </c>
      <c r="J2305" t="s">
        <v>40</v>
      </c>
      <c r="K2305">
        <v>0</v>
      </c>
      <c r="L2305">
        <v>2514</v>
      </c>
      <c r="M2305">
        <v>0</v>
      </c>
      <c r="N2305">
        <v>0</v>
      </c>
      <c r="O2305">
        <v>0</v>
      </c>
      <c r="P2305">
        <v>2514</v>
      </c>
      <c r="Q2305">
        <v>163</v>
      </c>
      <c r="R2305">
        <v>2677</v>
      </c>
      <c r="S2305" t="str">
        <f t="shared" si="70"/>
        <v>False</v>
      </c>
      <c r="T2305">
        <v>377</v>
      </c>
      <c r="U2305" t="e">
        <f t="shared" si="71"/>
        <v>#DIV/0!</v>
      </c>
      <c r="V2305">
        <v>0</v>
      </c>
      <c r="W2305">
        <v>0</v>
      </c>
      <c r="X2305">
        <v>0</v>
      </c>
      <c r="Y2305">
        <v>0</v>
      </c>
      <c r="Z2305">
        <v>377</v>
      </c>
      <c r="AA2305" t="b">
        <f>ABS(T2305-Z2305)&gt;25000</f>
        <v>0</v>
      </c>
      <c r="AB2305">
        <v>2300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27114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27114</v>
      </c>
      <c r="AQ2305">
        <f>K2305/R2305</f>
        <v>0</v>
      </c>
    </row>
    <row r="2306" spans="1:43" x14ac:dyDescent="0.35">
      <c r="A2306" t="s">
        <v>4864</v>
      </c>
      <c r="B2306" t="s">
        <v>4865</v>
      </c>
      <c r="C2306" t="s">
        <v>50</v>
      </c>
      <c r="D2306" t="str">
        <f>IF(P2306&lt;=50000,"Extra Small",IF(AND(P2306&gt;=50000,P2306&lt;250000),"Small",IF(AND(P2306&gt;=250000,P2306&lt;1000000),"Medium",IF(AND(P2306&gt;=1000000,P2306&lt;10000000),"Large",IF(AND(P2306&gt;=10000000,P2306&lt;100000000),"Extra Large",IF(P2306&gt;=100000000,"Extra-extra-large"))))))</f>
        <v>Extra Small</v>
      </c>
      <c r="E2306" t="s">
        <v>110</v>
      </c>
      <c r="F2306">
        <v>0</v>
      </c>
      <c r="G2306">
        <v>0</v>
      </c>
      <c r="H2306">
        <v>0</v>
      </c>
      <c r="I2306">
        <v>0</v>
      </c>
      <c r="J2306" t="s">
        <v>44</v>
      </c>
      <c r="K2306">
        <v>0</v>
      </c>
      <c r="L2306">
        <v>0</v>
      </c>
      <c r="M2306">
        <v>0</v>
      </c>
      <c r="N2306">
        <v>2324</v>
      </c>
      <c r="O2306">
        <v>271</v>
      </c>
      <c r="P2306">
        <v>2595</v>
      </c>
      <c r="Q2306">
        <v>88708</v>
      </c>
      <c r="R2306">
        <v>91303</v>
      </c>
      <c r="S2306" t="str">
        <f t="shared" si="70"/>
        <v>False</v>
      </c>
      <c r="T2306">
        <v>0</v>
      </c>
      <c r="U2306" t="e">
        <f t="shared" si="71"/>
        <v>#DIV/0!</v>
      </c>
      <c r="V2306">
        <v>0</v>
      </c>
      <c r="W2306">
        <v>0</v>
      </c>
      <c r="X2306">
        <v>0</v>
      </c>
      <c r="Y2306">
        <v>290</v>
      </c>
      <c r="Z2306">
        <v>290</v>
      </c>
      <c r="AA2306" t="b">
        <f>ABS(T2306-Z2306)&gt;25000</f>
        <v>0</v>
      </c>
      <c r="AB2306">
        <v>91013</v>
      </c>
      <c r="AC2306">
        <v>0</v>
      </c>
      <c r="AD2306">
        <v>91013</v>
      </c>
      <c r="AE2306">
        <v>0</v>
      </c>
      <c r="AF2306">
        <v>0</v>
      </c>
      <c r="AG2306">
        <v>0</v>
      </c>
      <c r="AH2306">
        <v>0</v>
      </c>
      <c r="AI2306">
        <v>96196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96196</v>
      </c>
      <c r="AQ2306">
        <f>K2306/R2306</f>
        <v>0</v>
      </c>
    </row>
    <row r="2307" spans="1:43" x14ac:dyDescent="0.35">
      <c r="A2307" t="s">
        <v>4866</v>
      </c>
      <c r="B2307" t="s">
        <v>4867</v>
      </c>
      <c r="C2307" t="s">
        <v>38</v>
      </c>
      <c r="D2307" t="str">
        <f>IF(P2307&lt;=50000,"Extra Small",IF(AND(P2307&gt;=50000,P2307&lt;250000),"Small",IF(AND(P2307&gt;=250000,P2307&lt;1000000),"Medium",IF(AND(P2307&gt;=1000000,P2307&lt;10000000),"Large",IF(AND(P2307&gt;=10000000,P2307&lt;100000000),"Extra Large",IF(P2307&gt;=100000000,"Extra-extra-large"))))))</f>
        <v>Extra Large</v>
      </c>
      <c r="E2307" t="s">
        <v>43</v>
      </c>
      <c r="F2307">
        <v>57</v>
      </c>
      <c r="G2307">
        <v>132</v>
      </c>
      <c r="H2307">
        <v>54</v>
      </c>
      <c r="I2307">
        <v>163</v>
      </c>
      <c r="J2307" t="s">
        <v>56</v>
      </c>
      <c r="K2307">
        <v>13405902</v>
      </c>
      <c r="L2307">
        <v>541490</v>
      </c>
      <c r="M2307">
        <v>5311002</v>
      </c>
      <c r="N2307">
        <v>13738</v>
      </c>
      <c r="O2307">
        <v>584788</v>
      </c>
      <c r="P2307">
        <v>19856920</v>
      </c>
      <c r="Q2307">
        <v>0</v>
      </c>
      <c r="R2307">
        <v>19856920</v>
      </c>
      <c r="S2307" t="str">
        <f t="shared" ref="S2307:S2370" si="72">IF(ABS(P2307+Q2307-K2307-R2307&gt;25000),"True","False")</f>
        <v>False</v>
      </c>
      <c r="T2307">
        <v>12332447</v>
      </c>
      <c r="U2307" t="b">
        <f t="shared" ref="U2307:U2370" si="73">T2307/(F2307+G2307+H2307)&gt;300000</f>
        <v>0</v>
      </c>
      <c r="V2307">
        <v>169812</v>
      </c>
      <c r="W2307">
        <v>0</v>
      </c>
      <c r="X2307">
        <v>0</v>
      </c>
      <c r="Y2307">
        <v>6862668</v>
      </c>
      <c r="Z2307">
        <v>19364927</v>
      </c>
      <c r="AA2307" t="b">
        <f>ABS(T2307-Z2307)&gt;1000000</f>
        <v>1</v>
      </c>
      <c r="AB2307">
        <v>491993</v>
      </c>
      <c r="AC2307">
        <v>0</v>
      </c>
      <c r="AD2307">
        <v>491993</v>
      </c>
      <c r="AE2307">
        <v>2284858</v>
      </c>
      <c r="AF2307">
        <v>0</v>
      </c>
      <c r="AG2307">
        <v>32466357</v>
      </c>
      <c r="AH2307">
        <v>32466357</v>
      </c>
      <c r="AI2307">
        <v>34751215</v>
      </c>
      <c r="AJ2307">
        <v>4933871</v>
      </c>
      <c r="AK2307">
        <v>749695</v>
      </c>
      <c r="AL2307">
        <v>850003</v>
      </c>
      <c r="AM2307">
        <v>1599698</v>
      </c>
      <c r="AN2307">
        <v>6533569</v>
      </c>
      <c r="AO2307">
        <v>28217646</v>
      </c>
      <c r="AQ2307">
        <f>K2307/R2307</f>
        <v>0.67512494384829069</v>
      </c>
    </row>
    <row r="2308" spans="1:43" x14ac:dyDescent="0.35">
      <c r="A2308" t="s">
        <v>4868</v>
      </c>
      <c r="B2308" t="s">
        <v>4869</v>
      </c>
      <c r="C2308" t="s">
        <v>38</v>
      </c>
      <c r="D2308" t="str">
        <f>IF(P2308&lt;=50000,"Extra Small",IF(AND(P2308&gt;=50000,P2308&lt;250000),"Small",IF(AND(P2308&gt;=250000,P2308&lt;1000000),"Medium",IF(AND(P2308&gt;=1000000,P2308&lt;10000000),"Large",IF(AND(P2308&gt;=10000000,P2308&lt;100000000),"Extra Large",IF(P2308&gt;=100000000,"Extra-extra-large"))))))</f>
        <v>Extra Small</v>
      </c>
      <c r="E2308" t="s">
        <v>85</v>
      </c>
      <c r="F2308">
        <v>0</v>
      </c>
      <c r="G2308">
        <v>0</v>
      </c>
      <c r="H2308">
        <v>0</v>
      </c>
      <c r="I2308">
        <v>0</v>
      </c>
      <c r="J2308" t="s">
        <v>44</v>
      </c>
      <c r="K2308">
        <v>0</v>
      </c>
      <c r="L2308">
        <v>0</v>
      </c>
      <c r="M2308">
        <v>0</v>
      </c>
      <c r="N2308">
        <v>0</v>
      </c>
      <c r="O2308">
        <v>2271</v>
      </c>
      <c r="P2308">
        <v>2271</v>
      </c>
      <c r="Q2308">
        <v>0</v>
      </c>
      <c r="R2308">
        <v>2271</v>
      </c>
      <c r="S2308" t="str">
        <f t="shared" si="72"/>
        <v>False</v>
      </c>
      <c r="T2308">
        <v>0</v>
      </c>
      <c r="U2308" t="e">
        <f t="shared" si="73"/>
        <v>#DIV/0!</v>
      </c>
      <c r="V2308">
        <v>0</v>
      </c>
      <c r="W2308">
        <v>0</v>
      </c>
      <c r="X2308">
        <v>0</v>
      </c>
      <c r="Y2308">
        <v>0</v>
      </c>
      <c r="Z2308">
        <v>0</v>
      </c>
      <c r="AA2308" t="b">
        <f>ABS(T2308-Z2308)&gt;25000</f>
        <v>0</v>
      </c>
      <c r="AB2308">
        <v>2271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50610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50610</v>
      </c>
      <c r="AQ2308">
        <f>K2308/R2308</f>
        <v>0</v>
      </c>
    </row>
    <row r="2309" spans="1:43" x14ac:dyDescent="0.35">
      <c r="A2309" t="s">
        <v>4870</v>
      </c>
      <c r="B2309" t="s">
        <v>4871</v>
      </c>
      <c r="C2309" t="s">
        <v>38</v>
      </c>
      <c r="D2309" t="str">
        <f>IF(P2309&lt;=50000,"Extra Small",IF(AND(P2309&gt;=50000,P2309&lt;250000),"Small",IF(AND(P2309&gt;=250000,P2309&lt;1000000),"Medium",IF(AND(P2309&gt;=1000000,P2309&lt;10000000),"Large",IF(AND(P2309&gt;=10000000,P2309&lt;100000000),"Extra Large",IF(P2309&gt;=100000000,"Extra-extra-large"))))))</f>
        <v>Extra Small</v>
      </c>
      <c r="E2309" t="s">
        <v>43</v>
      </c>
      <c r="F2309">
        <v>0</v>
      </c>
      <c r="G2309">
        <v>0</v>
      </c>
      <c r="H2309">
        <v>0</v>
      </c>
      <c r="I2309">
        <v>0</v>
      </c>
      <c r="J2309" t="s">
        <v>40</v>
      </c>
      <c r="K2309">
        <v>11856</v>
      </c>
      <c r="L2309">
        <v>0</v>
      </c>
      <c r="M2309">
        <v>0</v>
      </c>
      <c r="N2309">
        <v>0</v>
      </c>
      <c r="O2309">
        <v>28480</v>
      </c>
      <c r="P2309">
        <v>40336</v>
      </c>
      <c r="Q2309">
        <v>0</v>
      </c>
      <c r="R2309">
        <v>40336</v>
      </c>
      <c r="S2309" t="str">
        <f t="shared" si="72"/>
        <v>False</v>
      </c>
      <c r="T2309">
        <v>0</v>
      </c>
      <c r="U2309" t="e">
        <f t="shared" si="73"/>
        <v>#DIV/0!</v>
      </c>
      <c r="V2309">
        <v>0</v>
      </c>
      <c r="W2309">
        <v>0</v>
      </c>
      <c r="X2309">
        <v>0</v>
      </c>
      <c r="Y2309">
        <v>27454</v>
      </c>
      <c r="Z2309">
        <v>27454</v>
      </c>
      <c r="AA2309" t="b">
        <f>ABS(T2309-Z2309)&gt;25000</f>
        <v>1</v>
      </c>
      <c r="AB2309">
        <v>12882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26959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26959</v>
      </c>
      <c r="AQ2309">
        <f>K2309/R2309</f>
        <v>0.29393097976993254</v>
      </c>
    </row>
    <row r="2310" spans="1:43" x14ac:dyDescent="0.35">
      <c r="A2310" t="s">
        <v>4872</v>
      </c>
      <c r="B2310" t="s">
        <v>4873</v>
      </c>
      <c r="C2310" t="s">
        <v>38</v>
      </c>
      <c r="D2310" t="str">
        <f>IF(P2310&lt;=50000,"Extra Small",IF(AND(P2310&gt;=50000,P2310&lt;250000),"Small",IF(AND(P2310&gt;=250000,P2310&lt;1000000),"Medium",IF(AND(P2310&gt;=1000000,P2310&lt;10000000),"Large",IF(AND(P2310&gt;=10000000,P2310&lt;100000000),"Extra Large",IF(P2310&gt;=100000000,"Extra-extra-large"))))))</f>
        <v>Large</v>
      </c>
      <c r="E2310" t="s">
        <v>76</v>
      </c>
      <c r="F2310">
        <v>85</v>
      </c>
      <c r="G2310">
        <v>9</v>
      </c>
      <c r="H2310">
        <v>6</v>
      </c>
      <c r="I2310">
        <v>90</v>
      </c>
      <c r="J2310" t="s">
        <v>44</v>
      </c>
      <c r="K2310">
        <v>6950488</v>
      </c>
      <c r="L2310">
        <v>2028</v>
      </c>
      <c r="M2310">
        <v>1390448</v>
      </c>
      <c r="N2310">
        <v>38232</v>
      </c>
      <c r="O2310">
        <v>73722</v>
      </c>
      <c r="P2310">
        <v>8454918</v>
      </c>
      <c r="Q2310">
        <v>0</v>
      </c>
      <c r="R2310">
        <v>8454918</v>
      </c>
      <c r="S2310" t="str">
        <f t="shared" si="72"/>
        <v>False</v>
      </c>
      <c r="T2310">
        <v>5981547</v>
      </c>
      <c r="U2310" t="b">
        <f t="shared" si="73"/>
        <v>0</v>
      </c>
      <c r="V2310">
        <v>578</v>
      </c>
      <c r="W2310">
        <v>0</v>
      </c>
      <c r="X2310">
        <v>0</v>
      </c>
      <c r="Y2310">
        <v>2124246</v>
      </c>
      <c r="Z2310">
        <v>8106371</v>
      </c>
      <c r="AA2310" t="b">
        <f>ABS(T2310-Z2310)&gt;1000000</f>
        <v>1</v>
      </c>
      <c r="AB2310">
        <v>348547</v>
      </c>
      <c r="AC2310">
        <v>0</v>
      </c>
      <c r="AD2310">
        <v>348547</v>
      </c>
      <c r="AE2310">
        <v>2878416</v>
      </c>
      <c r="AF2310">
        <v>0</v>
      </c>
      <c r="AG2310">
        <v>2197719</v>
      </c>
      <c r="AH2310">
        <v>2197719</v>
      </c>
      <c r="AI2310">
        <v>5076135</v>
      </c>
      <c r="AJ2310">
        <v>2430204</v>
      </c>
      <c r="AK2310">
        <v>0</v>
      </c>
      <c r="AL2310">
        <v>7740</v>
      </c>
      <c r="AM2310">
        <v>7740</v>
      </c>
      <c r="AN2310">
        <v>2437944</v>
      </c>
      <c r="AO2310">
        <v>2638191</v>
      </c>
      <c r="AQ2310">
        <f>K2310/R2310</f>
        <v>0.82206450730805436</v>
      </c>
    </row>
    <row r="2311" spans="1:43" x14ac:dyDescent="0.35">
      <c r="A2311" t="s">
        <v>4874</v>
      </c>
      <c r="B2311" t="s">
        <v>4875</v>
      </c>
      <c r="C2311" t="s">
        <v>38</v>
      </c>
      <c r="D2311" t="str">
        <f>IF(P2311&lt;=50000,"Extra Small",IF(AND(P2311&gt;=50000,P2311&lt;250000),"Small",IF(AND(P2311&gt;=250000,P2311&lt;1000000),"Medium",IF(AND(P2311&gt;=1000000,P2311&lt;10000000),"Large",IF(AND(P2311&gt;=10000000,P2311&lt;100000000),"Extra Large",IF(P2311&gt;=100000000,"Extra-extra-large"))))))</f>
        <v>Small</v>
      </c>
      <c r="E2311" t="s">
        <v>55</v>
      </c>
      <c r="F2311">
        <v>0</v>
      </c>
      <c r="G2311">
        <v>0</v>
      </c>
      <c r="H2311">
        <v>0</v>
      </c>
      <c r="I2311">
        <v>0</v>
      </c>
      <c r="J2311" t="s">
        <v>4876</v>
      </c>
      <c r="K2311">
        <v>26478</v>
      </c>
      <c r="L2311">
        <v>4441</v>
      </c>
      <c r="M2311">
        <v>60212</v>
      </c>
      <c r="N2311">
        <v>1899</v>
      </c>
      <c r="O2311">
        <v>0</v>
      </c>
      <c r="P2311">
        <v>93030</v>
      </c>
      <c r="Q2311">
        <v>0</v>
      </c>
      <c r="R2311">
        <v>93030</v>
      </c>
      <c r="S2311" t="str">
        <f t="shared" si="72"/>
        <v>False</v>
      </c>
      <c r="T2311">
        <v>0</v>
      </c>
      <c r="U2311" t="e">
        <f t="shared" si="73"/>
        <v>#DIV/0!</v>
      </c>
      <c r="V2311">
        <v>0</v>
      </c>
      <c r="W2311">
        <v>1050</v>
      </c>
      <c r="X2311">
        <v>500</v>
      </c>
      <c r="Y2311">
        <v>79623</v>
      </c>
      <c r="Z2311">
        <v>81173</v>
      </c>
      <c r="AA2311" t="b">
        <f>ABS(T2311-Z2311)&gt;25000</f>
        <v>1</v>
      </c>
      <c r="AB2311">
        <v>11857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212104</v>
      </c>
      <c r="AJ2311">
        <v>0</v>
      </c>
      <c r="AK2311">
        <v>0</v>
      </c>
      <c r="AL2311">
        <v>0</v>
      </c>
      <c r="AM2311">
        <v>0</v>
      </c>
      <c r="AN2311">
        <v>8766</v>
      </c>
      <c r="AO2311">
        <v>203338</v>
      </c>
      <c r="AQ2311">
        <f>K2311/R2311</f>
        <v>0.28461786520477267</v>
      </c>
    </row>
    <row r="2312" spans="1:43" x14ac:dyDescent="0.35">
      <c r="A2312" t="s">
        <v>4877</v>
      </c>
      <c r="B2312" t="s">
        <v>4878</v>
      </c>
      <c r="C2312" t="s">
        <v>38</v>
      </c>
      <c r="D2312" t="str">
        <f>IF(P2312&lt;=50000,"Extra Small",IF(AND(P2312&gt;=50000,P2312&lt;250000),"Small",IF(AND(P2312&gt;=250000,P2312&lt;1000000),"Medium",IF(AND(P2312&gt;=1000000,P2312&lt;10000000),"Large",IF(AND(P2312&gt;=10000000,P2312&lt;100000000),"Extra Large",IF(P2312&gt;=100000000,"Extra-extra-large"))))))</f>
        <v>Large</v>
      </c>
      <c r="E2312" t="s">
        <v>39</v>
      </c>
      <c r="F2312">
        <v>3</v>
      </c>
      <c r="G2312">
        <v>6</v>
      </c>
      <c r="H2312">
        <v>0</v>
      </c>
      <c r="I2312">
        <v>4</v>
      </c>
      <c r="J2312" t="s">
        <v>256</v>
      </c>
      <c r="K2312">
        <v>0</v>
      </c>
      <c r="L2312">
        <v>1355893</v>
      </c>
      <c r="M2312">
        <v>71373</v>
      </c>
      <c r="N2312">
        <v>4922</v>
      </c>
      <c r="O2312">
        <v>43016</v>
      </c>
      <c r="P2312">
        <v>1475204</v>
      </c>
      <c r="Q2312">
        <v>0</v>
      </c>
      <c r="R2312">
        <v>1475204</v>
      </c>
      <c r="S2312" t="str">
        <f t="shared" si="72"/>
        <v>False</v>
      </c>
      <c r="T2312">
        <v>234150</v>
      </c>
      <c r="U2312" t="b">
        <f t="shared" si="73"/>
        <v>0</v>
      </c>
      <c r="V2312">
        <v>243</v>
      </c>
      <c r="W2312">
        <v>60614</v>
      </c>
      <c r="X2312">
        <v>0</v>
      </c>
      <c r="Y2312">
        <v>659447</v>
      </c>
      <c r="Z2312">
        <v>954454</v>
      </c>
      <c r="AA2312" t="b">
        <f>ABS(T2312-Z2312)&gt;1000000</f>
        <v>0</v>
      </c>
      <c r="AB2312">
        <v>520750</v>
      </c>
      <c r="AC2312">
        <v>0</v>
      </c>
      <c r="AD2312">
        <v>520750</v>
      </c>
      <c r="AE2312">
        <v>1169169</v>
      </c>
      <c r="AF2312">
        <v>0</v>
      </c>
      <c r="AG2312">
        <v>343863</v>
      </c>
      <c r="AH2312">
        <v>343863</v>
      </c>
      <c r="AI2312">
        <v>1513032</v>
      </c>
      <c r="AJ2312">
        <v>109217</v>
      </c>
      <c r="AK2312">
        <v>0</v>
      </c>
      <c r="AL2312">
        <v>10799</v>
      </c>
      <c r="AM2312">
        <v>10799</v>
      </c>
      <c r="AN2312">
        <v>120016</v>
      </c>
      <c r="AO2312">
        <v>1393016</v>
      </c>
      <c r="AQ2312">
        <f>K2312/R2312</f>
        <v>0</v>
      </c>
    </row>
    <row r="2313" spans="1:43" x14ac:dyDescent="0.35">
      <c r="A2313" t="s">
        <v>4879</v>
      </c>
      <c r="B2313" t="s">
        <v>4880</v>
      </c>
      <c r="C2313" t="s">
        <v>38</v>
      </c>
      <c r="D2313" t="str">
        <f>IF(P2313&lt;=50000,"Extra Small",IF(AND(P2313&gt;=50000,P2313&lt;250000),"Small",IF(AND(P2313&gt;=250000,P2313&lt;1000000),"Medium",IF(AND(P2313&gt;=1000000,P2313&lt;10000000),"Large",IF(AND(P2313&gt;=10000000,P2313&lt;100000000),"Extra Large",IF(P2313&gt;=100000000,"Extra-extra-large"))))))</f>
        <v>Large</v>
      </c>
      <c r="E2313" t="s">
        <v>51</v>
      </c>
      <c r="F2313">
        <v>0</v>
      </c>
      <c r="G2313">
        <v>2</v>
      </c>
      <c r="H2313">
        <v>0</v>
      </c>
      <c r="I2313">
        <v>0</v>
      </c>
      <c r="J2313" t="s">
        <v>48</v>
      </c>
      <c r="K2313">
        <v>0</v>
      </c>
      <c r="L2313">
        <v>0</v>
      </c>
      <c r="M2313">
        <v>0</v>
      </c>
      <c r="N2313">
        <v>1701790</v>
      </c>
      <c r="O2313">
        <v>0</v>
      </c>
      <c r="P2313">
        <v>1701790</v>
      </c>
      <c r="Q2313">
        <v>0</v>
      </c>
      <c r="R2313">
        <v>1701790</v>
      </c>
      <c r="S2313" t="str">
        <f t="shared" si="72"/>
        <v>False</v>
      </c>
      <c r="T2313">
        <v>51053</v>
      </c>
      <c r="U2313" t="b">
        <f t="shared" si="73"/>
        <v>0</v>
      </c>
      <c r="V2313">
        <v>0</v>
      </c>
      <c r="W2313">
        <v>0</v>
      </c>
      <c r="X2313">
        <v>0</v>
      </c>
      <c r="Y2313">
        <v>129591</v>
      </c>
      <c r="Z2313">
        <v>180644</v>
      </c>
      <c r="AA2313" t="b">
        <f>ABS(T2313-Z2313)&gt;1000000</f>
        <v>0</v>
      </c>
      <c r="AB2313">
        <v>1521146</v>
      </c>
      <c r="AC2313">
        <v>0</v>
      </c>
      <c r="AD2313">
        <v>1521146</v>
      </c>
      <c r="AE2313">
        <v>3312504</v>
      </c>
      <c r="AF2313">
        <v>0</v>
      </c>
      <c r="AG2313">
        <v>30002701</v>
      </c>
      <c r="AH2313">
        <v>30002701</v>
      </c>
      <c r="AI2313">
        <v>33315205</v>
      </c>
      <c r="AJ2313">
        <v>51054</v>
      </c>
      <c r="AK2313">
        <v>0</v>
      </c>
      <c r="AL2313">
        <v>0</v>
      </c>
      <c r="AM2313">
        <v>0</v>
      </c>
      <c r="AN2313">
        <v>51054</v>
      </c>
      <c r="AO2313">
        <v>33264151</v>
      </c>
      <c r="AQ2313">
        <f>K2313/R2313</f>
        <v>0</v>
      </c>
    </row>
    <row r="2314" spans="1:43" x14ac:dyDescent="0.35">
      <c r="A2314" t="s">
        <v>4881</v>
      </c>
      <c r="B2314" t="s">
        <v>4882</v>
      </c>
      <c r="C2314" t="s">
        <v>38</v>
      </c>
      <c r="D2314" t="str">
        <f>IF(P2314&lt;=50000,"Extra Small",IF(AND(P2314&gt;=50000,P2314&lt;250000),"Small",IF(AND(P2314&gt;=250000,P2314&lt;1000000),"Medium",IF(AND(P2314&gt;=1000000,P2314&lt;10000000),"Large",IF(AND(P2314&gt;=10000000,P2314&lt;100000000),"Extra Large",IF(P2314&gt;=100000000,"Extra-extra-large"))))))</f>
        <v>Medium</v>
      </c>
      <c r="E2314" t="s">
        <v>39</v>
      </c>
      <c r="F2314">
        <v>4</v>
      </c>
      <c r="G2314">
        <v>5</v>
      </c>
      <c r="H2314">
        <v>0</v>
      </c>
      <c r="I2314">
        <v>6.6</v>
      </c>
      <c r="J2314" t="s">
        <v>143</v>
      </c>
      <c r="K2314">
        <v>0</v>
      </c>
      <c r="L2314">
        <v>694820</v>
      </c>
      <c r="M2314">
        <v>126723</v>
      </c>
      <c r="N2314">
        <v>18515</v>
      </c>
      <c r="O2314">
        <v>87662</v>
      </c>
      <c r="P2314">
        <v>927720</v>
      </c>
      <c r="Q2314">
        <v>0</v>
      </c>
      <c r="R2314">
        <v>927720</v>
      </c>
      <c r="S2314" t="str">
        <f t="shared" si="72"/>
        <v>False</v>
      </c>
      <c r="T2314">
        <v>576866</v>
      </c>
      <c r="U2314" t="b">
        <f t="shared" si="73"/>
        <v>0</v>
      </c>
      <c r="V2314">
        <v>0</v>
      </c>
      <c r="W2314">
        <v>35728</v>
      </c>
      <c r="X2314">
        <v>78935</v>
      </c>
      <c r="Y2314">
        <v>347336</v>
      </c>
      <c r="Z2314">
        <v>1038865</v>
      </c>
      <c r="AA2314" t="b">
        <f>ABS(T2314-Z2314)&gt;25000</f>
        <v>1</v>
      </c>
      <c r="AB2314">
        <v>-111145</v>
      </c>
      <c r="AC2314">
        <v>0</v>
      </c>
      <c r="AD2314">
        <v>-111145</v>
      </c>
      <c r="AE2314">
        <v>991384</v>
      </c>
      <c r="AF2314">
        <v>0</v>
      </c>
      <c r="AG2314">
        <v>0</v>
      </c>
      <c r="AH2314">
        <v>12275</v>
      </c>
      <c r="AI2314">
        <v>1003659</v>
      </c>
      <c r="AJ2314">
        <v>125361</v>
      </c>
      <c r="AK2314">
        <v>0</v>
      </c>
      <c r="AL2314">
        <v>0</v>
      </c>
      <c r="AM2314">
        <v>0</v>
      </c>
      <c r="AN2314">
        <v>125361</v>
      </c>
      <c r="AO2314">
        <v>878298</v>
      </c>
      <c r="AQ2314">
        <f>K2314/R2314</f>
        <v>0</v>
      </c>
    </row>
    <row r="2315" spans="1:43" x14ac:dyDescent="0.35">
      <c r="A2315" t="s">
        <v>4883</v>
      </c>
      <c r="B2315" t="s">
        <v>4884</v>
      </c>
      <c r="C2315" t="s">
        <v>38</v>
      </c>
      <c r="D2315" t="str">
        <f>IF(P2315&lt;=50000,"Extra Small",IF(AND(P2315&gt;=50000,P2315&lt;250000),"Small",IF(AND(P2315&gt;=250000,P2315&lt;1000000),"Medium",IF(AND(P2315&gt;=1000000,P2315&lt;10000000),"Large",IF(AND(P2315&gt;=10000000,P2315&lt;100000000),"Extra Large",IF(P2315&gt;=100000000,"Extra-extra-large"))))))</f>
        <v>Medium</v>
      </c>
      <c r="E2315" t="s">
        <v>43</v>
      </c>
      <c r="F2315">
        <v>0</v>
      </c>
      <c r="G2315">
        <v>4</v>
      </c>
      <c r="H2315">
        <v>0</v>
      </c>
      <c r="I2315">
        <v>2.74</v>
      </c>
      <c r="J2315" t="s">
        <v>48</v>
      </c>
      <c r="K2315">
        <v>404664</v>
      </c>
      <c r="L2315">
        <v>0</v>
      </c>
      <c r="M2315">
        <v>0</v>
      </c>
      <c r="N2315">
        <v>4847</v>
      </c>
      <c r="O2315">
        <v>66114</v>
      </c>
      <c r="P2315">
        <v>475625</v>
      </c>
      <c r="Q2315">
        <v>0</v>
      </c>
      <c r="R2315">
        <v>475625</v>
      </c>
      <c r="S2315" t="str">
        <f t="shared" si="72"/>
        <v>False</v>
      </c>
      <c r="T2315">
        <v>305102</v>
      </c>
      <c r="U2315" t="b">
        <f t="shared" si="73"/>
        <v>0</v>
      </c>
      <c r="V2315">
        <v>0</v>
      </c>
      <c r="W2315">
        <v>0</v>
      </c>
      <c r="X2315">
        <v>0</v>
      </c>
      <c r="Y2315">
        <v>158739</v>
      </c>
      <c r="Z2315">
        <v>463841</v>
      </c>
      <c r="AA2315" t="b">
        <f>ABS(T2315-Z2315)&gt;25000</f>
        <v>1</v>
      </c>
      <c r="AB2315">
        <v>11784</v>
      </c>
      <c r="AC2315">
        <v>0</v>
      </c>
      <c r="AD2315">
        <v>11784</v>
      </c>
      <c r="AE2315">
        <v>256384</v>
      </c>
      <c r="AF2315">
        <v>0</v>
      </c>
      <c r="AG2315">
        <v>0</v>
      </c>
      <c r="AH2315">
        <v>0</v>
      </c>
      <c r="AI2315">
        <v>256384</v>
      </c>
      <c r="AJ2315">
        <v>124243</v>
      </c>
      <c r="AK2315">
        <v>0</v>
      </c>
      <c r="AL2315">
        <v>0</v>
      </c>
      <c r="AM2315">
        <v>0</v>
      </c>
      <c r="AN2315">
        <v>124243</v>
      </c>
      <c r="AO2315">
        <v>132141</v>
      </c>
      <c r="AQ2315">
        <f>K2315/R2315</f>
        <v>0.85080473061760842</v>
      </c>
    </row>
    <row r="2316" spans="1:43" x14ac:dyDescent="0.35">
      <c r="A2316" t="s">
        <v>4885</v>
      </c>
      <c r="B2316" t="s">
        <v>4886</v>
      </c>
      <c r="C2316" t="s">
        <v>50</v>
      </c>
      <c r="D2316" t="str">
        <f>IF(P2316&lt;=50000,"Extra Small",IF(AND(P2316&gt;=50000,P2316&lt;250000),"Small",IF(AND(P2316&gt;=250000,P2316&lt;1000000),"Medium",IF(AND(P2316&gt;=1000000,P2316&lt;10000000),"Large",IF(AND(P2316&gt;=10000000,P2316&lt;100000000),"Extra Large",IF(P2316&gt;=100000000,"Extra-extra-large"))))))</f>
        <v>Medium</v>
      </c>
      <c r="E2316" t="s">
        <v>85</v>
      </c>
      <c r="F2316">
        <v>1</v>
      </c>
      <c r="G2316">
        <v>1</v>
      </c>
      <c r="H2316">
        <v>0</v>
      </c>
      <c r="I2316">
        <v>1.3</v>
      </c>
      <c r="J2316" t="s">
        <v>57</v>
      </c>
      <c r="K2316">
        <v>103087</v>
      </c>
      <c r="L2316">
        <v>0</v>
      </c>
      <c r="M2316">
        <v>787199</v>
      </c>
      <c r="N2316">
        <v>2131</v>
      </c>
      <c r="O2316">
        <v>0</v>
      </c>
      <c r="P2316">
        <v>892417</v>
      </c>
      <c r="Q2316">
        <v>0</v>
      </c>
      <c r="R2316">
        <v>892417</v>
      </c>
      <c r="S2316" t="str">
        <f t="shared" si="72"/>
        <v>False</v>
      </c>
      <c r="T2316">
        <v>138064</v>
      </c>
      <c r="U2316" t="b">
        <f t="shared" si="73"/>
        <v>0</v>
      </c>
      <c r="V2316">
        <v>0</v>
      </c>
      <c r="W2316">
        <v>0</v>
      </c>
      <c r="X2316">
        <v>0</v>
      </c>
      <c r="Y2316">
        <v>753505</v>
      </c>
      <c r="Z2316">
        <v>891569</v>
      </c>
      <c r="AA2316" t="b">
        <f>ABS(T2316-Z2316)&gt;25000</f>
        <v>1</v>
      </c>
      <c r="AB2316">
        <v>848</v>
      </c>
      <c r="AC2316">
        <v>0</v>
      </c>
      <c r="AD2316">
        <v>848</v>
      </c>
      <c r="AE2316">
        <v>422259</v>
      </c>
      <c r="AF2316">
        <v>0</v>
      </c>
      <c r="AG2316">
        <v>0</v>
      </c>
      <c r="AH2316">
        <v>26615</v>
      </c>
      <c r="AI2316">
        <v>448874</v>
      </c>
      <c r="AJ2316">
        <v>144851</v>
      </c>
      <c r="AK2316">
        <v>0</v>
      </c>
      <c r="AL2316">
        <v>0</v>
      </c>
      <c r="AM2316">
        <v>0</v>
      </c>
      <c r="AN2316">
        <v>144851</v>
      </c>
      <c r="AO2316">
        <v>304023</v>
      </c>
      <c r="AQ2316">
        <f>K2316/R2316</f>
        <v>0.11551438397072221</v>
      </c>
    </row>
    <row r="2317" spans="1:43" x14ac:dyDescent="0.35">
      <c r="A2317" t="s">
        <v>4887</v>
      </c>
      <c r="B2317" t="s">
        <v>4888</v>
      </c>
      <c r="C2317" t="s">
        <v>50</v>
      </c>
      <c r="D2317" t="str">
        <f>IF(P2317&lt;=50000,"Extra Small",IF(AND(P2317&gt;=50000,P2317&lt;250000),"Small",IF(AND(P2317&gt;=250000,P2317&lt;1000000),"Medium",IF(AND(P2317&gt;=1000000,P2317&lt;10000000),"Large",IF(AND(P2317&gt;=10000000,P2317&lt;100000000),"Extra Large",IF(P2317&gt;=100000000,"Extra-extra-large"))))))</f>
        <v>Extra Small</v>
      </c>
      <c r="E2317" t="s">
        <v>67</v>
      </c>
      <c r="F2317">
        <v>0</v>
      </c>
      <c r="G2317">
        <v>0</v>
      </c>
      <c r="H2317">
        <v>0</v>
      </c>
      <c r="I2317">
        <v>0</v>
      </c>
      <c r="J2317" t="s">
        <v>130</v>
      </c>
      <c r="K2317">
        <v>5044</v>
      </c>
      <c r="L2317">
        <v>71</v>
      </c>
      <c r="M2317">
        <v>0</v>
      </c>
      <c r="N2317">
        <v>0</v>
      </c>
      <c r="O2317">
        <v>2547</v>
      </c>
      <c r="P2317">
        <v>7662</v>
      </c>
      <c r="Q2317">
        <v>0</v>
      </c>
      <c r="R2317">
        <v>7662</v>
      </c>
      <c r="S2317" t="str">
        <f t="shared" si="72"/>
        <v>False</v>
      </c>
      <c r="T2317">
        <v>0</v>
      </c>
      <c r="U2317" t="e">
        <f t="shared" si="73"/>
        <v>#DIV/0!</v>
      </c>
      <c r="V2317">
        <v>0</v>
      </c>
      <c r="W2317">
        <v>0</v>
      </c>
      <c r="X2317">
        <v>0</v>
      </c>
      <c r="Y2317">
        <v>6035</v>
      </c>
      <c r="Z2317">
        <v>6035</v>
      </c>
      <c r="AA2317" t="b">
        <f>ABS(T2317-Z2317)&gt;25000</f>
        <v>0</v>
      </c>
      <c r="AB2317">
        <v>1627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16370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16370</v>
      </c>
      <c r="AQ2317">
        <f>K2317/R2317</f>
        <v>0.65831375619942578</v>
      </c>
    </row>
    <row r="2318" spans="1:43" x14ac:dyDescent="0.35">
      <c r="A2318" t="s">
        <v>4889</v>
      </c>
      <c r="B2318" t="s">
        <v>4890</v>
      </c>
      <c r="C2318" t="s">
        <v>38</v>
      </c>
      <c r="D2318" t="str">
        <f>IF(P2318&lt;=50000,"Extra Small",IF(AND(P2318&gt;=50000,P2318&lt;250000),"Small",IF(AND(P2318&gt;=250000,P2318&lt;1000000),"Medium",IF(AND(P2318&gt;=1000000,P2318&lt;10000000),"Large",IF(AND(P2318&gt;=10000000,P2318&lt;100000000),"Extra Large",IF(P2318&gt;=100000000,"Extra-extra-large"))))))</f>
        <v>Small</v>
      </c>
      <c r="E2318" t="s">
        <v>85</v>
      </c>
      <c r="F2318">
        <v>0</v>
      </c>
      <c r="G2318">
        <v>1</v>
      </c>
      <c r="H2318">
        <v>2</v>
      </c>
      <c r="I2318">
        <v>0.71</v>
      </c>
      <c r="J2318" t="s">
        <v>89</v>
      </c>
      <c r="K2318">
        <v>89214</v>
      </c>
      <c r="L2318">
        <v>0</v>
      </c>
      <c r="M2318">
        <v>37277</v>
      </c>
      <c r="N2318">
        <v>1191</v>
      </c>
      <c r="O2318">
        <v>1830</v>
      </c>
      <c r="P2318">
        <v>129512</v>
      </c>
      <c r="Q2318">
        <v>0</v>
      </c>
      <c r="R2318">
        <v>129512</v>
      </c>
      <c r="S2318" t="str">
        <f t="shared" si="72"/>
        <v>False</v>
      </c>
      <c r="T2318">
        <v>73747</v>
      </c>
      <c r="U2318" t="b">
        <f t="shared" si="73"/>
        <v>0</v>
      </c>
      <c r="V2318">
        <v>0</v>
      </c>
      <c r="W2318">
        <v>0</v>
      </c>
      <c r="X2318">
        <v>0</v>
      </c>
      <c r="Y2318">
        <v>77580</v>
      </c>
      <c r="Z2318">
        <v>151327</v>
      </c>
      <c r="AA2318" t="b">
        <f>ABS(T2318-Z2318)&gt;25000</f>
        <v>1</v>
      </c>
      <c r="AB2318">
        <v>-21815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1365301</v>
      </c>
      <c r="AJ2318">
        <v>0</v>
      </c>
      <c r="AK2318">
        <v>0</v>
      </c>
      <c r="AL2318">
        <v>0</v>
      </c>
      <c r="AM2318">
        <v>0</v>
      </c>
      <c r="AN2318">
        <v>79040</v>
      </c>
      <c r="AO2318">
        <v>1286261</v>
      </c>
      <c r="AQ2318">
        <f>K2318/R2318</f>
        <v>0.68884736549508929</v>
      </c>
    </row>
    <row r="2319" spans="1:43" x14ac:dyDescent="0.35">
      <c r="A2319" t="s">
        <v>4891</v>
      </c>
      <c r="B2319" t="s">
        <v>4892</v>
      </c>
      <c r="C2319" t="s">
        <v>38</v>
      </c>
      <c r="D2319" t="str">
        <f>IF(P2319&lt;=50000,"Extra Small",IF(AND(P2319&gt;=50000,P2319&lt;250000),"Small",IF(AND(P2319&gt;=250000,P2319&lt;1000000),"Medium",IF(AND(P2319&gt;=1000000,P2319&lt;10000000),"Large",IF(AND(P2319&gt;=10000000,P2319&lt;100000000),"Extra Large",IF(P2319&gt;=100000000,"Extra-extra-large"))))))</f>
        <v>Large</v>
      </c>
      <c r="E2319" t="s">
        <v>39</v>
      </c>
      <c r="F2319">
        <v>1</v>
      </c>
      <c r="G2319">
        <v>4</v>
      </c>
      <c r="H2319">
        <v>0</v>
      </c>
      <c r="I2319">
        <v>2</v>
      </c>
      <c r="J2319" t="s">
        <v>130</v>
      </c>
      <c r="K2319">
        <v>0</v>
      </c>
      <c r="L2319">
        <v>1214679</v>
      </c>
      <c r="M2319">
        <v>0</v>
      </c>
      <c r="N2319">
        <v>0</v>
      </c>
      <c r="O2319">
        <v>0</v>
      </c>
      <c r="P2319">
        <v>1214679</v>
      </c>
      <c r="Q2319">
        <v>0</v>
      </c>
      <c r="R2319">
        <v>1214679</v>
      </c>
      <c r="S2319" t="str">
        <f t="shared" si="72"/>
        <v>False</v>
      </c>
      <c r="T2319">
        <v>100719</v>
      </c>
      <c r="U2319" t="b">
        <f t="shared" si="73"/>
        <v>0</v>
      </c>
      <c r="V2319">
        <v>110803</v>
      </c>
      <c r="W2319">
        <v>8700</v>
      </c>
      <c r="X2319">
        <v>0</v>
      </c>
      <c r="Y2319">
        <v>351693</v>
      </c>
      <c r="Z2319">
        <v>571915</v>
      </c>
      <c r="AA2319" t="b">
        <f>ABS(T2319-Z2319)&gt;1000000</f>
        <v>0</v>
      </c>
      <c r="AB2319">
        <v>642764</v>
      </c>
      <c r="AC2319">
        <v>0</v>
      </c>
      <c r="AD2319">
        <v>642764</v>
      </c>
      <c r="AE2319">
        <v>66314</v>
      </c>
      <c r="AF2319">
        <v>0</v>
      </c>
      <c r="AG2319">
        <v>9405929</v>
      </c>
      <c r="AH2319">
        <v>9405929</v>
      </c>
      <c r="AI2319">
        <v>9472243</v>
      </c>
      <c r="AJ2319">
        <v>0</v>
      </c>
      <c r="AK2319">
        <v>1235000</v>
      </c>
      <c r="AL2319">
        <v>0</v>
      </c>
      <c r="AM2319">
        <v>1235000</v>
      </c>
      <c r="AN2319">
        <v>1235000</v>
      </c>
      <c r="AO2319">
        <v>8237243</v>
      </c>
      <c r="AQ2319">
        <f>K2319/R2319</f>
        <v>0</v>
      </c>
    </row>
    <row r="2320" spans="1:43" x14ac:dyDescent="0.35">
      <c r="A2320" t="s">
        <v>4893</v>
      </c>
      <c r="B2320" t="s">
        <v>4894</v>
      </c>
      <c r="C2320" t="s">
        <v>38</v>
      </c>
      <c r="D2320" t="str">
        <f>IF(P2320&lt;=50000,"Extra Small",IF(AND(P2320&gt;=50000,P2320&lt;250000),"Small",IF(AND(P2320&gt;=250000,P2320&lt;1000000),"Medium",IF(AND(P2320&gt;=1000000,P2320&lt;10000000),"Large",IF(AND(P2320&gt;=10000000,P2320&lt;100000000),"Extra Large",IF(P2320&gt;=100000000,"Extra-extra-large"))))))</f>
        <v>Small</v>
      </c>
      <c r="E2320" t="s">
        <v>85</v>
      </c>
      <c r="F2320">
        <v>1</v>
      </c>
      <c r="G2320">
        <v>2</v>
      </c>
      <c r="H2320">
        <v>2</v>
      </c>
      <c r="I2320">
        <v>1</v>
      </c>
      <c r="J2320" t="s">
        <v>946</v>
      </c>
      <c r="K2320">
        <v>58721</v>
      </c>
      <c r="L2320">
        <v>2560</v>
      </c>
      <c r="M2320">
        <v>68285</v>
      </c>
      <c r="N2320">
        <v>0</v>
      </c>
      <c r="O2320">
        <v>18702</v>
      </c>
      <c r="P2320">
        <v>148268</v>
      </c>
      <c r="Q2320">
        <v>222</v>
      </c>
      <c r="R2320">
        <v>148490</v>
      </c>
      <c r="S2320" t="str">
        <f t="shared" si="72"/>
        <v>False</v>
      </c>
      <c r="T2320">
        <v>134279</v>
      </c>
      <c r="U2320" t="b">
        <f t="shared" si="73"/>
        <v>0</v>
      </c>
      <c r="V2320">
        <v>0</v>
      </c>
      <c r="W2320">
        <v>0</v>
      </c>
      <c r="X2320">
        <v>0</v>
      </c>
      <c r="Y2320">
        <v>21581</v>
      </c>
      <c r="Z2320">
        <v>155860</v>
      </c>
      <c r="AA2320" t="b">
        <f>ABS(T2320-Z2320)&gt;25000</f>
        <v>0</v>
      </c>
      <c r="AB2320">
        <v>-7370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32846</v>
      </c>
      <c r="AJ2320">
        <v>0</v>
      </c>
      <c r="AK2320">
        <v>0</v>
      </c>
      <c r="AL2320">
        <v>0</v>
      </c>
      <c r="AM2320">
        <v>0</v>
      </c>
      <c r="AN2320">
        <v>30568</v>
      </c>
      <c r="AO2320">
        <v>2278</v>
      </c>
      <c r="AQ2320">
        <f>K2320/R2320</f>
        <v>0.39545423934271667</v>
      </c>
    </row>
    <row r="2321" spans="1:43" x14ac:dyDescent="0.35">
      <c r="A2321" t="s">
        <v>4895</v>
      </c>
      <c r="B2321" t="s">
        <v>4896</v>
      </c>
      <c r="C2321" t="s">
        <v>50</v>
      </c>
      <c r="D2321" t="str">
        <f>IF(P2321&lt;=50000,"Extra Small",IF(AND(P2321&gt;=50000,P2321&lt;250000),"Small",IF(AND(P2321&gt;=250000,P2321&lt;1000000),"Medium",IF(AND(P2321&gt;=1000000,P2321&lt;10000000),"Large",IF(AND(P2321&gt;=10000000,P2321&lt;100000000),"Extra Large",IF(P2321&gt;=100000000,"Extra-extra-large"))))))</f>
        <v>Extra Small</v>
      </c>
      <c r="E2321" t="s">
        <v>85</v>
      </c>
      <c r="F2321">
        <v>0</v>
      </c>
      <c r="G2321">
        <v>0</v>
      </c>
      <c r="H2321">
        <v>0</v>
      </c>
      <c r="I2321">
        <v>0</v>
      </c>
      <c r="J2321" t="s">
        <v>172</v>
      </c>
      <c r="K2321">
        <v>0</v>
      </c>
      <c r="L2321">
        <v>70</v>
      </c>
      <c r="M2321">
        <v>1571</v>
      </c>
      <c r="N2321">
        <v>922</v>
      </c>
      <c r="O2321">
        <v>2426</v>
      </c>
      <c r="P2321">
        <v>4989</v>
      </c>
      <c r="Q2321">
        <v>0</v>
      </c>
      <c r="R2321">
        <v>4989</v>
      </c>
      <c r="S2321" t="str">
        <f t="shared" si="72"/>
        <v>False</v>
      </c>
      <c r="T2321">
        <v>0</v>
      </c>
      <c r="U2321" t="e">
        <f t="shared" si="73"/>
        <v>#DIV/0!</v>
      </c>
      <c r="V2321">
        <v>0</v>
      </c>
      <c r="W2321">
        <v>0</v>
      </c>
      <c r="X2321">
        <v>0</v>
      </c>
      <c r="Y2321">
        <v>3517</v>
      </c>
      <c r="Z2321">
        <v>3517</v>
      </c>
      <c r="AA2321" t="b">
        <f>ABS(T2321-Z2321)&gt;25000</f>
        <v>0</v>
      </c>
      <c r="AB2321">
        <v>1472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49525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49525</v>
      </c>
      <c r="AQ2321">
        <f>K2321/R2321</f>
        <v>0</v>
      </c>
    </row>
    <row r="2322" spans="1:43" x14ac:dyDescent="0.35">
      <c r="A2322" t="s">
        <v>4897</v>
      </c>
      <c r="B2322" t="s">
        <v>4898</v>
      </c>
      <c r="C2322" t="s">
        <v>38</v>
      </c>
      <c r="D2322" t="str">
        <f>IF(P2322&lt;=50000,"Extra Small",IF(AND(P2322&gt;=50000,P2322&lt;250000),"Small",IF(AND(P2322&gt;=250000,P2322&lt;1000000),"Medium",IF(AND(P2322&gt;=1000000,P2322&lt;10000000),"Large",IF(AND(P2322&gt;=10000000,P2322&lt;100000000),"Extra Large",IF(P2322&gt;=100000000,"Extra-extra-large"))))))</f>
        <v>Medium</v>
      </c>
      <c r="E2322" t="s">
        <v>39</v>
      </c>
      <c r="F2322">
        <v>0</v>
      </c>
      <c r="G2322">
        <v>1</v>
      </c>
      <c r="H2322">
        <v>0</v>
      </c>
      <c r="I2322">
        <v>1</v>
      </c>
      <c r="J2322" t="s">
        <v>102</v>
      </c>
      <c r="K2322">
        <v>0</v>
      </c>
      <c r="L2322">
        <v>0</v>
      </c>
      <c r="M2322">
        <v>0</v>
      </c>
      <c r="N2322">
        <v>674545</v>
      </c>
      <c r="O2322">
        <v>223793</v>
      </c>
      <c r="P2322">
        <v>898338</v>
      </c>
      <c r="Q2322">
        <v>0</v>
      </c>
      <c r="R2322">
        <v>898338</v>
      </c>
      <c r="S2322" t="str">
        <f t="shared" si="72"/>
        <v>False</v>
      </c>
      <c r="T2322">
        <v>41669</v>
      </c>
      <c r="U2322" t="b">
        <f t="shared" si="73"/>
        <v>0</v>
      </c>
      <c r="V2322">
        <v>0</v>
      </c>
      <c r="W2322">
        <v>395600</v>
      </c>
      <c r="X2322">
        <v>145225</v>
      </c>
      <c r="Y2322">
        <v>31406</v>
      </c>
      <c r="Z2322">
        <v>613900</v>
      </c>
      <c r="AA2322" t="b">
        <f>ABS(T2322-Z2322)&gt;25000</f>
        <v>1</v>
      </c>
      <c r="AB2322">
        <v>284438</v>
      </c>
      <c r="AC2322">
        <v>0</v>
      </c>
      <c r="AD2322">
        <v>284438</v>
      </c>
      <c r="AE2322">
        <v>1684303</v>
      </c>
      <c r="AF2322">
        <v>0</v>
      </c>
      <c r="AG2322">
        <v>0</v>
      </c>
      <c r="AH2322">
        <v>1425665</v>
      </c>
      <c r="AI2322">
        <v>3109968</v>
      </c>
      <c r="AJ2322">
        <v>9465</v>
      </c>
      <c r="AK2322">
        <v>0</v>
      </c>
      <c r="AL2322">
        <v>0</v>
      </c>
      <c r="AM2322">
        <v>0</v>
      </c>
      <c r="AN2322">
        <v>9465</v>
      </c>
      <c r="AO2322">
        <v>3100503</v>
      </c>
      <c r="AQ2322">
        <f>K2322/R2322</f>
        <v>0</v>
      </c>
    </row>
    <row r="2323" spans="1:43" x14ac:dyDescent="0.35">
      <c r="A2323" t="s">
        <v>4899</v>
      </c>
      <c r="B2323" t="s">
        <v>4900</v>
      </c>
      <c r="C2323" t="s">
        <v>38</v>
      </c>
      <c r="D2323" t="str">
        <f>IF(P2323&lt;=50000,"Extra Small",IF(AND(P2323&gt;=50000,P2323&lt;250000),"Small",IF(AND(P2323&gt;=250000,P2323&lt;1000000),"Medium",IF(AND(P2323&gt;=1000000,P2323&lt;10000000),"Large",IF(AND(P2323&gt;=10000000,P2323&lt;100000000),"Extra Large",IF(P2323&gt;=100000000,"Extra-extra-large"))))))</f>
        <v>Extra Small</v>
      </c>
      <c r="E2323" t="s">
        <v>43</v>
      </c>
      <c r="F2323">
        <v>0</v>
      </c>
      <c r="G2323">
        <v>0</v>
      </c>
      <c r="H2323">
        <v>0</v>
      </c>
      <c r="I2323">
        <v>0</v>
      </c>
      <c r="J2323" t="s">
        <v>339</v>
      </c>
      <c r="K2323">
        <v>0</v>
      </c>
      <c r="L2323">
        <v>41140</v>
      </c>
      <c r="M2323">
        <v>0</v>
      </c>
      <c r="N2323">
        <v>0</v>
      </c>
      <c r="O2323">
        <v>0</v>
      </c>
      <c r="P2323">
        <v>41140</v>
      </c>
      <c r="Q2323">
        <v>0</v>
      </c>
      <c r="R2323">
        <v>41140</v>
      </c>
      <c r="S2323" t="str">
        <f t="shared" si="72"/>
        <v>False</v>
      </c>
      <c r="T2323">
        <v>0</v>
      </c>
      <c r="U2323" t="e">
        <f t="shared" si="73"/>
        <v>#DIV/0!</v>
      </c>
      <c r="V2323">
        <v>0</v>
      </c>
      <c r="W2323">
        <v>659</v>
      </c>
      <c r="X2323">
        <v>0</v>
      </c>
      <c r="Y2323">
        <v>35916</v>
      </c>
      <c r="Z2323">
        <v>36575</v>
      </c>
      <c r="AA2323" t="b">
        <f>ABS(T2323-Z2323)&gt;25000</f>
        <v>1</v>
      </c>
      <c r="AB2323">
        <v>4565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58267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58267</v>
      </c>
      <c r="AQ2323">
        <f>K2323/R2323</f>
        <v>0</v>
      </c>
    </row>
    <row r="2324" spans="1:43" x14ac:dyDescent="0.35">
      <c r="A2324" t="s">
        <v>4901</v>
      </c>
      <c r="B2324" t="s">
        <v>4902</v>
      </c>
      <c r="C2324" t="s">
        <v>38</v>
      </c>
      <c r="D2324" t="str">
        <f>IF(P2324&lt;=50000,"Extra Small",IF(AND(P2324&gt;=50000,P2324&lt;250000),"Small",IF(AND(P2324&gt;=250000,P2324&lt;1000000),"Medium",IF(AND(P2324&gt;=1000000,P2324&lt;10000000),"Large",IF(AND(P2324&gt;=10000000,P2324&lt;100000000),"Extra Large",IF(P2324&gt;=100000000,"Extra-extra-large"))))))</f>
        <v>Extra Small</v>
      </c>
      <c r="E2324" t="s">
        <v>85</v>
      </c>
      <c r="F2324">
        <v>0</v>
      </c>
      <c r="G2324">
        <v>0</v>
      </c>
      <c r="H2324">
        <v>0</v>
      </c>
      <c r="I2324">
        <v>1</v>
      </c>
      <c r="J2324" t="s">
        <v>102</v>
      </c>
      <c r="K2324">
        <v>0</v>
      </c>
      <c r="L2324">
        <v>35008</v>
      </c>
      <c r="M2324">
        <v>0</v>
      </c>
      <c r="N2324">
        <v>0</v>
      </c>
      <c r="O2324">
        <v>0</v>
      </c>
      <c r="P2324">
        <v>35008</v>
      </c>
      <c r="Q2324">
        <v>0</v>
      </c>
      <c r="R2324">
        <v>35008</v>
      </c>
      <c r="S2324" t="str">
        <f t="shared" si="72"/>
        <v>False</v>
      </c>
      <c r="T2324">
        <v>0</v>
      </c>
      <c r="U2324" t="e">
        <f t="shared" si="73"/>
        <v>#DIV/0!</v>
      </c>
      <c r="V2324">
        <v>0</v>
      </c>
      <c r="W2324">
        <v>0</v>
      </c>
      <c r="X2324">
        <v>34124</v>
      </c>
      <c r="Y2324">
        <v>664</v>
      </c>
      <c r="Z2324">
        <v>34788</v>
      </c>
      <c r="AA2324" t="b">
        <f>ABS(T2324-Z2324)&gt;25000</f>
        <v>1</v>
      </c>
      <c r="AB2324">
        <v>220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1189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1189</v>
      </c>
      <c r="AQ2324">
        <f>K2324/R2324</f>
        <v>0</v>
      </c>
    </row>
    <row r="2325" spans="1:43" x14ac:dyDescent="0.35">
      <c r="A2325" t="s">
        <v>4903</v>
      </c>
      <c r="B2325" t="s">
        <v>4904</v>
      </c>
      <c r="C2325" t="s">
        <v>38</v>
      </c>
      <c r="D2325" t="str">
        <f>IF(P2325&lt;=50000,"Extra Small",IF(AND(P2325&gt;=50000,P2325&lt;250000),"Small",IF(AND(P2325&gt;=250000,P2325&lt;1000000),"Medium",IF(AND(P2325&gt;=1000000,P2325&lt;10000000),"Large",IF(AND(P2325&gt;=10000000,P2325&lt;100000000),"Extra Large",IF(P2325&gt;=100000000,"Extra-extra-large"))))))</f>
        <v>Medium</v>
      </c>
      <c r="E2325" t="s">
        <v>85</v>
      </c>
      <c r="F2325">
        <v>0</v>
      </c>
      <c r="G2325">
        <v>6</v>
      </c>
      <c r="H2325">
        <v>0</v>
      </c>
      <c r="I2325">
        <v>2.4</v>
      </c>
      <c r="J2325" t="s">
        <v>103</v>
      </c>
      <c r="K2325">
        <v>0</v>
      </c>
      <c r="L2325">
        <v>257089</v>
      </c>
      <c r="M2325">
        <v>56898</v>
      </c>
      <c r="N2325">
        <v>93</v>
      </c>
      <c r="O2325">
        <v>0</v>
      </c>
      <c r="P2325">
        <v>314080</v>
      </c>
      <c r="Q2325">
        <v>0</v>
      </c>
      <c r="R2325">
        <v>314080</v>
      </c>
      <c r="S2325" t="str">
        <f t="shared" si="72"/>
        <v>False</v>
      </c>
      <c r="T2325">
        <v>100666</v>
      </c>
      <c r="U2325" t="b">
        <f t="shared" si="73"/>
        <v>0</v>
      </c>
      <c r="V2325">
        <v>0</v>
      </c>
      <c r="W2325">
        <v>0</v>
      </c>
      <c r="X2325">
        <v>0</v>
      </c>
      <c r="Y2325">
        <v>39856</v>
      </c>
      <c r="Z2325">
        <v>140522</v>
      </c>
      <c r="AA2325" t="b">
        <f>ABS(T2325-Z2325)&gt;25000</f>
        <v>1</v>
      </c>
      <c r="AB2325">
        <v>173558</v>
      </c>
      <c r="AC2325">
        <v>0</v>
      </c>
      <c r="AD2325">
        <v>173558</v>
      </c>
      <c r="AE2325">
        <v>196144</v>
      </c>
      <c r="AF2325">
        <v>0</v>
      </c>
      <c r="AG2325">
        <v>0</v>
      </c>
      <c r="AH2325">
        <v>35014</v>
      </c>
      <c r="AI2325">
        <v>231158</v>
      </c>
      <c r="AJ2325">
        <v>19600</v>
      </c>
      <c r="AK2325">
        <v>0</v>
      </c>
      <c r="AL2325">
        <v>0</v>
      </c>
      <c r="AM2325">
        <v>0</v>
      </c>
      <c r="AN2325">
        <v>19600</v>
      </c>
      <c r="AO2325">
        <v>211558</v>
      </c>
      <c r="AQ2325">
        <f>K2325/R2325</f>
        <v>0</v>
      </c>
    </row>
    <row r="2326" spans="1:43" x14ac:dyDescent="0.35">
      <c r="A2326" t="s">
        <v>4905</v>
      </c>
      <c r="B2326" t="s">
        <v>4906</v>
      </c>
      <c r="C2326" t="s">
        <v>38</v>
      </c>
      <c r="D2326" t="str">
        <f>IF(P2326&lt;=50000,"Extra Small",IF(AND(P2326&gt;=50000,P2326&lt;250000),"Small",IF(AND(P2326&gt;=250000,P2326&lt;1000000),"Medium",IF(AND(P2326&gt;=1000000,P2326&lt;10000000),"Large",IF(AND(P2326&gt;=10000000,P2326&lt;100000000),"Extra Large",IF(P2326&gt;=100000000,"Extra-extra-large"))))))</f>
        <v>Small</v>
      </c>
      <c r="E2326" t="s">
        <v>39</v>
      </c>
      <c r="F2326">
        <v>0</v>
      </c>
      <c r="G2326">
        <v>1</v>
      </c>
      <c r="H2326">
        <v>0</v>
      </c>
      <c r="I2326">
        <v>0</v>
      </c>
      <c r="J2326" t="s">
        <v>56</v>
      </c>
      <c r="K2326">
        <v>82014</v>
      </c>
      <c r="L2326">
        <v>0</v>
      </c>
      <c r="M2326">
        <v>0</v>
      </c>
      <c r="N2326">
        <v>15382</v>
      </c>
      <c r="O2326">
        <v>0</v>
      </c>
      <c r="P2326">
        <v>97396</v>
      </c>
      <c r="Q2326">
        <v>0</v>
      </c>
      <c r="R2326">
        <v>97396</v>
      </c>
      <c r="S2326" t="str">
        <f t="shared" si="72"/>
        <v>False</v>
      </c>
      <c r="T2326">
        <v>50834</v>
      </c>
      <c r="U2326" t="b">
        <f t="shared" si="73"/>
        <v>0</v>
      </c>
      <c r="V2326">
        <v>0</v>
      </c>
      <c r="W2326">
        <v>0</v>
      </c>
      <c r="X2326">
        <v>0</v>
      </c>
      <c r="Y2326">
        <v>101641</v>
      </c>
      <c r="Z2326">
        <v>152475</v>
      </c>
      <c r="AA2326" t="b">
        <f>ABS(T2326-Z2326)&gt;25000</f>
        <v>1</v>
      </c>
      <c r="AB2326">
        <v>-55079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8453419</v>
      </c>
      <c r="AJ2326">
        <v>0</v>
      </c>
      <c r="AK2326">
        <v>0</v>
      </c>
      <c r="AL2326">
        <v>0</v>
      </c>
      <c r="AM2326">
        <v>0</v>
      </c>
      <c r="AN2326">
        <v>41836</v>
      </c>
      <c r="AO2326">
        <v>8411583</v>
      </c>
      <c r="AQ2326">
        <f>K2326/R2326</f>
        <v>0.84206743603433409</v>
      </c>
    </row>
    <row r="2327" spans="1:43" x14ac:dyDescent="0.35">
      <c r="A2327" t="s">
        <v>4907</v>
      </c>
      <c r="B2327" t="s">
        <v>4908</v>
      </c>
      <c r="C2327" t="s">
        <v>38</v>
      </c>
      <c r="D2327" t="str">
        <f>IF(P2327&lt;=50000,"Extra Small",IF(AND(P2327&gt;=50000,P2327&lt;250000),"Small",IF(AND(P2327&gt;=250000,P2327&lt;1000000),"Medium",IF(AND(P2327&gt;=1000000,P2327&lt;10000000),"Large",IF(AND(P2327&gt;=10000000,P2327&lt;100000000),"Extra Large",IF(P2327&gt;=100000000,"Extra-extra-large"))))))</f>
        <v>Medium</v>
      </c>
      <c r="E2327" t="s">
        <v>39</v>
      </c>
      <c r="F2327">
        <v>2</v>
      </c>
      <c r="G2327">
        <v>9</v>
      </c>
      <c r="H2327">
        <v>6</v>
      </c>
      <c r="I2327">
        <v>7.72</v>
      </c>
      <c r="J2327" t="s">
        <v>143</v>
      </c>
      <c r="K2327">
        <v>3000</v>
      </c>
      <c r="L2327">
        <v>671750</v>
      </c>
      <c r="M2327">
        <v>189612</v>
      </c>
      <c r="N2327">
        <v>0</v>
      </c>
      <c r="O2327">
        <v>88391</v>
      </c>
      <c r="P2327">
        <v>952753</v>
      </c>
      <c r="Q2327">
        <v>0</v>
      </c>
      <c r="R2327">
        <v>952753</v>
      </c>
      <c r="S2327" t="str">
        <f t="shared" si="72"/>
        <v>False</v>
      </c>
      <c r="T2327">
        <v>351130</v>
      </c>
      <c r="U2327" t="b">
        <f t="shared" si="73"/>
        <v>0</v>
      </c>
      <c r="V2327">
        <v>0</v>
      </c>
      <c r="W2327">
        <v>0</v>
      </c>
      <c r="X2327">
        <v>51347</v>
      </c>
      <c r="Y2327">
        <v>477977</v>
      </c>
      <c r="Z2327">
        <v>880454</v>
      </c>
      <c r="AA2327" t="b">
        <f>ABS(T2327-Z2327)&gt;25000</f>
        <v>1</v>
      </c>
      <c r="AB2327">
        <v>72299</v>
      </c>
      <c r="AC2327">
        <v>0</v>
      </c>
      <c r="AD2327">
        <v>72299</v>
      </c>
      <c r="AE2327">
        <v>131193</v>
      </c>
      <c r="AF2327">
        <v>0</v>
      </c>
      <c r="AG2327">
        <v>0</v>
      </c>
      <c r="AH2327">
        <v>4520459</v>
      </c>
      <c r="AI2327">
        <v>4651652</v>
      </c>
      <c r="AJ2327">
        <v>48347</v>
      </c>
      <c r="AK2327">
        <v>0</v>
      </c>
      <c r="AL2327">
        <v>0</v>
      </c>
      <c r="AM2327">
        <v>34951</v>
      </c>
      <c r="AN2327">
        <v>83298</v>
      </c>
      <c r="AO2327">
        <v>4568354</v>
      </c>
      <c r="AQ2327">
        <f>K2327/R2327</f>
        <v>3.1487699330256637E-3</v>
      </c>
    </row>
    <row r="2328" spans="1:43" x14ac:dyDescent="0.35">
      <c r="A2328" t="s">
        <v>4909</v>
      </c>
      <c r="B2328" t="s">
        <v>4910</v>
      </c>
      <c r="C2328" t="s">
        <v>38</v>
      </c>
      <c r="D2328" t="str">
        <f>IF(P2328&lt;=50000,"Extra Small",IF(AND(P2328&gt;=50000,P2328&lt;250000),"Small",IF(AND(P2328&gt;=250000,P2328&lt;1000000),"Medium",IF(AND(P2328&gt;=1000000,P2328&lt;10000000),"Large",IF(AND(P2328&gt;=10000000,P2328&lt;100000000),"Extra Large",IF(P2328&gt;=100000000,"Extra-extra-large"))))))</f>
        <v>Large</v>
      </c>
      <c r="E2328" t="s">
        <v>110</v>
      </c>
      <c r="F2328">
        <v>7</v>
      </c>
      <c r="G2328">
        <v>2</v>
      </c>
      <c r="H2328">
        <v>0</v>
      </c>
      <c r="I2328">
        <v>5.74</v>
      </c>
      <c r="J2328" t="s">
        <v>233</v>
      </c>
      <c r="K2328">
        <v>653120</v>
      </c>
      <c r="L2328">
        <v>1318405</v>
      </c>
      <c r="M2328">
        <v>0</v>
      </c>
      <c r="N2328">
        <v>4429</v>
      </c>
      <c r="O2328">
        <v>0</v>
      </c>
      <c r="P2328">
        <v>1975954</v>
      </c>
      <c r="Q2328">
        <v>6410</v>
      </c>
      <c r="R2328">
        <v>1982364</v>
      </c>
      <c r="S2328" t="str">
        <f t="shared" si="72"/>
        <v>False</v>
      </c>
      <c r="T2328">
        <v>842193</v>
      </c>
      <c r="U2328" t="b">
        <f t="shared" si="73"/>
        <v>0</v>
      </c>
      <c r="V2328">
        <v>0</v>
      </c>
      <c r="W2328">
        <v>0</v>
      </c>
      <c r="X2328">
        <v>0</v>
      </c>
      <c r="Y2328">
        <v>867760</v>
      </c>
      <c r="Z2328">
        <v>1709953</v>
      </c>
      <c r="AA2328" t="b">
        <f>ABS(T2328-Z2328)&gt;1000000</f>
        <v>0</v>
      </c>
      <c r="AB2328">
        <v>272411</v>
      </c>
      <c r="AC2328">
        <v>0</v>
      </c>
      <c r="AD2328">
        <v>272411</v>
      </c>
      <c r="AE2328">
        <v>620574</v>
      </c>
      <c r="AF2328">
        <v>0</v>
      </c>
      <c r="AG2328">
        <v>13554</v>
      </c>
      <c r="AH2328">
        <v>13554</v>
      </c>
      <c r="AI2328">
        <v>634128</v>
      </c>
      <c r="AJ2328">
        <v>249719</v>
      </c>
      <c r="AK2328">
        <v>0</v>
      </c>
      <c r="AL2328">
        <v>21685</v>
      </c>
      <c r="AM2328">
        <v>21685</v>
      </c>
      <c r="AN2328">
        <v>271404</v>
      </c>
      <c r="AO2328">
        <v>362724</v>
      </c>
      <c r="AQ2328">
        <f>K2328/R2328</f>
        <v>0.32946522434830333</v>
      </c>
    </row>
    <row r="2329" spans="1:43" x14ac:dyDescent="0.35">
      <c r="A2329" t="s">
        <v>4911</v>
      </c>
      <c r="B2329" t="s">
        <v>4912</v>
      </c>
      <c r="C2329" t="s">
        <v>50</v>
      </c>
      <c r="D2329" t="str">
        <f>IF(P2329&lt;=50000,"Extra Small",IF(AND(P2329&gt;=50000,P2329&lt;250000),"Small",IF(AND(P2329&gt;=250000,P2329&lt;1000000),"Medium",IF(AND(P2329&gt;=1000000,P2329&lt;10000000),"Large",IF(AND(P2329&gt;=10000000,P2329&lt;100000000),"Extra Large",IF(P2329&gt;=100000000,"Extra-extra-large"))))))</f>
        <v>Medium</v>
      </c>
      <c r="E2329" t="s">
        <v>85</v>
      </c>
      <c r="F2329">
        <v>0</v>
      </c>
      <c r="G2329">
        <v>4</v>
      </c>
      <c r="H2329">
        <v>1</v>
      </c>
      <c r="I2329">
        <v>0</v>
      </c>
      <c r="J2329" t="s">
        <v>103</v>
      </c>
      <c r="K2329">
        <v>144809</v>
      </c>
      <c r="L2329">
        <v>0</v>
      </c>
      <c r="M2329">
        <v>0</v>
      </c>
      <c r="N2329">
        <v>0</v>
      </c>
      <c r="O2329">
        <v>215315</v>
      </c>
      <c r="P2329">
        <v>360124</v>
      </c>
      <c r="Q2329">
        <v>0</v>
      </c>
      <c r="R2329">
        <v>360124</v>
      </c>
      <c r="S2329" t="str">
        <f t="shared" si="72"/>
        <v>False</v>
      </c>
      <c r="T2329">
        <v>188509</v>
      </c>
      <c r="U2329" t="b">
        <f t="shared" si="73"/>
        <v>0</v>
      </c>
      <c r="V2329">
        <v>0</v>
      </c>
      <c r="W2329">
        <v>12348</v>
      </c>
      <c r="X2329">
        <v>0</v>
      </c>
      <c r="Y2329">
        <v>117865</v>
      </c>
      <c r="Z2329">
        <v>318722</v>
      </c>
      <c r="AA2329" t="b">
        <f>ABS(T2329-Z2329)&gt;25000</f>
        <v>1</v>
      </c>
      <c r="AB2329">
        <v>41402</v>
      </c>
      <c r="AC2329">
        <v>0</v>
      </c>
      <c r="AD2329">
        <v>41402</v>
      </c>
      <c r="AE2329">
        <v>398571</v>
      </c>
      <c r="AF2329">
        <v>0</v>
      </c>
      <c r="AG2329">
        <v>0</v>
      </c>
      <c r="AH2329">
        <v>46620</v>
      </c>
      <c r="AI2329">
        <v>445191</v>
      </c>
      <c r="AJ2329">
        <v>36545</v>
      </c>
      <c r="AK2329">
        <v>0</v>
      </c>
      <c r="AL2329">
        <v>0</v>
      </c>
      <c r="AM2329">
        <v>13597</v>
      </c>
      <c r="AN2329">
        <v>50142</v>
      </c>
      <c r="AO2329">
        <v>395049</v>
      </c>
      <c r="AQ2329">
        <f>K2329/R2329</f>
        <v>0.4021087181082072</v>
      </c>
    </row>
    <row r="2330" spans="1:43" x14ac:dyDescent="0.35">
      <c r="A2330" t="s">
        <v>4913</v>
      </c>
      <c r="B2330" t="s">
        <v>4914</v>
      </c>
      <c r="C2330" t="s">
        <v>50</v>
      </c>
      <c r="D2330" t="str">
        <f>IF(P2330&lt;=50000,"Extra Small",IF(AND(P2330&gt;=50000,P2330&lt;250000),"Small",IF(AND(P2330&gt;=250000,P2330&lt;1000000),"Medium",IF(AND(P2330&gt;=1000000,P2330&lt;10000000),"Large",IF(AND(P2330&gt;=10000000,P2330&lt;100000000),"Extra Large",IF(P2330&gt;=100000000,"Extra-extra-large"))))))</f>
        <v>Extra Small</v>
      </c>
      <c r="E2330" t="s">
        <v>85</v>
      </c>
      <c r="F2330">
        <v>0</v>
      </c>
      <c r="G2330">
        <v>0</v>
      </c>
      <c r="H2330">
        <v>0</v>
      </c>
      <c r="I2330">
        <v>0</v>
      </c>
      <c r="J2330" t="s">
        <v>92</v>
      </c>
      <c r="K2330">
        <v>0</v>
      </c>
      <c r="L2330">
        <v>140</v>
      </c>
      <c r="M2330">
        <v>9351</v>
      </c>
      <c r="N2330">
        <v>265</v>
      </c>
      <c r="O2330">
        <v>5</v>
      </c>
      <c r="P2330">
        <v>9761</v>
      </c>
      <c r="Q2330">
        <v>0</v>
      </c>
      <c r="R2330">
        <v>9761</v>
      </c>
      <c r="S2330" t="str">
        <f t="shared" si="72"/>
        <v>False</v>
      </c>
      <c r="T2330">
        <v>0</v>
      </c>
      <c r="U2330" t="e">
        <f t="shared" si="73"/>
        <v>#DIV/0!</v>
      </c>
      <c r="V2330">
        <v>0</v>
      </c>
      <c r="W2330">
        <v>0</v>
      </c>
      <c r="X2330">
        <v>0</v>
      </c>
      <c r="Y2330">
        <v>11945</v>
      </c>
      <c r="Z2330">
        <v>11945</v>
      </c>
      <c r="AA2330" t="b">
        <f>ABS(T2330-Z2330)&gt;25000</f>
        <v>0</v>
      </c>
      <c r="AB2330">
        <v>-2184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626713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626713</v>
      </c>
      <c r="AQ2330">
        <f>K2330/R2330</f>
        <v>0</v>
      </c>
    </row>
    <row r="2331" spans="1:43" x14ac:dyDescent="0.35">
      <c r="A2331" t="s">
        <v>4915</v>
      </c>
      <c r="B2331" t="s">
        <v>4916</v>
      </c>
      <c r="C2331" t="s">
        <v>38</v>
      </c>
      <c r="D2331" t="str">
        <f>IF(P2331&lt;=50000,"Extra Small",IF(AND(P2331&gt;=50000,P2331&lt;250000),"Small",IF(AND(P2331&gt;=250000,P2331&lt;1000000),"Medium",IF(AND(P2331&gt;=1000000,P2331&lt;10000000),"Large",IF(AND(P2331&gt;=10000000,P2331&lt;100000000),"Extra Large",IF(P2331&gt;=100000000,"Extra-extra-large"))))))</f>
        <v>Medium</v>
      </c>
      <c r="E2331" t="s">
        <v>39</v>
      </c>
      <c r="F2331">
        <v>0</v>
      </c>
      <c r="G2331">
        <v>0</v>
      </c>
      <c r="H2331">
        <v>0</v>
      </c>
      <c r="I2331">
        <v>0</v>
      </c>
      <c r="J2331" t="s">
        <v>52</v>
      </c>
      <c r="K2331">
        <v>36040</v>
      </c>
      <c r="L2331">
        <v>424786</v>
      </c>
      <c r="M2331">
        <v>1337</v>
      </c>
      <c r="N2331">
        <v>0</v>
      </c>
      <c r="O2331">
        <v>7125</v>
      </c>
      <c r="P2331">
        <v>469288</v>
      </c>
      <c r="Q2331">
        <v>0</v>
      </c>
      <c r="R2331">
        <v>469288</v>
      </c>
      <c r="S2331" t="str">
        <f t="shared" si="72"/>
        <v>False</v>
      </c>
      <c r="T2331">
        <v>17187</v>
      </c>
      <c r="U2331" t="e">
        <f t="shared" si="73"/>
        <v>#DIV/0!</v>
      </c>
      <c r="V2331">
        <v>0</v>
      </c>
      <c r="W2331">
        <v>8627</v>
      </c>
      <c r="X2331">
        <v>258910</v>
      </c>
      <c r="Y2331">
        <v>36659</v>
      </c>
      <c r="Z2331">
        <v>321383</v>
      </c>
      <c r="AA2331" t="b">
        <f>ABS(T2331-Z2331)&gt;25000</f>
        <v>1</v>
      </c>
      <c r="AB2331">
        <v>147905</v>
      </c>
      <c r="AC2331">
        <v>0</v>
      </c>
      <c r="AD2331">
        <v>147905</v>
      </c>
      <c r="AE2331">
        <v>92340</v>
      </c>
      <c r="AF2331">
        <v>0</v>
      </c>
      <c r="AG2331">
        <v>0</v>
      </c>
      <c r="AH2331">
        <v>660000</v>
      </c>
      <c r="AI2331">
        <v>752340</v>
      </c>
      <c r="AJ2331">
        <v>65800</v>
      </c>
      <c r="AK2331">
        <v>0</v>
      </c>
      <c r="AL2331">
        <v>0</v>
      </c>
      <c r="AM2331">
        <v>1769</v>
      </c>
      <c r="AN2331">
        <v>67569</v>
      </c>
      <c r="AO2331">
        <v>684771</v>
      </c>
      <c r="AQ2331">
        <f>K2331/R2331</f>
        <v>7.6797190637732049E-2</v>
      </c>
    </row>
    <row r="2332" spans="1:43" x14ac:dyDescent="0.35">
      <c r="A2332" t="s">
        <v>4917</v>
      </c>
      <c r="B2332" t="s">
        <v>4918</v>
      </c>
      <c r="C2332" t="s">
        <v>38</v>
      </c>
      <c r="D2332" t="str">
        <f>IF(P2332&lt;=50000,"Extra Small",IF(AND(P2332&gt;=50000,P2332&lt;250000),"Small",IF(AND(P2332&gt;=250000,P2332&lt;1000000),"Medium",IF(AND(P2332&gt;=1000000,P2332&lt;10000000),"Large",IF(AND(P2332&gt;=10000000,P2332&lt;100000000),"Extra Large",IF(P2332&gt;=100000000,"Extra-extra-large"))))))</f>
        <v>Extra Small</v>
      </c>
      <c r="E2332" t="s">
        <v>43</v>
      </c>
      <c r="F2332">
        <v>0</v>
      </c>
      <c r="G2332">
        <v>0</v>
      </c>
      <c r="H2332">
        <v>0</v>
      </c>
      <c r="I2332">
        <v>0</v>
      </c>
      <c r="J2332" t="s">
        <v>967</v>
      </c>
      <c r="K2332">
        <v>0</v>
      </c>
      <c r="L2332">
        <v>485</v>
      </c>
      <c r="M2332">
        <v>24929</v>
      </c>
      <c r="N2332">
        <v>1831</v>
      </c>
      <c r="O2332">
        <v>0</v>
      </c>
      <c r="P2332">
        <v>27245</v>
      </c>
      <c r="Q2332">
        <v>0</v>
      </c>
      <c r="R2332">
        <v>27245</v>
      </c>
      <c r="S2332" t="str">
        <f t="shared" si="72"/>
        <v>False</v>
      </c>
      <c r="T2332">
        <v>0</v>
      </c>
      <c r="U2332" t="e">
        <f t="shared" si="73"/>
        <v>#DIV/0!</v>
      </c>
      <c r="V2332">
        <v>0</v>
      </c>
      <c r="W2332">
        <v>1642</v>
      </c>
      <c r="X2332">
        <v>0</v>
      </c>
      <c r="Y2332">
        <v>29385</v>
      </c>
      <c r="Z2332">
        <v>31027</v>
      </c>
      <c r="AA2332" t="b">
        <f>ABS(T2332-Z2332)&gt;25000</f>
        <v>1</v>
      </c>
      <c r="AB2332">
        <v>-3782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86533</v>
      </c>
      <c r="AJ2332">
        <v>0</v>
      </c>
      <c r="AK2332">
        <v>0</v>
      </c>
      <c r="AL2332">
        <v>0</v>
      </c>
      <c r="AM2332">
        <v>0</v>
      </c>
      <c r="AN2332">
        <v>1942</v>
      </c>
      <c r="AO2332">
        <v>84591</v>
      </c>
      <c r="AQ2332">
        <f>K2332/R2332</f>
        <v>0</v>
      </c>
    </row>
    <row r="2333" spans="1:43" x14ac:dyDescent="0.35">
      <c r="A2333" t="s">
        <v>4919</v>
      </c>
      <c r="B2333" t="s">
        <v>4920</v>
      </c>
      <c r="C2333" t="s">
        <v>50</v>
      </c>
      <c r="D2333" t="str">
        <f>IF(P2333&lt;=50000,"Extra Small",IF(AND(P2333&gt;=50000,P2333&lt;250000),"Small",IF(AND(P2333&gt;=250000,P2333&lt;1000000),"Medium",IF(AND(P2333&gt;=1000000,P2333&lt;10000000),"Large",IF(AND(P2333&gt;=10000000,P2333&lt;100000000),"Extra Large",IF(P2333&gt;=100000000,"Extra-extra-large"))))))</f>
        <v>Large</v>
      </c>
      <c r="E2333" t="s">
        <v>123</v>
      </c>
      <c r="F2333">
        <v>11</v>
      </c>
      <c r="G2333">
        <v>2</v>
      </c>
      <c r="H2333">
        <v>2</v>
      </c>
      <c r="I2333">
        <v>12.2</v>
      </c>
      <c r="J2333" t="s">
        <v>103</v>
      </c>
      <c r="K2333">
        <v>1701052</v>
      </c>
      <c r="L2333">
        <v>0</v>
      </c>
      <c r="M2333">
        <v>0</v>
      </c>
      <c r="N2333">
        <v>20931</v>
      </c>
      <c r="O2333">
        <v>105060</v>
      </c>
      <c r="P2333">
        <v>1827043</v>
      </c>
      <c r="Q2333">
        <v>0</v>
      </c>
      <c r="R2333">
        <v>1827043</v>
      </c>
      <c r="S2333" t="str">
        <f t="shared" si="72"/>
        <v>False</v>
      </c>
      <c r="T2333">
        <v>966003</v>
      </c>
      <c r="U2333" t="b">
        <f t="shared" si="73"/>
        <v>0</v>
      </c>
      <c r="V2333">
        <v>0</v>
      </c>
      <c r="W2333">
        <v>0</v>
      </c>
      <c r="X2333">
        <v>0</v>
      </c>
      <c r="Y2333">
        <v>514986</v>
      </c>
      <c r="Z2333">
        <v>1480989</v>
      </c>
      <c r="AA2333" t="b">
        <f>ABS(T2333-Z2333)&gt;1000000</f>
        <v>0</v>
      </c>
      <c r="AB2333">
        <v>346054</v>
      </c>
      <c r="AC2333">
        <v>0</v>
      </c>
      <c r="AD2333">
        <v>346054</v>
      </c>
      <c r="AE2333">
        <v>1489581</v>
      </c>
      <c r="AF2333">
        <v>0</v>
      </c>
      <c r="AG2333">
        <v>280726</v>
      </c>
      <c r="AH2333">
        <v>280726</v>
      </c>
      <c r="AI2333">
        <v>1770307</v>
      </c>
      <c r="AJ2333">
        <v>264121</v>
      </c>
      <c r="AK2333">
        <v>0</v>
      </c>
      <c r="AL2333">
        <v>197922</v>
      </c>
      <c r="AM2333">
        <v>197922</v>
      </c>
      <c r="AN2333">
        <v>462043</v>
      </c>
      <c r="AO2333">
        <v>1308264</v>
      </c>
      <c r="AQ2333">
        <f>K2333/R2333</f>
        <v>0.93104103187500242</v>
      </c>
    </row>
    <row r="2334" spans="1:43" x14ac:dyDescent="0.35">
      <c r="A2334" t="s">
        <v>4921</v>
      </c>
      <c r="B2334" t="s">
        <v>4922</v>
      </c>
      <c r="C2334" t="s">
        <v>50</v>
      </c>
      <c r="D2334" t="str">
        <f>IF(P2334&lt;=50000,"Extra Small",IF(AND(P2334&gt;=50000,P2334&lt;250000),"Small",IF(AND(P2334&gt;=250000,P2334&lt;1000000),"Medium",IF(AND(P2334&gt;=1000000,P2334&lt;10000000),"Large",IF(AND(P2334&gt;=10000000,P2334&lt;100000000),"Extra Large",IF(P2334&gt;=100000000,"Extra-extra-large"))))))</f>
        <v>Extra Small</v>
      </c>
      <c r="E2334" t="s">
        <v>55</v>
      </c>
      <c r="F2334">
        <v>0</v>
      </c>
      <c r="G2334">
        <v>0</v>
      </c>
      <c r="H2334">
        <v>0</v>
      </c>
      <c r="I2334">
        <v>0</v>
      </c>
      <c r="J2334" t="s">
        <v>130</v>
      </c>
      <c r="K2334">
        <v>0</v>
      </c>
      <c r="L2334">
        <v>250</v>
      </c>
      <c r="M2334">
        <v>16926</v>
      </c>
      <c r="N2334">
        <v>0</v>
      </c>
      <c r="O2334">
        <v>2800</v>
      </c>
      <c r="P2334">
        <v>19976</v>
      </c>
      <c r="Q2334">
        <v>0</v>
      </c>
      <c r="R2334">
        <v>19976</v>
      </c>
      <c r="S2334" t="str">
        <f t="shared" si="72"/>
        <v>False</v>
      </c>
      <c r="T2334">
        <v>0</v>
      </c>
      <c r="U2334" t="e">
        <f t="shared" si="73"/>
        <v>#DIV/0!</v>
      </c>
      <c r="V2334">
        <v>0</v>
      </c>
      <c r="W2334">
        <v>260</v>
      </c>
      <c r="X2334">
        <v>0</v>
      </c>
      <c r="Y2334">
        <v>11125</v>
      </c>
      <c r="Z2334">
        <v>11385</v>
      </c>
      <c r="AA2334" t="b">
        <f>ABS(T2334-Z2334)&gt;25000</f>
        <v>0</v>
      </c>
      <c r="AB2334">
        <v>8591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175522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175522</v>
      </c>
      <c r="AQ2334">
        <f>K2334/R2334</f>
        <v>0</v>
      </c>
    </row>
    <row r="2335" spans="1:43" x14ac:dyDescent="0.35">
      <c r="A2335" t="s">
        <v>4923</v>
      </c>
      <c r="B2335" t="s">
        <v>4924</v>
      </c>
      <c r="C2335" t="s">
        <v>38</v>
      </c>
      <c r="D2335" t="str">
        <f>IF(P2335&lt;=50000,"Extra Small",IF(AND(P2335&gt;=50000,P2335&lt;250000),"Small",IF(AND(P2335&gt;=250000,P2335&lt;1000000),"Medium",IF(AND(P2335&gt;=1000000,P2335&lt;10000000),"Large",IF(AND(P2335&gt;=10000000,P2335&lt;100000000),"Extra Large",IF(P2335&gt;=100000000,"Extra-extra-large"))))))</f>
        <v>Medium</v>
      </c>
      <c r="E2335" t="s">
        <v>73</v>
      </c>
      <c r="F2335">
        <v>0</v>
      </c>
      <c r="G2335">
        <v>2</v>
      </c>
      <c r="H2335">
        <v>0</v>
      </c>
      <c r="I2335">
        <v>1.4</v>
      </c>
      <c r="J2335" t="s">
        <v>129</v>
      </c>
      <c r="K2335">
        <v>0</v>
      </c>
      <c r="L2335">
        <v>0</v>
      </c>
      <c r="M2335">
        <v>504109</v>
      </c>
      <c r="N2335">
        <v>14631</v>
      </c>
      <c r="O2335">
        <v>2</v>
      </c>
      <c r="P2335">
        <v>518742</v>
      </c>
      <c r="Q2335">
        <v>0</v>
      </c>
      <c r="R2335">
        <v>518742</v>
      </c>
      <c r="S2335" t="str">
        <f t="shared" si="72"/>
        <v>False</v>
      </c>
      <c r="T2335">
        <v>133337</v>
      </c>
      <c r="U2335" t="b">
        <f t="shared" si="73"/>
        <v>0</v>
      </c>
      <c r="V2335">
        <v>0</v>
      </c>
      <c r="W2335">
        <v>0</v>
      </c>
      <c r="X2335">
        <v>0</v>
      </c>
      <c r="Y2335">
        <v>311765</v>
      </c>
      <c r="Z2335">
        <v>445102</v>
      </c>
      <c r="AA2335" t="b">
        <f>ABS(T2335-Z2335)&gt;25000</f>
        <v>1</v>
      </c>
      <c r="AB2335">
        <v>73640</v>
      </c>
      <c r="AC2335">
        <v>0</v>
      </c>
      <c r="AD2335">
        <v>73640</v>
      </c>
      <c r="AE2335">
        <v>694231</v>
      </c>
      <c r="AF2335">
        <v>0</v>
      </c>
      <c r="AG2335">
        <v>0</v>
      </c>
      <c r="AH2335">
        <v>2391</v>
      </c>
      <c r="AI2335">
        <v>696622</v>
      </c>
      <c r="AJ2335">
        <v>51432</v>
      </c>
      <c r="AK2335">
        <v>0</v>
      </c>
      <c r="AL2335">
        <v>0</v>
      </c>
      <c r="AM2335">
        <v>0</v>
      </c>
      <c r="AN2335">
        <v>51432</v>
      </c>
      <c r="AO2335">
        <v>645190</v>
      </c>
      <c r="AQ2335">
        <f>K2335/R2335</f>
        <v>0</v>
      </c>
    </row>
    <row r="2336" spans="1:43" x14ac:dyDescent="0.35">
      <c r="A2336" t="s">
        <v>4925</v>
      </c>
      <c r="B2336" t="s">
        <v>4926</v>
      </c>
      <c r="C2336" t="s">
        <v>50</v>
      </c>
      <c r="D2336" t="str">
        <f>IF(P2336&lt;=50000,"Extra Small",IF(AND(P2336&gt;=50000,P2336&lt;250000),"Small",IF(AND(P2336&gt;=250000,P2336&lt;1000000),"Medium",IF(AND(P2336&gt;=1000000,P2336&lt;10000000),"Large",IF(AND(P2336&gt;=10000000,P2336&lt;100000000),"Extra Large",IF(P2336&gt;=100000000,"Extra-extra-large"))))))</f>
        <v>Large</v>
      </c>
      <c r="E2336" t="s">
        <v>110</v>
      </c>
      <c r="F2336">
        <v>14</v>
      </c>
      <c r="G2336">
        <v>24</v>
      </c>
      <c r="H2336">
        <v>26</v>
      </c>
      <c r="I2336">
        <v>30.9</v>
      </c>
      <c r="J2336" t="s">
        <v>4927</v>
      </c>
      <c r="K2336">
        <v>2607684</v>
      </c>
      <c r="L2336">
        <v>46395</v>
      </c>
      <c r="M2336">
        <v>151039</v>
      </c>
      <c r="N2336">
        <v>18033</v>
      </c>
      <c r="O2336">
        <v>80895</v>
      </c>
      <c r="P2336">
        <v>2904046</v>
      </c>
      <c r="Q2336">
        <v>22500</v>
      </c>
      <c r="R2336">
        <v>2926546</v>
      </c>
      <c r="S2336" t="str">
        <f t="shared" si="72"/>
        <v>False</v>
      </c>
      <c r="T2336">
        <v>2422415</v>
      </c>
      <c r="U2336" t="b">
        <f t="shared" si="73"/>
        <v>0</v>
      </c>
      <c r="V2336">
        <v>0</v>
      </c>
      <c r="W2336">
        <v>16500</v>
      </c>
      <c r="X2336">
        <v>0</v>
      </c>
      <c r="Y2336">
        <v>622282</v>
      </c>
      <c r="Z2336">
        <v>3061197</v>
      </c>
      <c r="AA2336" t="b">
        <f>ABS(T2336-Z2336)&gt;1000000</f>
        <v>0</v>
      </c>
      <c r="AB2336">
        <v>-134651</v>
      </c>
      <c r="AC2336">
        <v>0</v>
      </c>
      <c r="AD2336">
        <v>-134651</v>
      </c>
      <c r="AE2336">
        <v>1436602</v>
      </c>
      <c r="AF2336">
        <v>0</v>
      </c>
      <c r="AG2336">
        <v>193121</v>
      </c>
      <c r="AH2336">
        <v>193121</v>
      </c>
      <c r="AI2336">
        <v>1629723</v>
      </c>
      <c r="AJ2336">
        <v>1163335</v>
      </c>
      <c r="AK2336">
        <v>0</v>
      </c>
      <c r="AL2336">
        <v>0</v>
      </c>
      <c r="AM2336">
        <v>0</v>
      </c>
      <c r="AN2336">
        <v>1163335</v>
      </c>
      <c r="AO2336">
        <v>466388</v>
      </c>
      <c r="AQ2336">
        <f>K2336/R2336</f>
        <v>0.89104493829927844</v>
      </c>
    </row>
    <row r="2337" spans="1:43" x14ac:dyDescent="0.35">
      <c r="A2337" t="s">
        <v>4928</v>
      </c>
      <c r="B2337" t="s">
        <v>4929</v>
      </c>
      <c r="C2337" t="s">
        <v>50</v>
      </c>
      <c r="D2337" t="str">
        <f>IF(P2337&lt;=50000,"Extra Small",IF(AND(P2337&gt;=50000,P2337&lt;250000),"Small",IF(AND(P2337&gt;=250000,P2337&lt;1000000),"Medium",IF(AND(P2337&gt;=1000000,P2337&lt;10000000),"Large",IF(AND(P2337&gt;=10000000,P2337&lt;100000000),"Extra Large",IF(P2337&gt;=100000000,"Extra-extra-large"))))))</f>
        <v>Extra Small</v>
      </c>
      <c r="E2337" t="s">
        <v>110</v>
      </c>
      <c r="F2337">
        <v>0</v>
      </c>
      <c r="G2337">
        <v>0</v>
      </c>
      <c r="H2337">
        <v>0</v>
      </c>
      <c r="I2337">
        <v>0</v>
      </c>
      <c r="J2337" t="s">
        <v>44</v>
      </c>
      <c r="K2337">
        <v>0</v>
      </c>
      <c r="L2337">
        <v>0</v>
      </c>
      <c r="M2337">
        <v>1790</v>
      </c>
      <c r="N2337">
        <v>8</v>
      </c>
      <c r="O2337">
        <v>0</v>
      </c>
      <c r="P2337">
        <v>1798</v>
      </c>
      <c r="Q2337">
        <v>0</v>
      </c>
      <c r="R2337">
        <v>1798</v>
      </c>
      <c r="S2337" t="str">
        <f t="shared" si="72"/>
        <v>False</v>
      </c>
      <c r="T2337">
        <v>0</v>
      </c>
      <c r="U2337" t="e">
        <f t="shared" si="73"/>
        <v>#DIV/0!</v>
      </c>
      <c r="V2337">
        <v>0</v>
      </c>
      <c r="W2337">
        <v>0</v>
      </c>
      <c r="X2337">
        <v>0</v>
      </c>
      <c r="Y2337">
        <v>1727</v>
      </c>
      <c r="Z2337">
        <v>1727</v>
      </c>
      <c r="AA2337" t="b">
        <f>ABS(T2337-Z2337)&gt;25000</f>
        <v>0</v>
      </c>
      <c r="AB2337">
        <v>71</v>
      </c>
      <c r="AC2337">
        <v>0</v>
      </c>
      <c r="AD2337">
        <v>71</v>
      </c>
      <c r="AE2337">
        <v>0</v>
      </c>
      <c r="AF2337">
        <v>0</v>
      </c>
      <c r="AG2337">
        <v>0</v>
      </c>
      <c r="AH2337">
        <v>0</v>
      </c>
      <c r="AI2337">
        <v>45136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45136</v>
      </c>
      <c r="AQ2337">
        <f>K2337/R2337</f>
        <v>0</v>
      </c>
    </row>
    <row r="2338" spans="1:43" x14ac:dyDescent="0.35">
      <c r="A2338" t="s">
        <v>4930</v>
      </c>
      <c r="B2338" t="s">
        <v>4931</v>
      </c>
      <c r="C2338" t="s">
        <v>38</v>
      </c>
      <c r="D2338" t="str">
        <f>IF(P2338&lt;=50000,"Extra Small",IF(AND(P2338&gt;=50000,P2338&lt;250000),"Small",IF(AND(P2338&gt;=250000,P2338&lt;1000000),"Medium",IF(AND(P2338&gt;=1000000,P2338&lt;10000000),"Large",IF(AND(P2338&gt;=10000000,P2338&lt;100000000),"Extra Large",IF(P2338&gt;=100000000,"Extra-extra-large"))))))</f>
        <v>Extra Small</v>
      </c>
      <c r="E2338" t="s">
        <v>70</v>
      </c>
      <c r="F2338">
        <v>0</v>
      </c>
      <c r="G2338">
        <v>0</v>
      </c>
      <c r="H2338">
        <v>0</v>
      </c>
      <c r="I2338">
        <v>0</v>
      </c>
      <c r="J2338" t="s">
        <v>281</v>
      </c>
      <c r="K2338">
        <v>0</v>
      </c>
      <c r="L2338">
        <v>24794</v>
      </c>
      <c r="M2338">
        <v>0</v>
      </c>
      <c r="N2338">
        <v>100</v>
      </c>
      <c r="O2338">
        <v>0</v>
      </c>
      <c r="P2338">
        <v>24894</v>
      </c>
      <c r="Q2338">
        <v>0</v>
      </c>
      <c r="R2338">
        <v>24894</v>
      </c>
      <c r="S2338" t="str">
        <f t="shared" si="72"/>
        <v>False</v>
      </c>
      <c r="T2338">
        <v>0</v>
      </c>
      <c r="U2338" t="e">
        <f t="shared" si="73"/>
        <v>#DIV/0!</v>
      </c>
      <c r="V2338">
        <v>0</v>
      </c>
      <c r="W2338">
        <v>24394</v>
      </c>
      <c r="X2338">
        <v>0</v>
      </c>
      <c r="Y2338">
        <v>960</v>
      </c>
      <c r="Z2338">
        <v>25354</v>
      </c>
      <c r="AA2338" t="b">
        <f>ABS(T2338-Z2338)&gt;25000</f>
        <v>1</v>
      </c>
      <c r="AB2338">
        <v>-460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17858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17858</v>
      </c>
      <c r="AQ2338">
        <f>K2338/R2338</f>
        <v>0</v>
      </c>
    </row>
    <row r="2339" spans="1:43" x14ac:dyDescent="0.35">
      <c r="A2339" t="s">
        <v>4932</v>
      </c>
      <c r="B2339" t="s">
        <v>4933</v>
      </c>
      <c r="C2339" t="s">
        <v>38</v>
      </c>
      <c r="D2339" t="str">
        <f>IF(P2339&lt;=50000,"Extra Small",IF(AND(P2339&gt;=50000,P2339&lt;250000),"Small",IF(AND(P2339&gt;=250000,P2339&lt;1000000),"Medium",IF(AND(P2339&gt;=1000000,P2339&lt;10000000),"Large",IF(AND(P2339&gt;=10000000,P2339&lt;100000000),"Extra Large",IF(P2339&gt;=100000000,"Extra-extra-large"))))))</f>
        <v>Large</v>
      </c>
      <c r="E2339" t="s">
        <v>55</v>
      </c>
      <c r="F2339">
        <v>1</v>
      </c>
      <c r="G2339">
        <v>13</v>
      </c>
      <c r="H2339">
        <v>1</v>
      </c>
      <c r="I2339">
        <v>7</v>
      </c>
      <c r="J2339" t="s">
        <v>281</v>
      </c>
      <c r="K2339">
        <v>1070328</v>
      </c>
      <c r="L2339">
        <v>0</v>
      </c>
      <c r="M2339">
        <v>223574</v>
      </c>
      <c r="N2339">
        <v>3029</v>
      </c>
      <c r="O2339">
        <v>15895</v>
      </c>
      <c r="P2339">
        <v>1312826</v>
      </c>
      <c r="Q2339">
        <v>0</v>
      </c>
      <c r="R2339">
        <v>1312826</v>
      </c>
      <c r="S2339" t="str">
        <f t="shared" si="72"/>
        <v>False</v>
      </c>
      <c r="T2339">
        <v>527369</v>
      </c>
      <c r="U2339" t="b">
        <f t="shared" si="73"/>
        <v>0</v>
      </c>
      <c r="V2339">
        <v>0</v>
      </c>
      <c r="W2339">
        <v>0</v>
      </c>
      <c r="X2339">
        <v>0</v>
      </c>
      <c r="Y2339">
        <v>521528</v>
      </c>
      <c r="Z2339">
        <v>1048897</v>
      </c>
      <c r="AA2339" t="b">
        <f>ABS(T2339-Z2339)&gt;1000000</f>
        <v>0</v>
      </c>
      <c r="AB2339">
        <v>263929</v>
      </c>
      <c r="AC2339">
        <v>0</v>
      </c>
      <c r="AD2339">
        <v>263929</v>
      </c>
      <c r="AE2339">
        <v>881179</v>
      </c>
      <c r="AF2339">
        <v>0</v>
      </c>
      <c r="AG2339">
        <v>850330</v>
      </c>
      <c r="AH2339">
        <v>850330</v>
      </c>
      <c r="AI2339">
        <v>1731509</v>
      </c>
      <c r="AJ2339">
        <v>236715</v>
      </c>
      <c r="AK2339">
        <v>0</v>
      </c>
      <c r="AL2339">
        <v>1179</v>
      </c>
      <c r="AM2339">
        <v>1179</v>
      </c>
      <c r="AN2339">
        <v>237894</v>
      </c>
      <c r="AO2339">
        <v>1493615</v>
      </c>
      <c r="AQ2339">
        <f>K2339/R2339</f>
        <v>0.81528549861139255</v>
      </c>
    </row>
    <row r="2340" spans="1:43" x14ac:dyDescent="0.35">
      <c r="A2340" t="s">
        <v>4934</v>
      </c>
      <c r="B2340" t="s">
        <v>4935</v>
      </c>
      <c r="C2340" t="s">
        <v>38</v>
      </c>
      <c r="D2340" t="str">
        <f>IF(P2340&lt;=50000,"Extra Small",IF(AND(P2340&gt;=50000,P2340&lt;250000),"Small",IF(AND(P2340&gt;=250000,P2340&lt;1000000),"Medium",IF(AND(P2340&gt;=1000000,P2340&lt;10000000),"Large",IF(AND(P2340&gt;=10000000,P2340&lt;100000000),"Extra Large",IF(P2340&gt;=100000000,"Extra-extra-large"))))))</f>
        <v>Small</v>
      </c>
      <c r="E2340" t="s">
        <v>123</v>
      </c>
      <c r="F2340">
        <v>0</v>
      </c>
      <c r="G2340">
        <v>1</v>
      </c>
      <c r="H2340">
        <v>0</v>
      </c>
      <c r="I2340">
        <v>0.79</v>
      </c>
      <c r="J2340" t="s">
        <v>52</v>
      </c>
      <c r="K2340">
        <v>0</v>
      </c>
      <c r="L2340">
        <v>57450</v>
      </c>
      <c r="M2340">
        <v>0</v>
      </c>
      <c r="N2340">
        <v>24288</v>
      </c>
      <c r="O2340">
        <v>0</v>
      </c>
      <c r="P2340">
        <v>81738</v>
      </c>
      <c r="Q2340">
        <v>0</v>
      </c>
      <c r="R2340">
        <v>81738</v>
      </c>
      <c r="S2340" t="str">
        <f t="shared" si="72"/>
        <v>False</v>
      </c>
      <c r="T2340">
        <v>49158</v>
      </c>
      <c r="U2340" t="b">
        <f t="shared" si="73"/>
        <v>0</v>
      </c>
      <c r="V2340">
        <v>0</v>
      </c>
      <c r="W2340">
        <v>0</v>
      </c>
      <c r="X2340">
        <v>0</v>
      </c>
      <c r="Y2340">
        <v>44275</v>
      </c>
      <c r="Z2340">
        <v>93433</v>
      </c>
      <c r="AA2340" t="b">
        <f>ABS(T2340-Z2340)&gt;25000</f>
        <v>1</v>
      </c>
      <c r="AB2340">
        <v>-11695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220320</v>
      </c>
      <c r="AJ2340">
        <v>0</v>
      </c>
      <c r="AK2340">
        <v>0</v>
      </c>
      <c r="AL2340">
        <v>0</v>
      </c>
      <c r="AM2340">
        <v>0</v>
      </c>
      <c r="AN2340">
        <v>1566</v>
      </c>
      <c r="AO2340">
        <v>218754</v>
      </c>
      <c r="AQ2340">
        <f>K2340/R2340</f>
        <v>0</v>
      </c>
    </row>
    <row r="2341" spans="1:43" x14ac:dyDescent="0.35">
      <c r="A2341" t="s">
        <v>4936</v>
      </c>
      <c r="B2341" t="s">
        <v>4937</v>
      </c>
      <c r="C2341" t="s">
        <v>50</v>
      </c>
      <c r="D2341" t="str">
        <f>IF(P2341&lt;=50000,"Extra Small",IF(AND(P2341&gt;=50000,P2341&lt;250000),"Small",IF(AND(P2341&gt;=250000,P2341&lt;1000000),"Medium",IF(AND(P2341&gt;=1000000,P2341&lt;10000000),"Large",IF(AND(P2341&gt;=10000000,P2341&lt;100000000),"Extra Large",IF(P2341&gt;=100000000,"Extra-extra-large"))))))</f>
        <v>Extra Small</v>
      </c>
      <c r="E2341" t="s">
        <v>110</v>
      </c>
      <c r="F2341">
        <v>0</v>
      </c>
      <c r="G2341">
        <v>0</v>
      </c>
      <c r="H2341">
        <v>0</v>
      </c>
      <c r="I2341">
        <v>0</v>
      </c>
      <c r="J2341" t="s">
        <v>44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8691</v>
      </c>
      <c r="R2341">
        <v>8691</v>
      </c>
      <c r="S2341" t="str">
        <f t="shared" si="72"/>
        <v>False</v>
      </c>
      <c r="T2341">
        <v>0</v>
      </c>
      <c r="U2341" t="e">
        <f t="shared" si="73"/>
        <v>#DIV/0!</v>
      </c>
      <c r="V2341">
        <v>0</v>
      </c>
      <c r="W2341">
        <v>0</v>
      </c>
      <c r="X2341">
        <v>0</v>
      </c>
      <c r="Y2341">
        <v>750</v>
      </c>
      <c r="Z2341">
        <v>750</v>
      </c>
      <c r="AA2341" t="b">
        <f>ABS(T2341-Z2341)&gt;25000</f>
        <v>0</v>
      </c>
      <c r="AB2341">
        <v>7941</v>
      </c>
      <c r="AC2341">
        <v>0</v>
      </c>
      <c r="AD2341">
        <v>7941</v>
      </c>
      <c r="AE2341">
        <v>0</v>
      </c>
      <c r="AF2341">
        <v>0</v>
      </c>
      <c r="AG2341">
        <v>0</v>
      </c>
      <c r="AH2341">
        <v>0</v>
      </c>
      <c r="AI2341">
        <v>28144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28144</v>
      </c>
      <c r="AQ2341">
        <f>K2341/R2341</f>
        <v>0</v>
      </c>
    </row>
    <row r="2342" spans="1:43" x14ac:dyDescent="0.35">
      <c r="A2342" t="s">
        <v>4938</v>
      </c>
      <c r="B2342" t="s">
        <v>4939</v>
      </c>
      <c r="C2342" t="s">
        <v>38</v>
      </c>
      <c r="D2342" t="str">
        <f>IF(P2342&lt;=50000,"Extra Small",IF(AND(P2342&gt;=50000,P2342&lt;250000),"Small",IF(AND(P2342&gt;=250000,P2342&lt;1000000),"Medium",IF(AND(P2342&gt;=1000000,P2342&lt;10000000),"Large",IF(AND(P2342&gt;=10000000,P2342&lt;100000000),"Extra Large",IF(P2342&gt;=100000000,"Extra-extra-large"))))))</f>
        <v>Extra Small</v>
      </c>
      <c r="E2342" t="s">
        <v>302</v>
      </c>
      <c r="F2342">
        <v>0</v>
      </c>
      <c r="G2342">
        <v>0</v>
      </c>
      <c r="H2342">
        <v>0</v>
      </c>
      <c r="I2342">
        <v>0</v>
      </c>
      <c r="J2342" t="s">
        <v>57</v>
      </c>
      <c r="K2342">
        <v>0</v>
      </c>
      <c r="L2342">
        <v>7442</v>
      </c>
      <c r="M2342">
        <v>0</v>
      </c>
      <c r="N2342">
        <v>0</v>
      </c>
      <c r="O2342">
        <v>0</v>
      </c>
      <c r="P2342">
        <v>7442</v>
      </c>
      <c r="Q2342">
        <v>0</v>
      </c>
      <c r="R2342">
        <v>7442</v>
      </c>
      <c r="S2342" t="str">
        <f t="shared" si="72"/>
        <v>False</v>
      </c>
      <c r="T2342">
        <v>0</v>
      </c>
      <c r="U2342" t="e">
        <f t="shared" si="73"/>
        <v>#DIV/0!</v>
      </c>
      <c r="V2342">
        <v>0</v>
      </c>
      <c r="W2342">
        <v>0</v>
      </c>
      <c r="X2342">
        <v>0</v>
      </c>
      <c r="Y2342">
        <v>4752</v>
      </c>
      <c r="Z2342">
        <v>4752</v>
      </c>
      <c r="AA2342" t="b">
        <f>ABS(T2342-Z2342)&gt;25000</f>
        <v>0</v>
      </c>
      <c r="AB2342">
        <v>2690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Q2342">
        <f>K2342/R2342</f>
        <v>0</v>
      </c>
    </row>
    <row r="2343" spans="1:43" x14ac:dyDescent="0.35">
      <c r="A2343" t="s">
        <v>4940</v>
      </c>
      <c r="B2343" t="s">
        <v>4941</v>
      </c>
      <c r="C2343" t="s">
        <v>38</v>
      </c>
      <c r="D2343" t="str">
        <f>IF(P2343&lt;=50000,"Extra Small",IF(AND(P2343&gt;=50000,P2343&lt;250000),"Small",IF(AND(P2343&gt;=250000,P2343&lt;1000000),"Medium",IF(AND(P2343&gt;=1000000,P2343&lt;10000000),"Large",IF(AND(P2343&gt;=10000000,P2343&lt;100000000),"Extra Large",IF(P2343&gt;=100000000,"Extra-extra-large"))))))</f>
        <v>Extra Small</v>
      </c>
      <c r="E2343" t="s">
        <v>101</v>
      </c>
      <c r="F2343">
        <v>0</v>
      </c>
      <c r="G2343">
        <v>0</v>
      </c>
      <c r="H2343">
        <v>0</v>
      </c>
      <c r="I2343">
        <v>0</v>
      </c>
      <c r="J2343" t="s">
        <v>48</v>
      </c>
      <c r="K2343">
        <v>10890</v>
      </c>
      <c r="L2343">
        <v>0</v>
      </c>
      <c r="M2343">
        <v>0</v>
      </c>
      <c r="N2343">
        <v>144</v>
      </c>
      <c r="O2343">
        <v>126</v>
      </c>
      <c r="P2343">
        <v>11160</v>
      </c>
      <c r="Q2343">
        <v>0</v>
      </c>
      <c r="R2343">
        <v>11160</v>
      </c>
      <c r="S2343" t="str">
        <f t="shared" si="72"/>
        <v>False</v>
      </c>
      <c r="T2343">
        <v>0</v>
      </c>
      <c r="U2343" t="e">
        <f t="shared" si="73"/>
        <v>#DIV/0!</v>
      </c>
      <c r="V2343">
        <v>0</v>
      </c>
      <c r="W2343">
        <v>103</v>
      </c>
      <c r="X2343">
        <v>0</v>
      </c>
      <c r="Y2343">
        <v>8392</v>
      </c>
      <c r="Z2343">
        <v>8495</v>
      </c>
      <c r="AA2343" t="b">
        <f>ABS(T2343-Z2343)&gt;25000</f>
        <v>0</v>
      </c>
      <c r="AB2343">
        <v>2665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18268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18268</v>
      </c>
      <c r="AQ2343">
        <f>K2343/R2343</f>
        <v>0.97580645161290325</v>
      </c>
    </row>
    <row r="2344" spans="1:43" x14ac:dyDescent="0.35">
      <c r="A2344" t="s">
        <v>4942</v>
      </c>
      <c r="B2344" t="s">
        <v>4943</v>
      </c>
      <c r="C2344" t="s">
        <v>38</v>
      </c>
      <c r="D2344" t="str">
        <f>IF(P2344&lt;=50000,"Extra Small",IF(AND(P2344&gt;=50000,P2344&lt;250000),"Small",IF(AND(P2344&gt;=250000,P2344&lt;1000000),"Medium",IF(AND(P2344&gt;=1000000,P2344&lt;10000000),"Large",IF(AND(P2344&gt;=10000000,P2344&lt;100000000),"Extra Large",IF(P2344&gt;=100000000,"Extra-extra-large"))))))</f>
        <v>Extra Small</v>
      </c>
      <c r="E2344" t="s">
        <v>85</v>
      </c>
      <c r="F2344">
        <v>0</v>
      </c>
      <c r="G2344">
        <v>0</v>
      </c>
      <c r="H2344">
        <v>0</v>
      </c>
      <c r="I2344">
        <v>0</v>
      </c>
      <c r="J2344" t="s">
        <v>48</v>
      </c>
      <c r="K2344">
        <v>0</v>
      </c>
      <c r="L2344">
        <v>30000</v>
      </c>
      <c r="M2344">
        <v>0</v>
      </c>
      <c r="N2344">
        <v>0</v>
      </c>
      <c r="O2344">
        <v>0</v>
      </c>
      <c r="P2344">
        <v>30000</v>
      </c>
      <c r="Q2344">
        <v>13993</v>
      </c>
      <c r="R2344">
        <v>43993</v>
      </c>
      <c r="S2344" t="str">
        <f t="shared" si="72"/>
        <v>False</v>
      </c>
      <c r="T2344">
        <v>0</v>
      </c>
      <c r="U2344" t="e">
        <f t="shared" si="73"/>
        <v>#DIV/0!</v>
      </c>
      <c r="V2344">
        <v>0</v>
      </c>
      <c r="W2344">
        <v>0</v>
      </c>
      <c r="X2344">
        <v>135000</v>
      </c>
      <c r="Y2344">
        <v>11903</v>
      </c>
      <c r="Z2344">
        <v>146903</v>
      </c>
      <c r="AA2344" t="b">
        <f>ABS(T2344-Z2344)&gt;25000</f>
        <v>1</v>
      </c>
      <c r="AB2344">
        <v>-102910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367863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367863</v>
      </c>
      <c r="AQ2344">
        <f>K2344/R2344</f>
        <v>0</v>
      </c>
    </row>
    <row r="2345" spans="1:43" x14ac:dyDescent="0.35">
      <c r="A2345" t="s">
        <v>4944</v>
      </c>
      <c r="B2345" t="s">
        <v>4945</v>
      </c>
      <c r="C2345" t="s">
        <v>38</v>
      </c>
      <c r="D2345" t="str">
        <f>IF(P2345&lt;=50000,"Extra Small",IF(AND(P2345&gt;=50000,P2345&lt;250000),"Small",IF(AND(P2345&gt;=250000,P2345&lt;1000000),"Medium",IF(AND(P2345&gt;=1000000,P2345&lt;10000000),"Large",IF(AND(P2345&gt;=10000000,P2345&lt;100000000),"Extra Large",IF(P2345&gt;=100000000,"Extra-extra-large"))))))</f>
        <v>Extra Small</v>
      </c>
      <c r="E2345" t="s">
        <v>55</v>
      </c>
      <c r="F2345">
        <v>0</v>
      </c>
      <c r="G2345">
        <v>0</v>
      </c>
      <c r="H2345">
        <v>0</v>
      </c>
      <c r="I2345">
        <v>0</v>
      </c>
      <c r="J2345" t="s">
        <v>48</v>
      </c>
      <c r="K2345">
        <v>0</v>
      </c>
      <c r="L2345">
        <v>0</v>
      </c>
      <c r="M2345">
        <v>0</v>
      </c>
      <c r="N2345">
        <v>0</v>
      </c>
      <c r="O2345">
        <v>5398</v>
      </c>
      <c r="P2345">
        <v>5398</v>
      </c>
      <c r="Q2345">
        <v>0</v>
      </c>
      <c r="R2345">
        <v>5398</v>
      </c>
      <c r="S2345" t="str">
        <f t="shared" si="72"/>
        <v>False</v>
      </c>
      <c r="T2345">
        <v>0</v>
      </c>
      <c r="U2345" t="e">
        <f t="shared" si="73"/>
        <v>#DIV/0!</v>
      </c>
      <c r="V2345">
        <v>0</v>
      </c>
      <c r="W2345">
        <v>0</v>
      </c>
      <c r="X2345">
        <v>0</v>
      </c>
      <c r="Y2345">
        <v>9744</v>
      </c>
      <c r="Z2345">
        <v>9744</v>
      </c>
      <c r="AA2345" t="b">
        <f>ABS(T2345-Z2345)&gt;25000</f>
        <v>0</v>
      </c>
      <c r="AB2345">
        <v>-4346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483517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483517</v>
      </c>
      <c r="AQ2345">
        <f>K2345/R2345</f>
        <v>0</v>
      </c>
    </row>
    <row r="2346" spans="1:43" x14ac:dyDescent="0.35">
      <c r="A2346" t="s">
        <v>4946</v>
      </c>
      <c r="B2346" t="s">
        <v>4947</v>
      </c>
      <c r="C2346" t="s">
        <v>38</v>
      </c>
      <c r="D2346" t="str">
        <f>IF(P2346&lt;=50000,"Extra Small",IF(AND(P2346&gt;=50000,P2346&lt;250000),"Small",IF(AND(P2346&gt;=250000,P2346&lt;1000000),"Medium",IF(AND(P2346&gt;=1000000,P2346&lt;10000000),"Large",IF(AND(P2346&gt;=10000000,P2346&lt;100000000),"Extra Large",IF(P2346&gt;=100000000,"Extra-extra-large"))))))</f>
        <v>Small</v>
      </c>
      <c r="E2346" t="s">
        <v>76</v>
      </c>
      <c r="F2346">
        <v>0</v>
      </c>
      <c r="G2346">
        <v>0</v>
      </c>
      <c r="H2346">
        <v>0</v>
      </c>
      <c r="I2346">
        <v>0</v>
      </c>
      <c r="J2346" t="s">
        <v>2367</v>
      </c>
      <c r="K2346">
        <v>0</v>
      </c>
      <c r="L2346">
        <v>1155</v>
      </c>
      <c r="M2346">
        <v>174049</v>
      </c>
      <c r="N2346">
        <v>0</v>
      </c>
      <c r="O2346">
        <v>0</v>
      </c>
      <c r="P2346">
        <v>175204</v>
      </c>
      <c r="Q2346">
        <v>0</v>
      </c>
      <c r="R2346">
        <v>175204</v>
      </c>
      <c r="S2346" t="str">
        <f t="shared" si="72"/>
        <v>False</v>
      </c>
      <c r="T2346">
        <v>0</v>
      </c>
      <c r="U2346" t="e">
        <f t="shared" si="73"/>
        <v>#DIV/0!</v>
      </c>
      <c r="V2346">
        <v>0</v>
      </c>
      <c r="W2346">
        <v>0</v>
      </c>
      <c r="X2346">
        <v>29275</v>
      </c>
      <c r="Y2346">
        <v>85788</v>
      </c>
      <c r="Z2346">
        <v>115063</v>
      </c>
      <c r="AA2346" t="b">
        <f>ABS(T2346-Z2346)&gt;25000</f>
        <v>1</v>
      </c>
      <c r="AB2346">
        <v>60141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482270</v>
      </c>
      <c r="AJ2346">
        <v>0</v>
      </c>
      <c r="AK2346">
        <v>0</v>
      </c>
      <c r="AL2346">
        <v>0</v>
      </c>
      <c r="AM2346">
        <v>0</v>
      </c>
      <c r="AN2346">
        <v>1153</v>
      </c>
      <c r="AO2346">
        <v>481117</v>
      </c>
      <c r="AQ2346">
        <f>K2346/R2346</f>
        <v>0</v>
      </c>
    </row>
    <row r="2347" spans="1:43" x14ac:dyDescent="0.35">
      <c r="A2347" t="s">
        <v>4948</v>
      </c>
      <c r="B2347" t="s">
        <v>4949</v>
      </c>
      <c r="C2347" t="s">
        <v>38</v>
      </c>
      <c r="D2347" t="str">
        <f>IF(P2347&lt;=50000,"Extra Small",IF(AND(P2347&gt;=50000,P2347&lt;250000),"Small",IF(AND(P2347&gt;=250000,P2347&lt;1000000),"Medium",IF(AND(P2347&gt;=1000000,P2347&lt;10000000),"Large",IF(AND(P2347&gt;=10000000,P2347&lt;100000000),"Extra Large",IF(P2347&gt;=100000000,"Extra-extra-large"))))))</f>
        <v>Large</v>
      </c>
      <c r="E2347" t="s">
        <v>43</v>
      </c>
      <c r="F2347">
        <v>8</v>
      </c>
      <c r="G2347">
        <v>0</v>
      </c>
      <c r="H2347">
        <v>0</v>
      </c>
      <c r="I2347">
        <v>0</v>
      </c>
      <c r="J2347" t="s">
        <v>48</v>
      </c>
      <c r="K2347">
        <v>0</v>
      </c>
      <c r="L2347">
        <v>0</v>
      </c>
      <c r="M2347">
        <v>0</v>
      </c>
      <c r="N2347">
        <v>0</v>
      </c>
      <c r="O2347">
        <v>3115922</v>
      </c>
      <c r="P2347">
        <v>3115922</v>
      </c>
      <c r="Q2347">
        <v>63534</v>
      </c>
      <c r="R2347">
        <v>3179456</v>
      </c>
      <c r="S2347" t="str">
        <f t="shared" si="72"/>
        <v>False</v>
      </c>
      <c r="T2347">
        <v>31880</v>
      </c>
      <c r="U2347" t="b">
        <f t="shared" si="73"/>
        <v>0</v>
      </c>
      <c r="V2347">
        <v>50</v>
      </c>
      <c r="W2347">
        <v>0</v>
      </c>
      <c r="X2347">
        <v>0</v>
      </c>
      <c r="Y2347">
        <v>3045004</v>
      </c>
      <c r="Z2347">
        <v>3076934</v>
      </c>
      <c r="AA2347" t="b">
        <f>ABS(T2347-Z2347)&gt;1000000</f>
        <v>1</v>
      </c>
      <c r="AB2347">
        <v>102522</v>
      </c>
      <c r="AC2347">
        <v>0</v>
      </c>
      <c r="AD2347">
        <v>102522</v>
      </c>
      <c r="AE2347">
        <v>5464378</v>
      </c>
      <c r="AF2347">
        <v>0</v>
      </c>
      <c r="AG2347">
        <v>2033119</v>
      </c>
      <c r="AH2347">
        <v>2033119</v>
      </c>
      <c r="AI2347">
        <v>7497497</v>
      </c>
      <c r="AJ2347">
        <v>1047357</v>
      </c>
      <c r="AK2347">
        <v>0</v>
      </c>
      <c r="AL2347">
        <v>0</v>
      </c>
      <c r="AM2347">
        <v>0</v>
      </c>
      <c r="AN2347">
        <v>1047357</v>
      </c>
      <c r="AO2347">
        <v>6450140</v>
      </c>
      <c r="AQ2347">
        <f>K2347/R2347</f>
        <v>0</v>
      </c>
    </row>
    <row r="2348" spans="1:43" x14ac:dyDescent="0.35">
      <c r="A2348" t="s">
        <v>4950</v>
      </c>
      <c r="B2348" t="s">
        <v>4951</v>
      </c>
      <c r="C2348" t="s">
        <v>38</v>
      </c>
      <c r="D2348" t="str">
        <f>IF(P2348&lt;=50000,"Extra Small",IF(AND(P2348&gt;=50000,P2348&lt;250000),"Small",IF(AND(P2348&gt;=250000,P2348&lt;1000000),"Medium",IF(AND(P2348&gt;=1000000,P2348&lt;10000000),"Large",IF(AND(P2348&gt;=10000000,P2348&lt;100000000),"Extra Large",IF(P2348&gt;=100000000,"Extra-extra-large"))))))</f>
        <v>Large</v>
      </c>
      <c r="E2348" t="s">
        <v>67</v>
      </c>
      <c r="F2348">
        <v>9</v>
      </c>
      <c r="G2348">
        <v>85</v>
      </c>
      <c r="H2348">
        <v>22</v>
      </c>
      <c r="I2348">
        <v>61</v>
      </c>
      <c r="J2348" t="s">
        <v>61</v>
      </c>
      <c r="K2348">
        <v>5363438</v>
      </c>
      <c r="L2348">
        <v>10713</v>
      </c>
      <c r="M2348">
        <v>3915037</v>
      </c>
      <c r="N2348">
        <v>235069</v>
      </c>
      <c r="O2348">
        <v>0</v>
      </c>
      <c r="P2348">
        <v>9524257</v>
      </c>
      <c r="Q2348">
        <v>450551</v>
      </c>
      <c r="R2348">
        <v>9974808</v>
      </c>
      <c r="S2348" t="str">
        <f t="shared" si="72"/>
        <v>False</v>
      </c>
      <c r="T2348">
        <v>5617976</v>
      </c>
      <c r="U2348" t="b">
        <f t="shared" si="73"/>
        <v>0</v>
      </c>
      <c r="V2348">
        <v>14406</v>
      </c>
      <c r="W2348">
        <v>0</v>
      </c>
      <c r="X2348">
        <v>0</v>
      </c>
      <c r="Y2348">
        <v>3909843</v>
      </c>
      <c r="Z2348">
        <v>9542225</v>
      </c>
      <c r="AA2348" t="b">
        <f>ABS(T2348-Z2348)&gt;1000000</f>
        <v>1</v>
      </c>
      <c r="AB2348">
        <v>432583</v>
      </c>
      <c r="AC2348">
        <v>0</v>
      </c>
      <c r="AD2348">
        <v>432583</v>
      </c>
      <c r="AE2348">
        <v>13582274</v>
      </c>
      <c r="AF2348">
        <v>0</v>
      </c>
      <c r="AG2348">
        <v>29661420</v>
      </c>
      <c r="AH2348">
        <v>29661420</v>
      </c>
      <c r="AI2348">
        <v>43243694</v>
      </c>
      <c r="AJ2348">
        <v>38797438</v>
      </c>
      <c r="AK2348">
        <v>0</v>
      </c>
      <c r="AL2348">
        <v>327206</v>
      </c>
      <c r="AM2348">
        <v>327206</v>
      </c>
      <c r="AN2348">
        <v>39124644</v>
      </c>
      <c r="AO2348">
        <v>4119050</v>
      </c>
      <c r="AQ2348">
        <f>K2348/R2348</f>
        <v>0.53769836973303142</v>
      </c>
    </row>
    <row r="2349" spans="1:43" x14ac:dyDescent="0.35">
      <c r="A2349" t="s">
        <v>4952</v>
      </c>
      <c r="B2349" t="s">
        <v>4953</v>
      </c>
      <c r="C2349" t="s">
        <v>38</v>
      </c>
      <c r="D2349" t="str">
        <f>IF(P2349&lt;=50000,"Extra Small",IF(AND(P2349&gt;=50000,P2349&lt;250000),"Small",IF(AND(P2349&gt;=250000,P2349&lt;1000000),"Medium",IF(AND(P2349&gt;=1000000,P2349&lt;10000000),"Large",IF(AND(P2349&gt;=10000000,P2349&lt;100000000),"Extra Large",IF(P2349&gt;=100000000,"Extra-extra-large"))))))</f>
        <v>Medium</v>
      </c>
      <c r="E2349" t="s">
        <v>110</v>
      </c>
      <c r="F2349">
        <v>0</v>
      </c>
      <c r="G2349">
        <v>3</v>
      </c>
      <c r="H2349">
        <v>4</v>
      </c>
      <c r="I2349">
        <v>7.47</v>
      </c>
      <c r="J2349" t="s">
        <v>1078</v>
      </c>
      <c r="K2349">
        <v>102052</v>
      </c>
      <c r="L2349">
        <v>7235</v>
      </c>
      <c r="M2349">
        <v>239574</v>
      </c>
      <c r="N2349">
        <v>3821</v>
      </c>
      <c r="O2349">
        <v>18095</v>
      </c>
      <c r="P2349">
        <v>370777</v>
      </c>
      <c r="Q2349">
        <v>0</v>
      </c>
      <c r="R2349">
        <v>370777</v>
      </c>
      <c r="S2349" t="str">
        <f t="shared" si="72"/>
        <v>False</v>
      </c>
      <c r="T2349">
        <v>223711</v>
      </c>
      <c r="U2349" t="b">
        <f t="shared" si="73"/>
        <v>0</v>
      </c>
      <c r="V2349">
        <v>0</v>
      </c>
      <c r="W2349">
        <v>0</v>
      </c>
      <c r="X2349">
        <v>0</v>
      </c>
      <c r="Y2349">
        <v>102745</v>
      </c>
      <c r="Z2349">
        <v>326456</v>
      </c>
      <c r="AA2349" t="b">
        <f>ABS(T2349-Z2349)&gt;25000</f>
        <v>1</v>
      </c>
      <c r="AB2349">
        <v>44321</v>
      </c>
      <c r="AC2349">
        <v>0</v>
      </c>
      <c r="AD2349">
        <v>44321</v>
      </c>
      <c r="AE2349">
        <v>269806</v>
      </c>
      <c r="AF2349">
        <v>0</v>
      </c>
      <c r="AG2349">
        <v>0</v>
      </c>
      <c r="AH2349">
        <v>0</v>
      </c>
      <c r="AI2349">
        <v>269806</v>
      </c>
      <c r="AJ2349">
        <v>101652</v>
      </c>
      <c r="AK2349">
        <v>0</v>
      </c>
      <c r="AL2349">
        <v>0</v>
      </c>
      <c r="AM2349">
        <v>0</v>
      </c>
      <c r="AN2349">
        <v>101652</v>
      </c>
      <c r="AO2349">
        <v>168154</v>
      </c>
      <c r="AQ2349">
        <f>K2349/R2349</f>
        <v>0.27523821596269454</v>
      </c>
    </row>
    <row r="2350" spans="1:43" x14ac:dyDescent="0.35">
      <c r="A2350" t="s">
        <v>4954</v>
      </c>
      <c r="B2350" t="s">
        <v>4955</v>
      </c>
      <c r="C2350" t="s">
        <v>38</v>
      </c>
      <c r="D2350" t="str">
        <f>IF(P2350&lt;=50000,"Extra Small",IF(AND(P2350&gt;=50000,P2350&lt;250000),"Small",IF(AND(P2350&gt;=250000,P2350&lt;1000000),"Medium",IF(AND(P2350&gt;=1000000,P2350&lt;10000000),"Large",IF(AND(P2350&gt;=10000000,P2350&lt;100000000),"Extra Large",IF(P2350&gt;=100000000,"Extra-extra-large"))))))</f>
        <v>Large</v>
      </c>
      <c r="E2350" t="s">
        <v>110</v>
      </c>
      <c r="F2350">
        <v>19</v>
      </c>
      <c r="G2350">
        <v>36</v>
      </c>
      <c r="H2350">
        <v>26</v>
      </c>
      <c r="I2350">
        <v>50</v>
      </c>
      <c r="J2350" t="s">
        <v>56</v>
      </c>
      <c r="K2350">
        <v>3939231</v>
      </c>
      <c r="L2350">
        <v>891</v>
      </c>
      <c r="M2350">
        <v>2849630</v>
      </c>
      <c r="N2350">
        <v>36232</v>
      </c>
      <c r="O2350">
        <v>158315</v>
      </c>
      <c r="P2350">
        <v>6984299</v>
      </c>
      <c r="Q2350">
        <v>0</v>
      </c>
      <c r="R2350">
        <v>6984299</v>
      </c>
      <c r="S2350" t="str">
        <f t="shared" si="72"/>
        <v>False</v>
      </c>
      <c r="T2350">
        <v>3816712</v>
      </c>
      <c r="U2350" t="b">
        <f t="shared" si="73"/>
        <v>0</v>
      </c>
      <c r="V2350">
        <v>9558</v>
      </c>
      <c r="W2350">
        <v>0</v>
      </c>
      <c r="X2350">
        <v>0</v>
      </c>
      <c r="Y2350">
        <v>2097885</v>
      </c>
      <c r="Z2350">
        <v>5924155</v>
      </c>
      <c r="AA2350" t="b">
        <f>ABS(T2350-Z2350)&gt;1000000</f>
        <v>1</v>
      </c>
      <c r="AB2350">
        <v>1060144</v>
      </c>
      <c r="AC2350">
        <v>0</v>
      </c>
      <c r="AD2350">
        <v>1060144</v>
      </c>
      <c r="AE2350">
        <v>2518907</v>
      </c>
      <c r="AF2350">
        <v>0</v>
      </c>
      <c r="AG2350">
        <v>193841</v>
      </c>
      <c r="AH2350">
        <v>193841</v>
      </c>
      <c r="AI2350">
        <v>2712748</v>
      </c>
      <c r="AJ2350">
        <v>729769</v>
      </c>
      <c r="AK2350">
        <v>0</v>
      </c>
      <c r="AL2350">
        <v>72013</v>
      </c>
      <c r="AM2350">
        <v>72013</v>
      </c>
      <c r="AN2350">
        <v>801782</v>
      </c>
      <c r="AO2350">
        <v>1910966</v>
      </c>
      <c r="AQ2350">
        <f>K2350/R2350</f>
        <v>0.56401236544999001</v>
      </c>
    </row>
    <row r="2351" spans="1:43" x14ac:dyDescent="0.35">
      <c r="A2351" t="s">
        <v>4956</v>
      </c>
      <c r="B2351" t="s">
        <v>4957</v>
      </c>
      <c r="C2351" t="s">
        <v>38</v>
      </c>
      <c r="D2351" t="str">
        <f>IF(P2351&lt;=50000,"Extra Small",IF(AND(P2351&gt;=50000,P2351&lt;250000),"Small",IF(AND(P2351&gt;=250000,P2351&lt;1000000),"Medium",IF(AND(P2351&gt;=1000000,P2351&lt;10000000),"Large",IF(AND(P2351&gt;=10000000,P2351&lt;100000000),"Extra Large",IF(P2351&gt;=100000000,"Extra-extra-large"))))))</f>
        <v>Small</v>
      </c>
      <c r="E2351" t="s">
        <v>39</v>
      </c>
      <c r="F2351">
        <v>2</v>
      </c>
      <c r="G2351">
        <v>0</v>
      </c>
      <c r="H2351">
        <v>0</v>
      </c>
      <c r="I2351">
        <v>2</v>
      </c>
      <c r="J2351" t="s">
        <v>4958</v>
      </c>
      <c r="K2351">
        <v>0</v>
      </c>
      <c r="L2351">
        <v>20817</v>
      </c>
      <c r="M2351">
        <v>0</v>
      </c>
      <c r="N2351">
        <v>0</v>
      </c>
      <c r="O2351">
        <v>178419</v>
      </c>
      <c r="P2351">
        <v>199236</v>
      </c>
      <c r="Q2351">
        <v>0</v>
      </c>
      <c r="R2351">
        <v>199236</v>
      </c>
      <c r="S2351" t="str">
        <f t="shared" si="72"/>
        <v>False</v>
      </c>
      <c r="T2351">
        <v>113445</v>
      </c>
      <c r="U2351" t="b">
        <f t="shared" si="73"/>
        <v>0</v>
      </c>
      <c r="V2351">
        <v>0</v>
      </c>
      <c r="W2351">
        <v>20817</v>
      </c>
      <c r="X2351">
        <v>0</v>
      </c>
      <c r="Y2351">
        <v>84210</v>
      </c>
      <c r="Z2351">
        <v>218472</v>
      </c>
      <c r="AA2351" t="b">
        <f>ABS(T2351-Z2351)&gt;25000</f>
        <v>1</v>
      </c>
      <c r="AB2351">
        <v>-19236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343554</v>
      </c>
      <c r="AJ2351">
        <v>0</v>
      </c>
      <c r="AK2351">
        <v>0</v>
      </c>
      <c r="AL2351">
        <v>0</v>
      </c>
      <c r="AM2351">
        <v>0</v>
      </c>
      <c r="AN2351">
        <v>100769</v>
      </c>
      <c r="AO2351">
        <v>242785</v>
      </c>
      <c r="AQ2351">
        <f>K2351/R2351</f>
        <v>0</v>
      </c>
    </row>
    <row r="2352" spans="1:43" x14ac:dyDescent="0.35">
      <c r="A2352" t="s">
        <v>4959</v>
      </c>
      <c r="B2352" t="s">
        <v>4960</v>
      </c>
      <c r="C2352" t="s">
        <v>38</v>
      </c>
      <c r="D2352" t="str">
        <f>IF(P2352&lt;=50000,"Extra Small",IF(AND(P2352&gt;=50000,P2352&lt;250000),"Small",IF(AND(P2352&gt;=250000,P2352&lt;1000000),"Medium",IF(AND(P2352&gt;=1000000,P2352&lt;10000000),"Large",IF(AND(P2352&gt;=10000000,P2352&lt;100000000),"Extra Large",IF(P2352&gt;=100000000,"Extra-extra-large"))))))</f>
        <v>Extra Large</v>
      </c>
      <c r="E2352" t="s">
        <v>67</v>
      </c>
      <c r="F2352">
        <v>18</v>
      </c>
      <c r="G2352">
        <v>132</v>
      </c>
      <c r="H2352">
        <v>29</v>
      </c>
      <c r="I2352">
        <v>123.35</v>
      </c>
      <c r="J2352" t="s">
        <v>3736</v>
      </c>
      <c r="K2352">
        <v>8276653</v>
      </c>
      <c r="L2352">
        <v>6584</v>
      </c>
      <c r="M2352">
        <v>5003369</v>
      </c>
      <c r="N2352">
        <v>161378</v>
      </c>
      <c r="O2352">
        <v>40419</v>
      </c>
      <c r="P2352">
        <v>13488403</v>
      </c>
      <c r="Q2352">
        <v>0</v>
      </c>
      <c r="R2352">
        <v>13488403</v>
      </c>
      <c r="S2352" t="str">
        <f t="shared" si="72"/>
        <v>False</v>
      </c>
      <c r="T2352">
        <v>10104916</v>
      </c>
      <c r="U2352" t="b">
        <f t="shared" si="73"/>
        <v>0</v>
      </c>
      <c r="V2352">
        <v>37941</v>
      </c>
      <c r="W2352">
        <v>0</v>
      </c>
      <c r="X2352">
        <v>0</v>
      </c>
      <c r="Y2352">
        <v>6606241</v>
      </c>
      <c r="Z2352">
        <v>16749098</v>
      </c>
      <c r="AA2352" t="b">
        <f>ABS(T2352-Z2352)&gt;1000000</f>
        <v>1</v>
      </c>
      <c r="AB2352">
        <v>-3260695</v>
      </c>
      <c r="AC2352">
        <v>0</v>
      </c>
      <c r="AD2352">
        <v>-3260695</v>
      </c>
      <c r="AE2352">
        <v>7824465</v>
      </c>
      <c r="AF2352">
        <v>0</v>
      </c>
      <c r="AG2352">
        <v>54265942</v>
      </c>
      <c r="AH2352">
        <v>54265942</v>
      </c>
      <c r="AI2352">
        <v>62090407</v>
      </c>
      <c r="AJ2352">
        <v>50686723</v>
      </c>
      <c r="AK2352">
        <v>0</v>
      </c>
      <c r="AL2352">
        <v>336982</v>
      </c>
      <c r="AM2352">
        <v>336982</v>
      </c>
      <c r="AN2352">
        <v>51023705</v>
      </c>
      <c r="AO2352">
        <v>11066702</v>
      </c>
      <c r="AQ2352">
        <f>K2352/R2352</f>
        <v>0.61361252329130433</v>
      </c>
    </row>
    <row r="2353" spans="1:43" x14ac:dyDescent="0.35">
      <c r="A2353" t="s">
        <v>4961</v>
      </c>
      <c r="B2353" t="s">
        <v>4962</v>
      </c>
      <c r="C2353" t="s">
        <v>38</v>
      </c>
      <c r="D2353" t="str">
        <f>IF(P2353&lt;=50000,"Extra Small",IF(AND(P2353&gt;=50000,P2353&lt;250000),"Small",IF(AND(P2353&gt;=250000,P2353&lt;1000000),"Medium",IF(AND(P2353&gt;=1000000,P2353&lt;10000000),"Large",IF(AND(P2353&gt;=10000000,P2353&lt;100000000),"Extra Large",IF(P2353&gt;=100000000,"Extra-extra-large"))))))</f>
        <v>Medium</v>
      </c>
      <c r="E2353" t="s">
        <v>39</v>
      </c>
      <c r="F2353">
        <v>0</v>
      </c>
      <c r="G2353">
        <v>0</v>
      </c>
      <c r="H2353">
        <v>0</v>
      </c>
      <c r="I2353">
        <v>0</v>
      </c>
      <c r="J2353" t="s">
        <v>57</v>
      </c>
      <c r="K2353">
        <v>0</v>
      </c>
      <c r="L2353">
        <v>275142</v>
      </c>
      <c r="M2353">
        <v>0</v>
      </c>
      <c r="N2353">
        <v>0</v>
      </c>
      <c r="O2353">
        <v>0</v>
      </c>
      <c r="P2353">
        <v>275142</v>
      </c>
      <c r="Q2353">
        <v>0</v>
      </c>
      <c r="R2353">
        <v>275142</v>
      </c>
      <c r="S2353" t="str">
        <f t="shared" si="72"/>
        <v>False</v>
      </c>
      <c r="T2353">
        <v>0</v>
      </c>
      <c r="U2353" t="e">
        <f t="shared" si="73"/>
        <v>#DIV/0!</v>
      </c>
      <c r="V2353">
        <v>0</v>
      </c>
      <c r="W2353">
        <v>0</v>
      </c>
      <c r="X2353">
        <v>0</v>
      </c>
      <c r="Y2353">
        <v>6666</v>
      </c>
      <c r="Z2353">
        <v>6666</v>
      </c>
      <c r="AA2353" t="b">
        <f>ABS(T2353-Z2353)&gt;25000</f>
        <v>0</v>
      </c>
      <c r="AB2353">
        <v>268476</v>
      </c>
      <c r="AC2353">
        <v>0</v>
      </c>
      <c r="AD2353">
        <v>268476</v>
      </c>
      <c r="AE2353">
        <v>528107</v>
      </c>
      <c r="AF2353">
        <v>0</v>
      </c>
      <c r="AG2353">
        <v>0</v>
      </c>
      <c r="AH2353">
        <v>5882841</v>
      </c>
      <c r="AI2353">
        <v>6410948</v>
      </c>
      <c r="AJ2353">
        <v>2326</v>
      </c>
      <c r="AK2353">
        <v>0</v>
      </c>
      <c r="AL2353">
        <v>0</v>
      </c>
      <c r="AM2353">
        <v>3623909</v>
      </c>
      <c r="AN2353">
        <v>3626235</v>
      </c>
      <c r="AO2353">
        <v>2784713</v>
      </c>
      <c r="AQ2353">
        <f>K2353/R2353</f>
        <v>0</v>
      </c>
    </row>
    <row r="2354" spans="1:43" x14ac:dyDescent="0.35">
      <c r="A2354" t="s">
        <v>4963</v>
      </c>
      <c r="B2354" t="s">
        <v>4964</v>
      </c>
      <c r="C2354" t="s">
        <v>38</v>
      </c>
      <c r="D2354" t="str">
        <f>IF(P2354&lt;=50000,"Extra Small",IF(AND(P2354&gt;=50000,P2354&lt;250000),"Small",IF(AND(P2354&gt;=250000,P2354&lt;1000000),"Medium",IF(AND(P2354&gt;=1000000,P2354&lt;10000000),"Large",IF(AND(P2354&gt;=10000000,P2354&lt;100000000),"Extra Large",IF(P2354&gt;=100000000,"Extra-extra-large"))))))</f>
        <v>Medium</v>
      </c>
      <c r="E2354" t="s">
        <v>39</v>
      </c>
      <c r="F2354">
        <v>1</v>
      </c>
      <c r="G2354">
        <v>0</v>
      </c>
      <c r="H2354">
        <v>0</v>
      </c>
      <c r="I2354">
        <v>1</v>
      </c>
      <c r="J2354" t="s">
        <v>143</v>
      </c>
      <c r="K2354">
        <v>0</v>
      </c>
      <c r="L2354">
        <v>80458</v>
      </c>
      <c r="M2354">
        <v>39946</v>
      </c>
      <c r="N2354">
        <v>0</v>
      </c>
      <c r="O2354">
        <v>209730</v>
      </c>
      <c r="P2354">
        <v>330134</v>
      </c>
      <c r="Q2354">
        <v>0</v>
      </c>
      <c r="R2354">
        <v>330134</v>
      </c>
      <c r="S2354" t="str">
        <f t="shared" si="72"/>
        <v>False</v>
      </c>
      <c r="T2354">
        <v>55207</v>
      </c>
      <c r="U2354" t="b">
        <f t="shared" si="73"/>
        <v>0</v>
      </c>
      <c r="V2354">
        <v>0</v>
      </c>
      <c r="W2354">
        <v>0</v>
      </c>
      <c r="X2354">
        <v>0</v>
      </c>
      <c r="Y2354">
        <v>238688</v>
      </c>
      <c r="Z2354">
        <v>293895</v>
      </c>
      <c r="AA2354" t="b">
        <f>ABS(T2354-Z2354)&gt;25000</f>
        <v>1</v>
      </c>
      <c r="AB2354">
        <v>36239</v>
      </c>
      <c r="AC2354">
        <v>0</v>
      </c>
      <c r="AD2354">
        <v>36239</v>
      </c>
      <c r="AE2354">
        <v>95087</v>
      </c>
      <c r="AF2354">
        <v>0</v>
      </c>
      <c r="AG2354">
        <v>0</v>
      </c>
      <c r="AH2354">
        <v>3335926</v>
      </c>
      <c r="AI2354">
        <v>3431013</v>
      </c>
      <c r="AJ2354">
        <v>126419</v>
      </c>
      <c r="AK2354">
        <v>0</v>
      </c>
      <c r="AL2354">
        <v>0</v>
      </c>
      <c r="AM2354">
        <v>0</v>
      </c>
      <c r="AN2354">
        <v>126419</v>
      </c>
      <c r="AO2354">
        <v>3304594</v>
      </c>
      <c r="AQ2354">
        <f>K2354/R2354</f>
        <v>0</v>
      </c>
    </row>
    <row r="2355" spans="1:43" x14ac:dyDescent="0.35">
      <c r="A2355" t="s">
        <v>4965</v>
      </c>
      <c r="B2355" t="s">
        <v>4966</v>
      </c>
      <c r="C2355" t="s">
        <v>50</v>
      </c>
      <c r="D2355" t="str">
        <f>IF(P2355&lt;=50000,"Extra Small",IF(AND(P2355&gt;=50000,P2355&lt;250000),"Small",IF(AND(P2355&gt;=250000,P2355&lt;1000000),"Medium",IF(AND(P2355&gt;=1000000,P2355&lt;10000000),"Large",IF(AND(P2355&gt;=10000000,P2355&lt;100000000),"Extra Large",IF(P2355&gt;=100000000,"Extra-extra-large"))))))</f>
        <v>Extra Small</v>
      </c>
      <c r="E2355" t="s">
        <v>85</v>
      </c>
      <c r="F2355">
        <v>0</v>
      </c>
      <c r="G2355">
        <v>0</v>
      </c>
      <c r="H2355">
        <v>0</v>
      </c>
      <c r="I2355">
        <v>0</v>
      </c>
      <c r="J2355" t="s">
        <v>48</v>
      </c>
      <c r="K2355">
        <v>0</v>
      </c>
      <c r="L2355">
        <v>0</v>
      </c>
      <c r="M2355">
        <v>0</v>
      </c>
      <c r="N2355">
        <v>0</v>
      </c>
      <c r="O2355">
        <v>31877</v>
      </c>
      <c r="P2355">
        <v>31877</v>
      </c>
      <c r="Q2355">
        <v>0</v>
      </c>
      <c r="R2355">
        <v>31877</v>
      </c>
      <c r="S2355" t="str">
        <f t="shared" si="72"/>
        <v>False</v>
      </c>
      <c r="T2355">
        <v>0</v>
      </c>
      <c r="U2355" t="e">
        <f t="shared" si="73"/>
        <v>#DIV/0!</v>
      </c>
      <c r="V2355">
        <v>0</v>
      </c>
      <c r="W2355">
        <v>0</v>
      </c>
      <c r="X2355">
        <v>0</v>
      </c>
      <c r="Y2355">
        <v>33826</v>
      </c>
      <c r="Z2355">
        <v>33826</v>
      </c>
      <c r="AA2355" t="b">
        <f>ABS(T2355-Z2355)&gt;25000</f>
        <v>1</v>
      </c>
      <c r="AB2355">
        <v>-1949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38423</v>
      </c>
      <c r="AJ2355">
        <v>0</v>
      </c>
      <c r="AK2355">
        <v>0</v>
      </c>
      <c r="AL2355">
        <v>0</v>
      </c>
      <c r="AM2355">
        <v>0</v>
      </c>
      <c r="AN2355">
        <v>28884</v>
      </c>
      <c r="AO2355">
        <v>9539</v>
      </c>
      <c r="AQ2355">
        <f>K2355/R2355</f>
        <v>0</v>
      </c>
    </row>
    <row r="2356" spans="1:43" x14ac:dyDescent="0.35">
      <c r="A2356" t="s">
        <v>4967</v>
      </c>
      <c r="B2356" t="s">
        <v>4968</v>
      </c>
      <c r="C2356" t="s">
        <v>38</v>
      </c>
      <c r="D2356" t="str">
        <f>IF(P2356&lt;=50000,"Extra Small",IF(AND(P2356&gt;=50000,P2356&lt;250000),"Small",IF(AND(P2356&gt;=250000,P2356&lt;1000000),"Medium",IF(AND(P2356&gt;=1000000,P2356&lt;10000000),"Large",IF(AND(P2356&gt;=10000000,P2356&lt;100000000),"Extra Large",IF(P2356&gt;=100000000,"Extra-extra-large"))))))</f>
        <v>Large</v>
      </c>
      <c r="E2356" t="s">
        <v>85</v>
      </c>
      <c r="F2356">
        <v>11</v>
      </c>
      <c r="G2356">
        <v>13</v>
      </c>
      <c r="H2356">
        <v>11</v>
      </c>
      <c r="I2356">
        <v>16.79</v>
      </c>
      <c r="J2356" t="s">
        <v>57</v>
      </c>
      <c r="K2356">
        <v>1379708</v>
      </c>
      <c r="L2356">
        <v>1068</v>
      </c>
      <c r="M2356">
        <v>594300</v>
      </c>
      <c r="N2356">
        <v>8480</v>
      </c>
      <c r="O2356">
        <v>0</v>
      </c>
      <c r="P2356">
        <v>1983556</v>
      </c>
      <c r="Q2356">
        <v>0</v>
      </c>
      <c r="R2356">
        <v>1983556</v>
      </c>
      <c r="S2356" t="str">
        <f t="shared" si="72"/>
        <v>False</v>
      </c>
      <c r="T2356">
        <v>1288444</v>
      </c>
      <c r="U2356" t="b">
        <f t="shared" si="73"/>
        <v>0</v>
      </c>
      <c r="V2356">
        <v>50680</v>
      </c>
      <c r="W2356">
        <v>0</v>
      </c>
      <c r="X2356">
        <v>0</v>
      </c>
      <c r="Y2356">
        <v>551806</v>
      </c>
      <c r="Z2356">
        <v>1890930</v>
      </c>
      <c r="AA2356" t="b">
        <f>ABS(T2356-Z2356)&gt;1000000</f>
        <v>0</v>
      </c>
      <c r="AB2356">
        <v>92626</v>
      </c>
      <c r="AC2356">
        <v>0</v>
      </c>
      <c r="AD2356">
        <v>92626</v>
      </c>
      <c r="AE2356">
        <v>702849</v>
      </c>
      <c r="AF2356">
        <v>0</v>
      </c>
      <c r="AG2356">
        <v>2886812</v>
      </c>
      <c r="AH2356">
        <v>2886812</v>
      </c>
      <c r="AI2356">
        <v>3589661</v>
      </c>
      <c r="AJ2356">
        <v>290987</v>
      </c>
      <c r="AK2356">
        <v>953517</v>
      </c>
      <c r="AL2356">
        <v>31172</v>
      </c>
      <c r="AM2356">
        <v>984689</v>
      </c>
      <c r="AN2356">
        <v>1275676</v>
      </c>
      <c r="AO2356">
        <v>2313985</v>
      </c>
      <c r="AQ2356">
        <f>K2356/R2356</f>
        <v>0.69557300121599797</v>
      </c>
    </row>
    <row r="2357" spans="1:43" x14ac:dyDescent="0.35">
      <c r="A2357" t="s">
        <v>4969</v>
      </c>
      <c r="B2357" t="s">
        <v>4970</v>
      </c>
      <c r="C2357" t="s">
        <v>38</v>
      </c>
      <c r="D2357" t="str">
        <f>IF(P2357&lt;=50000,"Extra Small",IF(AND(P2357&gt;=50000,P2357&lt;250000),"Small",IF(AND(P2357&gt;=250000,P2357&lt;1000000),"Medium",IF(AND(P2357&gt;=1000000,P2357&lt;10000000),"Large",IF(AND(P2357&gt;=10000000,P2357&lt;100000000),"Extra Large",IF(P2357&gt;=100000000,"Extra-extra-large"))))))</f>
        <v>Small</v>
      </c>
      <c r="E2357" t="s">
        <v>70</v>
      </c>
      <c r="F2357">
        <v>0</v>
      </c>
      <c r="G2357">
        <v>2</v>
      </c>
      <c r="H2357">
        <v>0</v>
      </c>
      <c r="I2357">
        <v>0</v>
      </c>
      <c r="J2357" t="s">
        <v>1690</v>
      </c>
      <c r="K2357">
        <v>0</v>
      </c>
      <c r="L2357">
        <v>155215</v>
      </c>
      <c r="M2357">
        <v>0</v>
      </c>
      <c r="N2357">
        <v>0</v>
      </c>
      <c r="O2357">
        <v>73300</v>
      </c>
      <c r="P2357">
        <v>228515</v>
      </c>
      <c r="Q2357">
        <v>0</v>
      </c>
      <c r="R2357">
        <v>228515</v>
      </c>
      <c r="S2357" t="str">
        <f t="shared" si="72"/>
        <v>False</v>
      </c>
      <c r="T2357">
        <v>104574</v>
      </c>
      <c r="U2357" t="b">
        <f t="shared" si="73"/>
        <v>0</v>
      </c>
      <c r="V2357">
        <v>0</v>
      </c>
      <c r="W2357">
        <v>0</v>
      </c>
      <c r="X2357">
        <v>0</v>
      </c>
      <c r="Y2357">
        <v>153174</v>
      </c>
      <c r="Z2357">
        <v>257748</v>
      </c>
      <c r="AA2357" t="b">
        <f>ABS(T2357-Z2357)&gt;25000</f>
        <v>1</v>
      </c>
      <c r="AB2357">
        <v>-29233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2546291</v>
      </c>
      <c r="AJ2357">
        <v>0</v>
      </c>
      <c r="AK2357">
        <v>0</v>
      </c>
      <c r="AL2357">
        <v>0</v>
      </c>
      <c r="AM2357">
        <v>0</v>
      </c>
      <c r="AN2357">
        <v>2112341</v>
      </c>
      <c r="AO2357">
        <v>433950</v>
      </c>
      <c r="AQ2357">
        <f>K2357/R2357</f>
        <v>0</v>
      </c>
    </row>
    <row r="2358" spans="1:43" x14ac:dyDescent="0.35">
      <c r="A2358" t="s">
        <v>4971</v>
      </c>
      <c r="B2358" t="s">
        <v>4972</v>
      </c>
      <c r="C2358" t="s">
        <v>38</v>
      </c>
      <c r="D2358" t="str">
        <f>IF(P2358&lt;=50000,"Extra Small",IF(AND(P2358&gt;=50000,P2358&lt;250000),"Small",IF(AND(P2358&gt;=250000,P2358&lt;1000000),"Medium",IF(AND(P2358&gt;=1000000,P2358&lt;10000000),"Large",IF(AND(P2358&gt;=10000000,P2358&lt;100000000),"Extra Large",IF(P2358&gt;=100000000,"Extra-extra-large"))))))</f>
        <v>Extra Small</v>
      </c>
      <c r="E2358" t="s">
        <v>67</v>
      </c>
      <c r="F2358">
        <v>0</v>
      </c>
      <c r="G2358">
        <v>0</v>
      </c>
      <c r="H2358">
        <v>0</v>
      </c>
      <c r="I2358">
        <v>0</v>
      </c>
      <c r="J2358" t="s">
        <v>281</v>
      </c>
      <c r="K2358">
        <v>0</v>
      </c>
      <c r="L2358">
        <v>15050</v>
      </c>
      <c r="M2358">
        <v>0</v>
      </c>
      <c r="N2358">
        <v>0</v>
      </c>
      <c r="O2358">
        <v>0</v>
      </c>
      <c r="P2358">
        <v>15050</v>
      </c>
      <c r="Q2358">
        <v>0</v>
      </c>
      <c r="R2358">
        <v>15050</v>
      </c>
      <c r="S2358" t="str">
        <f t="shared" si="72"/>
        <v>False</v>
      </c>
      <c r="T2358">
        <v>0</v>
      </c>
      <c r="U2358" t="e">
        <f t="shared" si="73"/>
        <v>#DIV/0!</v>
      </c>
      <c r="V2358">
        <v>0</v>
      </c>
      <c r="W2358">
        <v>0</v>
      </c>
      <c r="X2358">
        <v>0</v>
      </c>
      <c r="Y2358">
        <v>11040</v>
      </c>
      <c r="Z2358">
        <v>11040</v>
      </c>
      <c r="AA2358" t="b">
        <f>ABS(T2358-Z2358)&gt;25000</f>
        <v>0</v>
      </c>
      <c r="AB2358">
        <v>4010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12090</v>
      </c>
      <c r="AJ2358">
        <v>0</v>
      </c>
      <c r="AK2358">
        <v>0</v>
      </c>
      <c r="AL2358">
        <v>0</v>
      </c>
      <c r="AM2358">
        <v>0</v>
      </c>
      <c r="AN2358">
        <v>9513</v>
      </c>
      <c r="AO2358">
        <v>2577</v>
      </c>
      <c r="AQ2358">
        <f>K2358/R2358</f>
        <v>0</v>
      </c>
    </row>
    <row r="2359" spans="1:43" x14ac:dyDescent="0.35">
      <c r="A2359" t="s">
        <v>4973</v>
      </c>
      <c r="B2359" t="s">
        <v>4974</v>
      </c>
      <c r="C2359" t="s">
        <v>38</v>
      </c>
      <c r="D2359" t="str">
        <f>IF(P2359&lt;=50000,"Extra Small",IF(AND(P2359&gt;=50000,P2359&lt;250000),"Small",IF(AND(P2359&gt;=250000,P2359&lt;1000000),"Medium",IF(AND(P2359&gt;=1000000,P2359&lt;10000000),"Large",IF(AND(P2359&gt;=10000000,P2359&lt;100000000),"Extra Large",IF(P2359&gt;=100000000,"Extra-extra-large"))))))</f>
        <v>Small</v>
      </c>
      <c r="E2359" t="s">
        <v>85</v>
      </c>
      <c r="F2359">
        <v>0</v>
      </c>
      <c r="G2359">
        <v>0</v>
      </c>
      <c r="H2359">
        <v>2</v>
      </c>
      <c r="I2359">
        <v>1</v>
      </c>
      <c r="J2359" t="s">
        <v>256</v>
      </c>
      <c r="K2359">
        <v>14574</v>
      </c>
      <c r="L2359">
        <v>196</v>
      </c>
      <c r="M2359">
        <v>29257</v>
      </c>
      <c r="N2359">
        <v>0</v>
      </c>
      <c r="O2359">
        <v>42752</v>
      </c>
      <c r="P2359">
        <v>86779</v>
      </c>
      <c r="Q2359">
        <v>0</v>
      </c>
      <c r="R2359">
        <v>86779</v>
      </c>
      <c r="S2359" t="str">
        <f t="shared" si="72"/>
        <v>False</v>
      </c>
      <c r="T2359">
        <v>40143</v>
      </c>
      <c r="U2359" t="b">
        <f t="shared" si="73"/>
        <v>0</v>
      </c>
      <c r="V2359">
        <v>0</v>
      </c>
      <c r="W2359">
        <v>0</v>
      </c>
      <c r="X2359">
        <v>0</v>
      </c>
      <c r="Y2359">
        <v>54731</v>
      </c>
      <c r="Z2359">
        <v>94874</v>
      </c>
      <c r="AA2359" t="b">
        <f>ABS(T2359-Z2359)&gt;25000</f>
        <v>1</v>
      </c>
      <c r="AB2359">
        <v>-8095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16536</v>
      </c>
      <c r="AJ2359">
        <v>0</v>
      </c>
      <c r="AK2359">
        <v>0</v>
      </c>
      <c r="AL2359">
        <v>0</v>
      </c>
      <c r="AM2359">
        <v>0</v>
      </c>
      <c r="AN2359">
        <v>5795</v>
      </c>
      <c r="AO2359">
        <v>10741</v>
      </c>
      <c r="AQ2359">
        <f>K2359/R2359</f>
        <v>0.16794385738485118</v>
      </c>
    </row>
    <row r="2360" spans="1:43" x14ac:dyDescent="0.35">
      <c r="A2360" t="s">
        <v>4976</v>
      </c>
      <c r="B2360" t="s">
        <v>4977</v>
      </c>
      <c r="C2360" t="s">
        <v>38</v>
      </c>
      <c r="D2360" t="str">
        <f>IF(P2360&lt;=50000,"Extra Small",IF(AND(P2360&gt;=50000,P2360&lt;250000),"Small",IF(AND(P2360&gt;=250000,P2360&lt;1000000),"Medium",IF(AND(P2360&gt;=1000000,P2360&lt;10000000),"Large",IF(AND(P2360&gt;=10000000,P2360&lt;100000000),"Extra Large",IF(P2360&gt;=100000000,"Extra-extra-large"))))))</f>
        <v>Small</v>
      </c>
      <c r="E2360" t="s">
        <v>85</v>
      </c>
      <c r="F2360">
        <v>0</v>
      </c>
      <c r="G2360">
        <v>3</v>
      </c>
      <c r="H2360">
        <v>0</v>
      </c>
      <c r="I2360">
        <v>1.47</v>
      </c>
      <c r="J2360" t="s">
        <v>56</v>
      </c>
      <c r="K2360">
        <v>127146</v>
      </c>
      <c r="L2360">
        <v>175</v>
      </c>
      <c r="M2360">
        <v>2020</v>
      </c>
      <c r="N2360">
        <v>0</v>
      </c>
      <c r="O2360">
        <v>5161</v>
      </c>
      <c r="P2360">
        <v>134502</v>
      </c>
      <c r="Q2360">
        <v>0</v>
      </c>
      <c r="R2360">
        <v>134502</v>
      </c>
      <c r="S2360" t="str">
        <f t="shared" si="72"/>
        <v>False</v>
      </c>
      <c r="T2360">
        <v>102253</v>
      </c>
      <c r="U2360" t="b">
        <f t="shared" si="73"/>
        <v>0</v>
      </c>
      <c r="V2360">
        <v>0</v>
      </c>
      <c r="W2360">
        <v>0</v>
      </c>
      <c r="X2360">
        <v>0</v>
      </c>
      <c r="Y2360">
        <v>23851</v>
      </c>
      <c r="Z2360">
        <v>126104</v>
      </c>
      <c r="AA2360" t="b">
        <f>ABS(T2360-Z2360)&gt;25000</f>
        <v>0</v>
      </c>
      <c r="AB2360">
        <v>8398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34509</v>
      </c>
      <c r="AJ2360">
        <v>0</v>
      </c>
      <c r="AK2360">
        <v>0</v>
      </c>
      <c r="AL2360">
        <v>0</v>
      </c>
      <c r="AM2360">
        <v>0</v>
      </c>
      <c r="AN2360">
        <v>44138</v>
      </c>
      <c r="AO2360">
        <v>-9629</v>
      </c>
      <c r="AQ2360">
        <f>K2360/R2360</f>
        <v>0.94530936342954008</v>
      </c>
    </row>
    <row r="2361" spans="1:43" x14ac:dyDescent="0.35">
      <c r="A2361" t="s">
        <v>4978</v>
      </c>
      <c r="B2361" t="s">
        <v>4979</v>
      </c>
      <c r="C2361" t="s">
        <v>38</v>
      </c>
      <c r="D2361" t="str">
        <f>IF(P2361&lt;=50000,"Extra Small",IF(AND(P2361&gt;=50000,P2361&lt;250000),"Small",IF(AND(P2361&gt;=250000,P2361&lt;1000000),"Medium",IF(AND(P2361&gt;=1000000,P2361&lt;10000000),"Large",IF(AND(P2361&gt;=10000000,P2361&lt;100000000),"Extra Large",IF(P2361&gt;=100000000,"Extra-extra-large"))))))</f>
        <v>Extra Small</v>
      </c>
      <c r="E2361" t="s">
        <v>85</v>
      </c>
      <c r="F2361">
        <v>0</v>
      </c>
      <c r="G2361">
        <v>0</v>
      </c>
      <c r="H2361">
        <v>0</v>
      </c>
      <c r="I2361">
        <v>0</v>
      </c>
      <c r="J2361" t="s">
        <v>44</v>
      </c>
      <c r="K2361">
        <v>0</v>
      </c>
      <c r="L2361">
        <v>1540</v>
      </c>
      <c r="M2361">
        <v>0</v>
      </c>
      <c r="N2361">
        <v>0</v>
      </c>
      <c r="O2361">
        <v>0</v>
      </c>
      <c r="P2361">
        <v>1540</v>
      </c>
      <c r="Q2361">
        <v>0</v>
      </c>
      <c r="R2361">
        <v>1540</v>
      </c>
      <c r="S2361" t="str">
        <f t="shared" si="72"/>
        <v>False</v>
      </c>
      <c r="T2361">
        <v>0</v>
      </c>
      <c r="U2361" t="e">
        <f t="shared" si="73"/>
        <v>#DIV/0!</v>
      </c>
      <c r="V2361">
        <v>0</v>
      </c>
      <c r="W2361">
        <v>0</v>
      </c>
      <c r="X2361">
        <v>1165</v>
      </c>
      <c r="Y2361">
        <v>375</v>
      </c>
      <c r="Z2361">
        <v>1540</v>
      </c>
      <c r="AA2361" t="b">
        <f>ABS(T2361-Z2361)&gt;25000</f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960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960</v>
      </c>
      <c r="AQ2361">
        <f>K2361/R2361</f>
        <v>0</v>
      </c>
    </row>
    <row r="2362" spans="1:43" x14ac:dyDescent="0.35">
      <c r="A2362" t="s">
        <v>4980</v>
      </c>
      <c r="B2362" t="s">
        <v>4981</v>
      </c>
      <c r="C2362" t="s">
        <v>38</v>
      </c>
      <c r="D2362" t="str">
        <f>IF(P2362&lt;=50000,"Extra Small",IF(AND(P2362&gt;=50000,P2362&lt;250000),"Small",IF(AND(P2362&gt;=250000,P2362&lt;1000000),"Medium",IF(AND(P2362&gt;=1000000,P2362&lt;10000000),"Large",IF(AND(P2362&gt;=10000000,P2362&lt;100000000),"Extra Large",IF(P2362&gt;=100000000,"Extra-extra-large"))))))</f>
        <v>Extra-extra-large</v>
      </c>
      <c r="E2362" t="s">
        <v>110</v>
      </c>
      <c r="F2362">
        <v>2962</v>
      </c>
      <c r="G2362">
        <v>2302</v>
      </c>
      <c r="H2362">
        <v>342</v>
      </c>
      <c r="I2362">
        <v>4688</v>
      </c>
      <c r="J2362" t="s">
        <v>4982</v>
      </c>
      <c r="K2362">
        <v>728281000</v>
      </c>
      <c r="L2362">
        <v>96317000</v>
      </c>
      <c r="M2362">
        <v>38697000</v>
      </c>
      <c r="N2362">
        <v>11762000</v>
      </c>
      <c r="O2362">
        <v>17891000</v>
      </c>
      <c r="P2362">
        <v>892948000</v>
      </c>
      <c r="Q2362">
        <v>7897000</v>
      </c>
      <c r="R2362">
        <v>900845000</v>
      </c>
      <c r="S2362" t="str">
        <f t="shared" si="72"/>
        <v>False</v>
      </c>
      <c r="T2362">
        <v>468027000</v>
      </c>
      <c r="U2362" t="b">
        <f t="shared" si="73"/>
        <v>0</v>
      </c>
      <c r="V2362">
        <v>4491000</v>
      </c>
      <c r="W2362">
        <v>0</v>
      </c>
      <c r="X2362">
        <v>0</v>
      </c>
      <c r="Y2362">
        <v>432974000</v>
      </c>
      <c r="Z2362">
        <v>905492000</v>
      </c>
      <c r="AA2362" t="b">
        <f>ABS(T2362-Z2362)&gt;1000000</f>
        <v>1</v>
      </c>
      <c r="AB2362">
        <v>-4647000</v>
      </c>
      <c r="AC2362">
        <v>4593000</v>
      </c>
      <c r="AD2362">
        <v>-54000</v>
      </c>
      <c r="AE2362">
        <v>414036000</v>
      </c>
      <c r="AF2362">
        <v>0</v>
      </c>
      <c r="AG2362">
        <v>401903000</v>
      </c>
      <c r="AH2362">
        <v>401903000</v>
      </c>
      <c r="AI2362">
        <v>815939000</v>
      </c>
      <c r="AJ2362">
        <v>276340000</v>
      </c>
      <c r="AK2362">
        <v>21692000</v>
      </c>
      <c r="AL2362">
        <v>19635000</v>
      </c>
      <c r="AM2362">
        <v>41327000</v>
      </c>
      <c r="AN2362">
        <v>317667000</v>
      </c>
      <c r="AO2362">
        <v>498272000</v>
      </c>
      <c r="AQ2362">
        <f>K2362/R2362</f>
        <v>0.80844207383068123</v>
      </c>
    </row>
    <row r="2363" spans="1:43" x14ac:dyDescent="0.35">
      <c r="A2363" t="s">
        <v>4983</v>
      </c>
      <c r="B2363" t="s">
        <v>4984</v>
      </c>
      <c r="C2363" t="s">
        <v>38</v>
      </c>
      <c r="D2363" t="str">
        <f>IF(P2363&lt;=50000,"Extra Small",IF(AND(P2363&gt;=50000,P2363&lt;250000),"Small",IF(AND(P2363&gt;=250000,P2363&lt;1000000),"Medium",IF(AND(P2363&gt;=1000000,P2363&lt;10000000),"Large",IF(AND(P2363&gt;=10000000,P2363&lt;100000000),"Extra Large",IF(P2363&gt;=100000000,"Extra-extra-large"))))))</f>
        <v>Small</v>
      </c>
      <c r="E2363" t="s">
        <v>76</v>
      </c>
      <c r="F2363">
        <v>0</v>
      </c>
      <c r="G2363">
        <v>2</v>
      </c>
      <c r="H2363">
        <v>0</v>
      </c>
      <c r="I2363">
        <v>1.21</v>
      </c>
      <c r="J2363" t="s">
        <v>103</v>
      </c>
      <c r="K2363">
        <v>147948</v>
      </c>
      <c r="L2363">
        <v>127</v>
      </c>
      <c r="M2363">
        <v>1016</v>
      </c>
      <c r="N2363">
        <v>707</v>
      </c>
      <c r="O2363">
        <v>195</v>
      </c>
      <c r="P2363">
        <v>149993</v>
      </c>
      <c r="Q2363">
        <v>0</v>
      </c>
      <c r="R2363">
        <v>149993</v>
      </c>
      <c r="S2363" t="str">
        <f t="shared" si="72"/>
        <v>False</v>
      </c>
      <c r="T2363">
        <v>93595</v>
      </c>
      <c r="U2363" t="b">
        <f t="shared" si="73"/>
        <v>0</v>
      </c>
      <c r="V2363">
        <v>0</v>
      </c>
      <c r="W2363">
        <v>0</v>
      </c>
      <c r="X2363">
        <v>0</v>
      </c>
      <c r="Y2363">
        <v>83691</v>
      </c>
      <c r="Z2363">
        <v>177286</v>
      </c>
      <c r="AA2363" t="b">
        <f>ABS(T2363-Z2363)&gt;25000</f>
        <v>1</v>
      </c>
      <c r="AB2363">
        <v>-27293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110069</v>
      </c>
      <c r="AJ2363">
        <v>0</v>
      </c>
      <c r="AK2363">
        <v>0</v>
      </c>
      <c r="AL2363">
        <v>0</v>
      </c>
      <c r="AM2363">
        <v>0</v>
      </c>
      <c r="AN2363">
        <v>4299</v>
      </c>
      <c r="AO2363">
        <v>105770</v>
      </c>
      <c r="AQ2363">
        <f>K2363/R2363</f>
        <v>0.98636603041475268</v>
      </c>
    </row>
    <row r="2364" spans="1:43" x14ac:dyDescent="0.35">
      <c r="A2364" t="s">
        <v>4985</v>
      </c>
      <c r="B2364" t="s">
        <v>4986</v>
      </c>
      <c r="C2364" t="s">
        <v>38</v>
      </c>
      <c r="D2364" t="str">
        <f>IF(P2364&lt;=50000,"Extra Small",IF(AND(P2364&gt;=50000,P2364&lt;250000),"Small",IF(AND(P2364&gt;=250000,P2364&lt;1000000),"Medium",IF(AND(P2364&gt;=1000000,P2364&lt;10000000),"Large",IF(AND(P2364&gt;=10000000,P2364&lt;100000000),"Extra Large",IF(P2364&gt;=100000000,"Extra-extra-large"))))))</f>
        <v>Medium</v>
      </c>
      <c r="E2364" t="s">
        <v>101</v>
      </c>
      <c r="F2364">
        <v>1</v>
      </c>
      <c r="G2364">
        <v>0</v>
      </c>
      <c r="H2364">
        <v>0</v>
      </c>
      <c r="I2364">
        <v>1</v>
      </c>
      <c r="J2364" t="s">
        <v>48</v>
      </c>
      <c r="K2364">
        <v>279787</v>
      </c>
      <c r="L2364">
        <v>19741</v>
      </c>
      <c r="M2364">
        <v>27301</v>
      </c>
      <c r="N2364">
        <v>481</v>
      </c>
      <c r="O2364">
        <v>0</v>
      </c>
      <c r="P2364">
        <v>327310</v>
      </c>
      <c r="Q2364">
        <v>0</v>
      </c>
      <c r="R2364">
        <v>327310</v>
      </c>
      <c r="S2364" t="str">
        <f t="shared" si="72"/>
        <v>False</v>
      </c>
      <c r="T2364">
        <v>86466</v>
      </c>
      <c r="U2364" t="b">
        <f t="shared" si="73"/>
        <v>0</v>
      </c>
      <c r="V2364">
        <v>0</v>
      </c>
      <c r="W2364">
        <v>0</v>
      </c>
      <c r="X2364">
        <v>0</v>
      </c>
      <c r="Y2364">
        <v>213811</v>
      </c>
      <c r="Z2364">
        <v>300277</v>
      </c>
      <c r="AA2364" t="b">
        <f>ABS(T2364-Z2364)&gt;25000</f>
        <v>1</v>
      </c>
      <c r="AB2364">
        <v>27033</v>
      </c>
      <c r="AC2364">
        <v>0</v>
      </c>
      <c r="AD2364">
        <v>27033</v>
      </c>
      <c r="AE2364">
        <v>165263</v>
      </c>
      <c r="AF2364">
        <v>0</v>
      </c>
      <c r="AG2364">
        <v>0</v>
      </c>
      <c r="AH2364">
        <v>6949</v>
      </c>
      <c r="AI2364">
        <v>172212</v>
      </c>
      <c r="AJ2364">
        <v>33765</v>
      </c>
      <c r="AK2364">
        <v>0</v>
      </c>
      <c r="AL2364">
        <v>0</v>
      </c>
      <c r="AM2364">
        <v>0</v>
      </c>
      <c r="AN2364">
        <v>33765</v>
      </c>
      <c r="AO2364">
        <v>138447</v>
      </c>
      <c r="AQ2364">
        <f>K2364/R2364</f>
        <v>0.85480736916073452</v>
      </c>
    </row>
    <row r="2365" spans="1:43" x14ac:dyDescent="0.35">
      <c r="A2365" t="s">
        <v>4987</v>
      </c>
      <c r="B2365" t="s">
        <v>4988</v>
      </c>
      <c r="C2365" t="s">
        <v>38</v>
      </c>
      <c r="D2365" t="str">
        <f>IF(P2365&lt;=50000,"Extra Small",IF(AND(P2365&gt;=50000,P2365&lt;250000),"Small",IF(AND(P2365&gt;=250000,P2365&lt;1000000),"Medium",IF(AND(P2365&gt;=1000000,P2365&lt;10000000),"Large",IF(AND(P2365&gt;=10000000,P2365&lt;100000000),"Extra Large",IF(P2365&gt;=100000000,"Extra-extra-large"))))))</f>
        <v>Small</v>
      </c>
      <c r="E2365" t="s">
        <v>85</v>
      </c>
      <c r="F2365">
        <v>0</v>
      </c>
      <c r="G2365">
        <v>5</v>
      </c>
      <c r="H2365">
        <v>2</v>
      </c>
      <c r="I2365">
        <v>1.4</v>
      </c>
      <c r="J2365" t="s">
        <v>143</v>
      </c>
      <c r="K2365">
        <v>33349</v>
      </c>
      <c r="L2365">
        <v>2125</v>
      </c>
      <c r="M2365">
        <v>89452</v>
      </c>
      <c r="N2365">
        <v>0</v>
      </c>
      <c r="O2365">
        <v>209</v>
      </c>
      <c r="P2365">
        <v>125135</v>
      </c>
      <c r="Q2365">
        <v>0</v>
      </c>
      <c r="R2365">
        <v>125135</v>
      </c>
      <c r="S2365" t="str">
        <f t="shared" si="72"/>
        <v>False</v>
      </c>
      <c r="T2365">
        <v>63040</v>
      </c>
      <c r="U2365" t="b">
        <f t="shared" si="73"/>
        <v>0</v>
      </c>
      <c r="V2365">
        <v>0</v>
      </c>
      <c r="W2365">
        <v>0</v>
      </c>
      <c r="X2365">
        <v>0</v>
      </c>
      <c r="Y2365">
        <v>71739</v>
      </c>
      <c r="Z2365">
        <v>134779</v>
      </c>
      <c r="AA2365" t="b">
        <f>ABS(T2365-Z2365)&gt;25000</f>
        <v>1</v>
      </c>
      <c r="AB2365">
        <v>-9644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128518</v>
      </c>
      <c r="AJ2365">
        <v>0</v>
      </c>
      <c r="AK2365">
        <v>0</v>
      </c>
      <c r="AL2365">
        <v>0</v>
      </c>
      <c r="AM2365">
        <v>0</v>
      </c>
      <c r="AN2365">
        <v>51420</v>
      </c>
      <c r="AO2365">
        <v>77098</v>
      </c>
      <c r="AQ2365">
        <f>K2365/R2365</f>
        <v>0.26650417549047029</v>
      </c>
    </row>
    <row r="2366" spans="1:43" x14ac:dyDescent="0.35">
      <c r="A2366" t="s">
        <v>4989</v>
      </c>
      <c r="B2366" t="s">
        <v>4990</v>
      </c>
      <c r="C2366" t="s">
        <v>38</v>
      </c>
      <c r="D2366" t="str">
        <f>IF(P2366&lt;=50000,"Extra Small",IF(AND(P2366&gt;=50000,P2366&lt;250000),"Small",IF(AND(P2366&gt;=250000,P2366&lt;1000000),"Medium",IF(AND(P2366&gt;=1000000,P2366&lt;10000000),"Large",IF(AND(P2366&gt;=10000000,P2366&lt;100000000),"Extra Large",IF(P2366&gt;=100000000,"Extra-extra-large"))))))</f>
        <v>Medium</v>
      </c>
      <c r="E2366" t="s">
        <v>39</v>
      </c>
      <c r="F2366">
        <v>2</v>
      </c>
      <c r="G2366">
        <v>0</v>
      </c>
      <c r="H2366">
        <v>6</v>
      </c>
      <c r="I2366">
        <v>4</v>
      </c>
      <c r="J2366" t="s">
        <v>40</v>
      </c>
      <c r="K2366">
        <v>22000</v>
      </c>
      <c r="L2366">
        <v>454247</v>
      </c>
      <c r="M2366">
        <v>0</v>
      </c>
      <c r="N2366">
        <v>0</v>
      </c>
      <c r="O2366">
        <v>51017</v>
      </c>
      <c r="P2366">
        <v>527264</v>
      </c>
      <c r="Q2366">
        <v>0</v>
      </c>
      <c r="R2366">
        <v>527264</v>
      </c>
      <c r="S2366" t="str">
        <f t="shared" si="72"/>
        <v>False</v>
      </c>
      <c r="T2366">
        <v>132300</v>
      </c>
      <c r="U2366" t="b">
        <f t="shared" si="73"/>
        <v>0</v>
      </c>
      <c r="V2366">
        <v>0</v>
      </c>
      <c r="W2366">
        <v>76181</v>
      </c>
      <c r="X2366">
        <v>0</v>
      </c>
      <c r="Y2366">
        <v>215828</v>
      </c>
      <c r="Z2366">
        <v>424309</v>
      </c>
      <c r="AA2366" t="b">
        <f>ABS(T2366-Z2366)&gt;25000</f>
        <v>1</v>
      </c>
      <c r="AB2366">
        <v>102955</v>
      </c>
      <c r="AC2366">
        <v>185</v>
      </c>
      <c r="AD2366">
        <v>103140</v>
      </c>
      <c r="AE2366">
        <v>214292</v>
      </c>
      <c r="AF2366">
        <v>0</v>
      </c>
      <c r="AG2366">
        <v>0</v>
      </c>
      <c r="AH2366">
        <v>349829</v>
      </c>
      <c r="AI2366">
        <v>564121</v>
      </c>
      <c r="AJ2366">
        <v>0</v>
      </c>
      <c r="AK2366">
        <v>0</v>
      </c>
      <c r="AL2366">
        <v>0</v>
      </c>
      <c r="AM2366">
        <v>517604</v>
      </c>
      <c r="AN2366">
        <v>517604</v>
      </c>
      <c r="AO2366">
        <v>46517</v>
      </c>
      <c r="AQ2366">
        <f>K2366/R2366</f>
        <v>4.1724828548886324E-2</v>
      </c>
    </row>
    <row r="2367" spans="1:43" x14ac:dyDescent="0.35">
      <c r="A2367" t="s">
        <v>4991</v>
      </c>
      <c r="B2367" t="s">
        <v>4992</v>
      </c>
      <c r="C2367" t="s">
        <v>38</v>
      </c>
      <c r="D2367" t="str">
        <f>IF(P2367&lt;=50000,"Extra Small",IF(AND(P2367&gt;=50000,P2367&lt;250000),"Small",IF(AND(P2367&gt;=250000,P2367&lt;1000000),"Medium",IF(AND(P2367&gt;=1000000,P2367&lt;10000000),"Large",IF(AND(P2367&gt;=10000000,P2367&lt;100000000),"Extra Large",IF(P2367&gt;=100000000,"Extra-extra-large"))))))</f>
        <v>Large</v>
      </c>
      <c r="E2367" t="s">
        <v>43</v>
      </c>
      <c r="F2367">
        <v>8</v>
      </c>
      <c r="G2367">
        <v>5</v>
      </c>
      <c r="H2367">
        <v>1</v>
      </c>
      <c r="I2367">
        <v>10</v>
      </c>
      <c r="J2367" t="s">
        <v>107</v>
      </c>
      <c r="K2367">
        <v>518944</v>
      </c>
      <c r="L2367">
        <v>11168</v>
      </c>
      <c r="M2367">
        <v>683711</v>
      </c>
      <c r="N2367">
        <v>9920</v>
      </c>
      <c r="O2367">
        <v>660</v>
      </c>
      <c r="P2367">
        <v>1224403</v>
      </c>
      <c r="Q2367">
        <v>0</v>
      </c>
      <c r="R2367">
        <v>1224403</v>
      </c>
      <c r="S2367" t="str">
        <f t="shared" si="72"/>
        <v>False</v>
      </c>
      <c r="T2367">
        <v>977867</v>
      </c>
      <c r="U2367" t="b">
        <f t="shared" si="73"/>
        <v>0</v>
      </c>
      <c r="V2367">
        <v>0</v>
      </c>
      <c r="W2367">
        <v>0</v>
      </c>
      <c r="X2367">
        <v>0</v>
      </c>
      <c r="Y2367">
        <v>214304</v>
      </c>
      <c r="Z2367">
        <v>1192171</v>
      </c>
      <c r="AA2367" t="b">
        <f>ABS(T2367-Z2367)&gt;1000000</f>
        <v>0</v>
      </c>
      <c r="AB2367">
        <v>32232</v>
      </c>
      <c r="AC2367">
        <v>0</v>
      </c>
      <c r="AD2367">
        <v>32232</v>
      </c>
      <c r="AE2367">
        <v>918833</v>
      </c>
      <c r="AF2367">
        <v>0</v>
      </c>
      <c r="AG2367">
        <v>145426</v>
      </c>
      <c r="AH2367">
        <v>145426</v>
      </c>
      <c r="AI2367">
        <v>1064259</v>
      </c>
      <c r="AJ2367">
        <v>211580</v>
      </c>
      <c r="AK2367">
        <v>0</v>
      </c>
      <c r="AL2367">
        <v>0</v>
      </c>
      <c r="AM2367">
        <v>0</v>
      </c>
      <c r="AN2367">
        <v>211580</v>
      </c>
      <c r="AO2367">
        <v>852679</v>
      </c>
      <c r="AQ2367">
        <f>K2367/R2367</f>
        <v>0.42383430945530187</v>
      </c>
    </row>
    <row r="2368" spans="1:43" x14ac:dyDescent="0.35">
      <c r="A2368" t="s">
        <v>4993</v>
      </c>
      <c r="B2368" t="s">
        <v>4994</v>
      </c>
      <c r="C2368" t="s">
        <v>50</v>
      </c>
      <c r="D2368" t="str">
        <f>IF(P2368&lt;=50000,"Extra Small",IF(AND(P2368&gt;=50000,P2368&lt;250000),"Small",IF(AND(P2368&gt;=250000,P2368&lt;1000000),"Medium",IF(AND(P2368&gt;=1000000,P2368&lt;10000000),"Large",IF(AND(P2368&gt;=10000000,P2368&lt;100000000),"Extra Large",IF(P2368&gt;=100000000,"Extra-extra-large"))))))</f>
        <v>Large</v>
      </c>
      <c r="E2368" t="s">
        <v>98</v>
      </c>
      <c r="F2368">
        <v>2</v>
      </c>
      <c r="G2368">
        <v>3</v>
      </c>
      <c r="H2368">
        <v>0</v>
      </c>
      <c r="I2368">
        <v>4.2</v>
      </c>
      <c r="J2368" t="s">
        <v>103</v>
      </c>
      <c r="K2368">
        <v>0</v>
      </c>
      <c r="L2368">
        <v>23710</v>
      </c>
      <c r="M2368">
        <v>1245169</v>
      </c>
      <c r="N2368">
        <v>76329</v>
      </c>
      <c r="O2368">
        <v>0</v>
      </c>
      <c r="P2368">
        <v>1345208</v>
      </c>
      <c r="Q2368">
        <v>0</v>
      </c>
      <c r="R2368">
        <v>1345208</v>
      </c>
      <c r="S2368" t="str">
        <f t="shared" si="72"/>
        <v>False</v>
      </c>
      <c r="T2368">
        <v>451049</v>
      </c>
      <c r="U2368" t="b">
        <f t="shared" si="73"/>
        <v>0</v>
      </c>
      <c r="V2368">
        <v>0</v>
      </c>
      <c r="W2368">
        <v>83516</v>
      </c>
      <c r="X2368">
        <v>0</v>
      </c>
      <c r="Y2368">
        <v>700833</v>
      </c>
      <c r="Z2368">
        <v>1235398</v>
      </c>
      <c r="AA2368" t="b">
        <f>ABS(T2368-Z2368)&gt;1000000</f>
        <v>0</v>
      </c>
      <c r="AB2368">
        <v>109810</v>
      </c>
      <c r="AC2368">
        <v>0</v>
      </c>
      <c r="AD2368">
        <v>109810</v>
      </c>
      <c r="AE2368">
        <v>3265035</v>
      </c>
      <c r="AF2368">
        <v>0</v>
      </c>
      <c r="AG2368">
        <v>24003</v>
      </c>
      <c r="AH2368">
        <v>24003</v>
      </c>
      <c r="AI2368">
        <v>3289038</v>
      </c>
      <c r="AJ2368">
        <v>769278</v>
      </c>
      <c r="AK2368">
        <v>0</v>
      </c>
      <c r="AL2368">
        <v>0</v>
      </c>
      <c r="AM2368">
        <v>0</v>
      </c>
      <c r="AN2368">
        <v>769278</v>
      </c>
      <c r="AO2368">
        <v>2519760</v>
      </c>
      <c r="AQ2368">
        <f>K2368/R2368</f>
        <v>0</v>
      </c>
    </row>
    <row r="2369" spans="1:43" x14ac:dyDescent="0.35">
      <c r="A2369" t="s">
        <v>4995</v>
      </c>
      <c r="B2369" t="s">
        <v>4996</v>
      </c>
      <c r="C2369" t="s">
        <v>38</v>
      </c>
      <c r="D2369" t="str">
        <f>IF(P2369&lt;=50000,"Extra Small",IF(AND(P2369&gt;=50000,P2369&lt;250000),"Small",IF(AND(P2369&gt;=250000,P2369&lt;1000000),"Medium",IF(AND(P2369&gt;=1000000,P2369&lt;10000000),"Large",IF(AND(P2369&gt;=10000000,P2369&lt;100000000),"Extra Large",IF(P2369&gt;=100000000,"Extra-extra-large"))))))</f>
        <v>Extra Small</v>
      </c>
      <c r="E2369" t="s">
        <v>55</v>
      </c>
      <c r="F2369">
        <v>0</v>
      </c>
      <c r="G2369">
        <v>0</v>
      </c>
      <c r="H2369">
        <v>0</v>
      </c>
      <c r="I2369">
        <v>0</v>
      </c>
      <c r="J2369" t="s">
        <v>102</v>
      </c>
      <c r="K2369">
        <v>0</v>
      </c>
      <c r="L2369">
        <v>0</v>
      </c>
      <c r="M2369">
        <v>0</v>
      </c>
      <c r="N2369">
        <v>68</v>
      </c>
      <c r="O2369">
        <v>0</v>
      </c>
      <c r="P2369">
        <v>68</v>
      </c>
      <c r="Q2369">
        <v>0</v>
      </c>
      <c r="R2369">
        <v>68</v>
      </c>
      <c r="S2369" t="str">
        <f t="shared" si="72"/>
        <v>False</v>
      </c>
      <c r="T2369">
        <v>0</v>
      </c>
      <c r="U2369" t="e">
        <f t="shared" si="73"/>
        <v>#DIV/0!</v>
      </c>
      <c r="V2369">
        <v>0</v>
      </c>
      <c r="W2369">
        <v>0</v>
      </c>
      <c r="X2369">
        <v>0</v>
      </c>
      <c r="Y2369">
        <v>5000</v>
      </c>
      <c r="Z2369">
        <v>5000</v>
      </c>
      <c r="AA2369" t="b">
        <f>ABS(T2369-Z2369)&gt;25000</f>
        <v>0</v>
      </c>
      <c r="AB2369">
        <v>-4932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47778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47778</v>
      </c>
      <c r="AQ2369">
        <f>K2369/R2369</f>
        <v>0</v>
      </c>
    </row>
    <row r="2370" spans="1:43" x14ac:dyDescent="0.35">
      <c r="A2370" t="s">
        <v>4997</v>
      </c>
      <c r="B2370" t="s">
        <v>4998</v>
      </c>
      <c r="C2370" t="s">
        <v>38</v>
      </c>
      <c r="D2370" t="str">
        <f>IF(P2370&lt;=50000,"Extra Small",IF(AND(P2370&gt;=50000,P2370&lt;250000),"Small",IF(AND(P2370&gt;=250000,P2370&lt;1000000),"Medium",IF(AND(P2370&gt;=1000000,P2370&lt;10000000),"Large",IF(AND(P2370&gt;=10000000,P2370&lt;100000000),"Extra Large",IF(P2370&gt;=100000000,"Extra-extra-large"))))))</f>
        <v>Small</v>
      </c>
      <c r="E2370" t="s">
        <v>43</v>
      </c>
      <c r="F2370">
        <v>0</v>
      </c>
      <c r="G2370">
        <v>0</v>
      </c>
      <c r="H2370">
        <v>0</v>
      </c>
      <c r="I2370">
        <v>0</v>
      </c>
      <c r="J2370" t="s">
        <v>472</v>
      </c>
      <c r="K2370">
        <v>0</v>
      </c>
      <c r="L2370">
        <v>82974</v>
      </c>
      <c r="M2370">
        <v>4700</v>
      </c>
      <c r="N2370">
        <v>0</v>
      </c>
      <c r="O2370">
        <v>2500</v>
      </c>
      <c r="P2370">
        <v>90174</v>
      </c>
      <c r="Q2370">
        <v>1800</v>
      </c>
      <c r="R2370">
        <v>91974</v>
      </c>
      <c r="S2370" t="str">
        <f t="shared" si="72"/>
        <v>False</v>
      </c>
      <c r="T2370">
        <v>0</v>
      </c>
      <c r="U2370" t="e">
        <f t="shared" si="73"/>
        <v>#DIV/0!</v>
      </c>
      <c r="V2370">
        <v>0</v>
      </c>
      <c r="W2370">
        <v>0</v>
      </c>
      <c r="X2370">
        <v>7000</v>
      </c>
      <c r="Y2370">
        <v>86268</v>
      </c>
      <c r="Z2370">
        <v>93268</v>
      </c>
      <c r="AA2370" t="b">
        <f>ABS(T2370-Z2370)&gt;25000</f>
        <v>1</v>
      </c>
      <c r="AB2370">
        <v>-1294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1130000</v>
      </c>
      <c r="AJ2370">
        <v>0</v>
      </c>
      <c r="AK2370">
        <v>0</v>
      </c>
      <c r="AL2370">
        <v>0</v>
      </c>
      <c r="AM2370">
        <v>0</v>
      </c>
      <c r="AN2370">
        <v>100000</v>
      </c>
      <c r="AO2370">
        <v>1030000</v>
      </c>
      <c r="AQ2370">
        <f>K2370/R2370</f>
        <v>0</v>
      </c>
    </row>
    <row r="2371" spans="1:43" x14ac:dyDescent="0.35">
      <c r="A2371" t="s">
        <v>4999</v>
      </c>
      <c r="B2371" t="s">
        <v>5000</v>
      </c>
      <c r="C2371" t="s">
        <v>50</v>
      </c>
      <c r="D2371" t="str">
        <f>IF(P2371&lt;=50000,"Extra Small",IF(AND(P2371&gt;=50000,P2371&lt;250000),"Small",IF(AND(P2371&gt;=250000,P2371&lt;1000000),"Medium",IF(AND(P2371&gt;=1000000,P2371&lt;10000000),"Large",IF(AND(P2371&gt;=10000000,P2371&lt;100000000),"Extra Large",IF(P2371&gt;=100000000,"Extra-extra-large"))))))</f>
        <v>Extra Small</v>
      </c>
      <c r="E2371" t="s">
        <v>110</v>
      </c>
      <c r="F2371">
        <v>0</v>
      </c>
      <c r="G2371">
        <v>0</v>
      </c>
      <c r="H2371">
        <v>0</v>
      </c>
      <c r="I2371">
        <v>0</v>
      </c>
      <c r="J2371" t="s">
        <v>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3038</v>
      </c>
      <c r="R2371">
        <v>3038</v>
      </c>
      <c r="S2371" t="str">
        <f t="shared" ref="S2371:S2434" si="74">IF(ABS(P2371+Q2371-K2371-R2371&gt;25000),"True","False")</f>
        <v>False</v>
      </c>
      <c r="T2371">
        <v>0</v>
      </c>
      <c r="U2371" t="e">
        <f t="shared" ref="U2371:U2434" si="75">T2371/(F2371+G2371+H2371)&gt;300000</f>
        <v>#DIV/0!</v>
      </c>
      <c r="V2371">
        <v>0</v>
      </c>
      <c r="W2371">
        <v>0</v>
      </c>
      <c r="X2371">
        <v>0</v>
      </c>
      <c r="Y2371">
        <v>2085</v>
      </c>
      <c r="Z2371">
        <v>2085</v>
      </c>
      <c r="AA2371" t="b">
        <f>ABS(T2371-Z2371)&gt;25000</f>
        <v>0</v>
      </c>
      <c r="AB2371">
        <v>953</v>
      </c>
      <c r="AC2371">
        <v>0</v>
      </c>
      <c r="AD2371">
        <v>953</v>
      </c>
      <c r="AE2371">
        <v>0</v>
      </c>
      <c r="AF2371">
        <v>0</v>
      </c>
      <c r="AG2371">
        <v>0</v>
      </c>
      <c r="AH2371">
        <v>0</v>
      </c>
      <c r="AI2371">
        <v>158090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158090</v>
      </c>
      <c r="AQ2371">
        <f>K2371/R2371</f>
        <v>0</v>
      </c>
    </row>
    <row r="2372" spans="1:43" x14ac:dyDescent="0.35">
      <c r="A2372" t="s">
        <v>5001</v>
      </c>
      <c r="B2372" t="s">
        <v>5002</v>
      </c>
      <c r="C2372" t="s">
        <v>38</v>
      </c>
      <c r="D2372" t="str">
        <f>IF(P2372&lt;=50000,"Extra Small",IF(AND(P2372&gt;=50000,P2372&lt;250000),"Small",IF(AND(P2372&gt;=250000,P2372&lt;1000000),"Medium",IF(AND(P2372&gt;=1000000,P2372&lt;10000000),"Large",IF(AND(P2372&gt;=10000000,P2372&lt;100000000),"Extra Large",IF(P2372&gt;=100000000,"Extra-extra-large"))))))</f>
        <v>Large</v>
      </c>
      <c r="E2372" t="s">
        <v>67</v>
      </c>
      <c r="F2372">
        <v>2</v>
      </c>
      <c r="G2372">
        <v>26</v>
      </c>
      <c r="H2372">
        <v>33</v>
      </c>
      <c r="I2372">
        <v>33</v>
      </c>
      <c r="J2372" t="s">
        <v>103</v>
      </c>
      <c r="K2372">
        <v>2048922</v>
      </c>
      <c r="L2372">
        <v>90572</v>
      </c>
      <c r="M2372">
        <v>915475</v>
      </c>
      <c r="N2372">
        <v>246547</v>
      </c>
      <c r="O2372">
        <v>87513</v>
      </c>
      <c r="P2372">
        <v>3389029</v>
      </c>
      <c r="Q2372">
        <v>0</v>
      </c>
      <c r="R2372">
        <v>3389029</v>
      </c>
      <c r="S2372" t="str">
        <f t="shared" si="74"/>
        <v>False</v>
      </c>
      <c r="T2372">
        <v>2290269</v>
      </c>
      <c r="U2372" t="b">
        <f t="shared" si="75"/>
        <v>0</v>
      </c>
      <c r="V2372">
        <v>24688</v>
      </c>
      <c r="W2372">
        <v>0</v>
      </c>
      <c r="X2372">
        <v>0</v>
      </c>
      <c r="Y2372">
        <v>833613</v>
      </c>
      <c r="Z2372">
        <v>3148570</v>
      </c>
      <c r="AA2372" t="b">
        <f>ABS(T2372-Z2372)&gt;1000000</f>
        <v>0</v>
      </c>
      <c r="AB2372">
        <v>240459</v>
      </c>
      <c r="AC2372">
        <v>0</v>
      </c>
      <c r="AD2372">
        <v>240459</v>
      </c>
      <c r="AE2372">
        <v>11132985</v>
      </c>
      <c r="AF2372">
        <v>0</v>
      </c>
      <c r="AG2372">
        <v>3553776</v>
      </c>
      <c r="AH2372">
        <v>3553776</v>
      </c>
      <c r="AI2372">
        <v>14686761</v>
      </c>
      <c r="AJ2372">
        <v>1832406</v>
      </c>
      <c r="AK2372">
        <v>0</v>
      </c>
      <c r="AL2372">
        <v>6385848</v>
      </c>
      <c r="AM2372">
        <v>6385848</v>
      </c>
      <c r="AN2372">
        <v>8218254</v>
      </c>
      <c r="AO2372">
        <v>6468507</v>
      </c>
      <c r="AQ2372">
        <f>K2372/R2372</f>
        <v>0.60457493872138601</v>
      </c>
    </row>
    <row r="2373" spans="1:43" x14ac:dyDescent="0.35">
      <c r="A2373" t="s">
        <v>5003</v>
      </c>
      <c r="B2373" t="s">
        <v>5004</v>
      </c>
      <c r="C2373" t="s">
        <v>50</v>
      </c>
      <c r="D2373" t="str">
        <f>IF(P2373&lt;=50000,"Extra Small",IF(AND(P2373&gt;=50000,P2373&lt;250000),"Small",IF(AND(P2373&gt;=250000,P2373&lt;1000000),"Medium",IF(AND(P2373&gt;=1000000,P2373&lt;10000000),"Large",IF(AND(P2373&gt;=10000000,P2373&lt;100000000),"Extra Large",IF(P2373&gt;=100000000,"Extra-extra-large"))))))</f>
        <v>Extra Large</v>
      </c>
      <c r="E2373" t="s">
        <v>39</v>
      </c>
      <c r="F2373">
        <v>47</v>
      </c>
      <c r="G2373">
        <v>155</v>
      </c>
      <c r="H2373">
        <v>107</v>
      </c>
      <c r="I2373">
        <v>190</v>
      </c>
      <c r="J2373" t="s">
        <v>92</v>
      </c>
      <c r="K2373">
        <v>3127213</v>
      </c>
      <c r="L2373">
        <v>2653421</v>
      </c>
      <c r="M2373">
        <v>6890001</v>
      </c>
      <c r="N2373">
        <v>42</v>
      </c>
      <c r="O2373">
        <v>1621603</v>
      </c>
      <c r="P2373">
        <v>14292280</v>
      </c>
      <c r="Q2373">
        <v>4600000</v>
      </c>
      <c r="R2373">
        <v>18892280</v>
      </c>
      <c r="S2373" t="str">
        <f t="shared" si="74"/>
        <v>False</v>
      </c>
      <c r="T2373">
        <v>13486825</v>
      </c>
      <c r="U2373" t="b">
        <f t="shared" si="75"/>
        <v>0</v>
      </c>
      <c r="V2373">
        <v>2842</v>
      </c>
      <c r="W2373">
        <v>0</v>
      </c>
      <c r="X2373">
        <v>0</v>
      </c>
      <c r="Y2373">
        <v>5265786</v>
      </c>
      <c r="Z2373">
        <v>18755453</v>
      </c>
      <c r="AA2373" t="b">
        <f>ABS(T2373-Z2373)&gt;1000000</f>
        <v>1</v>
      </c>
      <c r="AB2373">
        <v>136827</v>
      </c>
      <c r="AC2373">
        <v>0</v>
      </c>
      <c r="AD2373">
        <v>136827</v>
      </c>
      <c r="AE2373">
        <v>1166080</v>
      </c>
      <c r="AF2373">
        <v>0</v>
      </c>
      <c r="AG2373">
        <v>434304</v>
      </c>
      <c r="AH2373">
        <v>434304</v>
      </c>
      <c r="AI2373">
        <v>1600384</v>
      </c>
      <c r="AJ2373">
        <v>2210659</v>
      </c>
      <c r="AK2373">
        <v>646759</v>
      </c>
      <c r="AL2373">
        <v>1275022</v>
      </c>
      <c r="AM2373">
        <v>1921781</v>
      </c>
      <c r="AN2373">
        <v>4132440</v>
      </c>
      <c r="AO2373">
        <v>-2532056</v>
      </c>
      <c r="AQ2373">
        <f>K2373/R2373</f>
        <v>0.16552861803869093</v>
      </c>
    </row>
    <row r="2374" spans="1:43" x14ac:dyDescent="0.35">
      <c r="A2374" t="s">
        <v>5005</v>
      </c>
      <c r="B2374" t="s">
        <v>5006</v>
      </c>
      <c r="C2374" t="s">
        <v>50</v>
      </c>
      <c r="D2374" t="str">
        <f>IF(P2374&lt;=50000,"Extra Small",IF(AND(P2374&gt;=50000,P2374&lt;250000),"Small",IF(AND(P2374&gt;=250000,P2374&lt;1000000),"Medium",IF(AND(P2374&gt;=1000000,P2374&lt;10000000),"Large",IF(AND(P2374&gt;=10000000,P2374&lt;100000000),"Extra Large",IF(P2374&gt;=100000000,"Extra-extra-large"))))))</f>
        <v>Medium</v>
      </c>
      <c r="E2374" t="s">
        <v>43</v>
      </c>
      <c r="F2374">
        <v>1</v>
      </c>
      <c r="G2374">
        <v>6</v>
      </c>
      <c r="H2374">
        <v>5</v>
      </c>
      <c r="I2374">
        <v>8.1300000000000008</v>
      </c>
      <c r="J2374" t="s">
        <v>5007</v>
      </c>
      <c r="K2374">
        <v>178325</v>
      </c>
      <c r="L2374">
        <v>405</v>
      </c>
      <c r="M2374">
        <v>190159</v>
      </c>
      <c r="N2374">
        <v>1254</v>
      </c>
      <c r="O2374">
        <v>14019</v>
      </c>
      <c r="P2374">
        <v>384162</v>
      </c>
      <c r="Q2374">
        <v>0</v>
      </c>
      <c r="R2374">
        <v>384162</v>
      </c>
      <c r="S2374" t="str">
        <f t="shared" si="74"/>
        <v>False</v>
      </c>
      <c r="T2374">
        <v>296352</v>
      </c>
      <c r="U2374" t="b">
        <f t="shared" si="75"/>
        <v>0</v>
      </c>
      <c r="V2374">
        <v>0</v>
      </c>
      <c r="W2374">
        <v>18812</v>
      </c>
      <c r="X2374">
        <v>0</v>
      </c>
      <c r="Y2374">
        <v>71101</v>
      </c>
      <c r="Z2374">
        <v>386265</v>
      </c>
      <c r="AA2374" t="b">
        <f>ABS(T2374-Z2374)&gt;25000</f>
        <v>1</v>
      </c>
      <c r="AB2374">
        <v>-2103</v>
      </c>
      <c r="AC2374">
        <v>0</v>
      </c>
      <c r="AD2374">
        <v>-2103</v>
      </c>
      <c r="AE2374">
        <v>242834</v>
      </c>
      <c r="AF2374">
        <v>0</v>
      </c>
      <c r="AG2374">
        <v>0</v>
      </c>
      <c r="AH2374">
        <v>35031</v>
      </c>
      <c r="AI2374">
        <v>277865</v>
      </c>
      <c r="AJ2374">
        <v>181873</v>
      </c>
      <c r="AK2374">
        <v>0</v>
      </c>
      <c r="AL2374">
        <v>0</v>
      </c>
      <c r="AM2374">
        <v>0</v>
      </c>
      <c r="AN2374">
        <v>181873</v>
      </c>
      <c r="AO2374">
        <v>95992</v>
      </c>
      <c r="AQ2374">
        <f>K2374/R2374</f>
        <v>0.46419218975328119</v>
      </c>
    </row>
    <row r="2375" spans="1:43" x14ac:dyDescent="0.35">
      <c r="A2375" t="s">
        <v>5008</v>
      </c>
      <c r="B2375" t="s">
        <v>5009</v>
      </c>
      <c r="C2375" t="s">
        <v>38</v>
      </c>
      <c r="D2375" t="str">
        <f>IF(P2375&lt;=50000,"Extra Small",IF(AND(P2375&gt;=50000,P2375&lt;250000),"Small",IF(AND(P2375&gt;=250000,P2375&lt;1000000),"Medium",IF(AND(P2375&gt;=1000000,P2375&lt;10000000),"Large",IF(AND(P2375&gt;=10000000,P2375&lt;100000000),"Extra Large",IF(P2375&gt;=100000000,"Extra-extra-large"))))))</f>
        <v>Extra Large</v>
      </c>
      <c r="E2375" t="s">
        <v>55</v>
      </c>
      <c r="F2375">
        <v>59</v>
      </c>
      <c r="G2375">
        <v>157</v>
      </c>
      <c r="H2375">
        <v>34</v>
      </c>
      <c r="I2375">
        <v>155</v>
      </c>
      <c r="J2375" t="s">
        <v>5010</v>
      </c>
      <c r="K2375">
        <v>15125018</v>
      </c>
      <c r="L2375">
        <v>2622</v>
      </c>
      <c r="M2375">
        <v>1857604</v>
      </c>
      <c r="N2375">
        <v>190957</v>
      </c>
      <c r="O2375">
        <v>54604</v>
      </c>
      <c r="P2375">
        <v>17230805</v>
      </c>
      <c r="Q2375">
        <v>0</v>
      </c>
      <c r="R2375">
        <v>17230805</v>
      </c>
      <c r="S2375" t="str">
        <f t="shared" si="74"/>
        <v>False</v>
      </c>
      <c r="T2375">
        <v>10543730</v>
      </c>
      <c r="U2375" t="b">
        <f t="shared" si="75"/>
        <v>0</v>
      </c>
      <c r="V2375">
        <v>0</v>
      </c>
      <c r="W2375">
        <v>0</v>
      </c>
      <c r="X2375">
        <v>0</v>
      </c>
      <c r="Y2375">
        <v>5561582</v>
      </c>
      <c r="Z2375">
        <v>16105312</v>
      </c>
      <c r="AA2375" t="b">
        <f>ABS(T2375-Z2375)&gt;1000000</f>
        <v>1</v>
      </c>
      <c r="AB2375">
        <v>1125493</v>
      </c>
      <c r="AC2375">
        <v>1000000</v>
      </c>
      <c r="AD2375">
        <v>2125493</v>
      </c>
      <c r="AE2375">
        <v>10042604</v>
      </c>
      <c r="AF2375">
        <v>0</v>
      </c>
      <c r="AG2375">
        <v>8504668</v>
      </c>
      <c r="AH2375">
        <v>8504668</v>
      </c>
      <c r="AI2375">
        <v>18547272</v>
      </c>
      <c r="AJ2375">
        <v>3926379</v>
      </c>
      <c r="AK2375">
        <v>0</v>
      </c>
      <c r="AL2375">
        <v>310949</v>
      </c>
      <c r="AM2375">
        <v>310949</v>
      </c>
      <c r="AN2375">
        <v>4237328</v>
      </c>
      <c r="AO2375">
        <v>14309944</v>
      </c>
      <c r="AQ2375">
        <f>K2375/R2375</f>
        <v>0.87778940101753811</v>
      </c>
    </row>
    <row r="2376" spans="1:43" x14ac:dyDescent="0.35">
      <c r="A2376" t="s">
        <v>5011</v>
      </c>
      <c r="B2376" t="s">
        <v>5012</v>
      </c>
      <c r="C2376" t="s">
        <v>38</v>
      </c>
      <c r="D2376" t="str">
        <f>IF(P2376&lt;=50000,"Extra Small",IF(AND(P2376&gt;=50000,P2376&lt;250000),"Small",IF(AND(P2376&gt;=250000,P2376&lt;1000000),"Medium",IF(AND(P2376&gt;=1000000,P2376&lt;10000000),"Large",IF(AND(P2376&gt;=10000000,P2376&lt;100000000),"Extra Large",IF(P2376&gt;=100000000,"Extra-extra-large"))))))</f>
        <v>Extra Small</v>
      </c>
      <c r="E2376" t="s">
        <v>39</v>
      </c>
      <c r="F2376">
        <v>0</v>
      </c>
      <c r="G2376">
        <v>0</v>
      </c>
      <c r="H2376">
        <v>0</v>
      </c>
      <c r="I2376">
        <v>0</v>
      </c>
      <c r="J2376" t="s">
        <v>48</v>
      </c>
      <c r="K2376">
        <v>0</v>
      </c>
      <c r="L2376">
        <v>0</v>
      </c>
      <c r="M2376">
        <v>0</v>
      </c>
      <c r="N2376">
        <v>8818</v>
      </c>
      <c r="O2376">
        <v>0</v>
      </c>
      <c r="P2376">
        <v>8818</v>
      </c>
      <c r="Q2376">
        <v>0</v>
      </c>
      <c r="R2376">
        <v>8818</v>
      </c>
      <c r="S2376" t="str">
        <f t="shared" si="74"/>
        <v>False</v>
      </c>
      <c r="T2376">
        <v>100</v>
      </c>
      <c r="U2376" t="e">
        <f t="shared" si="75"/>
        <v>#DIV/0!</v>
      </c>
      <c r="V2376">
        <v>0</v>
      </c>
      <c r="W2376">
        <v>2260</v>
      </c>
      <c r="X2376">
        <v>0</v>
      </c>
      <c r="Y2376">
        <v>474</v>
      </c>
      <c r="Z2376">
        <v>2834</v>
      </c>
      <c r="AA2376" t="b">
        <f>ABS(T2376-Z2376)&gt;25000</f>
        <v>0</v>
      </c>
      <c r="AB2376">
        <v>5984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392712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392712</v>
      </c>
      <c r="AQ2376">
        <f>K2376/R2376</f>
        <v>0</v>
      </c>
    </row>
    <row r="2377" spans="1:43" x14ac:dyDescent="0.35">
      <c r="A2377" t="s">
        <v>5013</v>
      </c>
      <c r="B2377" t="s">
        <v>5014</v>
      </c>
      <c r="C2377" t="s">
        <v>38</v>
      </c>
      <c r="D2377" t="str">
        <f>IF(P2377&lt;=50000,"Extra Small",IF(AND(P2377&gt;=50000,P2377&lt;250000),"Small",IF(AND(P2377&gt;=250000,P2377&lt;1000000),"Medium",IF(AND(P2377&gt;=1000000,P2377&lt;10000000),"Large",IF(AND(P2377&gt;=10000000,P2377&lt;100000000),"Extra Large",IF(P2377&gt;=100000000,"Extra-extra-large"))))))</f>
        <v>Medium</v>
      </c>
      <c r="E2377" t="s">
        <v>101</v>
      </c>
      <c r="F2377">
        <v>1</v>
      </c>
      <c r="G2377">
        <v>2</v>
      </c>
      <c r="H2377">
        <v>0</v>
      </c>
      <c r="I2377">
        <v>2.4</v>
      </c>
      <c r="J2377" t="s">
        <v>656</v>
      </c>
      <c r="K2377">
        <v>148385</v>
      </c>
      <c r="L2377">
        <v>120431</v>
      </c>
      <c r="M2377">
        <v>405985</v>
      </c>
      <c r="N2377">
        <v>0</v>
      </c>
      <c r="O2377">
        <v>9684</v>
      </c>
      <c r="P2377">
        <v>684485</v>
      </c>
      <c r="Q2377">
        <v>0</v>
      </c>
      <c r="R2377">
        <v>684485</v>
      </c>
      <c r="S2377" t="str">
        <f t="shared" si="74"/>
        <v>False</v>
      </c>
      <c r="T2377">
        <v>297932</v>
      </c>
      <c r="U2377" t="b">
        <f t="shared" si="75"/>
        <v>0</v>
      </c>
      <c r="V2377">
        <v>0</v>
      </c>
      <c r="W2377">
        <v>0</v>
      </c>
      <c r="X2377">
        <v>0</v>
      </c>
      <c r="Y2377">
        <v>277331</v>
      </c>
      <c r="Z2377">
        <v>575263</v>
      </c>
      <c r="AA2377" t="b">
        <f>ABS(T2377-Z2377)&gt;25000</f>
        <v>1</v>
      </c>
      <c r="AB2377">
        <v>109222</v>
      </c>
      <c r="AC2377">
        <v>0</v>
      </c>
      <c r="AD2377">
        <v>109222</v>
      </c>
      <c r="AE2377">
        <v>479375</v>
      </c>
      <c r="AF2377">
        <v>0</v>
      </c>
      <c r="AG2377">
        <v>0</v>
      </c>
      <c r="AH2377">
        <v>0</v>
      </c>
      <c r="AI2377">
        <v>479375</v>
      </c>
      <c r="AJ2377">
        <v>110861</v>
      </c>
      <c r="AK2377">
        <v>0</v>
      </c>
      <c r="AL2377">
        <v>0</v>
      </c>
      <c r="AM2377">
        <v>1512</v>
      </c>
      <c r="AN2377">
        <v>112373</v>
      </c>
      <c r="AO2377">
        <v>367002</v>
      </c>
      <c r="AQ2377">
        <f>K2377/R2377</f>
        <v>0.21678342111222307</v>
      </c>
    </row>
    <row r="2378" spans="1:43" x14ac:dyDescent="0.35">
      <c r="A2378" t="s">
        <v>5015</v>
      </c>
      <c r="B2378" t="s">
        <v>5016</v>
      </c>
      <c r="C2378" t="s">
        <v>50</v>
      </c>
      <c r="D2378" t="str">
        <f>IF(P2378&lt;=50000,"Extra Small",IF(AND(P2378&gt;=50000,P2378&lt;250000),"Small",IF(AND(P2378&gt;=250000,P2378&lt;1000000),"Medium",IF(AND(P2378&gt;=1000000,P2378&lt;10000000),"Large",IF(AND(P2378&gt;=10000000,P2378&lt;100000000),"Extra Large",IF(P2378&gt;=100000000,"Extra-extra-large"))))))</f>
        <v>Extra Small</v>
      </c>
      <c r="E2378" t="s">
        <v>110</v>
      </c>
      <c r="F2378">
        <v>0</v>
      </c>
      <c r="G2378">
        <v>0</v>
      </c>
      <c r="H2378">
        <v>0</v>
      </c>
      <c r="I2378">
        <v>0</v>
      </c>
      <c r="J2378" t="s">
        <v>44</v>
      </c>
      <c r="K2378">
        <v>0</v>
      </c>
      <c r="L2378">
        <v>0</v>
      </c>
      <c r="M2378">
        <v>5137</v>
      </c>
      <c r="N2378">
        <v>0</v>
      </c>
      <c r="O2378">
        <v>0</v>
      </c>
      <c r="P2378">
        <v>5137</v>
      </c>
      <c r="Q2378">
        <v>61909</v>
      </c>
      <c r="R2378">
        <v>67046</v>
      </c>
      <c r="S2378" t="str">
        <f t="shared" si="74"/>
        <v>False</v>
      </c>
      <c r="T2378">
        <v>0</v>
      </c>
      <c r="U2378" t="e">
        <f t="shared" si="75"/>
        <v>#DIV/0!</v>
      </c>
      <c r="V2378">
        <v>0</v>
      </c>
      <c r="W2378">
        <v>0</v>
      </c>
      <c r="X2378">
        <v>0</v>
      </c>
      <c r="Y2378">
        <v>61778</v>
      </c>
      <c r="Z2378">
        <v>61778</v>
      </c>
      <c r="AA2378" t="b">
        <f>ABS(T2378-Z2378)&gt;25000</f>
        <v>1</v>
      </c>
      <c r="AB2378">
        <v>5268</v>
      </c>
      <c r="AC2378">
        <v>0</v>
      </c>
      <c r="AD2378">
        <v>5268</v>
      </c>
      <c r="AE2378">
        <v>0</v>
      </c>
      <c r="AF2378">
        <v>0</v>
      </c>
      <c r="AG2378">
        <v>0</v>
      </c>
      <c r="AH2378">
        <v>0</v>
      </c>
      <c r="AI2378">
        <v>1892990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1892990</v>
      </c>
      <c r="AQ2378">
        <f>K2378/R2378</f>
        <v>0</v>
      </c>
    </row>
    <row r="2379" spans="1:43" x14ac:dyDescent="0.35">
      <c r="A2379" t="s">
        <v>5017</v>
      </c>
      <c r="B2379" t="s">
        <v>5018</v>
      </c>
      <c r="C2379" t="s">
        <v>38</v>
      </c>
      <c r="D2379" t="str">
        <f>IF(P2379&lt;=50000,"Extra Small",IF(AND(P2379&gt;=50000,P2379&lt;250000),"Small",IF(AND(P2379&gt;=250000,P2379&lt;1000000),"Medium",IF(AND(P2379&gt;=1000000,P2379&lt;10000000),"Large",IF(AND(P2379&gt;=10000000,P2379&lt;100000000),"Extra Large",IF(P2379&gt;=100000000,"Extra-extra-large"))))))</f>
        <v>Small</v>
      </c>
      <c r="E2379" t="s">
        <v>487</v>
      </c>
      <c r="F2379">
        <v>0</v>
      </c>
      <c r="G2379">
        <v>1</v>
      </c>
      <c r="H2379">
        <v>0</v>
      </c>
      <c r="I2379">
        <v>0.4</v>
      </c>
      <c r="J2379" t="s">
        <v>172</v>
      </c>
      <c r="K2379">
        <v>81096</v>
      </c>
      <c r="L2379">
        <v>0</v>
      </c>
      <c r="M2379">
        <v>0</v>
      </c>
      <c r="N2379">
        <v>0</v>
      </c>
      <c r="O2379">
        <v>0</v>
      </c>
      <c r="P2379">
        <v>81096</v>
      </c>
      <c r="Q2379">
        <v>0</v>
      </c>
      <c r="R2379">
        <v>81096</v>
      </c>
      <c r="S2379" t="str">
        <f t="shared" si="74"/>
        <v>False</v>
      </c>
      <c r="T2379">
        <v>2752</v>
      </c>
      <c r="U2379" t="b">
        <f t="shared" si="75"/>
        <v>0</v>
      </c>
      <c r="V2379">
        <v>0</v>
      </c>
      <c r="W2379">
        <v>55000</v>
      </c>
      <c r="X2379">
        <v>0</v>
      </c>
      <c r="Y2379">
        <v>48519</v>
      </c>
      <c r="Z2379">
        <v>106271</v>
      </c>
      <c r="AA2379" t="b">
        <f>ABS(T2379-Z2379)&gt;25000</f>
        <v>1</v>
      </c>
      <c r="AB2379">
        <v>-25175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178308</v>
      </c>
      <c r="AJ2379">
        <v>0</v>
      </c>
      <c r="AK2379">
        <v>0</v>
      </c>
      <c r="AL2379">
        <v>0</v>
      </c>
      <c r="AM2379">
        <v>0</v>
      </c>
      <c r="AN2379">
        <v>6157</v>
      </c>
      <c r="AO2379">
        <v>172151</v>
      </c>
      <c r="AQ2379">
        <f>K2379/R2379</f>
        <v>1</v>
      </c>
    </row>
    <row r="2380" spans="1:43" x14ac:dyDescent="0.35">
      <c r="A2380" t="s">
        <v>5019</v>
      </c>
      <c r="B2380" t="s">
        <v>5020</v>
      </c>
      <c r="C2380" t="s">
        <v>38</v>
      </c>
      <c r="D2380" t="str">
        <f>IF(P2380&lt;=50000,"Extra Small",IF(AND(P2380&gt;=50000,P2380&lt;250000),"Small",IF(AND(P2380&gt;=250000,P2380&lt;1000000),"Medium",IF(AND(P2380&gt;=1000000,P2380&lt;10000000),"Large",IF(AND(P2380&gt;=10000000,P2380&lt;100000000),"Extra Large",IF(P2380&gt;=100000000,"Extra-extra-large"))))))</f>
        <v>Extra Small</v>
      </c>
      <c r="E2380" t="s">
        <v>110</v>
      </c>
      <c r="F2380">
        <v>0</v>
      </c>
      <c r="G2380">
        <v>0</v>
      </c>
      <c r="H2380">
        <v>0</v>
      </c>
      <c r="I2380">
        <v>0</v>
      </c>
      <c r="J2380" t="s">
        <v>154</v>
      </c>
      <c r="K2380">
        <v>0</v>
      </c>
      <c r="L2380">
        <v>1300</v>
      </c>
      <c r="M2380">
        <v>0</v>
      </c>
      <c r="N2380">
        <v>0</v>
      </c>
      <c r="O2380">
        <v>0</v>
      </c>
      <c r="P2380">
        <v>1300</v>
      </c>
      <c r="Q2380">
        <v>0</v>
      </c>
      <c r="R2380">
        <v>1300</v>
      </c>
      <c r="S2380" t="str">
        <f t="shared" si="74"/>
        <v>False</v>
      </c>
      <c r="T2380">
        <v>1300</v>
      </c>
      <c r="U2380" t="e">
        <f t="shared" si="75"/>
        <v>#DIV/0!</v>
      </c>
      <c r="V2380">
        <v>0</v>
      </c>
      <c r="W2380">
        <v>0</v>
      </c>
      <c r="X2380">
        <v>1300</v>
      </c>
      <c r="Y2380">
        <v>0</v>
      </c>
      <c r="Z2380">
        <v>2600</v>
      </c>
      <c r="AA2380" t="b">
        <f>ABS(T2380-Z2380)&gt;25000</f>
        <v>0</v>
      </c>
      <c r="AB2380">
        <v>-1300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700</v>
      </c>
      <c r="AJ2380">
        <v>0</v>
      </c>
      <c r="AK2380">
        <v>0</v>
      </c>
      <c r="AL2380">
        <v>0</v>
      </c>
      <c r="AM2380">
        <v>0</v>
      </c>
      <c r="AN2380">
        <v>900</v>
      </c>
      <c r="AO2380">
        <v>-200</v>
      </c>
      <c r="AQ2380">
        <f>K2380/R2380</f>
        <v>0</v>
      </c>
    </row>
    <row r="2381" spans="1:43" x14ac:dyDescent="0.35">
      <c r="A2381" t="s">
        <v>5021</v>
      </c>
      <c r="B2381" t="s">
        <v>5022</v>
      </c>
      <c r="C2381" t="s">
        <v>38</v>
      </c>
      <c r="D2381" t="str">
        <f>IF(P2381&lt;=50000,"Extra Small",IF(AND(P2381&gt;=50000,P2381&lt;250000),"Small",IF(AND(P2381&gt;=250000,P2381&lt;1000000),"Medium",IF(AND(P2381&gt;=1000000,P2381&lt;10000000),"Large",IF(AND(P2381&gt;=10000000,P2381&lt;100000000),"Extra Large",IF(P2381&gt;=100000000,"Extra-extra-large"))))))</f>
        <v>Small</v>
      </c>
      <c r="E2381" t="s">
        <v>43</v>
      </c>
      <c r="F2381">
        <v>0</v>
      </c>
      <c r="G2381">
        <v>0</v>
      </c>
      <c r="H2381">
        <v>0</v>
      </c>
      <c r="I2381">
        <v>0</v>
      </c>
      <c r="J2381" t="s">
        <v>48</v>
      </c>
      <c r="K2381">
        <v>0</v>
      </c>
      <c r="L2381">
        <v>101208</v>
      </c>
      <c r="M2381">
        <v>0</v>
      </c>
      <c r="N2381">
        <v>0</v>
      </c>
      <c r="O2381">
        <v>0</v>
      </c>
      <c r="P2381">
        <v>101208</v>
      </c>
      <c r="Q2381">
        <v>0</v>
      </c>
      <c r="R2381">
        <v>101208</v>
      </c>
      <c r="S2381" t="str">
        <f t="shared" si="74"/>
        <v>False</v>
      </c>
      <c r="T2381">
        <v>0</v>
      </c>
      <c r="U2381" t="e">
        <f t="shared" si="75"/>
        <v>#DIV/0!</v>
      </c>
      <c r="V2381">
        <v>0</v>
      </c>
      <c r="W2381">
        <v>101208</v>
      </c>
      <c r="X2381">
        <v>0</v>
      </c>
      <c r="Y2381">
        <v>0</v>
      </c>
      <c r="Z2381">
        <v>101208</v>
      </c>
      <c r="AA2381" t="b">
        <f>ABS(T2381-Z2381)&gt;25000</f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Q2381">
        <f>K2381/R2381</f>
        <v>0</v>
      </c>
    </row>
    <row r="2382" spans="1:43" x14ac:dyDescent="0.35">
      <c r="A2382" t="s">
        <v>5023</v>
      </c>
      <c r="B2382" t="s">
        <v>5024</v>
      </c>
      <c r="C2382" t="s">
        <v>38</v>
      </c>
      <c r="D2382" t="str">
        <f>IF(P2382&lt;=50000,"Extra Small",IF(AND(P2382&gt;=50000,P2382&lt;250000),"Small",IF(AND(P2382&gt;=250000,P2382&lt;1000000),"Medium",IF(AND(P2382&gt;=1000000,P2382&lt;10000000),"Large",IF(AND(P2382&gt;=10000000,P2382&lt;100000000),"Extra Large",IF(P2382&gt;=100000000,"Extra-extra-large"))))))</f>
        <v>Extra Small</v>
      </c>
      <c r="E2382" t="s">
        <v>55</v>
      </c>
      <c r="F2382">
        <v>0</v>
      </c>
      <c r="G2382">
        <v>0</v>
      </c>
      <c r="H2382">
        <v>0</v>
      </c>
      <c r="I2382">
        <v>0</v>
      </c>
      <c r="J2382" t="s">
        <v>92</v>
      </c>
      <c r="K2382">
        <v>0</v>
      </c>
      <c r="L2382">
        <v>7619</v>
      </c>
      <c r="M2382">
        <v>0</v>
      </c>
      <c r="N2382">
        <v>0</v>
      </c>
      <c r="O2382">
        <v>0</v>
      </c>
      <c r="P2382">
        <v>7619</v>
      </c>
      <c r="Q2382">
        <v>74029</v>
      </c>
      <c r="R2382">
        <v>81648</v>
      </c>
      <c r="S2382" t="str">
        <f t="shared" si="74"/>
        <v>False</v>
      </c>
      <c r="T2382">
        <v>0</v>
      </c>
      <c r="U2382" t="e">
        <f t="shared" si="75"/>
        <v>#DIV/0!</v>
      </c>
      <c r="V2382">
        <v>0</v>
      </c>
      <c r="W2382">
        <v>22593</v>
      </c>
      <c r="X2382">
        <v>14997</v>
      </c>
      <c r="Y2382">
        <v>44132</v>
      </c>
      <c r="Z2382">
        <v>81722</v>
      </c>
      <c r="AA2382" t="b">
        <f>ABS(T2382-Z2382)&gt;25000</f>
        <v>1</v>
      </c>
      <c r="AB2382">
        <v>-74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74</v>
      </c>
      <c r="AO2382">
        <v>-74</v>
      </c>
      <c r="AQ2382">
        <f>K2382/R2382</f>
        <v>0</v>
      </c>
    </row>
    <row r="2383" spans="1:43" x14ac:dyDescent="0.35">
      <c r="A2383" t="s">
        <v>5025</v>
      </c>
      <c r="B2383" t="s">
        <v>5026</v>
      </c>
      <c r="C2383" t="s">
        <v>50</v>
      </c>
      <c r="D2383" t="str">
        <f>IF(P2383&lt;=50000,"Extra Small",IF(AND(P2383&gt;=50000,P2383&lt;250000),"Small",IF(AND(P2383&gt;=250000,P2383&lt;1000000),"Medium",IF(AND(P2383&gt;=1000000,P2383&lt;10000000),"Large",IF(AND(P2383&gt;=10000000,P2383&lt;100000000),"Extra Large",IF(P2383&gt;=100000000,"Extra-extra-large"))))))</f>
        <v>Extra Small</v>
      </c>
      <c r="E2383" t="s">
        <v>123</v>
      </c>
      <c r="F2383">
        <v>0</v>
      </c>
      <c r="G2383">
        <v>1</v>
      </c>
      <c r="H2383">
        <v>0</v>
      </c>
      <c r="I2383">
        <v>0</v>
      </c>
      <c r="J2383" t="s">
        <v>130</v>
      </c>
      <c r="K2383">
        <v>24704</v>
      </c>
      <c r="L2383">
        <v>4482</v>
      </c>
      <c r="M2383">
        <v>0</v>
      </c>
      <c r="N2383">
        <v>6</v>
      </c>
      <c r="O2383">
        <v>7323</v>
      </c>
      <c r="P2383">
        <v>36515</v>
      </c>
      <c r="Q2383">
        <v>0</v>
      </c>
      <c r="R2383">
        <v>36515</v>
      </c>
      <c r="S2383" t="str">
        <f t="shared" si="74"/>
        <v>False</v>
      </c>
      <c r="T2383">
        <v>300</v>
      </c>
      <c r="U2383" t="b">
        <f t="shared" si="75"/>
        <v>0</v>
      </c>
      <c r="V2383">
        <v>0</v>
      </c>
      <c r="W2383">
        <v>0</v>
      </c>
      <c r="X2383">
        <v>0</v>
      </c>
      <c r="Y2383">
        <v>34227</v>
      </c>
      <c r="Z2383">
        <v>34527</v>
      </c>
      <c r="AA2383" t="b">
        <f>ABS(T2383-Z2383)&gt;25000</f>
        <v>1</v>
      </c>
      <c r="AB2383">
        <v>1988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Q2383">
        <f>K2383/R2383</f>
        <v>0.67654388607421612</v>
      </c>
    </row>
    <row r="2384" spans="1:43" x14ac:dyDescent="0.35">
      <c r="A2384" t="s">
        <v>5027</v>
      </c>
      <c r="B2384" t="s">
        <v>5028</v>
      </c>
      <c r="C2384" t="s">
        <v>38</v>
      </c>
      <c r="D2384" t="str">
        <f>IF(P2384&lt;=50000,"Extra Small",IF(AND(P2384&gt;=50000,P2384&lt;250000),"Small",IF(AND(P2384&gt;=250000,P2384&lt;1000000),"Medium",IF(AND(P2384&gt;=1000000,P2384&lt;10000000),"Large",IF(AND(P2384&gt;=10000000,P2384&lt;100000000),"Extra Large",IF(P2384&gt;=100000000,"Extra-extra-large"))))))</f>
        <v>Extra Small</v>
      </c>
      <c r="E2384" t="s">
        <v>43</v>
      </c>
      <c r="F2384">
        <v>0</v>
      </c>
      <c r="G2384">
        <v>0</v>
      </c>
      <c r="H2384">
        <v>4</v>
      </c>
      <c r="I2384">
        <v>0</v>
      </c>
      <c r="J2384" t="s">
        <v>92</v>
      </c>
      <c r="K2384">
        <v>28912</v>
      </c>
      <c r="L2384">
        <v>6176</v>
      </c>
      <c r="M2384">
        <v>0</v>
      </c>
      <c r="N2384">
        <v>0</v>
      </c>
      <c r="O2384">
        <v>0</v>
      </c>
      <c r="P2384">
        <v>35088</v>
      </c>
      <c r="Q2384">
        <v>0</v>
      </c>
      <c r="R2384">
        <v>35088</v>
      </c>
      <c r="S2384" t="str">
        <f t="shared" si="74"/>
        <v>False</v>
      </c>
      <c r="T2384">
        <v>8700</v>
      </c>
      <c r="U2384" t="b">
        <f t="shared" si="75"/>
        <v>0</v>
      </c>
      <c r="V2384">
        <v>0</v>
      </c>
      <c r="W2384">
        <v>0</v>
      </c>
      <c r="X2384">
        <v>0</v>
      </c>
      <c r="Y2384">
        <v>15771</v>
      </c>
      <c r="Z2384">
        <v>24471</v>
      </c>
      <c r="AA2384" t="b">
        <f>ABS(T2384-Z2384)&gt;25000</f>
        <v>0</v>
      </c>
      <c r="AB2384">
        <v>10617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64599</v>
      </c>
      <c r="AJ2384">
        <v>0</v>
      </c>
      <c r="AK2384">
        <v>0</v>
      </c>
      <c r="AL2384">
        <v>0</v>
      </c>
      <c r="AM2384">
        <v>0</v>
      </c>
      <c r="AN2384">
        <v>64599</v>
      </c>
      <c r="AO2384">
        <v>0</v>
      </c>
      <c r="AQ2384">
        <f>K2384/R2384</f>
        <v>0.82398540811673504</v>
      </c>
    </row>
    <row r="2385" spans="1:43" x14ac:dyDescent="0.35">
      <c r="A2385" t="s">
        <v>5029</v>
      </c>
      <c r="B2385" t="s">
        <v>5030</v>
      </c>
      <c r="C2385" t="s">
        <v>50</v>
      </c>
      <c r="D2385" t="str">
        <f>IF(P2385&lt;=50000,"Extra Small",IF(AND(P2385&gt;=50000,P2385&lt;250000),"Small",IF(AND(P2385&gt;=250000,P2385&lt;1000000),"Medium",IF(AND(P2385&gt;=1000000,P2385&lt;10000000),"Large",IF(AND(P2385&gt;=10000000,P2385&lt;100000000),"Extra Large",IF(P2385&gt;=100000000,"Extra-extra-large"))))))</f>
        <v>Medium</v>
      </c>
      <c r="E2385" t="s">
        <v>110</v>
      </c>
      <c r="F2385">
        <v>1</v>
      </c>
      <c r="G2385">
        <v>7</v>
      </c>
      <c r="H2385">
        <v>1</v>
      </c>
      <c r="I2385">
        <v>4.34</v>
      </c>
      <c r="J2385" t="s">
        <v>57</v>
      </c>
      <c r="K2385">
        <v>562862</v>
      </c>
      <c r="L2385">
        <v>199</v>
      </c>
      <c r="M2385">
        <v>9914</v>
      </c>
      <c r="N2385">
        <v>0</v>
      </c>
      <c r="O2385">
        <v>0</v>
      </c>
      <c r="P2385">
        <v>572975</v>
      </c>
      <c r="Q2385">
        <v>0</v>
      </c>
      <c r="R2385">
        <v>572975</v>
      </c>
      <c r="S2385" t="str">
        <f t="shared" si="74"/>
        <v>False</v>
      </c>
      <c r="T2385">
        <v>158234</v>
      </c>
      <c r="U2385" t="b">
        <f t="shared" si="75"/>
        <v>0</v>
      </c>
      <c r="V2385">
        <v>0</v>
      </c>
      <c r="W2385">
        <v>0</v>
      </c>
      <c r="X2385">
        <v>0</v>
      </c>
      <c r="Y2385">
        <v>396535</v>
      </c>
      <c r="Z2385">
        <v>554769</v>
      </c>
      <c r="AA2385" t="b">
        <f>ABS(T2385-Z2385)&gt;25000</f>
        <v>1</v>
      </c>
      <c r="AB2385">
        <v>18206</v>
      </c>
      <c r="AC2385">
        <v>0</v>
      </c>
      <c r="AD2385">
        <v>18206</v>
      </c>
      <c r="AE2385">
        <v>519440</v>
      </c>
      <c r="AF2385">
        <v>0</v>
      </c>
      <c r="AG2385">
        <v>0</v>
      </c>
      <c r="AH2385">
        <v>6212</v>
      </c>
      <c r="AI2385">
        <v>525652</v>
      </c>
      <c r="AJ2385">
        <v>179960</v>
      </c>
      <c r="AK2385">
        <v>0</v>
      </c>
      <c r="AL2385">
        <v>0</v>
      </c>
      <c r="AM2385">
        <v>0</v>
      </c>
      <c r="AN2385">
        <v>179960</v>
      </c>
      <c r="AO2385">
        <v>345692</v>
      </c>
      <c r="AQ2385">
        <f>K2385/R2385</f>
        <v>0.98235001527117238</v>
      </c>
    </row>
    <row r="2386" spans="1:43" x14ac:dyDescent="0.35">
      <c r="A2386" t="s">
        <v>5031</v>
      </c>
      <c r="B2386" t="s">
        <v>5032</v>
      </c>
      <c r="C2386" t="s">
        <v>38</v>
      </c>
      <c r="D2386" t="str">
        <f>IF(P2386&lt;=50000,"Extra Small",IF(AND(P2386&gt;=50000,P2386&lt;250000),"Small",IF(AND(P2386&gt;=250000,P2386&lt;1000000),"Medium",IF(AND(P2386&gt;=1000000,P2386&lt;10000000),"Large",IF(AND(P2386&gt;=10000000,P2386&lt;100000000),"Extra Large",IF(P2386&gt;=100000000,"Extra-extra-large"))))))</f>
        <v>Large</v>
      </c>
      <c r="E2386" t="s">
        <v>39</v>
      </c>
      <c r="F2386">
        <v>4</v>
      </c>
      <c r="G2386">
        <v>20</v>
      </c>
      <c r="H2386">
        <v>6</v>
      </c>
      <c r="I2386">
        <v>31704</v>
      </c>
      <c r="J2386" t="s">
        <v>52</v>
      </c>
      <c r="K2386">
        <v>388429</v>
      </c>
      <c r="L2386">
        <v>509505</v>
      </c>
      <c r="M2386">
        <v>949469</v>
      </c>
      <c r="N2386">
        <v>0</v>
      </c>
      <c r="O2386">
        <v>0</v>
      </c>
      <c r="P2386">
        <v>1847403</v>
      </c>
      <c r="Q2386">
        <v>0</v>
      </c>
      <c r="R2386">
        <v>1847403</v>
      </c>
      <c r="S2386" t="str">
        <f t="shared" si="74"/>
        <v>False</v>
      </c>
      <c r="T2386">
        <v>1239077</v>
      </c>
      <c r="U2386" t="b">
        <f t="shared" si="75"/>
        <v>0</v>
      </c>
      <c r="V2386">
        <v>76608</v>
      </c>
      <c r="W2386">
        <v>137</v>
      </c>
      <c r="X2386">
        <v>0</v>
      </c>
      <c r="Y2386">
        <v>452699</v>
      </c>
      <c r="Z2386">
        <v>1768521</v>
      </c>
      <c r="AA2386" t="b">
        <f>ABS(T2386-Z2386)&gt;1000000</f>
        <v>0</v>
      </c>
      <c r="AB2386">
        <v>78882</v>
      </c>
      <c r="AC2386">
        <v>0</v>
      </c>
      <c r="AD2386">
        <v>78882</v>
      </c>
      <c r="AE2386">
        <v>47577</v>
      </c>
      <c r="AF2386">
        <v>0</v>
      </c>
      <c r="AG2386">
        <v>2497226</v>
      </c>
      <c r="AH2386">
        <v>2497226</v>
      </c>
      <c r="AI2386">
        <v>2544803</v>
      </c>
      <c r="AJ2386">
        <v>36359</v>
      </c>
      <c r="AK2386">
        <v>0</v>
      </c>
      <c r="AL2386">
        <v>1533780</v>
      </c>
      <c r="AM2386">
        <v>1533780</v>
      </c>
      <c r="AN2386">
        <v>1570139</v>
      </c>
      <c r="AO2386">
        <v>974664</v>
      </c>
      <c r="AQ2386">
        <f>K2386/R2386</f>
        <v>0.21025677667514883</v>
      </c>
    </row>
    <row r="2387" spans="1:43" x14ac:dyDescent="0.35">
      <c r="A2387" t="s">
        <v>5033</v>
      </c>
      <c r="B2387" t="s">
        <v>5034</v>
      </c>
      <c r="C2387" t="s">
        <v>38</v>
      </c>
      <c r="D2387" t="str">
        <f>IF(P2387&lt;=50000,"Extra Small",IF(AND(P2387&gt;=50000,P2387&lt;250000),"Small",IF(AND(P2387&gt;=250000,P2387&lt;1000000),"Medium",IF(AND(P2387&gt;=1000000,P2387&lt;10000000),"Large",IF(AND(P2387&gt;=10000000,P2387&lt;100000000),"Extra Large",IF(P2387&gt;=100000000,"Extra-extra-large"))))))</f>
        <v>Small</v>
      </c>
      <c r="E2387" t="s">
        <v>55</v>
      </c>
      <c r="F2387">
        <v>0</v>
      </c>
      <c r="G2387">
        <v>0</v>
      </c>
      <c r="H2387">
        <v>2</v>
      </c>
      <c r="I2387">
        <v>0</v>
      </c>
      <c r="J2387" t="s">
        <v>107</v>
      </c>
      <c r="K2387">
        <v>0</v>
      </c>
      <c r="L2387">
        <v>0</v>
      </c>
      <c r="M2387">
        <v>0</v>
      </c>
      <c r="N2387">
        <v>74023</v>
      </c>
      <c r="O2387">
        <v>0</v>
      </c>
      <c r="P2387">
        <v>74023</v>
      </c>
      <c r="Q2387">
        <v>0</v>
      </c>
      <c r="R2387">
        <v>74023</v>
      </c>
      <c r="S2387" t="str">
        <f t="shared" si="74"/>
        <v>False</v>
      </c>
      <c r="T2387">
        <v>0</v>
      </c>
      <c r="U2387" t="b">
        <f t="shared" si="75"/>
        <v>0</v>
      </c>
      <c r="V2387">
        <v>0</v>
      </c>
      <c r="W2387">
        <v>150000</v>
      </c>
      <c r="X2387">
        <v>0</v>
      </c>
      <c r="Y2387">
        <v>11867</v>
      </c>
      <c r="Z2387">
        <v>161867</v>
      </c>
      <c r="AA2387" t="b">
        <f>ABS(T2387-Z2387)&gt;25000</f>
        <v>1</v>
      </c>
      <c r="AB2387">
        <v>-87844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1546225</v>
      </c>
      <c r="AJ2387">
        <v>0</v>
      </c>
      <c r="AK2387">
        <v>0</v>
      </c>
      <c r="AL2387">
        <v>0</v>
      </c>
      <c r="AM2387">
        <v>0</v>
      </c>
      <c r="AN2387">
        <v>4400</v>
      </c>
      <c r="AO2387">
        <v>1541825</v>
      </c>
      <c r="AQ2387">
        <f>K2387/R2387</f>
        <v>0</v>
      </c>
    </row>
    <row r="2388" spans="1:43" x14ac:dyDescent="0.35">
      <c r="A2388" t="s">
        <v>5035</v>
      </c>
      <c r="B2388" t="s">
        <v>5036</v>
      </c>
      <c r="C2388" t="s">
        <v>38</v>
      </c>
      <c r="D2388" t="str">
        <f>IF(P2388&lt;=50000,"Extra Small",IF(AND(P2388&gt;=50000,P2388&lt;250000),"Small",IF(AND(P2388&gt;=250000,P2388&lt;1000000),"Medium",IF(AND(P2388&gt;=1000000,P2388&lt;10000000),"Large",IF(AND(P2388&gt;=10000000,P2388&lt;100000000),"Extra Large",IF(P2388&gt;=100000000,"Extra-extra-large"))))))</f>
        <v>Large</v>
      </c>
      <c r="E2388" t="s">
        <v>330</v>
      </c>
      <c r="F2388">
        <v>10</v>
      </c>
      <c r="G2388">
        <v>6</v>
      </c>
      <c r="H2388">
        <v>0</v>
      </c>
      <c r="I2388">
        <v>13.2</v>
      </c>
      <c r="J2388" t="s">
        <v>104</v>
      </c>
      <c r="K2388">
        <v>1240445</v>
      </c>
      <c r="L2388">
        <v>0</v>
      </c>
      <c r="M2388">
        <v>26780</v>
      </c>
      <c r="N2388">
        <v>3948</v>
      </c>
      <c r="O2388">
        <v>2600</v>
      </c>
      <c r="P2388">
        <v>1273773</v>
      </c>
      <c r="Q2388">
        <v>0</v>
      </c>
      <c r="R2388">
        <v>1273773</v>
      </c>
      <c r="S2388" t="str">
        <f t="shared" si="74"/>
        <v>False</v>
      </c>
      <c r="T2388">
        <v>1098988</v>
      </c>
      <c r="U2388" t="b">
        <f t="shared" si="75"/>
        <v>0</v>
      </c>
      <c r="V2388">
        <v>0</v>
      </c>
      <c r="W2388">
        <v>0</v>
      </c>
      <c r="X2388">
        <v>0</v>
      </c>
      <c r="Y2388">
        <v>176415</v>
      </c>
      <c r="Z2388">
        <v>1275403</v>
      </c>
      <c r="AA2388" t="b">
        <f>ABS(T2388-Z2388)&gt;1000000</f>
        <v>0</v>
      </c>
      <c r="AB2388">
        <v>-1630</v>
      </c>
      <c r="AC2388">
        <v>0</v>
      </c>
      <c r="AD2388">
        <v>-1630</v>
      </c>
      <c r="AE2388">
        <v>735258</v>
      </c>
      <c r="AF2388">
        <v>0</v>
      </c>
      <c r="AG2388">
        <v>99407</v>
      </c>
      <c r="AH2388">
        <v>99407</v>
      </c>
      <c r="AI2388">
        <v>834665</v>
      </c>
      <c r="AJ2388">
        <v>381303</v>
      </c>
      <c r="AK2388">
        <v>0</v>
      </c>
      <c r="AL2388">
        <v>26450</v>
      </c>
      <c r="AM2388">
        <v>26450</v>
      </c>
      <c r="AN2388">
        <v>407753</v>
      </c>
      <c r="AO2388">
        <v>426912</v>
      </c>
      <c r="AQ2388">
        <f>K2388/R2388</f>
        <v>0.97383521239655735</v>
      </c>
    </row>
    <row r="2389" spans="1:43" x14ac:dyDescent="0.35">
      <c r="A2389" t="s">
        <v>5037</v>
      </c>
      <c r="B2389" t="s">
        <v>5038</v>
      </c>
      <c r="C2389" t="s">
        <v>38</v>
      </c>
      <c r="D2389" t="str">
        <f>IF(P2389&lt;=50000,"Extra Small",IF(AND(P2389&gt;=50000,P2389&lt;250000),"Small",IF(AND(P2389&gt;=250000,P2389&lt;1000000),"Medium",IF(AND(P2389&gt;=1000000,P2389&lt;10000000),"Large",IF(AND(P2389&gt;=10000000,P2389&lt;100000000),"Extra Large",IF(P2389&gt;=100000000,"Extra-extra-large"))))))</f>
        <v>Medium</v>
      </c>
      <c r="E2389" t="s">
        <v>39</v>
      </c>
      <c r="F2389">
        <v>1</v>
      </c>
      <c r="G2389">
        <v>1</v>
      </c>
      <c r="H2389">
        <v>4</v>
      </c>
      <c r="I2389">
        <v>2</v>
      </c>
      <c r="J2389" t="s">
        <v>103</v>
      </c>
      <c r="K2389">
        <v>0</v>
      </c>
      <c r="L2389">
        <v>306267</v>
      </c>
      <c r="M2389">
        <v>0</v>
      </c>
      <c r="N2389">
        <v>0</v>
      </c>
      <c r="O2389">
        <v>0</v>
      </c>
      <c r="P2389">
        <v>306267</v>
      </c>
      <c r="Q2389">
        <v>0</v>
      </c>
      <c r="R2389">
        <v>306267</v>
      </c>
      <c r="S2389" t="str">
        <f t="shared" si="74"/>
        <v>False</v>
      </c>
      <c r="T2389">
        <v>131107</v>
      </c>
      <c r="U2389" t="b">
        <f t="shared" si="75"/>
        <v>0</v>
      </c>
      <c r="V2389">
        <v>0</v>
      </c>
      <c r="W2389">
        <v>12480</v>
      </c>
      <c r="X2389">
        <v>40943</v>
      </c>
      <c r="Y2389">
        <v>78781</v>
      </c>
      <c r="Z2389">
        <v>263311</v>
      </c>
      <c r="AA2389" t="b">
        <f>ABS(T2389-Z2389)&gt;25000</f>
        <v>1</v>
      </c>
      <c r="AB2389">
        <v>42956</v>
      </c>
      <c r="AC2389">
        <v>0</v>
      </c>
      <c r="AD2389">
        <v>42956</v>
      </c>
      <c r="AE2389">
        <v>66965</v>
      </c>
      <c r="AF2389">
        <v>0</v>
      </c>
      <c r="AG2389">
        <v>0</v>
      </c>
      <c r="AH2389">
        <v>1397724</v>
      </c>
      <c r="AI2389">
        <v>1464689</v>
      </c>
      <c r="AJ2389">
        <v>35067</v>
      </c>
      <c r="AK2389">
        <v>0</v>
      </c>
      <c r="AL2389">
        <v>0</v>
      </c>
      <c r="AM2389">
        <v>0</v>
      </c>
      <c r="AN2389">
        <v>35067</v>
      </c>
      <c r="AO2389">
        <v>1429622</v>
      </c>
      <c r="AQ2389">
        <f>K2389/R2389</f>
        <v>0</v>
      </c>
    </row>
    <row r="2390" spans="1:43" x14ac:dyDescent="0.35">
      <c r="A2390" t="s">
        <v>5039</v>
      </c>
      <c r="B2390" t="s">
        <v>5040</v>
      </c>
      <c r="C2390" t="s">
        <v>38</v>
      </c>
      <c r="D2390" t="str">
        <f>IF(P2390&lt;=50000,"Extra Small",IF(AND(P2390&gt;=50000,P2390&lt;250000),"Small",IF(AND(P2390&gt;=250000,P2390&lt;1000000),"Medium",IF(AND(P2390&gt;=1000000,P2390&lt;10000000),"Large",IF(AND(P2390&gt;=10000000,P2390&lt;100000000),"Extra Large",IF(P2390&gt;=100000000,"Extra-extra-large"))))))</f>
        <v>Medium</v>
      </c>
      <c r="E2390" t="s">
        <v>85</v>
      </c>
      <c r="F2390">
        <v>1</v>
      </c>
      <c r="G2390">
        <v>2</v>
      </c>
      <c r="H2390">
        <v>17</v>
      </c>
      <c r="I2390">
        <v>6</v>
      </c>
      <c r="J2390" t="s">
        <v>92</v>
      </c>
      <c r="K2390">
        <v>0</v>
      </c>
      <c r="L2390">
        <v>278</v>
      </c>
      <c r="M2390">
        <v>700749</v>
      </c>
      <c r="N2390">
        <v>139</v>
      </c>
      <c r="O2390">
        <v>28465</v>
      </c>
      <c r="P2390">
        <v>729631</v>
      </c>
      <c r="Q2390">
        <v>0</v>
      </c>
      <c r="R2390">
        <v>729631</v>
      </c>
      <c r="S2390" t="str">
        <f t="shared" si="74"/>
        <v>False</v>
      </c>
      <c r="T2390">
        <v>307179</v>
      </c>
      <c r="U2390" t="b">
        <f t="shared" si="75"/>
        <v>0</v>
      </c>
      <c r="V2390">
        <v>0</v>
      </c>
      <c r="W2390">
        <v>0</v>
      </c>
      <c r="X2390">
        <v>0</v>
      </c>
      <c r="Y2390">
        <v>411417</v>
      </c>
      <c r="Z2390">
        <v>718596</v>
      </c>
      <c r="AA2390" t="b">
        <f>ABS(T2390-Z2390)&gt;25000</f>
        <v>1</v>
      </c>
      <c r="AB2390">
        <v>11035</v>
      </c>
      <c r="AC2390">
        <v>0</v>
      </c>
      <c r="AD2390">
        <v>11035</v>
      </c>
      <c r="AE2390">
        <v>101626</v>
      </c>
      <c r="AF2390">
        <v>0</v>
      </c>
      <c r="AG2390">
        <v>0</v>
      </c>
      <c r="AH2390">
        <v>107338</v>
      </c>
      <c r="AI2390">
        <v>208964</v>
      </c>
      <c r="AJ2390">
        <v>83758</v>
      </c>
      <c r="AK2390">
        <v>0</v>
      </c>
      <c r="AL2390">
        <v>0</v>
      </c>
      <c r="AM2390">
        <v>94174</v>
      </c>
      <c r="AN2390">
        <v>177932</v>
      </c>
      <c r="AO2390">
        <v>31032</v>
      </c>
      <c r="AQ2390">
        <f>K2390/R2390</f>
        <v>0</v>
      </c>
    </row>
    <row r="2391" spans="1:43" x14ac:dyDescent="0.35">
      <c r="A2391" t="s">
        <v>5041</v>
      </c>
      <c r="B2391" t="s">
        <v>5042</v>
      </c>
      <c r="C2391" t="s">
        <v>50</v>
      </c>
      <c r="D2391" t="str">
        <f>IF(P2391&lt;=50000,"Extra Small",IF(AND(P2391&gt;=50000,P2391&lt;250000),"Small",IF(AND(P2391&gt;=250000,P2391&lt;1000000),"Medium",IF(AND(P2391&gt;=1000000,P2391&lt;10000000),"Large",IF(AND(P2391&gt;=10000000,P2391&lt;100000000),"Extra Large",IF(P2391&gt;=100000000,"Extra-extra-large"))))))</f>
        <v>Extra Small</v>
      </c>
      <c r="E2391" t="s">
        <v>55</v>
      </c>
      <c r="F2391">
        <v>0</v>
      </c>
      <c r="G2391">
        <v>0</v>
      </c>
      <c r="H2391">
        <v>0</v>
      </c>
      <c r="I2391">
        <v>0</v>
      </c>
      <c r="J2391" t="s">
        <v>40</v>
      </c>
      <c r="K2391">
        <v>0</v>
      </c>
      <c r="L2391">
        <v>11118</v>
      </c>
      <c r="M2391">
        <v>0</v>
      </c>
      <c r="N2391">
        <v>0</v>
      </c>
      <c r="O2391">
        <v>0</v>
      </c>
      <c r="P2391">
        <v>11118</v>
      </c>
      <c r="Q2391">
        <v>0</v>
      </c>
      <c r="R2391">
        <v>11118</v>
      </c>
      <c r="S2391" t="str">
        <f t="shared" si="74"/>
        <v>False</v>
      </c>
      <c r="T2391">
        <v>0</v>
      </c>
      <c r="U2391" t="e">
        <f t="shared" si="75"/>
        <v>#DIV/0!</v>
      </c>
      <c r="V2391">
        <v>0</v>
      </c>
      <c r="W2391">
        <v>0</v>
      </c>
      <c r="X2391">
        <v>0</v>
      </c>
      <c r="Y2391">
        <v>1810</v>
      </c>
      <c r="Z2391">
        <v>1810</v>
      </c>
      <c r="AA2391" t="b">
        <f>ABS(T2391-Z2391)&gt;25000</f>
        <v>0</v>
      </c>
      <c r="AB2391">
        <v>9308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181717</v>
      </c>
      <c r="AJ2391">
        <v>0</v>
      </c>
      <c r="AK2391">
        <v>0</v>
      </c>
      <c r="AL2391">
        <v>0</v>
      </c>
      <c r="AM2391">
        <v>0</v>
      </c>
      <c r="AN2391">
        <v>172953</v>
      </c>
      <c r="AO2391">
        <v>8764</v>
      </c>
      <c r="AQ2391">
        <f>K2391/R2391</f>
        <v>0</v>
      </c>
    </row>
    <row r="2392" spans="1:43" x14ac:dyDescent="0.35">
      <c r="A2392" t="s">
        <v>5043</v>
      </c>
      <c r="B2392" t="s">
        <v>5044</v>
      </c>
      <c r="C2392" t="s">
        <v>38</v>
      </c>
      <c r="D2392" t="str">
        <f>IF(P2392&lt;=50000,"Extra Small",IF(AND(P2392&gt;=50000,P2392&lt;250000),"Small",IF(AND(P2392&gt;=250000,P2392&lt;1000000),"Medium",IF(AND(P2392&gt;=1000000,P2392&lt;10000000),"Large",IF(AND(P2392&gt;=10000000,P2392&lt;100000000),"Extra Large",IF(P2392&gt;=100000000,"Extra-extra-large"))))))</f>
        <v>Medium</v>
      </c>
      <c r="E2392" t="s">
        <v>110</v>
      </c>
      <c r="F2392">
        <v>1</v>
      </c>
      <c r="G2392">
        <v>2</v>
      </c>
      <c r="H2392">
        <v>12</v>
      </c>
      <c r="I2392">
        <v>2.83</v>
      </c>
      <c r="J2392" t="s">
        <v>256</v>
      </c>
      <c r="K2392">
        <v>0</v>
      </c>
      <c r="L2392">
        <v>19993</v>
      </c>
      <c r="M2392">
        <v>237141</v>
      </c>
      <c r="N2392">
        <v>82</v>
      </c>
      <c r="O2392">
        <v>280</v>
      </c>
      <c r="P2392">
        <v>257496</v>
      </c>
      <c r="Q2392">
        <v>0</v>
      </c>
      <c r="R2392">
        <v>257496</v>
      </c>
      <c r="S2392" t="str">
        <f t="shared" si="74"/>
        <v>False</v>
      </c>
      <c r="T2392">
        <v>135742</v>
      </c>
      <c r="U2392" t="b">
        <f t="shared" si="75"/>
        <v>0</v>
      </c>
      <c r="V2392">
        <v>0</v>
      </c>
      <c r="W2392">
        <v>0</v>
      </c>
      <c r="X2392">
        <v>0</v>
      </c>
      <c r="Y2392">
        <v>116369</v>
      </c>
      <c r="Z2392">
        <v>252111</v>
      </c>
      <c r="AA2392" t="b">
        <f>ABS(T2392-Z2392)&gt;25000</f>
        <v>1</v>
      </c>
      <c r="AB2392">
        <v>5385</v>
      </c>
      <c r="AC2392">
        <v>0</v>
      </c>
      <c r="AD2392">
        <v>5385</v>
      </c>
      <c r="AE2392">
        <v>26959</v>
      </c>
      <c r="AF2392">
        <v>0</v>
      </c>
      <c r="AG2392">
        <v>0</v>
      </c>
      <c r="AH2392">
        <v>108225</v>
      </c>
      <c r="AI2392">
        <v>135184</v>
      </c>
      <c r="AJ2392">
        <v>13808</v>
      </c>
      <c r="AK2392">
        <v>0</v>
      </c>
      <c r="AL2392">
        <v>0</v>
      </c>
      <c r="AM2392">
        <v>20000</v>
      </c>
      <c r="AN2392">
        <v>33808</v>
      </c>
      <c r="AO2392">
        <v>101376</v>
      </c>
      <c r="AQ2392">
        <f>K2392/R2392</f>
        <v>0</v>
      </c>
    </row>
    <row r="2393" spans="1:43" x14ac:dyDescent="0.35">
      <c r="A2393" t="s">
        <v>5045</v>
      </c>
      <c r="B2393" t="s">
        <v>5046</v>
      </c>
      <c r="C2393" t="s">
        <v>38</v>
      </c>
      <c r="D2393" t="str">
        <f>IF(P2393&lt;=50000,"Extra Small",IF(AND(P2393&gt;=50000,P2393&lt;250000),"Small",IF(AND(P2393&gt;=250000,P2393&lt;1000000),"Medium",IF(AND(P2393&gt;=1000000,P2393&lt;10000000),"Large",IF(AND(P2393&gt;=10000000,P2393&lt;100000000),"Extra Large",IF(P2393&gt;=100000000,"Extra-extra-large"))))))</f>
        <v>Small</v>
      </c>
      <c r="E2393" t="s">
        <v>101</v>
      </c>
      <c r="F2393">
        <v>0</v>
      </c>
      <c r="G2393">
        <v>0</v>
      </c>
      <c r="H2393">
        <v>2</v>
      </c>
      <c r="I2393">
        <v>0</v>
      </c>
      <c r="J2393" t="s">
        <v>339</v>
      </c>
      <c r="K2393">
        <v>0</v>
      </c>
      <c r="L2393">
        <v>72265</v>
      </c>
      <c r="M2393">
        <v>0</v>
      </c>
      <c r="N2393">
        <v>0</v>
      </c>
      <c r="O2393">
        <v>0</v>
      </c>
      <c r="P2393">
        <v>72265</v>
      </c>
      <c r="Q2393">
        <v>0</v>
      </c>
      <c r="R2393">
        <v>72265</v>
      </c>
      <c r="S2393" t="str">
        <f t="shared" si="74"/>
        <v>False</v>
      </c>
      <c r="T2393">
        <v>87013</v>
      </c>
      <c r="U2393" t="b">
        <f t="shared" si="75"/>
        <v>0</v>
      </c>
      <c r="V2393">
        <v>0</v>
      </c>
      <c r="W2393">
        <v>0</v>
      </c>
      <c r="X2393">
        <v>0</v>
      </c>
      <c r="Y2393">
        <v>66149</v>
      </c>
      <c r="Z2393">
        <v>153162</v>
      </c>
      <c r="AA2393" t="b">
        <f>ABS(T2393-Z2393)&gt;25000</f>
        <v>1</v>
      </c>
      <c r="AB2393">
        <v>-80897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17502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17502</v>
      </c>
      <c r="AQ2393">
        <f>K2393/R2393</f>
        <v>0</v>
      </c>
    </row>
    <row r="2394" spans="1:43" x14ac:dyDescent="0.35">
      <c r="A2394" t="s">
        <v>5047</v>
      </c>
      <c r="B2394" t="s">
        <v>5048</v>
      </c>
      <c r="C2394" t="s">
        <v>38</v>
      </c>
      <c r="D2394" t="str">
        <f>IF(P2394&lt;=50000,"Extra Small",IF(AND(P2394&gt;=50000,P2394&lt;250000),"Small",IF(AND(P2394&gt;=250000,P2394&lt;1000000),"Medium",IF(AND(P2394&gt;=1000000,P2394&lt;10000000),"Large",IF(AND(P2394&gt;=10000000,P2394&lt;100000000),"Extra Large",IF(P2394&gt;=100000000,"Extra-extra-large"))))))</f>
        <v>Extra Small</v>
      </c>
      <c r="E2394" t="s">
        <v>110</v>
      </c>
      <c r="F2394">
        <v>0</v>
      </c>
      <c r="G2394">
        <v>0</v>
      </c>
      <c r="H2394">
        <v>0</v>
      </c>
      <c r="I2394">
        <v>0</v>
      </c>
      <c r="J2394" t="s">
        <v>172</v>
      </c>
      <c r="K2394">
        <v>0</v>
      </c>
      <c r="L2394">
        <v>7102</v>
      </c>
      <c r="M2394">
        <v>4650</v>
      </c>
      <c r="N2394">
        <v>111</v>
      </c>
      <c r="O2394">
        <v>0</v>
      </c>
      <c r="P2394">
        <v>11863</v>
      </c>
      <c r="Q2394">
        <v>0</v>
      </c>
      <c r="R2394">
        <v>11863</v>
      </c>
      <c r="S2394" t="str">
        <f t="shared" si="74"/>
        <v>False</v>
      </c>
      <c r="T2394">
        <v>0</v>
      </c>
      <c r="U2394" t="e">
        <f t="shared" si="75"/>
        <v>#DIV/0!</v>
      </c>
      <c r="V2394">
        <v>0</v>
      </c>
      <c r="W2394">
        <v>0</v>
      </c>
      <c r="X2394">
        <v>0</v>
      </c>
      <c r="Y2394">
        <v>856</v>
      </c>
      <c r="Z2394">
        <v>856</v>
      </c>
      <c r="AA2394" t="b">
        <f>ABS(T2394-Z2394)&gt;25000</f>
        <v>0</v>
      </c>
      <c r="AB2394">
        <v>11007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11940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11940</v>
      </c>
      <c r="AQ2394">
        <f>K2394/R2394</f>
        <v>0</v>
      </c>
    </row>
    <row r="2395" spans="1:43" x14ac:dyDescent="0.35">
      <c r="A2395" t="s">
        <v>5049</v>
      </c>
      <c r="B2395" t="s">
        <v>5050</v>
      </c>
      <c r="C2395" t="s">
        <v>38</v>
      </c>
      <c r="D2395" t="str">
        <f>IF(P2395&lt;=50000,"Extra Small",IF(AND(P2395&gt;=50000,P2395&lt;250000),"Small",IF(AND(P2395&gt;=250000,P2395&lt;1000000),"Medium",IF(AND(P2395&gt;=1000000,P2395&lt;10000000),"Large",IF(AND(P2395&gt;=10000000,P2395&lt;100000000),"Extra Large",IF(P2395&gt;=100000000,"Extra-extra-large"))))))</f>
        <v>Extra Small</v>
      </c>
      <c r="E2395" t="s">
        <v>55</v>
      </c>
      <c r="F2395">
        <v>0</v>
      </c>
      <c r="G2395">
        <v>0</v>
      </c>
      <c r="H2395">
        <v>0</v>
      </c>
      <c r="I2395">
        <v>0</v>
      </c>
      <c r="J2395" t="s">
        <v>56</v>
      </c>
      <c r="K2395">
        <v>0</v>
      </c>
      <c r="L2395">
        <v>2568</v>
      </c>
      <c r="M2395">
        <v>0</v>
      </c>
      <c r="N2395">
        <v>0</v>
      </c>
      <c r="O2395">
        <v>0</v>
      </c>
      <c r="P2395">
        <v>2568</v>
      </c>
      <c r="Q2395">
        <v>0</v>
      </c>
      <c r="R2395">
        <v>2568</v>
      </c>
      <c r="S2395" t="str">
        <f t="shared" si="74"/>
        <v>False</v>
      </c>
      <c r="T2395">
        <v>0</v>
      </c>
      <c r="U2395" t="e">
        <f t="shared" si="75"/>
        <v>#DIV/0!</v>
      </c>
      <c r="V2395">
        <v>0</v>
      </c>
      <c r="W2395">
        <v>0</v>
      </c>
      <c r="X2395">
        <v>0</v>
      </c>
      <c r="Y2395">
        <v>26593</v>
      </c>
      <c r="Z2395">
        <v>26593</v>
      </c>
      <c r="AA2395" t="b">
        <f>ABS(T2395-Z2395)&gt;25000</f>
        <v>1</v>
      </c>
      <c r="AB2395">
        <v>-24025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2187</v>
      </c>
      <c r="AJ2395">
        <v>0</v>
      </c>
      <c r="AK2395">
        <v>0</v>
      </c>
      <c r="AL2395">
        <v>0</v>
      </c>
      <c r="AM2395">
        <v>0</v>
      </c>
      <c r="AN2395">
        <v>80829</v>
      </c>
      <c r="AO2395">
        <v>-78642</v>
      </c>
      <c r="AQ2395">
        <f>K2395/R2395</f>
        <v>0</v>
      </c>
    </row>
    <row r="2396" spans="1:43" x14ac:dyDescent="0.35">
      <c r="A2396" t="s">
        <v>5051</v>
      </c>
      <c r="B2396" t="s">
        <v>5052</v>
      </c>
      <c r="C2396" t="s">
        <v>38</v>
      </c>
      <c r="D2396" t="str">
        <f>IF(P2396&lt;=50000,"Extra Small",IF(AND(P2396&gt;=50000,P2396&lt;250000),"Small",IF(AND(P2396&gt;=250000,P2396&lt;1000000),"Medium",IF(AND(P2396&gt;=1000000,P2396&lt;10000000),"Large",IF(AND(P2396&gt;=10000000,P2396&lt;100000000),"Extra Large",IF(P2396&gt;=100000000,"Extra-extra-large"))))))</f>
        <v>Large</v>
      </c>
      <c r="E2396" t="s">
        <v>39</v>
      </c>
      <c r="F2396">
        <v>0</v>
      </c>
      <c r="G2396">
        <v>0</v>
      </c>
      <c r="H2396">
        <v>0</v>
      </c>
      <c r="I2396">
        <v>0</v>
      </c>
      <c r="J2396" t="s">
        <v>264</v>
      </c>
      <c r="K2396">
        <v>0</v>
      </c>
      <c r="L2396">
        <v>1116038</v>
      </c>
      <c r="M2396">
        <v>0</v>
      </c>
      <c r="N2396">
        <v>0</v>
      </c>
      <c r="O2396">
        <v>0</v>
      </c>
      <c r="P2396">
        <v>1116038</v>
      </c>
      <c r="Q2396">
        <v>0</v>
      </c>
      <c r="R2396">
        <v>1116038</v>
      </c>
      <c r="S2396" t="str">
        <f t="shared" si="74"/>
        <v>False</v>
      </c>
      <c r="T2396">
        <v>0</v>
      </c>
      <c r="U2396" t="e">
        <f t="shared" si="75"/>
        <v>#DIV/0!</v>
      </c>
      <c r="V2396">
        <v>39977</v>
      </c>
      <c r="W2396">
        <v>0</v>
      </c>
      <c r="X2396">
        <v>0</v>
      </c>
      <c r="Y2396">
        <v>19910</v>
      </c>
      <c r="Z2396">
        <v>59887</v>
      </c>
      <c r="AA2396" t="b">
        <f>ABS(T2396-Z2396)&gt;1000000</f>
        <v>0</v>
      </c>
      <c r="AB2396">
        <v>1056151</v>
      </c>
      <c r="AC2396">
        <v>0</v>
      </c>
      <c r="AD2396">
        <v>1056151</v>
      </c>
      <c r="AE2396">
        <v>42308</v>
      </c>
      <c r="AF2396">
        <v>0</v>
      </c>
      <c r="AG2396">
        <v>2083842</v>
      </c>
      <c r="AH2396">
        <v>2083842</v>
      </c>
      <c r="AI2396">
        <v>2126150</v>
      </c>
      <c r="AJ2396">
        <v>0</v>
      </c>
      <c r="AK2396">
        <v>1069999</v>
      </c>
      <c r="AL2396">
        <v>0</v>
      </c>
      <c r="AM2396">
        <v>1069999</v>
      </c>
      <c r="AN2396">
        <v>1069999</v>
      </c>
      <c r="AO2396">
        <v>1056151</v>
      </c>
      <c r="AQ2396">
        <f>K2396/R2396</f>
        <v>0</v>
      </c>
    </row>
    <row r="2397" spans="1:43" x14ac:dyDescent="0.35">
      <c r="A2397" t="s">
        <v>5053</v>
      </c>
      <c r="B2397" t="s">
        <v>5054</v>
      </c>
      <c r="C2397" t="s">
        <v>38</v>
      </c>
      <c r="D2397" t="str">
        <f>IF(P2397&lt;=50000,"Extra Small",IF(AND(P2397&gt;=50000,P2397&lt;250000),"Small",IF(AND(P2397&gt;=250000,P2397&lt;1000000),"Medium",IF(AND(P2397&gt;=1000000,P2397&lt;10000000),"Large",IF(AND(P2397&gt;=10000000,P2397&lt;100000000),"Extra Large",IF(P2397&gt;=100000000,"Extra-extra-large"))))))</f>
        <v>Large</v>
      </c>
      <c r="E2397" t="s">
        <v>55</v>
      </c>
      <c r="F2397">
        <v>2</v>
      </c>
      <c r="G2397">
        <v>11</v>
      </c>
      <c r="H2397">
        <v>0</v>
      </c>
      <c r="I2397">
        <v>4</v>
      </c>
      <c r="J2397" t="s">
        <v>48</v>
      </c>
      <c r="K2397">
        <v>1415593</v>
      </c>
      <c r="L2397">
        <v>0</v>
      </c>
      <c r="M2397">
        <v>0</v>
      </c>
      <c r="N2397">
        <v>0</v>
      </c>
      <c r="O2397">
        <v>274005</v>
      </c>
      <c r="P2397">
        <v>1689598</v>
      </c>
      <c r="Q2397">
        <v>0</v>
      </c>
      <c r="R2397">
        <v>1689598</v>
      </c>
      <c r="S2397" t="str">
        <f t="shared" si="74"/>
        <v>False</v>
      </c>
      <c r="T2397">
        <v>501383</v>
      </c>
      <c r="U2397" t="b">
        <f t="shared" si="75"/>
        <v>0</v>
      </c>
      <c r="V2397">
        <v>0</v>
      </c>
      <c r="W2397">
        <v>0</v>
      </c>
      <c r="X2397">
        <v>0</v>
      </c>
      <c r="Y2397">
        <v>1271659</v>
      </c>
      <c r="Z2397">
        <v>1773042</v>
      </c>
      <c r="AA2397" t="b">
        <f>ABS(T2397-Z2397)&gt;1000000</f>
        <v>1</v>
      </c>
      <c r="AB2397">
        <v>-83444</v>
      </c>
      <c r="AC2397">
        <v>0</v>
      </c>
      <c r="AD2397">
        <v>-83444</v>
      </c>
      <c r="AE2397">
        <v>601671</v>
      </c>
      <c r="AF2397">
        <v>0</v>
      </c>
      <c r="AG2397">
        <v>3790</v>
      </c>
      <c r="AH2397">
        <v>3790</v>
      </c>
      <c r="AI2397">
        <v>605461</v>
      </c>
      <c r="AJ2397">
        <v>687692</v>
      </c>
      <c r="AK2397">
        <v>0</v>
      </c>
      <c r="AL2397">
        <v>1113</v>
      </c>
      <c r="AM2397">
        <v>1113</v>
      </c>
      <c r="AN2397">
        <v>688805</v>
      </c>
      <c r="AO2397">
        <v>-83344</v>
      </c>
      <c r="AQ2397">
        <f>K2397/R2397</f>
        <v>0.83782828814901533</v>
      </c>
    </row>
    <row r="2398" spans="1:43" x14ac:dyDescent="0.35">
      <c r="A2398" t="s">
        <v>5055</v>
      </c>
      <c r="B2398" t="s">
        <v>5056</v>
      </c>
      <c r="C2398" t="s">
        <v>38</v>
      </c>
      <c r="D2398" t="str">
        <f>IF(P2398&lt;=50000,"Extra Small",IF(AND(P2398&gt;=50000,P2398&lt;250000),"Small",IF(AND(P2398&gt;=250000,P2398&lt;1000000),"Medium",IF(AND(P2398&gt;=1000000,P2398&lt;10000000),"Large",IF(AND(P2398&gt;=10000000,P2398&lt;100000000),"Extra Large",IF(P2398&gt;=100000000,"Extra-extra-large"))))))</f>
        <v>Large</v>
      </c>
      <c r="E2398" t="s">
        <v>43</v>
      </c>
      <c r="F2398">
        <v>9</v>
      </c>
      <c r="G2398">
        <v>10</v>
      </c>
      <c r="H2398">
        <v>2</v>
      </c>
      <c r="I2398">
        <v>16.48</v>
      </c>
      <c r="J2398" t="s">
        <v>269</v>
      </c>
      <c r="K2398">
        <v>0</v>
      </c>
      <c r="L2398">
        <v>0</v>
      </c>
      <c r="M2398">
        <v>1262010</v>
      </c>
      <c r="N2398">
        <v>991</v>
      </c>
      <c r="O2398">
        <v>59889</v>
      </c>
      <c r="P2398">
        <v>1322890</v>
      </c>
      <c r="Q2398">
        <v>0</v>
      </c>
      <c r="R2398">
        <v>1322890</v>
      </c>
      <c r="S2398" t="str">
        <f t="shared" si="74"/>
        <v>False</v>
      </c>
      <c r="T2398">
        <v>1192732</v>
      </c>
      <c r="U2398" t="b">
        <f t="shared" si="75"/>
        <v>0</v>
      </c>
      <c r="V2398">
        <v>0</v>
      </c>
      <c r="W2398">
        <v>0</v>
      </c>
      <c r="X2398">
        <v>0</v>
      </c>
      <c r="Y2398">
        <v>104838</v>
      </c>
      <c r="Z2398">
        <v>1297570</v>
      </c>
      <c r="AA2398" t="b">
        <f>ABS(T2398-Z2398)&gt;1000000</f>
        <v>0</v>
      </c>
      <c r="AB2398">
        <v>25320</v>
      </c>
      <c r="AC2398">
        <v>0</v>
      </c>
      <c r="AD2398">
        <v>25320</v>
      </c>
      <c r="AE2398">
        <v>214272</v>
      </c>
      <c r="AF2398">
        <v>0</v>
      </c>
      <c r="AG2398">
        <v>61376</v>
      </c>
      <c r="AH2398">
        <v>61376</v>
      </c>
      <c r="AI2398">
        <v>275648</v>
      </c>
      <c r="AJ2398">
        <v>71210</v>
      </c>
      <c r="AK2398">
        <v>0</v>
      </c>
      <c r="AL2398">
        <v>62293</v>
      </c>
      <c r="AM2398">
        <v>62293</v>
      </c>
      <c r="AN2398">
        <v>133503</v>
      </c>
      <c r="AO2398">
        <v>142145</v>
      </c>
      <c r="AQ2398">
        <f>K2398/R2398</f>
        <v>0</v>
      </c>
    </row>
    <row r="2399" spans="1:43" x14ac:dyDescent="0.35">
      <c r="A2399" t="s">
        <v>5057</v>
      </c>
      <c r="B2399" t="s">
        <v>5058</v>
      </c>
      <c r="C2399" t="s">
        <v>50</v>
      </c>
      <c r="D2399" t="str">
        <f>IF(P2399&lt;=50000,"Extra Small",IF(AND(P2399&gt;=50000,P2399&lt;250000),"Small",IF(AND(P2399&gt;=250000,P2399&lt;1000000),"Medium",IF(AND(P2399&gt;=1000000,P2399&lt;10000000),"Large",IF(AND(P2399&gt;=10000000,P2399&lt;100000000),"Extra Large",IF(P2399&gt;=100000000,"Extra-extra-large"))))))</f>
        <v>Small</v>
      </c>
      <c r="E2399" t="s">
        <v>110</v>
      </c>
      <c r="F2399">
        <v>0</v>
      </c>
      <c r="G2399">
        <v>2</v>
      </c>
      <c r="H2399">
        <v>0</v>
      </c>
      <c r="I2399">
        <v>1.3</v>
      </c>
      <c r="J2399" t="s">
        <v>52</v>
      </c>
      <c r="K2399">
        <v>0</v>
      </c>
      <c r="L2399">
        <v>236958</v>
      </c>
      <c r="M2399">
        <v>0</v>
      </c>
      <c r="N2399">
        <v>85</v>
      </c>
      <c r="O2399">
        <v>12095</v>
      </c>
      <c r="P2399">
        <v>249138</v>
      </c>
      <c r="Q2399">
        <v>0</v>
      </c>
      <c r="R2399">
        <v>249138</v>
      </c>
      <c r="S2399" t="str">
        <f t="shared" si="74"/>
        <v>False</v>
      </c>
      <c r="T2399">
        <v>48435</v>
      </c>
      <c r="U2399" t="b">
        <f t="shared" si="75"/>
        <v>0</v>
      </c>
      <c r="V2399">
        <v>0</v>
      </c>
      <c r="W2399">
        <v>18204</v>
      </c>
      <c r="X2399">
        <v>0</v>
      </c>
      <c r="Y2399">
        <v>45733</v>
      </c>
      <c r="Z2399">
        <v>112372</v>
      </c>
      <c r="AA2399" t="b">
        <f>ABS(T2399-Z2399)&gt;25000</f>
        <v>1</v>
      </c>
      <c r="AB2399">
        <v>136766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779167</v>
      </c>
      <c r="AJ2399">
        <v>0</v>
      </c>
      <c r="AK2399">
        <v>0</v>
      </c>
      <c r="AL2399">
        <v>0</v>
      </c>
      <c r="AM2399">
        <v>0</v>
      </c>
      <c r="AN2399">
        <v>657</v>
      </c>
      <c r="AO2399">
        <v>778510</v>
      </c>
      <c r="AQ2399">
        <f>K2399/R2399</f>
        <v>0</v>
      </c>
    </row>
    <row r="2400" spans="1:43" x14ac:dyDescent="0.35">
      <c r="A2400" t="s">
        <v>5059</v>
      </c>
      <c r="B2400" t="s">
        <v>5060</v>
      </c>
      <c r="C2400" t="s">
        <v>38</v>
      </c>
      <c r="D2400" t="str">
        <f>IF(P2400&lt;=50000,"Extra Small",IF(AND(P2400&gt;=50000,P2400&lt;250000),"Small",IF(AND(P2400&gt;=250000,P2400&lt;1000000),"Medium",IF(AND(P2400&gt;=1000000,P2400&lt;10000000),"Large",IF(AND(P2400&gt;=10000000,P2400&lt;100000000),"Extra Large",IF(P2400&gt;=100000000,"Extra-extra-large"))))))</f>
        <v>Large</v>
      </c>
      <c r="E2400" t="s">
        <v>67</v>
      </c>
      <c r="F2400">
        <v>6</v>
      </c>
      <c r="G2400">
        <v>118</v>
      </c>
      <c r="H2400">
        <v>30</v>
      </c>
      <c r="I2400">
        <v>57.3</v>
      </c>
      <c r="J2400" t="s">
        <v>3587</v>
      </c>
      <c r="K2400">
        <v>5502402</v>
      </c>
      <c r="L2400">
        <v>5400</v>
      </c>
      <c r="M2400">
        <v>2911383</v>
      </c>
      <c r="N2400">
        <v>433921</v>
      </c>
      <c r="O2400">
        <v>18182</v>
      </c>
      <c r="P2400">
        <v>8871288</v>
      </c>
      <c r="Q2400">
        <v>0</v>
      </c>
      <c r="R2400">
        <v>8871288</v>
      </c>
      <c r="S2400" t="str">
        <f t="shared" si="74"/>
        <v>False</v>
      </c>
      <c r="T2400">
        <v>6351066</v>
      </c>
      <c r="U2400" t="b">
        <f t="shared" si="75"/>
        <v>0</v>
      </c>
      <c r="V2400">
        <v>82209</v>
      </c>
      <c r="W2400">
        <v>25625</v>
      </c>
      <c r="X2400">
        <v>0</v>
      </c>
      <c r="Y2400">
        <v>2296339</v>
      </c>
      <c r="Z2400">
        <v>8755239</v>
      </c>
      <c r="AA2400" t="b">
        <f>ABS(T2400-Z2400)&gt;1000000</f>
        <v>1</v>
      </c>
      <c r="AB2400">
        <v>116049</v>
      </c>
      <c r="AC2400">
        <v>0</v>
      </c>
      <c r="AD2400">
        <v>116049</v>
      </c>
      <c r="AE2400">
        <v>21596486</v>
      </c>
      <c r="AF2400">
        <v>0</v>
      </c>
      <c r="AG2400">
        <v>17564426</v>
      </c>
      <c r="AH2400">
        <v>17564426</v>
      </c>
      <c r="AI2400">
        <v>39160912</v>
      </c>
      <c r="AJ2400">
        <v>22535151</v>
      </c>
      <c r="AK2400">
        <v>0</v>
      </c>
      <c r="AL2400">
        <v>251563</v>
      </c>
      <c r="AM2400">
        <v>251563</v>
      </c>
      <c r="AN2400">
        <v>22786714</v>
      </c>
      <c r="AO2400">
        <v>16374198</v>
      </c>
      <c r="AQ2400">
        <f>K2400/R2400</f>
        <v>0.62024837881489137</v>
      </c>
    </row>
    <row r="2401" spans="1:43" x14ac:dyDescent="0.35">
      <c r="A2401" t="s">
        <v>5061</v>
      </c>
      <c r="B2401" t="s">
        <v>5062</v>
      </c>
      <c r="C2401" t="s">
        <v>50</v>
      </c>
      <c r="D2401" t="str">
        <f>IF(P2401&lt;=50000,"Extra Small",IF(AND(P2401&gt;=50000,P2401&lt;250000),"Small",IF(AND(P2401&gt;=250000,P2401&lt;1000000),"Medium",IF(AND(P2401&gt;=1000000,P2401&lt;10000000),"Large",IF(AND(P2401&gt;=10000000,P2401&lt;100000000),"Extra Large",IF(P2401&gt;=100000000,"Extra-extra-large"))))))</f>
        <v>Large</v>
      </c>
      <c r="E2401" t="s">
        <v>110</v>
      </c>
      <c r="F2401">
        <v>0</v>
      </c>
      <c r="G2401">
        <v>0</v>
      </c>
      <c r="H2401">
        <v>0</v>
      </c>
      <c r="I2401">
        <v>0</v>
      </c>
      <c r="J2401" t="s">
        <v>44</v>
      </c>
      <c r="K2401">
        <v>1063467</v>
      </c>
      <c r="L2401">
        <v>30140</v>
      </c>
      <c r="M2401">
        <v>0</v>
      </c>
      <c r="N2401">
        <v>11382</v>
      </c>
      <c r="O2401">
        <v>106220</v>
      </c>
      <c r="P2401">
        <v>1211209</v>
      </c>
      <c r="Q2401">
        <v>0</v>
      </c>
      <c r="R2401">
        <v>1211209</v>
      </c>
      <c r="S2401" t="str">
        <f t="shared" si="74"/>
        <v>False</v>
      </c>
      <c r="T2401">
        <v>0</v>
      </c>
      <c r="U2401" t="e">
        <f t="shared" si="75"/>
        <v>#DIV/0!</v>
      </c>
      <c r="V2401">
        <v>51191</v>
      </c>
      <c r="W2401">
        <v>0</v>
      </c>
      <c r="X2401">
        <v>0</v>
      </c>
      <c r="Y2401">
        <v>191196</v>
      </c>
      <c r="Z2401">
        <v>242387</v>
      </c>
      <c r="AA2401" t="b">
        <f>ABS(T2401-Z2401)&gt;1000000</f>
        <v>0</v>
      </c>
      <c r="AB2401">
        <v>968822</v>
      </c>
      <c r="AC2401">
        <v>0</v>
      </c>
      <c r="AD2401">
        <v>968822</v>
      </c>
      <c r="AE2401">
        <v>899736</v>
      </c>
      <c r="AF2401">
        <v>0</v>
      </c>
      <c r="AG2401">
        <v>5287442</v>
      </c>
      <c r="AH2401">
        <v>5287442</v>
      </c>
      <c r="AI2401">
        <v>6187178</v>
      </c>
      <c r="AJ2401">
        <v>44021</v>
      </c>
      <c r="AK2401">
        <v>1424447</v>
      </c>
      <c r="AL2401">
        <v>0</v>
      </c>
      <c r="AM2401">
        <v>1424447</v>
      </c>
      <c r="AN2401">
        <v>1468468</v>
      </c>
      <c r="AO2401">
        <v>4718710</v>
      </c>
      <c r="AQ2401">
        <f>K2401/R2401</f>
        <v>0.87802105169297784</v>
      </c>
    </row>
    <row r="2402" spans="1:43" x14ac:dyDescent="0.35">
      <c r="A2402" t="s">
        <v>5063</v>
      </c>
      <c r="B2402" t="s">
        <v>5064</v>
      </c>
      <c r="C2402" t="s">
        <v>50</v>
      </c>
      <c r="D2402" t="str">
        <f>IF(P2402&lt;=50000,"Extra Small",IF(AND(P2402&gt;=50000,P2402&lt;250000),"Small",IF(AND(P2402&gt;=250000,P2402&lt;1000000),"Medium",IF(AND(P2402&gt;=1000000,P2402&lt;10000000),"Large",IF(AND(P2402&gt;=10000000,P2402&lt;100000000),"Extra Large",IF(P2402&gt;=100000000,"Extra-extra-large"))))))</f>
        <v>Large</v>
      </c>
      <c r="E2402" t="s">
        <v>43</v>
      </c>
      <c r="F2402">
        <v>19</v>
      </c>
      <c r="G2402">
        <v>6</v>
      </c>
      <c r="H2402">
        <v>4</v>
      </c>
      <c r="I2402">
        <v>23.5</v>
      </c>
      <c r="J2402" t="s">
        <v>48</v>
      </c>
      <c r="K2402">
        <v>0</v>
      </c>
      <c r="L2402">
        <v>0</v>
      </c>
      <c r="M2402">
        <v>1846663</v>
      </c>
      <c r="N2402">
        <v>0</v>
      </c>
      <c r="O2402">
        <v>15241</v>
      </c>
      <c r="P2402">
        <v>1861904</v>
      </c>
      <c r="Q2402">
        <v>0</v>
      </c>
      <c r="R2402">
        <v>1861904</v>
      </c>
      <c r="S2402" t="str">
        <f t="shared" si="74"/>
        <v>False</v>
      </c>
      <c r="T2402">
        <v>1517749</v>
      </c>
      <c r="U2402" t="b">
        <f t="shared" si="75"/>
        <v>0</v>
      </c>
      <c r="V2402">
        <v>0</v>
      </c>
      <c r="W2402">
        <v>0</v>
      </c>
      <c r="X2402">
        <v>0</v>
      </c>
      <c r="Y2402">
        <v>265430</v>
      </c>
      <c r="Z2402">
        <v>1783179</v>
      </c>
      <c r="AA2402" t="b">
        <f>ABS(T2402-Z2402)&gt;1000000</f>
        <v>0</v>
      </c>
      <c r="AB2402">
        <v>78725</v>
      </c>
      <c r="AC2402">
        <v>0</v>
      </c>
      <c r="AD2402">
        <v>78725</v>
      </c>
      <c r="AE2402">
        <v>521389</v>
      </c>
      <c r="AF2402">
        <v>0</v>
      </c>
      <c r="AG2402">
        <v>39229</v>
      </c>
      <c r="AH2402">
        <v>39229</v>
      </c>
      <c r="AI2402">
        <v>560618</v>
      </c>
      <c r="AJ2402">
        <v>216484</v>
      </c>
      <c r="AK2402">
        <v>0</v>
      </c>
      <c r="AL2402">
        <v>55147</v>
      </c>
      <c r="AM2402">
        <v>55147</v>
      </c>
      <c r="AN2402">
        <v>271631</v>
      </c>
      <c r="AO2402">
        <v>288987</v>
      </c>
      <c r="AQ2402">
        <f>K2402/R2402</f>
        <v>0</v>
      </c>
    </row>
    <row r="2403" spans="1:43" x14ac:dyDescent="0.35">
      <c r="A2403" t="s">
        <v>5065</v>
      </c>
      <c r="B2403" t="s">
        <v>5066</v>
      </c>
      <c r="C2403" t="s">
        <v>50</v>
      </c>
      <c r="D2403" t="str">
        <f>IF(P2403&lt;=50000,"Extra Small",IF(AND(P2403&gt;=50000,P2403&lt;250000),"Small",IF(AND(P2403&gt;=250000,P2403&lt;1000000),"Medium",IF(AND(P2403&gt;=1000000,P2403&lt;10000000),"Large",IF(AND(P2403&gt;=10000000,P2403&lt;100000000),"Extra Large",IF(P2403&gt;=100000000,"Extra-extra-large"))))))</f>
        <v>Small</v>
      </c>
      <c r="E2403" t="s">
        <v>85</v>
      </c>
      <c r="F2403">
        <v>0</v>
      </c>
      <c r="G2403">
        <v>5</v>
      </c>
      <c r="H2403">
        <v>0</v>
      </c>
      <c r="I2403">
        <v>2.5</v>
      </c>
      <c r="J2403" t="s">
        <v>3626</v>
      </c>
      <c r="K2403">
        <v>0</v>
      </c>
      <c r="L2403">
        <v>0</v>
      </c>
      <c r="M2403">
        <v>174524</v>
      </c>
      <c r="N2403">
        <v>194</v>
      </c>
      <c r="O2403">
        <v>69075</v>
      </c>
      <c r="P2403">
        <v>243793</v>
      </c>
      <c r="Q2403">
        <v>0</v>
      </c>
      <c r="R2403">
        <v>243793</v>
      </c>
      <c r="S2403" t="str">
        <f t="shared" si="74"/>
        <v>False</v>
      </c>
      <c r="T2403">
        <v>116085</v>
      </c>
      <c r="U2403" t="b">
        <f t="shared" si="75"/>
        <v>0</v>
      </c>
      <c r="V2403">
        <v>0</v>
      </c>
      <c r="W2403">
        <v>0</v>
      </c>
      <c r="X2403">
        <v>0</v>
      </c>
      <c r="Y2403">
        <v>86533</v>
      </c>
      <c r="Z2403">
        <v>202618</v>
      </c>
      <c r="AA2403" t="b">
        <f>ABS(T2403-Z2403)&gt;25000</f>
        <v>1</v>
      </c>
      <c r="AB2403">
        <v>41175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140442</v>
      </c>
      <c r="AJ2403">
        <v>0</v>
      </c>
      <c r="AK2403">
        <v>0</v>
      </c>
      <c r="AL2403">
        <v>0</v>
      </c>
      <c r="AM2403">
        <v>0</v>
      </c>
      <c r="AN2403">
        <v>38224</v>
      </c>
      <c r="AO2403">
        <v>102218</v>
      </c>
      <c r="AQ2403">
        <f>K2403/R2403</f>
        <v>0</v>
      </c>
    </row>
    <row r="2404" spans="1:43" x14ac:dyDescent="0.35">
      <c r="A2404" t="s">
        <v>5067</v>
      </c>
      <c r="B2404" t="s">
        <v>5068</v>
      </c>
      <c r="C2404" t="s">
        <v>50</v>
      </c>
      <c r="D2404" t="str">
        <f>IF(P2404&lt;=50000,"Extra Small",IF(AND(P2404&gt;=50000,P2404&lt;250000),"Small",IF(AND(P2404&gt;=250000,P2404&lt;1000000),"Medium",IF(AND(P2404&gt;=1000000,P2404&lt;10000000),"Large",IF(AND(P2404&gt;=10000000,P2404&lt;100000000),"Extra Large",IF(P2404&gt;=100000000,"Extra-extra-large"))))))</f>
        <v>Medium</v>
      </c>
      <c r="E2404" t="s">
        <v>110</v>
      </c>
      <c r="F2404">
        <v>0</v>
      </c>
      <c r="G2404">
        <v>0</v>
      </c>
      <c r="H2404">
        <v>0</v>
      </c>
      <c r="I2404">
        <v>0</v>
      </c>
      <c r="J2404" t="s">
        <v>44</v>
      </c>
      <c r="K2404">
        <v>0</v>
      </c>
      <c r="L2404">
        <v>0</v>
      </c>
      <c r="M2404">
        <v>0</v>
      </c>
      <c r="N2404">
        <v>0</v>
      </c>
      <c r="O2404">
        <v>433684</v>
      </c>
      <c r="P2404">
        <v>433684</v>
      </c>
      <c r="Q2404">
        <v>0</v>
      </c>
      <c r="R2404">
        <v>433684</v>
      </c>
      <c r="S2404" t="str">
        <f t="shared" si="74"/>
        <v>False</v>
      </c>
      <c r="T2404">
        <v>0</v>
      </c>
      <c r="U2404" t="e">
        <f t="shared" si="75"/>
        <v>#DIV/0!</v>
      </c>
      <c r="V2404">
        <v>0</v>
      </c>
      <c r="W2404">
        <v>0</v>
      </c>
      <c r="X2404">
        <v>0</v>
      </c>
      <c r="Y2404">
        <v>263174</v>
      </c>
      <c r="Z2404">
        <v>263174</v>
      </c>
      <c r="AA2404" t="b">
        <f>ABS(T2404-Z2404)&gt;25000</f>
        <v>1</v>
      </c>
      <c r="AB2404">
        <v>170510</v>
      </c>
      <c r="AC2404">
        <v>0</v>
      </c>
      <c r="AD2404">
        <v>170510</v>
      </c>
      <c r="AE2404">
        <v>1143948</v>
      </c>
      <c r="AF2404">
        <v>0</v>
      </c>
      <c r="AG2404">
        <v>0</v>
      </c>
      <c r="AH2404">
        <v>7266323</v>
      </c>
      <c r="AI2404">
        <v>8410271</v>
      </c>
      <c r="AJ2404">
        <v>189275</v>
      </c>
      <c r="AK2404">
        <v>0</v>
      </c>
      <c r="AL2404">
        <v>0</v>
      </c>
      <c r="AM2404">
        <v>1681000</v>
      </c>
      <c r="AN2404">
        <v>1870275</v>
      </c>
      <c r="AO2404">
        <v>6539996</v>
      </c>
      <c r="AQ2404">
        <f>K2404/R2404</f>
        <v>0</v>
      </c>
    </row>
    <row r="2405" spans="1:43" x14ac:dyDescent="0.35">
      <c r="A2405" t="s">
        <v>5069</v>
      </c>
      <c r="B2405" t="s">
        <v>5070</v>
      </c>
      <c r="C2405" t="s">
        <v>38</v>
      </c>
      <c r="D2405" t="str">
        <f>IF(P2405&lt;=50000,"Extra Small",IF(AND(P2405&gt;=50000,P2405&lt;250000),"Small",IF(AND(P2405&gt;=250000,P2405&lt;1000000),"Medium",IF(AND(P2405&gt;=1000000,P2405&lt;10000000),"Large",IF(AND(P2405&gt;=10000000,P2405&lt;100000000),"Extra Large",IF(P2405&gt;=100000000,"Extra-extra-large"))))))</f>
        <v>Large</v>
      </c>
      <c r="E2405" t="s">
        <v>39</v>
      </c>
      <c r="F2405">
        <v>8</v>
      </c>
      <c r="G2405">
        <v>7</v>
      </c>
      <c r="H2405">
        <v>14</v>
      </c>
      <c r="I2405">
        <v>7.2</v>
      </c>
      <c r="J2405" t="s">
        <v>143</v>
      </c>
      <c r="K2405">
        <v>781998</v>
      </c>
      <c r="L2405">
        <v>687915</v>
      </c>
      <c r="M2405">
        <v>507065</v>
      </c>
      <c r="N2405">
        <v>0</v>
      </c>
      <c r="O2405">
        <v>471528</v>
      </c>
      <c r="P2405">
        <v>2448506</v>
      </c>
      <c r="Q2405">
        <v>0</v>
      </c>
      <c r="R2405">
        <v>2448506</v>
      </c>
      <c r="S2405" t="str">
        <f t="shared" si="74"/>
        <v>False</v>
      </c>
      <c r="T2405">
        <v>504996</v>
      </c>
      <c r="U2405" t="b">
        <f t="shared" si="75"/>
        <v>0</v>
      </c>
      <c r="V2405">
        <v>16893</v>
      </c>
      <c r="W2405">
        <v>50000</v>
      </c>
      <c r="X2405">
        <v>0</v>
      </c>
      <c r="Y2405">
        <v>1155605</v>
      </c>
      <c r="Z2405">
        <v>1727494</v>
      </c>
      <c r="AA2405" t="b">
        <f>ABS(T2405-Z2405)&gt;1000000</f>
        <v>1</v>
      </c>
      <c r="AB2405">
        <v>721012</v>
      </c>
      <c r="AC2405">
        <v>0</v>
      </c>
      <c r="AD2405">
        <v>721012</v>
      </c>
      <c r="AE2405">
        <v>350920</v>
      </c>
      <c r="AF2405">
        <v>0</v>
      </c>
      <c r="AG2405">
        <v>12638302</v>
      </c>
      <c r="AH2405">
        <v>12638302</v>
      </c>
      <c r="AI2405">
        <v>12989222</v>
      </c>
      <c r="AJ2405">
        <v>102860</v>
      </c>
      <c r="AK2405">
        <v>603240</v>
      </c>
      <c r="AL2405">
        <v>0</v>
      </c>
      <c r="AM2405">
        <v>603240</v>
      </c>
      <c r="AN2405">
        <v>706100</v>
      </c>
      <c r="AO2405">
        <v>12283122</v>
      </c>
      <c r="AQ2405">
        <f>K2405/R2405</f>
        <v>0.31937761230726003</v>
      </c>
    </row>
    <row r="2406" spans="1:43" x14ac:dyDescent="0.35">
      <c r="A2406" t="s">
        <v>5071</v>
      </c>
      <c r="B2406" t="s">
        <v>5072</v>
      </c>
      <c r="C2406" t="s">
        <v>38</v>
      </c>
      <c r="D2406" t="str">
        <f>IF(P2406&lt;=50000,"Extra Small",IF(AND(P2406&gt;=50000,P2406&lt;250000),"Small",IF(AND(P2406&gt;=250000,P2406&lt;1000000),"Medium",IF(AND(P2406&gt;=1000000,P2406&lt;10000000),"Large",IF(AND(P2406&gt;=10000000,P2406&lt;100000000),"Extra Large",IF(P2406&gt;=100000000,"Extra-extra-large"))))))</f>
        <v>Extra Small</v>
      </c>
      <c r="E2406" t="s">
        <v>43</v>
      </c>
      <c r="F2406">
        <v>0</v>
      </c>
      <c r="G2406">
        <v>0</v>
      </c>
      <c r="H2406">
        <v>0</v>
      </c>
      <c r="I2406">
        <v>0</v>
      </c>
      <c r="J2406" t="s">
        <v>57</v>
      </c>
      <c r="K2406">
        <v>0</v>
      </c>
      <c r="L2406">
        <v>6464</v>
      </c>
      <c r="M2406">
        <v>0</v>
      </c>
      <c r="N2406">
        <v>0</v>
      </c>
      <c r="O2406">
        <v>0</v>
      </c>
      <c r="P2406">
        <v>6464</v>
      </c>
      <c r="Q2406">
        <v>0</v>
      </c>
      <c r="R2406">
        <v>6464</v>
      </c>
      <c r="S2406" t="str">
        <f t="shared" si="74"/>
        <v>False</v>
      </c>
      <c r="T2406">
        <v>0</v>
      </c>
      <c r="U2406" t="e">
        <f t="shared" si="75"/>
        <v>#DIV/0!</v>
      </c>
      <c r="V2406">
        <v>0</v>
      </c>
      <c r="W2406">
        <v>0</v>
      </c>
      <c r="X2406">
        <v>0</v>
      </c>
      <c r="Y2406">
        <v>4176</v>
      </c>
      <c r="Z2406">
        <v>4176</v>
      </c>
      <c r="AA2406" t="b">
        <f>ABS(T2406-Z2406)&gt;25000</f>
        <v>0</v>
      </c>
      <c r="AB2406">
        <v>2288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7460</v>
      </c>
      <c r="AJ2406">
        <v>0</v>
      </c>
      <c r="AK2406">
        <v>0</v>
      </c>
      <c r="AL2406">
        <v>0</v>
      </c>
      <c r="AM2406">
        <v>0</v>
      </c>
      <c r="AN2406">
        <v>2404</v>
      </c>
      <c r="AO2406">
        <v>5056</v>
      </c>
      <c r="AQ2406">
        <f>K2406/R2406</f>
        <v>0</v>
      </c>
    </row>
    <row r="2407" spans="1:43" x14ac:dyDescent="0.35">
      <c r="A2407" t="s">
        <v>5073</v>
      </c>
      <c r="B2407" t="s">
        <v>5074</v>
      </c>
      <c r="C2407" t="s">
        <v>38</v>
      </c>
      <c r="D2407" t="str">
        <f>IF(P2407&lt;=50000,"Extra Small",IF(AND(P2407&gt;=50000,P2407&lt;250000),"Small",IF(AND(P2407&gt;=250000,P2407&lt;1000000),"Medium",IF(AND(P2407&gt;=1000000,P2407&lt;10000000),"Large",IF(AND(P2407&gt;=10000000,P2407&lt;100000000),"Extra Large",IF(P2407&gt;=100000000,"Extra-extra-large"))))))</f>
        <v>Medium</v>
      </c>
      <c r="E2407" t="s">
        <v>43</v>
      </c>
      <c r="F2407">
        <v>0</v>
      </c>
      <c r="G2407">
        <v>6</v>
      </c>
      <c r="H2407">
        <v>0</v>
      </c>
      <c r="I2407">
        <v>2.92</v>
      </c>
      <c r="J2407" t="s">
        <v>61</v>
      </c>
      <c r="K2407">
        <v>121355</v>
      </c>
      <c r="L2407">
        <v>0</v>
      </c>
      <c r="M2407">
        <v>105167</v>
      </c>
      <c r="N2407">
        <v>0</v>
      </c>
      <c r="O2407">
        <v>25523</v>
      </c>
      <c r="P2407">
        <v>252045</v>
      </c>
      <c r="Q2407">
        <v>0</v>
      </c>
      <c r="R2407">
        <v>252045</v>
      </c>
      <c r="S2407" t="str">
        <f t="shared" si="74"/>
        <v>False</v>
      </c>
      <c r="T2407">
        <v>197523</v>
      </c>
      <c r="U2407" t="b">
        <f t="shared" si="75"/>
        <v>0</v>
      </c>
      <c r="V2407">
        <v>0</v>
      </c>
      <c r="W2407">
        <v>0</v>
      </c>
      <c r="X2407">
        <v>0</v>
      </c>
      <c r="Y2407">
        <v>57836</v>
      </c>
      <c r="Z2407">
        <v>255359</v>
      </c>
      <c r="AA2407" t="b">
        <f>ABS(T2407-Z2407)&gt;25000</f>
        <v>1</v>
      </c>
      <c r="AB2407">
        <v>-3314</v>
      </c>
      <c r="AC2407">
        <v>0</v>
      </c>
      <c r="AD2407">
        <v>-3314</v>
      </c>
      <c r="AE2407">
        <v>23696</v>
      </c>
      <c r="AF2407">
        <v>0</v>
      </c>
      <c r="AG2407">
        <v>0</v>
      </c>
      <c r="AH2407">
        <v>0</v>
      </c>
      <c r="AI2407">
        <v>23696</v>
      </c>
      <c r="AJ2407">
        <v>27314</v>
      </c>
      <c r="AK2407">
        <v>0</v>
      </c>
      <c r="AL2407">
        <v>0</v>
      </c>
      <c r="AM2407">
        <v>19708</v>
      </c>
      <c r="AN2407">
        <v>47022</v>
      </c>
      <c r="AO2407">
        <v>-23326</v>
      </c>
      <c r="AQ2407">
        <f>K2407/R2407</f>
        <v>0.48148148148148145</v>
      </c>
    </row>
    <row r="2408" spans="1:43" x14ac:dyDescent="0.35">
      <c r="A2408" t="s">
        <v>5075</v>
      </c>
      <c r="B2408" t="s">
        <v>5076</v>
      </c>
      <c r="C2408" t="s">
        <v>38</v>
      </c>
      <c r="D2408" t="str">
        <f>IF(P2408&lt;=50000,"Extra Small",IF(AND(P2408&gt;=50000,P2408&lt;250000),"Small",IF(AND(P2408&gt;=250000,P2408&lt;1000000),"Medium",IF(AND(P2408&gt;=1000000,P2408&lt;10000000),"Large",IF(AND(P2408&gt;=10000000,P2408&lt;100000000),"Extra Large",IF(P2408&gt;=100000000,"Extra-extra-large"))))))</f>
        <v>Medium</v>
      </c>
      <c r="E2408" t="s">
        <v>85</v>
      </c>
      <c r="F2408">
        <v>0</v>
      </c>
      <c r="G2408">
        <v>4</v>
      </c>
      <c r="H2408">
        <v>12</v>
      </c>
      <c r="I2408">
        <v>233.16</v>
      </c>
      <c r="J2408" t="s">
        <v>281</v>
      </c>
      <c r="K2408">
        <v>167953</v>
      </c>
      <c r="L2408">
        <v>38542</v>
      </c>
      <c r="M2408">
        <v>116923</v>
      </c>
      <c r="N2408">
        <v>0</v>
      </c>
      <c r="O2408">
        <v>7883</v>
      </c>
      <c r="P2408">
        <v>331301</v>
      </c>
      <c r="Q2408">
        <v>0</v>
      </c>
      <c r="R2408">
        <v>331301</v>
      </c>
      <c r="S2408" t="str">
        <f t="shared" si="74"/>
        <v>False</v>
      </c>
      <c r="T2408">
        <v>17069</v>
      </c>
      <c r="U2408" t="b">
        <f t="shared" si="75"/>
        <v>0</v>
      </c>
      <c r="V2408">
        <v>0</v>
      </c>
      <c r="W2408">
        <v>0</v>
      </c>
      <c r="X2408">
        <v>0</v>
      </c>
      <c r="Y2408">
        <v>334027</v>
      </c>
      <c r="Z2408">
        <v>351096</v>
      </c>
      <c r="AA2408" t="b">
        <f>ABS(T2408-Z2408)&gt;25000</f>
        <v>1</v>
      </c>
      <c r="AB2408">
        <v>-19795</v>
      </c>
      <c r="AC2408">
        <v>0</v>
      </c>
      <c r="AD2408">
        <v>-19795</v>
      </c>
      <c r="AE2408">
        <v>28473</v>
      </c>
      <c r="AF2408">
        <v>0</v>
      </c>
      <c r="AG2408">
        <v>0</v>
      </c>
      <c r="AH2408">
        <v>43466</v>
      </c>
      <c r="AI2408">
        <v>71939</v>
      </c>
      <c r="AJ2408">
        <v>39383</v>
      </c>
      <c r="AK2408">
        <v>0</v>
      </c>
      <c r="AL2408">
        <v>0</v>
      </c>
      <c r="AM2408">
        <v>36763</v>
      </c>
      <c r="AN2408">
        <v>76146</v>
      </c>
      <c r="AO2408">
        <v>-4207</v>
      </c>
      <c r="AQ2408">
        <f>K2408/R2408</f>
        <v>0.50694987337798558</v>
      </c>
    </row>
    <row r="2409" spans="1:43" x14ac:dyDescent="0.35">
      <c r="A2409" t="s">
        <v>5077</v>
      </c>
      <c r="B2409" t="s">
        <v>5078</v>
      </c>
      <c r="C2409" t="s">
        <v>50</v>
      </c>
      <c r="D2409" t="str">
        <f>IF(P2409&lt;=50000,"Extra Small",IF(AND(P2409&gt;=50000,P2409&lt;250000),"Small",IF(AND(P2409&gt;=250000,P2409&lt;1000000),"Medium",IF(AND(P2409&gt;=1000000,P2409&lt;10000000),"Large",IF(AND(P2409&gt;=10000000,P2409&lt;100000000),"Extra Large",IF(P2409&gt;=100000000,"Extra-extra-large"))))))</f>
        <v>Extra Small</v>
      </c>
      <c r="E2409" t="s">
        <v>39</v>
      </c>
      <c r="F2409">
        <v>0</v>
      </c>
      <c r="G2409">
        <v>0</v>
      </c>
      <c r="H2409">
        <v>0</v>
      </c>
      <c r="I2409">
        <v>0</v>
      </c>
      <c r="J2409" t="s">
        <v>48</v>
      </c>
      <c r="K2409">
        <v>0</v>
      </c>
      <c r="L2409">
        <v>0</v>
      </c>
      <c r="M2409">
        <v>0</v>
      </c>
      <c r="N2409">
        <v>0</v>
      </c>
      <c r="O2409">
        <v>38747</v>
      </c>
      <c r="P2409">
        <v>38747</v>
      </c>
      <c r="Q2409">
        <v>0</v>
      </c>
      <c r="R2409">
        <v>38747</v>
      </c>
      <c r="S2409" t="str">
        <f t="shared" si="74"/>
        <v>False</v>
      </c>
      <c r="T2409">
        <v>0</v>
      </c>
      <c r="U2409" t="e">
        <f t="shared" si="75"/>
        <v>#DIV/0!</v>
      </c>
      <c r="V2409">
        <v>0</v>
      </c>
      <c r="W2409">
        <v>0</v>
      </c>
      <c r="X2409">
        <v>37139</v>
      </c>
      <c r="Y2409">
        <v>1606</v>
      </c>
      <c r="Z2409">
        <v>38745</v>
      </c>
      <c r="AA2409" t="b">
        <f>ABS(T2409-Z2409)&gt;25000</f>
        <v>1</v>
      </c>
      <c r="AB2409">
        <v>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173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173</v>
      </c>
      <c r="AQ2409">
        <f>K2409/R2409</f>
        <v>0</v>
      </c>
    </row>
    <row r="2410" spans="1:43" x14ac:dyDescent="0.35">
      <c r="A2410" t="s">
        <v>5079</v>
      </c>
      <c r="B2410" t="s">
        <v>5080</v>
      </c>
      <c r="C2410" t="s">
        <v>38</v>
      </c>
      <c r="D2410" t="str">
        <f>IF(P2410&lt;=50000,"Extra Small",IF(AND(P2410&gt;=50000,P2410&lt;250000),"Small",IF(AND(P2410&gt;=250000,P2410&lt;1000000),"Medium",IF(AND(P2410&gt;=1000000,P2410&lt;10000000),"Large",IF(AND(P2410&gt;=10000000,P2410&lt;100000000),"Extra Large",IF(P2410&gt;=100000000,"Extra-extra-large"))))))</f>
        <v>Extra Large</v>
      </c>
      <c r="E2410" t="s">
        <v>88</v>
      </c>
      <c r="F2410">
        <v>183</v>
      </c>
      <c r="G2410">
        <v>38</v>
      </c>
      <c r="H2410">
        <v>0</v>
      </c>
      <c r="I2410">
        <v>206.76</v>
      </c>
      <c r="J2410" t="s">
        <v>48</v>
      </c>
      <c r="K2410">
        <v>29168109</v>
      </c>
      <c r="L2410">
        <v>0</v>
      </c>
      <c r="M2410">
        <v>1597921</v>
      </c>
      <c r="N2410">
        <v>38238</v>
      </c>
      <c r="O2410">
        <v>195071</v>
      </c>
      <c r="P2410">
        <v>30999339</v>
      </c>
      <c r="Q2410">
        <v>46849</v>
      </c>
      <c r="R2410">
        <v>31046188</v>
      </c>
      <c r="S2410" t="str">
        <f t="shared" si="74"/>
        <v>False</v>
      </c>
      <c r="T2410">
        <v>16200175</v>
      </c>
      <c r="U2410" t="b">
        <f t="shared" si="75"/>
        <v>0</v>
      </c>
      <c r="V2410">
        <v>60200</v>
      </c>
      <c r="W2410">
        <v>0</v>
      </c>
      <c r="X2410">
        <v>0</v>
      </c>
      <c r="Y2410">
        <v>15914822</v>
      </c>
      <c r="Z2410">
        <v>32175197</v>
      </c>
      <c r="AA2410" t="b">
        <f>ABS(T2410-Z2410)&gt;1000000</f>
        <v>1</v>
      </c>
      <c r="AB2410">
        <v>-1129009</v>
      </c>
      <c r="AC2410">
        <v>0</v>
      </c>
      <c r="AD2410">
        <v>-1129009</v>
      </c>
      <c r="AE2410">
        <v>6105125</v>
      </c>
      <c r="AF2410">
        <v>0</v>
      </c>
      <c r="AG2410">
        <v>5166483</v>
      </c>
      <c r="AH2410">
        <v>5166483</v>
      </c>
      <c r="AI2410">
        <v>11271608</v>
      </c>
      <c r="AJ2410">
        <v>5362991</v>
      </c>
      <c r="AK2410">
        <v>445595</v>
      </c>
      <c r="AL2410">
        <v>129732</v>
      </c>
      <c r="AM2410">
        <v>575327</v>
      </c>
      <c r="AN2410">
        <v>5938318</v>
      </c>
      <c r="AO2410">
        <v>5333290</v>
      </c>
      <c r="AQ2410">
        <f>K2410/R2410</f>
        <v>0.9395069372123882</v>
      </c>
    </row>
    <row r="2411" spans="1:43" x14ac:dyDescent="0.35">
      <c r="A2411" t="s">
        <v>5081</v>
      </c>
      <c r="B2411" t="s">
        <v>5082</v>
      </c>
      <c r="C2411" t="s">
        <v>50</v>
      </c>
      <c r="D2411" t="str">
        <f>IF(P2411&lt;=50000,"Extra Small",IF(AND(P2411&gt;=50000,P2411&lt;250000),"Small",IF(AND(P2411&gt;=250000,P2411&lt;1000000),"Medium",IF(AND(P2411&gt;=1000000,P2411&lt;10000000),"Large",IF(AND(P2411&gt;=10000000,P2411&lt;100000000),"Extra Large",IF(P2411&gt;=100000000,"Extra-extra-large"))))))</f>
        <v>Medium</v>
      </c>
      <c r="E2411" t="s">
        <v>131</v>
      </c>
      <c r="F2411">
        <v>1</v>
      </c>
      <c r="G2411">
        <v>5</v>
      </c>
      <c r="H2411">
        <v>2</v>
      </c>
      <c r="I2411">
        <v>1</v>
      </c>
      <c r="J2411" t="s">
        <v>5083</v>
      </c>
      <c r="K2411">
        <v>0</v>
      </c>
      <c r="L2411">
        <v>0</v>
      </c>
      <c r="M2411">
        <v>203141</v>
      </c>
      <c r="N2411">
        <v>507275</v>
      </c>
      <c r="O2411">
        <v>0</v>
      </c>
      <c r="P2411">
        <v>710416</v>
      </c>
      <c r="Q2411">
        <v>1033572</v>
      </c>
      <c r="R2411">
        <v>1743988</v>
      </c>
      <c r="S2411" t="str">
        <f t="shared" si="74"/>
        <v>False</v>
      </c>
      <c r="T2411">
        <v>214658</v>
      </c>
      <c r="U2411" t="b">
        <f t="shared" si="75"/>
        <v>0</v>
      </c>
      <c r="V2411">
        <v>0</v>
      </c>
      <c r="W2411">
        <v>184819</v>
      </c>
      <c r="X2411">
        <v>0</v>
      </c>
      <c r="Y2411">
        <v>217617</v>
      </c>
      <c r="Z2411">
        <v>617094</v>
      </c>
      <c r="AA2411" t="b">
        <f>ABS(T2411-Z2411)&gt;25000</f>
        <v>1</v>
      </c>
      <c r="AB2411">
        <v>1126894</v>
      </c>
      <c r="AC2411">
        <v>0</v>
      </c>
      <c r="AD2411">
        <v>1126894</v>
      </c>
      <c r="AE2411">
        <v>686898</v>
      </c>
      <c r="AF2411">
        <v>0</v>
      </c>
      <c r="AG2411">
        <v>0</v>
      </c>
      <c r="AH2411">
        <v>0</v>
      </c>
      <c r="AI2411">
        <v>686898</v>
      </c>
      <c r="AJ2411">
        <v>11374</v>
      </c>
      <c r="AK2411">
        <v>0</v>
      </c>
      <c r="AL2411">
        <v>0</v>
      </c>
      <c r="AM2411">
        <v>0</v>
      </c>
      <c r="AN2411">
        <v>11374</v>
      </c>
      <c r="AO2411">
        <v>675524</v>
      </c>
      <c r="AQ2411">
        <f>K2411/R2411</f>
        <v>0</v>
      </c>
    </row>
    <row r="2412" spans="1:43" x14ac:dyDescent="0.35">
      <c r="A2412" t="s">
        <v>5084</v>
      </c>
      <c r="B2412" t="s">
        <v>5085</v>
      </c>
      <c r="C2412" t="s">
        <v>38</v>
      </c>
      <c r="D2412" t="str">
        <f>IF(P2412&lt;=50000,"Extra Small",IF(AND(P2412&gt;=50000,P2412&lt;250000),"Small",IF(AND(P2412&gt;=250000,P2412&lt;1000000),"Medium",IF(AND(P2412&gt;=1000000,P2412&lt;10000000),"Large",IF(AND(P2412&gt;=10000000,P2412&lt;100000000),"Extra Large",IF(P2412&gt;=100000000,"Extra-extra-large"))))))</f>
        <v>Extra Small</v>
      </c>
      <c r="E2412" t="s">
        <v>85</v>
      </c>
      <c r="F2412">
        <v>0</v>
      </c>
      <c r="G2412">
        <v>0</v>
      </c>
      <c r="H2412">
        <v>0</v>
      </c>
      <c r="I2412">
        <v>0</v>
      </c>
      <c r="J2412" t="s">
        <v>52</v>
      </c>
      <c r="K2412">
        <v>10719</v>
      </c>
      <c r="L2412">
        <v>1011</v>
      </c>
      <c r="M2412">
        <v>249</v>
      </c>
      <c r="N2412">
        <v>836</v>
      </c>
      <c r="O2412">
        <v>3060</v>
      </c>
      <c r="P2412">
        <v>15875</v>
      </c>
      <c r="Q2412">
        <v>0</v>
      </c>
      <c r="R2412">
        <v>15875</v>
      </c>
      <c r="S2412" t="str">
        <f t="shared" si="74"/>
        <v>False</v>
      </c>
      <c r="T2412">
        <v>0</v>
      </c>
      <c r="U2412" t="e">
        <f t="shared" si="75"/>
        <v>#DIV/0!</v>
      </c>
      <c r="V2412">
        <v>0</v>
      </c>
      <c r="W2412">
        <v>10489</v>
      </c>
      <c r="X2412">
        <v>0</v>
      </c>
      <c r="Y2412">
        <v>3609</v>
      </c>
      <c r="Z2412">
        <v>14098</v>
      </c>
      <c r="AA2412" t="b">
        <f>ABS(T2412-Z2412)&gt;25000</f>
        <v>0</v>
      </c>
      <c r="AB2412">
        <v>1777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550372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550372</v>
      </c>
      <c r="AQ2412">
        <f>K2412/R2412</f>
        <v>0.67521259842519687</v>
      </c>
    </row>
    <row r="2413" spans="1:43" x14ac:dyDescent="0.35">
      <c r="A2413" t="s">
        <v>5086</v>
      </c>
      <c r="B2413" t="s">
        <v>5087</v>
      </c>
      <c r="C2413" t="s">
        <v>38</v>
      </c>
      <c r="D2413" t="str">
        <f>IF(P2413&lt;=50000,"Extra Small",IF(AND(P2413&gt;=50000,P2413&lt;250000),"Small",IF(AND(P2413&gt;=250000,P2413&lt;1000000),"Medium",IF(AND(P2413&gt;=1000000,P2413&lt;10000000),"Large",IF(AND(P2413&gt;=10000000,P2413&lt;100000000),"Extra Large",IF(P2413&gt;=100000000,"Extra-extra-large"))))))</f>
        <v>Small</v>
      </c>
      <c r="E2413" t="s">
        <v>76</v>
      </c>
      <c r="F2413">
        <v>1</v>
      </c>
      <c r="G2413">
        <v>2</v>
      </c>
      <c r="H2413">
        <v>1</v>
      </c>
      <c r="I2413">
        <v>0</v>
      </c>
      <c r="J2413" t="s">
        <v>129</v>
      </c>
      <c r="K2413">
        <v>231475</v>
      </c>
      <c r="L2413">
        <v>600</v>
      </c>
      <c r="M2413">
        <v>0</v>
      </c>
      <c r="N2413">
        <v>0</v>
      </c>
      <c r="O2413">
        <v>4843</v>
      </c>
      <c r="P2413">
        <v>236918</v>
      </c>
      <c r="Q2413">
        <v>0</v>
      </c>
      <c r="R2413">
        <v>236918</v>
      </c>
      <c r="S2413" t="str">
        <f t="shared" si="74"/>
        <v>False</v>
      </c>
      <c r="T2413">
        <v>116004</v>
      </c>
      <c r="U2413" t="b">
        <f t="shared" si="75"/>
        <v>0</v>
      </c>
      <c r="V2413">
        <v>0</v>
      </c>
      <c r="W2413">
        <v>0</v>
      </c>
      <c r="X2413">
        <v>0</v>
      </c>
      <c r="Y2413">
        <v>96740</v>
      </c>
      <c r="Z2413">
        <v>212744</v>
      </c>
      <c r="AA2413" t="b">
        <f>ABS(T2413-Z2413)&gt;25000</f>
        <v>1</v>
      </c>
      <c r="AB2413">
        <v>24174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139587</v>
      </c>
      <c r="AJ2413">
        <v>0</v>
      </c>
      <c r="AK2413">
        <v>0</v>
      </c>
      <c r="AL2413">
        <v>0</v>
      </c>
      <c r="AM2413">
        <v>0</v>
      </c>
      <c r="AN2413">
        <v>46701</v>
      </c>
      <c r="AO2413">
        <v>92886</v>
      </c>
      <c r="AQ2413">
        <f>K2413/R2413</f>
        <v>0.97702580639715009</v>
      </c>
    </row>
    <row r="2414" spans="1:43" x14ac:dyDescent="0.35">
      <c r="A2414" t="s">
        <v>5088</v>
      </c>
      <c r="B2414" t="s">
        <v>5089</v>
      </c>
      <c r="C2414" t="s">
        <v>38</v>
      </c>
      <c r="D2414" t="str">
        <f>IF(P2414&lt;=50000,"Extra Small",IF(AND(P2414&gt;=50000,P2414&lt;250000),"Small",IF(AND(P2414&gt;=250000,P2414&lt;1000000),"Medium",IF(AND(P2414&gt;=1000000,P2414&lt;10000000),"Large",IF(AND(P2414&gt;=10000000,P2414&lt;100000000),"Extra Large",IF(P2414&gt;=100000000,"Extra-extra-large"))))))</f>
        <v>Extra Large</v>
      </c>
      <c r="E2414" t="s">
        <v>55</v>
      </c>
      <c r="F2414">
        <v>124</v>
      </c>
      <c r="G2414">
        <v>63</v>
      </c>
      <c r="H2414">
        <v>4</v>
      </c>
      <c r="I2414">
        <v>167.03</v>
      </c>
      <c r="J2414" t="s">
        <v>281</v>
      </c>
      <c r="K2414">
        <v>6762000</v>
      </c>
      <c r="L2414">
        <v>0</v>
      </c>
      <c r="M2414">
        <v>28384000</v>
      </c>
      <c r="N2414">
        <v>326000</v>
      </c>
      <c r="O2414">
        <v>0</v>
      </c>
      <c r="P2414">
        <v>35472000</v>
      </c>
      <c r="Q2414">
        <v>0</v>
      </c>
      <c r="R2414">
        <v>35472000</v>
      </c>
      <c r="S2414" t="str">
        <f t="shared" si="74"/>
        <v>False</v>
      </c>
      <c r="T2414">
        <v>18702000</v>
      </c>
      <c r="U2414" t="b">
        <f t="shared" si="75"/>
        <v>0</v>
      </c>
      <c r="V2414">
        <v>0</v>
      </c>
      <c r="W2414">
        <v>0</v>
      </c>
      <c r="X2414">
        <v>0</v>
      </c>
      <c r="Y2414">
        <v>16676000</v>
      </c>
      <c r="Z2414">
        <v>35378000</v>
      </c>
      <c r="AA2414" t="b">
        <f>ABS(T2414-Z2414)&gt;1000000</f>
        <v>1</v>
      </c>
      <c r="AB2414">
        <v>94000</v>
      </c>
      <c r="AC2414">
        <v>0</v>
      </c>
      <c r="AD2414">
        <v>94000</v>
      </c>
      <c r="AE2414">
        <v>12171000</v>
      </c>
      <c r="AF2414">
        <v>0</v>
      </c>
      <c r="AG2414">
        <v>6420000</v>
      </c>
      <c r="AH2414">
        <v>6420000</v>
      </c>
      <c r="AI2414">
        <v>18591000</v>
      </c>
      <c r="AJ2414">
        <v>9610000</v>
      </c>
      <c r="AK2414">
        <v>0</v>
      </c>
      <c r="AL2414">
        <v>366000</v>
      </c>
      <c r="AM2414">
        <v>366000</v>
      </c>
      <c r="AN2414">
        <v>9976000</v>
      </c>
      <c r="AO2414">
        <v>8615000</v>
      </c>
      <c r="AQ2414">
        <f>K2414/R2414</f>
        <v>0.19062922868741541</v>
      </c>
    </row>
    <row r="2415" spans="1:43" x14ac:dyDescent="0.35">
      <c r="A2415" t="s">
        <v>5090</v>
      </c>
      <c r="B2415" t="s">
        <v>5091</v>
      </c>
      <c r="C2415" t="s">
        <v>38</v>
      </c>
      <c r="D2415" t="str">
        <f>IF(P2415&lt;=50000,"Extra Small",IF(AND(P2415&gt;=50000,P2415&lt;250000),"Small",IF(AND(P2415&gt;=250000,P2415&lt;1000000),"Medium",IF(AND(P2415&gt;=1000000,P2415&lt;10000000),"Large",IF(AND(P2415&gt;=10000000,P2415&lt;100000000),"Extra Large",IF(P2415&gt;=100000000,"Extra-extra-large"))))))</f>
        <v>Medium</v>
      </c>
      <c r="E2415" t="s">
        <v>85</v>
      </c>
      <c r="F2415">
        <v>1</v>
      </c>
      <c r="G2415">
        <v>1</v>
      </c>
      <c r="H2415">
        <v>1</v>
      </c>
      <c r="I2415">
        <v>1.2</v>
      </c>
      <c r="J2415" t="s">
        <v>130</v>
      </c>
      <c r="K2415">
        <v>0</v>
      </c>
      <c r="L2415">
        <v>56211</v>
      </c>
      <c r="M2415">
        <v>30170</v>
      </c>
      <c r="N2415">
        <v>0</v>
      </c>
      <c r="O2415">
        <v>204915</v>
      </c>
      <c r="P2415">
        <v>291296</v>
      </c>
      <c r="Q2415">
        <v>346</v>
      </c>
      <c r="R2415">
        <v>291642</v>
      </c>
      <c r="S2415" t="str">
        <f t="shared" si="74"/>
        <v>False</v>
      </c>
      <c r="T2415">
        <v>222755</v>
      </c>
      <c r="U2415" t="b">
        <f t="shared" si="75"/>
        <v>0</v>
      </c>
      <c r="V2415">
        <v>0</v>
      </c>
      <c r="W2415">
        <v>0</v>
      </c>
      <c r="X2415">
        <v>0</v>
      </c>
      <c r="Y2415">
        <v>64338</v>
      </c>
      <c r="Z2415">
        <v>287093</v>
      </c>
      <c r="AA2415" t="b">
        <f>ABS(T2415-Z2415)&gt;25000</f>
        <v>1</v>
      </c>
      <c r="AB2415">
        <v>4549</v>
      </c>
      <c r="AC2415">
        <v>0</v>
      </c>
      <c r="AD2415">
        <v>4549</v>
      </c>
      <c r="AE2415">
        <v>151606</v>
      </c>
      <c r="AF2415">
        <v>0</v>
      </c>
      <c r="AG2415">
        <v>0</v>
      </c>
      <c r="AH2415">
        <v>7552</v>
      </c>
      <c r="AI2415">
        <v>159158</v>
      </c>
      <c r="AJ2415">
        <v>52059</v>
      </c>
      <c r="AK2415">
        <v>0</v>
      </c>
      <c r="AL2415">
        <v>0</v>
      </c>
      <c r="AM2415">
        <v>0</v>
      </c>
      <c r="AN2415">
        <v>52059</v>
      </c>
      <c r="AO2415">
        <v>107099</v>
      </c>
      <c r="AQ2415">
        <f>K2415/R2415</f>
        <v>0</v>
      </c>
    </row>
    <row r="2416" spans="1:43" x14ac:dyDescent="0.35">
      <c r="A2416" t="s">
        <v>5092</v>
      </c>
      <c r="B2416" t="s">
        <v>5093</v>
      </c>
      <c r="C2416" t="s">
        <v>38</v>
      </c>
      <c r="D2416" t="str">
        <f>IF(P2416&lt;=50000,"Extra Small",IF(AND(P2416&gt;=50000,P2416&lt;250000),"Small",IF(AND(P2416&gt;=250000,P2416&lt;1000000),"Medium",IF(AND(P2416&gt;=1000000,P2416&lt;10000000),"Large",IF(AND(P2416&gt;=10000000,P2416&lt;100000000),"Extra Large",IF(P2416&gt;=100000000,"Extra-extra-large"))))))</f>
        <v>Large</v>
      </c>
      <c r="E2416" t="s">
        <v>43</v>
      </c>
      <c r="F2416">
        <v>11</v>
      </c>
      <c r="G2416">
        <v>1</v>
      </c>
      <c r="H2416">
        <v>0</v>
      </c>
      <c r="I2416">
        <v>11.5</v>
      </c>
      <c r="J2416" t="s">
        <v>48</v>
      </c>
      <c r="K2416">
        <v>0</v>
      </c>
      <c r="L2416">
        <v>0</v>
      </c>
      <c r="M2416">
        <v>2388258</v>
      </c>
      <c r="N2416">
        <v>89826</v>
      </c>
      <c r="O2416">
        <v>45917</v>
      </c>
      <c r="P2416">
        <v>2524001</v>
      </c>
      <c r="Q2416">
        <v>0</v>
      </c>
      <c r="R2416">
        <v>2524001</v>
      </c>
      <c r="S2416" t="str">
        <f t="shared" si="74"/>
        <v>False</v>
      </c>
      <c r="T2416">
        <v>1637726</v>
      </c>
      <c r="U2416" t="b">
        <f t="shared" si="75"/>
        <v>0</v>
      </c>
      <c r="V2416">
        <v>0</v>
      </c>
      <c r="W2416">
        <v>11981</v>
      </c>
      <c r="X2416">
        <v>0</v>
      </c>
      <c r="Y2416">
        <v>1429274</v>
      </c>
      <c r="Z2416">
        <v>3078981</v>
      </c>
      <c r="AA2416" t="b">
        <f>ABS(T2416-Z2416)&gt;1000000</f>
        <v>1</v>
      </c>
      <c r="AB2416">
        <v>-554980</v>
      </c>
      <c r="AC2416">
        <v>56445</v>
      </c>
      <c r="AD2416">
        <v>-498535</v>
      </c>
      <c r="AE2416">
        <v>1065381</v>
      </c>
      <c r="AF2416">
        <v>0</v>
      </c>
      <c r="AG2416">
        <v>1448998</v>
      </c>
      <c r="AH2416">
        <v>1448998</v>
      </c>
      <c r="AI2416">
        <v>2514379</v>
      </c>
      <c r="AJ2416">
        <v>343148</v>
      </c>
      <c r="AK2416">
        <v>0</v>
      </c>
      <c r="AL2416">
        <v>19688</v>
      </c>
      <c r="AM2416">
        <v>19688</v>
      </c>
      <c r="AN2416">
        <v>362836</v>
      </c>
      <c r="AO2416">
        <v>2151543</v>
      </c>
      <c r="AQ2416">
        <f>K2416/R2416</f>
        <v>0</v>
      </c>
    </row>
    <row r="2417" spans="1:43" x14ac:dyDescent="0.35">
      <c r="A2417" t="s">
        <v>5094</v>
      </c>
      <c r="B2417" t="s">
        <v>5095</v>
      </c>
      <c r="C2417" t="s">
        <v>38</v>
      </c>
      <c r="D2417" t="str">
        <f>IF(P2417&lt;=50000,"Extra Small",IF(AND(P2417&gt;=50000,P2417&lt;250000),"Small",IF(AND(P2417&gt;=250000,P2417&lt;1000000),"Medium",IF(AND(P2417&gt;=1000000,P2417&lt;10000000),"Large",IF(AND(P2417&gt;=10000000,P2417&lt;100000000),"Extra Large",IF(P2417&gt;=100000000,"Extra-extra-large"))))))</f>
        <v>Extra Large</v>
      </c>
      <c r="E2417" t="s">
        <v>67</v>
      </c>
      <c r="F2417">
        <v>68</v>
      </c>
      <c r="G2417">
        <v>412</v>
      </c>
      <c r="H2417">
        <v>187</v>
      </c>
      <c r="I2417">
        <v>369</v>
      </c>
      <c r="J2417" t="s">
        <v>5096</v>
      </c>
      <c r="K2417">
        <v>34032787</v>
      </c>
      <c r="L2417">
        <v>245788</v>
      </c>
      <c r="M2417">
        <v>9452490</v>
      </c>
      <c r="N2417">
        <v>308048</v>
      </c>
      <c r="O2417">
        <v>611949</v>
      </c>
      <c r="P2417">
        <v>44651062</v>
      </c>
      <c r="Q2417">
        <v>0</v>
      </c>
      <c r="R2417">
        <v>44651062</v>
      </c>
      <c r="S2417" t="str">
        <f t="shared" si="74"/>
        <v>False</v>
      </c>
      <c r="T2417">
        <v>29461076</v>
      </c>
      <c r="U2417" t="b">
        <f t="shared" si="75"/>
        <v>0</v>
      </c>
      <c r="V2417">
        <v>456916</v>
      </c>
      <c r="W2417">
        <v>0</v>
      </c>
      <c r="X2417">
        <v>0</v>
      </c>
      <c r="Y2417">
        <v>14002025</v>
      </c>
      <c r="Z2417">
        <v>43920017</v>
      </c>
      <c r="AA2417" t="b">
        <f>ABS(T2417-Z2417)&gt;1000000</f>
        <v>1</v>
      </c>
      <c r="AB2417">
        <v>731045</v>
      </c>
      <c r="AC2417">
        <v>0</v>
      </c>
      <c r="AD2417">
        <v>731045</v>
      </c>
      <c r="AE2417">
        <v>10164606</v>
      </c>
      <c r="AF2417">
        <v>0</v>
      </c>
      <c r="AG2417">
        <v>104969484</v>
      </c>
      <c r="AH2417">
        <v>104969484</v>
      </c>
      <c r="AI2417">
        <v>115134090</v>
      </c>
      <c r="AJ2417">
        <v>93049902</v>
      </c>
      <c r="AK2417">
        <v>4229167</v>
      </c>
      <c r="AL2417">
        <v>739335</v>
      </c>
      <c r="AM2417">
        <v>4968502</v>
      </c>
      <c r="AN2417">
        <v>98018404</v>
      </c>
      <c r="AO2417">
        <v>17115686</v>
      </c>
      <c r="AQ2417">
        <f>K2417/R2417</f>
        <v>0.76219434601577896</v>
      </c>
    </row>
    <row r="2418" spans="1:43" x14ac:dyDescent="0.35">
      <c r="A2418" t="s">
        <v>5097</v>
      </c>
      <c r="B2418" t="s">
        <v>5098</v>
      </c>
      <c r="C2418" t="s">
        <v>38</v>
      </c>
      <c r="D2418" t="str">
        <f>IF(P2418&lt;=50000,"Extra Small",IF(AND(P2418&gt;=50000,P2418&lt;250000),"Small",IF(AND(P2418&gt;=250000,P2418&lt;1000000),"Medium",IF(AND(P2418&gt;=1000000,P2418&lt;10000000),"Large",IF(AND(P2418&gt;=10000000,P2418&lt;100000000),"Extra Large",IF(P2418&gt;=100000000,"Extra-extra-large"))))))</f>
        <v>Extra Large</v>
      </c>
      <c r="E2418" t="s">
        <v>55</v>
      </c>
      <c r="F2418">
        <v>153</v>
      </c>
      <c r="G2418">
        <v>117</v>
      </c>
      <c r="H2418">
        <v>71</v>
      </c>
      <c r="I2418">
        <v>300</v>
      </c>
      <c r="J2418" t="s">
        <v>129</v>
      </c>
      <c r="K2418">
        <v>29789375</v>
      </c>
      <c r="L2418">
        <v>624385</v>
      </c>
      <c r="M2418">
        <v>8436539</v>
      </c>
      <c r="N2418">
        <v>123941</v>
      </c>
      <c r="O2418">
        <v>719300</v>
      </c>
      <c r="P2418">
        <v>39693540</v>
      </c>
      <c r="Q2418">
        <v>43701</v>
      </c>
      <c r="R2418">
        <v>39737241</v>
      </c>
      <c r="S2418" t="str">
        <f t="shared" si="74"/>
        <v>False</v>
      </c>
      <c r="T2418">
        <v>23372334</v>
      </c>
      <c r="U2418" t="b">
        <f t="shared" si="75"/>
        <v>0</v>
      </c>
      <c r="V2418">
        <v>0</v>
      </c>
      <c r="W2418">
        <v>40433</v>
      </c>
      <c r="X2418">
        <v>0</v>
      </c>
      <c r="Y2418">
        <v>15380867</v>
      </c>
      <c r="Z2418">
        <v>38793634</v>
      </c>
      <c r="AA2418" t="b">
        <f>ABS(T2418-Z2418)&gt;1000000</f>
        <v>1</v>
      </c>
      <c r="AB2418">
        <v>943607</v>
      </c>
      <c r="AC2418">
        <v>0</v>
      </c>
      <c r="AD2418">
        <v>943607</v>
      </c>
      <c r="AE2418">
        <v>11505507</v>
      </c>
      <c r="AF2418">
        <v>0</v>
      </c>
      <c r="AG2418">
        <v>1868736</v>
      </c>
      <c r="AH2418">
        <v>1868736</v>
      </c>
      <c r="AI2418">
        <v>13374243</v>
      </c>
      <c r="AJ2418">
        <v>8731510</v>
      </c>
      <c r="AK2418">
        <v>0</v>
      </c>
      <c r="AL2418">
        <v>380469</v>
      </c>
      <c r="AM2418">
        <v>380469</v>
      </c>
      <c r="AN2418">
        <v>9111979</v>
      </c>
      <c r="AO2418">
        <v>4262264</v>
      </c>
      <c r="AQ2418">
        <f>K2418/R2418</f>
        <v>0.7496588653449795</v>
      </c>
    </row>
    <row r="2419" spans="1:43" x14ac:dyDescent="0.35">
      <c r="A2419" t="s">
        <v>5099</v>
      </c>
      <c r="B2419" t="s">
        <v>5100</v>
      </c>
      <c r="C2419" t="s">
        <v>38</v>
      </c>
      <c r="D2419" t="str">
        <f>IF(P2419&lt;=50000,"Extra Small",IF(AND(P2419&gt;=50000,P2419&lt;250000),"Small",IF(AND(P2419&gt;=250000,P2419&lt;1000000),"Medium",IF(AND(P2419&gt;=1000000,P2419&lt;10000000),"Large",IF(AND(P2419&gt;=10000000,P2419&lt;100000000),"Extra Large",IF(P2419&gt;=100000000,"Extra-extra-large"))))))</f>
        <v>Small</v>
      </c>
      <c r="E2419" t="s">
        <v>55</v>
      </c>
      <c r="F2419">
        <v>0</v>
      </c>
      <c r="G2419">
        <v>4</v>
      </c>
      <c r="H2419">
        <v>0</v>
      </c>
      <c r="I2419">
        <v>2</v>
      </c>
      <c r="J2419" t="s">
        <v>912</v>
      </c>
      <c r="K2419">
        <v>1220</v>
      </c>
      <c r="L2419">
        <v>90850</v>
      </c>
      <c r="M2419">
        <v>0</v>
      </c>
      <c r="N2419">
        <v>2019</v>
      </c>
      <c r="O2419">
        <v>1136</v>
      </c>
      <c r="P2419">
        <v>95225</v>
      </c>
      <c r="Q2419">
        <v>0</v>
      </c>
      <c r="R2419">
        <v>95225</v>
      </c>
      <c r="S2419" t="str">
        <f t="shared" si="74"/>
        <v>False</v>
      </c>
      <c r="T2419">
        <v>72620</v>
      </c>
      <c r="U2419" t="b">
        <f t="shared" si="75"/>
        <v>0</v>
      </c>
      <c r="V2419">
        <v>0</v>
      </c>
      <c r="W2419">
        <v>0</v>
      </c>
      <c r="X2419">
        <v>0</v>
      </c>
      <c r="Y2419">
        <v>28665</v>
      </c>
      <c r="Z2419">
        <v>101285</v>
      </c>
      <c r="AA2419" t="b">
        <f>ABS(T2419-Z2419)&gt;25000</f>
        <v>1</v>
      </c>
      <c r="AB2419">
        <v>-6060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948318</v>
      </c>
      <c r="AJ2419">
        <v>0</v>
      </c>
      <c r="AK2419">
        <v>0</v>
      </c>
      <c r="AL2419">
        <v>0</v>
      </c>
      <c r="AM2419">
        <v>0</v>
      </c>
      <c r="AN2419">
        <v>685221</v>
      </c>
      <c r="AO2419">
        <v>263097</v>
      </c>
      <c r="AQ2419">
        <f>K2419/R2419</f>
        <v>1.2811761617222368E-2</v>
      </c>
    </row>
    <row r="2420" spans="1:43" x14ac:dyDescent="0.35">
      <c r="A2420" t="s">
        <v>5101</v>
      </c>
      <c r="B2420" t="s">
        <v>5102</v>
      </c>
      <c r="C2420" t="s">
        <v>38</v>
      </c>
      <c r="D2420" t="str">
        <f>IF(P2420&lt;=50000,"Extra Small",IF(AND(P2420&gt;=50000,P2420&lt;250000),"Small",IF(AND(P2420&gt;=250000,P2420&lt;1000000),"Medium",IF(AND(P2420&gt;=1000000,P2420&lt;10000000),"Large",IF(AND(P2420&gt;=10000000,P2420&lt;100000000),"Extra Large",IF(P2420&gt;=100000000,"Extra-extra-large"))))))</f>
        <v>Large</v>
      </c>
      <c r="E2420" t="s">
        <v>101</v>
      </c>
      <c r="F2420">
        <v>6</v>
      </c>
      <c r="G2420">
        <v>6</v>
      </c>
      <c r="H2420">
        <v>5</v>
      </c>
      <c r="I2420">
        <v>11</v>
      </c>
      <c r="J2420" t="s">
        <v>44</v>
      </c>
      <c r="K2420">
        <v>490297</v>
      </c>
      <c r="L2420">
        <v>0</v>
      </c>
      <c r="M2420">
        <v>0</v>
      </c>
      <c r="N2420">
        <v>0</v>
      </c>
      <c r="O2420">
        <v>702299</v>
      </c>
      <c r="P2420">
        <v>1192596</v>
      </c>
      <c r="Q2420">
        <v>2443</v>
      </c>
      <c r="R2420">
        <v>1195039</v>
      </c>
      <c r="S2420" t="str">
        <f t="shared" si="74"/>
        <v>False</v>
      </c>
      <c r="T2420">
        <v>968328</v>
      </c>
      <c r="U2420" t="b">
        <f t="shared" si="75"/>
        <v>0</v>
      </c>
      <c r="V2420">
        <v>0</v>
      </c>
      <c r="W2420">
        <v>0</v>
      </c>
      <c r="X2420">
        <v>0</v>
      </c>
      <c r="Y2420">
        <v>197843</v>
      </c>
      <c r="Z2420">
        <v>1166171</v>
      </c>
      <c r="AA2420" t="b">
        <f>ABS(T2420-Z2420)&gt;1000000</f>
        <v>0</v>
      </c>
      <c r="AB2420">
        <v>28868</v>
      </c>
      <c r="AC2420">
        <v>0</v>
      </c>
      <c r="AD2420">
        <v>28868</v>
      </c>
      <c r="AE2420">
        <v>480901</v>
      </c>
      <c r="AF2420">
        <v>0</v>
      </c>
      <c r="AG2420">
        <v>6496</v>
      </c>
      <c r="AH2420">
        <v>6496</v>
      </c>
      <c r="AI2420">
        <v>487397</v>
      </c>
      <c r="AJ2420">
        <v>407601</v>
      </c>
      <c r="AK2420">
        <v>0</v>
      </c>
      <c r="AL2420">
        <v>0</v>
      </c>
      <c r="AM2420">
        <v>0</v>
      </c>
      <c r="AN2420">
        <v>407601</v>
      </c>
      <c r="AO2420">
        <v>79796</v>
      </c>
      <c r="AQ2420">
        <f>K2420/R2420</f>
        <v>0.41027698677616381</v>
      </c>
    </row>
    <row r="2421" spans="1:43" x14ac:dyDescent="0.35">
      <c r="A2421" t="s">
        <v>5103</v>
      </c>
      <c r="B2421" t="s">
        <v>5104</v>
      </c>
      <c r="C2421" t="s">
        <v>38</v>
      </c>
      <c r="D2421" t="str">
        <f>IF(P2421&lt;=50000,"Extra Small",IF(AND(P2421&gt;=50000,P2421&lt;250000),"Small",IF(AND(P2421&gt;=250000,P2421&lt;1000000),"Medium",IF(AND(P2421&gt;=1000000,P2421&lt;10000000),"Large",IF(AND(P2421&gt;=10000000,P2421&lt;100000000),"Extra Large",IF(P2421&gt;=100000000,"Extra-extra-large"))))))</f>
        <v>Medium</v>
      </c>
      <c r="E2421" t="s">
        <v>131</v>
      </c>
      <c r="F2421">
        <v>2</v>
      </c>
      <c r="G2421">
        <v>1</v>
      </c>
      <c r="H2421">
        <v>0</v>
      </c>
      <c r="I2421">
        <v>2.5</v>
      </c>
      <c r="J2421" t="s">
        <v>56</v>
      </c>
      <c r="K2421">
        <v>0</v>
      </c>
      <c r="L2421">
        <v>736669</v>
      </c>
      <c r="M2421">
        <v>29009</v>
      </c>
      <c r="N2421">
        <v>3426</v>
      </c>
      <c r="O2421">
        <v>284</v>
      </c>
      <c r="P2421">
        <v>769388</v>
      </c>
      <c r="Q2421">
        <v>0</v>
      </c>
      <c r="R2421">
        <v>769388</v>
      </c>
      <c r="S2421" t="str">
        <f t="shared" si="74"/>
        <v>False</v>
      </c>
      <c r="T2421">
        <v>209238</v>
      </c>
      <c r="U2421" t="b">
        <f t="shared" si="75"/>
        <v>0</v>
      </c>
      <c r="V2421">
        <v>0</v>
      </c>
      <c r="W2421">
        <v>616957</v>
      </c>
      <c r="X2421">
        <v>0</v>
      </c>
      <c r="Y2421">
        <v>42380</v>
      </c>
      <c r="Z2421">
        <v>868575</v>
      </c>
      <c r="AA2421" t="b">
        <f>ABS(T2421-Z2421)&gt;25000</f>
        <v>1</v>
      </c>
      <c r="AB2421">
        <v>-99187</v>
      </c>
      <c r="AC2421">
        <v>0</v>
      </c>
      <c r="AD2421">
        <v>-99187</v>
      </c>
      <c r="AE2421">
        <v>191016</v>
      </c>
      <c r="AF2421">
        <v>0</v>
      </c>
      <c r="AG2421">
        <v>0</v>
      </c>
      <c r="AH2421">
        <v>0</v>
      </c>
      <c r="AI2421">
        <v>191016</v>
      </c>
      <c r="AJ2421">
        <v>85129</v>
      </c>
      <c r="AK2421">
        <v>0</v>
      </c>
      <c r="AL2421">
        <v>0</v>
      </c>
      <c r="AM2421">
        <v>0</v>
      </c>
      <c r="AN2421">
        <v>85129</v>
      </c>
      <c r="AO2421">
        <v>105887</v>
      </c>
      <c r="AQ2421">
        <f>K2421/R2421</f>
        <v>0</v>
      </c>
    </row>
    <row r="2422" spans="1:43" x14ac:dyDescent="0.35">
      <c r="A2422" t="s">
        <v>5105</v>
      </c>
      <c r="B2422" t="s">
        <v>5106</v>
      </c>
      <c r="C2422" t="s">
        <v>38</v>
      </c>
      <c r="D2422" t="str">
        <f>IF(P2422&lt;=50000,"Extra Small",IF(AND(P2422&gt;=50000,P2422&lt;250000),"Small",IF(AND(P2422&gt;=250000,P2422&lt;1000000),"Medium",IF(AND(P2422&gt;=1000000,P2422&lt;10000000),"Large",IF(AND(P2422&gt;=10000000,P2422&lt;100000000),"Extra Large",IF(P2422&gt;=100000000,"Extra-extra-large"))))))</f>
        <v>Small</v>
      </c>
      <c r="E2422" t="s">
        <v>39</v>
      </c>
      <c r="F2422">
        <v>0</v>
      </c>
      <c r="G2422">
        <v>0</v>
      </c>
      <c r="H2422">
        <v>0</v>
      </c>
      <c r="I2422">
        <v>0</v>
      </c>
      <c r="J2422" t="s">
        <v>92</v>
      </c>
      <c r="K2422">
        <v>0</v>
      </c>
      <c r="L2422">
        <v>78325</v>
      </c>
      <c r="M2422">
        <v>0</v>
      </c>
      <c r="N2422">
        <v>774</v>
      </c>
      <c r="O2422">
        <v>0</v>
      </c>
      <c r="P2422">
        <v>79099</v>
      </c>
      <c r="Q2422">
        <v>0</v>
      </c>
      <c r="R2422">
        <v>79099</v>
      </c>
      <c r="S2422" t="str">
        <f t="shared" si="74"/>
        <v>False</v>
      </c>
      <c r="T2422">
        <v>0</v>
      </c>
      <c r="U2422" t="e">
        <f t="shared" si="75"/>
        <v>#DIV/0!</v>
      </c>
      <c r="V2422">
        <v>0</v>
      </c>
      <c r="W2422">
        <v>0</v>
      </c>
      <c r="X2422">
        <v>0</v>
      </c>
      <c r="Y2422">
        <v>161152</v>
      </c>
      <c r="Z2422">
        <v>161152</v>
      </c>
      <c r="AA2422" t="b">
        <f>ABS(T2422-Z2422)&gt;25000</f>
        <v>1</v>
      </c>
      <c r="AB2422">
        <v>-82053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204157</v>
      </c>
      <c r="AJ2422">
        <v>0</v>
      </c>
      <c r="AK2422">
        <v>0</v>
      </c>
      <c r="AL2422">
        <v>0</v>
      </c>
      <c r="AM2422">
        <v>0</v>
      </c>
      <c r="AN2422">
        <v>20922</v>
      </c>
      <c r="AO2422">
        <v>183235</v>
      </c>
      <c r="AQ2422">
        <f>K2422/R2422</f>
        <v>0</v>
      </c>
    </row>
    <row r="2423" spans="1:43" x14ac:dyDescent="0.35">
      <c r="A2423" t="s">
        <v>5107</v>
      </c>
      <c r="B2423" t="s">
        <v>5108</v>
      </c>
      <c r="C2423" t="s">
        <v>38</v>
      </c>
      <c r="D2423" t="str">
        <f>IF(P2423&lt;=50000,"Extra Small",IF(AND(P2423&gt;=50000,P2423&lt;250000),"Small",IF(AND(P2423&gt;=250000,P2423&lt;1000000),"Medium",IF(AND(P2423&gt;=1000000,P2423&lt;10000000),"Large",IF(AND(P2423&gt;=10000000,P2423&lt;100000000),"Extra Large",IF(P2423&gt;=100000000,"Extra-extra-large"))))))</f>
        <v>Medium</v>
      </c>
      <c r="E2423" t="s">
        <v>43</v>
      </c>
      <c r="F2423">
        <v>2</v>
      </c>
      <c r="G2423">
        <v>4</v>
      </c>
      <c r="H2423">
        <v>3</v>
      </c>
      <c r="I2423">
        <v>1.6</v>
      </c>
      <c r="J2423" t="s">
        <v>801</v>
      </c>
      <c r="K2423">
        <v>0</v>
      </c>
      <c r="L2423">
        <v>213991</v>
      </c>
      <c r="M2423">
        <v>61850</v>
      </c>
      <c r="N2423">
        <v>1336</v>
      </c>
      <c r="O2423">
        <v>0</v>
      </c>
      <c r="P2423">
        <v>277177</v>
      </c>
      <c r="Q2423">
        <v>0</v>
      </c>
      <c r="R2423">
        <v>277177</v>
      </c>
      <c r="S2423" t="str">
        <f t="shared" si="74"/>
        <v>False</v>
      </c>
      <c r="T2423">
        <v>207525</v>
      </c>
      <c r="U2423" t="b">
        <f t="shared" si="75"/>
        <v>0</v>
      </c>
      <c r="V2423">
        <v>0</v>
      </c>
      <c r="W2423">
        <v>11054</v>
      </c>
      <c r="X2423">
        <v>0</v>
      </c>
      <c r="Y2423">
        <v>43113</v>
      </c>
      <c r="Z2423">
        <v>261692</v>
      </c>
      <c r="AA2423" t="b">
        <f>ABS(T2423-Z2423)&gt;25000</f>
        <v>1</v>
      </c>
      <c r="AB2423">
        <v>15485</v>
      </c>
      <c r="AC2423">
        <v>0</v>
      </c>
      <c r="AD2423">
        <v>15485</v>
      </c>
      <c r="AE2423">
        <v>463513</v>
      </c>
      <c r="AF2423">
        <v>0</v>
      </c>
      <c r="AG2423">
        <v>0</v>
      </c>
      <c r="AH2423">
        <v>1518</v>
      </c>
      <c r="AI2423">
        <v>465031</v>
      </c>
      <c r="AJ2423">
        <v>323652</v>
      </c>
      <c r="AK2423">
        <v>0</v>
      </c>
      <c r="AL2423">
        <v>0</v>
      </c>
      <c r="AM2423">
        <v>4162</v>
      </c>
      <c r="AN2423">
        <v>327814</v>
      </c>
      <c r="AO2423">
        <v>137217</v>
      </c>
      <c r="AQ2423">
        <f>K2423/R2423</f>
        <v>0</v>
      </c>
    </row>
    <row r="2424" spans="1:43" x14ac:dyDescent="0.35">
      <c r="A2424" t="s">
        <v>5109</v>
      </c>
      <c r="B2424" t="s">
        <v>5110</v>
      </c>
      <c r="C2424" t="s">
        <v>50</v>
      </c>
      <c r="D2424" t="str">
        <f>IF(P2424&lt;=50000,"Extra Small",IF(AND(P2424&gt;=50000,P2424&lt;250000),"Small",IF(AND(P2424&gt;=250000,P2424&lt;1000000),"Medium",IF(AND(P2424&gt;=1000000,P2424&lt;10000000),"Large",IF(AND(P2424&gt;=10000000,P2424&lt;100000000),"Extra Large",IF(P2424&gt;=100000000,"Extra-extra-large"))))))</f>
        <v>Medium</v>
      </c>
      <c r="E2424" t="s">
        <v>131</v>
      </c>
      <c r="F2424">
        <v>2</v>
      </c>
      <c r="G2424">
        <v>1</v>
      </c>
      <c r="H2424">
        <v>0</v>
      </c>
      <c r="I2424">
        <v>2.4</v>
      </c>
      <c r="J2424" t="s">
        <v>48</v>
      </c>
      <c r="K2424">
        <v>0</v>
      </c>
      <c r="L2424">
        <v>0</v>
      </c>
      <c r="M2424">
        <v>161000</v>
      </c>
      <c r="N2424">
        <v>25970</v>
      </c>
      <c r="O2424">
        <v>470000</v>
      </c>
      <c r="P2424">
        <v>656970</v>
      </c>
      <c r="Q2424">
        <v>0</v>
      </c>
      <c r="R2424">
        <v>656970</v>
      </c>
      <c r="S2424" t="str">
        <f t="shared" si="74"/>
        <v>False</v>
      </c>
      <c r="T2424">
        <v>529075</v>
      </c>
      <c r="U2424" t="b">
        <f t="shared" si="75"/>
        <v>0</v>
      </c>
      <c r="V2424">
        <v>0</v>
      </c>
      <c r="W2424">
        <v>830000</v>
      </c>
      <c r="X2424">
        <v>0</v>
      </c>
      <c r="Y2424">
        <v>244582</v>
      </c>
      <c r="Z2424">
        <v>1603657</v>
      </c>
      <c r="AA2424" t="b">
        <f>ABS(T2424-Z2424)&gt;25000</f>
        <v>1</v>
      </c>
      <c r="AB2424">
        <v>-946687</v>
      </c>
      <c r="AC2424">
        <v>0</v>
      </c>
      <c r="AD2424">
        <v>-946687</v>
      </c>
      <c r="AE2424">
        <v>2245952</v>
      </c>
      <c r="AF2424">
        <v>0</v>
      </c>
      <c r="AG2424">
        <v>0</v>
      </c>
      <c r="AH2424">
        <v>0</v>
      </c>
      <c r="AI2424">
        <v>2245952</v>
      </c>
      <c r="AJ2424">
        <v>164904</v>
      </c>
      <c r="AK2424">
        <v>0</v>
      </c>
      <c r="AL2424">
        <v>0</v>
      </c>
      <c r="AM2424">
        <v>0</v>
      </c>
      <c r="AN2424">
        <v>164904</v>
      </c>
      <c r="AO2424">
        <v>2081048</v>
      </c>
      <c r="AQ2424">
        <f>K2424/R2424</f>
        <v>0</v>
      </c>
    </row>
    <row r="2425" spans="1:43" x14ac:dyDescent="0.35">
      <c r="A2425" t="s">
        <v>5111</v>
      </c>
      <c r="B2425" t="s">
        <v>5112</v>
      </c>
      <c r="C2425" t="s">
        <v>38</v>
      </c>
      <c r="D2425" t="str">
        <f>IF(P2425&lt;=50000,"Extra Small",IF(AND(P2425&gt;=50000,P2425&lt;250000),"Small",IF(AND(P2425&gt;=250000,P2425&lt;1000000),"Medium",IF(AND(P2425&gt;=1000000,P2425&lt;10000000),"Large",IF(AND(P2425&gt;=10000000,P2425&lt;100000000),"Extra Large",IF(P2425&gt;=100000000,"Extra-extra-large"))))))</f>
        <v>Extra Small</v>
      </c>
      <c r="E2425" t="s">
        <v>64</v>
      </c>
      <c r="F2425">
        <v>0</v>
      </c>
      <c r="G2425">
        <v>0</v>
      </c>
      <c r="H2425">
        <v>0</v>
      </c>
      <c r="I2425">
        <v>0</v>
      </c>
      <c r="J2425" t="s">
        <v>339</v>
      </c>
      <c r="K2425">
        <v>0</v>
      </c>
      <c r="L2425">
        <v>7972</v>
      </c>
      <c r="M2425">
        <v>0</v>
      </c>
      <c r="N2425">
        <v>0</v>
      </c>
      <c r="O2425">
        <v>0</v>
      </c>
      <c r="P2425">
        <v>7972</v>
      </c>
      <c r="Q2425">
        <v>0</v>
      </c>
      <c r="R2425">
        <v>7972</v>
      </c>
      <c r="S2425" t="str">
        <f t="shared" si="74"/>
        <v>False</v>
      </c>
      <c r="T2425">
        <v>0</v>
      </c>
      <c r="U2425" t="e">
        <f t="shared" si="75"/>
        <v>#DIV/0!</v>
      </c>
      <c r="V2425">
        <v>0</v>
      </c>
      <c r="W2425">
        <v>0</v>
      </c>
      <c r="X2425">
        <v>0</v>
      </c>
      <c r="Y2425">
        <v>9874</v>
      </c>
      <c r="Z2425">
        <v>9874</v>
      </c>
      <c r="AA2425" t="b">
        <f>ABS(T2425-Z2425)&gt;25000</f>
        <v>0</v>
      </c>
      <c r="AB2425">
        <v>-1902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15000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15000</v>
      </c>
      <c r="AQ2425">
        <f>K2425/R2425</f>
        <v>0</v>
      </c>
    </row>
    <row r="2426" spans="1:43" x14ac:dyDescent="0.35">
      <c r="A2426" t="s">
        <v>5113</v>
      </c>
      <c r="B2426" t="s">
        <v>5114</v>
      </c>
      <c r="C2426" t="s">
        <v>38</v>
      </c>
      <c r="D2426" t="str">
        <f>IF(P2426&lt;=50000,"Extra Small",IF(AND(P2426&gt;=50000,P2426&lt;250000),"Small",IF(AND(P2426&gt;=250000,P2426&lt;1000000),"Medium",IF(AND(P2426&gt;=1000000,P2426&lt;10000000),"Large",IF(AND(P2426&gt;=10000000,P2426&lt;100000000),"Extra Large",IF(P2426&gt;=100000000,"Extra-extra-large"))))))</f>
        <v>Medium</v>
      </c>
      <c r="E2426" t="s">
        <v>43</v>
      </c>
      <c r="F2426">
        <v>4</v>
      </c>
      <c r="G2426">
        <v>4</v>
      </c>
      <c r="H2426">
        <v>0</v>
      </c>
      <c r="I2426">
        <v>4.9000000000000004</v>
      </c>
      <c r="J2426" t="s">
        <v>687</v>
      </c>
      <c r="K2426">
        <v>79167</v>
      </c>
      <c r="L2426">
        <v>10207</v>
      </c>
      <c r="M2426">
        <v>783317</v>
      </c>
      <c r="N2426">
        <v>17619</v>
      </c>
      <c r="O2426">
        <v>32246</v>
      </c>
      <c r="P2426">
        <v>922556</v>
      </c>
      <c r="Q2426">
        <v>0</v>
      </c>
      <c r="R2426">
        <v>922556</v>
      </c>
      <c r="S2426" t="str">
        <f t="shared" si="74"/>
        <v>False</v>
      </c>
      <c r="T2426">
        <v>462988</v>
      </c>
      <c r="U2426" t="b">
        <f t="shared" si="75"/>
        <v>0</v>
      </c>
      <c r="V2426">
        <v>0</v>
      </c>
      <c r="W2426">
        <v>0</v>
      </c>
      <c r="X2426">
        <v>0</v>
      </c>
      <c r="Y2426">
        <v>617598</v>
      </c>
      <c r="Z2426">
        <v>1080586</v>
      </c>
      <c r="AA2426" t="b">
        <f>ABS(T2426-Z2426)&gt;25000</f>
        <v>1</v>
      </c>
      <c r="AB2426">
        <v>-158030</v>
      </c>
      <c r="AC2426">
        <v>0</v>
      </c>
      <c r="AD2426">
        <v>-158030</v>
      </c>
      <c r="AE2426">
        <v>800651</v>
      </c>
      <c r="AF2426">
        <v>0</v>
      </c>
      <c r="AG2426">
        <v>0</v>
      </c>
      <c r="AH2426">
        <v>53718</v>
      </c>
      <c r="AI2426">
        <v>854369</v>
      </c>
      <c r="AJ2426">
        <v>119119</v>
      </c>
      <c r="AK2426">
        <v>0</v>
      </c>
      <c r="AL2426">
        <v>0</v>
      </c>
      <c r="AM2426">
        <v>3565</v>
      </c>
      <c r="AN2426">
        <v>122684</v>
      </c>
      <c r="AO2426">
        <v>731685</v>
      </c>
      <c r="AQ2426">
        <f>K2426/R2426</f>
        <v>8.5812676954027722E-2</v>
      </c>
    </row>
    <row r="2427" spans="1:43" x14ac:dyDescent="0.35">
      <c r="A2427" t="s">
        <v>5115</v>
      </c>
      <c r="B2427" t="s">
        <v>5116</v>
      </c>
      <c r="C2427" t="s">
        <v>38</v>
      </c>
      <c r="D2427" t="str">
        <f>IF(P2427&lt;=50000,"Extra Small",IF(AND(P2427&gt;=50000,P2427&lt;250000),"Small",IF(AND(P2427&gt;=250000,P2427&lt;1000000),"Medium",IF(AND(P2427&gt;=1000000,P2427&lt;10000000),"Large",IF(AND(P2427&gt;=10000000,P2427&lt;100000000),"Extra Large",IF(P2427&gt;=100000000,"Extra-extra-large"))))))</f>
        <v>Extra Large</v>
      </c>
      <c r="E2427" t="s">
        <v>85</v>
      </c>
      <c r="F2427">
        <v>77</v>
      </c>
      <c r="G2427">
        <v>157</v>
      </c>
      <c r="H2427">
        <v>82</v>
      </c>
      <c r="I2427">
        <v>192</v>
      </c>
      <c r="J2427" t="s">
        <v>56</v>
      </c>
      <c r="K2427">
        <v>21762995</v>
      </c>
      <c r="L2427">
        <v>0</v>
      </c>
      <c r="M2427">
        <v>3905377</v>
      </c>
      <c r="N2427">
        <v>335169</v>
      </c>
      <c r="O2427">
        <v>0</v>
      </c>
      <c r="P2427">
        <v>26003541</v>
      </c>
      <c r="Q2427">
        <v>0</v>
      </c>
      <c r="R2427">
        <v>26003541</v>
      </c>
      <c r="S2427" t="str">
        <f t="shared" si="74"/>
        <v>False</v>
      </c>
      <c r="T2427">
        <v>19293968</v>
      </c>
      <c r="U2427" t="b">
        <f t="shared" si="75"/>
        <v>0</v>
      </c>
      <c r="V2427">
        <v>0</v>
      </c>
      <c r="W2427">
        <v>0</v>
      </c>
      <c r="X2427">
        <v>0</v>
      </c>
      <c r="Y2427">
        <v>5970638</v>
      </c>
      <c r="Z2427">
        <v>25264606</v>
      </c>
      <c r="AA2427" t="b">
        <f>ABS(T2427-Z2427)&gt;1000000</f>
        <v>1</v>
      </c>
      <c r="AB2427">
        <v>738935</v>
      </c>
      <c r="AC2427">
        <v>3197000</v>
      </c>
      <c r="AD2427">
        <v>3935935</v>
      </c>
      <c r="AE2427">
        <v>14543849</v>
      </c>
      <c r="AF2427">
        <v>0</v>
      </c>
      <c r="AG2427">
        <v>6218841</v>
      </c>
      <c r="AH2427">
        <v>6218841</v>
      </c>
      <c r="AI2427">
        <v>20762690</v>
      </c>
      <c r="AJ2427">
        <v>5895091</v>
      </c>
      <c r="AK2427">
        <v>0</v>
      </c>
      <c r="AL2427">
        <v>798930</v>
      </c>
      <c r="AM2427">
        <v>798930</v>
      </c>
      <c r="AN2427">
        <v>6694021</v>
      </c>
      <c r="AO2427">
        <v>14068669</v>
      </c>
      <c r="AQ2427">
        <f>K2427/R2427</f>
        <v>0.83692428658081608</v>
      </c>
    </row>
    <row r="2428" spans="1:43" x14ac:dyDescent="0.35">
      <c r="A2428" t="s">
        <v>5117</v>
      </c>
      <c r="B2428" t="s">
        <v>5118</v>
      </c>
      <c r="C2428" t="s">
        <v>38</v>
      </c>
      <c r="D2428" t="str">
        <f>IF(P2428&lt;=50000,"Extra Small",IF(AND(P2428&gt;=50000,P2428&lt;250000),"Small",IF(AND(P2428&gt;=250000,P2428&lt;1000000),"Medium",IF(AND(P2428&gt;=1000000,P2428&lt;10000000),"Large",IF(AND(P2428&gt;=10000000,P2428&lt;100000000),"Extra Large",IF(P2428&gt;=100000000,"Extra-extra-large"))))))</f>
        <v>Large</v>
      </c>
      <c r="E2428" t="s">
        <v>73</v>
      </c>
      <c r="F2428">
        <v>4</v>
      </c>
      <c r="G2428">
        <v>1</v>
      </c>
      <c r="H2428">
        <v>0</v>
      </c>
      <c r="I2428">
        <v>4.8</v>
      </c>
      <c r="J2428" t="s">
        <v>48</v>
      </c>
      <c r="K2428">
        <v>0</v>
      </c>
      <c r="L2428">
        <v>0</v>
      </c>
      <c r="M2428">
        <v>1856974</v>
      </c>
      <c r="N2428">
        <v>0</v>
      </c>
      <c r="O2428">
        <v>28127</v>
      </c>
      <c r="P2428">
        <v>1885101</v>
      </c>
      <c r="Q2428">
        <v>0</v>
      </c>
      <c r="R2428">
        <v>1885101</v>
      </c>
      <c r="S2428" t="str">
        <f t="shared" si="74"/>
        <v>False</v>
      </c>
      <c r="T2428">
        <v>512301</v>
      </c>
      <c r="U2428" t="b">
        <f t="shared" si="75"/>
        <v>0</v>
      </c>
      <c r="V2428">
        <v>0</v>
      </c>
      <c r="W2428">
        <v>0</v>
      </c>
      <c r="X2428">
        <v>0</v>
      </c>
      <c r="Y2428">
        <v>1140150</v>
      </c>
      <c r="Z2428">
        <v>1652451</v>
      </c>
      <c r="AA2428" t="b">
        <f>ABS(T2428-Z2428)&gt;1000000</f>
        <v>1</v>
      </c>
      <c r="AB2428">
        <v>232650</v>
      </c>
      <c r="AC2428">
        <v>0</v>
      </c>
      <c r="AD2428">
        <v>232650</v>
      </c>
      <c r="AE2428">
        <v>1912535</v>
      </c>
      <c r="AF2428">
        <v>0</v>
      </c>
      <c r="AG2428">
        <v>4479815</v>
      </c>
      <c r="AH2428">
        <v>4479815</v>
      </c>
      <c r="AI2428">
        <v>6392350</v>
      </c>
      <c r="AJ2428">
        <v>267492</v>
      </c>
      <c r="AK2428">
        <v>0</v>
      </c>
      <c r="AL2428">
        <v>1692</v>
      </c>
      <c r="AM2428">
        <v>1692</v>
      </c>
      <c r="AN2428">
        <v>269184</v>
      </c>
      <c r="AO2428">
        <v>6123166</v>
      </c>
      <c r="AQ2428">
        <f>K2428/R2428</f>
        <v>0</v>
      </c>
    </row>
    <row r="2429" spans="1:43" x14ac:dyDescent="0.35">
      <c r="A2429" t="s">
        <v>5119</v>
      </c>
      <c r="B2429" t="s">
        <v>5120</v>
      </c>
      <c r="C2429" t="s">
        <v>38</v>
      </c>
      <c r="D2429" t="str">
        <f>IF(P2429&lt;=50000,"Extra Small",IF(AND(P2429&gt;=50000,P2429&lt;250000),"Small",IF(AND(P2429&gt;=250000,P2429&lt;1000000),"Medium",IF(AND(P2429&gt;=1000000,P2429&lt;10000000),"Large",IF(AND(P2429&gt;=10000000,P2429&lt;100000000),"Extra Large",IF(P2429&gt;=100000000,"Extra-extra-large"))))))</f>
        <v>Medium</v>
      </c>
      <c r="E2429" t="s">
        <v>43</v>
      </c>
      <c r="F2429">
        <v>0</v>
      </c>
      <c r="G2429">
        <v>5</v>
      </c>
      <c r="H2429">
        <v>3</v>
      </c>
      <c r="I2429">
        <v>3</v>
      </c>
      <c r="J2429" t="s">
        <v>281</v>
      </c>
      <c r="K2429">
        <v>201375</v>
      </c>
      <c r="L2429">
        <v>332</v>
      </c>
      <c r="M2429">
        <v>100258</v>
      </c>
      <c r="N2429">
        <v>4906</v>
      </c>
      <c r="O2429">
        <v>27345</v>
      </c>
      <c r="P2429">
        <v>334216</v>
      </c>
      <c r="Q2429">
        <v>0</v>
      </c>
      <c r="R2429">
        <v>334216</v>
      </c>
      <c r="S2429" t="str">
        <f t="shared" si="74"/>
        <v>False</v>
      </c>
      <c r="T2429">
        <v>190473</v>
      </c>
      <c r="U2429" t="b">
        <f t="shared" si="75"/>
        <v>0</v>
      </c>
      <c r="V2429">
        <v>0</v>
      </c>
      <c r="W2429">
        <v>0</v>
      </c>
      <c r="X2429">
        <v>0</v>
      </c>
      <c r="Y2429">
        <v>122809</v>
      </c>
      <c r="Z2429">
        <v>313282</v>
      </c>
      <c r="AA2429" t="b">
        <f>ABS(T2429-Z2429)&gt;25000</f>
        <v>1</v>
      </c>
      <c r="AB2429">
        <v>20934</v>
      </c>
      <c r="AC2429">
        <v>0</v>
      </c>
      <c r="AD2429">
        <v>20934</v>
      </c>
      <c r="AE2429">
        <v>308698</v>
      </c>
      <c r="AF2429">
        <v>0</v>
      </c>
      <c r="AG2429">
        <v>0</v>
      </c>
      <c r="AH2429">
        <v>0</v>
      </c>
      <c r="AI2429">
        <v>308698</v>
      </c>
      <c r="AJ2429">
        <v>75257</v>
      </c>
      <c r="AK2429">
        <v>0</v>
      </c>
      <c r="AL2429">
        <v>0</v>
      </c>
      <c r="AM2429">
        <v>0</v>
      </c>
      <c r="AN2429">
        <v>75257</v>
      </c>
      <c r="AO2429">
        <v>233441</v>
      </c>
      <c r="AQ2429">
        <f>K2429/R2429</f>
        <v>0.60252950187902432</v>
      </c>
    </row>
    <row r="2430" spans="1:43" x14ac:dyDescent="0.35">
      <c r="A2430" t="s">
        <v>5121</v>
      </c>
      <c r="B2430" t="s">
        <v>5122</v>
      </c>
      <c r="C2430" t="s">
        <v>38</v>
      </c>
      <c r="D2430" t="str">
        <f>IF(P2430&lt;=50000,"Extra Small",IF(AND(P2430&gt;=50000,P2430&lt;250000),"Small",IF(AND(P2430&gt;=250000,P2430&lt;1000000),"Medium",IF(AND(P2430&gt;=1000000,P2430&lt;10000000),"Large",IF(AND(P2430&gt;=10000000,P2430&lt;100000000),"Extra Large",IF(P2430&gt;=100000000,"Extra-extra-large"))))))</f>
        <v>Small</v>
      </c>
      <c r="E2430" t="s">
        <v>49</v>
      </c>
      <c r="F2430">
        <v>2</v>
      </c>
      <c r="G2430">
        <v>8</v>
      </c>
      <c r="H2430">
        <v>2</v>
      </c>
      <c r="I2430">
        <v>2</v>
      </c>
      <c r="J2430" t="s">
        <v>801</v>
      </c>
      <c r="K2430">
        <v>0</v>
      </c>
      <c r="L2430">
        <v>101332</v>
      </c>
      <c r="M2430">
        <v>0</v>
      </c>
      <c r="N2430">
        <v>0</v>
      </c>
      <c r="O2430">
        <v>55698</v>
      </c>
      <c r="P2430">
        <v>157030</v>
      </c>
      <c r="Q2430">
        <v>475</v>
      </c>
      <c r="R2430">
        <v>157505</v>
      </c>
      <c r="S2430" t="str">
        <f t="shared" si="74"/>
        <v>False</v>
      </c>
      <c r="T2430">
        <v>66775</v>
      </c>
      <c r="U2430" t="b">
        <f t="shared" si="75"/>
        <v>0</v>
      </c>
      <c r="V2430">
        <v>0</v>
      </c>
      <c r="W2430">
        <v>2797</v>
      </c>
      <c r="X2430">
        <v>10613</v>
      </c>
      <c r="Y2430">
        <v>26733</v>
      </c>
      <c r="Z2430">
        <v>106918</v>
      </c>
      <c r="AA2430" t="b">
        <f>ABS(T2430-Z2430)&gt;25000</f>
        <v>1</v>
      </c>
      <c r="AB2430">
        <v>50587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10613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10613</v>
      </c>
      <c r="AQ2430">
        <f>K2430/R2430</f>
        <v>0</v>
      </c>
    </row>
    <row r="2431" spans="1:43" x14ac:dyDescent="0.35">
      <c r="A2431" t="s">
        <v>5123</v>
      </c>
      <c r="B2431" t="s">
        <v>5124</v>
      </c>
      <c r="C2431" t="s">
        <v>38</v>
      </c>
      <c r="D2431" t="str">
        <f>IF(P2431&lt;=50000,"Extra Small",IF(AND(P2431&gt;=50000,P2431&lt;250000),"Small",IF(AND(P2431&gt;=250000,P2431&lt;1000000),"Medium",IF(AND(P2431&gt;=1000000,P2431&lt;10000000),"Large",IF(AND(P2431&gt;=10000000,P2431&lt;100000000),"Extra Large",IF(P2431&gt;=100000000,"Extra-extra-large"))))))</f>
        <v>Small</v>
      </c>
      <c r="E2431" t="s">
        <v>88</v>
      </c>
      <c r="F2431">
        <v>0</v>
      </c>
      <c r="G2431">
        <v>4</v>
      </c>
      <c r="H2431">
        <v>0</v>
      </c>
      <c r="I2431">
        <v>2.5</v>
      </c>
      <c r="J2431" t="s">
        <v>196</v>
      </c>
      <c r="K2431">
        <v>818</v>
      </c>
      <c r="L2431">
        <v>548</v>
      </c>
      <c r="M2431">
        <v>212163</v>
      </c>
      <c r="N2431">
        <v>292</v>
      </c>
      <c r="O2431">
        <v>2790</v>
      </c>
      <c r="P2431">
        <v>216611</v>
      </c>
      <c r="Q2431">
        <v>0</v>
      </c>
      <c r="R2431">
        <v>216611</v>
      </c>
      <c r="S2431" t="str">
        <f t="shared" si="74"/>
        <v>False</v>
      </c>
      <c r="T2431">
        <v>103859</v>
      </c>
      <c r="U2431" t="b">
        <f t="shared" si="75"/>
        <v>0</v>
      </c>
      <c r="V2431">
        <v>0</v>
      </c>
      <c r="W2431">
        <v>0</v>
      </c>
      <c r="X2431">
        <v>0</v>
      </c>
      <c r="Y2431">
        <v>124753</v>
      </c>
      <c r="Z2431">
        <v>228612</v>
      </c>
      <c r="AA2431" t="b">
        <f>ABS(T2431-Z2431)&gt;25000</f>
        <v>1</v>
      </c>
      <c r="AB2431">
        <v>-12001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61640</v>
      </c>
      <c r="AJ2431">
        <v>0</v>
      </c>
      <c r="AK2431">
        <v>0</v>
      </c>
      <c r="AL2431">
        <v>0</v>
      </c>
      <c r="AM2431">
        <v>0</v>
      </c>
      <c r="AN2431">
        <v>921</v>
      </c>
      <c r="AO2431">
        <v>60719</v>
      </c>
      <c r="AQ2431">
        <f>K2431/R2431</f>
        <v>3.7763548480917405E-3</v>
      </c>
    </row>
    <row r="2432" spans="1:43" x14ac:dyDescent="0.35">
      <c r="A2432" t="s">
        <v>5125</v>
      </c>
      <c r="B2432" t="s">
        <v>5126</v>
      </c>
      <c r="C2432" t="s">
        <v>38</v>
      </c>
      <c r="D2432" t="str">
        <f>IF(P2432&lt;=50000,"Extra Small",IF(AND(P2432&gt;=50000,P2432&lt;250000),"Small",IF(AND(P2432&gt;=250000,P2432&lt;1000000),"Medium",IF(AND(P2432&gt;=1000000,P2432&lt;10000000),"Large",IF(AND(P2432&gt;=10000000,P2432&lt;100000000),"Extra Large",IF(P2432&gt;=100000000,"Extra-extra-large"))))))</f>
        <v>Small</v>
      </c>
      <c r="E2432" t="s">
        <v>302</v>
      </c>
      <c r="F2432">
        <v>0</v>
      </c>
      <c r="G2432">
        <v>0</v>
      </c>
      <c r="H2432">
        <v>0</v>
      </c>
      <c r="I2432">
        <v>0</v>
      </c>
      <c r="J2432" t="s">
        <v>44</v>
      </c>
      <c r="K2432">
        <v>0</v>
      </c>
      <c r="L2432">
        <v>186588</v>
      </c>
      <c r="M2432">
        <v>0</v>
      </c>
      <c r="N2432">
        <v>0</v>
      </c>
      <c r="O2432">
        <v>9786</v>
      </c>
      <c r="P2432">
        <v>196374</v>
      </c>
      <c r="Q2432">
        <v>2868</v>
      </c>
      <c r="R2432">
        <v>199242</v>
      </c>
      <c r="S2432" t="str">
        <f t="shared" si="74"/>
        <v>False</v>
      </c>
      <c r="T2432">
        <v>0</v>
      </c>
      <c r="U2432" t="e">
        <f t="shared" si="75"/>
        <v>#DIV/0!</v>
      </c>
      <c r="V2432">
        <v>0</v>
      </c>
      <c r="W2432">
        <v>35972</v>
      </c>
      <c r="X2432">
        <v>190000</v>
      </c>
      <c r="Y2432">
        <v>0</v>
      </c>
      <c r="Z2432">
        <v>225972</v>
      </c>
      <c r="AA2432" t="b">
        <f>ABS(T2432-Z2432)&gt;25000</f>
        <v>1</v>
      </c>
      <c r="AB2432">
        <v>-26730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192021</v>
      </c>
      <c r="AJ2432">
        <v>0</v>
      </c>
      <c r="AK2432">
        <v>0</v>
      </c>
      <c r="AL2432">
        <v>0</v>
      </c>
      <c r="AM2432">
        <v>0</v>
      </c>
      <c r="AN2432">
        <v>35415</v>
      </c>
      <c r="AO2432">
        <v>156606</v>
      </c>
      <c r="AQ2432">
        <f>K2432/R2432</f>
        <v>0</v>
      </c>
    </row>
    <row r="2433" spans="1:43" x14ac:dyDescent="0.35">
      <c r="A2433" t="s">
        <v>5127</v>
      </c>
      <c r="B2433" t="s">
        <v>5128</v>
      </c>
      <c r="C2433" t="s">
        <v>38</v>
      </c>
      <c r="D2433" t="str">
        <f>IF(P2433&lt;=50000,"Extra Small",IF(AND(P2433&gt;=50000,P2433&lt;250000),"Small",IF(AND(P2433&gt;=250000,P2433&lt;1000000),"Medium",IF(AND(P2433&gt;=1000000,P2433&lt;10000000),"Large",IF(AND(P2433&gt;=10000000,P2433&lt;100000000),"Extra Large",IF(P2433&gt;=100000000,"Extra-extra-large"))))))</f>
        <v>Medium</v>
      </c>
      <c r="E2433" t="s">
        <v>39</v>
      </c>
      <c r="F2433">
        <v>2</v>
      </c>
      <c r="G2433">
        <v>1</v>
      </c>
      <c r="H2433">
        <v>1</v>
      </c>
      <c r="I2433">
        <v>3.67</v>
      </c>
      <c r="J2433" t="s">
        <v>40</v>
      </c>
      <c r="K2433">
        <v>0</v>
      </c>
      <c r="L2433">
        <v>371510</v>
      </c>
      <c r="M2433">
        <v>34074</v>
      </c>
      <c r="N2433">
        <v>47</v>
      </c>
      <c r="O2433">
        <v>554</v>
      </c>
      <c r="P2433">
        <v>406185</v>
      </c>
      <c r="Q2433">
        <v>0</v>
      </c>
      <c r="R2433">
        <v>406185</v>
      </c>
      <c r="S2433" t="str">
        <f t="shared" si="74"/>
        <v>False</v>
      </c>
      <c r="T2433">
        <v>271957</v>
      </c>
      <c r="U2433" t="b">
        <f t="shared" si="75"/>
        <v>0</v>
      </c>
      <c r="V2433">
        <v>0</v>
      </c>
      <c r="W2433">
        <v>50458</v>
      </c>
      <c r="X2433">
        <v>0</v>
      </c>
      <c r="Y2433">
        <v>71301</v>
      </c>
      <c r="Z2433">
        <v>393716</v>
      </c>
      <c r="AA2433" t="b">
        <f>ABS(T2433-Z2433)&gt;25000</f>
        <v>1</v>
      </c>
      <c r="AB2433">
        <v>12469</v>
      </c>
      <c r="AC2433">
        <v>0</v>
      </c>
      <c r="AD2433">
        <v>12469</v>
      </c>
      <c r="AE2433">
        <v>36673</v>
      </c>
      <c r="AF2433">
        <v>0</v>
      </c>
      <c r="AG2433">
        <v>0</v>
      </c>
      <c r="AH2433">
        <v>5950</v>
      </c>
      <c r="AI2433">
        <v>42623</v>
      </c>
      <c r="AJ2433">
        <v>9958</v>
      </c>
      <c r="AK2433">
        <v>0</v>
      </c>
      <c r="AL2433">
        <v>0</v>
      </c>
      <c r="AM2433">
        <v>90898</v>
      </c>
      <c r="AN2433">
        <v>100856</v>
      </c>
      <c r="AO2433">
        <v>-58233</v>
      </c>
      <c r="AQ2433">
        <f>K2433/R2433</f>
        <v>0</v>
      </c>
    </row>
    <row r="2434" spans="1:43" x14ac:dyDescent="0.35">
      <c r="A2434" t="s">
        <v>5129</v>
      </c>
      <c r="B2434" t="s">
        <v>5130</v>
      </c>
      <c r="C2434" t="s">
        <v>38</v>
      </c>
      <c r="D2434" t="str">
        <f>IF(P2434&lt;=50000,"Extra Small",IF(AND(P2434&gt;=50000,P2434&lt;250000),"Small",IF(AND(P2434&gt;=250000,P2434&lt;1000000),"Medium",IF(AND(P2434&gt;=1000000,P2434&lt;10000000),"Large",IF(AND(P2434&gt;=10000000,P2434&lt;100000000),"Extra Large",IF(P2434&gt;=100000000,"Extra-extra-large"))))))</f>
        <v>Medium</v>
      </c>
      <c r="E2434" t="s">
        <v>67</v>
      </c>
      <c r="F2434">
        <v>2</v>
      </c>
      <c r="G2434">
        <v>0</v>
      </c>
      <c r="H2434">
        <v>0</v>
      </c>
      <c r="I2434">
        <v>2</v>
      </c>
      <c r="J2434" t="s">
        <v>3587</v>
      </c>
      <c r="K2434">
        <v>253126</v>
      </c>
      <c r="L2434">
        <v>0</v>
      </c>
      <c r="M2434">
        <v>0</v>
      </c>
      <c r="N2434">
        <v>93</v>
      </c>
      <c r="O2434">
        <v>608</v>
      </c>
      <c r="P2434">
        <v>253827</v>
      </c>
      <c r="Q2434">
        <v>0</v>
      </c>
      <c r="R2434">
        <v>253827</v>
      </c>
      <c r="S2434" t="str">
        <f t="shared" si="74"/>
        <v>False</v>
      </c>
      <c r="T2434">
        <v>171057</v>
      </c>
      <c r="U2434" t="b">
        <f t="shared" si="75"/>
        <v>0</v>
      </c>
      <c r="V2434">
        <v>0</v>
      </c>
      <c r="W2434">
        <v>0</v>
      </c>
      <c r="X2434">
        <v>0</v>
      </c>
      <c r="Y2434">
        <v>27304</v>
      </c>
      <c r="Z2434">
        <v>198361</v>
      </c>
      <c r="AA2434" t="b">
        <f>ABS(T2434-Z2434)&gt;25000</f>
        <v>1</v>
      </c>
      <c r="AB2434">
        <v>55466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142273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142273</v>
      </c>
      <c r="AQ2434">
        <f>K2434/R2434</f>
        <v>0.99723827646389074</v>
      </c>
    </row>
    <row r="2435" spans="1:43" x14ac:dyDescent="0.35">
      <c r="A2435" t="s">
        <v>5131</v>
      </c>
      <c r="B2435" t="s">
        <v>5132</v>
      </c>
      <c r="C2435" t="s">
        <v>38</v>
      </c>
      <c r="D2435" t="str">
        <f>IF(P2435&lt;=50000,"Extra Small",IF(AND(P2435&gt;=50000,P2435&lt;250000),"Small",IF(AND(P2435&gt;=250000,P2435&lt;1000000),"Medium",IF(AND(P2435&gt;=1000000,P2435&lt;10000000),"Large",IF(AND(P2435&gt;=10000000,P2435&lt;100000000),"Extra Large",IF(P2435&gt;=100000000,"Extra-extra-large"))))))</f>
        <v>Medium</v>
      </c>
      <c r="E2435" t="s">
        <v>73</v>
      </c>
      <c r="F2435">
        <v>0</v>
      </c>
      <c r="G2435">
        <v>4</v>
      </c>
      <c r="H2435">
        <v>0</v>
      </c>
      <c r="I2435">
        <v>2.6</v>
      </c>
      <c r="J2435" t="s">
        <v>102</v>
      </c>
      <c r="K2435">
        <v>3704</v>
      </c>
      <c r="L2435">
        <v>0</v>
      </c>
      <c r="M2435">
        <v>694625</v>
      </c>
      <c r="N2435">
        <v>3010</v>
      </c>
      <c r="O2435">
        <v>0</v>
      </c>
      <c r="P2435">
        <v>701339</v>
      </c>
      <c r="Q2435">
        <v>0</v>
      </c>
      <c r="R2435">
        <v>701339</v>
      </c>
      <c r="S2435" t="str">
        <f t="shared" ref="S2435:S2498" si="76">IF(ABS(P2435+Q2435-K2435-R2435&gt;25000),"True","False")</f>
        <v>False</v>
      </c>
      <c r="T2435">
        <v>289567</v>
      </c>
      <c r="U2435" t="b">
        <f t="shared" ref="U2435:U2498" si="77">T2435/(F2435+G2435+H2435)&gt;300000</f>
        <v>0</v>
      </c>
      <c r="V2435">
        <v>0</v>
      </c>
      <c r="W2435">
        <v>0</v>
      </c>
      <c r="X2435">
        <v>0</v>
      </c>
      <c r="Y2435">
        <v>306451</v>
      </c>
      <c r="Z2435">
        <v>596018</v>
      </c>
      <c r="AA2435" t="b">
        <f>ABS(T2435-Z2435)&gt;25000</f>
        <v>1</v>
      </c>
      <c r="AB2435">
        <v>105321</v>
      </c>
      <c r="AC2435">
        <v>0</v>
      </c>
      <c r="AD2435">
        <v>105321</v>
      </c>
      <c r="AE2435">
        <v>659434</v>
      </c>
      <c r="AF2435">
        <v>0</v>
      </c>
      <c r="AG2435">
        <v>0</v>
      </c>
      <c r="AH2435">
        <v>97172</v>
      </c>
      <c r="AI2435">
        <v>756606</v>
      </c>
      <c r="AJ2435">
        <v>183716</v>
      </c>
      <c r="AK2435">
        <v>0</v>
      </c>
      <c r="AL2435">
        <v>0</v>
      </c>
      <c r="AM2435">
        <v>0</v>
      </c>
      <c r="AN2435">
        <v>183716</v>
      </c>
      <c r="AO2435">
        <v>572890</v>
      </c>
      <c r="AQ2435">
        <f>K2435/R2435</f>
        <v>5.2813261489807351E-3</v>
      </c>
    </row>
    <row r="2436" spans="1:43" x14ac:dyDescent="0.35">
      <c r="A2436" t="s">
        <v>5133</v>
      </c>
      <c r="B2436" t="s">
        <v>5134</v>
      </c>
      <c r="C2436" t="s">
        <v>38</v>
      </c>
      <c r="D2436" t="str">
        <f>IF(P2436&lt;=50000,"Extra Small",IF(AND(P2436&gt;=50000,P2436&lt;250000),"Small",IF(AND(P2436&gt;=250000,P2436&lt;1000000),"Medium",IF(AND(P2436&gt;=1000000,P2436&lt;10000000),"Large",IF(AND(P2436&gt;=10000000,P2436&lt;100000000),"Extra Large",IF(P2436&gt;=100000000,"Extra-extra-large"))))))</f>
        <v>Small</v>
      </c>
      <c r="E2436" t="s">
        <v>39</v>
      </c>
      <c r="F2436">
        <v>0</v>
      </c>
      <c r="G2436">
        <v>0</v>
      </c>
      <c r="H2436">
        <v>0</v>
      </c>
      <c r="I2436">
        <v>0</v>
      </c>
      <c r="J2436" t="s">
        <v>56</v>
      </c>
      <c r="K2436">
        <v>0</v>
      </c>
      <c r="L2436">
        <v>79891</v>
      </c>
      <c r="M2436">
        <v>0</v>
      </c>
      <c r="N2436">
        <v>0</v>
      </c>
      <c r="O2436">
        <v>0</v>
      </c>
      <c r="P2436">
        <v>79891</v>
      </c>
      <c r="Q2436">
        <v>9</v>
      </c>
      <c r="R2436">
        <v>79900</v>
      </c>
      <c r="S2436" t="str">
        <f t="shared" si="76"/>
        <v>False</v>
      </c>
      <c r="T2436">
        <v>0</v>
      </c>
      <c r="U2436" t="e">
        <f t="shared" si="77"/>
        <v>#DIV/0!</v>
      </c>
      <c r="V2436">
        <v>0</v>
      </c>
      <c r="W2436">
        <v>30753</v>
      </c>
      <c r="X2436">
        <v>0</v>
      </c>
      <c r="Y2436">
        <v>0</v>
      </c>
      <c r="Z2436">
        <v>30753</v>
      </c>
      <c r="AA2436" t="b">
        <f>ABS(T2436-Z2436)&gt;25000</f>
        <v>1</v>
      </c>
      <c r="AB2436">
        <v>49147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48434</v>
      </c>
      <c r="AJ2436">
        <v>0</v>
      </c>
      <c r="AK2436">
        <v>0</v>
      </c>
      <c r="AL2436">
        <v>0</v>
      </c>
      <c r="AM2436">
        <v>0</v>
      </c>
      <c r="AN2436">
        <v>712</v>
      </c>
      <c r="AO2436">
        <v>47722</v>
      </c>
      <c r="AQ2436">
        <f>K2436/R2436</f>
        <v>0</v>
      </c>
    </row>
    <row r="2437" spans="1:43" x14ac:dyDescent="0.35">
      <c r="A2437" t="s">
        <v>5135</v>
      </c>
      <c r="B2437" t="s">
        <v>5136</v>
      </c>
      <c r="C2437" t="s">
        <v>38</v>
      </c>
      <c r="D2437" t="str">
        <f>IF(P2437&lt;=50000,"Extra Small",IF(AND(P2437&gt;=50000,P2437&lt;250000),"Small",IF(AND(P2437&gt;=250000,P2437&lt;1000000),"Medium",IF(AND(P2437&gt;=1000000,P2437&lt;10000000),"Large",IF(AND(P2437&gt;=10000000,P2437&lt;100000000),"Extra Large",IF(P2437&gt;=100000000,"Extra-extra-large"))))))</f>
        <v>Extra Small</v>
      </c>
      <c r="E2437" t="s">
        <v>110</v>
      </c>
      <c r="F2437">
        <v>0</v>
      </c>
      <c r="G2437">
        <v>0</v>
      </c>
      <c r="H2437">
        <v>0</v>
      </c>
      <c r="I2437">
        <v>0</v>
      </c>
      <c r="J2437" t="s">
        <v>57</v>
      </c>
      <c r="K2437">
        <v>1000</v>
      </c>
      <c r="L2437">
        <v>3300</v>
      </c>
      <c r="M2437">
        <v>0</v>
      </c>
      <c r="N2437">
        <v>0</v>
      </c>
      <c r="O2437">
        <v>303</v>
      </c>
      <c r="P2437">
        <v>4603</v>
      </c>
      <c r="Q2437">
        <v>0</v>
      </c>
      <c r="R2437">
        <v>4603</v>
      </c>
      <c r="S2437" t="str">
        <f t="shared" si="76"/>
        <v>False</v>
      </c>
      <c r="T2437">
        <v>0</v>
      </c>
      <c r="U2437" t="e">
        <f t="shared" si="77"/>
        <v>#DIV/0!</v>
      </c>
      <c r="V2437">
        <v>0</v>
      </c>
      <c r="W2437">
        <v>0</v>
      </c>
      <c r="X2437">
        <v>0</v>
      </c>
      <c r="Y2437">
        <v>3063</v>
      </c>
      <c r="Z2437">
        <v>3063</v>
      </c>
      <c r="AA2437" t="b">
        <f>ABS(T2437-Z2437)&gt;25000</f>
        <v>0</v>
      </c>
      <c r="AB2437">
        <v>1540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4063</v>
      </c>
      <c r="AJ2437">
        <v>0</v>
      </c>
      <c r="AK2437">
        <v>0</v>
      </c>
      <c r="AL2437">
        <v>0</v>
      </c>
      <c r="AM2437">
        <v>0</v>
      </c>
      <c r="AN2437">
        <v>3063</v>
      </c>
      <c r="AO2437">
        <v>1000</v>
      </c>
      <c r="AQ2437">
        <f>K2437/R2437</f>
        <v>0.21724961981316532</v>
      </c>
    </row>
    <row r="2438" spans="1:43" x14ac:dyDescent="0.35">
      <c r="A2438" t="s">
        <v>5137</v>
      </c>
      <c r="B2438" t="s">
        <v>5138</v>
      </c>
      <c r="C2438" t="s">
        <v>38</v>
      </c>
      <c r="D2438" t="str">
        <f>IF(P2438&lt;=50000,"Extra Small",IF(AND(P2438&gt;=50000,P2438&lt;250000),"Small",IF(AND(P2438&gt;=250000,P2438&lt;1000000),"Medium",IF(AND(P2438&gt;=1000000,P2438&lt;10000000),"Large",IF(AND(P2438&gt;=10000000,P2438&lt;100000000),"Extra Large",IF(P2438&gt;=100000000,"Extra-extra-large"))))))</f>
        <v>Medium</v>
      </c>
      <c r="E2438" t="s">
        <v>55</v>
      </c>
      <c r="F2438">
        <v>2</v>
      </c>
      <c r="G2438">
        <v>3</v>
      </c>
      <c r="H2438">
        <v>2</v>
      </c>
      <c r="I2438">
        <v>7.5</v>
      </c>
      <c r="J2438" t="s">
        <v>2585</v>
      </c>
      <c r="K2438">
        <v>363274</v>
      </c>
      <c r="L2438">
        <v>49677</v>
      </c>
      <c r="M2438">
        <v>36226</v>
      </c>
      <c r="N2438">
        <v>749</v>
      </c>
      <c r="O2438">
        <v>141734</v>
      </c>
      <c r="P2438">
        <v>591660</v>
      </c>
      <c r="Q2438">
        <v>0</v>
      </c>
      <c r="R2438">
        <v>591660</v>
      </c>
      <c r="S2438" t="str">
        <f t="shared" si="76"/>
        <v>False</v>
      </c>
      <c r="T2438">
        <v>359460</v>
      </c>
      <c r="U2438" t="b">
        <f t="shared" si="77"/>
        <v>0</v>
      </c>
      <c r="V2438">
        <v>0</v>
      </c>
      <c r="W2438">
        <v>0</v>
      </c>
      <c r="X2438">
        <v>0</v>
      </c>
      <c r="Y2438">
        <v>220894</v>
      </c>
      <c r="Z2438">
        <v>580354</v>
      </c>
      <c r="AA2438" t="b">
        <f>ABS(T2438-Z2438)&gt;25000</f>
        <v>1</v>
      </c>
      <c r="AB2438">
        <v>11306</v>
      </c>
      <c r="AC2438">
        <v>5</v>
      </c>
      <c r="AD2438">
        <v>11311</v>
      </c>
      <c r="AE2438">
        <v>245389</v>
      </c>
      <c r="AF2438">
        <v>0</v>
      </c>
      <c r="AG2438">
        <v>0</v>
      </c>
      <c r="AH2438">
        <v>960587</v>
      </c>
      <c r="AI2438">
        <v>1205976</v>
      </c>
      <c r="AJ2438">
        <v>226926</v>
      </c>
      <c r="AK2438">
        <v>0</v>
      </c>
      <c r="AL2438">
        <v>0</v>
      </c>
      <c r="AM2438">
        <v>500000</v>
      </c>
      <c r="AN2438">
        <v>726926</v>
      </c>
      <c r="AO2438">
        <v>479050</v>
      </c>
      <c r="AQ2438">
        <f>K2438/R2438</f>
        <v>0.61399114356218099</v>
      </c>
    </row>
    <row r="2439" spans="1:43" x14ac:dyDescent="0.35">
      <c r="A2439" t="s">
        <v>5139</v>
      </c>
      <c r="B2439" t="s">
        <v>5140</v>
      </c>
      <c r="C2439" t="s">
        <v>38</v>
      </c>
      <c r="D2439" t="str">
        <f>IF(P2439&lt;=50000,"Extra Small",IF(AND(P2439&gt;=50000,P2439&lt;250000),"Small",IF(AND(P2439&gt;=250000,P2439&lt;1000000),"Medium",IF(AND(P2439&gt;=1000000,P2439&lt;10000000),"Large",IF(AND(P2439&gt;=10000000,P2439&lt;100000000),"Extra Large",IF(P2439&gt;=100000000,"Extra-extra-large"))))))</f>
        <v>Extra Small</v>
      </c>
      <c r="E2439" t="s">
        <v>206</v>
      </c>
      <c r="F2439">
        <v>0</v>
      </c>
      <c r="G2439">
        <v>0</v>
      </c>
      <c r="H2439">
        <v>0</v>
      </c>
      <c r="I2439">
        <v>0</v>
      </c>
      <c r="J2439" t="s">
        <v>52</v>
      </c>
      <c r="K2439">
        <v>0</v>
      </c>
      <c r="L2439">
        <v>144</v>
      </c>
      <c r="M2439">
        <v>7620</v>
      </c>
      <c r="N2439">
        <v>224</v>
      </c>
      <c r="O2439">
        <v>14127</v>
      </c>
      <c r="P2439">
        <v>22115</v>
      </c>
      <c r="Q2439">
        <v>0</v>
      </c>
      <c r="R2439">
        <v>22115</v>
      </c>
      <c r="S2439" t="str">
        <f t="shared" si="76"/>
        <v>False</v>
      </c>
      <c r="T2439">
        <v>0</v>
      </c>
      <c r="U2439" t="e">
        <f t="shared" si="77"/>
        <v>#DIV/0!</v>
      </c>
      <c r="V2439">
        <v>0</v>
      </c>
      <c r="W2439">
        <v>2600</v>
      </c>
      <c r="X2439">
        <v>0</v>
      </c>
      <c r="Y2439">
        <v>17734</v>
      </c>
      <c r="Z2439">
        <v>20334</v>
      </c>
      <c r="AA2439" t="b">
        <f>ABS(T2439-Z2439)&gt;25000</f>
        <v>0</v>
      </c>
      <c r="AB2439">
        <v>1781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62000</v>
      </c>
      <c r="AJ2439">
        <v>0</v>
      </c>
      <c r="AK2439">
        <v>0</v>
      </c>
      <c r="AL2439">
        <v>0</v>
      </c>
      <c r="AM2439">
        <v>0</v>
      </c>
      <c r="AN2439">
        <v>9000</v>
      </c>
      <c r="AO2439">
        <v>53000</v>
      </c>
      <c r="AQ2439">
        <f>K2439/R2439</f>
        <v>0</v>
      </c>
    </row>
    <row r="2440" spans="1:43" x14ac:dyDescent="0.35">
      <c r="A2440" t="s">
        <v>5141</v>
      </c>
      <c r="B2440" t="s">
        <v>5142</v>
      </c>
      <c r="C2440" t="s">
        <v>50</v>
      </c>
      <c r="D2440" t="str">
        <f>IF(P2440&lt;=50000,"Extra Small",IF(AND(P2440&gt;=50000,P2440&lt;250000),"Small",IF(AND(P2440&gt;=250000,P2440&lt;1000000),"Medium",IF(AND(P2440&gt;=1000000,P2440&lt;10000000),"Large",IF(AND(P2440&gt;=10000000,P2440&lt;100000000),"Extra Large",IF(P2440&gt;=100000000,"Extra-extra-large"))))))</f>
        <v>Small</v>
      </c>
      <c r="E2440" t="s">
        <v>73</v>
      </c>
      <c r="F2440">
        <v>0</v>
      </c>
      <c r="G2440">
        <v>0</v>
      </c>
      <c r="H2440">
        <v>0</v>
      </c>
      <c r="I2440">
        <v>0</v>
      </c>
      <c r="J2440" t="s">
        <v>154</v>
      </c>
      <c r="K2440">
        <v>0</v>
      </c>
      <c r="L2440">
        <v>0</v>
      </c>
      <c r="M2440">
        <v>0</v>
      </c>
      <c r="N2440">
        <v>0</v>
      </c>
      <c r="O2440">
        <v>160832</v>
      </c>
      <c r="P2440">
        <v>160832</v>
      </c>
      <c r="Q2440">
        <v>0</v>
      </c>
      <c r="R2440">
        <v>160832</v>
      </c>
      <c r="S2440" t="str">
        <f t="shared" si="76"/>
        <v>False</v>
      </c>
      <c r="T2440">
        <v>0</v>
      </c>
      <c r="U2440" t="e">
        <f t="shared" si="77"/>
        <v>#DIV/0!</v>
      </c>
      <c r="V2440">
        <v>0</v>
      </c>
      <c r="W2440">
        <v>0</v>
      </c>
      <c r="X2440">
        <v>0</v>
      </c>
      <c r="Y2440">
        <v>157812</v>
      </c>
      <c r="Z2440">
        <v>157812</v>
      </c>
      <c r="AA2440" t="b">
        <f>ABS(T2440-Z2440)&gt;25000</f>
        <v>1</v>
      </c>
      <c r="AB2440">
        <v>3020</v>
      </c>
      <c r="AC2440">
        <v>0</v>
      </c>
      <c r="AD2440">
        <v>3020</v>
      </c>
      <c r="AE2440">
        <v>0</v>
      </c>
      <c r="AF2440">
        <v>0</v>
      </c>
      <c r="AG2440">
        <v>0</v>
      </c>
      <c r="AH2440">
        <v>0</v>
      </c>
      <c r="AI2440">
        <v>118158</v>
      </c>
      <c r="AJ2440">
        <v>0</v>
      </c>
      <c r="AK2440">
        <v>0</v>
      </c>
      <c r="AL2440">
        <v>0</v>
      </c>
      <c r="AM2440">
        <v>0</v>
      </c>
      <c r="AN2440">
        <v>11205</v>
      </c>
      <c r="AO2440">
        <v>106953</v>
      </c>
      <c r="AQ2440">
        <f>K2440/R2440</f>
        <v>0</v>
      </c>
    </row>
    <row r="2441" spans="1:43" x14ac:dyDescent="0.35">
      <c r="A2441" t="s">
        <v>5143</v>
      </c>
      <c r="B2441" t="s">
        <v>5144</v>
      </c>
      <c r="C2441" t="s">
        <v>50</v>
      </c>
      <c r="D2441" t="str">
        <f>IF(P2441&lt;=50000,"Extra Small",IF(AND(P2441&gt;=50000,P2441&lt;250000),"Small",IF(AND(P2441&gt;=250000,P2441&lt;1000000),"Medium",IF(AND(P2441&gt;=1000000,P2441&lt;10000000),"Large",IF(AND(P2441&gt;=10000000,P2441&lt;100000000),"Extra Large",IF(P2441&gt;=100000000,"Extra-extra-large"))))))</f>
        <v>Small</v>
      </c>
      <c r="E2441" t="s">
        <v>43</v>
      </c>
      <c r="F2441">
        <v>0</v>
      </c>
      <c r="G2441">
        <v>0</v>
      </c>
      <c r="H2441">
        <v>0</v>
      </c>
      <c r="I2441">
        <v>0</v>
      </c>
      <c r="J2441" t="s">
        <v>48</v>
      </c>
      <c r="K2441">
        <v>0</v>
      </c>
      <c r="L2441">
        <v>0</v>
      </c>
      <c r="M2441">
        <v>0</v>
      </c>
      <c r="N2441">
        <v>408</v>
      </c>
      <c r="O2441">
        <v>182200</v>
      </c>
      <c r="P2441">
        <v>182608</v>
      </c>
      <c r="Q2441">
        <v>7643</v>
      </c>
      <c r="R2441">
        <v>190251</v>
      </c>
      <c r="S2441" t="str">
        <f t="shared" si="76"/>
        <v>False</v>
      </c>
      <c r="T2441">
        <v>0</v>
      </c>
      <c r="U2441" t="e">
        <f t="shared" si="77"/>
        <v>#DIV/0!</v>
      </c>
      <c r="V2441">
        <v>0</v>
      </c>
      <c r="W2441">
        <v>0</v>
      </c>
      <c r="X2441">
        <v>0</v>
      </c>
      <c r="Y2441">
        <v>48008</v>
      </c>
      <c r="Z2441">
        <v>48008</v>
      </c>
      <c r="AA2441" t="b">
        <f>ABS(T2441-Z2441)&gt;25000</f>
        <v>1</v>
      </c>
      <c r="AB2441">
        <v>142243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1731676</v>
      </c>
      <c r="AJ2441">
        <v>0</v>
      </c>
      <c r="AK2441">
        <v>0</v>
      </c>
      <c r="AL2441">
        <v>0</v>
      </c>
      <c r="AM2441">
        <v>0</v>
      </c>
      <c r="AN2441">
        <v>432643</v>
      </c>
      <c r="AO2441">
        <v>1299033</v>
      </c>
      <c r="AQ2441">
        <f>K2441/R2441</f>
        <v>0</v>
      </c>
    </row>
    <row r="2442" spans="1:43" x14ac:dyDescent="0.35">
      <c r="A2442" t="s">
        <v>5145</v>
      </c>
      <c r="B2442" t="s">
        <v>5146</v>
      </c>
      <c r="C2442" t="s">
        <v>38</v>
      </c>
      <c r="D2442" t="str">
        <f>IF(P2442&lt;=50000,"Extra Small",IF(AND(P2442&gt;=50000,P2442&lt;250000),"Small",IF(AND(P2442&gt;=250000,P2442&lt;1000000),"Medium",IF(AND(P2442&gt;=1000000,P2442&lt;10000000),"Large",IF(AND(P2442&gt;=10000000,P2442&lt;100000000),"Extra Large",IF(P2442&gt;=100000000,"Extra-extra-large"))))))</f>
        <v>Small</v>
      </c>
      <c r="E2442" t="s">
        <v>67</v>
      </c>
      <c r="F2442">
        <v>0</v>
      </c>
      <c r="G2442">
        <v>0</v>
      </c>
      <c r="H2442">
        <v>0</v>
      </c>
      <c r="I2442">
        <v>0</v>
      </c>
      <c r="J2442" t="s">
        <v>129</v>
      </c>
      <c r="K2442">
        <v>0</v>
      </c>
      <c r="L2442">
        <v>0</v>
      </c>
      <c r="M2442">
        <v>95038</v>
      </c>
      <c r="N2442">
        <v>15087</v>
      </c>
      <c r="O2442">
        <v>0</v>
      </c>
      <c r="P2442">
        <v>110125</v>
      </c>
      <c r="Q2442">
        <v>62200</v>
      </c>
      <c r="R2442">
        <v>172325</v>
      </c>
      <c r="S2442" t="str">
        <f t="shared" si="76"/>
        <v>False</v>
      </c>
      <c r="T2442">
        <v>0</v>
      </c>
      <c r="U2442" t="e">
        <f t="shared" si="77"/>
        <v>#DIV/0!</v>
      </c>
      <c r="V2442">
        <v>0</v>
      </c>
      <c r="W2442">
        <v>0</v>
      </c>
      <c r="X2442">
        <v>0</v>
      </c>
      <c r="Y2442">
        <v>347706</v>
      </c>
      <c r="Z2442">
        <v>347706</v>
      </c>
      <c r="AA2442" t="b">
        <f>ABS(T2442-Z2442)&gt;25000</f>
        <v>1</v>
      </c>
      <c r="AB2442">
        <v>-175381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5957910</v>
      </c>
      <c r="AJ2442">
        <v>0</v>
      </c>
      <c r="AK2442">
        <v>0</v>
      </c>
      <c r="AL2442">
        <v>0</v>
      </c>
      <c r="AM2442">
        <v>0</v>
      </c>
      <c r="AN2442">
        <v>3355125</v>
      </c>
      <c r="AO2442">
        <v>2602785</v>
      </c>
      <c r="AQ2442">
        <f>K2442/R2442</f>
        <v>0</v>
      </c>
    </row>
    <row r="2443" spans="1:43" x14ac:dyDescent="0.35">
      <c r="A2443" t="s">
        <v>5147</v>
      </c>
      <c r="B2443" t="s">
        <v>5148</v>
      </c>
      <c r="C2443" t="s">
        <v>38</v>
      </c>
      <c r="D2443" t="str">
        <f>IF(P2443&lt;=50000,"Extra Small",IF(AND(P2443&gt;=50000,P2443&lt;250000),"Small",IF(AND(P2443&gt;=250000,P2443&lt;1000000),"Medium",IF(AND(P2443&gt;=1000000,P2443&lt;10000000),"Large",IF(AND(P2443&gt;=10000000,P2443&lt;100000000),"Extra Large",IF(P2443&gt;=100000000,"Extra-extra-large"))))))</f>
        <v>Extra Small</v>
      </c>
      <c r="E2443" t="s">
        <v>110</v>
      </c>
      <c r="F2443">
        <v>0</v>
      </c>
      <c r="G2443">
        <v>0</v>
      </c>
      <c r="H2443">
        <v>2</v>
      </c>
      <c r="I2443">
        <v>0</v>
      </c>
      <c r="J2443" t="s">
        <v>107</v>
      </c>
      <c r="K2443">
        <v>0</v>
      </c>
      <c r="L2443">
        <v>0</v>
      </c>
      <c r="M2443">
        <v>2000</v>
      </c>
      <c r="N2443">
        <v>0</v>
      </c>
      <c r="O2443">
        <v>0</v>
      </c>
      <c r="P2443">
        <v>2000</v>
      </c>
      <c r="Q2443">
        <v>0</v>
      </c>
      <c r="R2443">
        <v>2000</v>
      </c>
      <c r="S2443" t="str">
        <f t="shared" si="76"/>
        <v>False</v>
      </c>
      <c r="T2443">
        <v>1192</v>
      </c>
      <c r="U2443" t="b">
        <f t="shared" si="77"/>
        <v>0</v>
      </c>
      <c r="V2443">
        <v>0</v>
      </c>
      <c r="W2443">
        <v>0</v>
      </c>
      <c r="X2443">
        <v>0</v>
      </c>
      <c r="Y2443">
        <v>0</v>
      </c>
      <c r="Z2443">
        <v>1192</v>
      </c>
      <c r="AA2443" t="b">
        <f>ABS(T2443-Z2443)&gt;25000</f>
        <v>0</v>
      </c>
      <c r="AB2443">
        <v>808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Q2443">
        <f>K2443/R2443</f>
        <v>0</v>
      </c>
    </row>
    <row r="2444" spans="1:43" x14ac:dyDescent="0.35">
      <c r="A2444" t="s">
        <v>5149</v>
      </c>
      <c r="B2444" t="s">
        <v>5150</v>
      </c>
      <c r="C2444" t="s">
        <v>38</v>
      </c>
      <c r="D2444" t="str">
        <f>IF(P2444&lt;=50000,"Extra Small",IF(AND(P2444&gt;=50000,P2444&lt;250000),"Small",IF(AND(P2444&gt;=250000,P2444&lt;1000000),"Medium",IF(AND(P2444&gt;=1000000,P2444&lt;10000000),"Large",IF(AND(P2444&gt;=10000000,P2444&lt;100000000),"Extra Large",IF(P2444&gt;=100000000,"Extra-extra-large"))))))</f>
        <v>Extra Small</v>
      </c>
      <c r="E2444" t="s">
        <v>110</v>
      </c>
      <c r="F2444">
        <v>0</v>
      </c>
      <c r="G2444">
        <v>0</v>
      </c>
      <c r="H2444">
        <v>0</v>
      </c>
      <c r="I2444">
        <v>0</v>
      </c>
      <c r="J2444" t="s">
        <v>172</v>
      </c>
      <c r="K2444">
        <v>0</v>
      </c>
      <c r="L2444">
        <v>101</v>
      </c>
      <c r="M2444">
        <v>4420</v>
      </c>
      <c r="N2444">
        <v>62</v>
      </c>
      <c r="O2444">
        <v>0</v>
      </c>
      <c r="P2444">
        <v>4583</v>
      </c>
      <c r="Q2444">
        <v>0</v>
      </c>
      <c r="R2444">
        <v>4583</v>
      </c>
      <c r="S2444" t="str">
        <f t="shared" si="76"/>
        <v>False</v>
      </c>
      <c r="T2444">
        <v>0</v>
      </c>
      <c r="U2444" t="e">
        <f t="shared" si="77"/>
        <v>#DIV/0!</v>
      </c>
      <c r="V2444">
        <v>0</v>
      </c>
      <c r="W2444">
        <v>2017</v>
      </c>
      <c r="X2444">
        <v>0</v>
      </c>
      <c r="Y2444">
        <v>3391</v>
      </c>
      <c r="Z2444">
        <v>5408</v>
      </c>
      <c r="AA2444" t="b">
        <f>ABS(T2444-Z2444)&gt;25000</f>
        <v>0</v>
      </c>
      <c r="AB2444">
        <v>-825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5696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5696</v>
      </c>
      <c r="AQ2444">
        <f>K2444/R2444</f>
        <v>0</v>
      </c>
    </row>
    <row r="2445" spans="1:43" x14ac:dyDescent="0.35">
      <c r="A2445" t="s">
        <v>5151</v>
      </c>
      <c r="B2445" t="s">
        <v>5152</v>
      </c>
      <c r="C2445" t="s">
        <v>50</v>
      </c>
      <c r="D2445" t="str">
        <f>IF(P2445&lt;=50000,"Extra Small",IF(AND(P2445&gt;=50000,P2445&lt;250000),"Small",IF(AND(P2445&gt;=250000,P2445&lt;1000000),"Medium",IF(AND(P2445&gt;=1000000,P2445&lt;10000000),"Large",IF(AND(P2445&gt;=10000000,P2445&lt;100000000),"Extra Large",IF(P2445&gt;=100000000,"Extra-extra-large"))))))</f>
        <v>Extra Small</v>
      </c>
      <c r="E2445" t="s">
        <v>110</v>
      </c>
      <c r="F2445">
        <v>0</v>
      </c>
      <c r="G2445">
        <v>0</v>
      </c>
      <c r="H2445">
        <v>0</v>
      </c>
      <c r="I2445">
        <v>0</v>
      </c>
      <c r="J2445" t="s">
        <v>44</v>
      </c>
      <c r="K2445">
        <v>0</v>
      </c>
      <c r="L2445">
        <v>0</v>
      </c>
      <c r="M2445">
        <v>0</v>
      </c>
      <c r="N2445">
        <v>120</v>
      </c>
      <c r="O2445">
        <v>0</v>
      </c>
      <c r="P2445">
        <v>120</v>
      </c>
      <c r="Q2445">
        <v>0</v>
      </c>
      <c r="R2445">
        <v>120</v>
      </c>
      <c r="S2445" t="str">
        <f t="shared" si="76"/>
        <v>False</v>
      </c>
      <c r="T2445">
        <v>0</v>
      </c>
      <c r="U2445" t="e">
        <f t="shared" si="77"/>
        <v>#DIV/0!</v>
      </c>
      <c r="V2445">
        <v>0</v>
      </c>
      <c r="W2445">
        <v>0</v>
      </c>
      <c r="X2445">
        <v>0</v>
      </c>
      <c r="Y2445">
        <v>102</v>
      </c>
      <c r="Z2445">
        <v>102</v>
      </c>
      <c r="AA2445" t="b">
        <f>ABS(T2445-Z2445)&gt;25000</f>
        <v>0</v>
      </c>
      <c r="AB2445">
        <v>18</v>
      </c>
      <c r="AC2445">
        <v>0</v>
      </c>
      <c r="AD2445">
        <v>18</v>
      </c>
      <c r="AE2445">
        <v>0</v>
      </c>
      <c r="AF2445">
        <v>0</v>
      </c>
      <c r="AG2445">
        <v>0</v>
      </c>
      <c r="AH2445">
        <v>0</v>
      </c>
      <c r="AI2445">
        <v>767001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767001</v>
      </c>
      <c r="AQ2445">
        <f>K2445/R2445</f>
        <v>0</v>
      </c>
    </row>
    <row r="2446" spans="1:43" x14ac:dyDescent="0.35">
      <c r="A2446" t="s">
        <v>5153</v>
      </c>
      <c r="B2446" t="s">
        <v>5154</v>
      </c>
      <c r="C2446" t="s">
        <v>38</v>
      </c>
      <c r="D2446" t="str">
        <f>IF(P2446&lt;=50000,"Extra Small",IF(AND(P2446&gt;=50000,P2446&lt;250000),"Small",IF(AND(P2446&gt;=250000,P2446&lt;1000000),"Medium",IF(AND(P2446&gt;=1000000,P2446&lt;10000000),"Large",IF(AND(P2446&gt;=10000000,P2446&lt;100000000),"Extra Large",IF(P2446&gt;=100000000,"Extra-extra-large"))))))</f>
        <v>Small</v>
      </c>
      <c r="E2446" t="s">
        <v>123</v>
      </c>
      <c r="F2446">
        <v>0</v>
      </c>
      <c r="G2446">
        <v>0</v>
      </c>
      <c r="H2446">
        <v>0</v>
      </c>
      <c r="I2446">
        <v>0</v>
      </c>
      <c r="J2446" t="s">
        <v>187</v>
      </c>
      <c r="K2446">
        <v>60</v>
      </c>
      <c r="L2446">
        <v>32324</v>
      </c>
      <c r="M2446">
        <v>4252</v>
      </c>
      <c r="N2446">
        <v>3876</v>
      </c>
      <c r="O2446">
        <v>22200</v>
      </c>
      <c r="P2446">
        <v>62712</v>
      </c>
      <c r="Q2446">
        <v>0</v>
      </c>
      <c r="R2446">
        <v>62712</v>
      </c>
      <c r="S2446" t="str">
        <f t="shared" si="76"/>
        <v>False</v>
      </c>
      <c r="T2446">
        <v>0</v>
      </c>
      <c r="U2446" t="e">
        <f t="shared" si="77"/>
        <v>#DIV/0!</v>
      </c>
      <c r="V2446">
        <v>0</v>
      </c>
      <c r="W2446">
        <v>0</v>
      </c>
      <c r="X2446">
        <v>0</v>
      </c>
      <c r="Y2446">
        <v>129343</v>
      </c>
      <c r="Z2446">
        <v>129343</v>
      </c>
      <c r="AA2446" t="b">
        <f>ABS(T2446-Z2446)&gt;25000</f>
        <v>1</v>
      </c>
      <c r="AB2446">
        <v>-66631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198142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198142</v>
      </c>
      <c r="AQ2446">
        <f>K2446/R2446</f>
        <v>9.567546880979717E-4</v>
      </c>
    </row>
    <row r="2447" spans="1:43" x14ac:dyDescent="0.35">
      <c r="A2447" t="s">
        <v>5155</v>
      </c>
      <c r="B2447" t="s">
        <v>5156</v>
      </c>
      <c r="C2447" t="s">
        <v>38</v>
      </c>
      <c r="D2447" t="str">
        <f>IF(P2447&lt;=50000,"Extra Small",IF(AND(P2447&gt;=50000,P2447&lt;250000),"Small",IF(AND(P2447&gt;=250000,P2447&lt;1000000),"Medium",IF(AND(P2447&gt;=1000000,P2447&lt;10000000),"Large",IF(AND(P2447&gt;=10000000,P2447&lt;100000000),"Extra Large",IF(P2447&gt;=100000000,"Extra-extra-large"))))))</f>
        <v>Large</v>
      </c>
      <c r="E2447" t="s">
        <v>110</v>
      </c>
      <c r="F2447">
        <v>3</v>
      </c>
      <c r="G2447">
        <v>2</v>
      </c>
      <c r="H2447">
        <v>8</v>
      </c>
      <c r="I2447">
        <v>8</v>
      </c>
      <c r="J2447" t="s">
        <v>313</v>
      </c>
      <c r="K2447">
        <v>599831</v>
      </c>
      <c r="L2447">
        <v>137825</v>
      </c>
      <c r="M2447">
        <v>674100</v>
      </c>
      <c r="N2447">
        <v>1045</v>
      </c>
      <c r="O2447">
        <v>10478</v>
      </c>
      <c r="P2447">
        <v>1423279</v>
      </c>
      <c r="Q2447">
        <v>0</v>
      </c>
      <c r="R2447">
        <v>1423279</v>
      </c>
      <c r="S2447" t="str">
        <f t="shared" si="76"/>
        <v>False</v>
      </c>
      <c r="T2447">
        <v>530810</v>
      </c>
      <c r="U2447" t="b">
        <f t="shared" si="77"/>
        <v>0</v>
      </c>
      <c r="V2447">
        <v>12716</v>
      </c>
      <c r="W2447">
        <v>0</v>
      </c>
      <c r="X2447">
        <v>0</v>
      </c>
      <c r="Y2447">
        <v>808130</v>
      </c>
      <c r="Z2447">
        <v>1351656</v>
      </c>
      <c r="AA2447" t="b">
        <f>ABS(T2447-Z2447)&gt;1000000</f>
        <v>0</v>
      </c>
      <c r="AB2447">
        <v>71623</v>
      </c>
      <c r="AC2447">
        <v>0</v>
      </c>
      <c r="AD2447">
        <v>71623</v>
      </c>
      <c r="AE2447">
        <v>330882</v>
      </c>
      <c r="AF2447">
        <v>0</v>
      </c>
      <c r="AG2447">
        <v>1395514</v>
      </c>
      <c r="AH2447">
        <v>1395514</v>
      </c>
      <c r="AI2447">
        <v>1726396</v>
      </c>
      <c r="AJ2447">
        <v>263311</v>
      </c>
      <c r="AK2447">
        <v>21514</v>
      </c>
      <c r="AL2447">
        <v>160142</v>
      </c>
      <c r="AM2447">
        <v>181656</v>
      </c>
      <c r="AN2447">
        <v>444967</v>
      </c>
      <c r="AO2447">
        <v>1281429</v>
      </c>
      <c r="AQ2447">
        <f>K2447/R2447</f>
        <v>0.42144301995603112</v>
      </c>
    </row>
    <row r="2448" spans="1:43" x14ac:dyDescent="0.35">
      <c r="A2448" t="s">
        <v>5157</v>
      </c>
      <c r="B2448" t="s">
        <v>5158</v>
      </c>
      <c r="C2448" t="s">
        <v>38</v>
      </c>
      <c r="D2448" t="str">
        <f>IF(P2448&lt;=50000,"Extra Small",IF(AND(P2448&gt;=50000,P2448&lt;250000),"Small",IF(AND(P2448&gt;=250000,P2448&lt;1000000),"Medium",IF(AND(P2448&gt;=1000000,P2448&lt;10000000),"Large",IF(AND(P2448&gt;=10000000,P2448&lt;100000000),"Extra Large",IF(P2448&gt;=100000000,"Extra-extra-large"))))))</f>
        <v>Extra Small</v>
      </c>
      <c r="E2448" t="s">
        <v>55</v>
      </c>
      <c r="F2448">
        <v>0</v>
      </c>
      <c r="G2448">
        <v>0</v>
      </c>
      <c r="H2448">
        <v>1</v>
      </c>
      <c r="I2448">
        <v>0</v>
      </c>
      <c r="J2448" t="s">
        <v>56</v>
      </c>
      <c r="K2448">
        <v>0</v>
      </c>
      <c r="L2448">
        <v>0</v>
      </c>
      <c r="M2448">
        <v>4429</v>
      </c>
      <c r="N2448">
        <v>0</v>
      </c>
      <c r="O2448">
        <v>0</v>
      </c>
      <c r="P2448">
        <v>4429</v>
      </c>
      <c r="Q2448">
        <v>0</v>
      </c>
      <c r="R2448">
        <v>4429</v>
      </c>
      <c r="S2448" t="str">
        <f t="shared" si="76"/>
        <v>False</v>
      </c>
      <c r="T2448">
        <v>225</v>
      </c>
      <c r="U2448" t="b">
        <f t="shared" si="77"/>
        <v>0</v>
      </c>
      <c r="V2448">
        <v>0</v>
      </c>
      <c r="W2448">
        <v>0</v>
      </c>
      <c r="X2448">
        <v>0</v>
      </c>
      <c r="Y2448">
        <v>3525</v>
      </c>
      <c r="Z2448">
        <v>3750</v>
      </c>
      <c r="AA2448" t="b">
        <f>ABS(T2448-Z2448)&gt;25000</f>
        <v>0</v>
      </c>
      <c r="AB2448">
        <v>679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52414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52414</v>
      </c>
      <c r="AQ2448">
        <f>K2448/R2448</f>
        <v>0</v>
      </c>
    </row>
    <row r="2449" spans="1:43" x14ac:dyDescent="0.35">
      <c r="A2449" t="s">
        <v>5159</v>
      </c>
      <c r="B2449" t="s">
        <v>5160</v>
      </c>
      <c r="C2449" t="s">
        <v>38</v>
      </c>
      <c r="D2449" t="str">
        <f>IF(P2449&lt;=50000,"Extra Small",IF(AND(P2449&gt;=50000,P2449&lt;250000),"Small",IF(AND(P2449&gt;=250000,P2449&lt;1000000),"Medium",IF(AND(P2449&gt;=1000000,P2449&lt;10000000),"Large",IF(AND(P2449&gt;=10000000,P2449&lt;100000000),"Extra Large",IF(P2449&gt;=100000000,"Extra-extra-large"))))))</f>
        <v>Medium</v>
      </c>
      <c r="E2449" t="s">
        <v>110</v>
      </c>
      <c r="F2449">
        <v>2</v>
      </c>
      <c r="G2449">
        <v>0</v>
      </c>
      <c r="H2449">
        <v>20</v>
      </c>
      <c r="I2449">
        <v>6</v>
      </c>
      <c r="J2449" t="s">
        <v>107</v>
      </c>
      <c r="K2449">
        <v>0</v>
      </c>
      <c r="L2449">
        <v>287375</v>
      </c>
      <c r="M2449">
        <v>198817</v>
      </c>
      <c r="N2449">
        <v>0</v>
      </c>
      <c r="O2449">
        <v>0</v>
      </c>
      <c r="P2449">
        <v>486192</v>
      </c>
      <c r="Q2449">
        <v>40459</v>
      </c>
      <c r="R2449">
        <v>526651</v>
      </c>
      <c r="S2449" t="str">
        <f t="shared" si="76"/>
        <v>False</v>
      </c>
      <c r="T2449">
        <v>306720</v>
      </c>
      <c r="U2449" t="b">
        <f t="shared" si="77"/>
        <v>0</v>
      </c>
      <c r="V2449">
        <v>0</v>
      </c>
      <c r="W2449">
        <v>0</v>
      </c>
      <c r="X2449">
        <v>0</v>
      </c>
      <c r="Y2449">
        <v>325468</v>
      </c>
      <c r="Z2449">
        <v>632188</v>
      </c>
      <c r="AA2449" t="b">
        <f>ABS(T2449-Z2449)&gt;25000</f>
        <v>1</v>
      </c>
      <c r="AB2449">
        <v>-105537</v>
      </c>
      <c r="AC2449">
        <v>0</v>
      </c>
      <c r="AD2449">
        <v>-105537</v>
      </c>
      <c r="AE2449">
        <v>22285</v>
      </c>
      <c r="AF2449">
        <v>0</v>
      </c>
      <c r="AG2449">
        <v>0</v>
      </c>
      <c r="AH2449">
        <v>38879</v>
      </c>
      <c r="AI2449">
        <v>61164</v>
      </c>
      <c r="AJ2449">
        <v>75542</v>
      </c>
      <c r="AK2449">
        <v>0</v>
      </c>
      <c r="AL2449">
        <v>0</v>
      </c>
      <c r="AM2449">
        <v>100469</v>
      </c>
      <c r="AN2449">
        <v>176011</v>
      </c>
      <c r="AO2449">
        <v>-114847</v>
      </c>
      <c r="AQ2449">
        <f>K2449/R2449</f>
        <v>0</v>
      </c>
    </row>
    <row r="2450" spans="1:43" x14ac:dyDescent="0.35">
      <c r="A2450" t="s">
        <v>5161</v>
      </c>
      <c r="B2450" t="s">
        <v>5162</v>
      </c>
      <c r="C2450" t="s">
        <v>38</v>
      </c>
      <c r="D2450" t="str">
        <f>IF(P2450&lt;=50000,"Extra Small",IF(AND(P2450&gt;=50000,P2450&lt;250000),"Small",IF(AND(P2450&gt;=250000,P2450&lt;1000000),"Medium",IF(AND(P2450&gt;=1000000,P2450&lt;10000000),"Large",IF(AND(P2450&gt;=10000000,P2450&lt;100000000),"Extra Large",IF(P2450&gt;=100000000,"Extra-extra-large"))))))</f>
        <v>Extra Small</v>
      </c>
      <c r="E2450" t="s">
        <v>55</v>
      </c>
      <c r="F2450">
        <v>0</v>
      </c>
      <c r="G2450">
        <v>0</v>
      </c>
      <c r="H2450">
        <v>0</v>
      </c>
      <c r="I2450">
        <v>0</v>
      </c>
      <c r="J2450" t="s">
        <v>102</v>
      </c>
      <c r="K2450">
        <v>0</v>
      </c>
      <c r="L2450">
        <v>13742</v>
      </c>
      <c r="M2450">
        <v>0</v>
      </c>
      <c r="N2450">
        <v>0</v>
      </c>
      <c r="O2450">
        <v>0</v>
      </c>
      <c r="P2450">
        <v>13742</v>
      </c>
      <c r="Q2450">
        <v>0</v>
      </c>
      <c r="R2450">
        <v>13742</v>
      </c>
      <c r="S2450" t="str">
        <f t="shared" si="76"/>
        <v>False</v>
      </c>
      <c r="T2450">
        <v>0</v>
      </c>
      <c r="U2450" t="e">
        <f t="shared" si="77"/>
        <v>#DIV/0!</v>
      </c>
      <c r="V2450">
        <v>0</v>
      </c>
      <c r="W2450">
        <v>0</v>
      </c>
      <c r="X2450">
        <v>0</v>
      </c>
      <c r="Y2450">
        <v>6001</v>
      </c>
      <c r="Z2450">
        <v>6001</v>
      </c>
      <c r="AA2450" t="b">
        <f>ABS(T2450-Z2450)&gt;25000</f>
        <v>0</v>
      </c>
      <c r="AB2450">
        <v>7741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8048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8048</v>
      </c>
      <c r="AQ2450">
        <f>K2450/R2450</f>
        <v>0</v>
      </c>
    </row>
    <row r="2451" spans="1:43" x14ac:dyDescent="0.35">
      <c r="A2451" t="s">
        <v>5163</v>
      </c>
      <c r="B2451" t="s">
        <v>5164</v>
      </c>
      <c r="C2451" t="s">
        <v>50</v>
      </c>
      <c r="D2451" t="str">
        <f>IF(P2451&lt;=50000,"Extra Small",IF(AND(P2451&gt;=50000,P2451&lt;250000),"Small",IF(AND(P2451&gt;=250000,P2451&lt;1000000),"Medium",IF(AND(P2451&gt;=1000000,P2451&lt;10000000),"Large",IF(AND(P2451&gt;=10000000,P2451&lt;100000000),"Extra Large",IF(P2451&gt;=100000000,"Extra-extra-large"))))))</f>
        <v>Medium</v>
      </c>
      <c r="E2451" t="s">
        <v>39</v>
      </c>
      <c r="F2451">
        <v>0</v>
      </c>
      <c r="G2451">
        <v>2</v>
      </c>
      <c r="H2451">
        <v>2</v>
      </c>
      <c r="I2451">
        <v>2</v>
      </c>
      <c r="J2451" t="s">
        <v>278</v>
      </c>
      <c r="K2451">
        <v>0</v>
      </c>
      <c r="L2451">
        <v>197685</v>
      </c>
      <c r="M2451">
        <v>287710</v>
      </c>
      <c r="N2451">
        <v>24931</v>
      </c>
      <c r="O2451">
        <v>62148</v>
      </c>
      <c r="P2451">
        <v>572474</v>
      </c>
      <c r="Q2451">
        <v>0</v>
      </c>
      <c r="R2451">
        <v>572474</v>
      </c>
      <c r="S2451" t="str">
        <f t="shared" si="76"/>
        <v>False</v>
      </c>
      <c r="T2451">
        <v>271681</v>
      </c>
      <c r="U2451" t="b">
        <f t="shared" si="77"/>
        <v>0</v>
      </c>
      <c r="V2451">
        <v>0</v>
      </c>
      <c r="W2451">
        <v>0</v>
      </c>
      <c r="X2451">
        <v>0</v>
      </c>
      <c r="Y2451">
        <v>380420</v>
      </c>
      <c r="Z2451">
        <v>652101</v>
      </c>
      <c r="AA2451" t="b">
        <f>ABS(T2451-Z2451)&gt;25000</f>
        <v>1</v>
      </c>
      <c r="AB2451">
        <v>-79627</v>
      </c>
      <c r="AC2451">
        <v>0</v>
      </c>
      <c r="AD2451">
        <v>-79627</v>
      </c>
      <c r="AE2451">
        <v>45794</v>
      </c>
      <c r="AF2451">
        <v>0</v>
      </c>
      <c r="AG2451">
        <v>0</v>
      </c>
      <c r="AH2451">
        <v>3417764</v>
      </c>
      <c r="AI2451">
        <v>3463558</v>
      </c>
      <c r="AJ2451">
        <v>307990</v>
      </c>
      <c r="AK2451">
        <v>0</v>
      </c>
      <c r="AL2451">
        <v>0</v>
      </c>
      <c r="AM2451">
        <v>1957853</v>
      </c>
      <c r="AN2451">
        <v>2265843</v>
      </c>
      <c r="AO2451">
        <v>1197715</v>
      </c>
      <c r="AQ2451">
        <f>K2451/R2451</f>
        <v>0</v>
      </c>
    </row>
    <row r="2452" spans="1:43" x14ac:dyDescent="0.35">
      <c r="A2452" t="s">
        <v>5165</v>
      </c>
      <c r="B2452" t="s">
        <v>5166</v>
      </c>
      <c r="C2452" t="s">
        <v>38</v>
      </c>
      <c r="D2452" t="str">
        <f>IF(P2452&lt;=50000,"Extra Small",IF(AND(P2452&gt;=50000,P2452&lt;250000),"Small",IF(AND(P2452&gt;=250000,P2452&lt;1000000),"Medium",IF(AND(P2452&gt;=1000000,P2452&lt;10000000),"Large",IF(AND(P2452&gt;=10000000,P2452&lt;100000000),"Extra Large",IF(P2452&gt;=100000000,"Extra-extra-large"))))))</f>
        <v>Extra Small</v>
      </c>
      <c r="E2452" t="s">
        <v>55</v>
      </c>
      <c r="F2452">
        <v>0</v>
      </c>
      <c r="G2452">
        <v>0</v>
      </c>
      <c r="H2452">
        <v>0</v>
      </c>
      <c r="I2452">
        <v>0</v>
      </c>
      <c r="J2452" t="s">
        <v>107</v>
      </c>
      <c r="K2452">
        <v>0</v>
      </c>
      <c r="L2452">
        <v>43633</v>
      </c>
      <c r="M2452">
        <v>0</v>
      </c>
      <c r="N2452">
        <v>0</v>
      </c>
      <c r="O2452">
        <v>0</v>
      </c>
      <c r="P2452">
        <v>43633</v>
      </c>
      <c r="Q2452">
        <v>8485</v>
      </c>
      <c r="R2452">
        <v>52118</v>
      </c>
      <c r="S2452" t="str">
        <f t="shared" si="76"/>
        <v>False</v>
      </c>
      <c r="T2452">
        <v>0</v>
      </c>
      <c r="U2452" t="e">
        <f t="shared" si="77"/>
        <v>#DIV/0!</v>
      </c>
      <c r="V2452">
        <v>0</v>
      </c>
      <c r="W2452">
        <v>3160</v>
      </c>
      <c r="X2452">
        <v>0</v>
      </c>
      <c r="Y2452">
        <v>46461</v>
      </c>
      <c r="Z2452">
        <v>49621</v>
      </c>
      <c r="AA2452" t="b">
        <f>ABS(T2452-Z2452)&gt;25000</f>
        <v>1</v>
      </c>
      <c r="AB2452">
        <v>2497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3597</v>
      </c>
      <c r="AJ2452">
        <v>0</v>
      </c>
      <c r="AK2452">
        <v>0</v>
      </c>
      <c r="AL2452">
        <v>0</v>
      </c>
      <c r="AM2452">
        <v>0</v>
      </c>
      <c r="AN2452">
        <v>1100</v>
      </c>
      <c r="AO2452">
        <v>2497</v>
      </c>
      <c r="AQ2452">
        <f>K2452/R2452</f>
        <v>0</v>
      </c>
    </row>
    <row r="2453" spans="1:43" x14ac:dyDescent="0.35">
      <c r="A2453" t="s">
        <v>5167</v>
      </c>
      <c r="B2453" t="s">
        <v>5168</v>
      </c>
      <c r="C2453" t="s">
        <v>38</v>
      </c>
      <c r="D2453" t="str">
        <f>IF(P2453&lt;=50000,"Extra Small",IF(AND(P2453&gt;=50000,P2453&lt;250000),"Small",IF(AND(P2453&gt;=250000,P2453&lt;1000000),"Medium",IF(AND(P2453&gt;=1000000,P2453&lt;10000000),"Large",IF(AND(P2453&gt;=10000000,P2453&lt;100000000),"Extra Large",IF(P2453&gt;=100000000,"Extra-extra-large"))))))</f>
        <v>Small</v>
      </c>
      <c r="E2453" t="s">
        <v>110</v>
      </c>
      <c r="F2453">
        <v>0</v>
      </c>
      <c r="G2453">
        <v>0</v>
      </c>
      <c r="H2453">
        <v>0</v>
      </c>
      <c r="I2453">
        <v>0</v>
      </c>
      <c r="J2453" t="s">
        <v>40</v>
      </c>
      <c r="K2453">
        <v>0</v>
      </c>
      <c r="L2453">
        <v>249501</v>
      </c>
      <c r="M2453">
        <v>0</v>
      </c>
      <c r="N2453">
        <v>0</v>
      </c>
      <c r="O2453">
        <v>18</v>
      </c>
      <c r="P2453">
        <v>249519</v>
      </c>
      <c r="Q2453">
        <v>0</v>
      </c>
      <c r="R2453">
        <v>249519</v>
      </c>
      <c r="S2453" t="str">
        <f t="shared" si="76"/>
        <v>False</v>
      </c>
      <c r="T2453">
        <v>0</v>
      </c>
      <c r="U2453" t="e">
        <f t="shared" si="77"/>
        <v>#DIV/0!</v>
      </c>
      <c r="V2453">
        <v>0</v>
      </c>
      <c r="W2453">
        <v>0</v>
      </c>
      <c r="X2453">
        <v>221000</v>
      </c>
      <c r="Y2453">
        <v>1425</v>
      </c>
      <c r="Z2453">
        <v>222425</v>
      </c>
      <c r="AA2453" t="b">
        <f>ABS(T2453-Z2453)&gt;25000</f>
        <v>1</v>
      </c>
      <c r="AB2453">
        <v>27094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30564</v>
      </c>
      <c r="AJ2453">
        <v>0</v>
      </c>
      <c r="AK2453">
        <v>0</v>
      </c>
      <c r="AL2453">
        <v>0</v>
      </c>
      <c r="AM2453">
        <v>0</v>
      </c>
      <c r="AN2453">
        <v>53</v>
      </c>
      <c r="AO2453">
        <v>30511</v>
      </c>
      <c r="AQ2453">
        <f>K2453/R2453</f>
        <v>0</v>
      </c>
    </row>
    <row r="2454" spans="1:43" x14ac:dyDescent="0.35">
      <c r="A2454" t="s">
        <v>5169</v>
      </c>
      <c r="B2454" t="s">
        <v>5170</v>
      </c>
      <c r="C2454" t="s">
        <v>38</v>
      </c>
      <c r="D2454" t="str">
        <f>IF(P2454&lt;=50000,"Extra Small",IF(AND(P2454&gt;=50000,P2454&lt;250000),"Small",IF(AND(P2454&gt;=250000,P2454&lt;1000000),"Medium",IF(AND(P2454&gt;=1000000,P2454&lt;10000000),"Large",IF(AND(P2454&gt;=10000000,P2454&lt;100000000),"Extra Large",IF(P2454&gt;=100000000,"Extra-extra-large"))))))</f>
        <v>Extra Large</v>
      </c>
      <c r="E2454" t="s">
        <v>67</v>
      </c>
      <c r="F2454">
        <v>29</v>
      </c>
      <c r="G2454">
        <v>243</v>
      </c>
      <c r="H2454">
        <v>34</v>
      </c>
      <c r="I2454">
        <v>220</v>
      </c>
      <c r="J2454" t="s">
        <v>912</v>
      </c>
      <c r="K2454">
        <v>0</v>
      </c>
      <c r="L2454">
        <v>0</v>
      </c>
      <c r="M2454">
        <v>12084789</v>
      </c>
      <c r="N2454">
        <v>0</v>
      </c>
      <c r="O2454">
        <v>0</v>
      </c>
      <c r="P2454">
        <v>12084789</v>
      </c>
      <c r="Q2454">
        <v>0</v>
      </c>
      <c r="R2454">
        <v>12084789</v>
      </c>
      <c r="S2454" t="str">
        <f t="shared" si="76"/>
        <v>False</v>
      </c>
      <c r="T2454">
        <v>12084789</v>
      </c>
      <c r="U2454" t="b">
        <f t="shared" si="77"/>
        <v>0</v>
      </c>
      <c r="V2454">
        <v>0</v>
      </c>
      <c r="W2454">
        <v>0</v>
      </c>
      <c r="X2454">
        <v>0</v>
      </c>
      <c r="Y2454">
        <v>0</v>
      </c>
      <c r="Z2454">
        <v>12084789</v>
      </c>
      <c r="AA2454" t="b">
        <f>ABS(T2454-Z2454)&gt;1000000</f>
        <v>0</v>
      </c>
      <c r="AB2454">
        <v>0</v>
      </c>
      <c r="AC2454">
        <v>0</v>
      </c>
      <c r="AD2454">
        <v>0</v>
      </c>
      <c r="AE2454">
        <v>12</v>
      </c>
      <c r="AF2454">
        <v>0</v>
      </c>
      <c r="AG2454">
        <v>0</v>
      </c>
      <c r="AH2454">
        <v>0</v>
      </c>
      <c r="AI2454">
        <v>12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12</v>
      </c>
      <c r="AQ2454">
        <f>K2454/R2454</f>
        <v>0</v>
      </c>
    </row>
    <row r="2455" spans="1:43" x14ac:dyDescent="0.35">
      <c r="A2455" t="s">
        <v>5171</v>
      </c>
      <c r="B2455" t="s">
        <v>5172</v>
      </c>
      <c r="C2455" t="s">
        <v>38</v>
      </c>
      <c r="D2455" t="str">
        <f>IF(P2455&lt;=50000,"Extra Small",IF(AND(P2455&gt;=50000,P2455&lt;250000),"Small",IF(AND(P2455&gt;=250000,P2455&lt;1000000),"Medium",IF(AND(P2455&gt;=1000000,P2455&lt;10000000),"Large",IF(AND(P2455&gt;=10000000,P2455&lt;100000000),"Extra Large",IF(P2455&gt;=100000000,"Extra-extra-large"))))))</f>
        <v>Extra Small</v>
      </c>
      <c r="E2455" t="s">
        <v>73</v>
      </c>
      <c r="F2455">
        <v>0</v>
      </c>
      <c r="G2455">
        <v>0</v>
      </c>
      <c r="H2455">
        <v>0</v>
      </c>
      <c r="I2455">
        <v>1</v>
      </c>
      <c r="J2455" t="s">
        <v>102</v>
      </c>
      <c r="K2455">
        <v>0</v>
      </c>
      <c r="L2455">
        <v>12500</v>
      </c>
      <c r="M2455">
        <v>0</v>
      </c>
      <c r="N2455">
        <v>0</v>
      </c>
      <c r="O2455">
        <v>0</v>
      </c>
      <c r="P2455">
        <v>12500</v>
      </c>
      <c r="Q2455">
        <v>0</v>
      </c>
      <c r="R2455">
        <v>12500</v>
      </c>
      <c r="S2455" t="str">
        <f t="shared" si="76"/>
        <v>False</v>
      </c>
      <c r="T2455">
        <v>0</v>
      </c>
      <c r="U2455" t="e">
        <f t="shared" si="77"/>
        <v>#DIV/0!</v>
      </c>
      <c r="V2455">
        <v>0</v>
      </c>
      <c r="W2455">
        <v>0</v>
      </c>
      <c r="X2455">
        <v>0</v>
      </c>
      <c r="Y2455">
        <v>50</v>
      </c>
      <c r="Z2455">
        <v>50</v>
      </c>
      <c r="AA2455" t="b">
        <f>ABS(T2455-Z2455)&gt;25000</f>
        <v>0</v>
      </c>
      <c r="AB2455">
        <v>12450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Q2455">
        <f>K2455/R2455</f>
        <v>0</v>
      </c>
    </row>
    <row r="2456" spans="1:43" x14ac:dyDescent="0.35">
      <c r="A2456" t="s">
        <v>5173</v>
      </c>
      <c r="B2456" t="s">
        <v>5174</v>
      </c>
      <c r="C2456" t="s">
        <v>38</v>
      </c>
      <c r="D2456" t="str">
        <f>IF(P2456&lt;=50000,"Extra Small",IF(AND(P2456&gt;=50000,P2456&lt;250000),"Small",IF(AND(P2456&gt;=250000,P2456&lt;1000000),"Medium",IF(AND(P2456&gt;=1000000,P2456&lt;10000000),"Large",IF(AND(P2456&gt;=10000000,P2456&lt;100000000),"Extra Large",IF(P2456&gt;=100000000,"Extra-extra-large"))))))</f>
        <v>Large</v>
      </c>
      <c r="E2456" t="s">
        <v>88</v>
      </c>
      <c r="F2456">
        <v>37</v>
      </c>
      <c r="G2456">
        <v>114</v>
      </c>
      <c r="H2456">
        <v>48</v>
      </c>
      <c r="I2456">
        <v>92</v>
      </c>
      <c r="J2456" t="s">
        <v>57</v>
      </c>
      <c r="K2456">
        <v>7384542</v>
      </c>
      <c r="L2456">
        <v>0</v>
      </c>
      <c r="M2456">
        <v>2025954</v>
      </c>
      <c r="N2456">
        <v>43494</v>
      </c>
      <c r="O2456">
        <v>81406</v>
      </c>
      <c r="P2456">
        <v>9535396</v>
      </c>
      <c r="Q2456">
        <v>6122</v>
      </c>
      <c r="R2456">
        <v>9541518</v>
      </c>
      <c r="S2456" t="str">
        <f t="shared" si="76"/>
        <v>False</v>
      </c>
      <c r="T2456">
        <v>6891433</v>
      </c>
      <c r="U2456" t="b">
        <f t="shared" si="77"/>
        <v>0</v>
      </c>
      <c r="V2456">
        <v>15582</v>
      </c>
      <c r="W2456">
        <v>0</v>
      </c>
      <c r="X2456">
        <v>0</v>
      </c>
      <c r="Y2456">
        <v>2592855</v>
      </c>
      <c r="Z2456">
        <v>9499870</v>
      </c>
      <c r="AA2456" t="b">
        <f>ABS(T2456-Z2456)&gt;1000000</f>
        <v>1</v>
      </c>
      <c r="AB2456">
        <v>41648</v>
      </c>
      <c r="AC2456">
        <v>0</v>
      </c>
      <c r="AD2456">
        <v>41648</v>
      </c>
      <c r="AE2456">
        <v>2003559</v>
      </c>
      <c r="AF2456">
        <v>0</v>
      </c>
      <c r="AG2456">
        <v>3586926</v>
      </c>
      <c r="AH2456">
        <v>3586926</v>
      </c>
      <c r="AI2456">
        <v>5590485</v>
      </c>
      <c r="AJ2456">
        <v>1299242</v>
      </c>
      <c r="AK2456">
        <v>992556</v>
      </c>
      <c r="AL2456">
        <v>206934</v>
      </c>
      <c r="AM2456">
        <v>1199490</v>
      </c>
      <c r="AN2456">
        <v>2498732</v>
      </c>
      <c r="AO2456">
        <v>3091753</v>
      </c>
      <c r="AQ2456">
        <f>K2456/R2456</f>
        <v>0.77393785768679579</v>
      </c>
    </row>
    <row r="2457" spans="1:43" x14ac:dyDescent="0.35">
      <c r="A2457" t="s">
        <v>5175</v>
      </c>
      <c r="B2457" t="s">
        <v>5176</v>
      </c>
      <c r="C2457" t="s">
        <v>50</v>
      </c>
      <c r="D2457" t="str">
        <f>IF(P2457&lt;=50000,"Extra Small",IF(AND(P2457&gt;=50000,P2457&lt;250000),"Small",IF(AND(P2457&gt;=250000,P2457&lt;1000000),"Medium",IF(AND(P2457&gt;=1000000,P2457&lt;10000000),"Large",IF(AND(P2457&gt;=10000000,P2457&lt;100000000),"Extra Large",IF(P2457&gt;=100000000,"Extra-extra-large"))))))</f>
        <v>Extra Small</v>
      </c>
      <c r="E2457" t="s">
        <v>110</v>
      </c>
      <c r="F2457">
        <v>0</v>
      </c>
      <c r="G2457">
        <v>0</v>
      </c>
      <c r="H2457">
        <v>0</v>
      </c>
      <c r="I2457">
        <v>0</v>
      </c>
      <c r="J2457" t="s">
        <v>44</v>
      </c>
      <c r="K2457">
        <v>0</v>
      </c>
      <c r="L2457">
        <v>0</v>
      </c>
      <c r="M2457">
        <v>0</v>
      </c>
      <c r="N2457">
        <v>1272</v>
      </c>
      <c r="O2457">
        <v>0</v>
      </c>
      <c r="P2457">
        <v>1272</v>
      </c>
      <c r="Q2457">
        <v>20164</v>
      </c>
      <c r="R2457">
        <v>21435</v>
      </c>
      <c r="S2457" t="str">
        <f t="shared" si="76"/>
        <v>False</v>
      </c>
      <c r="T2457">
        <v>0</v>
      </c>
      <c r="U2457" t="e">
        <f t="shared" si="77"/>
        <v>#DIV/0!</v>
      </c>
      <c r="V2457">
        <v>0</v>
      </c>
      <c r="W2457">
        <v>0</v>
      </c>
      <c r="X2457">
        <v>0</v>
      </c>
      <c r="Y2457">
        <v>2750</v>
      </c>
      <c r="Z2457">
        <v>2750</v>
      </c>
      <c r="AA2457" t="b">
        <f>ABS(T2457-Z2457)&gt;25000</f>
        <v>0</v>
      </c>
      <c r="AB2457">
        <v>18685</v>
      </c>
      <c r="AC2457">
        <v>0</v>
      </c>
      <c r="AD2457">
        <v>18685</v>
      </c>
      <c r="AE2457">
        <v>0</v>
      </c>
      <c r="AF2457">
        <v>0</v>
      </c>
      <c r="AG2457">
        <v>0</v>
      </c>
      <c r="AH2457">
        <v>0</v>
      </c>
      <c r="AI2457">
        <v>31500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31500</v>
      </c>
      <c r="AQ2457">
        <f>K2457/R2457</f>
        <v>0</v>
      </c>
    </row>
    <row r="2458" spans="1:43" x14ac:dyDescent="0.35">
      <c r="A2458" t="s">
        <v>5177</v>
      </c>
      <c r="B2458" t="s">
        <v>5178</v>
      </c>
      <c r="C2458" t="s">
        <v>50</v>
      </c>
      <c r="D2458" t="str">
        <f>IF(P2458&lt;=50000,"Extra Small",IF(AND(P2458&gt;=50000,P2458&lt;250000),"Small",IF(AND(P2458&gt;=250000,P2458&lt;1000000),"Medium",IF(AND(P2458&gt;=1000000,P2458&lt;10000000),"Large",IF(AND(P2458&gt;=10000000,P2458&lt;100000000),"Extra Large",IF(P2458&gt;=100000000,"Extra-extra-large"))))))</f>
        <v>Medium</v>
      </c>
      <c r="E2458" t="s">
        <v>43</v>
      </c>
      <c r="F2458">
        <v>2</v>
      </c>
      <c r="G2458">
        <v>5</v>
      </c>
      <c r="H2458">
        <v>2</v>
      </c>
      <c r="I2458">
        <v>4.54</v>
      </c>
      <c r="J2458" t="s">
        <v>801</v>
      </c>
      <c r="K2458">
        <v>328502</v>
      </c>
      <c r="L2458">
        <v>14871</v>
      </c>
      <c r="M2458">
        <v>142045</v>
      </c>
      <c r="N2458">
        <v>2125</v>
      </c>
      <c r="O2458">
        <v>250</v>
      </c>
      <c r="P2458">
        <v>487793</v>
      </c>
      <c r="Q2458">
        <v>0</v>
      </c>
      <c r="R2458">
        <v>487793</v>
      </c>
      <c r="S2458" t="str">
        <f t="shared" si="76"/>
        <v>False</v>
      </c>
      <c r="T2458">
        <v>321909</v>
      </c>
      <c r="U2458" t="b">
        <f t="shared" si="77"/>
        <v>0</v>
      </c>
      <c r="V2458">
        <v>0</v>
      </c>
      <c r="W2458">
        <v>0</v>
      </c>
      <c r="X2458">
        <v>0</v>
      </c>
      <c r="Y2458">
        <v>56241</v>
      </c>
      <c r="Z2458">
        <v>378150</v>
      </c>
      <c r="AA2458" t="b">
        <f>ABS(T2458-Z2458)&gt;25000</f>
        <v>1</v>
      </c>
      <c r="AB2458">
        <v>109643</v>
      </c>
      <c r="AC2458">
        <v>0</v>
      </c>
      <c r="AD2458">
        <v>109643</v>
      </c>
      <c r="AE2458">
        <v>238584</v>
      </c>
      <c r="AF2458">
        <v>0</v>
      </c>
      <c r="AG2458">
        <v>0</v>
      </c>
      <c r="AH2458">
        <v>41720</v>
      </c>
      <c r="AI2458">
        <v>280304</v>
      </c>
      <c r="AJ2458">
        <v>104215</v>
      </c>
      <c r="AK2458">
        <v>0</v>
      </c>
      <c r="AL2458">
        <v>0</v>
      </c>
      <c r="AM2458">
        <v>2849</v>
      </c>
      <c r="AN2458">
        <v>107064</v>
      </c>
      <c r="AO2458">
        <v>173240</v>
      </c>
      <c r="AQ2458">
        <f>K2458/R2458</f>
        <v>0.67344549839788603</v>
      </c>
    </row>
    <row r="2459" spans="1:43" x14ac:dyDescent="0.35">
      <c r="A2459" t="s">
        <v>5179</v>
      </c>
      <c r="B2459" t="s">
        <v>5180</v>
      </c>
      <c r="C2459" t="s">
        <v>38</v>
      </c>
      <c r="D2459" t="str">
        <f>IF(P2459&lt;=50000,"Extra Small",IF(AND(P2459&gt;=50000,P2459&lt;250000),"Small",IF(AND(P2459&gt;=250000,P2459&lt;1000000),"Medium",IF(AND(P2459&gt;=1000000,P2459&lt;10000000),"Large",IF(AND(P2459&gt;=10000000,P2459&lt;100000000),"Extra Large",IF(P2459&gt;=100000000,"Extra-extra-large"))))))</f>
        <v>Extra Small</v>
      </c>
      <c r="E2459" t="s">
        <v>110</v>
      </c>
      <c r="F2459">
        <v>0</v>
      </c>
      <c r="G2459">
        <v>0</v>
      </c>
      <c r="H2459">
        <v>0</v>
      </c>
      <c r="I2459">
        <v>0</v>
      </c>
      <c r="J2459" t="s">
        <v>44</v>
      </c>
      <c r="K2459">
        <v>0</v>
      </c>
      <c r="L2459">
        <v>5747</v>
      </c>
      <c r="M2459">
        <v>0</v>
      </c>
      <c r="N2459">
        <v>8</v>
      </c>
      <c r="O2459">
        <v>13640</v>
      </c>
      <c r="P2459">
        <v>19395</v>
      </c>
      <c r="Q2459">
        <v>0</v>
      </c>
      <c r="R2459">
        <v>19395</v>
      </c>
      <c r="S2459" t="str">
        <f t="shared" si="76"/>
        <v>False</v>
      </c>
      <c r="T2459">
        <v>0</v>
      </c>
      <c r="U2459" t="e">
        <f t="shared" si="77"/>
        <v>#DIV/0!</v>
      </c>
      <c r="V2459">
        <v>0</v>
      </c>
      <c r="W2459">
        <v>0</v>
      </c>
      <c r="X2459">
        <v>0</v>
      </c>
      <c r="Y2459">
        <v>10435</v>
      </c>
      <c r="Z2459">
        <v>10435</v>
      </c>
      <c r="AA2459" t="b">
        <f>ABS(T2459-Z2459)&gt;25000</f>
        <v>0</v>
      </c>
      <c r="AB2459">
        <v>8960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24428</v>
      </c>
      <c r="AJ2459">
        <v>0</v>
      </c>
      <c r="AK2459">
        <v>0</v>
      </c>
      <c r="AL2459">
        <v>0</v>
      </c>
      <c r="AM2459">
        <v>0</v>
      </c>
      <c r="AN2459">
        <v>56</v>
      </c>
      <c r="AO2459">
        <v>24372</v>
      </c>
      <c r="AQ2459">
        <f>K2459/R2459</f>
        <v>0</v>
      </c>
    </row>
    <row r="2460" spans="1:43" x14ac:dyDescent="0.35">
      <c r="A2460" t="s">
        <v>5181</v>
      </c>
      <c r="B2460" t="s">
        <v>5182</v>
      </c>
      <c r="C2460" t="s">
        <v>38</v>
      </c>
      <c r="D2460" t="str">
        <f>IF(P2460&lt;=50000,"Extra Small",IF(AND(P2460&gt;=50000,P2460&lt;250000),"Small",IF(AND(P2460&gt;=250000,P2460&lt;1000000),"Medium",IF(AND(P2460&gt;=1000000,P2460&lt;10000000),"Large",IF(AND(P2460&gt;=10000000,P2460&lt;100000000),"Extra Large",IF(P2460&gt;=100000000,"Extra-extra-large"))))))</f>
        <v>Medium</v>
      </c>
      <c r="E2460" t="s">
        <v>85</v>
      </c>
      <c r="F2460">
        <v>0</v>
      </c>
      <c r="G2460">
        <v>4</v>
      </c>
      <c r="H2460">
        <v>0</v>
      </c>
      <c r="I2460">
        <v>0</v>
      </c>
      <c r="J2460" t="s">
        <v>5183</v>
      </c>
      <c r="K2460">
        <v>203067</v>
      </c>
      <c r="L2460">
        <v>5209</v>
      </c>
      <c r="M2460">
        <v>77710</v>
      </c>
      <c r="N2460">
        <v>5947</v>
      </c>
      <c r="O2460">
        <v>2945</v>
      </c>
      <c r="P2460">
        <v>294878</v>
      </c>
      <c r="Q2460">
        <v>0</v>
      </c>
      <c r="R2460">
        <v>294878</v>
      </c>
      <c r="S2460" t="str">
        <f t="shared" si="76"/>
        <v>False</v>
      </c>
      <c r="T2460">
        <v>129820</v>
      </c>
      <c r="U2460" t="b">
        <f t="shared" si="77"/>
        <v>0</v>
      </c>
      <c r="V2460">
        <v>0</v>
      </c>
      <c r="W2460">
        <v>0</v>
      </c>
      <c r="X2460">
        <v>0</v>
      </c>
      <c r="Y2460">
        <v>164056</v>
      </c>
      <c r="Z2460">
        <v>293876</v>
      </c>
      <c r="AA2460" t="b">
        <f>ABS(T2460-Z2460)&gt;25000</f>
        <v>1</v>
      </c>
      <c r="AB2460">
        <v>1002</v>
      </c>
      <c r="AC2460">
        <v>0</v>
      </c>
      <c r="AD2460">
        <v>1002</v>
      </c>
      <c r="AE2460">
        <v>322401</v>
      </c>
      <c r="AF2460">
        <v>0</v>
      </c>
      <c r="AG2460">
        <v>0</v>
      </c>
      <c r="AH2460">
        <v>43178</v>
      </c>
      <c r="AI2460">
        <v>365579</v>
      </c>
      <c r="AJ2460">
        <v>98697</v>
      </c>
      <c r="AK2460">
        <v>0</v>
      </c>
      <c r="AL2460">
        <v>0</v>
      </c>
      <c r="AM2460">
        <v>13644</v>
      </c>
      <c r="AN2460">
        <v>112341</v>
      </c>
      <c r="AO2460">
        <v>253238</v>
      </c>
      <c r="AQ2460">
        <f>K2460/R2460</f>
        <v>0.68864750846112632</v>
      </c>
    </row>
    <row r="2461" spans="1:43" x14ac:dyDescent="0.35">
      <c r="A2461" t="s">
        <v>5184</v>
      </c>
      <c r="B2461" t="s">
        <v>5185</v>
      </c>
      <c r="C2461" t="s">
        <v>50</v>
      </c>
      <c r="D2461" t="str">
        <f>IF(P2461&lt;=50000,"Extra Small",IF(AND(P2461&gt;=50000,P2461&lt;250000),"Small",IF(AND(P2461&gt;=250000,P2461&lt;1000000),"Medium",IF(AND(P2461&gt;=1000000,P2461&lt;10000000),"Large",IF(AND(P2461&gt;=10000000,P2461&lt;100000000),"Extra Large",IF(P2461&gt;=100000000,"Extra-extra-large"))))))</f>
        <v>Large</v>
      </c>
      <c r="E2461" t="s">
        <v>110</v>
      </c>
      <c r="F2461">
        <v>1</v>
      </c>
      <c r="G2461">
        <v>14</v>
      </c>
      <c r="H2461">
        <v>16</v>
      </c>
      <c r="I2461">
        <v>13.58</v>
      </c>
      <c r="J2461" t="s">
        <v>102</v>
      </c>
      <c r="K2461">
        <v>0</v>
      </c>
      <c r="L2461">
        <v>17708</v>
      </c>
      <c r="M2461">
        <v>948217</v>
      </c>
      <c r="N2461">
        <v>9708</v>
      </c>
      <c r="O2461">
        <v>119801</v>
      </c>
      <c r="P2461">
        <v>1095434</v>
      </c>
      <c r="Q2461">
        <v>0</v>
      </c>
      <c r="R2461">
        <v>1095434</v>
      </c>
      <c r="S2461" t="str">
        <f t="shared" si="76"/>
        <v>False</v>
      </c>
      <c r="T2461">
        <v>695759</v>
      </c>
      <c r="U2461" t="b">
        <f t="shared" si="77"/>
        <v>0</v>
      </c>
      <c r="V2461">
        <v>0</v>
      </c>
      <c r="W2461">
        <v>0</v>
      </c>
      <c r="X2461">
        <v>0</v>
      </c>
      <c r="Y2461">
        <v>292348</v>
      </c>
      <c r="Z2461">
        <v>988107</v>
      </c>
      <c r="AA2461" t="b">
        <f>ABS(T2461-Z2461)&gt;1000000</f>
        <v>0</v>
      </c>
      <c r="AB2461">
        <v>107327</v>
      </c>
      <c r="AC2461">
        <v>0</v>
      </c>
      <c r="AD2461">
        <v>107327</v>
      </c>
      <c r="AE2461">
        <v>545361</v>
      </c>
      <c r="AF2461">
        <v>0</v>
      </c>
      <c r="AG2461">
        <v>750000</v>
      </c>
      <c r="AH2461">
        <v>750000</v>
      </c>
      <c r="AI2461">
        <v>1295361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1295361</v>
      </c>
      <c r="AQ2461">
        <f>K2461/R2461</f>
        <v>0</v>
      </c>
    </row>
    <row r="2462" spans="1:43" x14ac:dyDescent="0.35">
      <c r="A2462" t="s">
        <v>5186</v>
      </c>
      <c r="B2462" t="s">
        <v>5187</v>
      </c>
      <c r="C2462" t="s">
        <v>38</v>
      </c>
      <c r="D2462" t="str">
        <f>IF(P2462&lt;=50000,"Extra Small",IF(AND(P2462&gt;=50000,P2462&lt;250000),"Small",IF(AND(P2462&gt;=250000,P2462&lt;1000000),"Medium",IF(AND(P2462&gt;=1000000,P2462&lt;10000000),"Large",IF(AND(P2462&gt;=10000000,P2462&lt;100000000),"Extra Large",IF(P2462&gt;=100000000,"Extra-extra-large"))))))</f>
        <v>Large</v>
      </c>
      <c r="E2462" t="s">
        <v>110</v>
      </c>
      <c r="F2462">
        <v>48</v>
      </c>
      <c r="G2462">
        <v>22</v>
      </c>
      <c r="H2462">
        <v>34</v>
      </c>
      <c r="I2462">
        <v>80.599999999999994</v>
      </c>
      <c r="J2462" t="s">
        <v>717</v>
      </c>
      <c r="K2462">
        <v>8540592</v>
      </c>
      <c r="L2462">
        <v>38805</v>
      </c>
      <c r="M2462">
        <v>444353</v>
      </c>
      <c r="N2462">
        <v>22328</v>
      </c>
      <c r="O2462">
        <v>279915</v>
      </c>
      <c r="P2462">
        <v>9325993</v>
      </c>
      <c r="Q2462">
        <v>122152</v>
      </c>
      <c r="R2462">
        <v>9448145</v>
      </c>
      <c r="S2462" t="str">
        <f t="shared" si="76"/>
        <v>False</v>
      </c>
      <c r="T2462">
        <v>6934312</v>
      </c>
      <c r="U2462" t="b">
        <f t="shared" si="77"/>
        <v>0</v>
      </c>
      <c r="V2462">
        <v>0</v>
      </c>
      <c r="W2462">
        <v>0</v>
      </c>
      <c r="X2462">
        <v>0</v>
      </c>
      <c r="Y2462">
        <v>2037833</v>
      </c>
      <c r="Z2462">
        <v>8972145</v>
      </c>
      <c r="AA2462" t="b">
        <f>ABS(T2462-Z2462)&gt;1000000</f>
        <v>1</v>
      </c>
      <c r="AB2462">
        <v>476000</v>
      </c>
      <c r="AC2462">
        <v>423655</v>
      </c>
      <c r="AD2462">
        <v>899655</v>
      </c>
      <c r="AE2462">
        <v>3869596</v>
      </c>
      <c r="AF2462">
        <v>0</v>
      </c>
      <c r="AG2462">
        <v>6206563</v>
      </c>
      <c r="AH2462">
        <v>6206563</v>
      </c>
      <c r="AI2462">
        <v>10076159</v>
      </c>
      <c r="AJ2462">
        <v>2235310</v>
      </c>
      <c r="AK2462">
        <v>0</v>
      </c>
      <c r="AL2462">
        <v>193135</v>
      </c>
      <c r="AM2462">
        <v>193135</v>
      </c>
      <c r="AN2462">
        <v>2428445</v>
      </c>
      <c r="AO2462">
        <v>7647714</v>
      </c>
      <c r="AQ2462">
        <f>K2462/R2462</f>
        <v>0.90394379002439107</v>
      </c>
    </row>
    <row r="2463" spans="1:43" x14ac:dyDescent="0.35">
      <c r="A2463" t="s">
        <v>5188</v>
      </c>
      <c r="B2463" t="s">
        <v>5189</v>
      </c>
      <c r="C2463" t="s">
        <v>38</v>
      </c>
      <c r="D2463" t="str">
        <f>IF(P2463&lt;=50000,"Extra Small",IF(AND(P2463&gt;=50000,P2463&lt;250000),"Small",IF(AND(P2463&gt;=250000,P2463&lt;1000000),"Medium",IF(AND(P2463&gt;=1000000,P2463&lt;10000000),"Large",IF(AND(P2463&gt;=10000000,P2463&lt;100000000),"Extra Large",IF(P2463&gt;=100000000,"Extra-extra-large"))))))</f>
        <v>Small</v>
      </c>
      <c r="E2463" t="s">
        <v>123</v>
      </c>
      <c r="F2463">
        <v>0</v>
      </c>
      <c r="G2463">
        <v>0</v>
      </c>
      <c r="H2463">
        <v>0</v>
      </c>
      <c r="I2463">
        <v>0</v>
      </c>
      <c r="J2463" t="s">
        <v>40</v>
      </c>
      <c r="K2463">
        <v>0</v>
      </c>
      <c r="L2463">
        <v>743</v>
      </c>
      <c r="M2463">
        <v>0</v>
      </c>
      <c r="N2463">
        <v>77513</v>
      </c>
      <c r="O2463">
        <v>104080</v>
      </c>
      <c r="P2463">
        <v>182336</v>
      </c>
      <c r="Q2463">
        <v>0</v>
      </c>
      <c r="R2463">
        <v>182336</v>
      </c>
      <c r="S2463" t="str">
        <f t="shared" si="76"/>
        <v>False</v>
      </c>
      <c r="T2463">
        <v>0</v>
      </c>
      <c r="U2463" t="e">
        <f t="shared" si="77"/>
        <v>#DIV/0!</v>
      </c>
      <c r="V2463">
        <v>0</v>
      </c>
      <c r="W2463">
        <v>109110</v>
      </c>
      <c r="X2463">
        <v>0</v>
      </c>
      <c r="Y2463">
        <v>0</v>
      </c>
      <c r="Z2463">
        <v>109110</v>
      </c>
      <c r="AA2463" t="b">
        <f>ABS(T2463-Z2463)&gt;25000</f>
        <v>1</v>
      </c>
      <c r="AB2463">
        <v>73226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3060752</v>
      </c>
      <c r="AJ2463">
        <v>0</v>
      </c>
      <c r="AK2463">
        <v>0</v>
      </c>
      <c r="AL2463">
        <v>0</v>
      </c>
      <c r="AM2463">
        <v>0</v>
      </c>
      <c r="AN2463">
        <v>115918</v>
      </c>
      <c r="AO2463">
        <v>2944834</v>
      </c>
      <c r="AQ2463">
        <f>K2463/R2463</f>
        <v>0</v>
      </c>
    </row>
    <row r="2464" spans="1:43" x14ac:dyDescent="0.35">
      <c r="A2464" t="s">
        <v>5190</v>
      </c>
      <c r="B2464" t="s">
        <v>5191</v>
      </c>
      <c r="C2464" t="s">
        <v>38</v>
      </c>
      <c r="D2464" t="str">
        <f>IF(P2464&lt;=50000,"Extra Small",IF(AND(P2464&gt;=50000,P2464&lt;250000),"Small",IF(AND(P2464&gt;=250000,P2464&lt;1000000),"Medium",IF(AND(P2464&gt;=1000000,P2464&lt;10000000),"Large",IF(AND(P2464&gt;=10000000,P2464&lt;100000000),"Extra Large",IF(P2464&gt;=100000000,"Extra-extra-large"))))))</f>
        <v>Small</v>
      </c>
      <c r="E2464" t="s">
        <v>47</v>
      </c>
      <c r="F2464">
        <v>1</v>
      </c>
      <c r="G2464">
        <v>0</v>
      </c>
      <c r="H2464">
        <v>3</v>
      </c>
      <c r="I2464">
        <v>0</v>
      </c>
      <c r="J2464" t="s">
        <v>143</v>
      </c>
      <c r="K2464">
        <v>1200</v>
      </c>
      <c r="L2464">
        <v>4130</v>
      </c>
      <c r="M2464">
        <v>0</v>
      </c>
      <c r="N2464">
        <v>0</v>
      </c>
      <c r="O2464">
        <v>151602</v>
      </c>
      <c r="P2464">
        <v>156932</v>
      </c>
      <c r="Q2464">
        <v>0</v>
      </c>
      <c r="R2464">
        <v>156932</v>
      </c>
      <c r="S2464" t="str">
        <f t="shared" si="76"/>
        <v>False</v>
      </c>
      <c r="T2464">
        <v>80770</v>
      </c>
      <c r="U2464" t="b">
        <f t="shared" si="77"/>
        <v>0</v>
      </c>
      <c r="V2464">
        <v>0</v>
      </c>
      <c r="W2464">
        <v>0</v>
      </c>
      <c r="X2464">
        <v>0</v>
      </c>
      <c r="Y2464">
        <v>83125</v>
      </c>
      <c r="Z2464">
        <v>163895</v>
      </c>
      <c r="AA2464" t="b">
        <f>ABS(T2464-Z2464)&gt;25000</f>
        <v>1</v>
      </c>
      <c r="AB2464">
        <v>-6963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297819</v>
      </c>
      <c r="AJ2464">
        <v>0</v>
      </c>
      <c r="AK2464">
        <v>0</v>
      </c>
      <c r="AL2464">
        <v>0</v>
      </c>
      <c r="AM2464">
        <v>0</v>
      </c>
      <c r="AN2464">
        <v>13483</v>
      </c>
      <c r="AO2464">
        <v>284336</v>
      </c>
      <c r="AQ2464">
        <f>K2464/R2464</f>
        <v>7.6466240154971577E-3</v>
      </c>
    </row>
    <row r="2465" spans="1:43" x14ac:dyDescent="0.35">
      <c r="A2465" t="s">
        <v>5192</v>
      </c>
      <c r="B2465" t="s">
        <v>5193</v>
      </c>
      <c r="C2465" t="s">
        <v>38</v>
      </c>
      <c r="D2465" t="str">
        <f>IF(P2465&lt;=50000,"Extra Small",IF(AND(P2465&gt;=50000,P2465&lt;250000),"Small",IF(AND(P2465&gt;=250000,P2465&lt;1000000),"Medium",IF(AND(P2465&gt;=1000000,P2465&lt;10000000),"Large",IF(AND(P2465&gt;=10000000,P2465&lt;100000000),"Extra Large",IF(P2465&gt;=100000000,"Extra-extra-large"))))))</f>
        <v>Small</v>
      </c>
      <c r="E2465" t="s">
        <v>49</v>
      </c>
      <c r="F2465">
        <v>0</v>
      </c>
      <c r="G2465">
        <v>0</v>
      </c>
      <c r="H2465">
        <v>0</v>
      </c>
      <c r="I2465">
        <v>0</v>
      </c>
      <c r="J2465" t="s">
        <v>102</v>
      </c>
      <c r="K2465">
        <v>0</v>
      </c>
      <c r="L2465">
        <v>74420</v>
      </c>
      <c r="M2465">
        <v>0</v>
      </c>
      <c r="N2465">
        <v>40796</v>
      </c>
      <c r="O2465">
        <v>0</v>
      </c>
      <c r="P2465">
        <v>115216</v>
      </c>
      <c r="Q2465">
        <v>0</v>
      </c>
      <c r="R2465">
        <v>115216</v>
      </c>
      <c r="S2465" t="str">
        <f t="shared" si="76"/>
        <v>False</v>
      </c>
      <c r="T2465">
        <v>0</v>
      </c>
      <c r="U2465" t="e">
        <f t="shared" si="77"/>
        <v>#DIV/0!</v>
      </c>
      <c r="V2465">
        <v>0</v>
      </c>
      <c r="W2465">
        <v>23000</v>
      </c>
      <c r="X2465">
        <v>0</v>
      </c>
      <c r="Y2465">
        <v>4499</v>
      </c>
      <c r="Z2465">
        <v>27499</v>
      </c>
      <c r="AA2465" t="b">
        <f>ABS(T2465-Z2465)&gt;25000</f>
        <v>1</v>
      </c>
      <c r="AB2465">
        <v>87717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1465457</v>
      </c>
      <c r="AJ2465">
        <v>0</v>
      </c>
      <c r="AK2465">
        <v>0</v>
      </c>
      <c r="AL2465">
        <v>0</v>
      </c>
      <c r="AM2465">
        <v>0</v>
      </c>
      <c r="AN2465">
        <v>3500</v>
      </c>
      <c r="AO2465">
        <v>1461957</v>
      </c>
      <c r="AQ2465">
        <f>K2465/R2465</f>
        <v>0</v>
      </c>
    </row>
    <row r="2466" spans="1:43" x14ac:dyDescent="0.35">
      <c r="A2466" t="s">
        <v>5194</v>
      </c>
      <c r="B2466" t="s">
        <v>5195</v>
      </c>
      <c r="C2466" t="s">
        <v>38</v>
      </c>
      <c r="D2466" t="str">
        <f>IF(P2466&lt;=50000,"Extra Small",IF(AND(P2466&gt;=50000,P2466&lt;250000),"Small",IF(AND(P2466&gt;=250000,P2466&lt;1000000),"Medium",IF(AND(P2466&gt;=1000000,P2466&lt;10000000),"Large",IF(AND(P2466&gt;=10000000,P2466&lt;100000000),"Extra Large",IF(P2466&gt;=100000000,"Extra-extra-large"))))))</f>
        <v>Extra Large</v>
      </c>
      <c r="E2466" t="s">
        <v>55</v>
      </c>
      <c r="F2466">
        <v>95</v>
      </c>
      <c r="G2466">
        <v>47</v>
      </c>
      <c r="H2466">
        <v>28</v>
      </c>
      <c r="I2466">
        <v>170</v>
      </c>
      <c r="J2466" t="s">
        <v>48</v>
      </c>
      <c r="K2466">
        <v>18088147</v>
      </c>
      <c r="L2466">
        <v>0</v>
      </c>
      <c r="M2466">
        <v>1419533</v>
      </c>
      <c r="N2466">
        <v>148592</v>
      </c>
      <c r="O2466">
        <v>224174</v>
      </c>
      <c r="P2466">
        <v>19880446</v>
      </c>
      <c r="Q2466">
        <v>0</v>
      </c>
      <c r="R2466">
        <v>19880446</v>
      </c>
      <c r="S2466" t="str">
        <f t="shared" si="76"/>
        <v>False</v>
      </c>
      <c r="T2466">
        <v>13779637</v>
      </c>
      <c r="U2466" t="b">
        <f t="shared" si="77"/>
        <v>0</v>
      </c>
      <c r="V2466">
        <v>0</v>
      </c>
      <c r="W2466">
        <v>0</v>
      </c>
      <c r="X2466">
        <v>0</v>
      </c>
      <c r="Y2466">
        <v>6051812</v>
      </c>
      <c r="Z2466">
        <v>19831449</v>
      </c>
      <c r="AA2466" t="b">
        <f>ABS(T2466-Z2466)&gt;1000000</f>
        <v>1</v>
      </c>
      <c r="AB2466">
        <v>48997</v>
      </c>
      <c r="AC2466">
        <v>0</v>
      </c>
      <c r="AD2466">
        <v>48997</v>
      </c>
      <c r="AE2466">
        <v>9453117</v>
      </c>
      <c r="AF2466">
        <v>0</v>
      </c>
      <c r="AG2466">
        <v>7616033</v>
      </c>
      <c r="AH2466">
        <v>7616033</v>
      </c>
      <c r="AI2466">
        <v>17069150</v>
      </c>
      <c r="AJ2466">
        <v>5785261</v>
      </c>
      <c r="AK2466">
        <v>0</v>
      </c>
      <c r="AL2466">
        <v>113927</v>
      </c>
      <c r="AM2466">
        <v>113927</v>
      </c>
      <c r="AN2466">
        <v>5899188</v>
      </c>
      <c r="AO2466">
        <v>11169962</v>
      </c>
      <c r="AQ2466">
        <f>K2466/R2466</f>
        <v>0.90984613725466723</v>
      </c>
    </row>
    <row r="2467" spans="1:43" x14ac:dyDescent="0.35">
      <c r="A2467" t="s">
        <v>5196</v>
      </c>
      <c r="B2467" t="s">
        <v>5197</v>
      </c>
      <c r="C2467" t="s">
        <v>38</v>
      </c>
      <c r="D2467" t="str">
        <f>IF(P2467&lt;=50000,"Extra Small",IF(AND(P2467&gt;=50000,P2467&lt;250000),"Small",IF(AND(P2467&gt;=250000,P2467&lt;1000000),"Medium",IF(AND(P2467&gt;=1000000,P2467&lt;10000000),"Large",IF(AND(P2467&gt;=10000000,P2467&lt;100000000),"Extra Large",IF(P2467&gt;=100000000,"Extra-extra-large"))))))</f>
        <v>Extra Small</v>
      </c>
      <c r="E2467" t="s">
        <v>131</v>
      </c>
      <c r="F2467">
        <v>0</v>
      </c>
      <c r="G2467">
        <v>1</v>
      </c>
      <c r="H2467">
        <v>0</v>
      </c>
      <c r="I2467">
        <v>0</v>
      </c>
      <c r="J2467" t="s">
        <v>56</v>
      </c>
      <c r="K2467">
        <v>0</v>
      </c>
      <c r="L2467">
        <v>0</v>
      </c>
      <c r="M2467">
        <v>0</v>
      </c>
      <c r="N2467">
        <v>7974</v>
      </c>
      <c r="O2467">
        <v>5000</v>
      </c>
      <c r="P2467">
        <v>12974</v>
      </c>
      <c r="Q2467">
        <v>0</v>
      </c>
      <c r="R2467">
        <v>12974</v>
      </c>
      <c r="S2467" t="str">
        <f t="shared" si="76"/>
        <v>False</v>
      </c>
      <c r="T2467">
        <v>0</v>
      </c>
      <c r="U2467" t="b">
        <f t="shared" si="77"/>
        <v>0</v>
      </c>
      <c r="V2467">
        <v>0</v>
      </c>
      <c r="W2467">
        <v>0</v>
      </c>
      <c r="X2467">
        <v>0</v>
      </c>
      <c r="Y2467">
        <v>3369</v>
      </c>
      <c r="Z2467">
        <v>3369</v>
      </c>
      <c r="AA2467" t="b">
        <f>ABS(T2467-Z2467)&gt;25000</f>
        <v>0</v>
      </c>
      <c r="AB2467">
        <v>9605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319082</v>
      </c>
      <c r="AJ2467">
        <v>0</v>
      </c>
      <c r="AK2467">
        <v>0</v>
      </c>
      <c r="AL2467">
        <v>0</v>
      </c>
      <c r="AM2467">
        <v>0</v>
      </c>
      <c r="AN2467">
        <v>230</v>
      </c>
      <c r="AO2467">
        <v>318852</v>
      </c>
      <c r="AQ2467">
        <f>K2467/R2467</f>
        <v>0</v>
      </c>
    </row>
    <row r="2468" spans="1:43" x14ac:dyDescent="0.35">
      <c r="A2468" t="s">
        <v>5198</v>
      </c>
      <c r="B2468" t="s">
        <v>5199</v>
      </c>
      <c r="C2468" t="s">
        <v>38</v>
      </c>
      <c r="D2468" t="str">
        <f>IF(P2468&lt;=50000,"Extra Small",IF(AND(P2468&gt;=50000,P2468&lt;250000),"Small",IF(AND(P2468&gt;=250000,P2468&lt;1000000),"Medium",IF(AND(P2468&gt;=1000000,P2468&lt;10000000),"Large",IF(AND(P2468&gt;=10000000,P2468&lt;100000000),"Extra Large",IF(P2468&gt;=100000000,"Extra-extra-large"))))))</f>
        <v>Small</v>
      </c>
      <c r="E2468" t="s">
        <v>110</v>
      </c>
      <c r="F2468">
        <v>1</v>
      </c>
      <c r="G2468">
        <v>2</v>
      </c>
      <c r="H2468">
        <v>0</v>
      </c>
      <c r="I2468">
        <v>1.8</v>
      </c>
      <c r="J2468" t="s">
        <v>929</v>
      </c>
      <c r="K2468">
        <v>50550</v>
      </c>
      <c r="L2468">
        <v>144849</v>
      </c>
      <c r="M2468">
        <v>0</v>
      </c>
      <c r="N2468">
        <v>64</v>
      </c>
      <c r="O2468">
        <v>17857</v>
      </c>
      <c r="P2468">
        <v>213320</v>
      </c>
      <c r="Q2468">
        <v>0</v>
      </c>
      <c r="R2468">
        <v>213320</v>
      </c>
      <c r="S2468" t="str">
        <f t="shared" si="76"/>
        <v>False</v>
      </c>
      <c r="T2468">
        <v>149932</v>
      </c>
      <c r="U2468" t="b">
        <f t="shared" si="77"/>
        <v>0</v>
      </c>
      <c r="V2468">
        <v>0</v>
      </c>
      <c r="W2468">
        <v>0</v>
      </c>
      <c r="X2468">
        <v>0</v>
      </c>
      <c r="Y2468">
        <v>95739</v>
      </c>
      <c r="Z2468">
        <v>245671</v>
      </c>
      <c r="AA2468" t="b">
        <f>ABS(T2468-Z2468)&gt;25000</f>
        <v>1</v>
      </c>
      <c r="AB2468">
        <v>-32351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88916</v>
      </c>
      <c r="AJ2468">
        <v>0</v>
      </c>
      <c r="AK2468">
        <v>0</v>
      </c>
      <c r="AL2468">
        <v>0</v>
      </c>
      <c r="AM2468">
        <v>0</v>
      </c>
      <c r="AN2468">
        <v>33169</v>
      </c>
      <c r="AO2468">
        <v>55747</v>
      </c>
      <c r="AQ2468">
        <f>K2468/R2468</f>
        <v>0.23696793549596851</v>
      </c>
    </row>
    <row r="2469" spans="1:43" x14ac:dyDescent="0.35">
      <c r="A2469" t="s">
        <v>5200</v>
      </c>
      <c r="B2469" t="s">
        <v>5201</v>
      </c>
      <c r="C2469" t="s">
        <v>38</v>
      </c>
      <c r="D2469" t="str">
        <f>IF(P2469&lt;=50000,"Extra Small",IF(AND(P2469&gt;=50000,P2469&lt;250000),"Small",IF(AND(P2469&gt;=250000,P2469&lt;1000000),"Medium",IF(AND(P2469&gt;=1000000,P2469&lt;10000000),"Large",IF(AND(P2469&gt;=10000000,P2469&lt;100000000),"Extra Large",IF(P2469&gt;=100000000,"Extra-extra-large"))))))</f>
        <v>Extra Small</v>
      </c>
      <c r="E2469" t="s">
        <v>55</v>
      </c>
      <c r="F2469">
        <v>0</v>
      </c>
      <c r="G2469">
        <v>0</v>
      </c>
      <c r="H2469">
        <v>0</v>
      </c>
      <c r="I2469">
        <v>0</v>
      </c>
      <c r="J2469" t="s">
        <v>172</v>
      </c>
      <c r="K2469">
        <v>0</v>
      </c>
      <c r="L2469">
        <v>2759</v>
      </c>
      <c r="M2469">
        <v>1431</v>
      </c>
      <c r="N2469">
        <v>0</v>
      </c>
      <c r="O2469">
        <v>0</v>
      </c>
      <c r="P2469">
        <v>4190</v>
      </c>
      <c r="Q2469">
        <v>0</v>
      </c>
      <c r="R2469">
        <v>4190</v>
      </c>
      <c r="S2469" t="str">
        <f t="shared" si="76"/>
        <v>False</v>
      </c>
      <c r="T2469">
        <v>0</v>
      </c>
      <c r="U2469" t="e">
        <f t="shared" si="77"/>
        <v>#DIV/0!</v>
      </c>
      <c r="V2469">
        <v>0</v>
      </c>
      <c r="W2469">
        <v>0</v>
      </c>
      <c r="X2469">
        <v>0</v>
      </c>
      <c r="Y2469">
        <v>4928</v>
      </c>
      <c r="Z2469">
        <v>4928</v>
      </c>
      <c r="AA2469" t="b">
        <f>ABS(T2469-Z2469)&gt;25000</f>
        <v>0</v>
      </c>
      <c r="AB2469">
        <v>-738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10608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10608</v>
      </c>
      <c r="AQ2469">
        <f>K2469/R2469</f>
        <v>0</v>
      </c>
    </row>
    <row r="2470" spans="1:43" x14ac:dyDescent="0.35">
      <c r="A2470" t="s">
        <v>5202</v>
      </c>
      <c r="B2470" t="s">
        <v>5203</v>
      </c>
      <c r="C2470" t="s">
        <v>38</v>
      </c>
      <c r="D2470" t="str">
        <f>IF(P2470&lt;=50000,"Extra Small",IF(AND(P2470&gt;=50000,P2470&lt;250000),"Small",IF(AND(P2470&gt;=250000,P2470&lt;1000000),"Medium",IF(AND(P2470&gt;=1000000,P2470&lt;10000000),"Large",IF(AND(P2470&gt;=10000000,P2470&lt;100000000),"Extra Large",IF(P2470&gt;=100000000,"Extra-extra-large"))))))</f>
        <v>Extra Large</v>
      </c>
      <c r="E2470" t="s">
        <v>110</v>
      </c>
      <c r="F2470">
        <v>96</v>
      </c>
      <c r="G2470">
        <v>89</v>
      </c>
      <c r="H2470">
        <v>11</v>
      </c>
      <c r="I2470">
        <v>150.88999999999999</v>
      </c>
      <c r="J2470" t="s">
        <v>130</v>
      </c>
      <c r="K2470">
        <v>14804660</v>
      </c>
      <c r="L2470">
        <v>47712</v>
      </c>
      <c r="M2470">
        <v>934866</v>
      </c>
      <c r="N2470">
        <v>100732</v>
      </c>
      <c r="O2470">
        <v>4684032</v>
      </c>
      <c r="P2470">
        <v>20572002</v>
      </c>
      <c r="Q2470">
        <v>0</v>
      </c>
      <c r="R2470">
        <v>20572002</v>
      </c>
      <c r="S2470" t="str">
        <f t="shared" si="76"/>
        <v>False</v>
      </c>
      <c r="T2470">
        <v>12354164</v>
      </c>
      <c r="U2470" t="b">
        <f t="shared" si="77"/>
        <v>0</v>
      </c>
      <c r="V2470">
        <v>234165</v>
      </c>
      <c r="W2470">
        <v>1532</v>
      </c>
      <c r="X2470">
        <v>0</v>
      </c>
      <c r="Y2470">
        <v>6987780</v>
      </c>
      <c r="Z2470">
        <v>19577641</v>
      </c>
      <c r="AA2470" t="b">
        <f>ABS(T2470-Z2470)&gt;1000000</f>
        <v>1</v>
      </c>
      <c r="AB2470">
        <v>994361</v>
      </c>
      <c r="AC2470">
        <v>29356</v>
      </c>
      <c r="AD2470">
        <v>1023717</v>
      </c>
      <c r="AE2470">
        <v>5408723</v>
      </c>
      <c r="AF2470">
        <v>0</v>
      </c>
      <c r="AG2470">
        <v>10986792</v>
      </c>
      <c r="AH2470">
        <v>10986792</v>
      </c>
      <c r="AI2470">
        <v>16395515</v>
      </c>
      <c r="AJ2470">
        <v>8793362</v>
      </c>
      <c r="AK2470">
        <v>0</v>
      </c>
      <c r="AL2470">
        <v>132494</v>
      </c>
      <c r="AM2470">
        <v>132494</v>
      </c>
      <c r="AN2470">
        <v>8925856</v>
      </c>
      <c r="AO2470">
        <v>7469659</v>
      </c>
      <c r="AQ2470">
        <f>K2470/R2470</f>
        <v>0.71965091195305153</v>
      </c>
    </row>
    <row r="2471" spans="1:43" x14ac:dyDescent="0.35">
      <c r="A2471" t="s">
        <v>5204</v>
      </c>
      <c r="B2471" t="s">
        <v>5205</v>
      </c>
      <c r="C2471" t="s">
        <v>38</v>
      </c>
      <c r="D2471" t="str">
        <f>IF(P2471&lt;=50000,"Extra Small",IF(AND(P2471&gt;=50000,P2471&lt;250000),"Small",IF(AND(P2471&gt;=250000,P2471&lt;1000000),"Medium",IF(AND(P2471&gt;=1000000,P2471&lt;10000000),"Large",IF(AND(P2471&gt;=10000000,P2471&lt;100000000),"Extra Large",IF(P2471&gt;=100000000,"Extra-extra-large"))))))</f>
        <v>Medium</v>
      </c>
      <c r="E2471" t="s">
        <v>55</v>
      </c>
      <c r="F2471">
        <v>0</v>
      </c>
      <c r="G2471">
        <v>3</v>
      </c>
      <c r="H2471">
        <v>0</v>
      </c>
      <c r="I2471">
        <v>0.2</v>
      </c>
      <c r="J2471" t="s">
        <v>281</v>
      </c>
      <c r="K2471">
        <v>0</v>
      </c>
      <c r="L2471">
        <v>253388</v>
      </c>
      <c r="M2471">
        <v>0</v>
      </c>
      <c r="N2471">
        <v>86703</v>
      </c>
      <c r="O2471">
        <v>0</v>
      </c>
      <c r="P2471">
        <v>340091</v>
      </c>
      <c r="Q2471">
        <v>0</v>
      </c>
      <c r="R2471">
        <v>340091</v>
      </c>
      <c r="S2471" t="str">
        <f t="shared" si="76"/>
        <v>False</v>
      </c>
      <c r="T2471">
        <v>15000</v>
      </c>
      <c r="U2471" t="b">
        <f t="shared" si="77"/>
        <v>0</v>
      </c>
      <c r="V2471">
        <v>0</v>
      </c>
      <c r="W2471">
        <v>80000</v>
      </c>
      <c r="X2471">
        <v>0</v>
      </c>
      <c r="Y2471">
        <v>34344</v>
      </c>
      <c r="Z2471">
        <v>129344</v>
      </c>
      <c r="AA2471" t="b">
        <f>ABS(T2471-Z2471)&gt;25000</f>
        <v>1</v>
      </c>
      <c r="AB2471">
        <v>210747</v>
      </c>
      <c r="AC2471">
        <v>0</v>
      </c>
      <c r="AD2471">
        <v>210747</v>
      </c>
      <c r="AE2471">
        <v>2094517</v>
      </c>
      <c r="AF2471">
        <v>0</v>
      </c>
      <c r="AG2471">
        <v>0</v>
      </c>
      <c r="AH2471">
        <v>0</v>
      </c>
      <c r="AI2471">
        <v>2094517</v>
      </c>
      <c r="AJ2471">
        <v>2200</v>
      </c>
      <c r="AK2471">
        <v>0</v>
      </c>
      <c r="AL2471">
        <v>0</v>
      </c>
      <c r="AM2471">
        <v>0</v>
      </c>
      <c r="AN2471">
        <v>2200</v>
      </c>
      <c r="AO2471">
        <v>2092317</v>
      </c>
      <c r="AQ2471">
        <f>K2471/R2471</f>
        <v>0</v>
      </c>
    </row>
    <row r="2472" spans="1:43" x14ac:dyDescent="0.35">
      <c r="A2472" t="s">
        <v>5206</v>
      </c>
      <c r="B2472" t="s">
        <v>5207</v>
      </c>
      <c r="C2472" t="s">
        <v>38</v>
      </c>
      <c r="D2472" t="str">
        <f>IF(P2472&lt;=50000,"Extra Small",IF(AND(P2472&gt;=50000,P2472&lt;250000),"Small",IF(AND(P2472&gt;=250000,P2472&lt;1000000),"Medium",IF(AND(P2472&gt;=1000000,P2472&lt;10000000),"Large",IF(AND(P2472&gt;=10000000,P2472&lt;100000000),"Extra Large",IF(P2472&gt;=100000000,"Extra-extra-large"))))))</f>
        <v>Small</v>
      </c>
      <c r="E2472" t="s">
        <v>123</v>
      </c>
      <c r="F2472">
        <v>0</v>
      </c>
      <c r="G2472">
        <v>0</v>
      </c>
      <c r="H2472">
        <v>0</v>
      </c>
      <c r="I2472">
        <v>0</v>
      </c>
      <c r="J2472" t="s">
        <v>104</v>
      </c>
      <c r="K2472">
        <v>0</v>
      </c>
      <c r="L2472">
        <v>84357</v>
      </c>
      <c r="M2472">
        <v>0</v>
      </c>
      <c r="N2472">
        <v>273</v>
      </c>
      <c r="O2472">
        <v>0</v>
      </c>
      <c r="P2472">
        <v>84630</v>
      </c>
      <c r="Q2472">
        <v>0</v>
      </c>
      <c r="R2472">
        <v>84630</v>
      </c>
      <c r="S2472" t="str">
        <f t="shared" si="76"/>
        <v>False</v>
      </c>
      <c r="T2472">
        <v>0</v>
      </c>
      <c r="U2472" t="e">
        <f t="shared" si="77"/>
        <v>#DIV/0!</v>
      </c>
      <c r="V2472">
        <v>0</v>
      </c>
      <c r="W2472">
        <v>0</v>
      </c>
      <c r="X2472">
        <v>0</v>
      </c>
      <c r="Y2472">
        <v>27357</v>
      </c>
      <c r="Z2472">
        <v>27357</v>
      </c>
      <c r="AA2472" t="b">
        <f>ABS(T2472-Z2472)&gt;25000</f>
        <v>1</v>
      </c>
      <c r="AB2472">
        <v>57273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116884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116884</v>
      </c>
      <c r="AQ2472">
        <f>K2472/R2472</f>
        <v>0</v>
      </c>
    </row>
    <row r="2473" spans="1:43" x14ac:dyDescent="0.35">
      <c r="A2473" t="s">
        <v>5208</v>
      </c>
      <c r="B2473" t="s">
        <v>5209</v>
      </c>
      <c r="C2473" t="s">
        <v>38</v>
      </c>
      <c r="D2473" t="str">
        <f>IF(P2473&lt;=50000,"Extra Small",IF(AND(P2473&gt;=50000,P2473&lt;250000),"Small",IF(AND(P2473&gt;=250000,P2473&lt;1000000),"Medium",IF(AND(P2473&gt;=1000000,P2473&lt;10000000),"Large",IF(AND(P2473&gt;=10000000,P2473&lt;100000000),"Extra Large",IF(P2473&gt;=100000000,"Extra-extra-large"))))))</f>
        <v>Small</v>
      </c>
      <c r="E2473" t="s">
        <v>123</v>
      </c>
      <c r="F2473">
        <v>0</v>
      </c>
      <c r="G2473">
        <v>0</v>
      </c>
      <c r="H2473">
        <v>0</v>
      </c>
      <c r="I2473">
        <v>0</v>
      </c>
      <c r="J2473" t="s">
        <v>143</v>
      </c>
      <c r="K2473">
        <v>20180</v>
      </c>
      <c r="L2473">
        <v>3992</v>
      </c>
      <c r="M2473">
        <v>0</v>
      </c>
      <c r="N2473">
        <v>3146</v>
      </c>
      <c r="O2473">
        <v>100028</v>
      </c>
      <c r="P2473">
        <v>127346</v>
      </c>
      <c r="Q2473">
        <v>0</v>
      </c>
      <c r="R2473">
        <v>127346</v>
      </c>
      <c r="S2473" t="str">
        <f t="shared" si="76"/>
        <v>False</v>
      </c>
      <c r="T2473">
        <v>0</v>
      </c>
      <c r="U2473" t="e">
        <f t="shared" si="77"/>
        <v>#DIV/0!</v>
      </c>
      <c r="V2473">
        <v>0</v>
      </c>
      <c r="W2473">
        <v>0</v>
      </c>
      <c r="X2473">
        <v>0</v>
      </c>
      <c r="Y2473">
        <v>98824</v>
      </c>
      <c r="Z2473">
        <v>98824</v>
      </c>
      <c r="AA2473" t="b">
        <f>ABS(T2473-Z2473)&gt;25000</f>
        <v>1</v>
      </c>
      <c r="AB2473">
        <v>28522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270689</v>
      </c>
      <c r="AJ2473">
        <v>0</v>
      </c>
      <c r="AK2473">
        <v>0</v>
      </c>
      <c r="AL2473">
        <v>0</v>
      </c>
      <c r="AM2473">
        <v>0</v>
      </c>
      <c r="AN2473">
        <v>23000</v>
      </c>
      <c r="AO2473">
        <v>247689</v>
      </c>
      <c r="AQ2473">
        <f>K2473/R2473</f>
        <v>0.15846591176793931</v>
      </c>
    </row>
    <row r="2474" spans="1:43" x14ac:dyDescent="0.35">
      <c r="A2474" t="s">
        <v>5210</v>
      </c>
      <c r="B2474" t="s">
        <v>5211</v>
      </c>
      <c r="C2474" t="s">
        <v>38</v>
      </c>
      <c r="D2474" t="str">
        <f>IF(P2474&lt;=50000,"Extra Small",IF(AND(P2474&gt;=50000,P2474&lt;250000),"Small",IF(AND(P2474&gt;=250000,P2474&lt;1000000),"Medium",IF(AND(P2474&gt;=1000000,P2474&lt;10000000),"Large",IF(AND(P2474&gt;=10000000,P2474&lt;100000000),"Extra Large",IF(P2474&gt;=100000000,"Extra-extra-large"))))))</f>
        <v>Small</v>
      </c>
      <c r="E2474" t="s">
        <v>64</v>
      </c>
      <c r="F2474">
        <v>0</v>
      </c>
      <c r="G2474">
        <v>0</v>
      </c>
      <c r="H2474">
        <v>0</v>
      </c>
      <c r="I2474">
        <v>0</v>
      </c>
      <c r="J2474" t="s">
        <v>52</v>
      </c>
      <c r="K2474">
        <v>0</v>
      </c>
      <c r="L2474">
        <v>56908</v>
      </c>
      <c r="M2474">
        <v>59420</v>
      </c>
      <c r="N2474">
        <v>2317</v>
      </c>
      <c r="O2474">
        <v>0</v>
      </c>
      <c r="P2474">
        <v>118645</v>
      </c>
      <c r="Q2474">
        <v>0</v>
      </c>
      <c r="R2474">
        <v>118645</v>
      </c>
      <c r="S2474" t="str">
        <f t="shared" si="76"/>
        <v>False</v>
      </c>
      <c r="T2474">
        <v>0</v>
      </c>
      <c r="U2474" t="e">
        <f t="shared" si="77"/>
        <v>#DIV/0!</v>
      </c>
      <c r="V2474">
        <v>0</v>
      </c>
      <c r="W2474">
        <v>62333</v>
      </c>
      <c r="X2474">
        <v>0</v>
      </c>
      <c r="Y2474">
        <v>32074</v>
      </c>
      <c r="Z2474">
        <v>94407</v>
      </c>
      <c r="AA2474" t="b">
        <f>ABS(T2474-Z2474)&gt;25000</f>
        <v>1</v>
      </c>
      <c r="AB2474">
        <v>24238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191209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191209</v>
      </c>
      <c r="AQ2474">
        <f>K2474/R2474</f>
        <v>0</v>
      </c>
    </row>
    <row r="2475" spans="1:43" x14ac:dyDescent="0.35">
      <c r="A2475" t="s">
        <v>5212</v>
      </c>
      <c r="B2475" t="s">
        <v>5213</v>
      </c>
      <c r="C2475" t="s">
        <v>38</v>
      </c>
      <c r="D2475" t="str">
        <f>IF(P2475&lt;=50000,"Extra Small",IF(AND(P2475&gt;=50000,P2475&lt;250000),"Small",IF(AND(P2475&gt;=250000,P2475&lt;1000000),"Medium",IF(AND(P2475&gt;=1000000,P2475&lt;10000000),"Large",IF(AND(P2475&gt;=10000000,P2475&lt;100000000),"Extra Large",IF(P2475&gt;=100000000,"Extra-extra-large"))))))</f>
        <v>Extra Small</v>
      </c>
      <c r="E2475" t="s">
        <v>43</v>
      </c>
      <c r="F2475">
        <v>0</v>
      </c>
      <c r="G2475">
        <v>0</v>
      </c>
      <c r="H2475">
        <v>0</v>
      </c>
      <c r="I2475">
        <v>0</v>
      </c>
      <c r="J2475" t="s">
        <v>92</v>
      </c>
      <c r="K2475">
        <v>0</v>
      </c>
      <c r="L2475">
        <v>3470</v>
      </c>
      <c r="M2475">
        <v>2810</v>
      </c>
      <c r="N2475">
        <v>156</v>
      </c>
      <c r="O2475">
        <v>0</v>
      </c>
      <c r="P2475">
        <v>6436</v>
      </c>
      <c r="Q2475">
        <v>0</v>
      </c>
      <c r="R2475">
        <v>6436</v>
      </c>
      <c r="S2475" t="str">
        <f t="shared" si="76"/>
        <v>False</v>
      </c>
      <c r="T2475">
        <v>0</v>
      </c>
      <c r="U2475" t="e">
        <f t="shared" si="77"/>
        <v>#DIV/0!</v>
      </c>
      <c r="V2475">
        <v>0</v>
      </c>
      <c r="W2475">
        <v>1588</v>
      </c>
      <c r="X2475">
        <v>0</v>
      </c>
      <c r="Y2475">
        <v>5364</v>
      </c>
      <c r="Z2475">
        <v>6952</v>
      </c>
      <c r="AA2475" t="b">
        <f>ABS(T2475-Z2475)&gt;25000</f>
        <v>0</v>
      </c>
      <c r="AB2475">
        <v>-516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13532</v>
      </c>
      <c r="AJ2475">
        <v>0</v>
      </c>
      <c r="AK2475">
        <v>0</v>
      </c>
      <c r="AL2475">
        <v>0</v>
      </c>
      <c r="AM2475">
        <v>0</v>
      </c>
      <c r="AN2475">
        <v>372</v>
      </c>
      <c r="AO2475">
        <v>13160</v>
      </c>
      <c r="AQ2475">
        <f>K2475/R2475</f>
        <v>0</v>
      </c>
    </row>
    <row r="2476" spans="1:43" x14ac:dyDescent="0.35">
      <c r="A2476" t="s">
        <v>5214</v>
      </c>
      <c r="B2476" t="s">
        <v>5215</v>
      </c>
      <c r="C2476" t="s">
        <v>38</v>
      </c>
      <c r="D2476" t="str">
        <f>IF(P2476&lt;=50000,"Extra Small",IF(AND(P2476&gt;=50000,P2476&lt;250000),"Small",IF(AND(P2476&gt;=250000,P2476&lt;1000000),"Medium",IF(AND(P2476&gt;=1000000,P2476&lt;10000000),"Large",IF(AND(P2476&gt;=10000000,P2476&lt;100000000),"Extra Large",IF(P2476&gt;=100000000,"Extra-extra-large"))))))</f>
        <v>Medium</v>
      </c>
      <c r="E2476" t="s">
        <v>43</v>
      </c>
      <c r="F2476">
        <v>1</v>
      </c>
      <c r="G2476">
        <v>8</v>
      </c>
      <c r="H2476">
        <v>0</v>
      </c>
      <c r="I2476">
        <v>4.87</v>
      </c>
      <c r="J2476" t="s">
        <v>143</v>
      </c>
      <c r="K2476">
        <v>230830</v>
      </c>
      <c r="L2476">
        <v>2109</v>
      </c>
      <c r="M2476">
        <v>167073</v>
      </c>
      <c r="N2476">
        <v>116</v>
      </c>
      <c r="O2476">
        <v>0</v>
      </c>
      <c r="P2476">
        <v>400128</v>
      </c>
      <c r="Q2476">
        <v>0</v>
      </c>
      <c r="R2476">
        <v>400128</v>
      </c>
      <c r="S2476" t="str">
        <f t="shared" si="76"/>
        <v>False</v>
      </c>
      <c r="T2476">
        <v>346879</v>
      </c>
      <c r="U2476" t="b">
        <f t="shared" si="77"/>
        <v>0</v>
      </c>
      <c r="V2476">
        <v>0</v>
      </c>
      <c r="W2476">
        <v>672</v>
      </c>
      <c r="X2476">
        <v>0</v>
      </c>
      <c r="Y2476">
        <v>58058</v>
      </c>
      <c r="Z2476">
        <v>405609</v>
      </c>
      <c r="AA2476" t="b">
        <f>ABS(T2476-Z2476)&gt;25000</f>
        <v>1</v>
      </c>
      <c r="AB2476">
        <v>-5481</v>
      </c>
      <c r="AC2476">
        <v>0</v>
      </c>
      <c r="AD2476">
        <v>-5481</v>
      </c>
      <c r="AE2476">
        <v>173921</v>
      </c>
      <c r="AF2476">
        <v>0</v>
      </c>
      <c r="AG2476">
        <v>0</v>
      </c>
      <c r="AH2476">
        <v>34697</v>
      </c>
      <c r="AI2476">
        <v>208618</v>
      </c>
      <c r="AJ2476">
        <v>133111</v>
      </c>
      <c r="AK2476">
        <v>0</v>
      </c>
      <c r="AL2476">
        <v>0</v>
      </c>
      <c r="AM2476">
        <v>11756</v>
      </c>
      <c r="AN2476">
        <v>144867</v>
      </c>
      <c r="AO2476">
        <v>63751</v>
      </c>
      <c r="AQ2476">
        <f>K2476/R2476</f>
        <v>0.57689039507357642</v>
      </c>
    </row>
    <row r="2477" spans="1:43" x14ac:dyDescent="0.35">
      <c r="A2477" t="s">
        <v>5216</v>
      </c>
      <c r="B2477" t="s">
        <v>5217</v>
      </c>
      <c r="C2477" t="s">
        <v>38</v>
      </c>
      <c r="D2477" t="str">
        <f>IF(P2477&lt;=50000,"Extra Small",IF(AND(P2477&gt;=50000,P2477&lt;250000),"Small",IF(AND(P2477&gt;=250000,P2477&lt;1000000),"Medium",IF(AND(P2477&gt;=1000000,P2477&lt;10000000),"Large",IF(AND(P2477&gt;=10000000,P2477&lt;100000000),"Extra Large",IF(P2477&gt;=100000000,"Extra-extra-large"))))))</f>
        <v>Extra Large</v>
      </c>
      <c r="E2477" t="s">
        <v>43</v>
      </c>
      <c r="F2477">
        <v>49</v>
      </c>
      <c r="G2477">
        <v>74</v>
      </c>
      <c r="H2477">
        <v>20</v>
      </c>
      <c r="I2477">
        <v>91.1</v>
      </c>
      <c r="J2477" t="s">
        <v>57</v>
      </c>
      <c r="K2477">
        <v>7103552</v>
      </c>
      <c r="L2477">
        <v>975</v>
      </c>
      <c r="M2477">
        <v>3356040</v>
      </c>
      <c r="N2477">
        <v>50935</v>
      </c>
      <c r="O2477">
        <v>0</v>
      </c>
      <c r="P2477">
        <v>10511502</v>
      </c>
      <c r="Q2477">
        <v>3608</v>
      </c>
      <c r="R2477">
        <v>10515110</v>
      </c>
      <c r="S2477" t="str">
        <f t="shared" si="76"/>
        <v>False</v>
      </c>
      <c r="T2477">
        <v>7262257</v>
      </c>
      <c r="U2477" t="b">
        <f t="shared" si="77"/>
        <v>0</v>
      </c>
      <c r="V2477">
        <v>5914</v>
      </c>
      <c r="W2477">
        <v>0</v>
      </c>
      <c r="X2477">
        <v>0</v>
      </c>
      <c r="Y2477">
        <v>2046617</v>
      </c>
      <c r="Z2477">
        <v>9314788</v>
      </c>
      <c r="AA2477" t="b">
        <f>ABS(T2477-Z2477)&gt;1000000</f>
        <v>1</v>
      </c>
      <c r="AB2477">
        <v>1200322</v>
      </c>
      <c r="AC2477">
        <v>0</v>
      </c>
      <c r="AD2477">
        <v>1200322</v>
      </c>
      <c r="AE2477">
        <v>3925799</v>
      </c>
      <c r="AF2477">
        <v>0</v>
      </c>
      <c r="AG2477">
        <v>2837768</v>
      </c>
      <c r="AH2477">
        <v>2837768</v>
      </c>
      <c r="AI2477">
        <v>6763567</v>
      </c>
      <c r="AJ2477">
        <v>1254978</v>
      </c>
      <c r="AK2477">
        <v>121579</v>
      </c>
      <c r="AL2477">
        <v>73294</v>
      </c>
      <c r="AM2477">
        <v>194873</v>
      </c>
      <c r="AN2477">
        <v>1449851</v>
      </c>
      <c r="AO2477">
        <v>5313716</v>
      </c>
      <c r="AQ2477">
        <f>K2477/R2477</f>
        <v>0.67555660378255677</v>
      </c>
    </row>
    <row r="2478" spans="1:43" x14ac:dyDescent="0.35">
      <c r="A2478" t="s">
        <v>5218</v>
      </c>
      <c r="B2478" t="s">
        <v>5219</v>
      </c>
      <c r="C2478" t="s">
        <v>38</v>
      </c>
      <c r="D2478" t="str">
        <f>IF(P2478&lt;=50000,"Extra Small",IF(AND(P2478&gt;=50000,P2478&lt;250000),"Small",IF(AND(P2478&gt;=250000,P2478&lt;1000000),"Medium",IF(AND(P2478&gt;=1000000,P2478&lt;10000000),"Large",IF(AND(P2478&gt;=10000000,P2478&lt;100000000),"Extra Large",IF(P2478&gt;=100000000,"Extra-extra-large"))))))</f>
        <v>Large</v>
      </c>
      <c r="E2478" t="s">
        <v>67</v>
      </c>
      <c r="F2478">
        <v>4</v>
      </c>
      <c r="G2478">
        <v>67</v>
      </c>
      <c r="H2478">
        <v>20</v>
      </c>
      <c r="I2478">
        <v>47.05</v>
      </c>
      <c r="J2478" t="s">
        <v>656</v>
      </c>
      <c r="K2478">
        <v>3602151</v>
      </c>
      <c r="L2478">
        <v>100</v>
      </c>
      <c r="M2478">
        <v>1856634</v>
      </c>
      <c r="N2478">
        <v>254054</v>
      </c>
      <c r="O2478">
        <v>18064</v>
      </c>
      <c r="P2478">
        <v>5731003</v>
      </c>
      <c r="Q2478">
        <v>174963</v>
      </c>
      <c r="R2478">
        <v>5905966</v>
      </c>
      <c r="S2478" t="str">
        <f t="shared" si="76"/>
        <v>False</v>
      </c>
      <c r="T2478">
        <v>4276933</v>
      </c>
      <c r="U2478" t="b">
        <f t="shared" si="77"/>
        <v>0</v>
      </c>
      <c r="V2478">
        <v>0</v>
      </c>
      <c r="W2478">
        <v>0</v>
      </c>
      <c r="X2478">
        <v>0</v>
      </c>
      <c r="Y2478">
        <v>1402249</v>
      </c>
      <c r="Z2478">
        <v>5679182</v>
      </c>
      <c r="AA2478" t="b">
        <f>ABS(T2478-Z2478)&gt;1000000</f>
        <v>1</v>
      </c>
      <c r="AB2478">
        <v>226784</v>
      </c>
      <c r="AC2478">
        <v>0</v>
      </c>
      <c r="AD2478">
        <v>226784</v>
      </c>
      <c r="AE2478">
        <v>9124553</v>
      </c>
      <c r="AF2478">
        <v>101198</v>
      </c>
      <c r="AG2478">
        <v>7765947</v>
      </c>
      <c r="AH2478">
        <v>7867145</v>
      </c>
      <c r="AI2478">
        <v>16991698</v>
      </c>
      <c r="AJ2478">
        <v>2418969</v>
      </c>
      <c r="AK2478">
        <v>118705</v>
      </c>
      <c r="AL2478">
        <v>9121030</v>
      </c>
      <c r="AM2478">
        <v>9239735</v>
      </c>
      <c r="AN2478">
        <v>11658704</v>
      </c>
      <c r="AO2478">
        <v>5332994</v>
      </c>
      <c r="AQ2478">
        <f>K2478/R2478</f>
        <v>0.60991732766494089</v>
      </c>
    </row>
    <row r="2479" spans="1:43" x14ac:dyDescent="0.35">
      <c r="A2479" t="s">
        <v>5220</v>
      </c>
      <c r="B2479" t="s">
        <v>5221</v>
      </c>
      <c r="C2479" t="s">
        <v>38</v>
      </c>
      <c r="D2479" t="str">
        <f>IF(P2479&lt;=50000,"Extra Small",IF(AND(P2479&gt;=50000,P2479&lt;250000),"Small",IF(AND(P2479&gt;=250000,P2479&lt;1000000),"Medium",IF(AND(P2479&gt;=1000000,P2479&lt;10000000),"Large",IF(AND(P2479&gt;=10000000,P2479&lt;100000000),"Extra Large",IF(P2479&gt;=100000000,"Extra-extra-large"))))))</f>
        <v>Large</v>
      </c>
      <c r="E2479" t="s">
        <v>67</v>
      </c>
      <c r="F2479">
        <v>10</v>
      </c>
      <c r="G2479">
        <v>28</v>
      </c>
      <c r="H2479">
        <v>4</v>
      </c>
      <c r="I2479">
        <v>49.74</v>
      </c>
      <c r="J2479" t="s">
        <v>278</v>
      </c>
      <c r="K2479">
        <v>7800</v>
      </c>
      <c r="L2479">
        <v>3463</v>
      </c>
      <c r="M2479">
        <v>6754931</v>
      </c>
      <c r="N2479">
        <v>0</v>
      </c>
      <c r="O2479">
        <v>0</v>
      </c>
      <c r="P2479">
        <v>6766194</v>
      </c>
      <c r="Q2479">
        <v>0</v>
      </c>
      <c r="R2479">
        <v>6766194</v>
      </c>
      <c r="S2479" t="str">
        <f t="shared" si="76"/>
        <v>False</v>
      </c>
      <c r="T2479">
        <v>1589999</v>
      </c>
      <c r="U2479" t="b">
        <f t="shared" si="77"/>
        <v>0</v>
      </c>
      <c r="V2479">
        <v>20362</v>
      </c>
      <c r="W2479">
        <v>9047</v>
      </c>
      <c r="X2479">
        <v>0</v>
      </c>
      <c r="Y2479">
        <v>4676193</v>
      </c>
      <c r="Z2479">
        <v>6295601</v>
      </c>
      <c r="AA2479" t="b">
        <f>ABS(T2479-Z2479)&gt;1000000</f>
        <v>1</v>
      </c>
      <c r="AB2479">
        <v>470593</v>
      </c>
      <c r="AC2479">
        <v>0</v>
      </c>
      <c r="AD2479">
        <v>470593</v>
      </c>
      <c r="AE2479">
        <v>912312</v>
      </c>
      <c r="AF2479">
        <v>0</v>
      </c>
      <c r="AG2479">
        <v>1834828</v>
      </c>
      <c r="AH2479">
        <v>1834828</v>
      </c>
      <c r="AI2479">
        <v>2747140</v>
      </c>
      <c r="AJ2479">
        <v>896428</v>
      </c>
      <c r="AK2479">
        <v>1223665</v>
      </c>
      <c r="AL2479">
        <v>0</v>
      </c>
      <c r="AM2479">
        <v>1223665</v>
      </c>
      <c r="AN2479">
        <v>2120093</v>
      </c>
      <c r="AO2479">
        <v>627047</v>
      </c>
      <c r="AQ2479">
        <f>K2479/R2479</f>
        <v>1.1527898845347917E-3</v>
      </c>
    </row>
    <row r="2480" spans="1:43" x14ac:dyDescent="0.35">
      <c r="A2480" t="s">
        <v>5222</v>
      </c>
      <c r="B2480" t="s">
        <v>5223</v>
      </c>
      <c r="C2480" t="s">
        <v>38</v>
      </c>
      <c r="D2480" t="str">
        <f>IF(P2480&lt;=50000,"Extra Small",IF(AND(P2480&gt;=50000,P2480&lt;250000),"Small",IF(AND(P2480&gt;=250000,P2480&lt;1000000),"Medium",IF(AND(P2480&gt;=1000000,P2480&lt;10000000),"Large",IF(AND(P2480&gt;=10000000,P2480&lt;100000000),"Extra Large",IF(P2480&gt;=100000000,"Extra-extra-large"))))))</f>
        <v>Extra Small</v>
      </c>
      <c r="E2480" t="s">
        <v>43</v>
      </c>
      <c r="F2480">
        <v>0</v>
      </c>
      <c r="G2480">
        <v>0</v>
      </c>
      <c r="H2480">
        <v>0</v>
      </c>
      <c r="I2480">
        <v>0</v>
      </c>
      <c r="J2480" t="s">
        <v>61</v>
      </c>
      <c r="K2480">
        <v>0</v>
      </c>
      <c r="L2480">
        <v>0</v>
      </c>
      <c r="M2480">
        <v>0</v>
      </c>
      <c r="N2480">
        <v>0</v>
      </c>
      <c r="O2480">
        <v>1320</v>
      </c>
      <c r="P2480">
        <v>1320</v>
      </c>
      <c r="Q2480">
        <v>546</v>
      </c>
      <c r="R2480">
        <v>1866</v>
      </c>
      <c r="S2480" t="str">
        <f t="shared" si="76"/>
        <v>False</v>
      </c>
      <c r="T2480">
        <v>0</v>
      </c>
      <c r="U2480" t="e">
        <f t="shared" si="77"/>
        <v>#DIV/0!</v>
      </c>
      <c r="V2480">
        <v>0</v>
      </c>
      <c r="W2480">
        <v>0</v>
      </c>
      <c r="X2480">
        <v>0</v>
      </c>
      <c r="Y2480">
        <v>12829</v>
      </c>
      <c r="Z2480">
        <v>12829</v>
      </c>
      <c r="AA2480" t="b">
        <f>ABS(T2480-Z2480)&gt;25000</f>
        <v>0</v>
      </c>
      <c r="AB2480">
        <v>-10963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59970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59970</v>
      </c>
      <c r="AQ2480">
        <f>K2480/R2480</f>
        <v>0</v>
      </c>
    </row>
    <row r="2481" spans="1:43" x14ac:dyDescent="0.35">
      <c r="A2481" t="s">
        <v>5224</v>
      </c>
      <c r="B2481" t="s">
        <v>5225</v>
      </c>
      <c r="C2481" t="s">
        <v>50</v>
      </c>
      <c r="D2481" t="str">
        <f>IF(P2481&lt;=50000,"Extra Small",IF(AND(P2481&gt;=50000,P2481&lt;250000),"Small",IF(AND(P2481&gt;=250000,P2481&lt;1000000),"Medium",IF(AND(P2481&gt;=1000000,P2481&lt;10000000),"Large",IF(AND(P2481&gt;=10000000,P2481&lt;100000000),"Extra Large",IF(P2481&gt;=100000000,"Extra-extra-large"))))))</f>
        <v>Extra Large</v>
      </c>
      <c r="E2481" t="s">
        <v>98</v>
      </c>
      <c r="F2481">
        <v>104</v>
      </c>
      <c r="G2481">
        <v>76</v>
      </c>
      <c r="H2481">
        <v>20</v>
      </c>
      <c r="I2481">
        <v>143</v>
      </c>
      <c r="J2481" t="s">
        <v>48</v>
      </c>
      <c r="K2481">
        <v>13866845</v>
      </c>
      <c r="L2481">
        <v>4859483</v>
      </c>
      <c r="M2481">
        <v>6133037</v>
      </c>
      <c r="N2481">
        <v>1251036</v>
      </c>
      <c r="O2481">
        <v>405465</v>
      </c>
      <c r="P2481">
        <v>26515866</v>
      </c>
      <c r="Q2481">
        <v>16000</v>
      </c>
      <c r="R2481">
        <v>26531866</v>
      </c>
      <c r="S2481" t="str">
        <f t="shared" si="76"/>
        <v>False</v>
      </c>
      <c r="T2481">
        <v>14688545</v>
      </c>
      <c r="U2481" t="b">
        <f t="shared" si="77"/>
        <v>0</v>
      </c>
      <c r="V2481">
        <v>0</v>
      </c>
      <c r="W2481">
        <v>0</v>
      </c>
      <c r="X2481">
        <v>0</v>
      </c>
      <c r="Y2481">
        <v>11263226</v>
      </c>
      <c r="Z2481">
        <v>25951771</v>
      </c>
      <c r="AA2481" t="b">
        <f>ABS(T2481-Z2481)&gt;1000000</f>
        <v>1</v>
      </c>
      <c r="AB2481">
        <v>580095</v>
      </c>
      <c r="AC2481">
        <v>0</v>
      </c>
      <c r="AD2481">
        <v>580095</v>
      </c>
      <c r="AE2481">
        <v>18363357</v>
      </c>
      <c r="AF2481">
        <v>0</v>
      </c>
      <c r="AG2481">
        <v>18336792</v>
      </c>
      <c r="AH2481">
        <v>18336792</v>
      </c>
      <c r="AI2481">
        <v>36700149</v>
      </c>
      <c r="AJ2481">
        <v>9248524</v>
      </c>
      <c r="AK2481">
        <v>0</v>
      </c>
      <c r="AL2481">
        <v>187896</v>
      </c>
      <c r="AM2481">
        <v>187896</v>
      </c>
      <c r="AN2481">
        <v>9436420</v>
      </c>
      <c r="AO2481">
        <v>27263729</v>
      </c>
      <c r="AQ2481">
        <f>K2481/R2481</f>
        <v>0.52264868969261336</v>
      </c>
    </row>
    <row r="2482" spans="1:43" x14ac:dyDescent="0.35">
      <c r="A2482" t="s">
        <v>5226</v>
      </c>
      <c r="B2482" t="s">
        <v>5227</v>
      </c>
      <c r="C2482" t="s">
        <v>50</v>
      </c>
      <c r="D2482" t="str">
        <f>IF(P2482&lt;=50000,"Extra Small",IF(AND(P2482&gt;=50000,P2482&lt;250000),"Small",IF(AND(P2482&gt;=250000,P2482&lt;1000000),"Medium",IF(AND(P2482&gt;=1000000,P2482&lt;10000000),"Large",IF(AND(P2482&gt;=10000000,P2482&lt;100000000),"Extra Large",IF(P2482&gt;=100000000,"Extra-extra-large"))))))</f>
        <v>Large</v>
      </c>
      <c r="E2482" t="s">
        <v>43</v>
      </c>
      <c r="F2482">
        <v>1</v>
      </c>
      <c r="G2482">
        <v>2</v>
      </c>
      <c r="H2482">
        <v>0</v>
      </c>
      <c r="I2482">
        <v>1.71</v>
      </c>
      <c r="J2482" t="s">
        <v>48</v>
      </c>
      <c r="K2482">
        <v>0</v>
      </c>
      <c r="L2482">
        <v>210319</v>
      </c>
      <c r="M2482">
        <v>0</v>
      </c>
      <c r="N2482">
        <v>920967</v>
      </c>
      <c r="O2482">
        <v>512</v>
      </c>
      <c r="P2482">
        <v>1131798</v>
      </c>
      <c r="Q2482">
        <v>1428165</v>
      </c>
      <c r="R2482">
        <v>2559963</v>
      </c>
      <c r="S2482" t="str">
        <f t="shared" si="76"/>
        <v>False</v>
      </c>
      <c r="T2482">
        <v>0</v>
      </c>
      <c r="U2482" t="b">
        <f t="shared" si="77"/>
        <v>0</v>
      </c>
      <c r="V2482">
        <v>0</v>
      </c>
      <c r="W2482">
        <v>822068</v>
      </c>
      <c r="X2482">
        <v>0</v>
      </c>
      <c r="Y2482">
        <v>55235</v>
      </c>
      <c r="Z2482">
        <v>877303</v>
      </c>
      <c r="AA2482" t="b">
        <f>ABS(T2482-Z2482)&gt;1000000</f>
        <v>0</v>
      </c>
      <c r="AB2482">
        <v>1682660</v>
      </c>
      <c r="AC2482">
        <v>0</v>
      </c>
      <c r="AD2482">
        <v>1682660</v>
      </c>
      <c r="AE2482">
        <v>19581982</v>
      </c>
      <c r="AF2482">
        <v>2437500</v>
      </c>
      <c r="AG2482">
        <v>0</v>
      </c>
      <c r="AH2482">
        <v>2437500</v>
      </c>
      <c r="AI2482">
        <v>22019482</v>
      </c>
      <c r="AJ2482">
        <v>973191</v>
      </c>
      <c r="AK2482">
        <v>0</v>
      </c>
      <c r="AL2482">
        <v>0</v>
      </c>
      <c r="AM2482">
        <v>0</v>
      </c>
      <c r="AN2482">
        <v>973191</v>
      </c>
      <c r="AO2482">
        <v>21046291</v>
      </c>
      <c r="AQ2482">
        <f>K2482/R2482</f>
        <v>0</v>
      </c>
    </row>
    <row r="2483" spans="1:43" x14ac:dyDescent="0.35">
      <c r="A2483" t="s">
        <v>5228</v>
      </c>
      <c r="B2483" t="s">
        <v>5229</v>
      </c>
      <c r="C2483" t="s">
        <v>50</v>
      </c>
      <c r="D2483" t="str">
        <f>IF(P2483&lt;=50000,"Extra Small",IF(AND(P2483&gt;=50000,P2483&lt;250000),"Small",IF(AND(P2483&gt;=250000,P2483&lt;1000000),"Medium",IF(AND(P2483&gt;=1000000,P2483&lt;10000000),"Large",IF(AND(P2483&gt;=10000000,P2483&lt;100000000),"Extra Large",IF(P2483&gt;=100000000,"Extra-extra-large"))))))</f>
        <v>Small</v>
      </c>
      <c r="E2483" t="s">
        <v>73</v>
      </c>
      <c r="F2483">
        <v>0</v>
      </c>
      <c r="G2483">
        <v>0</v>
      </c>
      <c r="H2483">
        <v>0</v>
      </c>
      <c r="I2483">
        <v>0</v>
      </c>
      <c r="J2483" t="s">
        <v>48</v>
      </c>
      <c r="K2483">
        <v>0</v>
      </c>
      <c r="L2483">
        <v>0</v>
      </c>
      <c r="M2483">
        <v>71973</v>
      </c>
      <c r="N2483">
        <v>0</v>
      </c>
      <c r="O2483">
        <v>0</v>
      </c>
      <c r="P2483">
        <v>71973</v>
      </c>
      <c r="Q2483">
        <v>0</v>
      </c>
      <c r="R2483">
        <v>71973</v>
      </c>
      <c r="S2483" t="str">
        <f t="shared" si="76"/>
        <v>False</v>
      </c>
      <c r="T2483">
        <v>0</v>
      </c>
      <c r="U2483" t="e">
        <f t="shared" si="77"/>
        <v>#DIV/0!</v>
      </c>
      <c r="V2483">
        <v>0</v>
      </c>
      <c r="W2483">
        <v>0</v>
      </c>
      <c r="X2483">
        <v>0</v>
      </c>
      <c r="Y2483">
        <v>85253</v>
      </c>
      <c r="Z2483">
        <v>85253</v>
      </c>
      <c r="AA2483" t="b">
        <f>ABS(T2483-Z2483)&gt;25000</f>
        <v>1</v>
      </c>
      <c r="AB2483">
        <v>-13280</v>
      </c>
      <c r="AC2483">
        <v>0</v>
      </c>
      <c r="AD2483">
        <v>-13280</v>
      </c>
      <c r="AE2483">
        <v>0</v>
      </c>
      <c r="AF2483">
        <v>0</v>
      </c>
      <c r="AG2483">
        <v>0</v>
      </c>
      <c r="AH2483">
        <v>0</v>
      </c>
      <c r="AI2483">
        <v>2842131</v>
      </c>
      <c r="AJ2483">
        <v>0</v>
      </c>
      <c r="AK2483">
        <v>0</v>
      </c>
      <c r="AL2483">
        <v>0</v>
      </c>
      <c r="AM2483">
        <v>0</v>
      </c>
      <c r="AN2483">
        <v>35647</v>
      </c>
      <c r="AO2483">
        <v>2806484</v>
      </c>
      <c r="AQ2483">
        <f>K2483/R2483</f>
        <v>0</v>
      </c>
    </row>
    <row r="2484" spans="1:43" x14ac:dyDescent="0.35">
      <c r="A2484" t="s">
        <v>5230</v>
      </c>
      <c r="B2484" t="s">
        <v>5231</v>
      </c>
      <c r="C2484" t="s">
        <v>38</v>
      </c>
      <c r="D2484" t="str">
        <f>IF(P2484&lt;=50000,"Extra Small",IF(AND(P2484&gt;=50000,P2484&lt;250000),"Small",IF(AND(P2484&gt;=250000,P2484&lt;1000000),"Medium",IF(AND(P2484&gt;=1000000,P2484&lt;10000000),"Large",IF(AND(P2484&gt;=10000000,P2484&lt;100000000),"Extra Large",IF(P2484&gt;=100000000,"Extra-extra-large"))))))</f>
        <v>Extra Small</v>
      </c>
      <c r="E2484" t="s">
        <v>43</v>
      </c>
      <c r="F2484">
        <v>0</v>
      </c>
      <c r="G2484">
        <v>0</v>
      </c>
      <c r="H2484">
        <v>0</v>
      </c>
      <c r="I2484">
        <v>0</v>
      </c>
      <c r="J2484" t="s">
        <v>56</v>
      </c>
      <c r="K2484">
        <v>1225</v>
      </c>
      <c r="L2484">
        <v>12901</v>
      </c>
      <c r="M2484">
        <v>0</v>
      </c>
      <c r="N2484">
        <v>0</v>
      </c>
      <c r="O2484">
        <v>0</v>
      </c>
      <c r="P2484">
        <v>14126</v>
      </c>
      <c r="Q2484">
        <v>0</v>
      </c>
      <c r="R2484">
        <v>14126</v>
      </c>
      <c r="S2484" t="str">
        <f t="shared" si="76"/>
        <v>False</v>
      </c>
      <c r="T2484">
        <v>0</v>
      </c>
      <c r="U2484" t="e">
        <f t="shared" si="77"/>
        <v>#DIV/0!</v>
      </c>
      <c r="V2484">
        <v>0</v>
      </c>
      <c r="W2484">
        <v>4347</v>
      </c>
      <c r="X2484">
        <v>0</v>
      </c>
      <c r="Y2484">
        <v>7734</v>
      </c>
      <c r="Z2484">
        <v>12081</v>
      </c>
      <c r="AA2484" t="b">
        <f>ABS(T2484-Z2484)&gt;25000</f>
        <v>0</v>
      </c>
      <c r="AB2484">
        <v>2045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3030</v>
      </c>
      <c r="AO2484">
        <v>-3030</v>
      </c>
      <c r="AQ2484">
        <f>K2484/R2484</f>
        <v>8.67195242814668E-2</v>
      </c>
    </row>
    <row r="2485" spans="1:43" x14ac:dyDescent="0.35">
      <c r="A2485" t="s">
        <v>5232</v>
      </c>
      <c r="B2485" t="s">
        <v>5233</v>
      </c>
      <c r="C2485" t="s">
        <v>38</v>
      </c>
      <c r="D2485" t="str">
        <f>IF(P2485&lt;=50000,"Extra Small",IF(AND(P2485&gt;=50000,P2485&lt;250000),"Small",IF(AND(P2485&gt;=250000,P2485&lt;1000000),"Medium",IF(AND(P2485&gt;=1000000,P2485&lt;10000000),"Large",IF(AND(P2485&gt;=10000000,P2485&lt;100000000),"Extra Large",IF(P2485&gt;=100000000,"Extra-extra-large"))))))</f>
        <v>Large</v>
      </c>
      <c r="E2485" t="s">
        <v>110</v>
      </c>
      <c r="F2485">
        <v>3</v>
      </c>
      <c r="G2485">
        <v>30</v>
      </c>
      <c r="H2485">
        <v>1</v>
      </c>
      <c r="I2485">
        <v>13</v>
      </c>
      <c r="J2485" t="s">
        <v>278</v>
      </c>
      <c r="K2485">
        <v>519000</v>
      </c>
      <c r="L2485">
        <v>42633</v>
      </c>
      <c r="M2485">
        <v>557276</v>
      </c>
      <c r="N2485">
        <v>12101</v>
      </c>
      <c r="O2485">
        <v>49601</v>
      </c>
      <c r="P2485">
        <v>1180611</v>
      </c>
      <c r="Q2485">
        <v>0</v>
      </c>
      <c r="R2485">
        <v>1180611</v>
      </c>
      <c r="S2485" t="str">
        <f t="shared" si="76"/>
        <v>False</v>
      </c>
      <c r="T2485">
        <v>801250</v>
      </c>
      <c r="U2485" t="b">
        <f t="shared" si="77"/>
        <v>0</v>
      </c>
      <c r="V2485">
        <v>0</v>
      </c>
      <c r="W2485">
        <v>9440</v>
      </c>
      <c r="X2485">
        <v>0</v>
      </c>
      <c r="Y2485">
        <v>366792</v>
      </c>
      <c r="Z2485">
        <v>1177482</v>
      </c>
      <c r="AA2485" t="b">
        <f>ABS(T2485-Z2485)&gt;1000000</f>
        <v>0</v>
      </c>
      <c r="AB2485">
        <v>3129</v>
      </c>
      <c r="AC2485">
        <v>0</v>
      </c>
      <c r="AD2485">
        <v>3129</v>
      </c>
      <c r="AE2485">
        <v>444891</v>
      </c>
      <c r="AF2485">
        <v>0</v>
      </c>
      <c r="AG2485">
        <v>29059</v>
      </c>
      <c r="AH2485">
        <v>29059</v>
      </c>
      <c r="AI2485">
        <v>473950</v>
      </c>
      <c r="AJ2485">
        <v>171609</v>
      </c>
      <c r="AK2485">
        <v>0</v>
      </c>
      <c r="AL2485">
        <v>32925</v>
      </c>
      <c r="AM2485">
        <v>32925</v>
      </c>
      <c r="AN2485">
        <v>204534</v>
      </c>
      <c r="AO2485">
        <v>269416</v>
      </c>
      <c r="AQ2485">
        <f>K2485/R2485</f>
        <v>0.4396028835916318</v>
      </c>
    </row>
    <row r="2486" spans="1:43" x14ac:dyDescent="0.35">
      <c r="A2486" t="s">
        <v>5234</v>
      </c>
      <c r="B2486" t="s">
        <v>5235</v>
      </c>
      <c r="C2486" t="s">
        <v>38</v>
      </c>
      <c r="D2486" t="str">
        <f>IF(P2486&lt;=50000,"Extra Small",IF(AND(P2486&gt;=50000,P2486&lt;250000),"Small",IF(AND(P2486&gt;=250000,P2486&lt;1000000),"Medium",IF(AND(P2486&gt;=1000000,P2486&lt;10000000),"Large",IF(AND(P2486&gt;=10000000,P2486&lt;100000000),"Extra Large",IF(P2486&gt;=100000000,"Extra-extra-large"))))))</f>
        <v>Small</v>
      </c>
      <c r="E2486" t="s">
        <v>39</v>
      </c>
      <c r="F2486">
        <v>1</v>
      </c>
      <c r="G2486">
        <v>1</v>
      </c>
      <c r="H2486">
        <v>1</v>
      </c>
      <c r="I2486">
        <v>1.25</v>
      </c>
      <c r="J2486" t="s">
        <v>48</v>
      </c>
      <c r="K2486">
        <v>0</v>
      </c>
      <c r="L2486">
        <v>186</v>
      </c>
      <c r="M2486">
        <v>0</v>
      </c>
      <c r="N2486">
        <v>5176</v>
      </c>
      <c r="O2486">
        <v>197311</v>
      </c>
      <c r="P2486">
        <v>202673</v>
      </c>
      <c r="Q2486">
        <v>0</v>
      </c>
      <c r="R2486">
        <v>202673</v>
      </c>
      <c r="S2486" t="str">
        <f t="shared" si="76"/>
        <v>False</v>
      </c>
      <c r="T2486">
        <v>97090</v>
      </c>
      <c r="U2486" t="b">
        <f t="shared" si="77"/>
        <v>0</v>
      </c>
      <c r="V2486">
        <v>0</v>
      </c>
      <c r="W2486">
        <v>17000</v>
      </c>
      <c r="X2486">
        <v>9417</v>
      </c>
      <c r="Y2486">
        <v>80288</v>
      </c>
      <c r="Z2486">
        <v>203795</v>
      </c>
      <c r="AA2486" t="b">
        <f>ABS(T2486-Z2486)&gt;25000</f>
        <v>1</v>
      </c>
      <c r="AB2486">
        <v>-1122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364485</v>
      </c>
      <c r="AJ2486">
        <v>0</v>
      </c>
      <c r="AK2486">
        <v>0</v>
      </c>
      <c r="AL2486">
        <v>0</v>
      </c>
      <c r="AM2486">
        <v>0</v>
      </c>
      <c r="AN2486">
        <v>30113</v>
      </c>
      <c r="AO2486">
        <v>334372</v>
      </c>
      <c r="AQ2486">
        <f>K2486/R2486</f>
        <v>0</v>
      </c>
    </row>
    <row r="2487" spans="1:43" x14ac:dyDescent="0.35">
      <c r="A2487" t="s">
        <v>5236</v>
      </c>
      <c r="B2487" t="s">
        <v>5237</v>
      </c>
      <c r="C2487" t="s">
        <v>38</v>
      </c>
      <c r="D2487" t="str">
        <f>IF(P2487&lt;=50000,"Extra Small",IF(AND(P2487&gt;=50000,P2487&lt;250000),"Small",IF(AND(P2487&gt;=250000,P2487&lt;1000000),"Medium",IF(AND(P2487&gt;=1000000,P2487&lt;10000000),"Large",IF(AND(P2487&gt;=10000000,P2487&lt;100000000),"Extra Large",IF(P2487&gt;=100000000,"Extra-extra-large"))))))</f>
        <v>Small</v>
      </c>
      <c r="E2487" t="s">
        <v>110</v>
      </c>
      <c r="F2487">
        <v>0</v>
      </c>
      <c r="G2487">
        <v>0</v>
      </c>
      <c r="H2487">
        <v>0</v>
      </c>
      <c r="I2487">
        <v>0</v>
      </c>
      <c r="J2487" t="s">
        <v>103</v>
      </c>
      <c r="K2487">
        <v>30482</v>
      </c>
      <c r="L2487">
        <v>27863</v>
      </c>
      <c r="M2487">
        <v>8802</v>
      </c>
      <c r="N2487">
        <v>1737</v>
      </c>
      <c r="O2487">
        <v>5372</v>
      </c>
      <c r="P2487">
        <v>74256</v>
      </c>
      <c r="Q2487">
        <v>0</v>
      </c>
      <c r="R2487">
        <v>74256</v>
      </c>
      <c r="S2487" t="str">
        <f t="shared" si="76"/>
        <v>False</v>
      </c>
      <c r="T2487">
        <v>0</v>
      </c>
      <c r="U2487" t="e">
        <f t="shared" si="77"/>
        <v>#DIV/0!</v>
      </c>
      <c r="V2487">
        <v>0</v>
      </c>
      <c r="W2487">
        <v>0</v>
      </c>
      <c r="X2487">
        <v>0</v>
      </c>
      <c r="Y2487">
        <v>85557</v>
      </c>
      <c r="Z2487">
        <v>85557</v>
      </c>
      <c r="AA2487" t="b">
        <f>ABS(T2487-Z2487)&gt;25000</f>
        <v>1</v>
      </c>
      <c r="AB2487">
        <v>-11301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104432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104432</v>
      </c>
      <c r="AQ2487">
        <f>K2487/R2487</f>
        <v>0.4104988149105796</v>
      </c>
    </row>
    <row r="2488" spans="1:43" x14ac:dyDescent="0.35">
      <c r="A2488" t="s">
        <v>5238</v>
      </c>
      <c r="B2488" t="s">
        <v>5239</v>
      </c>
      <c r="C2488" t="s">
        <v>38</v>
      </c>
      <c r="D2488" t="str">
        <f>IF(P2488&lt;=50000,"Extra Small",IF(AND(P2488&gt;=50000,P2488&lt;250000),"Small",IF(AND(P2488&gt;=250000,P2488&lt;1000000),"Medium",IF(AND(P2488&gt;=1000000,P2488&lt;10000000),"Large",IF(AND(P2488&gt;=10000000,P2488&lt;100000000),"Extra Large",IF(P2488&gt;=100000000,"Extra-extra-large"))))))</f>
        <v>Extra-extra-large</v>
      </c>
      <c r="E2488" t="s">
        <v>67</v>
      </c>
      <c r="F2488">
        <v>311</v>
      </c>
      <c r="G2488">
        <v>662</v>
      </c>
      <c r="H2488">
        <v>262</v>
      </c>
      <c r="I2488">
        <v>1026</v>
      </c>
      <c r="J2488" t="s">
        <v>5240</v>
      </c>
      <c r="K2488">
        <v>73178971</v>
      </c>
      <c r="L2488">
        <v>0</v>
      </c>
      <c r="M2488">
        <v>31976351</v>
      </c>
      <c r="N2488">
        <v>1619221</v>
      </c>
      <c r="O2488">
        <v>5520406</v>
      </c>
      <c r="P2488">
        <v>112294949</v>
      </c>
      <c r="Q2488">
        <v>467557</v>
      </c>
      <c r="R2488">
        <v>112762506</v>
      </c>
      <c r="S2488" t="str">
        <f t="shared" si="76"/>
        <v>False</v>
      </c>
      <c r="T2488">
        <v>66670614</v>
      </c>
      <c r="U2488" t="b">
        <f t="shared" si="77"/>
        <v>0</v>
      </c>
      <c r="V2488">
        <v>630698</v>
      </c>
      <c r="W2488">
        <v>0</v>
      </c>
      <c r="X2488">
        <v>0</v>
      </c>
      <c r="Y2488">
        <v>34717190</v>
      </c>
      <c r="Z2488">
        <v>102018502</v>
      </c>
      <c r="AA2488" t="b">
        <f>ABS(T2488-Z2488)&gt;1000000</f>
        <v>1</v>
      </c>
      <c r="AB2488">
        <v>10744004</v>
      </c>
      <c r="AC2488">
        <v>31759</v>
      </c>
      <c r="AD2488">
        <v>10775763</v>
      </c>
      <c r="AE2488">
        <v>65650931</v>
      </c>
      <c r="AF2488">
        <v>0</v>
      </c>
      <c r="AG2488">
        <v>139934836</v>
      </c>
      <c r="AH2488">
        <v>139934836</v>
      </c>
      <c r="AI2488">
        <v>205585767</v>
      </c>
      <c r="AJ2488">
        <v>185499486</v>
      </c>
      <c r="AK2488">
        <v>0</v>
      </c>
      <c r="AL2488">
        <v>2375614</v>
      </c>
      <c r="AM2488">
        <v>2375614</v>
      </c>
      <c r="AN2488">
        <v>187875100</v>
      </c>
      <c r="AO2488">
        <v>17710667</v>
      </c>
      <c r="AQ2488">
        <f>K2488/R2488</f>
        <v>0.64896545488267177</v>
      </c>
    </row>
    <row r="2489" spans="1:43" x14ac:dyDescent="0.35">
      <c r="A2489" t="s">
        <v>5241</v>
      </c>
      <c r="B2489" t="s">
        <v>5242</v>
      </c>
      <c r="C2489" t="s">
        <v>38</v>
      </c>
      <c r="D2489" t="str">
        <f>IF(P2489&lt;=50000,"Extra Small",IF(AND(P2489&gt;=50000,P2489&lt;250000),"Small",IF(AND(P2489&gt;=250000,P2489&lt;1000000),"Medium",IF(AND(P2489&gt;=1000000,P2489&lt;10000000),"Large",IF(AND(P2489&gt;=10000000,P2489&lt;100000000),"Extra Large",IF(P2489&gt;=100000000,"Extra-extra-large"))))))</f>
        <v>Large</v>
      </c>
      <c r="E2489" t="s">
        <v>110</v>
      </c>
      <c r="F2489">
        <v>4</v>
      </c>
      <c r="G2489">
        <v>5</v>
      </c>
      <c r="H2489">
        <v>1</v>
      </c>
      <c r="I2489">
        <v>7.9</v>
      </c>
      <c r="J2489" t="s">
        <v>48</v>
      </c>
      <c r="K2489">
        <v>1200015</v>
      </c>
      <c r="L2489">
        <v>46448</v>
      </c>
      <c r="M2489">
        <v>0</v>
      </c>
      <c r="N2489">
        <v>4902</v>
      </c>
      <c r="O2489">
        <v>5136</v>
      </c>
      <c r="P2489">
        <v>1256501</v>
      </c>
      <c r="Q2489">
        <v>0</v>
      </c>
      <c r="R2489">
        <v>1256501</v>
      </c>
      <c r="S2489" t="str">
        <f t="shared" si="76"/>
        <v>False</v>
      </c>
      <c r="T2489">
        <v>555009</v>
      </c>
      <c r="U2489" t="b">
        <f t="shared" si="77"/>
        <v>0</v>
      </c>
      <c r="V2489">
        <v>0</v>
      </c>
      <c r="W2489">
        <v>0</v>
      </c>
      <c r="X2489">
        <v>0</v>
      </c>
      <c r="Y2489">
        <v>565226</v>
      </c>
      <c r="Z2489">
        <v>1120235</v>
      </c>
      <c r="AA2489" t="b">
        <f>ABS(T2489-Z2489)&gt;1000000</f>
        <v>0</v>
      </c>
      <c r="AB2489">
        <v>136266</v>
      </c>
      <c r="AC2489">
        <v>0</v>
      </c>
      <c r="AD2489">
        <v>136266</v>
      </c>
      <c r="AE2489">
        <v>995306</v>
      </c>
      <c r="AF2489">
        <v>0</v>
      </c>
      <c r="AG2489">
        <v>89074</v>
      </c>
      <c r="AH2489">
        <v>89074</v>
      </c>
      <c r="AI2489">
        <v>1084380</v>
      </c>
      <c r="AJ2489">
        <v>150093</v>
      </c>
      <c r="AK2489">
        <v>0</v>
      </c>
      <c r="AL2489">
        <v>2913</v>
      </c>
      <c r="AM2489">
        <v>2913</v>
      </c>
      <c r="AN2489">
        <v>153006</v>
      </c>
      <c r="AO2489">
        <v>931374</v>
      </c>
      <c r="AQ2489">
        <f>K2489/R2489</f>
        <v>0.95504500195383846</v>
      </c>
    </row>
    <row r="2490" spans="1:43" x14ac:dyDescent="0.35">
      <c r="A2490" t="s">
        <v>5243</v>
      </c>
      <c r="B2490" t="s">
        <v>5244</v>
      </c>
      <c r="C2490" t="s">
        <v>38</v>
      </c>
      <c r="D2490" t="str">
        <f>IF(P2490&lt;=50000,"Extra Small",IF(AND(P2490&gt;=50000,P2490&lt;250000),"Small",IF(AND(P2490&gt;=250000,P2490&lt;1000000),"Medium",IF(AND(P2490&gt;=1000000,P2490&lt;10000000),"Large",IF(AND(P2490&gt;=10000000,P2490&lt;100000000),"Extra Large",IF(P2490&gt;=100000000,"Extra-extra-large"))))))</f>
        <v>Large</v>
      </c>
      <c r="E2490" t="s">
        <v>85</v>
      </c>
      <c r="F2490">
        <v>5</v>
      </c>
      <c r="G2490">
        <v>1</v>
      </c>
      <c r="H2490">
        <v>0</v>
      </c>
      <c r="I2490">
        <v>5.6</v>
      </c>
      <c r="J2490" t="s">
        <v>48</v>
      </c>
      <c r="K2490">
        <v>0</v>
      </c>
      <c r="L2490">
        <v>0</v>
      </c>
      <c r="M2490">
        <v>3261667</v>
      </c>
      <c r="N2490">
        <v>2920</v>
      </c>
      <c r="O2490">
        <v>0</v>
      </c>
      <c r="P2490">
        <v>3264587</v>
      </c>
      <c r="Q2490">
        <v>0</v>
      </c>
      <c r="R2490">
        <v>3264587</v>
      </c>
      <c r="S2490" t="str">
        <f t="shared" si="76"/>
        <v>False</v>
      </c>
      <c r="T2490">
        <v>558586</v>
      </c>
      <c r="U2490" t="b">
        <f t="shared" si="77"/>
        <v>0</v>
      </c>
      <c r="V2490">
        <v>0</v>
      </c>
      <c r="W2490">
        <v>0</v>
      </c>
      <c r="X2490">
        <v>0</v>
      </c>
      <c r="Y2490">
        <v>2540419</v>
      </c>
      <c r="Z2490">
        <v>3099005</v>
      </c>
      <c r="AA2490" t="b">
        <f>ABS(T2490-Z2490)&gt;1000000</f>
        <v>1</v>
      </c>
      <c r="AB2490">
        <v>165582</v>
      </c>
      <c r="AC2490">
        <v>0</v>
      </c>
      <c r="AD2490">
        <v>165582</v>
      </c>
      <c r="AE2490">
        <v>1946175</v>
      </c>
      <c r="AF2490">
        <v>0</v>
      </c>
      <c r="AG2490">
        <v>32480</v>
      </c>
      <c r="AH2490">
        <v>32480</v>
      </c>
      <c r="AI2490">
        <v>1978655</v>
      </c>
      <c r="AJ2490">
        <v>381618</v>
      </c>
      <c r="AK2490">
        <v>0</v>
      </c>
      <c r="AL2490">
        <v>0</v>
      </c>
      <c r="AM2490">
        <v>0</v>
      </c>
      <c r="AN2490">
        <v>381618</v>
      </c>
      <c r="AO2490">
        <v>1597037</v>
      </c>
      <c r="AQ2490">
        <f>K2490/R2490</f>
        <v>0</v>
      </c>
    </row>
    <row r="2491" spans="1:43" x14ac:dyDescent="0.35">
      <c r="A2491" t="s">
        <v>5245</v>
      </c>
      <c r="B2491" t="s">
        <v>5246</v>
      </c>
      <c r="C2491" t="s">
        <v>38</v>
      </c>
      <c r="D2491" t="str">
        <f>IF(P2491&lt;=50000,"Extra Small",IF(AND(P2491&gt;=50000,P2491&lt;250000),"Small",IF(AND(P2491&gt;=250000,P2491&lt;1000000),"Medium",IF(AND(P2491&gt;=1000000,P2491&lt;10000000),"Large",IF(AND(P2491&gt;=10000000,P2491&lt;100000000),"Extra Large",IF(P2491&gt;=100000000,"Extra-extra-large"))))))</f>
        <v>Large</v>
      </c>
      <c r="E2491" t="s">
        <v>39</v>
      </c>
      <c r="F2491">
        <v>2</v>
      </c>
      <c r="G2491">
        <v>5</v>
      </c>
      <c r="H2491">
        <v>37</v>
      </c>
      <c r="I2491">
        <v>452.84</v>
      </c>
      <c r="J2491" t="s">
        <v>278</v>
      </c>
      <c r="K2491">
        <v>53063</v>
      </c>
      <c r="L2491">
        <v>1267498</v>
      </c>
      <c r="M2491">
        <v>740933</v>
      </c>
      <c r="N2491">
        <v>0</v>
      </c>
      <c r="O2491">
        <v>0</v>
      </c>
      <c r="P2491">
        <v>2061494</v>
      </c>
      <c r="Q2491">
        <v>20300</v>
      </c>
      <c r="R2491">
        <v>2081794</v>
      </c>
      <c r="S2491" t="str">
        <f t="shared" si="76"/>
        <v>False</v>
      </c>
      <c r="T2491">
        <v>482115</v>
      </c>
      <c r="U2491" t="b">
        <f t="shared" si="77"/>
        <v>0</v>
      </c>
      <c r="V2491">
        <v>0</v>
      </c>
      <c r="W2491">
        <v>3815</v>
      </c>
      <c r="X2491">
        <v>130</v>
      </c>
      <c r="Y2491">
        <v>739650</v>
      </c>
      <c r="Z2491">
        <v>1225710</v>
      </c>
      <c r="AA2491" t="b">
        <f>ABS(T2491-Z2491)&gt;1000000</f>
        <v>0</v>
      </c>
      <c r="AB2491">
        <v>856084</v>
      </c>
      <c r="AC2491">
        <v>0</v>
      </c>
      <c r="AD2491">
        <v>856084</v>
      </c>
      <c r="AE2491">
        <v>1389141</v>
      </c>
      <c r="AF2491">
        <v>286000</v>
      </c>
      <c r="AG2491">
        <v>11002117</v>
      </c>
      <c r="AH2491">
        <v>11288117</v>
      </c>
      <c r="AI2491">
        <v>12677258</v>
      </c>
      <c r="AJ2491">
        <v>306734</v>
      </c>
      <c r="AK2491">
        <v>20000</v>
      </c>
      <c r="AL2491">
        <v>10631</v>
      </c>
      <c r="AM2491">
        <v>30631</v>
      </c>
      <c r="AN2491">
        <v>337365</v>
      </c>
      <c r="AO2491">
        <v>12339893</v>
      </c>
      <c r="AQ2491">
        <f>K2491/R2491</f>
        <v>2.5489073366529062E-2</v>
      </c>
    </row>
    <row r="2492" spans="1:43" x14ac:dyDescent="0.35">
      <c r="A2492" t="s">
        <v>5247</v>
      </c>
      <c r="B2492" t="s">
        <v>5248</v>
      </c>
      <c r="C2492" t="s">
        <v>38</v>
      </c>
      <c r="D2492" t="str">
        <f>IF(P2492&lt;=50000,"Extra Small",IF(AND(P2492&gt;=50000,P2492&lt;250000),"Small",IF(AND(P2492&gt;=250000,P2492&lt;1000000),"Medium",IF(AND(P2492&gt;=1000000,P2492&lt;10000000),"Large",IF(AND(P2492&gt;=10000000,P2492&lt;100000000),"Extra Large",IF(P2492&gt;=100000000,"Extra-extra-large"))))))</f>
        <v>Extra Large</v>
      </c>
      <c r="E2492" t="s">
        <v>110</v>
      </c>
      <c r="F2492">
        <v>53</v>
      </c>
      <c r="G2492">
        <v>2</v>
      </c>
      <c r="H2492">
        <v>0</v>
      </c>
      <c r="I2492">
        <v>53.22</v>
      </c>
      <c r="J2492" t="s">
        <v>48</v>
      </c>
      <c r="K2492">
        <v>0</v>
      </c>
      <c r="L2492">
        <v>0</v>
      </c>
      <c r="M2492">
        <v>25980199</v>
      </c>
      <c r="N2492">
        <v>0</v>
      </c>
      <c r="O2492">
        <v>0</v>
      </c>
      <c r="P2492">
        <v>25980199</v>
      </c>
      <c r="Q2492">
        <v>0</v>
      </c>
      <c r="R2492">
        <v>25980199</v>
      </c>
      <c r="S2492" t="str">
        <f t="shared" si="76"/>
        <v>False</v>
      </c>
      <c r="T2492">
        <v>10562112</v>
      </c>
      <c r="U2492" t="b">
        <f t="shared" si="77"/>
        <v>0</v>
      </c>
      <c r="V2492">
        <v>0</v>
      </c>
      <c r="W2492">
        <v>0</v>
      </c>
      <c r="X2492">
        <v>0</v>
      </c>
      <c r="Y2492">
        <v>12522740</v>
      </c>
      <c r="Z2492">
        <v>23084852</v>
      </c>
      <c r="AA2492" t="b">
        <f>ABS(T2492-Z2492)&gt;1000000</f>
        <v>1</v>
      </c>
      <c r="AB2492">
        <v>2895347</v>
      </c>
      <c r="AC2492">
        <v>0</v>
      </c>
      <c r="AD2492">
        <v>2895347</v>
      </c>
      <c r="AE2492">
        <v>24013025</v>
      </c>
      <c r="AF2492">
        <v>0</v>
      </c>
      <c r="AG2492">
        <v>0</v>
      </c>
      <c r="AH2492">
        <v>0</v>
      </c>
      <c r="AI2492">
        <v>24013025</v>
      </c>
      <c r="AJ2492">
        <v>11789188</v>
      </c>
      <c r="AK2492">
        <v>0</v>
      </c>
      <c r="AL2492">
        <v>0</v>
      </c>
      <c r="AM2492">
        <v>0</v>
      </c>
      <c r="AN2492">
        <v>11789188</v>
      </c>
      <c r="AO2492">
        <v>12223837</v>
      </c>
      <c r="AQ2492">
        <f>K2492/R2492</f>
        <v>0</v>
      </c>
    </row>
    <row r="2493" spans="1:43" x14ac:dyDescent="0.35">
      <c r="A2493" t="s">
        <v>5249</v>
      </c>
      <c r="B2493" t="s">
        <v>5250</v>
      </c>
      <c r="C2493" t="s">
        <v>38</v>
      </c>
      <c r="D2493" t="str">
        <f>IF(P2493&lt;=50000,"Extra Small",IF(AND(P2493&gt;=50000,P2493&lt;250000),"Small",IF(AND(P2493&gt;=250000,P2493&lt;1000000),"Medium",IF(AND(P2493&gt;=1000000,P2493&lt;10000000),"Large",IF(AND(P2493&gt;=10000000,P2493&lt;100000000),"Extra Large",IF(P2493&gt;=100000000,"Extra-extra-large"))))))</f>
        <v>Extra Large</v>
      </c>
      <c r="E2493" t="s">
        <v>55</v>
      </c>
      <c r="F2493">
        <v>27</v>
      </c>
      <c r="G2493">
        <v>9</v>
      </c>
      <c r="H2493">
        <v>0</v>
      </c>
      <c r="I2493">
        <v>32.4</v>
      </c>
      <c r="J2493" t="s">
        <v>48</v>
      </c>
      <c r="K2493">
        <v>16776697</v>
      </c>
      <c r="L2493">
        <v>0</v>
      </c>
      <c r="M2493">
        <v>0</v>
      </c>
      <c r="N2493">
        <v>243429</v>
      </c>
      <c r="O2493">
        <v>262557</v>
      </c>
      <c r="P2493">
        <v>17282683</v>
      </c>
      <c r="Q2493">
        <v>0</v>
      </c>
      <c r="R2493">
        <v>17282683</v>
      </c>
      <c r="S2493" t="str">
        <f t="shared" si="76"/>
        <v>False</v>
      </c>
      <c r="T2493">
        <v>4154304</v>
      </c>
      <c r="U2493" t="b">
        <f t="shared" si="77"/>
        <v>0</v>
      </c>
      <c r="V2493">
        <v>0</v>
      </c>
      <c r="W2493">
        <v>0</v>
      </c>
      <c r="X2493">
        <v>0</v>
      </c>
      <c r="Y2493">
        <v>12731403</v>
      </c>
      <c r="Z2493">
        <v>16885707</v>
      </c>
      <c r="AA2493" t="b">
        <f>ABS(T2493-Z2493)&gt;1000000</f>
        <v>1</v>
      </c>
      <c r="AB2493">
        <v>396976</v>
      </c>
      <c r="AC2493">
        <v>0</v>
      </c>
      <c r="AD2493">
        <v>396976</v>
      </c>
      <c r="AE2493">
        <v>13687989</v>
      </c>
      <c r="AF2493">
        <v>0</v>
      </c>
      <c r="AG2493">
        <v>353950</v>
      </c>
      <c r="AH2493">
        <v>353950</v>
      </c>
      <c r="AI2493">
        <v>14041939</v>
      </c>
      <c r="AJ2493">
        <v>12591550</v>
      </c>
      <c r="AK2493">
        <v>0</v>
      </c>
      <c r="AL2493">
        <v>69641</v>
      </c>
      <c r="AM2493">
        <v>69641</v>
      </c>
      <c r="AN2493">
        <v>12661191</v>
      </c>
      <c r="AO2493">
        <v>1380748</v>
      </c>
      <c r="AQ2493">
        <f>K2493/R2493</f>
        <v>0.97072294851441754</v>
      </c>
    </row>
    <row r="2494" spans="1:43" x14ac:dyDescent="0.35">
      <c r="A2494" t="s">
        <v>5251</v>
      </c>
      <c r="B2494" t="s">
        <v>5252</v>
      </c>
      <c r="C2494" t="s">
        <v>38</v>
      </c>
      <c r="D2494" t="str">
        <f>IF(P2494&lt;=50000,"Extra Small",IF(AND(P2494&gt;=50000,P2494&lt;250000),"Small",IF(AND(P2494&gt;=250000,P2494&lt;1000000),"Medium",IF(AND(P2494&gt;=1000000,P2494&lt;10000000),"Large",IF(AND(P2494&gt;=10000000,P2494&lt;100000000),"Extra Large",IF(P2494&gt;=100000000,"Extra-extra-large"))))))</f>
        <v>Small</v>
      </c>
      <c r="E2494" t="s">
        <v>43</v>
      </c>
      <c r="F2494">
        <v>0</v>
      </c>
      <c r="G2494">
        <v>5</v>
      </c>
      <c r="H2494">
        <v>2</v>
      </c>
      <c r="I2494">
        <v>0</v>
      </c>
      <c r="J2494" t="s">
        <v>56</v>
      </c>
      <c r="K2494">
        <v>111290</v>
      </c>
      <c r="L2494">
        <v>390</v>
      </c>
      <c r="M2494">
        <v>42459</v>
      </c>
      <c r="N2494">
        <v>2474</v>
      </c>
      <c r="O2494">
        <v>9530</v>
      </c>
      <c r="P2494">
        <v>166143</v>
      </c>
      <c r="Q2494">
        <v>0</v>
      </c>
      <c r="R2494">
        <v>166143</v>
      </c>
      <c r="S2494" t="str">
        <f t="shared" si="76"/>
        <v>False</v>
      </c>
      <c r="T2494">
        <v>149152</v>
      </c>
      <c r="U2494" t="b">
        <f t="shared" si="77"/>
        <v>0</v>
      </c>
      <c r="V2494">
        <v>0</v>
      </c>
      <c r="W2494">
        <v>0</v>
      </c>
      <c r="X2494">
        <v>0</v>
      </c>
      <c r="Y2494">
        <v>39714</v>
      </c>
      <c r="Z2494">
        <v>188866</v>
      </c>
      <c r="AA2494" t="b">
        <f>ABS(T2494-Z2494)&gt;25000</f>
        <v>1</v>
      </c>
      <c r="AB2494">
        <v>-22723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179040</v>
      </c>
      <c r="AJ2494">
        <v>0</v>
      </c>
      <c r="AK2494">
        <v>0</v>
      </c>
      <c r="AL2494">
        <v>0</v>
      </c>
      <c r="AM2494">
        <v>0</v>
      </c>
      <c r="AN2494">
        <v>72192</v>
      </c>
      <c r="AO2494">
        <v>106848</v>
      </c>
      <c r="AQ2494">
        <f>K2494/R2494</f>
        <v>0.66984465189625808</v>
      </c>
    </row>
    <row r="2495" spans="1:43" x14ac:dyDescent="0.35">
      <c r="A2495" t="s">
        <v>5253</v>
      </c>
      <c r="B2495" t="s">
        <v>5254</v>
      </c>
      <c r="C2495" t="s">
        <v>38</v>
      </c>
      <c r="D2495" t="str">
        <f>IF(P2495&lt;=50000,"Extra Small",IF(AND(P2495&gt;=50000,P2495&lt;250000),"Small",IF(AND(P2495&gt;=250000,P2495&lt;1000000),"Medium",IF(AND(P2495&gt;=1000000,P2495&lt;10000000),"Large",IF(AND(P2495&gt;=10000000,P2495&lt;100000000),"Extra Large",IF(P2495&gt;=100000000,"Extra-extra-large"))))))</f>
        <v>Small</v>
      </c>
      <c r="E2495" t="s">
        <v>88</v>
      </c>
      <c r="F2495">
        <v>2</v>
      </c>
      <c r="G2495">
        <v>1</v>
      </c>
      <c r="H2495">
        <v>2</v>
      </c>
      <c r="I2495">
        <v>2</v>
      </c>
      <c r="J2495" t="s">
        <v>89</v>
      </c>
      <c r="K2495">
        <v>10000</v>
      </c>
      <c r="L2495">
        <v>14884</v>
      </c>
      <c r="M2495">
        <v>143090</v>
      </c>
      <c r="N2495">
        <v>0</v>
      </c>
      <c r="O2495">
        <v>20954</v>
      </c>
      <c r="P2495">
        <v>188928</v>
      </c>
      <c r="Q2495">
        <v>0</v>
      </c>
      <c r="R2495">
        <v>188928</v>
      </c>
      <c r="S2495" t="str">
        <f t="shared" si="76"/>
        <v>False</v>
      </c>
      <c r="T2495">
        <v>67421</v>
      </c>
      <c r="U2495" t="b">
        <f t="shared" si="77"/>
        <v>0</v>
      </c>
      <c r="V2495">
        <v>0</v>
      </c>
      <c r="W2495">
        <v>0</v>
      </c>
      <c r="X2495">
        <v>0</v>
      </c>
      <c r="Y2495">
        <v>109954</v>
      </c>
      <c r="Z2495">
        <v>177375</v>
      </c>
      <c r="AA2495" t="b">
        <f>ABS(T2495-Z2495)&gt;25000</f>
        <v>1</v>
      </c>
      <c r="AB2495">
        <v>11553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94859</v>
      </c>
      <c r="AJ2495">
        <v>0</v>
      </c>
      <c r="AK2495">
        <v>0</v>
      </c>
      <c r="AL2495">
        <v>0</v>
      </c>
      <c r="AM2495">
        <v>0</v>
      </c>
      <c r="AN2495">
        <v>100566</v>
      </c>
      <c r="AO2495">
        <v>-5707</v>
      </c>
      <c r="AQ2495">
        <f>K2495/R2495</f>
        <v>5.2930216802168022E-2</v>
      </c>
    </row>
    <row r="2496" spans="1:43" x14ac:dyDescent="0.35">
      <c r="A2496" t="s">
        <v>5255</v>
      </c>
      <c r="B2496" t="s">
        <v>5256</v>
      </c>
      <c r="C2496" t="s">
        <v>38</v>
      </c>
      <c r="D2496" t="str">
        <f>IF(P2496&lt;=50000,"Extra Small",IF(AND(P2496&gt;=50000,P2496&lt;250000),"Small",IF(AND(P2496&gt;=250000,P2496&lt;1000000),"Medium",IF(AND(P2496&gt;=1000000,P2496&lt;10000000),"Large",IF(AND(P2496&gt;=10000000,P2496&lt;100000000),"Extra Large",IF(P2496&gt;=100000000,"Extra-extra-large"))))))</f>
        <v>Extra Small</v>
      </c>
      <c r="E2496" t="s">
        <v>85</v>
      </c>
      <c r="F2496">
        <v>0</v>
      </c>
      <c r="G2496">
        <v>0</v>
      </c>
      <c r="H2496">
        <v>1</v>
      </c>
      <c r="I2496">
        <v>0</v>
      </c>
      <c r="J2496" t="s">
        <v>40</v>
      </c>
      <c r="K2496">
        <v>0</v>
      </c>
      <c r="L2496">
        <v>40675</v>
      </c>
      <c r="M2496">
        <v>0</v>
      </c>
      <c r="N2496">
        <v>0</v>
      </c>
      <c r="O2496">
        <v>0</v>
      </c>
      <c r="P2496">
        <v>40675</v>
      </c>
      <c r="Q2496">
        <v>0</v>
      </c>
      <c r="R2496">
        <v>40675</v>
      </c>
      <c r="S2496" t="str">
        <f t="shared" si="76"/>
        <v>False</v>
      </c>
      <c r="T2496">
        <v>0</v>
      </c>
      <c r="U2496" t="b">
        <f t="shared" si="77"/>
        <v>0</v>
      </c>
      <c r="V2496">
        <v>0</v>
      </c>
      <c r="W2496">
        <v>0</v>
      </c>
      <c r="X2496">
        <v>36737</v>
      </c>
      <c r="Y2496">
        <v>1387</v>
      </c>
      <c r="Z2496">
        <v>38124</v>
      </c>
      <c r="AA2496" t="b">
        <f>ABS(T2496-Z2496)&gt;25000</f>
        <v>1</v>
      </c>
      <c r="AB2496">
        <v>2551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12168</v>
      </c>
      <c r="AJ2496">
        <v>0</v>
      </c>
      <c r="AK2496">
        <v>0</v>
      </c>
      <c r="AL2496">
        <v>0</v>
      </c>
      <c r="AM2496">
        <v>0</v>
      </c>
      <c r="AN2496">
        <v>242</v>
      </c>
      <c r="AO2496">
        <v>11926</v>
      </c>
      <c r="AQ2496">
        <f>K2496/R2496</f>
        <v>0</v>
      </c>
    </row>
    <row r="2497" spans="1:43" x14ac:dyDescent="0.35">
      <c r="A2497" t="s">
        <v>5257</v>
      </c>
      <c r="B2497" t="s">
        <v>5258</v>
      </c>
      <c r="C2497" t="s">
        <v>38</v>
      </c>
      <c r="D2497" t="str">
        <f>IF(P2497&lt;=50000,"Extra Small",IF(AND(P2497&gt;=50000,P2497&lt;250000),"Small",IF(AND(P2497&gt;=250000,P2497&lt;1000000),"Medium",IF(AND(P2497&gt;=1000000,P2497&lt;10000000),"Large",IF(AND(P2497&gt;=10000000,P2497&lt;100000000),"Extra Large",IF(P2497&gt;=100000000,"Extra-extra-large"))))))</f>
        <v>Small</v>
      </c>
      <c r="E2497" t="s">
        <v>110</v>
      </c>
      <c r="F2497">
        <v>3</v>
      </c>
      <c r="G2497">
        <v>0</v>
      </c>
      <c r="H2497">
        <v>0</v>
      </c>
      <c r="I2497">
        <v>3</v>
      </c>
      <c r="J2497" t="s">
        <v>208</v>
      </c>
      <c r="K2497">
        <v>0</v>
      </c>
      <c r="L2497">
        <v>89063</v>
      </c>
      <c r="M2497">
        <v>118646</v>
      </c>
      <c r="N2497">
        <v>0</v>
      </c>
      <c r="O2497">
        <v>0</v>
      </c>
      <c r="P2497">
        <v>207709</v>
      </c>
      <c r="Q2497">
        <v>0</v>
      </c>
      <c r="R2497">
        <v>207709</v>
      </c>
      <c r="S2497" t="str">
        <f t="shared" si="76"/>
        <v>False</v>
      </c>
      <c r="T2497">
        <v>47652</v>
      </c>
      <c r="U2497" t="b">
        <f t="shared" si="77"/>
        <v>0</v>
      </c>
      <c r="V2497">
        <v>0</v>
      </c>
      <c r="W2497">
        <v>0</v>
      </c>
      <c r="X2497">
        <v>0</v>
      </c>
      <c r="Y2497">
        <v>118926</v>
      </c>
      <c r="Z2497">
        <v>166578</v>
      </c>
      <c r="AA2497" t="b">
        <f>ABS(T2497-Z2497)&gt;25000</f>
        <v>1</v>
      </c>
      <c r="AB2497">
        <v>41131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79100</v>
      </c>
      <c r="AJ2497">
        <v>0</v>
      </c>
      <c r="AK2497">
        <v>0</v>
      </c>
      <c r="AL2497">
        <v>0</v>
      </c>
      <c r="AM2497">
        <v>0</v>
      </c>
      <c r="AN2497">
        <v>13447</v>
      </c>
      <c r="AO2497">
        <v>65653</v>
      </c>
      <c r="AQ2497">
        <f>K2497/R2497</f>
        <v>0</v>
      </c>
    </row>
    <row r="2498" spans="1:43" x14ac:dyDescent="0.35">
      <c r="A2498" t="s">
        <v>5259</v>
      </c>
      <c r="B2498" t="s">
        <v>5260</v>
      </c>
      <c r="C2498" t="s">
        <v>50</v>
      </c>
      <c r="D2498" t="str">
        <f>IF(P2498&lt;=50000,"Extra Small",IF(AND(P2498&gt;=50000,P2498&lt;250000),"Small",IF(AND(P2498&gt;=250000,P2498&lt;1000000),"Medium",IF(AND(P2498&gt;=1000000,P2498&lt;10000000),"Large",IF(AND(P2498&gt;=10000000,P2498&lt;100000000),"Extra Large",IF(P2498&gt;=100000000,"Extra-extra-large"))))))</f>
        <v>Small</v>
      </c>
      <c r="E2498" t="s">
        <v>39</v>
      </c>
      <c r="F2498">
        <v>0</v>
      </c>
      <c r="G2498">
        <v>0</v>
      </c>
      <c r="H2498">
        <v>0</v>
      </c>
      <c r="I2498">
        <v>0</v>
      </c>
      <c r="J2498" t="s">
        <v>103</v>
      </c>
      <c r="K2498">
        <v>0</v>
      </c>
      <c r="L2498">
        <v>78840</v>
      </c>
      <c r="M2498">
        <v>0</v>
      </c>
      <c r="N2498">
        <v>52159</v>
      </c>
      <c r="O2498">
        <v>0</v>
      </c>
      <c r="P2498">
        <v>130999</v>
      </c>
      <c r="Q2498">
        <v>0</v>
      </c>
      <c r="R2498">
        <v>130999</v>
      </c>
      <c r="S2498" t="str">
        <f t="shared" si="76"/>
        <v>False</v>
      </c>
      <c r="T2498">
        <v>0</v>
      </c>
      <c r="U2498" t="e">
        <f t="shared" si="77"/>
        <v>#DIV/0!</v>
      </c>
      <c r="V2498">
        <v>0</v>
      </c>
      <c r="W2498">
        <v>32115</v>
      </c>
      <c r="X2498">
        <v>6576</v>
      </c>
      <c r="Y2498">
        <v>47461</v>
      </c>
      <c r="Z2498">
        <v>86152</v>
      </c>
      <c r="AA2498" t="b">
        <f>ABS(T2498-Z2498)&gt;25000</f>
        <v>1</v>
      </c>
      <c r="AB2498">
        <v>44847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2646107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2646107</v>
      </c>
      <c r="AQ2498">
        <f>K2498/R2498</f>
        <v>0</v>
      </c>
    </row>
    <row r="2499" spans="1:43" x14ac:dyDescent="0.35">
      <c r="A2499" t="s">
        <v>5261</v>
      </c>
      <c r="B2499" t="s">
        <v>5262</v>
      </c>
      <c r="C2499" t="s">
        <v>38</v>
      </c>
      <c r="D2499" t="str">
        <f>IF(P2499&lt;=50000,"Extra Small",IF(AND(P2499&gt;=50000,P2499&lt;250000),"Small",IF(AND(P2499&gt;=250000,P2499&lt;1000000),"Medium",IF(AND(P2499&gt;=1000000,P2499&lt;10000000),"Large",IF(AND(P2499&gt;=10000000,P2499&lt;100000000),"Extra Large",IF(P2499&gt;=100000000,"Extra-extra-large"))))))</f>
        <v>Extra Small</v>
      </c>
      <c r="E2499" t="s">
        <v>43</v>
      </c>
      <c r="F2499">
        <v>0</v>
      </c>
      <c r="G2499">
        <v>0</v>
      </c>
      <c r="H2499">
        <v>0</v>
      </c>
      <c r="I2499">
        <v>0</v>
      </c>
      <c r="J2499" t="s">
        <v>44</v>
      </c>
      <c r="K2499">
        <v>0</v>
      </c>
      <c r="L2499">
        <v>4012</v>
      </c>
      <c r="M2499">
        <v>8004</v>
      </c>
      <c r="N2499">
        <v>1338</v>
      </c>
      <c r="O2499">
        <v>0</v>
      </c>
      <c r="P2499">
        <v>13354</v>
      </c>
      <c r="Q2499">
        <v>0</v>
      </c>
      <c r="R2499">
        <v>13354</v>
      </c>
      <c r="S2499" t="str">
        <f t="shared" ref="S2499:S2562" si="78">IF(ABS(P2499+Q2499-K2499-R2499&gt;25000),"True","False")</f>
        <v>False</v>
      </c>
      <c r="T2499">
        <v>0</v>
      </c>
      <c r="U2499" t="e">
        <f t="shared" ref="U2499:U2562" si="79">T2499/(F2499+G2499+H2499)&gt;300000</f>
        <v>#DIV/0!</v>
      </c>
      <c r="V2499">
        <v>0</v>
      </c>
      <c r="W2499">
        <v>8884</v>
      </c>
      <c r="X2499">
        <v>0</v>
      </c>
      <c r="Y2499">
        <v>0</v>
      </c>
      <c r="Z2499">
        <v>8884</v>
      </c>
      <c r="AA2499" t="b">
        <f>ABS(T2499-Z2499)&gt;25000</f>
        <v>0</v>
      </c>
      <c r="AB2499">
        <v>4470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136817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136817</v>
      </c>
      <c r="AQ2499">
        <f>K2499/R2499</f>
        <v>0</v>
      </c>
    </row>
    <row r="2500" spans="1:43" x14ac:dyDescent="0.35">
      <c r="A2500" t="s">
        <v>5263</v>
      </c>
      <c r="B2500" t="s">
        <v>5264</v>
      </c>
      <c r="C2500" t="s">
        <v>50</v>
      </c>
      <c r="D2500" t="str">
        <f>IF(P2500&lt;=50000,"Extra Small",IF(AND(P2500&gt;=50000,P2500&lt;250000),"Small",IF(AND(P2500&gt;=250000,P2500&lt;1000000),"Medium",IF(AND(P2500&gt;=1000000,P2500&lt;10000000),"Large",IF(AND(P2500&gt;=10000000,P2500&lt;100000000),"Extra Large",IF(P2500&gt;=100000000,"Extra-extra-large"))))))</f>
        <v>Extra Small</v>
      </c>
      <c r="E2500" t="s">
        <v>110</v>
      </c>
      <c r="F2500">
        <v>0</v>
      </c>
      <c r="G2500">
        <v>0</v>
      </c>
      <c r="H2500">
        <v>0</v>
      </c>
      <c r="I2500">
        <v>0</v>
      </c>
      <c r="J2500" t="s">
        <v>44</v>
      </c>
      <c r="K2500">
        <v>0</v>
      </c>
      <c r="L2500">
        <v>0</v>
      </c>
      <c r="M2500">
        <v>0</v>
      </c>
      <c r="N2500">
        <v>137</v>
      </c>
      <c r="O2500">
        <v>0</v>
      </c>
      <c r="P2500">
        <v>137</v>
      </c>
      <c r="Q2500">
        <v>3145</v>
      </c>
      <c r="R2500">
        <v>3282</v>
      </c>
      <c r="S2500" t="str">
        <f t="shared" si="78"/>
        <v>False</v>
      </c>
      <c r="T2500">
        <v>0</v>
      </c>
      <c r="U2500" t="e">
        <f t="shared" si="79"/>
        <v>#DIV/0!</v>
      </c>
      <c r="V2500">
        <v>0</v>
      </c>
      <c r="W2500">
        <v>0</v>
      </c>
      <c r="X2500">
        <v>0</v>
      </c>
      <c r="Y2500">
        <v>0</v>
      </c>
      <c r="Z2500">
        <v>0</v>
      </c>
      <c r="AA2500" t="b">
        <f>ABS(T2500-Z2500)&gt;25000</f>
        <v>0</v>
      </c>
      <c r="AB2500">
        <v>3282</v>
      </c>
      <c r="AC2500">
        <v>0</v>
      </c>
      <c r="AD2500">
        <v>3282</v>
      </c>
      <c r="AE2500">
        <v>0</v>
      </c>
      <c r="AF2500">
        <v>0</v>
      </c>
      <c r="AG2500">
        <v>0</v>
      </c>
      <c r="AH2500">
        <v>0</v>
      </c>
      <c r="AI2500">
        <v>170282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170282</v>
      </c>
      <c r="AQ2500">
        <f>K2500/R2500</f>
        <v>0</v>
      </c>
    </row>
    <row r="2501" spans="1:43" x14ac:dyDescent="0.35">
      <c r="A2501" t="s">
        <v>5265</v>
      </c>
      <c r="B2501" t="s">
        <v>5266</v>
      </c>
      <c r="C2501" t="s">
        <v>38</v>
      </c>
      <c r="D2501" t="str">
        <f>IF(P2501&lt;=50000,"Extra Small",IF(AND(P2501&gt;=50000,P2501&lt;250000),"Small",IF(AND(P2501&gt;=250000,P2501&lt;1000000),"Medium",IF(AND(P2501&gt;=1000000,P2501&lt;10000000),"Large",IF(AND(P2501&gt;=10000000,P2501&lt;100000000),"Extra Large",IF(P2501&gt;=100000000,"Extra-extra-large"))))))</f>
        <v>Medium</v>
      </c>
      <c r="E2501" t="s">
        <v>43</v>
      </c>
      <c r="F2501">
        <v>1</v>
      </c>
      <c r="G2501">
        <v>5</v>
      </c>
      <c r="H2501">
        <v>7</v>
      </c>
      <c r="I2501">
        <v>6.3</v>
      </c>
      <c r="J2501" t="s">
        <v>56</v>
      </c>
      <c r="K2501">
        <v>704338</v>
      </c>
      <c r="L2501">
        <v>2211</v>
      </c>
      <c r="M2501">
        <v>208049</v>
      </c>
      <c r="N2501">
        <v>0</v>
      </c>
      <c r="O2501">
        <v>3969</v>
      </c>
      <c r="P2501">
        <v>918567</v>
      </c>
      <c r="Q2501">
        <v>0</v>
      </c>
      <c r="R2501">
        <v>918567</v>
      </c>
      <c r="S2501" t="str">
        <f t="shared" si="78"/>
        <v>False</v>
      </c>
      <c r="T2501">
        <v>539572</v>
      </c>
      <c r="U2501" t="b">
        <f t="shared" si="79"/>
        <v>0</v>
      </c>
      <c r="V2501">
        <v>0</v>
      </c>
      <c r="W2501">
        <v>350</v>
      </c>
      <c r="X2501">
        <v>0</v>
      </c>
      <c r="Y2501">
        <v>265292</v>
      </c>
      <c r="Z2501">
        <v>805214</v>
      </c>
      <c r="AA2501" t="b">
        <f>ABS(T2501-Z2501)&gt;25000</f>
        <v>1</v>
      </c>
      <c r="AB2501">
        <v>113353</v>
      </c>
      <c r="AC2501">
        <v>0</v>
      </c>
      <c r="AD2501">
        <v>113353</v>
      </c>
      <c r="AE2501">
        <v>42771</v>
      </c>
      <c r="AF2501">
        <v>0</v>
      </c>
      <c r="AG2501">
        <v>0</v>
      </c>
      <c r="AH2501">
        <v>2272473</v>
      </c>
      <c r="AI2501">
        <v>2315244</v>
      </c>
      <c r="AJ2501">
        <v>89148</v>
      </c>
      <c r="AK2501">
        <v>0</v>
      </c>
      <c r="AL2501">
        <v>0</v>
      </c>
      <c r="AM2501">
        <v>183254</v>
      </c>
      <c r="AN2501">
        <v>272402</v>
      </c>
      <c r="AO2501">
        <v>2042842</v>
      </c>
      <c r="AQ2501">
        <f>K2501/R2501</f>
        <v>0.76677912444056884</v>
      </c>
    </row>
    <row r="2502" spans="1:43" x14ac:dyDescent="0.35">
      <c r="A2502" t="s">
        <v>5267</v>
      </c>
      <c r="B2502" t="s">
        <v>5268</v>
      </c>
      <c r="C2502" t="s">
        <v>38</v>
      </c>
      <c r="D2502" t="str">
        <f>IF(P2502&lt;=50000,"Extra Small",IF(AND(P2502&gt;=50000,P2502&lt;250000),"Small",IF(AND(P2502&gt;=250000,P2502&lt;1000000),"Medium",IF(AND(P2502&gt;=1000000,P2502&lt;10000000),"Large",IF(AND(P2502&gt;=10000000,P2502&lt;100000000),"Extra Large",IF(P2502&gt;=100000000,"Extra-extra-large"))))))</f>
        <v>Extra Small</v>
      </c>
      <c r="E2502" t="s">
        <v>55</v>
      </c>
      <c r="F2502">
        <v>0</v>
      </c>
      <c r="G2502">
        <v>0</v>
      </c>
      <c r="H2502">
        <v>2</v>
      </c>
      <c r="I2502">
        <v>0</v>
      </c>
      <c r="J2502" t="s">
        <v>103</v>
      </c>
      <c r="K2502">
        <v>0</v>
      </c>
      <c r="L2502">
        <v>477</v>
      </c>
      <c r="M2502">
        <v>4773</v>
      </c>
      <c r="N2502">
        <v>11962</v>
      </c>
      <c r="O2502">
        <v>4200</v>
      </c>
      <c r="P2502">
        <v>21412</v>
      </c>
      <c r="Q2502">
        <v>5292</v>
      </c>
      <c r="R2502">
        <v>26704</v>
      </c>
      <c r="S2502" t="str">
        <f t="shared" si="78"/>
        <v>False</v>
      </c>
      <c r="T2502">
        <v>2305</v>
      </c>
      <c r="U2502" t="b">
        <f t="shared" si="79"/>
        <v>0</v>
      </c>
      <c r="V2502">
        <v>0</v>
      </c>
      <c r="W2502">
        <v>0</v>
      </c>
      <c r="X2502">
        <v>0</v>
      </c>
      <c r="Y2502">
        <v>25000</v>
      </c>
      <c r="Z2502">
        <v>27305</v>
      </c>
      <c r="AA2502" t="b">
        <f>ABS(T2502-Z2502)&gt;25000</f>
        <v>0</v>
      </c>
      <c r="AB2502">
        <v>-601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60000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60000</v>
      </c>
      <c r="AQ2502">
        <f>K2502/R2502</f>
        <v>0</v>
      </c>
    </row>
    <row r="2503" spans="1:43" x14ac:dyDescent="0.35">
      <c r="A2503" t="s">
        <v>5269</v>
      </c>
      <c r="B2503" t="s">
        <v>5270</v>
      </c>
      <c r="C2503" t="s">
        <v>38</v>
      </c>
      <c r="D2503" t="str">
        <f>IF(P2503&lt;=50000,"Extra Small",IF(AND(P2503&gt;=50000,P2503&lt;250000),"Small",IF(AND(P2503&gt;=250000,P2503&lt;1000000),"Medium",IF(AND(P2503&gt;=1000000,P2503&lt;10000000),"Large",IF(AND(P2503&gt;=10000000,P2503&lt;100000000),"Extra Large",IF(P2503&gt;=100000000,"Extra-extra-large"))))))</f>
        <v>Extra Small</v>
      </c>
      <c r="E2503" t="s">
        <v>70</v>
      </c>
      <c r="F2503">
        <v>0</v>
      </c>
      <c r="G2503">
        <v>0</v>
      </c>
      <c r="H2503">
        <v>1</v>
      </c>
      <c r="I2503">
        <v>0</v>
      </c>
      <c r="J2503" t="s">
        <v>57</v>
      </c>
      <c r="K2503">
        <v>12100</v>
      </c>
      <c r="L2503">
        <v>110</v>
      </c>
      <c r="M2503">
        <v>11867</v>
      </c>
      <c r="N2503">
        <v>330</v>
      </c>
      <c r="O2503">
        <v>0</v>
      </c>
      <c r="P2503">
        <v>24407</v>
      </c>
      <c r="Q2503">
        <v>0</v>
      </c>
      <c r="R2503">
        <v>24407</v>
      </c>
      <c r="S2503" t="str">
        <f t="shared" si="78"/>
        <v>False</v>
      </c>
      <c r="T2503">
        <v>6800</v>
      </c>
      <c r="U2503" t="b">
        <f t="shared" si="79"/>
        <v>0</v>
      </c>
      <c r="V2503">
        <v>0</v>
      </c>
      <c r="W2503">
        <v>0</v>
      </c>
      <c r="X2503">
        <v>0</v>
      </c>
      <c r="Y2503">
        <v>15827</v>
      </c>
      <c r="Z2503">
        <v>22627</v>
      </c>
      <c r="AA2503" t="b">
        <f>ABS(T2503-Z2503)&gt;25000</f>
        <v>0</v>
      </c>
      <c r="AB2503">
        <v>1780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84818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84818</v>
      </c>
      <c r="AQ2503">
        <f>K2503/R2503</f>
        <v>0.49575941328307455</v>
      </c>
    </row>
    <row r="2504" spans="1:43" x14ac:dyDescent="0.35">
      <c r="A2504" t="s">
        <v>5271</v>
      </c>
      <c r="B2504" t="s">
        <v>5272</v>
      </c>
      <c r="C2504" t="s">
        <v>38</v>
      </c>
      <c r="D2504" t="str">
        <f>IF(P2504&lt;=50000,"Extra Small",IF(AND(P2504&gt;=50000,P2504&lt;250000),"Small",IF(AND(P2504&gt;=250000,P2504&lt;1000000),"Medium",IF(AND(P2504&gt;=1000000,P2504&lt;10000000),"Large",IF(AND(P2504&gt;=10000000,P2504&lt;100000000),"Extra Large",IF(P2504&gt;=100000000,"Extra-extra-large"))))))</f>
        <v>Extra Large</v>
      </c>
      <c r="E2504" t="s">
        <v>85</v>
      </c>
      <c r="F2504">
        <v>60</v>
      </c>
      <c r="G2504">
        <v>66</v>
      </c>
      <c r="H2504">
        <v>3</v>
      </c>
      <c r="I2504">
        <v>112</v>
      </c>
      <c r="J2504" t="s">
        <v>143</v>
      </c>
      <c r="K2504">
        <v>12772549</v>
      </c>
      <c r="L2504">
        <v>1237903</v>
      </c>
      <c r="M2504">
        <v>321534</v>
      </c>
      <c r="N2504">
        <v>126787</v>
      </c>
      <c r="O2504">
        <v>185908</v>
      </c>
      <c r="P2504">
        <v>14644681</v>
      </c>
      <c r="Q2504">
        <v>0</v>
      </c>
      <c r="R2504">
        <v>14644681</v>
      </c>
      <c r="S2504" t="str">
        <f t="shared" si="78"/>
        <v>False</v>
      </c>
      <c r="T2504">
        <v>7721149</v>
      </c>
      <c r="U2504" t="b">
        <f t="shared" si="79"/>
        <v>0</v>
      </c>
      <c r="V2504">
        <v>0</v>
      </c>
      <c r="W2504">
        <v>0</v>
      </c>
      <c r="X2504">
        <v>0</v>
      </c>
      <c r="Y2504">
        <v>5050008</v>
      </c>
      <c r="Z2504">
        <v>12771157</v>
      </c>
      <c r="AA2504" t="b">
        <f>ABS(T2504-Z2504)&gt;1000000</f>
        <v>1</v>
      </c>
      <c r="AB2504">
        <v>1873524</v>
      </c>
      <c r="AC2504">
        <v>134937</v>
      </c>
      <c r="AD2504">
        <v>2008461</v>
      </c>
      <c r="AE2504">
        <v>9710656</v>
      </c>
      <c r="AF2504">
        <v>0</v>
      </c>
      <c r="AG2504">
        <v>1048865</v>
      </c>
      <c r="AH2504">
        <v>1048865</v>
      </c>
      <c r="AI2504">
        <v>10759521</v>
      </c>
      <c r="AJ2504">
        <v>2248333</v>
      </c>
      <c r="AK2504">
        <v>0</v>
      </c>
      <c r="AL2504">
        <v>133468</v>
      </c>
      <c r="AM2504">
        <v>133468</v>
      </c>
      <c r="AN2504">
        <v>2381801</v>
      </c>
      <c r="AO2504">
        <v>8377720</v>
      </c>
      <c r="AQ2504">
        <f>K2504/R2504</f>
        <v>0.87216300580395023</v>
      </c>
    </row>
    <row r="2505" spans="1:43" x14ac:dyDescent="0.35">
      <c r="A2505" t="s">
        <v>5273</v>
      </c>
      <c r="B2505" t="s">
        <v>5274</v>
      </c>
      <c r="C2505" t="s">
        <v>50</v>
      </c>
      <c r="D2505" t="str">
        <f>IF(P2505&lt;=50000,"Extra Small",IF(AND(P2505&gt;=50000,P2505&lt;250000),"Small",IF(AND(P2505&gt;=250000,P2505&lt;1000000),"Medium",IF(AND(P2505&gt;=1000000,P2505&lt;10000000),"Large",IF(AND(P2505&gt;=10000000,P2505&lt;100000000),"Extra Large",IF(P2505&gt;=100000000,"Extra-extra-large"))))))</f>
        <v>Large</v>
      </c>
      <c r="E2505" t="s">
        <v>55</v>
      </c>
      <c r="F2505">
        <v>13</v>
      </c>
      <c r="G2505">
        <v>20</v>
      </c>
      <c r="H2505">
        <v>2</v>
      </c>
      <c r="I2505">
        <v>28.3</v>
      </c>
      <c r="J2505" t="s">
        <v>48</v>
      </c>
      <c r="K2505">
        <v>2591079</v>
      </c>
      <c r="L2505">
        <v>0</v>
      </c>
      <c r="M2505">
        <v>619367</v>
      </c>
      <c r="N2505">
        <v>5907</v>
      </c>
      <c r="O2505">
        <v>794946</v>
      </c>
      <c r="P2505">
        <v>4011299</v>
      </c>
      <c r="Q2505">
        <v>0</v>
      </c>
      <c r="R2505">
        <v>4011299</v>
      </c>
      <c r="S2505" t="str">
        <f t="shared" si="78"/>
        <v>False</v>
      </c>
      <c r="T2505">
        <v>1905586</v>
      </c>
      <c r="U2505" t="b">
        <f t="shared" si="79"/>
        <v>0</v>
      </c>
      <c r="V2505">
        <v>0</v>
      </c>
      <c r="W2505">
        <v>0</v>
      </c>
      <c r="X2505">
        <v>0</v>
      </c>
      <c r="Y2505">
        <v>2024236</v>
      </c>
      <c r="Z2505">
        <v>3929822</v>
      </c>
      <c r="AA2505" t="b">
        <f>ABS(T2505-Z2505)&gt;1000000</f>
        <v>1</v>
      </c>
      <c r="AB2505">
        <v>81477</v>
      </c>
      <c r="AC2505">
        <v>0</v>
      </c>
      <c r="AD2505">
        <v>81477</v>
      </c>
      <c r="AE2505">
        <v>2647168</v>
      </c>
      <c r="AF2505">
        <v>0</v>
      </c>
      <c r="AG2505">
        <v>9776952</v>
      </c>
      <c r="AH2505">
        <v>9776952</v>
      </c>
      <c r="AI2505">
        <v>12424120</v>
      </c>
      <c r="AJ2505">
        <v>767835</v>
      </c>
      <c r="AK2505">
        <v>0</v>
      </c>
      <c r="AL2505">
        <v>38780</v>
      </c>
      <c r="AM2505">
        <v>38780</v>
      </c>
      <c r="AN2505">
        <v>806615</v>
      </c>
      <c r="AO2505">
        <v>11617505</v>
      </c>
      <c r="AQ2505">
        <f>K2505/R2505</f>
        <v>0.64594511653207598</v>
      </c>
    </row>
    <row r="2506" spans="1:43" x14ac:dyDescent="0.35">
      <c r="A2506" t="s">
        <v>5275</v>
      </c>
      <c r="B2506" t="s">
        <v>5276</v>
      </c>
      <c r="C2506" t="s">
        <v>38</v>
      </c>
      <c r="D2506" t="str">
        <f>IF(P2506&lt;=50000,"Extra Small",IF(AND(P2506&gt;=50000,P2506&lt;250000),"Small",IF(AND(P2506&gt;=250000,P2506&lt;1000000),"Medium",IF(AND(P2506&gt;=1000000,P2506&lt;10000000),"Large",IF(AND(P2506&gt;=10000000,P2506&lt;100000000),"Extra Large",IF(P2506&gt;=100000000,"Extra-extra-large"))))))</f>
        <v>Large</v>
      </c>
      <c r="E2506" t="s">
        <v>302</v>
      </c>
      <c r="F2506">
        <v>21</v>
      </c>
      <c r="G2506">
        <v>4</v>
      </c>
      <c r="H2506">
        <v>15</v>
      </c>
      <c r="I2506">
        <v>21.93</v>
      </c>
      <c r="J2506" t="s">
        <v>143</v>
      </c>
      <c r="K2506">
        <v>966287</v>
      </c>
      <c r="L2506">
        <v>3848176</v>
      </c>
      <c r="M2506">
        <v>431138</v>
      </c>
      <c r="N2506">
        <v>167827</v>
      </c>
      <c r="O2506">
        <v>22048</v>
      </c>
      <c r="P2506">
        <v>5435476</v>
      </c>
      <c r="Q2506">
        <v>0</v>
      </c>
      <c r="R2506">
        <v>5435476</v>
      </c>
      <c r="S2506" t="str">
        <f t="shared" si="78"/>
        <v>False</v>
      </c>
      <c r="T2506">
        <v>1318781</v>
      </c>
      <c r="U2506" t="b">
        <f t="shared" si="79"/>
        <v>0</v>
      </c>
      <c r="V2506">
        <v>0</v>
      </c>
      <c r="W2506">
        <v>0</v>
      </c>
      <c r="X2506">
        <v>1722695</v>
      </c>
      <c r="Y2506">
        <v>1768147</v>
      </c>
      <c r="Z2506">
        <v>4809623</v>
      </c>
      <c r="AA2506" t="b">
        <f>ABS(T2506-Z2506)&gt;1000000</f>
        <v>1</v>
      </c>
      <c r="AB2506">
        <v>625853</v>
      </c>
      <c r="AC2506">
        <v>60478</v>
      </c>
      <c r="AD2506">
        <v>686331</v>
      </c>
      <c r="AE2506">
        <v>4182700</v>
      </c>
      <c r="AF2506">
        <v>0</v>
      </c>
      <c r="AG2506">
        <v>2700338</v>
      </c>
      <c r="AH2506">
        <v>2700338</v>
      </c>
      <c r="AI2506">
        <v>6883038</v>
      </c>
      <c r="AJ2506">
        <v>265406</v>
      </c>
      <c r="AK2506">
        <v>0</v>
      </c>
      <c r="AL2506">
        <v>12593</v>
      </c>
      <c r="AM2506">
        <v>12593</v>
      </c>
      <c r="AN2506">
        <v>277999</v>
      </c>
      <c r="AO2506">
        <v>6605039</v>
      </c>
      <c r="AQ2506">
        <f>K2506/R2506</f>
        <v>0.17777412686579797</v>
      </c>
    </row>
    <row r="2507" spans="1:43" x14ac:dyDescent="0.35">
      <c r="A2507" t="s">
        <v>5277</v>
      </c>
      <c r="B2507" t="s">
        <v>5278</v>
      </c>
      <c r="C2507" t="s">
        <v>38</v>
      </c>
      <c r="D2507" t="str">
        <f>IF(P2507&lt;=50000,"Extra Small",IF(AND(P2507&gt;=50000,P2507&lt;250000),"Small",IF(AND(P2507&gt;=250000,P2507&lt;1000000),"Medium",IF(AND(P2507&gt;=1000000,P2507&lt;10000000),"Large",IF(AND(P2507&gt;=10000000,P2507&lt;100000000),"Extra Large",IF(P2507&gt;=100000000,"Extra-extra-large"))))))</f>
        <v>Extra Small</v>
      </c>
      <c r="E2507" t="s">
        <v>43</v>
      </c>
      <c r="F2507">
        <v>0</v>
      </c>
      <c r="G2507">
        <v>0</v>
      </c>
      <c r="H2507">
        <v>0</v>
      </c>
      <c r="I2507">
        <v>0</v>
      </c>
      <c r="J2507" t="s">
        <v>61</v>
      </c>
      <c r="K2507">
        <v>0</v>
      </c>
      <c r="L2507">
        <v>0</v>
      </c>
      <c r="M2507">
        <v>9220</v>
      </c>
      <c r="N2507">
        <v>5829</v>
      </c>
      <c r="O2507">
        <v>22805</v>
      </c>
      <c r="P2507">
        <v>37854</v>
      </c>
      <c r="Q2507">
        <v>0</v>
      </c>
      <c r="R2507">
        <v>37854</v>
      </c>
      <c r="S2507" t="str">
        <f t="shared" si="78"/>
        <v>False</v>
      </c>
      <c r="T2507">
        <v>0</v>
      </c>
      <c r="U2507" t="e">
        <f t="shared" si="79"/>
        <v>#DIV/0!</v>
      </c>
      <c r="V2507">
        <v>0</v>
      </c>
      <c r="W2507">
        <v>0</v>
      </c>
      <c r="X2507">
        <v>0</v>
      </c>
      <c r="Y2507">
        <v>48961</v>
      </c>
      <c r="Z2507">
        <v>48961</v>
      </c>
      <c r="AA2507" t="b">
        <f>ABS(T2507-Z2507)&gt;25000</f>
        <v>1</v>
      </c>
      <c r="AB2507">
        <v>-11107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569352</v>
      </c>
      <c r="AJ2507">
        <v>0</v>
      </c>
      <c r="AK2507">
        <v>0</v>
      </c>
      <c r="AL2507">
        <v>0</v>
      </c>
      <c r="AM2507">
        <v>0</v>
      </c>
      <c r="AN2507">
        <v>569676</v>
      </c>
      <c r="AO2507">
        <v>-324</v>
      </c>
      <c r="AQ2507">
        <f>K2507/R2507</f>
        <v>0</v>
      </c>
    </row>
    <row r="2508" spans="1:43" x14ac:dyDescent="0.35">
      <c r="A2508" t="s">
        <v>5279</v>
      </c>
      <c r="B2508" t="s">
        <v>5280</v>
      </c>
      <c r="C2508" t="s">
        <v>38</v>
      </c>
      <c r="D2508" t="str">
        <f>IF(P2508&lt;=50000,"Extra Small",IF(AND(P2508&gt;=50000,P2508&lt;250000),"Small",IF(AND(P2508&gt;=250000,P2508&lt;1000000),"Medium",IF(AND(P2508&gt;=1000000,P2508&lt;10000000),"Large",IF(AND(P2508&gt;=10000000,P2508&lt;100000000),"Extra Large",IF(P2508&gt;=100000000,"Extra-extra-large"))))))</f>
        <v>Small</v>
      </c>
      <c r="E2508" t="s">
        <v>43</v>
      </c>
      <c r="F2508">
        <v>0</v>
      </c>
      <c r="G2508">
        <v>7</v>
      </c>
      <c r="H2508">
        <v>1</v>
      </c>
      <c r="I2508">
        <v>2.61</v>
      </c>
      <c r="J2508" t="s">
        <v>129</v>
      </c>
      <c r="K2508">
        <v>137883</v>
      </c>
      <c r="L2508">
        <v>0</v>
      </c>
      <c r="M2508">
        <v>58565</v>
      </c>
      <c r="N2508">
        <v>1140</v>
      </c>
      <c r="O2508">
        <v>2093</v>
      </c>
      <c r="P2508">
        <v>199681</v>
      </c>
      <c r="Q2508">
        <v>0</v>
      </c>
      <c r="R2508">
        <v>199681</v>
      </c>
      <c r="S2508" t="str">
        <f t="shared" si="78"/>
        <v>False</v>
      </c>
      <c r="T2508">
        <v>183725</v>
      </c>
      <c r="U2508" t="b">
        <f t="shared" si="79"/>
        <v>0</v>
      </c>
      <c r="V2508">
        <v>0</v>
      </c>
      <c r="W2508">
        <v>0</v>
      </c>
      <c r="X2508">
        <v>0</v>
      </c>
      <c r="Y2508">
        <v>26952</v>
      </c>
      <c r="Z2508">
        <v>210677</v>
      </c>
      <c r="AA2508" t="b">
        <f>ABS(T2508-Z2508)&gt;25000</f>
        <v>1</v>
      </c>
      <c r="AB2508">
        <v>-10996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111766</v>
      </c>
      <c r="AJ2508">
        <v>0</v>
      </c>
      <c r="AK2508">
        <v>0</v>
      </c>
      <c r="AL2508">
        <v>0</v>
      </c>
      <c r="AM2508">
        <v>0</v>
      </c>
      <c r="AN2508">
        <v>39106</v>
      </c>
      <c r="AO2508">
        <v>72660</v>
      </c>
      <c r="AQ2508">
        <f>K2508/R2508</f>
        <v>0.69051637361591733</v>
      </c>
    </row>
    <row r="2509" spans="1:43" x14ac:dyDescent="0.35">
      <c r="A2509" t="s">
        <v>5281</v>
      </c>
      <c r="B2509" t="s">
        <v>5282</v>
      </c>
      <c r="C2509" t="s">
        <v>50</v>
      </c>
      <c r="D2509" t="str">
        <f>IF(P2509&lt;=50000,"Extra Small",IF(AND(P2509&gt;=50000,P2509&lt;250000),"Small",IF(AND(P2509&gt;=250000,P2509&lt;1000000),"Medium",IF(AND(P2509&gt;=1000000,P2509&lt;10000000),"Large",IF(AND(P2509&gt;=10000000,P2509&lt;100000000),"Extra Large",IF(P2509&gt;=100000000,"Extra-extra-large"))))))</f>
        <v>Large</v>
      </c>
      <c r="E2509" t="s">
        <v>164</v>
      </c>
      <c r="F2509">
        <v>4</v>
      </c>
      <c r="G2509">
        <v>4</v>
      </c>
      <c r="H2509">
        <v>0</v>
      </c>
      <c r="I2509">
        <v>6.2</v>
      </c>
      <c r="J2509" t="s">
        <v>48</v>
      </c>
      <c r="K2509">
        <v>115000</v>
      </c>
      <c r="L2509">
        <v>288403</v>
      </c>
      <c r="M2509">
        <v>641935</v>
      </c>
      <c r="N2509">
        <v>78</v>
      </c>
      <c r="O2509">
        <v>76474</v>
      </c>
      <c r="P2509">
        <v>1121890</v>
      </c>
      <c r="Q2509">
        <v>0</v>
      </c>
      <c r="R2509">
        <v>1121890</v>
      </c>
      <c r="S2509" t="str">
        <f t="shared" si="78"/>
        <v>False</v>
      </c>
      <c r="T2509">
        <v>600961</v>
      </c>
      <c r="U2509" t="b">
        <f t="shared" si="79"/>
        <v>0</v>
      </c>
      <c r="V2509">
        <v>0</v>
      </c>
      <c r="W2509">
        <v>0</v>
      </c>
      <c r="X2509">
        <v>0</v>
      </c>
      <c r="Y2509">
        <v>463814</v>
      </c>
      <c r="Z2509">
        <v>1064775</v>
      </c>
      <c r="AA2509" t="b">
        <f>ABS(T2509-Z2509)&gt;1000000</f>
        <v>0</v>
      </c>
      <c r="AB2509">
        <v>57115</v>
      </c>
      <c r="AC2509">
        <v>0</v>
      </c>
      <c r="AD2509">
        <v>57115</v>
      </c>
      <c r="AE2509">
        <v>196839</v>
      </c>
      <c r="AF2509">
        <v>0</v>
      </c>
      <c r="AG2509">
        <v>6786</v>
      </c>
      <c r="AH2509">
        <v>6786</v>
      </c>
      <c r="AI2509">
        <v>203625</v>
      </c>
      <c r="AJ2509">
        <v>66397</v>
      </c>
      <c r="AK2509">
        <v>0</v>
      </c>
      <c r="AL2509">
        <v>79223</v>
      </c>
      <c r="AM2509">
        <v>79223</v>
      </c>
      <c r="AN2509">
        <v>145620</v>
      </c>
      <c r="AO2509">
        <v>58005</v>
      </c>
      <c r="AQ2509">
        <f>K2509/R2509</f>
        <v>0.10250559323997896</v>
      </c>
    </row>
    <row r="2510" spans="1:43" x14ac:dyDescent="0.35">
      <c r="A2510" t="s">
        <v>5283</v>
      </c>
      <c r="B2510" t="s">
        <v>5284</v>
      </c>
      <c r="C2510" t="s">
        <v>50</v>
      </c>
      <c r="D2510" t="str">
        <f>IF(P2510&lt;=50000,"Extra Small",IF(AND(P2510&gt;=50000,P2510&lt;250000),"Small",IF(AND(P2510&gt;=250000,P2510&lt;1000000),"Medium",IF(AND(P2510&gt;=1000000,P2510&lt;10000000),"Large",IF(AND(P2510&gt;=10000000,P2510&lt;100000000),"Extra Large",IF(P2510&gt;=100000000,"Extra-extra-large"))))))</f>
        <v>Extra Small</v>
      </c>
      <c r="E2510" t="s">
        <v>98</v>
      </c>
      <c r="F2510">
        <v>0</v>
      </c>
      <c r="G2510">
        <v>0</v>
      </c>
      <c r="H2510">
        <v>0</v>
      </c>
      <c r="I2510">
        <v>0</v>
      </c>
      <c r="J2510" t="s">
        <v>44</v>
      </c>
      <c r="K2510">
        <v>0</v>
      </c>
      <c r="L2510">
        <v>30</v>
      </c>
      <c r="M2510">
        <v>0</v>
      </c>
      <c r="N2510">
        <v>0</v>
      </c>
      <c r="O2510">
        <v>3223</v>
      </c>
      <c r="P2510">
        <v>3253</v>
      </c>
      <c r="Q2510">
        <v>0</v>
      </c>
      <c r="R2510">
        <v>3253</v>
      </c>
      <c r="S2510" t="str">
        <f t="shared" si="78"/>
        <v>False</v>
      </c>
      <c r="T2510">
        <v>0</v>
      </c>
      <c r="U2510" t="e">
        <f t="shared" si="79"/>
        <v>#DIV/0!</v>
      </c>
      <c r="V2510">
        <v>0</v>
      </c>
      <c r="W2510">
        <v>0</v>
      </c>
      <c r="X2510">
        <v>0</v>
      </c>
      <c r="Y2510">
        <v>3270</v>
      </c>
      <c r="Z2510">
        <v>3270</v>
      </c>
      <c r="AA2510" t="b">
        <f>ABS(T2510-Z2510)&gt;25000</f>
        <v>0</v>
      </c>
      <c r="AB2510">
        <v>-17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9866</v>
      </c>
      <c r="AJ2510">
        <v>0</v>
      </c>
      <c r="AK2510">
        <v>0</v>
      </c>
      <c r="AL2510">
        <v>0</v>
      </c>
      <c r="AM2510">
        <v>0</v>
      </c>
      <c r="AN2510">
        <v>44911</v>
      </c>
      <c r="AO2510">
        <v>-35045</v>
      </c>
      <c r="AQ2510">
        <f>K2510/R2510</f>
        <v>0</v>
      </c>
    </row>
    <row r="2511" spans="1:43" x14ac:dyDescent="0.35">
      <c r="A2511" t="s">
        <v>5285</v>
      </c>
      <c r="B2511" t="s">
        <v>5286</v>
      </c>
      <c r="C2511" t="s">
        <v>38</v>
      </c>
      <c r="D2511" t="str">
        <f>IF(P2511&lt;=50000,"Extra Small",IF(AND(P2511&gt;=50000,P2511&lt;250000),"Small",IF(AND(P2511&gt;=250000,P2511&lt;1000000),"Medium",IF(AND(P2511&gt;=1000000,P2511&lt;10000000),"Large",IF(AND(P2511&gt;=10000000,P2511&lt;100000000),"Extra Large",IF(P2511&gt;=100000000,"Extra-extra-large"))))))</f>
        <v>Extra Small</v>
      </c>
      <c r="E2511" t="s">
        <v>85</v>
      </c>
      <c r="F2511">
        <v>0</v>
      </c>
      <c r="G2511">
        <v>0</v>
      </c>
      <c r="H2511">
        <v>6</v>
      </c>
      <c r="I2511">
        <v>0</v>
      </c>
      <c r="J2511" t="s">
        <v>52</v>
      </c>
      <c r="K2511">
        <v>12190</v>
      </c>
      <c r="L2511">
        <v>7600</v>
      </c>
      <c r="M2511">
        <v>11500</v>
      </c>
      <c r="N2511">
        <v>0</v>
      </c>
      <c r="O2511">
        <v>10998</v>
      </c>
      <c r="P2511">
        <v>42288</v>
      </c>
      <c r="Q2511">
        <v>0</v>
      </c>
      <c r="R2511">
        <v>42288</v>
      </c>
      <c r="S2511" t="str">
        <f t="shared" si="78"/>
        <v>False</v>
      </c>
      <c r="T2511">
        <v>13810</v>
      </c>
      <c r="U2511" t="b">
        <f t="shared" si="79"/>
        <v>0</v>
      </c>
      <c r="V2511">
        <v>0</v>
      </c>
      <c r="W2511">
        <v>0</v>
      </c>
      <c r="X2511">
        <v>0</v>
      </c>
      <c r="Y2511">
        <v>28197</v>
      </c>
      <c r="Z2511">
        <v>42007</v>
      </c>
      <c r="AA2511" t="b">
        <f>ABS(T2511-Z2511)&gt;25000</f>
        <v>1</v>
      </c>
      <c r="AB2511">
        <v>281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Q2511">
        <f>K2511/R2511</f>
        <v>0.2882614453272796</v>
      </c>
    </row>
    <row r="2512" spans="1:43" x14ac:dyDescent="0.35">
      <c r="A2512" t="s">
        <v>5287</v>
      </c>
      <c r="B2512" t="s">
        <v>5288</v>
      </c>
      <c r="C2512" t="s">
        <v>38</v>
      </c>
      <c r="D2512" t="str">
        <f>IF(P2512&lt;=50000,"Extra Small",IF(AND(P2512&gt;=50000,P2512&lt;250000),"Small",IF(AND(P2512&gt;=250000,P2512&lt;1000000),"Medium",IF(AND(P2512&gt;=1000000,P2512&lt;10000000),"Large",IF(AND(P2512&gt;=10000000,P2512&lt;100000000),"Extra Large",IF(P2512&gt;=100000000,"Extra-extra-large"))))))</f>
        <v>Small</v>
      </c>
      <c r="E2512" t="s">
        <v>39</v>
      </c>
      <c r="F2512">
        <v>0</v>
      </c>
      <c r="G2512">
        <v>0</v>
      </c>
      <c r="H2512">
        <v>0</v>
      </c>
      <c r="I2512">
        <v>0</v>
      </c>
      <c r="J2512" t="s">
        <v>264</v>
      </c>
      <c r="K2512">
        <v>0</v>
      </c>
      <c r="L2512">
        <v>8000</v>
      </c>
      <c r="M2512">
        <v>60211</v>
      </c>
      <c r="N2512">
        <v>0</v>
      </c>
      <c r="O2512">
        <v>0</v>
      </c>
      <c r="P2512">
        <v>68211</v>
      </c>
      <c r="Q2512">
        <v>0</v>
      </c>
      <c r="R2512">
        <v>68211</v>
      </c>
      <c r="S2512" t="str">
        <f t="shared" si="78"/>
        <v>False</v>
      </c>
      <c r="T2512">
        <v>0</v>
      </c>
      <c r="U2512" t="e">
        <f t="shared" si="79"/>
        <v>#DIV/0!</v>
      </c>
      <c r="V2512">
        <v>0</v>
      </c>
      <c r="W2512">
        <v>0</v>
      </c>
      <c r="X2512">
        <v>0</v>
      </c>
      <c r="Y2512">
        <v>57882</v>
      </c>
      <c r="Z2512">
        <v>57882</v>
      </c>
      <c r="AA2512" t="b">
        <f>ABS(T2512-Z2512)&gt;25000</f>
        <v>1</v>
      </c>
      <c r="AB2512">
        <v>10329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674951</v>
      </c>
      <c r="AJ2512">
        <v>0</v>
      </c>
      <c r="AK2512">
        <v>0</v>
      </c>
      <c r="AL2512">
        <v>0</v>
      </c>
      <c r="AM2512">
        <v>0</v>
      </c>
      <c r="AN2512">
        <v>123439</v>
      </c>
      <c r="AO2512">
        <v>551512</v>
      </c>
      <c r="AQ2512">
        <f>K2512/R2512</f>
        <v>0</v>
      </c>
    </row>
    <row r="2513" spans="1:43" x14ac:dyDescent="0.35">
      <c r="A2513" t="s">
        <v>5289</v>
      </c>
      <c r="B2513" t="s">
        <v>5290</v>
      </c>
      <c r="C2513" t="s">
        <v>38</v>
      </c>
      <c r="D2513" t="str">
        <f>IF(P2513&lt;=50000,"Extra Small",IF(AND(P2513&gt;=50000,P2513&lt;250000),"Small",IF(AND(P2513&gt;=250000,P2513&lt;1000000),"Medium",IF(AND(P2513&gt;=1000000,P2513&lt;10000000),"Large",IF(AND(P2513&gt;=10000000,P2513&lt;100000000),"Extra Large",IF(P2513&gt;=100000000,"Extra-extra-large"))))))</f>
        <v>Large</v>
      </c>
      <c r="E2513" t="s">
        <v>43</v>
      </c>
      <c r="F2513">
        <v>12</v>
      </c>
      <c r="G2513">
        <v>18</v>
      </c>
      <c r="H2513">
        <v>3</v>
      </c>
      <c r="I2513">
        <v>16</v>
      </c>
      <c r="J2513" t="s">
        <v>269</v>
      </c>
      <c r="K2513">
        <v>226244</v>
      </c>
      <c r="L2513">
        <v>0</v>
      </c>
      <c r="M2513">
        <v>1848577</v>
      </c>
      <c r="N2513">
        <v>4040</v>
      </c>
      <c r="O2513">
        <v>5045</v>
      </c>
      <c r="P2513">
        <v>2083906</v>
      </c>
      <c r="Q2513">
        <v>0</v>
      </c>
      <c r="R2513">
        <v>2083906</v>
      </c>
      <c r="S2513" t="str">
        <f t="shared" si="78"/>
        <v>False</v>
      </c>
      <c r="T2513">
        <v>1492627</v>
      </c>
      <c r="U2513" t="b">
        <f t="shared" si="79"/>
        <v>0</v>
      </c>
      <c r="V2513">
        <v>0</v>
      </c>
      <c r="W2513">
        <v>0</v>
      </c>
      <c r="X2513">
        <v>0</v>
      </c>
      <c r="Y2513">
        <v>618461</v>
      </c>
      <c r="Z2513">
        <v>2111088</v>
      </c>
      <c r="AA2513" t="b">
        <f>ABS(T2513-Z2513)&gt;1000000</f>
        <v>0</v>
      </c>
      <c r="AB2513">
        <v>-27182</v>
      </c>
      <c r="AC2513">
        <v>0</v>
      </c>
      <c r="AD2513">
        <v>-27182</v>
      </c>
      <c r="AE2513">
        <v>848328</v>
      </c>
      <c r="AF2513">
        <v>0</v>
      </c>
      <c r="AG2513">
        <v>38322</v>
      </c>
      <c r="AH2513">
        <v>38322</v>
      </c>
      <c r="AI2513">
        <v>886650</v>
      </c>
      <c r="AJ2513">
        <v>325199</v>
      </c>
      <c r="AK2513">
        <v>0</v>
      </c>
      <c r="AL2513">
        <v>120478</v>
      </c>
      <c r="AM2513">
        <v>120478</v>
      </c>
      <c r="AN2513">
        <v>445677</v>
      </c>
      <c r="AO2513">
        <v>440973</v>
      </c>
      <c r="AQ2513">
        <f>K2513/R2513</f>
        <v>0.10856727702689085</v>
      </c>
    </row>
    <row r="2514" spans="1:43" x14ac:dyDescent="0.35">
      <c r="A2514" t="s">
        <v>5291</v>
      </c>
      <c r="B2514" t="s">
        <v>5292</v>
      </c>
      <c r="C2514" t="s">
        <v>38</v>
      </c>
      <c r="D2514" t="str">
        <f>IF(P2514&lt;=50000,"Extra Small",IF(AND(P2514&gt;=50000,P2514&lt;250000),"Small",IF(AND(P2514&gt;=250000,P2514&lt;1000000),"Medium",IF(AND(P2514&gt;=1000000,P2514&lt;10000000),"Large",IF(AND(P2514&gt;=10000000,P2514&lt;100000000),"Extra Large",IF(P2514&gt;=100000000,"Extra-extra-large"))))))</f>
        <v>Medium</v>
      </c>
      <c r="E2514" t="s">
        <v>85</v>
      </c>
      <c r="F2514">
        <v>0</v>
      </c>
      <c r="G2514">
        <v>5</v>
      </c>
      <c r="H2514">
        <v>0</v>
      </c>
      <c r="I2514">
        <v>2.62</v>
      </c>
      <c r="J2514" t="s">
        <v>3479</v>
      </c>
      <c r="K2514">
        <v>218693</v>
      </c>
      <c r="L2514">
        <v>1653</v>
      </c>
      <c r="M2514">
        <v>73854</v>
      </c>
      <c r="N2514">
        <v>1184</v>
      </c>
      <c r="O2514">
        <v>4342</v>
      </c>
      <c r="P2514">
        <v>299726</v>
      </c>
      <c r="Q2514">
        <v>0</v>
      </c>
      <c r="R2514">
        <v>299726</v>
      </c>
      <c r="S2514" t="str">
        <f t="shared" si="78"/>
        <v>False</v>
      </c>
      <c r="T2514">
        <v>259047</v>
      </c>
      <c r="U2514" t="b">
        <f t="shared" si="79"/>
        <v>0</v>
      </c>
      <c r="V2514">
        <v>0</v>
      </c>
      <c r="W2514">
        <v>0</v>
      </c>
      <c r="X2514">
        <v>0</v>
      </c>
      <c r="Y2514">
        <v>56703</v>
      </c>
      <c r="Z2514">
        <v>315750</v>
      </c>
      <c r="AA2514" t="b">
        <f>ABS(T2514-Z2514)&gt;25000</f>
        <v>1</v>
      </c>
      <c r="AB2514">
        <v>-16024</v>
      </c>
      <c r="AC2514">
        <v>0</v>
      </c>
      <c r="AD2514">
        <v>-16024</v>
      </c>
      <c r="AE2514">
        <v>189557</v>
      </c>
      <c r="AF2514">
        <v>0</v>
      </c>
      <c r="AG2514">
        <v>0</v>
      </c>
      <c r="AH2514">
        <v>49267</v>
      </c>
      <c r="AI2514">
        <v>238824</v>
      </c>
      <c r="AJ2514">
        <v>114824</v>
      </c>
      <c r="AK2514">
        <v>0</v>
      </c>
      <c r="AL2514">
        <v>0</v>
      </c>
      <c r="AM2514">
        <v>0</v>
      </c>
      <c r="AN2514">
        <v>114824</v>
      </c>
      <c r="AO2514">
        <v>124000</v>
      </c>
      <c r="AQ2514">
        <f>K2514/R2514</f>
        <v>0.72964307400759365</v>
      </c>
    </row>
    <row r="2515" spans="1:43" x14ac:dyDescent="0.35">
      <c r="A2515" t="s">
        <v>5293</v>
      </c>
      <c r="B2515" t="s">
        <v>5294</v>
      </c>
      <c r="C2515" t="s">
        <v>38</v>
      </c>
      <c r="D2515" t="str">
        <f>IF(P2515&lt;=50000,"Extra Small",IF(AND(P2515&gt;=50000,P2515&lt;250000),"Small",IF(AND(P2515&gt;=250000,P2515&lt;1000000),"Medium",IF(AND(P2515&gt;=1000000,P2515&lt;10000000),"Large",IF(AND(P2515&gt;=10000000,P2515&lt;100000000),"Extra Large",IF(P2515&gt;=100000000,"Extra-extra-large"))))))</f>
        <v>Extra Small</v>
      </c>
      <c r="E2515" t="s">
        <v>67</v>
      </c>
      <c r="F2515">
        <v>0</v>
      </c>
      <c r="G2515">
        <v>0</v>
      </c>
      <c r="H2515">
        <v>0</v>
      </c>
      <c r="I2515">
        <v>0</v>
      </c>
      <c r="J2515" t="s">
        <v>281</v>
      </c>
      <c r="K2515">
        <v>0</v>
      </c>
      <c r="L2515">
        <v>1043</v>
      </c>
      <c r="M2515">
        <v>0</v>
      </c>
      <c r="N2515">
        <v>0</v>
      </c>
      <c r="O2515">
        <v>2675</v>
      </c>
      <c r="P2515">
        <v>3718</v>
      </c>
      <c r="Q2515">
        <v>0</v>
      </c>
      <c r="R2515">
        <v>3718</v>
      </c>
      <c r="S2515" t="str">
        <f t="shared" si="78"/>
        <v>False</v>
      </c>
      <c r="T2515">
        <v>0</v>
      </c>
      <c r="U2515" t="e">
        <f t="shared" si="79"/>
        <v>#DIV/0!</v>
      </c>
      <c r="V2515">
        <v>0</v>
      </c>
      <c r="W2515">
        <v>0</v>
      </c>
      <c r="X2515">
        <v>0</v>
      </c>
      <c r="Y2515">
        <v>6180</v>
      </c>
      <c r="Z2515">
        <v>6180</v>
      </c>
      <c r="AA2515" t="b">
        <f>ABS(T2515-Z2515)&gt;25000</f>
        <v>0</v>
      </c>
      <c r="AB2515">
        <v>-2462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30000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30000</v>
      </c>
      <c r="AQ2515">
        <f>K2515/R2515</f>
        <v>0</v>
      </c>
    </row>
    <row r="2516" spans="1:43" x14ac:dyDescent="0.35">
      <c r="A2516" t="s">
        <v>5295</v>
      </c>
      <c r="B2516" t="s">
        <v>5296</v>
      </c>
      <c r="C2516" t="s">
        <v>38</v>
      </c>
      <c r="D2516" t="str">
        <f>IF(P2516&lt;=50000,"Extra Small",IF(AND(P2516&gt;=50000,P2516&lt;250000),"Small",IF(AND(P2516&gt;=250000,P2516&lt;1000000),"Medium",IF(AND(P2516&gt;=1000000,P2516&lt;10000000),"Large",IF(AND(P2516&gt;=10000000,P2516&lt;100000000),"Extra Large",IF(P2516&gt;=100000000,"Extra-extra-large"))))))</f>
        <v>Extra Small</v>
      </c>
      <c r="E2516" t="s">
        <v>76</v>
      </c>
      <c r="F2516">
        <v>0</v>
      </c>
      <c r="G2516">
        <v>0</v>
      </c>
      <c r="H2516">
        <v>3</v>
      </c>
      <c r="I2516">
        <v>0</v>
      </c>
      <c r="J2516" t="s">
        <v>281</v>
      </c>
      <c r="K2516">
        <v>0</v>
      </c>
      <c r="L2516">
        <v>5192</v>
      </c>
      <c r="M2516">
        <v>0</v>
      </c>
      <c r="N2516">
        <v>0</v>
      </c>
      <c r="O2516">
        <v>0</v>
      </c>
      <c r="P2516">
        <v>5192</v>
      </c>
      <c r="Q2516">
        <v>2</v>
      </c>
      <c r="R2516">
        <v>5194</v>
      </c>
      <c r="S2516" t="str">
        <f t="shared" si="78"/>
        <v>False</v>
      </c>
      <c r="T2516">
        <v>0</v>
      </c>
      <c r="U2516" t="b">
        <f t="shared" si="79"/>
        <v>0</v>
      </c>
      <c r="V2516">
        <v>0</v>
      </c>
      <c r="W2516">
        <v>0</v>
      </c>
      <c r="X2516">
        <v>0</v>
      </c>
      <c r="Y2516">
        <v>8954</v>
      </c>
      <c r="Z2516">
        <v>8954</v>
      </c>
      <c r="AA2516" t="b">
        <f>ABS(T2516-Z2516)&gt;25000</f>
        <v>0</v>
      </c>
      <c r="AB2516">
        <v>-3760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7179</v>
      </c>
      <c r="AJ2516">
        <v>0</v>
      </c>
      <c r="AK2516">
        <v>0</v>
      </c>
      <c r="AL2516">
        <v>0</v>
      </c>
      <c r="AM2516">
        <v>0</v>
      </c>
      <c r="AN2516">
        <v>842</v>
      </c>
      <c r="AO2516">
        <v>6337</v>
      </c>
      <c r="AQ2516">
        <f>K2516/R2516</f>
        <v>0</v>
      </c>
    </row>
    <row r="2517" spans="1:43" x14ac:dyDescent="0.35">
      <c r="A2517" t="s">
        <v>5297</v>
      </c>
      <c r="B2517" t="s">
        <v>5298</v>
      </c>
      <c r="C2517" t="s">
        <v>50</v>
      </c>
      <c r="D2517" t="str">
        <f>IF(P2517&lt;=50000,"Extra Small",IF(AND(P2517&gt;=50000,P2517&lt;250000),"Small",IF(AND(P2517&gt;=250000,P2517&lt;1000000),"Medium",IF(AND(P2517&gt;=1000000,P2517&lt;10000000),"Large",IF(AND(P2517&gt;=10000000,P2517&lt;100000000),"Extra Large",IF(P2517&gt;=100000000,"Extra-extra-large"))))))</f>
        <v>Extra Small</v>
      </c>
      <c r="E2517" t="s">
        <v>55</v>
      </c>
      <c r="F2517">
        <v>0</v>
      </c>
      <c r="G2517">
        <v>0</v>
      </c>
      <c r="H2517">
        <v>0</v>
      </c>
      <c r="I2517">
        <v>0</v>
      </c>
      <c r="J2517" t="s">
        <v>57</v>
      </c>
      <c r="K2517">
        <v>0</v>
      </c>
      <c r="L2517">
        <v>17320</v>
      </c>
      <c r="M2517">
        <v>0</v>
      </c>
      <c r="N2517">
        <v>230</v>
      </c>
      <c r="O2517">
        <v>0</v>
      </c>
      <c r="P2517">
        <v>17550</v>
      </c>
      <c r="Q2517">
        <v>0</v>
      </c>
      <c r="R2517">
        <v>17550</v>
      </c>
      <c r="S2517" t="str">
        <f t="shared" si="78"/>
        <v>False</v>
      </c>
      <c r="T2517">
        <v>0</v>
      </c>
      <c r="U2517" t="e">
        <f t="shared" si="79"/>
        <v>#DIV/0!</v>
      </c>
      <c r="V2517">
        <v>0</v>
      </c>
      <c r="W2517">
        <v>0</v>
      </c>
      <c r="X2517">
        <v>0</v>
      </c>
      <c r="Y2517">
        <v>0</v>
      </c>
      <c r="Z2517">
        <v>0</v>
      </c>
      <c r="AA2517" t="b">
        <f>ABS(T2517-Z2517)&gt;25000</f>
        <v>0</v>
      </c>
      <c r="AB2517">
        <v>17550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89978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89978</v>
      </c>
      <c r="AQ2517">
        <f>K2517/R2517</f>
        <v>0</v>
      </c>
    </row>
    <row r="2518" spans="1:43" x14ac:dyDescent="0.35">
      <c r="A2518" t="s">
        <v>5299</v>
      </c>
      <c r="B2518" t="s">
        <v>5300</v>
      </c>
      <c r="C2518" t="s">
        <v>38</v>
      </c>
      <c r="D2518" t="str">
        <f>IF(P2518&lt;=50000,"Extra Small",IF(AND(P2518&gt;=50000,P2518&lt;250000),"Small",IF(AND(P2518&gt;=250000,P2518&lt;1000000),"Medium",IF(AND(P2518&gt;=1000000,P2518&lt;10000000),"Large",IF(AND(P2518&gt;=10000000,P2518&lt;100000000),"Extra Large",IF(P2518&gt;=100000000,"Extra-extra-large"))))))</f>
        <v>Extra Small</v>
      </c>
      <c r="E2518" t="s">
        <v>39</v>
      </c>
      <c r="F2518">
        <v>0</v>
      </c>
      <c r="G2518">
        <v>0</v>
      </c>
      <c r="H2518">
        <v>0</v>
      </c>
      <c r="I2518">
        <v>0</v>
      </c>
      <c r="J2518" t="s">
        <v>44</v>
      </c>
      <c r="K2518">
        <v>0</v>
      </c>
      <c r="L2518">
        <v>3170</v>
      </c>
      <c r="M2518">
        <v>30</v>
      </c>
      <c r="N2518">
        <v>1025</v>
      </c>
      <c r="O2518">
        <v>0</v>
      </c>
      <c r="P2518">
        <v>4225</v>
      </c>
      <c r="Q2518">
        <v>0</v>
      </c>
      <c r="R2518">
        <v>4225</v>
      </c>
      <c r="S2518" t="str">
        <f t="shared" si="78"/>
        <v>False</v>
      </c>
      <c r="T2518">
        <v>0</v>
      </c>
      <c r="U2518" t="e">
        <f t="shared" si="79"/>
        <v>#DIV/0!</v>
      </c>
      <c r="V2518">
        <v>0</v>
      </c>
      <c r="W2518">
        <v>375</v>
      </c>
      <c r="X2518">
        <v>32500</v>
      </c>
      <c r="Y2518">
        <v>30</v>
      </c>
      <c r="Z2518">
        <v>32905</v>
      </c>
      <c r="AA2518" t="b">
        <f>ABS(T2518-Z2518)&gt;25000</f>
        <v>1</v>
      </c>
      <c r="AB2518">
        <v>-28680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22630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22630</v>
      </c>
      <c r="AQ2518">
        <f>K2518/R2518</f>
        <v>0</v>
      </c>
    </row>
    <row r="2519" spans="1:43" x14ac:dyDescent="0.35">
      <c r="A2519" t="s">
        <v>5301</v>
      </c>
      <c r="B2519" t="s">
        <v>5302</v>
      </c>
      <c r="C2519" t="s">
        <v>38</v>
      </c>
      <c r="D2519" t="str">
        <f>IF(P2519&lt;=50000,"Extra Small",IF(AND(P2519&gt;=50000,P2519&lt;250000),"Small",IF(AND(P2519&gt;=250000,P2519&lt;1000000),"Medium",IF(AND(P2519&gt;=1000000,P2519&lt;10000000),"Large",IF(AND(P2519&gt;=10000000,P2519&lt;100000000),"Extra Large",IF(P2519&gt;=100000000,"Extra-extra-large"))))))</f>
        <v>Medium</v>
      </c>
      <c r="E2519" t="s">
        <v>85</v>
      </c>
      <c r="F2519">
        <v>3</v>
      </c>
      <c r="G2519">
        <v>2</v>
      </c>
      <c r="H2519">
        <v>1</v>
      </c>
      <c r="I2519">
        <v>4.5</v>
      </c>
      <c r="J2519" t="s">
        <v>130</v>
      </c>
      <c r="K2519">
        <v>29019</v>
      </c>
      <c r="L2519">
        <v>332788</v>
      </c>
      <c r="M2519">
        <v>0</v>
      </c>
      <c r="N2519">
        <v>694</v>
      </c>
      <c r="O2519">
        <v>0</v>
      </c>
      <c r="P2519">
        <v>362501</v>
      </c>
      <c r="Q2519">
        <v>0</v>
      </c>
      <c r="R2519">
        <v>362501</v>
      </c>
      <c r="S2519" t="str">
        <f t="shared" si="78"/>
        <v>False</v>
      </c>
      <c r="T2519">
        <v>125004</v>
      </c>
      <c r="U2519" t="b">
        <f t="shared" si="79"/>
        <v>0</v>
      </c>
      <c r="V2519">
        <v>0</v>
      </c>
      <c r="W2519">
        <v>0</v>
      </c>
      <c r="X2519">
        <v>0</v>
      </c>
      <c r="Y2519">
        <v>82363</v>
      </c>
      <c r="Z2519">
        <v>207367</v>
      </c>
      <c r="AA2519" t="b">
        <f>ABS(T2519-Z2519)&gt;25000</f>
        <v>1</v>
      </c>
      <c r="AB2519">
        <v>155134</v>
      </c>
      <c r="AC2519">
        <v>0</v>
      </c>
      <c r="AD2519">
        <v>155134</v>
      </c>
      <c r="AE2519">
        <v>312831</v>
      </c>
      <c r="AF2519">
        <v>0</v>
      </c>
      <c r="AG2519">
        <v>0</v>
      </c>
      <c r="AH2519">
        <v>0</v>
      </c>
      <c r="AI2519">
        <v>312831</v>
      </c>
      <c r="AJ2519">
        <v>14576</v>
      </c>
      <c r="AK2519">
        <v>0</v>
      </c>
      <c r="AL2519">
        <v>0</v>
      </c>
      <c r="AM2519">
        <v>0</v>
      </c>
      <c r="AN2519">
        <v>14576</v>
      </c>
      <c r="AO2519">
        <v>298255</v>
      </c>
      <c r="AQ2519">
        <f>K2519/R2519</f>
        <v>8.0052192959467694E-2</v>
      </c>
    </row>
    <row r="2520" spans="1:43" x14ac:dyDescent="0.35">
      <c r="A2520" t="s">
        <v>5303</v>
      </c>
      <c r="B2520" t="s">
        <v>5304</v>
      </c>
      <c r="C2520" t="s">
        <v>50</v>
      </c>
      <c r="D2520" t="str">
        <f>IF(P2520&lt;=50000,"Extra Small",IF(AND(P2520&gt;=50000,P2520&lt;250000),"Small",IF(AND(P2520&gt;=250000,P2520&lt;1000000),"Medium",IF(AND(P2520&gt;=1000000,P2520&lt;10000000),"Large",IF(AND(P2520&gt;=10000000,P2520&lt;100000000),"Extra Large",IF(P2520&gt;=100000000,"Extra-extra-large"))))))</f>
        <v>Small</v>
      </c>
      <c r="E2520" t="s">
        <v>76</v>
      </c>
      <c r="F2520">
        <v>0</v>
      </c>
      <c r="G2520">
        <v>1</v>
      </c>
      <c r="H2520">
        <v>0</v>
      </c>
      <c r="I2520">
        <v>0</v>
      </c>
      <c r="J2520" t="s">
        <v>48</v>
      </c>
      <c r="K2520">
        <v>0</v>
      </c>
      <c r="L2520">
        <v>212550</v>
      </c>
      <c r="M2520">
        <v>0</v>
      </c>
      <c r="N2520">
        <v>0</v>
      </c>
      <c r="O2520">
        <v>0</v>
      </c>
      <c r="P2520">
        <v>212550</v>
      </c>
      <c r="Q2520">
        <v>0</v>
      </c>
      <c r="R2520">
        <v>212550</v>
      </c>
      <c r="S2520" t="str">
        <f t="shared" si="78"/>
        <v>False</v>
      </c>
      <c r="T2520">
        <v>0</v>
      </c>
      <c r="U2520" t="b">
        <f t="shared" si="79"/>
        <v>0</v>
      </c>
      <c r="V2520">
        <v>0</v>
      </c>
      <c r="W2520">
        <v>0</v>
      </c>
      <c r="X2520">
        <v>0</v>
      </c>
      <c r="Y2520">
        <v>115692</v>
      </c>
      <c r="Z2520">
        <v>115692</v>
      </c>
      <c r="AA2520" t="b">
        <f>ABS(T2520-Z2520)&gt;25000</f>
        <v>1</v>
      </c>
      <c r="AB2520">
        <v>96858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137151</v>
      </c>
      <c r="AJ2520">
        <v>0</v>
      </c>
      <c r="AK2520">
        <v>0</v>
      </c>
      <c r="AL2520">
        <v>0</v>
      </c>
      <c r="AM2520">
        <v>0</v>
      </c>
      <c r="AN2520">
        <v>6750</v>
      </c>
      <c r="AO2520">
        <v>130401</v>
      </c>
      <c r="AQ2520">
        <f>K2520/R2520</f>
        <v>0</v>
      </c>
    </row>
    <row r="2521" spans="1:43" x14ac:dyDescent="0.35">
      <c r="A2521" t="s">
        <v>5305</v>
      </c>
      <c r="B2521" t="s">
        <v>5306</v>
      </c>
      <c r="C2521" t="s">
        <v>50</v>
      </c>
      <c r="D2521" t="str">
        <f>IF(P2521&lt;=50000,"Extra Small",IF(AND(P2521&gt;=50000,P2521&lt;250000),"Small",IF(AND(P2521&gt;=250000,P2521&lt;1000000),"Medium",IF(AND(P2521&gt;=1000000,P2521&lt;10000000),"Large",IF(AND(P2521&gt;=10000000,P2521&lt;100000000),"Extra Large",IF(P2521&gt;=100000000,"Extra-extra-large"))))))</f>
        <v>Extra Small</v>
      </c>
      <c r="E2521" t="s">
        <v>85</v>
      </c>
      <c r="F2521">
        <v>0</v>
      </c>
      <c r="G2521">
        <v>0</v>
      </c>
      <c r="H2521">
        <v>0</v>
      </c>
      <c r="I2521">
        <v>0</v>
      </c>
      <c r="J2521" t="s">
        <v>92</v>
      </c>
      <c r="K2521">
        <v>0</v>
      </c>
      <c r="L2521">
        <v>30730</v>
      </c>
      <c r="M2521">
        <v>0</v>
      </c>
      <c r="N2521">
        <v>0</v>
      </c>
      <c r="O2521">
        <v>0</v>
      </c>
      <c r="P2521">
        <v>30730</v>
      </c>
      <c r="Q2521">
        <v>0</v>
      </c>
      <c r="R2521">
        <v>30730</v>
      </c>
      <c r="S2521" t="str">
        <f t="shared" si="78"/>
        <v>False</v>
      </c>
      <c r="T2521">
        <v>0</v>
      </c>
      <c r="U2521" t="e">
        <f t="shared" si="79"/>
        <v>#DIV/0!</v>
      </c>
      <c r="V2521">
        <v>0</v>
      </c>
      <c r="W2521">
        <v>4787</v>
      </c>
      <c r="X2521">
        <v>22265</v>
      </c>
      <c r="Y2521">
        <v>0</v>
      </c>
      <c r="Z2521">
        <v>27052</v>
      </c>
      <c r="AA2521" t="b">
        <f>ABS(T2521-Z2521)&gt;25000</f>
        <v>1</v>
      </c>
      <c r="AB2521">
        <v>3678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3678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3678</v>
      </c>
      <c r="AQ2521">
        <f>K2521/R2521</f>
        <v>0</v>
      </c>
    </row>
    <row r="2522" spans="1:43" x14ac:dyDescent="0.35">
      <c r="A2522" t="s">
        <v>5307</v>
      </c>
      <c r="B2522" t="s">
        <v>5308</v>
      </c>
      <c r="C2522" t="s">
        <v>38</v>
      </c>
      <c r="D2522" t="str">
        <f>IF(P2522&lt;=50000,"Extra Small",IF(AND(P2522&gt;=50000,P2522&lt;250000),"Small",IF(AND(P2522&gt;=250000,P2522&lt;1000000),"Medium",IF(AND(P2522&gt;=1000000,P2522&lt;10000000),"Large",IF(AND(P2522&gt;=10000000,P2522&lt;100000000),"Extra Large",IF(P2522&gt;=100000000,"Extra-extra-large"))))))</f>
        <v>Large</v>
      </c>
      <c r="E2522" t="s">
        <v>85</v>
      </c>
      <c r="F2522">
        <v>3</v>
      </c>
      <c r="G2522">
        <v>1</v>
      </c>
      <c r="H2522">
        <v>15</v>
      </c>
      <c r="I2522">
        <v>9.2100000000000009</v>
      </c>
      <c r="J2522" t="s">
        <v>52</v>
      </c>
      <c r="K2522">
        <v>0</v>
      </c>
      <c r="L2522">
        <v>0</v>
      </c>
      <c r="M2522">
        <v>1686737</v>
      </c>
      <c r="N2522">
        <v>0</v>
      </c>
      <c r="O2522">
        <v>60168</v>
      </c>
      <c r="P2522">
        <v>1746905</v>
      </c>
      <c r="Q2522">
        <v>2616</v>
      </c>
      <c r="R2522">
        <v>1749521</v>
      </c>
      <c r="S2522" t="str">
        <f t="shared" si="78"/>
        <v>False</v>
      </c>
      <c r="T2522">
        <v>660569</v>
      </c>
      <c r="U2522" t="b">
        <f t="shared" si="79"/>
        <v>0</v>
      </c>
      <c r="V2522">
        <v>2</v>
      </c>
      <c r="W2522">
        <v>5594</v>
      </c>
      <c r="X2522">
        <v>0</v>
      </c>
      <c r="Y2522">
        <v>1086777</v>
      </c>
      <c r="Z2522">
        <v>1752942</v>
      </c>
      <c r="AA2522" t="b">
        <f>ABS(T2522-Z2522)&gt;1000000</f>
        <v>1</v>
      </c>
      <c r="AB2522">
        <v>-3421</v>
      </c>
      <c r="AC2522">
        <v>0</v>
      </c>
      <c r="AD2522">
        <v>-3421</v>
      </c>
      <c r="AE2522">
        <v>607245</v>
      </c>
      <c r="AF2522">
        <v>0</v>
      </c>
      <c r="AG2522">
        <v>986609</v>
      </c>
      <c r="AH2522">
        <v>986609</v>
      </c>
      <c r="AI2522">
        <v>1593854</v>
      </c>
      <c r="AJ2522">
        <v>227634</v>
      </c>
      <c r="AK2522">
        <v>0</v>
      </c>
      <c r="AL2522">
        <v>66323</v>
      </c>
      <c r="AM2522">
        <v>66323</v>
      </c>
      <c r="AN2522">
        <v>293957</v>
      </c>
      <c r="AO2522">
        <v>1299897</v>
      </c>
      <c r="AQ2522">
        <f>K2522/R2522</f>
        <v>0</v>
      </c>
    </row>
    <row r="2523" spans="1:43" x14ac:dyDescent="0.35">
      <c r="A2523" t="s">
        <v>5309</v>
      </c>
      <c r="B2523" t="s">
        <v>5310</v>
      </c>
      <c r="C2523" t="s">
        <v>38</v>
      </c>
      <c r="D2523" t="str">
        <f>IF(P2523&lt;=50000,"Extra Small",IF(AND(P2523&gt;=50000,P2523&lt;250000),"Small",IF(AND(P2523&gt;=250000,P2523&lt;1000000),"Medium",IF(AND(P2523&gt;=1000000,P2523&lt;10000000),"Large",IF(AND(P2523&gt;=10000000,P2523&lt;100000000),"Extra Large",IF(P2523&gt;=100000000,"Extra-extra-large"))))))</f>
        <v>Small</v>
      </c>
      <c r="E2523" t="s">
        <v>131</v>
      </c>
      <c r="F2523">
        <v>0</v>
      </c>
      <c r="G2523">
        <v>0</v>
      </c>
      <c r="H2523">
        <v>0</v>
      </c>
      <c r="I2523">
        <v>0</v>
      </c>
      <c r="J2523" t="s">
        <v>102</v>
      </c>
      <c r="K2523">
        <v>0</v>
      </c>
      <c r="L2523">
        <v>0</v>
      </c>
      <c r="M2523">
        <v>0</v>
      </c>
      <c r="N2523">
        <v>92888</v>
      </c>
      <c r="O2523">
        <v>0</v>
      </c>
      <c r="P2523">
        <v>92888</v>
      </c>
      <c r="Q2523">
        <v>0</v>
      </c>
      <c r="R2523">
        <v>92888</v>
      </c>
      <c r="S2523" t="str">
        <f t="shared" si="78"/>
        <v>False</v>
      </c>
      <c r="T2523">
        <v>0</v>
      </c>
      <c r="U2523" t="e">
        <f t="shared" si="79"/>
        <v>#DIV/0!</v>
      </c>
      <c r="V2523">
        <v>0</v>
      </c>
      <c r="W2523">
        <v>45524</v>
      </c>
      <c r="X2523">
        <v>0</v>
      </c>
      <c r="Y2523">
        <v>29966</v>
      </c>
      <c r="Z2523">
        <v>75490</v>
      </c>
      <c r="AA2523" t="b">
        <f>ABS(T2523-Z2523)&gt;25000</f>
        <v>1</v>
      </c>
      <c r="AB2523">
        <v>17398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1324377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1324377</v>
      </c>
      <c r="AQ2523">
        <f>K2523/R2523</f>
        <v>0</v>
      </c>
    </row>
    <row r="2524" spans="1:43" x14ac:dyDescent="0.35">
      <c r="A2524" t="s">
        <v>5311</v>
      </c>
      <c r="B2524" t="s">
        <v>5312</v>
      </c>
      <c r="C2524" t="s">
        <v>38</v>
      </c>
      <c r="D2524" t="str">
        <f>IF(P2524&lt;=50000,"Extra Small",IF(AND(P2524&gt;=50000,P2524&lt;250000),"Small",IF(AND(P2524&gt;=250000,P2524&lt;1000000),"Medium",IF(AND(P2524&gt;=1000000,P2524&lt;10000000),"Large",IF(AND(P2524&gt;=10000000,P2524&lt;100000000),"Extra Large",IF(P2524&gt;=100000000,"Extra-extra-large"))))))</f>
        <v>Large</v>
      </c>
      <c r="E2524" t="s">
        <v>55</v>
      </c>
      <c r="F2524">
        <v>9</v>
      </c>
      <c r="G2524">
        <v>16</v>
      </c>
      <c r="H2524">
        <v>3</v>
      </c>
      <c r="I2524">
        <v>19.600000000000001</v>
      </c>
      <c r="J2524" t="s">
        <v>48</v>
      </c>
      <c r="K2524">
        <v>2195837</v>
      </c>
      <c r="L2524">
        <v>363</v>
      </c>
      <c r="M2524">
        <v>7727</v>
      </c>
      <c r="N2524">
        <v>31531</v>
      </c>
      <c r="O2524">
        <v>0</v>
      </c>
      <c r="P2524">
        <v>2235458</v>
      </c>
      <c r="Q2524">
        <v>0</v>
      </c>
      <c r="R2524">
        <v>2235458</v>
      </c>
      <c r="S2524" t="str">
        <f t="shared" si="78"/>
        <v>False</v>
      </c>
      <c r="T2524">
        <v>1664972</v>
      </c>
      <c r="U2524" t="b">
        <f t="shared" si="79"/>
        <v>0</v>
      </c>
      <c r="V2524">
        <v>101</v>
      </c>
      <c r="W2524">
        <v>0</v>
      </c>
      <c r="X2524">
        <v>0</v>
      </c>
      <c r="Y2524">
        <v>432539</v>
      </c>
      <c r="Z2524">
        <v>2097612</v>
      </c>
      <c r="AA2524" t="b">
        <f>ABS(T2524-Z2524)&gt;1000000</f>
        <v>0</v>
      </c>
      <c r="AB2524">
        <v>137846</v>
      </c>
      <c r="AC2524">
        <v>0</v>
      </c>
      <c r="AD2524">
        <v>137846</v>
      </c>
      <c r="AE2524">
        <v>1968306</v>
      </c>
      <c r="AF2524">
        <v>0</v>
      </c>
      <c r="AG2524">
        <v>46910</v>
      </c>
      <c r="AH2524">
        <v>46910</v>
      </c>
      <c r="AI2524">
        <v>2015216</v>
      </c>
      <c r="AJ2524">
        <v>305036</v>
      </c>
      <c r="AK2524">
        <v>0</v>
      </c>
      <c r="AL2524">
        <v>47159</v>
      </c>
      <c r="AM2524">
        <v>47159</v>
      </c>
      <c r="AN2524">
        <v>352195</v>
      </c>
      <c r="AO2524">
        <v>1663021</v>
      </c>
      <c r="AQ2524">
        <f>K2524/R2524</f>
        <v>0.98227611523007818</v>
      </c>
    </row>
    <row r="2525" spans="1:43" x14ac:dyDescent="0.35">
      <c r="A2525" t="s">
        <v>5313</v>
      </c>
      <c r="B2525" t="s">
        <v>5314</v>
      </c>
      <c r="C2525" t="s">
        <v>38</v>
      </c>
      <c r="D2525" t="str">
        <f>IF(P2525&lt;=50000,"Extra Small",IF(AND(P2525&gt;=50000,P2525&lt;250000),"Small",IF(AND(P2525&gt;=250000,P2525&lt;1000000),"Medium",IF(AND(P2525&gt;=1000000,P2525&lt;10000000),"Large",IF(AND(P2525&gt;=10000000,P2525&lt;100000000),"Extra Large",IF(P2525&gt;=100000000,"Extra-extra-large"))))))</f>
        <v>Extra Large</v>
      </c>
      <c r="E2525" t="s">
        <v>101</v>
      </c>
      <c r="F2525">
        <v>65</v>
      </c>
      <c r="G2525">
        <v>122</v>
      </c>
      <c r="H2525">
        <v>5</v>
      </c>
      <c r="I2525">
        <v>151.44999999999999</v>
      </c>
      <c r="J2525" t="s">
        <v>57</v>
      </c>
      <c r="K2525">
        <v>18188487</v>
      </c>
      <c r="L2525">
        <v>37177</v>
      </c>
      <c r="M2525">
        <v>1996230</v>
      </c>
      <c r="N2525">
        <v>227992</v>
      </c>
      <c r="O2525">
        <v>84538</v>
      </c>
      <c r="P2525">
        <v>20534424</v>
      </c>
      <c r="Q2525">
        <v>75244</v>
      </c>
      <c r="R2525">
        <v>20609668</v>
      </c>
      <c r="S2525" t="str">
        <f t="shared" si="78"/>
        <v>False</v>
      </c>
      <c r="T2525">
        <v>15221584</v>
      </c>
      <c r="U2525" t="b">
        <f t="shared" si="79"/>
        <v>0</v>
      </c>
      <c r="V2525">
        <v>0</v>
      </c>
      <c r="W2525">
        <v>0</v>
      </c>
      <c r="X2525">
        <v>0</v>
      </c>
      <c r="Y2525">
        <v>5853722</v>
      </c>
      <c r="Z2525">
        <v>21075306</v>
      </c>
      <c r="AA2525" t="b">
        <f>ABS(T2525-Z2525)&gt;1000000</f>
        <v>1</v>
      </c>
      <c r="AB2525">
        <v>-465638</v>
      </c>
      <c r="AC2525">
        <v>0</v>
      </c>
      <c r="AD2525">
        <v>-465638</v>
      </c>
      <c r="AE2525">
        <v>6021323</v>
      </c>
      <c r="AF2525">
        <v>0</v>
      </c>
      <c r="AG2525">
        <v>1108099</v>
      </c>
      <c r="AH2525">
        <v>1108099</v>
      </c>
      <c r="AI2525">
        <v>7129422</v>
      </c>
      <c r="AJ2525">
        <v>4058426</v>
      </c>
      <c r="AK2525">
        <v>0</v>
      </c>
      <c r="AL2525">
        <v>448311</v>
      </c>
      <c r="AM2525">
        <v>448311</v>
      </c>
      <c r="AN2525">
        <v>4506737</v>
      </c>
      <c r="AO2525">
        <v>2622685</v>
      </c>
      <c r="AQ2525">
        <f>K2525/R2525</f>
        <v>0.88252207653223724</v>
      </c>
    </row>
    <row r="2526" spans="1:43" x14ac:dyDescent="0.35">
      <c r="A2526" t="s">
        <v>5315</v>
      </c>
      <c r="B2526" t="s">
        <v>5316</v>
      </c>
      <c r="C2526" t="s">
        <v>38</v>
      </c>
      <c r="D2526" t="str">
        <f>IF(P2526&lt;=50000,"Extra Small",IF(AND(P2526&gt;=50000,P2526&lt;250000),"Small",IF(AND(P2526&gt;=250000,P2526&lt;1000000),"Medium",IF(AND(P2526&gt;=1000000,P2526&lt;10000000),"Large",IF(AND(P2526&gt;=10000000,P2526&lt;100000000),"Extra Large",IF(P2526&gt;=100000000,"Extra-extra-large"))))))</f>
        <v>Small</v>
      </c>
      <c r="E2526" t="s">
        <v>43</v>
      </c>
      <c r="F2526">
        <v>0</v>
      </c>
      <c r="G2526">
        <v>0</v>
      </c>
      <c r="H2526">
        <v>0</v>
      </c>
      <c r="I2526">
        <v>0</v>
      </c>
      <c r="J2526" t="s">
        <v>48</v>
      </c>
      <c r="K2526">
        <v>0</v>
      </c>
      <c r="L2526">
        <v>83351</v>
      </c>
      <c r="M2526">
        <v>0</v>
      </c>
      <c r="N2526">
        <v>0</v>
      </c>
      <c r="O2526">
        <v>7</v>
      </c>
      <c r="P2526">
        <v>83358</v>
      </c>
      <c r="Q2526">
        <v>0</v>
      </c>
      <c r="R2526">
        <v>83358</v>
      </c>
      <c r="S2526" t="str">
        <f t="shared" si="78"/>
        <v>False</v>
      </c>
      <c r="T2526">
        <v>0</v>
      </c>
      <c r="U2526" t="e">
        <f t="shared" si="79"/>
        <v>#DIV/0!</v>
      </c>
      <c r="V2526">
        <v>0</v>
      </c>
      <c r="W2526">
        <v>84000</v>
      </c>
      <c r="X2526">
        <v>0</v>
      </c>
      <c r="Y2526">
        <v>68</v>
      </c>
      <c r="Z2526">
        <v>84068</v>
      </c>
      <c r="AA2526" t="b">
        <f>ABS(T2526-Z2526)&gt;25000</f>
        <v>1</v>
      </c>
      <c r="AB2526">
        <v>-710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3831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3831</v>
      </c>
      <c r="AQ2526">
        <f>K2526/R2526</f>
        <v>0</v>
      </c>
    </row>
    <row r="2527" spans="1:43" x14ac:dyDescent="0.35">
      <c r="A2527" t="s">
        <v>5317</v>
      </c>
      <c r="B2527" t="s">
        <v>5318</v>
      </c>
      <c r="C2527" t="s">
        <v>38</v>
      </c>
      <c r="D2527" t="str">
        <f>IF(P2527&lt;=50000,"Extra Small",IF(AND(P2527&gt;=50000,P2527&lt;250000),"Small",IF(AND(P2527&gt;=250000,P2527&lt;1000000),"Medium",IF(AND(P2527&gt;=1000000,P2527&lt;10000000),"Large",IF(AND(P2527&gt;=10000000,P2527&lt;100000000),"Extra Large",IF(P2527&gt;=100000000,"Extra-extra-large"))))))</f>
        <v>Extra Small</v>
      </c>
      <c r="E2527" t="s">
        <v>70</v>
      </c>
      <c r="F2527">
        <v>0</v>
      </c>
      <c r="G2527">
        <v>0</v>
      </c>
      <c r="H2527">
        <v>0</v>
      </c>
      <c r="I2527">
        <v>0</v>
      </c>
      <c r="J2527" t="s">
        <v>44</v>
      </c>
      <c r="K2527">
        <v>4050</v>
      </c>
      <c r="L2527">
        <v>100</v>
      </c>
      <c r="M2527">
        <v>0</v>
      </c>
      <c r="N2527">
        <v>0</v>
      </c>
      <c r="O2527">
        <v>4</v>
      </c>
      <c r="P2527">
        <v>4154</v>
      </c>
      <c r="Q2527">
        <v>0</v>
      </c>
      <c r="R2527">
        <v>4154</v>
      </c>
      <c r="S2527" t="str">
        <f t="shared" si="78"/>
        <v>False</v>
      </c>
      <c r="T2527">
        <v>0</v>
      </c>
      <c r="U2527" t="e">
        <f t="shared" si="79"/>
        <v>#DIV/0!</v>
      </c>
      <c r="V2527">
        <v>0</v>
      </c>
      <c r="W2527">
        <v>2689</v>
      </c>
      <c r="X2527">
        <v>0</v>
      </c>
      <c r="Y2527">
        <v>0</v>
      </c>
      <c r="Z2527">
        <v>2689</v>
      </c>
      <c r="AA2527" t="b">
        <f>ABS(T2527-Z2527)&gt;25000</f>
        <v>0</v>
      </c>
      <c r="AB2527">
        <v>1465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Q2527">
        <f>K2527/R2527</f>
        <v>0.97496389022628793</v>
      </c>
    </row>
    <row r="2528" spans="1:43" x14ac:dyDescent="0.35">
      <c r="A2528" t="s">
        <v>5319</v>
      </c>
      <c r="B2528" t="s">
        <v>5320</v>
      </c>
      <c r="C2528" t="s">
        <v>38</v>
      </c>
      <c r="D2528" t="str">
        <f>IF(P2528&lt;=50000,"Extra Small",IF(AND(P2528&gt;=50000,P2528&lt;250000),"Small",IF(AND(P2528&gt;=250000,P2528&lt;1000000),"Medium",IF(AND(P2528&gt;=1000000,P2528&lt;10000000),"Large",IF(AND(P2528&gt;=10000000,P2528&lt;100000000),"Extra Large",IF(P2528&gt;=100000000,"Extra-extra-large"))))))</f>
        <v>Extra Small</v>
      </c>
      <c r="E2528" t="s">
        <v>123</v>
      </c>
      <c r="F2528">
        <v>0</v>
      </c>
      <c r="G2528">
        <v>0</v>
      </c>
      <c r="H2528">
        <v>0</v>
      </c>
      <c r="I2528">
        <v>0</v>
      </c>
      <c r="J2528" t="s">
        <v>44</v>
      </c>
      <c r="K2528">
        <v>0</v>
      </c>
      <c r="L2528">
        <v>28531</v>
      </c>
      <c r="M2528">
        <v>0</v>
      </c>
      <c r="N2528">
        <v>9225</v>
      </c>
      <c r="O2528">
        <v>0</v>
      </c>
      <c r="P2528">
        <v>37756</v>
      </c>
      <c r="Q2528">
        <v>0</v>
      </c>
      <c r="R2528">
        <v>37756</v>
      </c>
      <c r="S2528" t="str">
        <f t="shared" si="78"/>
        <v>False</v>
      </c>
      <c r="T2528">
        <v>28531</v>
      </c>
      <c r="U2528" t="e">
        <f t="shared" si="79"/>
        <v>#DIV/0!</v>
      </c>
      <c r="V2528">
        <v>0</v>
      </c>
      <c r="W2528">
        <v>0</v>
      </c>
      <c r="X2528">
        <v>80975</v>
      </c>
      <c r="Y2528">
        <v>132</v>
      </c>
      <c r="Z2528">
        <v>109638</v>
      </c>
      <c r="AA2528" t="b">
        <f>ABS(T2528-Z2528)&gt;25000</f>
        <v>1</v>
      </c>
      <c r="AB2528">
        <v>-71882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222499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222499</v>
      </c>
      <c r="AQ2528">
        <f>K2528/R2528</f>
        <v>0</v>
      </c>
    </row>
    <row r="2529" spans="1:43" x14ac:dyDescent="0.35">
      <c r="A2529" t="s">
        <v>5321</v>
      </c>
      <c r="B2529" t="s">
        <v>5322</v>
      </c>
      <c r="C2529" t="s">
        <v>38</v>
      </c>
      <c r="D2529" t="str">
        <f>IF(P2529&lt;=50000,"Extra Small",IF(AND(P2529&gt;=50000,P2529&lt;250000),"Small",IF(AND(P2529&gt;=250000,P2529&lt;1000000),"Medium",IF(AND(P2529&gt;=1000000,P2529&lt;10000000),"Large",IF(AND(P2529&gt;=10000000,P2529&lt;100000000),"Extra Large",IF(P2529&gt;=100000000,"Extra-extra-large"))))))</f>
        <v>Extra Large</v>
      </c>
      <c r="E2529" t="s">
        <v>55</v>
      </c>
      <c r="F2529">
        <v>42</v>
      </c>
      <c r="G2529">
        <v>47</v>
      </c>
      <c r="H2529">
        <v>24</v>
      </c>
      <c r="I2529">
        <v>1988.66</v>
      </c>
      <c r="J2529" t="s">
        <v>3626</v>
      </c>
      <c r="K2529">
        <v>10390522</v>
      </c>
      <c r="L2529">
        <v>423734</v>
      </c>
      <c r="M2529">
        <v>1854799</v>
      </c>
      <c r="N2529">
        <v>372992</v>
      </c>
      <c r="O2529">
        <v>13001</v>
      </c>
      <c r="P2529">
        <v>13055048</v>
      </c>
      <c r="Q2529">
        <v>0</v>
      </c>
      <c r="R2529">
        <v>13055048</v>
      </c>
      <c r="S2529" t="str">
        <f t="shared" si="78"/>
        <v>False</v>
      </c>
      <c r="T2529">
        <v>7462054</v>
      </c>
      <c r="U2529" t="b">
        <f t="shared" si="79"/>
        <v>0</v>
      </c>
      <c r="V2529">
        <v>0</v>
      </c>
      <c r="W2529">
        <v>0</v>
      </c>
      <c r="X2529">
        <v>0</v>
      </c>
      <c r="Y2529">
        <v>4783978</v>
      </c>
      <c r="Z2529">
        <v>12246032</v>
      </c>
      <c r="AA2529" t="b">
        <f>ABS(T2529-Z2529)&gt;1000000</f>
        <v>1</v>
      </c>
      <c r="AB2529">
        <v>809016</v>
      </c>
      <c r="AC2529">
        <v>0</v>
      </c>
      <c r="AD2529">
        <v>809016</v>
      </c>
      <c r="AE2529">
        <v>20292629</v>
      </c>
      <c r="AF2529">
        <v>0</v>
      </c>
      <c r="AG2529">
        <v>1363546</v>
      </c>
      <c r="AH2529">
        <v>1363546</v>
      </c>
      <c r="AI2529">
        <v>21656175</v>
      </c>
      <c r="AJ2529">
        <v>2866476</v>
      </c>
      <c r="AK2529">
        <v>0</v>
      </c>
      <c r="AL2529">
        <v>136987</v>
      </c>
      <c r="AM2529">
        <v>136987</v>
      </c>
      <c r="AN2529">
        <v>3003463</v>
      </c>
      <c r="AO2529">
        <v>18652712</v>
      </c>
      <c r="AQ2529">
        <f>K2529/R2529</f>
        <v>0.79590071212300406</v>
      </c>
    </row>
    <row r="2530" spans="1:43" x14ac:dyDescent="0.35">
      <c r="A2530" t="s">
        <v>5323</v>
      </c>
      <c r="B2530" t="s">
        <v>5324</v>
      </c>
      <c r="C2530" t="s">
        <v>50</v>
      </c>
      <c r="D2530" t="str">
        <f>IF(P2530&lt;=50000,"Extra Small",IF(AND(P2530&gt;=50000,P2530&lt;250000),"Small",IF(AND(P2530&gt;=250000,P2530&lt;1000000),"Medium",IF(AND(P2530&gt;=1000000,P2530&lt;10000000),"Large",IF(AND(P2530&gt;=10000000,P2530&lt;100000000),"Extra Large",IF(P2530&gt;=100000000,"Extra-extra-large"))))))</f>
        <v>Small</v>
      </c>
      <c r="E2530" t="s">
        <v>73</v>
      </c>
      <c r="F2530">
        <v>0</v>
      </c>
      <c r="G2530">
        <v>0</v>
      </c>
      <c r="H2530">
        <v>0</v>
      </c>
      <c r="I2530">
        <v>0</v>
      </c>
      <c r="J2530" t="s">
        <v>56</v>
      </c>
      <c r="K2530">
        <v>0</v>
      </c>
      <c r="L2530">
        <v>0</v>
      </c>
      <c r="M2530">
        <v>0</v>
      </c>
      <c r="N2530">
        <v>0</v>
      </c>
      <c r="O2530">
        <v>203737</v>
      </c>
      <c r="P2530">
        <v>203737</v>
      </c>
      <c r="Q2530">
        <v>0</v>
      </c>
      <c r="R2530">
        <v>203737</v>
      </c>
      <c r="S2530" t="str">
        <f t="shared" si="78"/>
        <v>False</v>
      </c>
      <c r="T2530">
        <v>0</v>
      </c>
      <c r="U2530" t="e">
        <f t="shared" si="79"/>
        <v>#DIV/0!</v>
      </c>
      <c r="V2530">
        <v>0</v>
      </c>
      <c r="W2530">
        <v>0</v>
      </c>
      <c r="X2530">
        <v>0</v>
      </c>
      <c r="Y2530">
        <v>186971</v>
      </c>
      <c r="Z2530">
        <v>186971</v>
      </c>
      <c r="AA2530" t="b">
        <f>ABS(T2530-Z2530)&gt;25000</f>
        <v>1</v>
      </c>
      <c r="AB2530">
        <v>16766</v>
      </c>
      <c r="AC2530">
        <v>0</v>
      </c>
      <c r="AD2530">
        <v>16766</v>
      </c>
      <c r="AE2530">
        <v>0</v>
      </c>
      <c r="AF2530">
        <v>0</v>
      </c>
      <c r="AG2530">
        <v>0</v>
      </c>
      <c r="AH2530">
        <v>0</v>
      </c>
      <c r="AI2530">
        <v>328667</v>
      </c>
      <c r="AJ2530">
        <v>0</v>
      </c>
      <c r="AK2530">
        <v>0</v>
      </c>
      <c r="AL2530">
        <v>0</v>
      </c>
      <c r="AM2530">
        <v>0</v>
      </c>
      <c r="AN2530">
        <v>3352</v>
      </c>
      <c r="AO2530">
        <v>325315</v>
      </c>
      <c r="AQ2530">
        <f>K2530/R2530</f>
        <v>0</v>
      </c>
    </row>
    <row r="2531" spans="1:43" x14ac:dyDescent="0.35">
      <c r="A2531" t="s">
        <v>5325</v>
      </c>
      <c r="B2531" t="s">
        <v>5326</v>
      </c>
      <c r="C2531" t="s">
        <v>38</v>
      </c>
      <c r="D2531" t="str">
        <f>IF(P2531&lt;=50000,"Extra Small",IF(AND(P2531&gt;=50000,P2531&lt;250000),"Small",IF(AND(P2531&gt;=250000,P2531&lt;1000000),"Medium",IF(AND(P2531&gt;=1000000,P2531&lt;10000000),"Large",IF(AND(P2531&gt;=10000000,P2531&lt;100000000),"Extra Large",IF(P2531&gt;=100000000,"Extra-extra-large"))))))</f>
        <v>Extra Small</v>
      </c>
      <c r="E2531" t="s">
        <v>110</v>
      </c>
      <c r="F2531">
        <v>0</v>
      </c>
      <c r="G2531">
        <v>0</v>
      </c>
      <c r="H2531">
        <v>0</v>
      </c>
      <c r="I2531">
        <v>0</v>
      </c>
      <c r="J2531" t="s">
        <v>44</v>
      </c>
      <c r="K2531">
        <v>0</v>
      </c>
      <c r="L2531">
        <v>0</v>
      </c>
      <c r="M2531">
        <v>0</v>
      </c>
      <c r="N2531">
        <v>46664</v>
      </c>
      <c r="O2531">
        <v>3216</v>
      </c>
      <c r="P2531">
        <v>49880</v>
      </c>
      <c r="Q2531">
        <v>0</v>
      </c>
      <c r="R2531">
        <v>49880</v>
      </c>
      <c r="S2531" t="str">
        <f t="shared" si="78"/>
        <v>False</v>
      </c>
      <c r="T2531">
        <v>0</v>
      </c>
      <c r="U2531" t="e">
        <f t="shared" si="79"/>
        <v>#DIV/0!</v>
      </c>
      <c r="V2531">
        <v>0</v>
      </c>
      <c r="W2531">
        <v>65000</v>
      </c>
      <c r="X2531">
        <v>0</v>
      </c>
      <c r="Y2531">
        <v>4501</v>
      </c>
      <c r="Z2531">
        <v>69501</v>
      </c>
      <c r="AA2531" t="b">
        <f>ABS(T2531-Z2531)&gt;25000</f>
        <v>1</v>
      </c>
      <c r="AB2531">
        <v>-19621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1075561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1075561</v>
      </c>
      <c r="AQ2531">
        <f>K2531/R2531</f>
        <v>0</v>
      </c>
    </row>
    <row r="2532" spans="1:43" x14ac:dyDescent="0.35">
      <c r="A2532" t="s">
        <v>5327</v>
      </c>
      <c r="B2532" t="s">
        <v>5328</v>
      </c>
      <c r="C2532" t="s">
        <v>38</v>
      </c>
      <c r="D2532" t="str">
        <f>IF(P2532&lt;=50000,"Extra Small",IF(AND(P2532&gt;=50000,P2532&lt;250000),"Small",IF(AND(P2532&gt;=250000,P2532&lt;1000000),"Medium",IF(AND(P2532&gt;=1000000,P2532&lt;10000000),"Large",IF(AND(P2532&gt;=10000000,P2532&lt;100000000),"Extra Large",IF(P2532&gt;=100000000,"Extra-extra-large"))))))</f>
        <v>Extra Small</v>
      </c>
      <c r="E2532" t="s">
        <v>123</v>
      </c>
      <c r="F2532">
        <v>0</v>
      </c>
      <c r="G2532">
        <v>2</v>
      </c>
      <c r="H2532">
        <v>2</v>
      </c>
      <c r="I2532">
        <v>0</v>
      </c>
      <c r="J2532" t="s">
        <v>801</v>
      </c>
      <c r="K2532">
        <v>0</v>
      </c>
      <c r="L2532">
        <v>450</v>
      </c>
      <c r="M2532">
        <v>9600</v>
      </c>
      <c r="N2532">
        <v>0</v>
      </c>
      <c r="O2532">
        <v>0</v>
      </c>
      <c r="P2532">
        <v>10050</v>
      </c>
      <c r="Q2532">
        <v>0</v>
      </c>
      <c r="R2532">
        <v>10050</v>
      </c>
      <c r="S2532" t="str">
        <f t="shared" si="78"/>
        <v>False</v>
      </c>
      <c r="T2532">
        <v>22200</v>
      </c>
      <c r="U2532" t="b">
        <f t="shared" si="79"/>
        <v>0</v>
      </c>
      <c r="V2532">
        <v>0</v>
      </c>
      <c r="W2532">
        <v>0</v>
      </c>
      <c r="X2532">
        <v>0</v>
      </c>
      <c r="Y2532">
        <v>27200</v>
      </c>
      <c r="Z2532">
        <v>49400</v>
      </c>
      <c r="AA2532" t="b">
        <f>ABS(T2532-Z2532)&gt;25000</f>
        <v>1</v>
      </c>
      <c r="AB2532">
        <v>-39350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6400</v>
      </c>
      <c r="AJ2532">
        <v>0</v>
      </c>
      <c r="AK2532">
        <v>0</v>
      </c>
      <c r="AL2532">
        <v>0</v>
      </c>
      <c r="AM2532">
        <v>0</v>
      </c>
      <c r="AN2532">
        <v>58250</v>
      </c>
      <c r="AO2532">
        <v>-51850</v>
      </c>
      <c r="AQ2532">
        <f>K2532/R2532</f>
        <v>0</v>
      </c>
    </row>
    <row r="2533" spans="1:43" x14ac:dyDescent="0.35">
      <c r="A2533" t="s">
        <v>5329</v>
      </c>
      <c r="B2533" t="s">
        <v>5330</v>
      </c>
      <c r="C2533" t="s">
        <v>50</v>
      </c>
      <c r="D2533" t="str">
        <f>IF(P2533&lt;=50000,"Extra Small",IF(AND(P2533&gt;=50000,P2533&lt;250000),"Small",IF(AND(P2533&gt;=250000,P2533&lt;1000000),"Medium",IF(AND(P2533&gt;=1000000,P2533&lt;10000000),"Large",IF(AND(P2533&gt;=10000000,P2533&lt;100000000),"Extra Large",IF(P2533&gt;=100000000,"Extra-extra-large"))))))</f>
        <v>Medium</v>
      </c>
      <c r="E2533" t="s">
        <v>85</v>
      </c>
      <c r="F2533">
        <v>0</v>
      </c>
      <c r="G2533">
        <v>12</v>
      </c>
      <c r="H2533">
        <v>2</v>
      </c>
      <c r="I2533">
        <v>7.45</v>
      </c>
      <c r="J2533" t="s">
        <v>40</v>
      </c>
      <c r="K2533">
        <v>260326</v>
      </c>
      <c r="L2533">
        <v>0</v>
      </c>
      <c r="M2533">
        <v>30254</v>
      </c>
      <c r="N2533">
        <v>0</v>
      </c>
      <c r="O2533">
        <v>48986</v>
      </c>
      <c r="P2533">
        <v>339566</v>
      </c>
      <c r="Q2533">
        <v>0</v>
      </c>
      <c r="R2533">
        <v>339566</v>
      </c>
      <c r="S2533" t="str">
        <f t="shared" si="78"/>
        <v>False</v>
      </c>
      <c r="T2533">
        <v>280641</v>
      </c>
      <c r="U2533" t="b">
        <f t="shared" si="79"/>
        <v>0</v>
      </c>
      <c r="V2533">
        <v>0</v>
      </c>
      <c r="W2533">
        <v>0</v>
      </c>
      <c r="X2533">
        <v>0</v>
      </c>
      <c r="Y2533">
        <v>51851</v>
      </c>
      <c r="Z2533">
        <v>332492</v>
      </c>
      <c r="AA2533" t="b">
        <f>ABS(T2533-Z2533)&gt;25000</f>
        <v>1</v>
      </c>
      <c r="AB2533">
        <v>7074</v>
      </c>
      <c r="AC2533">
        <v>0</v>
      </c>
      <c r="AD2533">
        <v>7074</v>
      </c>
      <c r="AE2533">
        <v>177137</v>
      </c>
      <c r="AF2533">
        <v>0</v>
      </c>
      <c r="AG2533">
        <v>0</v>
      </c>
      <c r="AH2533">
        <v>38428</v>
      </c>
      <c r="AI2533">
        <v>215565</v>
      </c>
      <c r="AJ2533">
        <v>46117</v>
      </c>
      <c r="AK2533">
        <v>0</v>
      </c>
      <c r="AL2533">
        <v>0</v>
      </c>
      <c r="AM2533">
        <v>0</v>
      </c>
      <c r="AN2533">
        <v>46117</v>
      </c>
      <c r="AO2533">
        <v>169448</v>
      </c>
      <c r="AQ2533">
        <f>K2533/R2533</f>
        <v>0.76664330351095222</v>
      </c>
    </row>
    <row r="2534" spans="1:43" x14ac:dyDescent="0.35">
      <c r="A2534" t="s">
        <v>5331</v>
      </c>
      <c r="B2534" t="s">
        <v>5332</v>
      </c>
      <c r="C2534" t="s">
        <v>38</v>
      </c>
      <c r="D2534" t="str">
        <f>IF(P2534&lt;=50000,"Extra Small",IF(AND(P2534&gt;=50000,P2534&lt;250000),"Small",IF(AND(P2534&gt;=250000,P2534&lt;1000000),"Medium",IF(AND(P2534&gt;=1000000,P2534&lt;10000000),"Large",IF(AND(P2534&gt;=10000000,P2534&lt;100000000),"Extra Large",IF(P2534&gt;=100000000,"Extra-extra-large"))))))</f>
        <v>Medium</v>
      </c>
      <c r="E2534" t="s">
        <v>70</v>
      </c>
      <c r="F2534">
        <v>0</v>
      </c>
      <c r="G2534">
        <v>2</v>
      </c>
      <c r="H2534">
        <v>2</v>
      </c>
      <c r="I2534">
        <v>2</v>
      </c>
      <c r="J2534" t="s">
        <v>249</v>
      </c>
      <c r="K2534">
        <v>60480</v>
      </c>
      <c r="L2534">
        <v>9161</v>
      </c>
      <c r="M2534">
        <v>232295</v>
      </c>
      <c r="N2534">
        <v>1045</v>
      </c>
      <c r="O2534">
        <v>0</v>
      </c>
      <c r="P2534">
        <v>302981</v>
      </c>
      <c r="Q2534">
        <v>0</v>
      </c>
      <c r="R2534">
        <v>302981</v>
      </c>
      <c r="S2534" t="str">
        <f t="shared" si="78"/>
        <v>False</v>
      </c>
      <c r="T2534">
        <v>177233</v>
      </c>
      <c r="U2534" t="b">
        <f t="shared" si="79"/>
        <v>0</v>
      </c>
      <c r="V2534">
        <v>0</v>
      </c>
      <c r="W2534">
        <v>0</v>
      </c>
      <c r="X2534">
        <v>0</v>
      </c>
      <c r="Y2534">
        <v>219416</v>
      </c>
      <c r="Z2534">
        <v>396649</v>
      </c>
      <c r="AA2534" t="b">
        <f>ABS(T2534-Z2534)&gt;25000</f>
        <v>1</v>
      </c>
      <c r="AB2534">
        <v>-93668</v>
      </c>
      <c r="AC2534">
        <v>0</v>
      </c>
      <c r="AD2534">
        <v>-93668</v>
      </c>
      <c r="AE2534">
        <v>184701</v>
      </c>
      <c r="AF2534">
        <v>0</v>
      </c>
      <c r="AG2534">
        <v>0</v>
      </c>
      <c r="AH2534">
        <v>2831154</v>
      </c>
      <c r="AI2534">
        <v>3015855</v>
      </c>
      <c r="AJ2534">
        <v>102178</v>
      </c>
      <c r="AK2534">
        <v>0</v>
      </c>
      <c r="AL2534">
        <v>0</v>
      </c>
      <c r="AM2534">
        <v>0</v>
      </c>
      <c r="AN2534">
        <v>102178</v>
      </c>
      <c r="AO2534">
        <v>2913677</v>
      </c>
      <c r="AQ2534">
        <f>K2534/R2534</f>
        <v>0.19961647760090567</v>
      </c>
    </row>
    <row r="2535" spans="1:43" x14ac:dyDescent="0.35">
      <c r="A2535" t="s">
        <v>5333</v>
      </c>
      <c r="B2535" t="s">
        <v>5334</v>
      </c>
      <c r="C2535" t="s">
        <v>38</v>
      </c>
      <c r="D2535" t="str">
        <f>IF(P2535&lt;=50000,"Extra Small",IF(AND(P2535&gt;=50000,P2535&lt;250000),"Small",IF(AND(P2535&gt;=250000,P2535&lt;1000000),"Medium",IF(AND(P2535&gt;=1000000,P2535&lt;10000000),"Large",IF(AND(P2535&gt;=10000000,P2535&lt;100000000),"Extra Large",IF(P2535&gt;=100000000,"Extra-extra-large"))))))</f>
        <v>Medium</v>
      </c>
      <c r="E2535" t="s">
        <v>70</v>
      </c>
      <c r="F2535">
        <v>0</v>
      </c>
      <c r="G2535">
        <v>2</v>
      </c>
      <c r="H2535">
        <v>9</v>
      </c>
      <c r="I2535">
        <v>2.6</v>
      </c>
      <c r="J2535" t="s">
        <v>249</v>
      </c>
      <c r="K2535">
        <v>12000</v>
      </c>
      <c r="L2535">
        <v>66598</v>
      </c>
      <c r="M2535">
        <v>752383</v>
      </c>
      <c r="N2535">
        <v>1015</v>
      </c>
      <c r="O2535">
        <v>0</v>
      </c>
      <c r="P2535">
        <v>831996</v>
      </c>
      <c r="Q2535">
        <v>0</v>
      </c>
      <c r="R2535">
        <v>831996</v>
      </c>
      <c r="S2535" t="str">
        <f t="shared" si="78"/>
        <v>False</v>
      </c>
      <c r="T2535">
        <v>264150</v>
      </c>
      <c r="U2535" t="b">
        <f t="shared" si="79"/>
        <v>0</v>
      </c>
      <c r="V2535">
        <v>0</v>
      </c>
      <c r="W2535">
        <v>0</v>
      </c>
      <c r="X2535">
        <v>0</v>
      </c>
      <c r="Y2535">
        <v>568651</v>
      </c>
      <c r="Z2535">
        <v>832801</v>
      </c>
      <c r="AA2535" t="b">
        <f>ABS(T2535-Z2535)&gt;25000</f>
        <v>1</v>
      </c>
      <c r="AB2535">
        <v>-805</v>
      </c>
      <c r="AC2535">
        <v>0</v>
      </c>
      <c r="AD2535">
        <v>-805</v>
      </c>
      <c r="AE2535">
        <v>382010</v>
      </c>
      <c r="AF2535">
        <v>0</v>
      </c>
      <c r="AG2535">
        <v>0</v>
      </c>
      <c r="AH2535">
        <v>26418</v>
      </c>
      <c r="AI2535">
        <v>408428</v>
      </c>
      <c r="AJ2535">
        <v>186946</v>
      </c>
      <c r="AK2535">
        <v>0</v>
      </c>
      <c r="AL2535">
        <v>0</v>
      </c>
      <c r="AM2535">
        <v>4695</v>
      </c>
      <c r="AN2535">
        <v>191641</v>
      </c>
      <c r="AO2535">
        <v>216787</v>
      </c>
      <c r="AQ2535">
        <f>K2535/R2535</f>
        <v>1.4423146265126275E-2</v>
      </c>
    </row>
    <row r="2536" spans="1:43" x14ac:dyDescent="0.35">
      <c r="A2536" t="s">
        <v>5335</v>
      </c>
      <c r="B2536" t="s">
        <v>5336</v>
      </c>
      <c r="C2536" t="s">
        <v>50</v>
      </c>
      <c r="D2536" t="str">
        <f>IF(P2536&lt;=50000,"Extra Small",IF(AND(P2536&gt;=50000,P2536&lt;250000),"Small",IF(AND(P2536&gt;=250000,P2536&lt;1000000),"Medium",IF(AND(P2536&gt;=1000000,P2536&lt;10000000),"Large",IF(AND(P2536&gt;=10000000,P2536&lt;100000000),"Extra Large",IF(P2536&gt;=100000000,"Extra-extra-large"))))))</f>
        <v>Small</v>
      </c>
      <c r="E2536" t="s">
        <v>47</v>
      </c>
      <c r="F2536">
        <v>0</v>
      </c>
      <c r="G2536">
        <v>2</v>
      </c>
      <c r="H2536">
        <v>1</v>
      </c>
      <c r="I2536">
        <v>0.8</v>
      </c>
      <c r="J2536" t="s">
        <v>700</v>
      </c>
      <c r="K2536">
        <v>0</v>
      </c>
      <c r="L2536">
        <v>23173</v>
      </c>
      <c r="M2536">
        <v>155368</v>
      </c>
      <c r="N2536">
        <v>6129</v>
      </c>
      <c r="O2536">
        <v>29366</v>
      </c>
      <c r="P2536">
        <v>214036</v>
      </c>
      <c r="Q2536">
        <v>0</v>
      </c>
      <c r="R2536">
        <v>214036</v>
      </c>
      <c r="S2536" t="str">
        <f t="shared" si="78"/>
        <v>False</v>
      </c>
      <c r="T2536">
        <v>41841</v>
      </c>
      <c r="U2536" t="b">
        <f t="shared" si="79"/>
        <v>0</v>
      </c>
      <c r="V2536">
        <v>0</v>
      </c>
      <c r="W2536">
        <v>29500</v>
      </c>
      <c r="X2536">
        <v>23000</v>
      </c>
      <c r="Y2536">
        <v>144111</v>
      </c>
      <c r="Z2536">
        <v>238452</v>
      </c>
      <c r="AA2536" t="b">
        <f>ABS(T2536-Z2536)&gt;25000</f>
        <v>1</v>
      </c>
      <c r="AB2536">
        <v>-24416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448543</v>
      </c>
      <c r="AJ2536">
        <v>0</v>
      </c>
      <c r="AK2536">
        <v>0</v>
      </c>
      <c r="AL2536">
        <v>0</v>
      </c>
      <c r="AM2536">
        <v>0</v>
      </c>
      <c r="AN2536">
        <v>11372</v>
      </c>
      <c r="AO2536">
        <v>437171</v>
      </c>
      <c r="AQ2536">
        <f>K2536/R2536</f>
        <v>0</v>
      </c>
    </row>
    <row r="2537" spans="1:43" x14ac:dyDescent="0.35">
      <c r="A2537" t="s">
        <v>5337</v>
      </c>
      <c r="B2537" t="s">
        <v>5338</v>
      </c>
      <c r="C2537" t="s">
        <v>38</v>
      </c>
      <c r="D2537" t="str">
        <f>IF(P2537&lt;=50000,"Extra Small",IF(AND(P2537&gt;=50000,P2537&lt;250000),"Small",IF(AND(P2537&gt;=250000,P2537&lt;1000000),"Medium",IF(AND(P2537&gt;=1000000,P2537&lt;10000000),"Large",IF(AND(P2537&gt;=10000000,P2537&lt;100000000),"Extra Large",IF(P2537&gt;=100000000,"Extra-extra-large"))))))</f>
        <v>Medium</v>
      </c>
      <c r="E2537" t="s">
        <v>55</v>
      </c>
      <c r="F2537">
        <v>0</v>
      </c>
      <c r="G2537">
        <v>7</v>
      </c>
      <c r="H2537">
        <v>7</v>
      </c>
      <c r="I2537">
        <v>3.2</v>
      </c>
      <c r="J2537" t="s">
        <v>48</v>
      </c>
      <c r="K2537">
        <v>483190</v>
      </c>
      <c r="L2537">
        <v>967</v>
      </c>
      <c r="M2537">
        <v>30936</v>
      </c>
      <c r="N2537">
        <v>8660</v>
      </c>
      <c r="O2537">
        <v>14461</v>
      </c>
      <c r="P2537">
        <v>538214</v>
      </c>
      <c r="Q2537">
        <v>0</v>
      </c>
      <c r="R2537">
        <v>538214</v>
      </c>
      <c r="S2537" t="str">
        <f t="shared" si="78"/>
        <v>False</v>
      </c>
      <c r="T2537">
        <v>423524</v>
      </c>
      <c r="U2537" t="b">
        <f t="shared" si="79"/>
        <v>0</v>
      </c>
      <c r="V2537">
        <v>0</v>
      </c>
      <c r="W2537">
        <v>2000</v>
      </c>
      <c r="X2537">
        <v>0</v>
      </c>
      <c r="Y2537">
        <v>75109</v>
      </c>
      <c r="Z2537">
        <v>500633</v>
      </c>
      <c r="AA2537" t="b">
        <f>ABS(T2537-Z2537)&gt;25000</f>
        <v>1</v>
      </c>
      <c r="AB2537">
        <v>37581</v>
      </c>
      <c r="AC2537">
        <v>0</v>
      </c>
      <c r="AD2537">
        <v>37581</v>
      </c>
      <c r="AE2537">
        <v>428800</v>
      </c>
      <c r="AF2537">
        <v>0</v>
      </c>
      <c r="AG2537">
        <v>0</v>
      </c>
      <c r="AH2537">
        <v>690007</v>
      </c>
      <c r="AI2537">
        <v>1118807</v>
      </c>
      <c r="AJ2537">
        <v>24302</v>
      </c>
      <c r="AK2537">
        <v>0</v>
      </c>
      <c r="AL2537">
        <v>0</v>
      </c>
      <c r="AM2537">
        <v>174532</v>
      </c>
      <c r="AN2537">
        <v>198834</v>
      </c>
      <c r="AO2537">
        <v>919973</v>
      </c>
      <c r="AQ2537">
        <f>K2537/R2537</f>
        <v>0.89776557280189662</v>
      </c>
    </row>
    <row r="2538" spans="1:43" x14ac:dyDescent="0.35">
      <c r="A2538" t="s">
        <v>5339</v>
      </c>
      <c r="B2538" t="s">
        <v>5340</v>
      </c>
      <c r="C2538" t="s">
        <v>38</v>
      </c>
      <c r="D2538" t="str">
        <f>IF(P2538&lt;=50000,"Extra Small",IF(AND(P2538&gt;=50000,P2538&lt;250000),"Small",IF(AND(P2538&gt;=250000,P2538&lt;1000000),"Medium",IF(AND(P2538&gt;=1000000,P2538&lt;10000000),"Large",IF(AND(P2538&gt;=10000000,P2538&lt;100000000),"Extra Large",IF(P2538&gt;=100000000,"Extra-extra-large"))))))</f>
        <v>Large</v>
      </c>
      <c r="E2538" t="s">
        <v>131</v>
      </c>
      <c r="F2538">
        <v>0</v>
      </c>
      <c r="G2538">
        <v>0</v>
      </c>
      <c r="H2538">
        <v>0</v>
      </c>
      <c r="I2538">
        <v>0</v>
      </c>
      <c r="J2538" t="s">
        <v>44</v>
      </c>
      <c r="K2538">
        <v>0</v>
      </c>
      <c r="L2538">
        <v>5851058</v>
      </c>
      <c r="M2538">
        <v>48082</v>
      </c>
      <c r="N2538">
        <v>3552124</v>
      </c>
      <c r="O2538">
        <v>0</v>
      </c>
      <c r="P2538">
        <v>9451264</v>
      </c>
      <c r="Q2538">
        <v>1389072</v>
      </c>
      <c r="R2538">
        <v>10840336</v>
      </c>
      <c r="S2538" t="str">
        <f t="shared" si="78"/>
        <v>False</v>
      </c>
      <c r="T2538">
        <v>0</v>
      </c>
      <c r="U2538" t="e">
        <f t="shared" si="79"/>
        <v>#DIV/0!</v>
      </c>
      <c r="V2538">
        <v>0</v>
      </c>
      <c r="W2538">
        <v>666358</v>
      </c>
      <c r="X2538">
        <v>0</v>
      </c>
      <c r="Y2538">
        <v>1786222</v>
      </c>
      <c r="Z2538">
        <v>2452580</v>
      </c>
      <c r="AA2538" t="b">
        <f>ABS(T2538-Z2538)&gt;1000000</f>
        <v>1</v>
      </c>
      <c r="AB2538">
        <v>8387756</v>
      </c>
      <c r="AC2538">
        <v>0</v>
      </c>
      <c r="AD2538">
        <v>8387756</v>
      </c>
      <c r="AE2538">
        <v>2950808</v>
      </c>
      <c r="AF2538">
        <v>0</v>
      </c>
      <c r="AG2538">
        <v>45308209</v>
      </c>
      <c r="AH2538">
        <v>45308209</v>
      </c>
      <c r="AI2538">
        <v>48259017</v>
      </c>
      <c r="AJ2538">
        <v>42431</v>
      </c>
      <c r="AK2538">
        <v>0</v>
      </c>
      <c r="AL2538">
        <v>0</v>
      </c>
      <c r="AM2538">
        <v>0</v>
      </c>
      <c r="AN2538">
        <v>42431</v>
      </c>
      <c r="AO2538">
        <v>48216586</v>
      </c>
      <c r="AQ2538">
        <f>K2538/R2538</f>
        <v>0</v>
      </c>
    </row>
    <row r="2539" spans="1:43" x14ac:dyDescent="0.35">
      <c r="A2539" t="s">
        <v>5341</v>
      </c>
      <c r="B2539" t="s">
        <v>5342</v>
      </c>
      <c r="C2539" t="s">
        <v>38</v>
      </c>
      <c r="D2539" t="str">
        <f>IF(P2539&lt;=50000,"Extra Small",IF(AND(P2539&gt;=50000,P2539&lt;250000),"Small",IF(AND(P2539&gt;=250000,P2539&lt;1000000),"Medium",IF(AND(P2539&gt;=1000000,P2539&lt;10000000),"Large",IF(AND(P2539&gt;=10000000,P2539&lt;100000000),"Extra Large",IF(P2539&gt;=100000000,"Extra-extra-large"))))))</f>
        <v>Extra Small</v>
      </c>
      <c r="E2539" t="s">
        <v>55</v>
      </c>
      <c r="F2539">
        <v>0</v>
      </c>
      <c r="G2539">
        <v>0</v>
      </c>
      <c r="H2539">
        <v>1</v>
      </c>
      <c r="I2539">
        <v>0</v>
      </c>
      <c r="J2539" t="s">
        <v>130</v>
      </c>
      <c r="K2539">
        <v>0</v>
      </c>
      <c r="L2539">
        <v>4430</v>
      </c>
      <c r="M2539">
        <v>30</v>
      </c>
      <c r="N2539">
        <v>0</v>
      </c>
      <c r="O2539">
        <v>445</v>
      </c>
      <c r="P2539">
        <v>4905</v>
      </c>
      <c r="Q2539">
        <v>0</v>
      </c>
      <c r="R2539">
        <v>4905</v>
      </c>
      <c r="S2539" t="str">
        <f t="shared" si="78"/>
        <v>False</v>
      </c>
      <c r="T2539">
        <v>977</v>
      </c>
      <c r="U2539" t="b">
        <f t="shared" si="79"/>
        <v>0</v>
      </c>
      <c r="V2539">
        <v>0</v>
      </c>
      <c r="W2539">
        <v>0</v>
      </c>
      <c r="X2539">
        <v>0</v>
      </c>
      <c r="Y2539">
        <v>2732</v>
      </c>
      <c r="Z2539">
        <v>3709</v>
      </c>
      <c r="AA2539" t="b">
        <f>ABS(T2539-Z2539)&gt;25000</f>
        <v>0</v>
      </c>
      <c r="AB2539">
        <v>1196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4480</v>
      </c>
      <c r="AJ2539">
        <v>0</v>
      </c>
      <c r="AK2539">
        <v>0</v>
      </c>
      <c r="AL2539">
        <v>0</v>
      </c>
      <c r="AM2539">
        <v>0</v>
      </c>
      <c r="AN2539">
        <v>293</v>
      </c>
      <c r="AO2539">
        <v>4187</v>
      </c>
      <c r="AQ2539">
        <f>K2539/R2539</f>
        <v>0</v>
      </c>
    </row>
    <row r="2540" spans="1:43" x14ac:dyDescent="0.35">
      <c r="A2540" t="s">
        <v>5343</v>
      </c>
      <c r="B2540" t="s">
        <v>5344</v>
      </c>
      <c r="C2540" t="s">
        <v>38</v>
      </c>
      <c r="D2540" t="str">
        <f>IF(P2540&lt;=50000,"Extra Small",IF(AND(P2540&gt;=50000,P2540&lt;250000),"Small",IF(AND(P2540&gt;=250000,P2540&lt;1000000),"Medium",IF(AND(P2540&gt;=1000000,P2540&lt;10000000),"Large",IF(AND(P2540&gt;=10000000,P2540&lt;100000000),"Extra Large",IF(P2540&gt;=100000000,"Extra-extra-large"))))))</f>
        <v>Large</v>
      </c>
      <c r="E2540" t="s">
        <v>101</v>
      </c>
      <c r="F2540">
        <v>12</v>
      </c>
      <c r="G2540">
        <v>1</v>
      </c>
      <c r="H2540">
        <v>0</v>
      </c>
      <c r="I2540">
        <v>12.64</v>
      </c>
      <c r="J2540" t="s">
        <v>56</v>
      </c>
      <c r="K2540">
        <v>671777</v>
      </c>
      <c r="L2540">
        <v>0</v>
      </c>
      <c r="M2540">
        <v>0</v>
      </c>
      <c r="N2540">
        <v>16541</v>
      </c>
      <c r="O2540">
        <v>530546</v>
      </c>
      <c r="P2540">
        <v>1218864</v>
      </c>
      <c r="Q2540">
        <v>0</v>
      </c>
      <c r="R2540">
        <v>1218864</v>
      </c>
      <c r="S2540" t="str">
        <f t="shared" si="78"/>
        <v>False</v>
      </c>
      <c r="T2540">
        <v>813122</v>
      </c>
      <c r="U2540" t="b">
        <f t="shared" si="79"/>
        <v>0</v>
      </c>
      <c r="V2540">
        <v>0</v>
      </c>
      <c r="W2540">
        <v>0</v>
      </c>
      <c r="X2540">
        <v>0</v>
      </c>
      <c r="Y2540">
        <v>614826</v>
      </c>
      <c r="Z2540">
        <v>1427948</v>
      </c>
      <c r="AA2540" t="b">
        <f>ABS(T2540-Z2540)&gt;1000000</f>
        <v>0</v>
      </c>
      <c r="AB2540">
        <v>-209084</v>
      </c>
      <c r="AC2540">
        <v>0</v>
      </c>
      <c r="AD2540">
        <v>-209084</v>
      </c>
      <c r="AE2540">
        <v>2885618</v>
      </c>
      <c r="AF2540">
        <v>0</v>
      </c>
      <c r="AG2540">
        <v>1244034</v>
      </c>
      <c r="AH2540">
        <v>1244034</v>
      </c>
      <c r="AI2540">
        <v>4129652</v>
      </c>
      <c r="AJ2540">
        <v>1995308</v>
      </c>
      <c r="AK2540">
        <v>0</v>
      </c>
      <c r="AL2540">
        <v>0</v>
      </c>
      <c r="AM2540">
        <v>0</v>
      </c>
      <c r="AN2540">
        <v>1995308</v>
      </c>
      <c r="AO2540">
        <v>2134344</v>
      </c>
      <c r="AQ2540">
        <f>K2540/R2540</f>
        <v>0.55115008729439874</v>
      </c>
    </row>
    <row r="2541" spans="1:43" x14ac:dyDescent="0.35">
      <c r="A2541" t="s">
        <v>5345</v>
      </c>
      <c r="B2541" t="s">
        <v>5346</v>
      </c>
      <c r="C2541" t="s">
        <v>50</v>
      </c>
      <c r="D2541" t="str">
        <f>IF(P2541&lt;=50000,"Extra Small",IF(AND(P2541&gt;=50000,P2541&lt;250000),"Small",IF(AND(P2541&gt;=250000,P2541&lt;1000000),"Medium",IF(AND(P2541&gt;=1000000,P2541&lt;10000000),"Large",IF(AND(P2541&gt;=10000000,P2541&lt;100000000),"Extra Large",IF(P2541&gt;=100000000,"Extra-extra-large"))))))</f>
        <v>Large</v>
      </c>
      <c r="E2541" t="s">
        <v>140</v>
      </c>
      <c r="F2541">
        <v>21</v>
      </c>
      <c r="G2541">
        <v>84</v>
      </c>
      <c r="H2541">
        <v>0</v>
      </c>
      <c r="I2541">
        <v>82.5</v>
      </c>
      <c r="J2541" t="s">
        <v>201</v>
      </c>
      <c r="K2541">
        <v>5453413</v>
      </c>
      <c r="L2541">
        <v>351759</v>
      </c>
      <c r="M2541">
        <v>602141</v>
      </c>
      <c r="N2541">
        <v>43137</v>
      </c>
      <c r="O2541">
        <v>77984</v>
      </c>
      <c r="P2541">
        <v>6528434</v>
      </c>
      <c r="Q2541">
        <v>0</v>
      </c>
      <c r="R2541">
        <v>6528434</v>
      </c>
      <c r="S2541" t="str">
        <f t="shared" si="78"/>
        <v>False</v>
      </c>
      <c r="T2541">
        <v>4845345</v>
      </c>
      <c r="U2541" t="b">
        <f t="shared" si="79"/>
        <v>0</v>
      </c>
      <c r="V2541">
        <v>0</v>
      </c>
      <c r="W2541">
        <v>0</v>
      </c>
      <c r="X2541">
        <v>0</v>
      </c>
      <c r="Y2541">
        <v>1511568</v>
      </c>
      <c r="Z2541">
        <v>6356913</v>
      </c>
      <c r="AA2541" t="b">
        <f>ABS(T2541-Z2541)&gt;1000000</f>
        <v>1</v>
      </c>
      <c r="AB2541">
        <v>171521</v>
      </c>
      <c r="AC2541">
        <v>0</v>
      </c>
      <c r="AD2541">
        <v>171521</v>
      </c>
      <c r="AE2541">
        <v>4233182</v>
      </c>
      <c r="AF2541">
        <v>0</v>
      </c>
      <c r="AG2541">
        <v>126682</v>
      </c>
      <c r="AH2541">
        <v>126682</v>
      </c>
      <c r="AI2541">
        <v>4359864</v>
      </c>
      <c r="AJ2541">
        <v>3557776</v>
      </c>
      <c r="AK2541">
        <v>3927</v>
      </c>
      <c r="AL2541">
        <v>0</v>
      </c>
      <c r="AM2541">
        <v>3927</v>
      </c>
      <c r="AN2541">
        <v>3561703</v>
      </c>
      <c r="AO2541">
        <v>798161</v>
      </c>
      <c r="AQ2541">
        <f>K2541/R2541</f>
        <v>0.83533248555472872</v>
      </c>
    </row>
    <row r="2542" spans="1:43" x14ac:dyDescent="0.35">
      <c r="A2542" t="s">
        <v>5347</v>
      </c>
      <c r="B2542" t="s">
        <v>5348</v>
      </c>
      <c r="C2542" t="s">
        <v>38</v>
      </c>
      <c r="D2542" t="str">
        <f>IF(P2542&lt;=50000,"Extra Small",IF(AND(P2542&gt;=50000,P2542&lt;250000),"Small",IF(AND(P2542&gt;=250000,P2542&lt;1000000),"Medium",IF(AND(P2542&gt;=1000000,P2542&lt;10000000),"Large",IF(AND(P2542&gt;=10000000,P2542&lt;100000000),"Extra Large",IF(P2542&gt;=100000000,"Extra-extra-large"))))))</f>
        <v>Extra Large</v>
      </c>
      <c r="E2542" t="s">
        <v>88</v>
      </c>
      <c r="F2542">
        <v>429</v>
      </c>
      <c r="G2542">
        <v>9</v>
      </c>
      <c r="H2542">
        <v>5</v>
      </c>
      <c r="I2542">
        <v>434.92</v>
      </c>
      <c r="J2542" t="s">
        <v>48</v>
      </c>
      <c r="K2542">
        <v>532379</v>
      </c>
      <c r="L2542">
        <v>199248</v>
      </c>
      <c r="M2542">
        <v>28085861</v>
      </c>
      <c r="N2542">
        <v>107350</v>
      </c>
      <c r="O2542">
        <v>0</v>
      </c>
      <c r="P2542">
        <v>28924838</v>
      </c>
      <c r="Q2542">
        <v>0</v>
      </c>
      <c r="R2542">
        <v>28924838</v>
      </c>
      <c r="S2542" t="str">
        <f t="shared" si="78"/>
        <v>False</v>
      </c>
      <c r="T2542">
        <v>24780682</v>
      </c>
      <c r="U2542" t="b">
        <f t="shared" si="79"/>
        <v>0</v>
      </c>
      <c r="V2542">
        <v>0</v>
      </c>
      <c r="W2542">
        <v>0</v>
      </c>
      <c r="X2542">
        <v>0</v>
      </c>
      <c r="Y2542">
        <v>2833717</v>
      </c>
      <c r="Z2542">
        <v>27614399</v>
      </c>
      <c r="AA2542" t="b">
        <f>ABS(T2542-Z2542)&gt;1000000</f>
        <v>1</v>
      </c>
      <c r="AB2542">
        <v>1310439</v>
      </c>
      <c r="AC2542">
        <v>0</v>
      </c>
      <c r="AD2542">
        <v>1310439</v>
      </c>
      <c r="AE2542">
        <v>10672556</v>
      </c>
      <c r="AF2542">
        <v>0</v>
      </c>
      <c r="AG2542">
        <v>8964552</v>
      </c>
      <c r="AH2542">
        <v>8964552</v>
      </c>
      <c r="AI2542">
        <v>19637108</v>
      </c>
      <c r="AJ2542">
        <v>3853655</v>
      </c>
      <c r="AK2542">
        <v>0</v>
      </c>
      <c r="AL2542">
        <v>26477</v>
      </c>
      <c r="AM2542">
        <v>26477</v>
      </c>
      <c r="AN2542">
        <v>3880132</v>
      </c>
      <c r="AO2542">
        <v>15756976</v>
      </c>
      <c r="AQ2542">
        <f>K2542/R2542</f>
        <v>1.8405600059021938E-2</v>
      </c>
    </row>
    <row r="2543" spans="1:43" x14ac:dyDescent="0.35">
      <c r="A2543" t="s">
        <v>5349</v>
      </c>
      <c r="B2543" t="s">
        <v>5350</v>
      </c>
      <c r="C2543" t="s">
        <v>38</v>
      </c>
      <c r="D2543" t="str">
        <f>IF(P2543&lt;=50000,"Extra Small",IF(AND(P2543&gt;=50000,P2543&lt;250000),"Small",IF(AND(P2543&gt;=250000,P2543&lt;1000000),"Medium",IF(AND(P2543&gt;=1000000,P2543&lt;10000000),"Large",IF(AND(P2543&gt;=10000000,P2543&lt;100000000),"Extra Large",IF(P2543&gt;=100000000,"Extra-extra-large"))))))</f>
        <v>Large</v>
      </c>
      <c r="E2543" t="s">
        <v>49</v>
      </c>
      <c r="F2543">
        <v>61</v>
      </c>
      <c r="G2543">
        <v>75</v>
      </c>
      <c r="H2543">
        <v>58</v>
      </c>
      <c r="I2543">
        <v>123.21</v>
      </c>
      <c r="J2543" t="s">
        <v>143</v>
      </c>
      <c r="K2543">
        <v>6494000</v>
      </c>
      <c r="L2543">
        <v>19000</v>
      </c>
      <c r="M2543">
        <v>1197000</v>
      </c>
      <c r="N2543">
        <v>318000</v>
      </c>
      <c r="O2543">
        <v>263000</v>
      </c>
      <c r="P2543">
        <v>8291000</v>
      </c>
      <c r="Q2543">
        <v>0</v>
      </c>
      <c r="R2543">
        <v>8291000</v>
      </c>
      <c r="S2543" t="str">
        <f t="shared" si="78"/>
        <v>False</v>
      </c>
      <c r="T2543">
        <v>5953000</v>
      </c>
      <c r="U2543" t="b">
        <f t="shared" si="79"/>
        <v>0</v>
      </c>
      <c r="V2543">
        <v>0</v>
      </c>
      <c r="W2543">
        <v>0</v>
      </c>
      <c r="X2543">
        <v>0</v>
      </c>
      <c r="Y2543">
        <v>13717000</v>
      </c>
      <c r="Z2543">
        <v>19670000</v>
      </c>
      <c r="AA2543" t="b">
        <f>ABS(T2543-Z2543)&gt;1000000</f>
        <v>1</v>
      </c>
      <c r="AB2543">
        <v>-11379000</v>
      </c>
      <c r="AC2543">
        <v>0</v>
      </c>
      <c r="AD2543">
        <v>-11379000</v>
      </c>
      <c r="AE2543">
        <v>20074000</v>
      </c>
      <c r="AF2543">
        <v>0</v>
      </c>
      <c r="AG2543">
        <v>1205000</v>
      </c>
      <c r="AH2543">
        <v>1205000</v>
      </c>
      <c r="AI2543">
        <v>21279000</v>
      </c>
      <c r="AJ2543">
        <v>5273000</v>
      </c>
      <c r="AK2543">
        <v>0</v>
      </c>
      <c r="AL2543">
        <v>172000</v>
      </c>
      <c r="AM2543">
        <v>172000</v>
      </c>
      <c r="AN2543">
        <v>5445000</v>
      </c>
      <c r="AO2543">
        <v>15834000</v>
      </c>
      <c r="AQ2543">
        <f>K2543/R2543</f>
        <v>0.783258955493909</v>
      </c>
    </row>
    <row r="2544" spans="1:43" x14ac:dyDescent="0.35">
      <c r="A2544" t="s">
        <v>5351</v>
      </c>
      <c r="B2544" t="s">
        <v>5352</v>
      </c>
      <c r="C2544" t="s">
        <v>38</v>
      </c>
      <c r="D2544" t="str">
        <f>IF(P2544&lt;=50000,"Extra Small",IF(AND(P2544&gt;=50000,P2544&lt;250000),"Small",IF(AND(P2544&gt;=250000,P2544&lt;1000000),"Medium",IF(AND(P2544&gt;=1000000,P2544&lt;10000000),"Large",IF(AND(P2544&gt;=10000000,P2544&lt;100000000),"Extra Large",IF(P2544&gt;=100000000,"Extra-extra-large"))))))</f>
        <v>Small</v>
      </c>
      <c r="E2544" t="s">
        <v>39</v>
      </c>
      <c r="F2544">
        <v>0</v>
      </c>
      <c r="G2544">
        <v>1</v>
      </c>
      <c r="H2544">
        <v>0</v>
      </c>
      <c r="I2544">
        <v>0.5</v>
      </c>
      <c r="J2544" t="s">
        <v>92</v>
      </c>
      <c r="K2544">
        <v>0</v>
      </c>
      <c r="L2544">
        <v>56609</v>
      </c>
      <c r="M2544">
        <v>0</v>
      </c>
      <c r="N2544">
        <v>0</v>
      </c>
      <c r="O2544">
        <v>54</v>
      </c>
      <c r="P2544">
        <v>56663</v>
      </c>
      <c r="Q2544">
        <v>0</v>
      </c>
      <c r="R2544">
        <v>56663</v>
      </c>
      <c r="S2544" t="str">
        <f t="shared" si="78"/>
        <v>False</v>
      </c>
      <c r="T2544">
        <v>39784</v>
      </c>
      <c r="U2544" t="b">
        <f t="shared" si="79"/>
        <v>0</v>
      </c>
      <c r="V2544">
        <v>0</v>
      </c>
      <c r="W2544">
        <v>19263</v>
      </c>
      <c r="X2544">
        <v>0</v>
      </c>
      <c r="Y2544">
        <v>6459</v>
      </c>
      <c r="Z2544">
        <v>65506</v>
      </c>
      <c r="AA2544" t="b">
        <f>ABS(T2544-Z2544)&gt;25000</f>
        <v>1</v>
      </c>
      <c r="AB2544">
        <v>-8843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16101</v>
      </c>
      <c r="AJ2544">
        <v>0</v>
      </c>
      <c r="AK2544">
        <v>0</v>
      </c>
      <c r="AL2544">
        <v>0</v>
      </c>
      <c r="AM2544">
        <v>0</v>
      </c>
      <c r="AN2544">
        <v>780</v>
      </c>
      <c r="AO2544">
        <v>15321</v>
      </c>
      <c r="AQ2544">
        <f>K2544/R2544</f>
        <v>0</v>
      </c>
    </row>
    <row r="2545" spans="1:43" x14ac:dyDescent="0.35">
      <c r="A2545" t="s">
        <v>5353</v>
      </c>
      <c r="B2545" t="s">
        <v>5354</v>
      </c>
      <c r="C2545" t="s">
        <v>38</v>
      </c>
      <c r="D2545" t="str">
        <f>IF(P2545&lt;=50000,"Extra Small",IF(AND(P2545&gt;=50000,P2545&lt;250000),"Small",IF(AND(P2545&gt;=250000,P2545&lt;1000000),"Medium",IF(AND(P2545&gt;=1000000,P2545&lt;10000000),"Large",IF(AND(P2545&gt;=10000000,P2545&lt;100000000),"Extra Large",IF(P2545&gt;=100000000,"Extra-extra-large"))))))</f>
        <v>Small</v>
      </c>
      <c r="E2545" t="s">
        <v>302</v>
      </c>
      <c r="F2545">
        <v>0</v>
      </c>
      <c r="G2545">
        <v>0</v>
      </c>
      <c r="H2545">
        <v>0</v>
      </c>
      <c r="I2545">
        <v>0</v>
      </c>
      <c r="J2545" t="s">
        <v>56</v>
      </c>
      <c r="K2545">
        <v>0</v>
      </c>
      <c r="L2545">
        <v>195890</v>
      </c>
      <c r="M2545">
        <v>0</v>
      </c>
      <c r="N2545">
        <v>0</v>
      </c>
      <c r="O2545">
        <v>0</v>
      </c>
      <c r="P2545">
        <v>195890</v>
      </c>
      <c r="Q2545">
        <v>0</v>
      </c>
      <c r="R2545">
        <v>195890</v>
      </c>
      <c r="S2545" t="str">
        <f t="shared" si="78"/>
        <v>False</v>
      </c>
      <c r="T2545">
        <v>0</v>
      </c>
      <c r="U2545" t="e">
        <f t="shared" si="79"/>
        <v>#DIV/0!</v>
      </c>
      <c r="V2545">
        <v>0</v>
      </c>
      <c r="W2545">
        <v>0</v>
      </c>
      <c r="X2545">
        <v>185520</v>
      </c>
      <c r="Y2545">
        <v>19028</v>
      </c>
      <c r="Z2545">
        <v>204548</v>
      </c>
      <c r="AA2545" t="b">
        <f>ABS(T2545-Z2545)&gt;25000</f>
        <v>1</v>
      </c>
      <c r="AB2545">
        <v>-8658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14411</v>
      </c>
      <c r="AJ2545">
        <v>0</v>
      </c>
      <c r="AK2545">
        <v>0</v>
      </c>
      <c r="AL2545">
        <v>0</v>
      </c>
      <c r="AM2545">
        <v>0</v>
      </c>
      <c r="AN2545">
        <v>4500</v>
      </c>
      <c r="AO2545">
        <v>9911</v>
      </c>
      <c r="AQ2545">
        <f>K2545/R2545</f>
        <v>0</v>
      </c>
    </row>
    <row r="2546" spans="1:43" x14ac:dyDescent="0.35">
      <c r="A2546" t="s">
        <v>5355</v>
      </c>
      <c r="B2546" t="s">
        <v>5356</v>
      </c>
      <c r="C2546" t="s">
        <v>38</v>
      </c>
      <c r="D2546" t="str">
        <f>IF(P2546&lt;=50000,"Extra Small",IF(AND(P2546&gt;=50000,P2546&lt;250000),"Small",IF(AND(P2546&gt;=250000,P2546&lt;1000000),"Medium",IF(AND(P2546&gt;=1000000,P2546&lt;10000000),"Large",IF(AND(P2546&gt;=10000000,P2546&lt;100000000),"Extra Large",IF(P2546&gt;=100000000,"Extra-extra-large"))))))</f>
        <v>Extra Large</v>
      </c>
      <c r="E2546" t="s">
        <v>43</v>
      </c>
      <c r="F2546">
        <v>118</v>
      </c>
      <c r="G2546">
        <v>513</v>
      </c>
      <c r="H2546">
        <v>130</v>
      </c>
      <c r="I2546">
        <v>425</v>
      </c>
      <c r="J2546" t="s">
        <v>141</v>
      </c>
      <c r="K2546">
        <v>20459348</v>
      </c>
      <c r="L2546">
        <v>580532</v>
      </c>
      <c r="M2546">
        <v>16821829</v>
      </c>
      <c r="N2546">
        <v>166772</v>
      </c>
      <c r="O2546">
        <v>154582</v>
      </c>
      <c r="P2546">
        <v>38183063</v>
      </c>
      <c r="Q2546">
        <v>0</v>
      </c>
      <c r="R2546">
        <v>38183063</v>
      </c>
      <c r="S2546" t="str">
        <f t="shared" si="78"/>
        <v>False</v>
      </c>
      <c r="T2546">
        <v>34091436</v>
      </c>
      <c r="U2546" t="b">
        <f t="shared" si="79"/>
        <v>0</v>
      </c>
      <c r="V2546">
        <v>100155</v>
      </c>
      <c r="W2546">
        <v>0</v>
      </c>
      <c r="X2546">
        <v>0</v>
      </c>
      <c r="Y2546">
        <v>5884692</v>
      </c>
      <c r="Z2546">
        <v>40076283</v>
      </c>
      <c r="AA2546" t="b">
        <f>ABS(T2546-Z2546)&gt;1000000</f>
        <v>1</v>
      </c>
      <c r="AB2546">
        <v>-1893220</v>
      </c>
      <c r="AC2546">
        <v>0</v>
      </c>
      <c r="AD2546">
        <v>-1893220</v>
      </c>
      <c r="AE2546">
        <v>4983834</v>
      </c>
      <c r="AF2546">
        <v>0</v>
      </c>
      <c r="AG2546">
        <v>25668603</v>
      </c>
      <c r="AH2546">
        <v>25668603</v>
      </c>
      <c r="AI2546">
        <v>30652437</v>
      </c>
      <c r="AJ2546">
        <v>7100032</v>
      </c>
      <c r="AK2546">
        <v>0</v>
      </c>
      <c r="AL2546">
        <v>549141</v>
      </c>
      <c r="AM2546">
        <v>549141</v>
      </c>
      <c r="AN2546">
        <v>7649173</v>
      </c>
      <c r="AO2546">
        <v>23003264</v>
      </c>
      <c r="AQ2546">
        <f>K2546/R2546</f>
        <v>0.53582259757421768</v>
      </c>
    </row>
    <row r="2547" spans="1:43" x14ac:dyDescent="0.35">
      <c r="A2547" t="s">
        <v>5357</v>
      </c>
      <c r="B2547" t="s">
        <v>5358</v>
      </c>
      <c r="C2547" t="s">
        <v>50</v>
      </c>
      <c r="D2547" t="str">
        <f>IF(P2547&lt;=50000,"Extra Small",IF(AND(P2547&gt;=50000,P2547&lt;250000),"Small",IF(AND(P2547&gt;=250000,P2547&lt;1000000),"Medium",IF(AND(P2547&gt;=1000000,P2547&lt;10000000),"Large",IF(AND(P2547&gt;=10000000,P2547&lt;100000000),"Extra Large",IF(P2547&gt;=100000000,"Extra-extra-large"))))))</f>
        <v>Medium</v>
      </c>
      <c r="E2547" t="s">
        <v>73</v>
      </c>
      <c r="F2547">
        <v>3</v>
      </c>
      <c r="G2547">
        <v>1</v>
      </c>
      <c r="H2547">
        <v>0</v>
      </c>
      <c r="I2547">
        <v>3.8</v>
      </c>
      <c r="J2547" t="s">
        <v>48</v>
      </c>
      <c r="K2547">
        <v>0</v>
      </c>
      <c r="L2547">
        <v>0</v>
      </c>
      <c r="M2547">
        <v>821235</v>
      </c>
      <c r="N2547">
        <v>0</v>
      </c>
      <c r="O2547">
        <v>0</v>
      </c>
      <c r="P2547">
        <v>821235</v>
      </c>
      <c r="Q2547">
        <v>0</v>
      </c>
      <c r="R2547">
        <v>821235</v>
      </c>
      <c r="S2547" t="str">
        <f t="shared" si="78"/>
        <v>False</v>
      </c>
      <c r="T2547">
        <v>417081</v>
      </c>
      <c r="U2547" t="b">
        <f t="shared" si="79"/>
        <v>0</v>
      </c>
      <c r="V2547">
        <v>0</v>
      </c>
      <c r="W2547">
        <v>0</v>
      </c>
      <c r="X2547">
        <v>0</v>
      </c>
      <c r="Y2547">
        <v>315660</v>
      </c>
      <c r="Z2547">
        <v>732741</v>
      </c>
      <c r="AA2547" t="b">
        <f>ABS(T2547-Z2547)&gt;25000</f>
        <v>1</v>
      </c>
      <c r="AB2547">
        <v>88494</v>
      </c>
      <c r="AC2547">
        <v>0</v>
      </c>
      <c r="AD2547">
        <v>88494</v>
      </c>
      <c r="AE2547">
        <v>742520</v>
      </c>
      <c r="AF2547">
        <v>0</v>
      </c>
      <c r="AG2547">
        <v>0</v>
      </c>
      <c r="AH2547">
        <v>320275</v>
      </c>
      <c r="AI2547">
        <v>1062795</v>
      </c>
      <c r="AJ2547">
        <v>526644</v>
      </c>
      <c r="AK2547">
        <v>0</v>
      </c>
      <c r="AL2547">
        <v>0</v>
      </c>
      <c r="AM2547">
        <v>279489</v>
      </c>
      <c r="AN2547">
        <v>806133</v>
      </c>
      <c r="AO2547">
        <v>256662</v>
      </c>
      <c r="AQ2547">
        <f>K2547/R2547</f>
        <v>0</v>
      </c>
    </row>
    <row r="2548" spans="1:43" x14ac:dyDescent="0.35">
      <c r="A2548" t="s">
        <v>5359</v>
      </c>
      <c r="B2548" t="s">
        <v>5360</v>
      </c>
      <c r="C2548" t="s">
        <v>38</v>
      </c>
      <c r="D2548" t="str">
        <f>IF(P2548&lt;=50000,"Extra Small",IF(AND(P2548&gt;=50000,P2548&lt;250000),"Small",IF(AND(P2548&gt;=250000,P2548&lt;1000000),"Medium",IF(AND(P2548&gt;=1000000,P2548&lt;10000000),"Large",IF(AND(P2548&gt;=10000000,P2548&lt;100000000),"Extra Large",IF(P2548&gt;=100000000,"Extra-extra-large"))))))</f>
        <v>Extra Large</v>
      </c>
      <c r="E2548" t="s">
        <v>85</v>
      </c>
      <c r="F2548">
        <v>139</v>
      </c>
      <c r="G2548">
        <v>134</v>
      </c>
      <c r="H2548">
        <v>19</v>
      </c>
      <c r="I2548">
        <v>222.36</v>
      </c>
      <c r="J2548" t="s">
        <v>221</v>
      </c>
      <c r="K2548">
        <v>25181406</v>
      </c>
      <c r="L2548">
        <v>2311119</v>
      </c>
      <c r="M2548">
        <v>2884293</v>
      </c>
      <c r="N2548">
        <v>3916105</v>
      </c>
      <c r="O2548">
        <v>4860846</v>
      </c>
      <c r="P2548">
        <v>39153769</v>
      </c>
      <c r="Q2548">
        <v>827517</v>
      </c>
      <c r="R2548">
        <v>39981286</v>
      </c>
      <c r="S2548" t="str">
        <f t="shared" si="78"/>
        <v>False</v>
      </c>
      <c r="T2548">
        <v>17737819</v>
      </c>
      <c r="U2548" t="b">
        <f t="shared" si="79"/>
        <v>0</v>
      </c>
      <c r="V2548">
        <v>24573</v>
      </c>
      <c r="W2548">
        <v>0</v>
      </c>
      <c r="X2548">
        <v>0</v>
      </c>
      <c r="Y2548">
        <v>13441936</v>
      </c>
      <c r="Z2548">
        <v>31204328</v>
      </c>
      <c r="AA2548" t="b">
        <f>ABS(T2548-Z2548)&gt;1000000</f>
        <v>1</v>
      </c>
      <c r="AB2548">
        <v>8776958</v>
      </c>
      <c r="AC2548">
        <v>171285</v>
      </c>
      <c r="AD2548">
        <v>8948243</v>
      </c>
      <c r="AE2548">
        <v>15447000</v>
      </c>
      <c r="AF2548">
        <v>0</v>
      </c>
      <c r="AG2548">
        <v>108613978</v>
      </c>
      <c r="AH2548">
        <v>108613978</v>
      </c>
      <c r="AI2548">
        <v>124060978</v>
      </c>
      <c r="AJ2548">
        <v>17235140</v>
      </c>
      <c r="AK2548">
        <v>0</v>
      </c>
      <c r="AL2548">
        <v>9803026</v>
      </c>
      <c r="AM2548">
        <v>9803026</v>
      </c>
      <c r="AN2548">
        <v>27038166</v>
      </c>
      <c r="AO2548">
        <v>97022812</v>
      </c>
      <c r="AQ2548">
        <f>K2548/R2548</f>
        <v>0.62982981587935916</v>
      </c>
    </row>
    <row r="2549" spans="1:43" x14ac:dyDescent="0.35">
      <c r="A2549" t="s">
        <v>5361</v>
      </c>
      <c r="B2549" t="s">
        <v>5362</v>
      </c>
      <c r="C2549" t="s">
        <v>38</v>
      </c>
      <c r="D2549" t="str">
        <f>IF(P2549&lt;=50000,"Extra Small",IF(AND(P2549&gt;=50000,P2549&lt;250000),"Small",IF(AND(P2549&gt;=250000,P2549&lt;1000000),"Medium",IF(AND(P2549&gt;=1000000,P2549&lt;10000000),"Large",IF(AND(P2549&gt;=10000000,P2549&lt;100000000),"Extra Large",IF(P2549&gt;=100000000,"Extra-extra-large"))))))</f>
        <v>Extra Small</v>
      </c>
      <c r="E2549" t="s">
        <v>85</v>
      </c>
      <c r="F2549">
        <v>0</v>
      </c>
      <c r="G2549">
        <v>0</v>
      </c>
      <c r="H2549">
        <v>0</v>
      </c>
      <c r="I2549">
        <v>0</v>
      </c>
      <c r="J2549" t="s">
        <v>44</v>
      </c>
      <c r="K2549">
        <v>0</v>
      </c>
      <c r="L2549">
        <v>0</v>
      </c>
      <c r="M2549">
        <v>0</v>
      </c>
      <c r="N2549">
        <v>0</v>
      </c>
      <c r="O2549">
        <v>828</v>
      </c>
      <c r="P2549">
        <v>828</v>
      </c>
      <c r="Q2549">
        <v>0</v>
      </c>
      <c r="R2549">
        <v>828</v>
      </c>
      <c r="S2549" t="str">
        <f t="shared" si="78"/>
        <v>False</v>
      </c>
      <c r="T2549">
        <v>0</v>
      </c>
      <c r="U2549" t="e">
        <f t="shared" si="79"/>
        <v>#DIV/0!</v>
      </c>
      <c r="V2549">
        <v>0</v>
      </c>
      <c r="W2549">
        <v>0</v>
      </c>
      <c r="X2549">
        <v>0</v>
      </c>
      <c r="Y2549">
        <v>418</v>
      </c>
      <c r="Z2549">
        <v>418</v>
      </c>
      <c r="AA2549" t="b">
        <f>ABS(T2549-Z2549)&gt;25000</f>
        <v>0</v>
      </c>
      <c r="AB2549">
        <v>410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410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410</v>
      </c>
      <c r="AQ2549">
        <f>K2549/R2549</f>
        <v>0</v>
      </c>
    </row>
    <row r="2550" spans="1:43" x14ac:dyDescent="0.35">
      <c r="A2550" t="s">
        <v>5363</v>
      </c>
      <c r="B2550" t="s">
        <v>5364</v>
      </c>
      <c r="C2550" t="s">
        <v>50</v>
      </c>
      <c r="D2550" t="str">
        <f>IF(P2550&lt;=50000,"Extra Small",IF(AND(P2550&gt;=50000,P2550&lt;250000),"Small",IF(AND(P2550&gt;=250000,P2550&lt;1000000),"Medium",IF(AND(P2550&gt;=1000000,P2550&lt;10000000),"Large",IF(AND(P2550&gt;=10000000,P2550&lt;100000000),"Extra Large",IF(P2550&gt;=100000000,"Extra-extra-large"))))))</f>
        <v>Extra Small</v>
      </c>
      <c r="E2550" t="s">
        <v>110</v>
      </c>
      <c r="F2550">
        <v>0</v>
      </c>
      <c r="G2550">
        <v>0</v>
      </c>
      <c r="H2550">
        <v>0</v>
      </c>
      <c r="I2550">
        <v>0</v>
      </c>
      <c r="J2550" t="s">
        <v>44</v>
      </c>
      <c r="K2550">
        <v>0</v>
      </c>
      <c r="L2550">
        <v>0</v>
      </c>
      <c r="M2550">
        <v>17</v>
      </c>
      <c r="N2550">
        <v>266</v>
      </c>
      <c r="O2550">
        <v>0</v>
      </c>
      <c r="P2550">
        <v>283</v>
      </c>
      <c r="Q2550">
        <v>0</v>
      </c>
      <c r="R2550">
        <v>283</v>
      </c>
      <c r="S2550" t="str">
        <f t="shared" si="78"/>
        <v>False</v>
      </c>
      <c r="T2550">
        <v>0</v>
      </c>
      <c r="U2550" t="e">
        <f t="shared" si="79"/>
        <v>#DIV/0!</v>
      </c>
      <c r="V2550">
        <v>0</v>
      </c>
      <c r="W2550">
        <v>0</v>
      </c>
      <c r="X2550">
        <v>0</v>
      </c>
      <c r="Y2550">
        <v>303</v>
      </c>
      <c r="Z2550">
        <v>303</v>
      </c>
      <c r="AA2550" t="b">
        <f>ABS(T2550-Z2550)&gt;25000</f>
        <v>0</v>
      </c>
      <c r="AB2550">
        <v>-20</v>
      </c>
      <c r="AC2550">
        <v>0</v>
      </c>
      <c r="AD2550">
        <v>-20</v>
      </c>
      <c r="AE2550">
        <v>0</v>
      </c>
      <c r="AF2550">
        <v>0</v>
      </c>
      <c r="AG2550">
        <v>0</v>
      </c>
      <c r="AH2550">
        <v>0</v>
      </c>
      <c r="AI2550">
        <v>21824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21824</v>
      </c>
      <c r="AQ2550">
        <f>K2550/R2550</f>
        <v>0</v>
      </c>
    </row>
    <row r="2551" spans="1:43" x14ac:dyDescent="0.35">
      <c r="A2551" t="s">
        <v>5365</v>
      </c>
      <c r="B2551" t="s">
        <v>5366</v>
      </c>
      <c r="C2551" t="s">
        <v>38</v>
      </c>
      <c r="D2551" t="str">
        <f>IF(P2551&lt;=50000,"Extra Small",IF(AND(P2551&gt;=50000,P2551&lt;250000),"Small",IF(AND(P2551&gt;=250000,P2551&lt;1000000),"Medium",IF(AND(P2551&gt;=1000000,P2551&lt;10000000),"Large",IF(AND(P2551&gt;=10000000,P2551&lt;100000000),"Extra Large",IF(P2551&gt;=100000000,"Extra-extra-large"))))))</f>
        <v>Small</v>
      </c>
      <c r="E2551" t="s">
        <v>55</v>
      </c>
      <c r="F2551">
        <v>1</v>
      </c>
      <c r="G2551">
        <v>1</v>
      </c>
      <c r="H2551">
        <v>0</v>
      </c>
      <c r="I2551">
        <v>1.6</v>
      </c>
      <c r="J2551" t="s">
        <v>264</v>
      </c>
      <c r="K2551">
        <v>0</v>
      </c>
      <c r="L2551">
        <v>81087</v>
      </c>
      <c r="M2551">
        <v>41792</v>
      </c>
      <c r="N2551">
        <v>21</v>
      </c>
      <c r="O2551">
        <v>77235</v>
      </c>
      <c r="P2551">
        <v>200135</v>
      </c>
      <c r="Q2551">
        <v>0</v>
      </c>
      <c r="R2551">
        <v>200135</v>
      </c>
      <c r="S2551" t="str">
        <f t="shared" si="78"/>
        <v>False</v>
      </c>
      <c r="T2551">
        <v>146167</v>
      </c>
      <c r="U2551" t="b">
        <f t="shared" si="79"/>
        <v>0</v>
      </c>
      <c r="V2551">
        <v>0</v>
      </c>
      <c r="W2551">
        <v>0</v>
      </c>
      <c r="X2551">
        <v>0</v>
      </c>
      <c r="Y2551">
        <v>154601</v>
      </c>
      <c r="Z2551">
        <v>300768</v>
      </c>
      <c r="AA2551" t="b">
        <f>ABS(T2551-Z2551)&gt;25000</f>
        <v>1</v>
      </c>
      <c r="AB2551">
        <v>-100633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107804</v>
      </c>
      <c r="AJ2551">
        <v>0</v>
      </c>
      <c r="AK2551">
        <v>0</v>
      </c>
      <c r="AL2551">
        <v>0</v>
      </c>
      <c r="AM2551">
        <v>0</v>
      </c>
      <c r="AN2551">
        <v>40606</v>
      </c>
      <c r="AO2551">
        <v>67198</v>
      </c>
      <c r="AQ2551">
        <f>K2551/R2551</f>
        <v>0</v>
      </c>
    </row>
    <row r="2552" spans="1:43" x14ac:dyDescent="0.35">
      <c r="A2552" t="s">
        <v>5367</v>
      </c>
      <c r="B2552" t="s">
        <v>5368</v>
      </c>
      <c r="C2552" t="s">
        <v>50</v>
      </c>
      <c r="D2552" t="str">
        <f>IF(P2552&lt;=50000,"Extra Small",IF(AND(P2552&gt;=50000,P2552&lt;250000),"Small",IF(AND(P2552&gt;=250000,P2552&lt;1000000),"Medium",IF(AND(P2552&gt;=1000000,P2552&lt;10000000),"Large",IF(AND(P2552&gt;=10000000,P2552&lt;100000000),"Extra Large",IF(P2552&gt;=100000000,"Extra-extra-large"))))))</f>
        <v>Extra Large</v>
      </c>
      <c r="E2552" t="s">
        <v>67</v>
      </c>
      <c r="F2552">
        <v>32</v>
      </c>
      <c r="G2552">
        <v>165</v>
      </c>
      <c r="H2552">
        <v>47</v>
      </c>
      <c r="I2552">
        <v>161.54</v>
      </c>
      <c r="J2552" t="s">
        <v>1136</v>
      </c>
      <c r="K2552">
        <v>10279775</v>
      </c>
      <c r="L2552">
        <v>3120</v>
      </c>
      <c r="M2552">
        <v>5114373</v>
      </c>
      <c r="N2552">
        <v>381860</v>
      </c>
      <c r="O2552">
        <v>21663</v>
      </c>
      <c r="P2552">
        <v>15800791</v>
      </c>
      <c r="Q2552">
        <v>0</v>
      </c>
      <c r="R2552">
        <v>15800791</v>
      </c>
      <c r="S2552" t="str">
        <f t="shared" si="78"/>
        <v>False</v>
      </c>
      <c r="T2552">
        <v>11752424</v>
      </c>
      <c r="U2552" t="b">
        <f t="shared" si="79"/>
        <v>0</v>
      </c>
      <c r="V2552">
        <v>91988</v>
      </c>
      <c r="W2552">
        <v>0</v>
      </c>
      <c r="X2552">
        <v>0</v>
      </c>
      <c r="Y2552">
        <v>4826963</v>
      </c>
      <c r="Z2552">
        <v>16671375</v>
      </c>
      <c r="AA2552" t="b">
        <f>ABS(T2552-Z2552)&gt;1000000</f>
        <v>1</v>
      </c>
      <c r="AB2552">
        <v>-870584</v>
      </c>
      <c r="AC2552">
        <v>0</v>
      </c>
      <c r="AD2552">
        <v>-870584</v>
      </c>
      <c r="AE2552">
        <v>13589577</v>
      </c>
      <c r="AF2552">
        <v>0</v>
      </c>
      <c r="AG2552">
        <v>54129524</v>
      </c>
      <c r="AH2552">
        <v>54129524</v>
      </c>
      <c r="AI2552">
        <v>67719101</v>
      </c>
      <c r="AJ2552">
        <v>37188059</v>
      </c>
      <c r="AK2552">
        <v>0</v>
      </c>
      <c r="AL2552">
        <v>95954</v>
      </c>
      <c r="AM2552">
        <v>95954</v>
      </c>
      <c r="AN2552">
        <v>37284013</v>
      </c>
      <c r="AO2552">
        <v>30435088</v>
      </c>
      <c r="AQ2552">
        <f>K2552/R2552</f>
        <v>0.6505861004047202</v>
      </c>
    </row>
    <row r="2553" spans="1:43" x14ac:dyDescent="0.35">
      <c r="A2553" t="s">
        <v>5369</v>
      </c>
      <c r="B2553" t="s">
        <v>5370</v>
      </c>
      <c r="C2553" t="s">
        <v>38</v>
      </c>
      <c r="D2553" t="str">
        <f>IF(P2553&lt;=50000,"Extra Small",IF(AND(P2553&gt;=50000,P2553&lt;250000),"Small",IF(AND(P2553&gt;=250000,P2553&lt;1000000),"Medium",IF(AND(P2553&gt;=1000000,P2553&lt;10000000),"Large",IF(AND(P2553&gt;=10000000,P2553&lt;100000000),"Extra Large",IF(P2553&gt;=100000000,"Extra-extra-large"))))))</f>
        <v>Extra Small</v>
      </c>
      <c r="E2553" t="s">
        <v>85</v>
      </c>
      <c r="F2553">
        <v>0</v>
      </c>
      <c r="G2553">
        <v>0</v>
      </c>
      <c r="H2553">
        <v>0</v>
      </c>
      <c r="I2553">
        <v>0</v>
      </c>
      <c r="J2553" t="s">
        <v>44</v>
      </c>
      <c r="K2553">
        <v>0</v>
      </c>
      <c r="L2553">
        <v>15047</v>
      </c>
      <c r="M2553">
        <v>0</v>
      </c>
      <c r="N2553">
        <v>0</v>
      </c>
      <c r="O2553">
        <v>0</v>
      </c>
      <c r="P2553">
        <v>15047</v>
      </c>
      <c r="Q2553">
        <v>0</v>
      </c>
      <c r="R2553">
        <v>15047</v>
      </c>
      <c r="S2553" t="str">
        <f t="shared" si="78"/>
        <v>False</v>
      </c>
      <c r="T2553">
        <v>0</v>
      </c>
      <c r="U2553" t="e">
        <f t="shared" si="79"/>
        <v>#DIV/0!</v>
      </c>
      <c r="V2553">
        <v>0</v>
      </c>
      <c r="W2553">
        <v>26335</v>
      </c>
      <c r="X2553">
        <v>0</v>
      </c>
      <c r="Y2553">
        <v>10115</v>
      </c>
      <c r="Z2553">
        <v>36450</v>
      </c>
      <c r="AA2553" t="b">
        <f>ABS(T2553-Z2553)&gt;25000</f>
        <v>1</v>
      </c>
      <c r="AB2553">
        <v>-21403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255803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255803</v>
      </c>
      <c r="AQ2553">
        <f>K2553/R2553</f>
        <v>0</v>
      </c>
    </row>
    <row r="2554" spans="1:43" x14ac:dyDescent="0.35">
      <c r="A2554" t="s">
        <v>5371</v>
      </c>
      <c r="B2554" t="s">
        <v>5372</v>
      </c>
      <c r="C2554" t="s">
        <v>38</v>
      </c>
      <c r="D2554" t="str">
        <f>IF(P2554&lt;=50000,"Extra Small",IF(AND(P2554&gt;=50000,P2554&lt;250000),"Small",IF(AND(P2554&gt;=250000,P2554&lt;1000000),"Medium",IF(AND(P2554&gt;=1000000,P2554&lt;10000000),"Large",IF(AND(P2554&gt;=10000000,P2554&lt;100000000),"Extra Large",IF(P2554&gt;=100000000,"Extra-extra-large"))))))</f>
        <v>Medium</v>
      </c>
      <c r="E2554" t="s">
        <v>76</v>
      </c>
      <c r="F2554">
        <v>0</v>
      </c>
      <c r="G2554">
        <v>3</v>
      </c>
      <c r="H2554">
        <v>2</v>
      </c>
      <c r="I2554">
        <v>2.76</v>
      </c>
      <c r="J2554" t="s">
        <v>107</v>
      </c>
      <c r="K2554">
        <v>103326</v>
      </c>
      <c r="L2554">
        <v>134279</v>
      </c>
      <c r="M2554">
        <v>6000</v>
      </c>
      <c r="N2554">
        <v>0</v>
      </c>
      <c r="O2554">
        <v>13916</v>
      </c>
      <c r="P2554">
        <v>257521</v>
      </c>
      <c r="Q2554">
        <v>0</v>
      </c>
      <c r="R2554">
        <v>257521</v>
      </c>
      <c r="S2554" t="str">
        <f t="shared" si="78"/>
        <v>False</v>
      </c>
      <c r="T2554">
        <v>219010</v>
      </c>
      <c r="U2554" t="b">
        <f t="shared" si="79"/>
        <v>0</v>
      </c>
      <c r="V2554">
        <v>0</v>
      </c>
      <c r="W2554">
        <v>0</v>
      </c>
      <c r="X2554">
        <v>0</v>
      </c>
      <c r="Y2554">
        <v>48340</v>
      </c>
      <c r="Z2554">
        <v>267350</v>
      </c>
      <c r="AA2554" t="b">
        <f>ABS(T2554-Z2554)&gt;25000</f>
        <v>1</v>
      </c>
      <c r="AB2554">
        <v>-9829</v>
      </c>
      <c r="AC2554">
        <v>0</v>
      </c>
      <c r="AD2554">
        <v>-9829</v>
      </c>
      <c r="AE2554">
        <v>34890</v>
      </c>
      <c r="AF2554">
        <v>0</v>
      </c>
      <c r="AG2554">
        <v>0</v>
      </c>
      <c r="AH2554">
        <v>38483</v>
      </c>
      <c r="AI2554">
        <v>73373</v>
      </c>
      <c r="AJ2554">
        <v>79015</v>
      </c>
      <c r="AK2554">
        <v>0</v>
      </c>
      <c r="AL2554">
        <v>0</v>
      </c>
      <c r="AM2554">
        <v>0</v>
      </c>
      <c r="AN2554">
        <v>79015</v>
      </c>
      <c r="AO2554">
        <v>-5642</v>
      </c>
      <c r="AQ2554">
        <f>K2554/R2554</f>
        <v>0.40123329747865222</v>
      </c>
    </row>
    <row r="2555" spans="1:43" x14ac:dyDescent="0.35">
      <c r="A2555" t="s">
        <v>5373</v>
      </c>
      <c r="B2555" t="s">
        <v>5374</v>
      </c>
      <c r="C2555" t="s">
        <v>38</v>
      </c>
      <c r="D2555" t="str">
        <f>IF(P2555&lt;=50000,"Extra Small",IF(AND(P2555&gt;=50000,P2555&lt;250000),"Small",IF(AND(P2555&gt;=250000,P2555&lt;1000000),"Medium",IF(AND(P2555&gt;=1000000,P2555&lt;10000000),"Large",IF(AND(P2555&gt;=10000000,P2555&lt;100000000),"Extra Large",IF(P2555&gt;=100000000,"Extra-extra-large"))))))</f>
        <v>Extra Small</v>
      </c>
      <c r="E2555" t="s">
        <v>76</v>
      </c>
      <c r="F2555">
        <v>0</v>
      </c>
      <c r="G2555">
        <v>0</v>
      </c>
      <c r="H2555">
        <v>0</v>
      </c>
      <c r="I2555">
        <v>0</v>
      </c>
      <c r="J2555" t="s">
        <v>172</v>
      </c>
      <c r="K2555">
        <v>0</v>
      </c>
      <c r="L2555">
        <v>13850</v>
      </c>
      <c r="M2555">
        <v>10450</v>
      </c>
      <c r="N2555">
        <v>10000</v>
      </c>
      <c r="O2555">
        <v>2350</v>
      </c>
      <c r="P2555">
        <v>36650</v>
      </c>
      <c r="Q2555">
        <v>0</v>
      </c>
      <c r="R2555">
        <v>36650</v>
      </c>
      <c r="S2555" t="str">
        <f t="shared" si="78"/>
        <v>False</v>
      </c>
      <c r="T2555">
        <v>0</v>
      </c>
      <c r="U2555" t="e">
        <f t="shared" si="79"/>
        <v>#DIV/0!</v>
      </c>
      <c r="V2555">
        <v>0</v>
      </c>
      <c r="W2555">
        <v>0</v>
      </c>
      <c r="X2555">
        <v>0</v>
      </c>
      <c r="Y2555">
        <v>39030</v>
      </c>
      <c r="Z2555">
        <v>39030</v>
      </c>
      <c r="AA2555" t="b">
        <f>ABS(T2555-Z2555)&gt;25000</f>
        <v>1</v>
      </c>
      <c r="AB2555">
        <v>-2380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Q2555">
        <f>K2555/R2555</f>
        <v>0</v>
      </c>
    </row>
    <row r="2556" spans="1:43" x14ac:dyDescent="0.35">
      <c r="A2556" t="s">
        <v>5375</v>
      </c>
      <c r="B2556" t="s">
        <v>5376</v>
      </c>
      <c r="C2556" t="s">
        <v>38</v>
      </c>
      <c r="D2556" t="str">
        <f>IF(P2556&lt;=50000,"Extra Small",IF(AND(P2556&gt;=50000,P2556&lt;250000),"Small",IF(AND(P2556&gt;=250000,P2556&lt;1000000),"Medium",IF(AND(P2556&gt;=1000000,P2556&lt;10000000),"Large",IF(AND(P2556&gt;=10000000,P2556&lt;100000000),"Extra Large",IF(P2556&gt;=100000000,"Extra-extra-large"))))))</f>
        <v>Extra Small</v>
      </c>
      <c r="E2556" t="s">
        <v>110</v>
      </c>
      <c r="F2556">
        <v>0</v>
      </c>
      <c r="G2556">
        <v>0</v>
      </c>
      <c r="H2556">
        <v>14</v>
      </c>
      <c r="I2556">
        <v>0</v>
      </c>
      <c r="J2556" t="s">
        <v>89</v>
      </c>
      <c r="K2556">
        <v>0</v>
      </c>
      <c r="L2556">
        <v>2200</v>
      </c>
      <c r="M2556">
        <v>0</v>
      </c>
      <c r="N2556">
        <v>0</v>
      </c>
      <c r="O2556">
        <v>0</v>
      </c>
      <c r="P2556">
        <v>2200</v>
      </c>
      <c r="Q2556">
        <v>0</v>
      </c>
      <c r="R2556">
        <v>2200</v>
      </c>
      <c r="S2556" t="str">
        <f t="shared" si="78"/>
        <v>False</v>
      </c>
      <c r="T2556">
        <v>0</v>
      </c>
      <c r="U2556" t="b">
        <f t="shared" si="79"/>
        <v>0</v>
      </c>
      <c r="V2556">
        <v>0</v>
      </c>
      <c r="W2556">
        <v>2200</v>
      </c>
      <c r="X2556">
        <v>2200</v>
      </c>
      <c r="Y2556">
        <v>711867</v>
      </c>
      <c r="Z2556">
        <v>716267</v>
      </c>
      <c r="AA2556" t="b">
        <f>ABS(T2556-Z2556)&gt;25000</f>
        <v>1</v>
      </c>
      <c r="AB2556">
        <v>-714067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989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989</v>
      </c>
      <c r="AQ2556">
        <f>K2556/R2556</f>
        <v>0</v>
      </c>
    </row>
    <row r="2557" spans="1:43" x14ac:dyDescent="0.35">
      <c r="A2557" t="s">
        <v>5377</v>
      </c>
      <c r="B2557" t="s">
        <v>5378</v>
      </c>
      <c r="C2557" t="s">
        <v>38</v>
      </c>
      <c r="D2557" t="str">
        <f>IF(P2557&lt;=50000,"Extra Small",IF(AND(P2557&gt;=50000,P2557&lt;250000),"Small",IF(AND(P2557&gt;=250000,P2557&lt;1000000),"Medium",IF(AND(P2557&gt;=1000000,P2557&lt;10000000),"Large",IF(AND(P2557&gt;=10000000,P2557&lt;100000000),"Extra Large",IF(P2557&gt;=100000000,"Extra-extra-large"))))))</f>
        <v>Extra Small</v>
      </c>
      <c r="E2557" t="s">
        <v>123</v>
      </c>
      <c r="F2557">
        <v>0</v>
      </c>
      <c r="G2557">
        <v>0</v>
      </c>
      <c r="H2557">
        <v>0</v>
      </c>
      <c r="I2557">
        <v>0</v>
      </c>
      <c r="J2557" t="s">
        <v>56</v>
      </c>
      <c r="K2557">
        <v>3108</v>
      </c>
      <c r="L2557">
        <v>2567</v>
      </c>
      <c r="M2557">
        <v>85</v>
      </c>
      <c r="N2557">
        <v>0</v>
      </c>
      <c r="O2557">
        <v>3372</v>
      </c>
      <c r="P2557">
        <v>9132</v>
      </c>
      <c r="Q2557">
        <v>0</v>
      </c>
      <c r="R2557">
        <v>9132</v>
      </c>
      <c r="S2557" t="str">
        <f t="shared" si="78"/>
        <v>False</v>
      </c>
      <c r="T2557">
        <v>0</v>
      </c>
      <c r="U2557" t="e">
        <f t="shared" si="79"/>
        <v>#DIV/0!</v>
      </c>
      <c r="V2557">
        <v>0</v>
      </c>
      <c r="W2557">
        <v>0</v>
      </c>
      <c r="X2557">
        <v>0</v>
      </c>
      <c r="Y2557">
        <v>1934</v>
      </c>
      <c r="Z2557">
        <v>1934</v>
      </c>
      <c r="AA2557" t="b">
        <f>ABS(T2557-Z2557)&gt;25000</f>
        <v>0</v>
      </c>
      <c r="AB2557">
        <v>7198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308</v>
      </c>
      <c r="AJ2557">
        <v>0</v>
      </c>
      <c r="AK2557">
        <v>0</v>
      </c>
      <c r="AL2557">
        <v>0</v>
      </c>
      <c r="AM2557">
        <v>0</v>
      </c>
      <c r="AN2557">
        <v>24</v>
      </c>
      <c r="AO2557">
        <v>284</v>
      </c>
      <c r="AQ2557">
        <f>K2557/R2557</f>
        <v>0.34034165571616293</v>
      </c>
    </row>
    <row r="2558" spans="1:43" x14ac:dyDescent="0.35">
      <c r="A2558" t="s">
        <v>5379</v>
      </c>
      <c r="B2558" t="s">
        <v>5380</v>
      </c>
      <c r="C2558" t="s">
        <v>38</v>
      </c>
      <c r="D2558" t="str">
        <f>IF(P2558&lt;=50000,"Extra Small",IF(AND(P2558&gt;=50000,P2558&lt;250000),"Small",IF(AND(P2558&gt;=250000,P2558&lt;1000000),"Medium",IF(AND(P2558&gt;=1000000,P2558&lt;10000000),"Large",IF(AND(P2558&gt;=10000000,P2558&lt;100000000),"Extra Large",IF(P2558&gt;=100000000,"Extra-extra-large"))))))</f>
        <v>Small</v>
      </c>
      <c r="E2558" t="s">
        <v>39</v>
      </c>
      <c r="F2558">
        <v>1</v>
      </c>
      <c r="G2558">
        <v>1</v>
      </c>
      <c r="H2558">
        <v>2</v>
      </c>
      <c r="I2558">
        <v>2.0299999999999998</v>
      </c>
      <c r="J2558" t="s">
        <v>92</v>
      </c>
      <c r="K2558">
        <v>0</v>
      </c>
      <c r="L2558">
        <v>198163</v>
      </c>
      <c r="M2558">
        <v>41532</v>
      </c>
      <c r="N2558">
        <v>0</v>
      </c>
      <c r="O2558">
        <v>0</v>
      </c>
      <c r="P2558">
        <v>239695</v>
      </c>
      <c r="Q2558">
        <v>0</v>
      </c>
      <c r="R2558">
        <v>239695</v>
      </c>
      <c r="S2558" t="str">
        <f t="shared" si="78"/>
        <v>False</v>
      </c>
      <c r="T2558">
        <v>121515</v>
      </c>
      <c r="U2558" t="b">
        <f t="shared" si="79"/>
        <v>0</v>
      </c>
      <c r="V2558">
        <v>0</v>
      </c>
      <c r="W2558">
        <v>16585</v>
      </c>
      <c r="X2558">
        <v>0</v>
      </c>
      <c r="Y2558">
        <v>76390</v>
      </c>
      <c r="Z2558">
        <v>214490</v>
      </c>
      <c r="AA2558" t="b">
        <f>ABS(T2558-Z2558)&gt;25000</f>
        <v>1</v>
      </c>
      <c r="AB2558">
        <v>25205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2837979</v>
      </c>
      <c r="AJ2558">
        <v>0</v>
      </c>
      <c r="AK2558">
        <v>0</v>
      </c>
      <c r="AL2558">
        <v>0</v>
      </c>
      <c r="AM2558">
        <v>0</v>
      </c>
      <c r="AN2558">
        <v>2712105</v>
      </c>
      <c r="AO2558">
        <v>125874</v>
      </c>
      <c r="AQ2558">
        <f>K2558/R2558</f>
        <v>0</v>
      </c>
    </row>
    <row r="2559" spans="1:43" x14ac:dyDescent="0.35">
      <c r="A2559" t="s">
        <v>5381</v>
      </c>
      <c r="B2559" t="s">
        <v>5382</v>
      </c>
      <c r="C2559" t="s">
        <v>50</v>
      </c>
      <c r="D2559" t="str">
        <f>IF(P2559&lt;=50000,"Extra Small",IF(AND(P2559&gt;=50000,P2559&lt;250000),"Small",IF(AND(P2559&gt;=250000,P2559&lt;1000000),"Medium",IF(AND(P2559&gt;=1000000,P2559&lt;10000000),"Large",IF(AND(P2559&gt;=10000000,P2559&lt;100000000),"Extra Large",IF(P2559&gt;=100000000,"Extra-extra-large"))))))</f>
        <v>Large</v>
      </c>
      <c r="E2559" t="s">
        <v>110</v>
      </c>
      <c r="F2559">
        <v>0</v>
      </c>
      <c r="G2559">
        <v>0</v>
      </c>
      <c r="H2559">
        <v>0</v>
      </c>
      <c r="I2559">
        <v>0</v>
      </c>
      <c r="J2559" t="s">
        <v>48</v>
      </c>
      <c r="K2559">
        <v>0</v>
      </c>
      <c r="L2559">
        <v>0</v>
      </c>
      <c r="M2559">
        <v>0</v>
      </c>
      <c r="N2559">
        <v>10226</v>
      </c>
      <c r="O2559">
        <v>2651689</v>
      </c>
      <c r="P2559">
        <v>2661915</v>
      </c>
      <c r="Q2559">
        <v>0</v>
      </c>
      <c r="R2559">
        <v>2661915</v>
      </c>
      <c r="S2559" t="str">
        <f t="shared" si="78"/>
        <v>False</v>
      </c>
      <c r="T2559">
        <v>0</v>
      </c>
      <c r="U2559" t="e">
        <f t="shared" si="79"/>
        <v>#DIV/0!</v>
      </c>
      <c r="V2559">
        <v>0</v>
      </c>
      <c r="W2559">
        <v>9000</v>
      </c>
      <c r="X2559">
        <v>0</v>
      </c>
      <c r="Y2559">
        <v>735928</v>
      </c>
      <c r="Z2559">
        <v>744928</v>
      </c>
      <c r="AA2559" t="b">
        <f>ABS(T2559-Z2559)&gt;1000000</f>
        <v>0</v>
      </c>
      <c r="AB2559">
        <v>1916987</v>
      </c>
      <c r="AC2559">
        <v>581150</v>
      </c>
      <c r="AD2559">
        <v>2498137</v>
      </c>
      <c r="AE2559">
        <v>2875612</v>
      </c>
      <c r="AF2559">
        <v>0</v>
      </c>
      <c r="AG2559">
        <v>20446344</v>
      </c>
      <c r="AH2559">
        <v>20446344</v>
      </c>
      <c r="AI2559">
        <v>23321956</v>
      </c>
      <c r="AJ2559">
        <v>134378</v>
      </c>
      <c r="AK2559">
        <v>0</v>
      </c>
      <c r="AL2559">
        <v>0</v>
      </c>
      <c r="AM2559">
        <v>0</v>
      </c>
      <c r="AN2559">
        <v>134378</v>
      </c>
      <c r="AO2559">
        <v>23187578</v>
      </c>
      <c r="AQ2559">
        <f>K2559/R2559</f>
        <v>0</v>
      </c>
    </row>
    <row r="2560" spans="1:43" x14ac:dyDescent="0.35">
      <c r="A2560" t="s">
        <v>5383</v>
      </c>
      <c r="B2560" t="s">
        <v>5384</v>
      </c>
      <c r="C2560" t="s">
        <v>38</v>
      </c>
      <c r="D2560" t="str">
        <f>IF(P2560&lt;=50000,"Extra Small",IF(AND(P2560&gt;=50000,P2560&lt;250000),"Small",IF(AND(P2560&gt;=250000,P2560&lt;1000000),"Medium",IF(AND(P2560&gt;=1000000,P2560&lt;10000000),"Large",IF(AND(P2560&gt;=10000000,P2560&lt;100000000),"Extra Large",IF(P2560&gt;=100000000,"Extra-extra-large"))))))</f>
        <v>Small</v>
      </c>
      <c r="E2560" t="s">
        <v>85</v>
      </c>
      <c r="F2560">
        <v>0</v>
      </c>
      <c r="G2560">
        <v>3</v>
      </c>
      <c r="H2560">
        <v>2</v>
      </c>
      <c r="I2560">
        <v>3.03</v>
      </c>
      <c r="J2560" t="s">
        <v>143</v>
      </c>
      <c r="K2560">
        <v>192857</v>
      </c>
      <c r="L2560">
        <v>724</v>
      </c>
      <c r="M2560">
        <v>15870</v>
      </c>
      <c r="N2560">
        <v>0</v>
      </c>
      <c r="O2560">
        <v>5634</v>
      </c>
      <c r="P2560">
        <v>215085</v>
      </c>
      <c r="Q2560">
        <v>0</v>
      </c>
      <c r="R2560">
        <v>215085</v>
      </c>
      <c r="S2560" t="str">
        <f t="shared" si="78"/>
        <v>False</v>
      </c>
      <c r="T2560">
        <v>140815</v>
      </c>
      <c r="U2560" t="b">
        <f t="shared" si="79"/>
        <v>0</v>
      </c>
      <c r="V2560">
        <v>0</v>
      </c>
      <c r="W2560">
        <v>0</v>
      </c>
      <c r="X2560">
        <v>0</v>
      </c>
      <c r="Y2560">
        <v>46987</v>
      </c>
      <c r="Z2560">
        <v>187802</v>
      </c>
      <c r="AA2560" t="b">
        <f>ABS(T2560-Z2560)&gt;25000</f>
        <v>1</v>
      </c>
      <c r="AB2560">
        <v>27283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75908</v>
      </c>
      <c r="AJ2560">
        <v>0</v>
      </c>
      <c r="AK2560">
        <v>0</v>
      </c>
      <c r="AL2560">
        <v>0</v>
      </c>
      <c r="AM2560">
        <v>0</v>
      </c>
      <c r="AN2560">
        <v>24729</v>
      </c>
      <c r="AO2560">
        <v>51179</v>
      </c>
      <c r="AQ2560">
        <f>K2560/R2560</f>
        <v>0.89665481088871846</v>
      </c>
    </row>
    <row r="2561" spans="1:43" x14ac:dyDescent="0.35">
      <c r="A2561" t="s">
        <v>5385</v>
      </c>
      <c r="B2561" t="s">
        <v>5386</v>
      </c>
      <c r="C2561" t="s">
        <v>50</v>
      </c>
      <c r="D2561" t="str">
        <f>IF(P2561&lt;=50000,"Extra Small",IF(AND(P2561&gt;=50000,P2561&lt;250000),"Small",IF(AND(P2561&gt;=250000,P2561&lt;1000000),"Medium",IF(AND(P2561&gt;=1000000,P2561&lt;10000000),"Large",IF(AND(P2561&gt;=10000000,P2561&lt;100000000),"Extra Large",IF(P2561&gt;=100000000,"Extra-extra-large"))))))</f>
        <v>Small</v>
      </c>
      <c r="E2561" t="s">
        <v>123</v>
      </c>
      <c r="F2561">
        <v>0</v>
      </c>
      <c r="G2561">
        <v>0</v>
      </c>
      <c r="H2561">
        <v>0</v>
      </c>
      <c r="I2561">
        <v>0</v>
      </c>
      <c r="J2561" t="s">
        <v>2256</v>
      </c>
      <c r="K2561">
        <v>108592</v>
      </c>
      <c r="L2561">
        <v>43390</v>
      </c>
      <c r="M2561">
        <v>366</v>
      </c>
      <c r="N2561">
        <v>255</v>
      </c>
      <c r="O2561">
        <v>14686</v>
      </c>
      <c r="P2561">
        <v>167289</v>
      </c>
      <c r="Q2561">
        <v>0</v>
      </c>
      <c r="R2561">
        <v>167289</v>
      </c>
      <c r="S2561" t="str">
        <f t="shared" si="78"/>
        <v>False</v>
      </c>
      <c r="T2561">
        <v>0</v>
      </c>
      <c r="U2561" t="e">
        <f t="shared" si="79"/>
        <v>#DIV/0!</v>
      </c>
      <c r="V2561">
        <v>0</v>
      </c>
      <c r="W2561">
        <v>0</v>
      </c>
      <c r="X2561">
        <v>0</v>
      </c>
      <c r="Y2561">
        <v>143193</v>
      </c>
      <c r="Z2561">
        <v>143193</v>
      </c>
      <c r="AA2561" t="b">
        <f>ABS(T2561-Z2561)&gt;25000</f>
        <v>1</v>
      </c>
      <c r="AB2561">
        <v>24096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1117623</v>
      </c>
      <c r="AJ2561">
        <v>0</v>
      </c>
      <c r="AK2561">
        <v>0</v>
      </c>
      <c r="AL2561">
        <v>0</v>
      </c>
      <c r="AM2561">
        <v>0</v>
      </c>
      <c r="AN2561">
        <v>6548</v>
      </c>
      <c r="AO2561">
        <v>1111075</v>
      </c>
      <c r="AQ2561">
        <f>K2561/R2561</f>
        <v>0.64912815546748437</v>
      </c>
    </row>
    <row r="2562" spans="1:43" x14ac:dyDescent="0.35">
      <c r="A2562" t="s">
        <v>5387</v>
      </c>
      <c r="B2562" t="s">
        <v>5388</v>
      </c>
      <c r="C2562" t="s">
        <v>50</v>
      </c>
      <c r="D2562" t="str">
        <f>IF(P2562&lt;=50000,"Extra Small",IF(AND(P2562&gt;=50000,P2562&lt;250000),"Small",IF(AND(P2562&gt;=250000,P2562&lt;1000000),"Medium",IF(AND(P2562&gt;=1000000,P2562&lt;10000000),"Large",IF(AND(P2562&gt;=10000000,P2562&lt;100000000),"Extra Large",IF(P2562&gt;=100000000,"Extra-extra-large"))))))</f>
        <v>Medium</v>
      </c>
      <c r="E2562" t="s">
        <v>85</v>
      </c>
      <c r="F2562">
        <v>0</v>
      </c>
      <c r="G2562">
        <v>0</v>
      </c>
      <c r="H2562">
        <v>0</v>
      </c>
      <c r="I2562">
        <v>0</v>
      </c>
      <c r="J2562" t="s">
        <v>44</v>
      </c>
      <c r="K2562">
        <v>0</v>
      </c>
      <c r="L2562">
        <v>510000</v>
      </c>
      <c r="M2562">
        <v>0</v>
      </c>
      <c r="N2562">
        <v>2372</v>
      </c>
      <c r="O2562">
        <v>0</v>
      </c>
      <c r="P2562">
        <v>512372</v>
      </c>
      <c r="Q2562">
        <v>0</v>
      </c>
      <c r="R2562">
        <v>512372</v>
      </c>
      <c r="S2562" t="str">
        <f t="shared" si="78"/>
        <v>False</v>
      </c>
      <c r="T2562">
        <v>0</v>
      </c>
      <c r="U2562" t="e">
        <f t="shared" si="79"/>
        <v>#DIV/0!</v>
      </c>
      <c r="V2562">
        <v>0</v>
      </c>
      <c r="W2562">
        <v>320250</v>
      </c>
      <c r="X2562">
        <v>100000</v>
      </c>
      <c r="Y2562">
        <v>0</v>
      </c>
      <c r="Z2562">
        <v>420250</v>
      </c>
      <c r="AA2562" t="b">
        <f>ABS(T2562-Z2562)&gt;25000</f>
        <v>1</v>
      </c>
      <c r="AB2562">
        <v>92122</v>
      </c>
      <c r="AC2562">
        <v>0</v>
      </c>
      <c r="AD2562">
        <v>92122</v>
      </c>
      <c r="AE2562">
        <v>797952</v>
      </c>
      <c r="AF2562">
        <v>0</v>
      </c>
      <c r="AG2562">
        <v>0</v>
      </c>
      <c r="AH2562">
        <v>0</v>
      </c>
      <c r="AI2562">
        <v>797952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797952</v>
      </c>
      <c r="AQ2562">
        <f>K2562/R2562</f>
        <v>0</v>
      </c>
    </row>
    <row r="2563" spans="1:43" x14ac:dyDescent="0.35">
      <c r="A2563" t="s">
        <v>5389</v>
      </c>
      <c r="B2563" t="s">
        <v>5390</v>
      </c>
      <c r="C2563" t="s">
        <v>38</v>
      </c>
      <c r="D2563" t="str">
        <f>IF(P2563&lt;=50000,"Extra Small",IF(AND(P2563&gt;=50000,P2563&lt;250000),"Small",IF(AND(P2563&gt;=250000,P2563&lt;1000000),"Medium",IF(AND(P2563&gt;=1000000,P2563&lt;10000000),"Large",IF(AND(P2563&gt;=10000000,P2563&lt;100000000),"Extra Large",IF(P2563&gt;=100000000,"Extra-extra-large"))))))</f>
        <v>Extra Small</v>
      </c>
      <c r="E2563" t="s">
        <v>131</v>
      </c>
      <c r="F2563">
        <v>0</v>
      </c>
      <c r="G2563">
        <v>0</v>
      </c>
      <c r="H2563">
        <v>0</v>
      </c>
      <c r="I2563">
        <v>0</v>
      </c>
      <c r="J2563" t="s">
        <v>48</v>
      </c>
      <c r="K2563">
        <v>0</v>
      </c>
      <c r="L2563">
        <v>28000</v>
      </c>
      <c r="M2563">
        <v>0</v>
      </c>
      <c r="N2563">
        <v>1996</v>
      </c>
      <c r="O2563">
        <v>0</v>
      </c>
      <c r="P2563">
        <v>29996</v>
      </c>
      <c r="Q2563">
        <v>0</v>
      </c>
      <c r="R2563">
        <v>29996</v>
      </c>
      <c r="S2563" t="str">
        <f t="shared" ref="S2563:S2626" si="80">IF(ABS(P2563+Q2563-K2563-R2563&gt;25000),"True","False")</f>
        <v>False</v>
      </c>
      <c r="T2563">
        <v>0</v>
      </c>
      <c r="U2563" t="e">
        <f t="shared" ref="U2563:U2626" si="81">T2563/(F2563+G2563+H2563)&gt;300000</f>
        <v>#DIV/0!</v>
      </c>
      <c r="V2563">
        <v>0</v>
      </c>
      <c r="W2563">
        <v>28000</v>
      </c>
      <c r="X2563">
        <v>0</v>
      </c>
      <c r="Y2563">
        <v>0</v>
      </c>
      <c r="Z2563">
        <v>28000</v>
      </c>
      <c r="AA2563" t="b">
        <f>ABS(T2563-Z2563)&gt;25000</f>
        <v>1</v>
      </c>
      <c r="AB2563">
        <v>1996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99624</v>
      </c>
      <c r="AJ2563">
        <v>0</v>
      </c>
      <c r="AK2563">
        <v>0</v>
      </c>
      <c r="AL2563">
        <v>0</v>
      </c>
      <c r="AM2563">
        <v>0</v>
      </c>
      <c r="AN2563">
        <v>900</v>
      </c>
      <c r="AO2563">
        <v>98724</v>
      </c>
      <c r="AQ2563">
        <f>K2563/R2563</f>
        <v>0</v>
      </c>
    </row>
    <row r="2564" spans="1:43" x14ac:dyDescent="0.35">
      <c r="A2564" t="s">
        <v>5391</v>
      </c>
      <c r="B2564" t="s">
        <v>5392</v>
      </c>
      <c r="C2564" t="s">
        <v>38</v>
      </c>
      <c r="D2564" t="str">
        <f>IF(P2564&lt;=50000,"Extra Small",IF(AND(P2564&gt;=50000,P2564&lt;250000),"Small",IF(AND(P2564&gt;=250000,P2564&lt;1000000),"Medium",IF(AND(P2564&gt;=1000000,P2564&lt;10000000),"Large",IF(AND(P2564&gt;=10000000,P2564&lt;100000000),"Extra Large",IF(P2564&gt;=100000000,"Extra-extra-large"))))))</f>
        <v>Extra Small</v>
      </c>
      <c r="E2564" t="s">
        <v>43</v>
      </c>
      <c r="F2564">
        <v>0</v>
      </c>
      <c r="G2564">
        <v>0</v>
      </c>
      <c r="H2564">
        <v>0</v>
      </c>
      <c r="I2564">
        <v>0</v>
      </c>
      <c r="J2564" t="s">
        <v>103</v>
      </c>
      <c r="K2564">
        <v>0</v>
      </c>
      <c r="L2564">
        <v>0</v>
      </c>
      <c r="M2564">
        <v>8473</v>
      </c>
      <c r="N2564">
        <v>597</v>
      </c>
      <c r="O2564">
        <v>0</v>
      </c>
      <c r="P2564">
        <v>9070</v>
      </c>
      <c r="Q2564">
        <v>0</v>
      </c>
      <c r="R2564">
        <v>9070</v>
      </c>
      <c r="S2564" t="str">
        <f t="shared" si="80"/>
        <v>False</v>
      </c>
      <c r="T2564">
        <v>0</v>
      </c>
      <c r="U2564" t="e">
        <f t="shared" si="81"/>
        <v>#DIV/0!</v>
      </c>
      <c r="V2564">
        <v>0</v>
      </c>
      <c r="W2564">
        <v>0</v>
      </c>
      <c r="X2564">
        <v>0</v>
      </c>
      <c r="Y2564">
        <v>8044</v>
      </c>
      <c r="Z2564">
        <v>8044</v>
      </c>
      <c r="AA2564" t="b">
        <f>ABS(T2564-Z2564)&gt;25000</f>
        <v>0</v>
      </c>
      <c r="AB2564">
        <v>1026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58633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58633</v>
      </c>
      <c r="AQ2564">
        <f>K2564/R2564</f>
        <v>0</v>
      </c>
    </row>
    <row r="2565" spans="1:43" x14ac:dyDescent="0.35">
      <c r="A2565" t="s">
        <v>5393</v>
      </c>
      <c r="B2565" t="s">
        <v>5394</v>
      </c>
      <c r="C2565" t="s">
        <v>38</v>
      </c>
      <c r="D2565" t="str">
        <f>IF(P2565&lt;=50000,"Extra Small",IF(AND(P2565&gt;=50000,P2565&lt;250000),"Small",IF(AND(P2565&gt;=250000,P2565&lt;1000000),"Medium",IF(AND(P2565&gt;=1000000,P2565&lt;10000000),"Large",IF(AND(P2565&gt;=10000000,P2565&lt;100000000),"Extra Large",IF(P2565&gt;=100000000,"Extra-extra-large"))))))</f>
        <v>Small</v>
      </c>
      <c r="E2565" t="s">
        <v>73</v>
      </c>
      <c r="F2565">
        <v>0</v>
      </c>
      <c r="G2565">
        <v>1</v>
      </c>
      <c r="H2565">
        <v>0</v>
      </c>
      <c r="I2565">
        <v>0</v>
      </c>
      <c r="J2565" t="s">
        <v>129</v>
      </c>
      <c r="K2565">
        <v>0</v>
      </c>
      <c r="L2565">
        <v>0</v>
      </c>
      <c r="M2565">
        <v>96889</v>
      </c>
      <c r="N2565">
        <v>8116</v>
      </c>
      <c r="O2565">
        <v>3629</v>
      </c>
      <c r="P2565">
        <v>108634</v>
      </c>
      <c r="Q2565">
        <v>0</v>
      </c>
      <c r="R2565">
        <v>108634</v>
      </c>
      <c r="S2565" t="str">
        <f t="shared" si="80"/>
        <v>False</v>
      </c>
      <c r="T2565">
        <v>16152</v>
      </c>
      <c r="U2565" t="b">
        <f t="shared" si="81"/>
        <v>0</v>
      </c>
      <c r="V2565">
        <v>0</v>
      </c>
      <c r="W2565">
        <v>0</v>
      </c>
      <c r="X2565">
        <v>0</v>
      </c>
      <c r="Y2565">
        <v>72838</v>
      </c>
      <c r="Z2565">
        <v>88990</v>
      </c>
      <c r="AA2565" t="b">
        <f>ABS(T2565-Z2565)&gt;25000</f>
        <v>1</v>
      </c>
      <c r="AB2565">
        <v>19644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5311200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5311200</v>
      </c>
      <c r="AQ2565">
        <f>K2565/R2565</f>
        <v>0</v>
      </c>
    </row>
    <row r="2566" spans="1:43" x14ac:dyDescent="0.35">
      <c r="A2566" t="s">
        <v>5395</v>
      </c>
      <c r="B2566" t="s">
        <v>5396</v>
      </c>
      <c r="C2566" t="s">
        <v>50</v>
      </c>
      <c r="D2566" t="str">
        <f>IF(P2566&lt;=50000,"Extra Small",IF(AND(P2566&gt;=50000,P2566&lt;250000),"Small",IF(AND(P2566&gt;=250000,P2566&lt;1000000),"Medium",IF(AND(P2566&gt;=1000000,P2566&lt;10000000),"Large",IF(AND(P2566&gt;=10000000,P2566&lt;100000000),"Extra Large",IF(P2566&gt;=100000000,"Extra-extra-large"))))))</f>
        <v>Large</v>
      </c>
      <c r="E2566" t="s">
        <v>43</v>
      </c>
      <c r="F2566">
        <v>17</v>
      </c>
      <c r="G2566">
        <v>14</v>
      </c>
      <c r="H2566">
        <v>9</v>
      </c>
      <c r="I2566">
        <v>25</v>
      </c>
      <c r="J2566" t="s">
        <v>89</v>
      </c>
      <c r="K2566">
        <v>575225</v>
      </c>
      <c r="L2566">
        <v>0</v>
      </c>
      <c r="M2566">
        <v>1534759</v>
      </c>
      <c r="N2566">
        <v>12000</v>
      </c>
      <c r="O2566">
        <v>0</v>
      </c>
      <c r="P2566">
        <v>2121984</v>
      </c>
      <c r="Q2566">
        <v>0</v>
      </c>
      <c r="R2566">
        <v>2121984</v>
      </c>
      <c r="S2566" t="str">
        <f t="shared" si="80"/>
        <v>False</v>
      </c>
      <c r="T2566">
        <v>1817733</v>
      </c>
      <c r="U2566" t="b">
        <f t="shared" si="81"/>
        <v>0</v>
      </c>
      <c r="V2566">
        <v>0</v>
      </c>
      <c r="W2566">
        <v>0</v>
      </c>
      <c r="X2566">
        <v>0</v>
      </c>
      <c r="Y2566">
        <v>222461</v>
      </c>
      <c r="Z2566">
        <v>2040194</v>
      </c>
      <c r="AA2566" t="b">
        <f>ABS(T2566-Z2566)&gt;1000000</f>
        <v>0</v>
      </c>
      <c r="AB2566">
        <v>81790</v>
      </c>
      <c r="AC2566">
        <v>0</v>
      </c>
      <c r="AD2566">
        <v>81790</v>
      </c>
      <c r="AE2566">
        <v>944564</v>
      </c>
      <c r="AF2566">
        <v>0</v>
      </c>
      <c r="AG2566">
        <v>35595</v>
      </c>
      <c r="AH2566">
        <v>35595</v>
      </c>
      <c r="AI2566">
        <v>980159</v>
      </c>
      <c r="AJ2566">
        <v>393206</v>
      </c>
      <c r="AK2566">
        <v>0</v>
      </c>
      <c r="AL2566">
        <v>57156</v>
      </c>
      <c r="AM2566">
        <v>57156</v>
      </c>
      <c r="AN2566">
        <v>450362</v>
      </c>
      <c r="AO2566">
        <v>529797</v>
      </c>
      <c r="AQ2566">
        <f>K2566/R2566</f>
        <v>0.27107885827602846</v>
      </c>
    </row>
    <row r="2567" spans="1:43" x14ac:dyDescent="0.35">
      <c r="A2567" t="s">
        <v>5397</v>
      </c>
      <c r="B2567" t="s">
        <v>5398</v>
      </c>
      <c r="C2567" t="s">
        <v>38</v>
      </c>
      <c r="D2567" t="str">
        <f>IF(P2567&lt;=50000,"Extra Small",IF(AND(P2567&gt;=50000,P2567&lt;250000),"Small",IF(AND(P2567&gt;=250000,P2567&lt;1000000),"Medium",IF(AND(P2567&gt;=1000000,P2567&lt;10000000),"Large",IF(AND(P2567&gt;=10000000,P2567&lt;100000000),"Extra Large",IF(P2567&gt;=100000000,"Extra-extra-large"))))))</f>
        <v>Small</v>
      </c>
      <c r="E2567" t="s">
        <v>110</v>
      </c>
      <c r="F2567">
        <v>0</v>
      </c>
      <c r="G2567">
        <v>4</v>
      </c>
      <c r="H2567">
        <v>2</v>
      </c>
      <c r="I2567">
        <v>1.2</v>
      </c>
      <c r="J2567" t="s">
        <v>656</v>
      </c>
      <c r="K2567">
        <v>0</v>
      </c>
      <c r="L2567">
        <v>37773</v>
      </c>
      <c r="M2567">
        <v>106484</v>
      </c>
      <c r="N2567">
        <v>510</v>
      </c>
      <c r="O2567">
        <v>2983</v>
      </c>
      <c r="P2567">
        <v>147750</v>
      </c>
      <c r="Q2567">
        <v>0</v>
      </c>
      <c r="R2567">
        <v>147750</v>
      </c>
      <c r="S2567" t="str">
        <f t="shared" si="80"/>
        <v>False</v>
      </c>
      <c r="T2567">
        <v>63772</v>
      </c>
      <c r="U2567" t="b">
        <f t="shared" si="81"/>
        <v>0</v>
      </c>
      <c r="V2567">
        <v>0</v>
      </c>
      <c r="W2567">
        <v>0</v>
      </c>
      <c r="X2567">
        <v>0</v>
      </c>
      <c r="Y2567">
        <v>55459</v>
      </c>
      <c r="Z2567">
        <v>119231</v>
      </c>
      <c r="AA2567" t="b">
        <f>ABS(T2567-Z2567)&gt;25000</f>
        <v>1</v>
      </c>
      <c r="AB2567">
        <v>28519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45000</v>
      </c>
      <c r="AJ2567">
        <v>0</v>
      </c>
      <c r="AK2567">
        <v>0</v>
      </c>
      <c r="AL2567">
        <v>0</v>
      </c>
      <c r="AM2567">
        <v>0</v>
      </c>
      <c r="AN2567">
        <v>10000</v>
      </c>
      <c r="AO2567">
        <v>35000</v>
      </c>
      <c r="AQ2567">
        <f>K2567/R2567</f>
        <v>0</v>
      </c>
    </row>
    <row r="2568" spans="1:43" x14ac:dyDescent="0.35">
      <c r="A2568" t="s">
        <v>5399</v>
      </c>
      <c r="B2568" t="s">
        <v>5400</v>
      </c>
      <c r="C2568" t="s">
        <v>38</v>
      </c>
      <c r="D2568" t="str">
        <f>IF(P2568&lt;=50000,"Extra Small",IF(AND(P2568&gt;=50000,P2568&lt;250000),"Small",IF(AND(P2568&gt;=250000,P2568&lt;1000000),"Medium",IF(AND(P2568&gt;=1000000,P2568&lt;10000000),"Large",IF(AND(P2568&gt;=10000000,P2568&lt;100000000),"Extra Large",IF(P2568&gt;=100000000,"Extra-extra-large"))))))</f>
        <v>Extra Small</v>
      </c>
      <c r="E2568" t="s">
        <v>67</v>
      </c>
      <c r="F2568">
        <v>0</v>
      </c>
      <c r="G2568">
        <v>0</v>
      </c>
      <c r="H2568">
        <v>0</v>
      </c>
      <c r="I2568">
        <v>0</v>
      </c>
      <c r="J2568" t="s">
        <v>92</v>
      </c>
      <c r="K2568">
        <v>13793</v>
      </c>
      <c r="L2568">
        <v>705</v>
      </c>
      <c r="M2568">
        <v>0</v>
      </c>
      <c r="N2568">
        <v>1143</v>
      </c>
      <c r="O2568">
        <v>19848</v>
      </c>
      <c r="P2568">
        <v>35489</v>
      </c>
      <c r="Q2568">
        <v>910</v>
      </c>
      <c r="R2568">
        <v>36399</v>
      </c>
      <c r="S2568" t="str">
        <f t="shared" si="80"/>
        <v>False</v>
      </c>
      <c r="T2568">
        <v>0</v>
      </c>
      <c r="U2568" t="e">
        <f t="shared" si="81"/>
        <v>#DIV/0!</v>
      </c>
      <c r="V2568">
        <v>0</v>
      </c>
      <c r="W2568">
        <v>1320</v>
      </c>
      <c r="X2568">
        <v>500</v>
      </c>
      <c r="Y2568">
        <v>35693</v>
      </c>
      <c r="Z2568">
        <v>37513</v>
      </c>
      <c r="AA2568" t="b">
        <f>ABS(T2568-Z2568)&gt;25000</f>
        <v>1</v>
      </c>
      <c r="AB2568">
        <v>-1114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72714</v>
      </c>
      <c r="AJ2568">
        <v>0</v>
      </c>
      <c r="AK2568">
        <v>0</v>
      </c>
      <c r="AL2568">
        <v>0</v>
      </c>
      <c r="AM2568">
        <v>0</v>
      </c>
      <c r="AN2568">
        <v>450</v>
      </c>
      <c r="AO2568">
        <v>72264</v>
      </c>
      <c r="AQ2568">
        <f>K2568/R2568</f>
        <v>0.37893898184016045</v>
      </c>
    </row>
    <row r="2569" spans="1:43" x14ac:dyDescent="0.35">
      <c r="A2569" t="s">
        <v>5401</v>
      </c>
      <c r="B2569" t="s">
        <v>5402</v>
      </c>
      <c r="C2569" t="s">
        <v>38</v>
      </c>
      <c r="D2569" t="str">
        <f>IF(P2569&lt;=50000,"Extra Small",IF(AND(P2569&gt;=50000,P2569&lt;250000),"Small",IF(AND(P2569&gt;=250000,P2569&lt;1000000),"Medium",IF(AND(P2569&gt;=1000000,P2569&lt;10000000),"Large",IF(AND(P2569&gt;=10000000,P2569&lt;100000000),"Extra Large",IF(P2569&gt;=100000000,"Extra-extra-large"))))))</f>
        <v>Medium</v>
      </c>
      <c r="E2569" t="s">
        <v>85</v>
      </c>
      <c r="F2569">
        <v>0</v>
      </c>
      <c r="G2569">
        <v>0</v>
      </c>
      <c r="H2569">
        <v>0</v>
      </c>
      <c r="I2569">
        <v>0</v>
      </c>
      <c r="J2569" t="s">
        <v>48</v>
      </c>
      <c r="K2569">
        <v>0</v>
      </c>
      <c r="L2569">
        <v>839472</v>
      </c>
      <c r="M2569">
        <v>0</v>
      </c>
      <c r="N2569">
        <v>0</v>
      </c>
      <c r="O2569">
        <v>0</v>
      </c>
      <c r="P2569">
        <v>839472</v>
      </c>
      <c r="Q2569">
        <v>0</v>
      </c>
      <c r="R2569">
        <v>839472</v>
      </c>
      <c r="S2569" t="str">
        <f t="shared" si="80"/>
        <v>False</v>
      </c>
      <c r="T2569">
        <v>0</v>
      </c>
      <c r="U2569" t="e">
        <f t="shared" si="81"/>
        <v>#DIV/0!</v>
      </c>
      <c r="V2569">
        <v>0</v>
      </c>
      <c r="W2569">
        <v>839472</v>
      </c>
      <c r="X2569">
        <v>0</v>
      </c>
      <c r="Y2569">
        <v>70</v>
      </c>
      <c r="Z2569">
        <v>839542</v>
      </c>
      <c r="AA2569" t="b">
        <f>ABS(T2569-Z2569)&gt;25000</f>
        <v>1</v>
      </c>
      <c r="AB2569">
        <v>-70</v>
      </c>
      <c r="AC2569">
        <v>0</v>
      </c>
      <c r="AD2569">
        <v>-70</v>
      </c>
      <c r="AE2569">
        <v>30</v>
      </c>
      <c r="AF2569">
        <v>0</v>
      </c>
      <c r="AG2569">
        <v>0</v>
      </c>
      <c r="AH2569">
        <v>0</v>
      </c>
      <c r="AI2569">
        <v>30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30</v>
      </c>
      <c r="AQ2569">
        <f>K2569/R2569</f>
        <v>0</v>
      </c>
    </row>
    <row r="2570" spans="1:43" x14ac:dyDescent="0.35">
      <c r="A2570" t="s">
        <v>5403</v>
      </c>
      <c r="B2570" t="s">
        <v>5404</v>
      </c>
      <c r="C2570" t="s">
        <v>50</v>
      </c>
      <c r="D2570" t="str">
        <f>IF(P2570&lt;=50000,"Extra Small",IF(AND(P2570&gt;=50000,P2570&lt;250000),"Small",IF(AND(P2570&gt;=250000,P2570&lt;1000000),"Medium",IF(AND(P2570&gt;=1000000,P2570&lt;10000000),"Large",IF(AND(P2570&gt;=10000000,P2570&lt;100000000),"Extra Large",IF(P2570&gt;=100000000,"Extra-extra-large"))))))</f>
        <v>Large</v>
      </c>
      <c r="E2570" t="s">
        <v>76</v>
      </c>
      <c r="F2570">
        <v>1</v>
      </c>
      <c r="G2570">
        <v>9</v>
      </c>
      <c r="H2570">
        <v>0</v>
      </c>
      <c r="I2570">
        <v>4.4000000000000004</v>
      </c>
      <c r="J2570" t="s">
        <v>48</v>
      </c>
      <c r="K2570">
        <v>149565</v>
      </c>
      <c r="L2570">
        <v>0</v>
      </c>
      <c r="M2570">
        <v>1358102</v>
      </c>
      <c r="N2570">
        <v>128424</v>
      </c>
      <c r="O2570">
        <v>3082</v>
      </c>
      <c r="P2570">
        <v>1639173</v>
      </c>
      <c r="Q2570">
        <v>0</v>
      </c>
      <c r="R2570">
        <v>1639173</v>
      </c>
      <c r="S2570" t="str">
        <f t="shared" si="80"/>
        <v>False</v>
      </c>
      <c r="T2570">
        <v>476067</v>
      </c>
      <c r="U2570" t="b">
        <f t="shared" si="81"/>
        <v>0</v>
      </c>
      <c r="V2570">
        <v>8947</v>
      </c>
      <c r="W2570">
        <v>12277</v>
      </c>
      <c r="X2570">
        <v>0</v>
      </c>
      <c r="Y2570">
        <v>923537</v>
      </c>
      <c r="Z2570">
        <v>1420828</v>
      </c>
      <c r="AA2570" t="b">
        <f>ABS(T2570-Z2570)&gt;1000000</f>
        <v>0</v>
      </c>
      <c r="AB2570">
        <v>218345</v>
      </c>
      <c r="AC2570">
        <v>0</v>
      </c>
      <c r="AD2570">
        <v>218345</v>
      </c>
      <c r="AE2570">
        <v>1662731</v>
      </c>
      <c r="AF2570">
        <v>0</v>
      </c>
      <c r="AG2570">
        <v>2638188</v>
      </c>
      <c r="AH2570">
        <v>2638188</v>
      </c>
      <c r="AI2570">
        <v>4300919</v>
      </c>
      <c r="AJ2570">
        <v>528309</v>
      </c>
      <c r="AK2570">
        <v>162035</v>
      </c>
      <c r="AL2570">
        <v>10837</v>
      </c>
      <c r="AM2570">
        <v>172872</v>
      </c>
      <c r="AN2570">
        <v>701181</v>
      </c>
      <c r="AO2570">
        <v>3599738</v>
      </c>
      <c r="AQ2570">
        <f>K2570/R2570</f>
        <v>9.1244182279722766E-2</v>
      </c>
    </row>
    <row r="2571" spans="1:43" x14ac:dyDescent="0.35">
      <c r="A2571" t="s">
        <v>5405</v>
      </c>
      <c r="B2571" t="s">
        <v>5406</v>
      </c>
      <c r="C2571" t="s">
        <v>38</v>
      </c>
      <c r="D2571" t="str">
        <f>IF(P2571&lt;=50000,"Extra Small",IF(AND(P2571&gt;=50000,P2571&lt;250000),"Small",IF(AND(P2571&gt;=250000,P2571&lt;1000000),"Medium",IF(AND(P2571&gt;=1000000,P2571&lt;10000000),"Large",IF(AND(P2571&gt;=10000000,P2571&lt;100000000),"Extra Large",IF(P2571&gt;=100000000,"Extra-extra-large"))))))</f>
        <v>Extra Small</v>
      </c>
      <c r="E2571" t="s">
        <v>123</v>
      </c>
      <c r="F2571">
        <v>0</v>
      </c>
      <c r="G2571">
        <v>0</v>
      </c>
      <c r="H2571">
        <v>0</v>
      </c>
      <c r="I2571">
        <v>0</v>
      </c>
      <c r="J2571" t="s">
        <v>40</v>
      </c>
      <c r="K2571">
        <v>0</v>
      </c>
      <c r="L2571">
        <v>9915</v>
      </c>
      <c r="M2571">
        <v>0</v>
      </c>
      <c r="N2571">
        <v>0</v>
      </c>
      <c r="O2571">
        <v>0</v>
      </c>
      <c r="P2571">
        <v>9915</v>
      </c>
      <c r="Q2571">
        <v>0</v>
      </c>
      <c r="R2571">
        <v>9915</v>
      </c>
      <c r="S2571" t="str">
        <f t="shared" si="80"/>
        <v>False</v>
      </c>
      <c r="T2571">
        <v>0</v>
      </c>
      <c r="U2571" t="e">
        <f t="shared" si="81"/>
        <v>#DIV/0!</v>
      </c>
      <c r="V2571">
        <v>0</v>
      </c>
      <c r="W2571">
        <v>0</v>
      </c>
      <c r="X2571">
        <v>0</v>
      </c>
      <c r="Y2571">
        <v>12334</v>
      </c>
      <c r="Z2571">
        <v>12334</v>
      </c>
      <c r="AA2571" t="b">
        <f>ABS(T2571-Z2571)&gt;25000</f>
        <v>0</v>
      </c>
      <c r="AB2571">
        <v>-2419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17716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17716</v>
      </c>
      <c r="AQ2571">
        <f>K2571/R2571</f>
        <v>0</v>
      </c>
    </row>
    <row r="2572" spans="1:43" x14ac:dyDescent="0.35">
      <c r="A2572" t="s">
        <v>5407</v>
      </c>
      <c r="B2572" t="s">
        <v>5408</v>
      </c>
      <c r="C2572" t="s">
        <v>38</v>
      </c>
      <c r="D2572" t="str">
        <f>IF(P2572&lt;=50000,"Extra Small",IF(AND(P2572&gt;=50000,P2572&lt;250000),"Small",IF(AND(P2572&gt;=250000,P2572&lt;1000000),"Medium",IF(AND(P2572&gt;=1000000,P2572&lt;10000000),"Large",IF(AND(P2572&gt;=10000000,P2572&lt;100000000),"Extra Large",IF(P2572&gt;=100000000,"Extra-extra-large"))))))</f>
        <v>Medium</v>
      </c>
      <c r="E2572" t="s">
        <v>110</v>
      </c>
      <c r="F2572">
        <v>0</v>
      </c>
      <c r="G2572">
        <v>0</v>
      </c>
      <c r="H2572">
        <v>0</v>
      </c>
      <c r="I2572">
        <v>0</v>
      </c>
      <c r="J2572" t="s">
        <v>269</v>
      </c>
      <c r="K2572">
        <v>0</v>
      </c>
      <c r="L2572">
        <v>384366</v>
      </c>
      <c r="M2572">
        <v>0</v>
      </c>
      <c r="N2572">
        <v>0</v>
      </c>
      <c r="O2572">
        <v>0</v>
      </c>
      <c r="P2572">
        <v>384366</v>
      </c>
      <c r="Q2572">
        <v>0</v>
      </c>
      <c r="R2572">
        <v>384366</v>
      </c>
      <c r="S2572" t="str">
        <f t="shared" si="80"/>
        <v>False</v>
      </c>
      <c r="T2572">
        <v>0</v>
      </c>
      <c r="U2572" t="e">
        <f t="shared" si="81"/>
        <v>#DIV/0!</v>
      </c>
      <c r="V2572">
        <v>0</v>
      </c>
      <c r="W2572">
        <v>340000</v>
      </c>
      <c r="X2572">
        <v>0</v>
      </c>
      <c r="Y2572">
        <v>0</v>
      </c>
      <c r="Z2572">
        <v>340000</v>
      </c>
      <c r="AA2572" t="b">
        <f>ABS(T2572-Z2572)&gt;25000</f>
        <v>1</v>
      </c>
      <c r="AB2572">
        <v>44366</v>
      </c>
      <c r="AC2572">
        <v>0</v>
      </c>
      <c r="AD2572">
        <v>44366</v>
      </c>
      <c r="AE2572">
        <v>46583</v>
      </c>
      <c r="AF2572">
        <v>0</v>
      </c>
      <c r="AG2572">
        <v>0</v>
      </c>
      <c r="AH2572">
        <v>0</v>
      </c>
      <c r="AI2572">
        <v>46583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46583</v>
      </c>
      <c r="AQ2572">
        <f>K2572/R2572</f>
        <v>0</v>
      </c>
    </row>
    <row r="2573" spans="1:43" x14ac:dyDescent="0.35">
      <c r="A2573" t="s">
        <v>5409</v>
      </c>
      <c r="B2573" t="s">
        <v>5410</v>
      </c>
      <c r="C2573" t="s">
        <v>38</v>
      </c>
      <c r="D2573" t="str">
        <f>IF(P2573&lt;=50000,"Extra Small",IF(AND(P2573&gt;=50000,P2573&lt;250000),"Small",IF(AND(P2573&gt;=250000,P2573&lt;1000000),"Medium",IF(AND(P2573&gt;=1000000,P2573&lt;10000000),"Large",IF(AND(P2573&gt;=10000000,P2573&lt;100000000),"Extra Large",IF(P2573&gt;=100000000,"Extra-extra-large"))))))</f>
        <v>Extra Small</v>
      </c>
      <c r="E2573" t="s">
        <v>101</v>
      </c>
      <c r="F2573">
        <v>0</v>
      </c>
      <c r="G2573">
        <v>0</v>
      </c>
      <c r="H2573">
        <v>0</v>
      </c>
      <c r="I2573">
        <v>0</v>
      </c>
      <c r="J2573" t="s">
        <v>107</v>
      </c>
      <c r="K2573">
        <v>0</v>
      </c>
      <c r="L2573">
        <v>8741</v>
      </c>
      <c r="M2573">
        <v>13110</v>
      </c>
      <c r="N2573">
        <v>0</v>
      </c>
      <c r="O2573">
        <v>0</v>
      </c>
      <c r="P2573">
        <v>21851</v>
      </c>
      <c r="Q2573">
        <v>0</v>
      </c>
      <c r="R2573">
        <v>21851</v>
      </c>
      <c r="S2573" t="str">
        <f t="shared" si="80"/>
        <v>False</v>
      </c>
      <c r="T2573">
        <v>0</v>
      </c>
      <c r="U2573" t="e">
        <f t="shared" si="81"/>
        <v>#DIV/0!</v>
      </c>
      <c r="V2573">
        <v>0</v>
      </c>
      <c r="W2573">
        <v>0</v>
      </c>
      <c r="X2573">
        <v>0</v>
      </c>
      <c r="Y2573">
        <v>21849</v>
      </c>
      <c r="Z2573">
        <v>21849</v>
      </c>
      <c r="AA2573" t="b">
        <f>ABS(T2573-Z2573)&gt;25000</f>
        <v>0</v>
      </c>
      <c r="AB2573">
        <v>2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11017</v>
      </c>
      <c r="AJ2573">
        <v>0</v>
      </c>
      <c r="AK2573">
        <v>0</v>
      </c>
      <c r="AL2573">
        <v>0</v>
      </c>
      <c r="AM2573">
        <v>0</v>
      </c>
      <c r="AN2573">
        <v>715</v>
      </c>
      <c r="AO2573">
        <v>10302</v>
      </c>
      <c r="AQ2573">
        <f>K2573/R2573</f>
        <v>0</v>
      </c>
    </row>
    <row r="2574" spans="1:43" x14ac:dyDescent="0.35">
      <c r="A2574" t="s">
        <v>5411</v>
      </c>
      <c r="B2574" t="s">
        <v>5412</v>
      </c>
      <c r="C2574" t="s">
        <v>38</v>
      </c>
      <c r="D2574" t="str">
        <f>IF(P2574&lt;=50000,"Extra Small",IF(AND(P2574&gt;=50000,P2574&lt;250000),"Small",IF(AND(P2574&gt;=250000,P2574&lt;1000000),"Medium",IF(AND(P2574&gt;=1000000,P2574&lt;10000000),"Large",IF(AND(P2574&gt;=10000000,P2574&lt;100000000),"Extra Large",IF(P2574&gt;=100000000,"Extra-extra-large"))))))</f>
        <v>Large</v>
      </c>
      <c r="E2574" t="s">
        <v>43</v>
      </c>
      <c r="F2574">
        <v>2</v>
      </c>
      <c r="G2574">
        <v>13</v>
      </c>
      <c r="H2574">
        <v>15</v>
      </c>
      <c r="I2574">
        <v>13</v>
      </c>
      <c r="J2574" t="s">
        <v>48</v>
      </c>
      <c r="K2574">
        <v>3454002</v>
      </c>
      <c r="L2574">
        <v>0</v>
      </c>
      <c r="M2574">
        <v>0</v>
      </c>
      <c r="N2574">
        <v>0</v>
      </c>
      <c r="O2574">
        <v>0</v>
      </c>
      <c r="P2574">
        <v>3454002</v>
      </c>
      <c r="Q2574">
        <v>0</v>
      </c>
      <c r="R2574">
        <v>3454002</v>
      </c>
      <c r="S2574" t="str">
        <f t="shared" si="80"/>
        <v>False</v>
      </c>
      <c r="T2574">
        <v>873576</v>
      </c>
      <c r="U2574" t="b">
        <f t="shared" si="81"/>
        <v>0</v>
      </c>
      <c r="V2574">
        <v>0</v>
      </c>
      <c r="W2574">
        <v>0</v>
      </c>
      <c r="X2574">
        <v>0</v>
      </c>
      <c r="Y2574">
        <v>2219499</v>
      </c>
      <c r="Z2574">
        <v>3093075</v>
      </c>
      <c r="AA2574" t="b">
        <f>ABS(T2574-Z2574)&gt;1000000</f>
        <v>1</v>
      </c>
      <c r="AB2574">
        <v>360927</v>
      </c>
      <c r="AC2574">
        <v>0</v>
      </c>
      <c r="AD2574">
        <v>360927</v>
      </c>
      <c r="AE2574">
        <v>1990635</v>
      </c>
      <c r="AF2574">
        <v>0</v>
      </c>
      <c r="AG2574">
        <v>1348030</v>
      </c>
      <c r="AH2574">
        <v>1348030</v>
      </c>
      <c r="AI2574">
        <v>3338665</v>
      </c>
      <c r="AJ2574">
        <v>294993</v>
      </c>
      <c r="AK2574">
        <v>0</v>
      </c>
      <c r="AL2574">
        <v>0</v>
      </c>
      <c r="AM2574">
        <v>0</v>
      </c>
      <c r="AN2574">
        <v>294993</v>
      </c>
      <c r="AO2574">
        <v>3043672</v>
      </c>
      <c r="AQ2574">
        <f>K2574/R2574</f>
        <v>1</v>
      </c>
    </row>
    <row r="2575" spans="1:43" x14ac:dyDescent="0.35">
      <c r="A2575" t="s">
        <v>5413</v>
      </c>
      <c r="B2575" t="s">
        <v>5414</v>
      </c>
      <c r="C2575" t="s">
        <v>38</v>
      </c>
      <c r="D2575" t="str">
        <f>IF(P2575&lt;=50000,"Extra Small",IF(AND(P2575&gt;=50000,P2575&lt;250000),"Small",IF(AND(P2575&gt;=250000,P2575&lt;1000000),"Medium",IF(AND(P2575&gt;=1000000,P2575&lt;10000000),"Large",IF(AND(P2575&gt;=10000000,P2575&lt;100000000),"Extra Large",IF(P2575&gt;=100000000,"Extra-extra-large"))))))</f>
        <v>Large</v>
      </c>
      <c r="E2575" t="s">
        <v>110</v>
      </c>
      <c r="F2575">
        <v>9</v>
      </c>
      <c r="G2575">
        <v>3</v>
      </c>
      <c r="H2575">
        <v>0</v>
      </c>
      <c r="I2575">
        <v>10.74</v>
      </c>
      <c r="J2575" t="s">
        <v>48</v>
      </c>
      <c r="K2575">
        <v>1005839</v>
      </c>
      <c r="L2575">
        <v>100905</v>
      </c>
      <c r="M2575">
        <v>0</v>
      </c>
      <c r="N2575">
        <v>4338</v>
      </c>
      <c r="O2575">
        <v>15730</v>
      </c>
      <c r="P2575">
        <v>1126812</v>
      </c>
      <c r="Q2575">
        <v>0</v>
      </c>
      <c r="R2575">
        <v>1126812</v>
      </c>
      <c r="S2575" t="str">
        <f t="shared" si="80"/>
        <v>False</v>
      </c>
      <c r="T2575">
        <v>860252</v>
      </c>
      <c r="U2575" t="b">
        <f t="shared" si="81"/>
        <v>0</v>
      </c>
      <c r="V2575">
        <v>0</v>
      </c>
      <c r="W2575">
        <v>127167</v>
      </c>
      <c r="X2575">
        <v>0</v>
      </c>
      <c r="Y2575">
        <v>188894</v>
      </c>
      <c r="Z2575">
        <v>1176313</v>
      </c>
      <c r="AA2575" t="b">
        <f>ABS(T2575-Z2575)&gt;1000000</f>
        <v>0</v>
      </c>
      <c r="AB2575">
        <v>-49501</v>
      </c>
      <c r="AC2575">
        <v>0</v>
      </c>
      <c r="AD2575">
        <v>-49501</v>
      </c>
      <c r="AE2575">
        <v>437470</v>
      </c>
      <c r="AF2575">
        <v>0</v>
      </c>
      <c r="AG2575">
        <v>338077</v>
      </c>
      <c r="AH2575">
        <v>338077</v>
      </c>
      <c r="AI2575">
        <v>775547</v>
      </c>
      <c r="AJ2575">
        <v>306759</v>
      </c>
      <c r="AK2575">
        <v>0</v>
      </c>
      <c r="AL2575">
        <v>1417</v>
      </c>
      <c r="AM2575">
        <v>1417</v>
      </c>
      <c r="AN2575">
        <v>308176</v>
      </c>
      <c r="AO2575">
        <v>467371</v>
      </c>
      <c r="AQ2575">
        <f>K2575/R2575</f>
        <v>0.89264136342175981</v>
      </c>
    </row>
    <row r="2576" spans="1:43" x14ac:dyDescent="0.35">
      <c r="A2576" t="s">
        <v>5415</v>
      </c>
      <c r="B2576" t="s">
        <v>5416</v>
      </c>
      <c r="C2576" t="s">
        <v>50</v>
      </c>
      <c r="D2576" t="str">
        <f>IF(P2576&lt;=50000,"Extra Small",IF(AND(P2576&gt;=50000,P2576&lt;250000),"Small",IF(AND(P2576&gt;=250000,P2576&lt;1000000),"Medium",IF(AND(P2576&gt;=1000000,P2576&lt;10000000),"Large",IF(AND(P2576&gt;=10000000,P2576&lt;100000000),"Extra Large",IF(P2576&gt;=100000000,"Extra-extra-large"))))))</f>
        <v>Small</v>
      </c>
      <c r="E2576" t="s">
        <v>43</v>
      </c>
      <c r="F2576">
        <v>1</v>
      </c>
      <c r="G2576">
        <v>4</v>
      </c>
      <c r="H2576">
        <v>1</v>
      </c>
      <c r="I2576">
        <v>2.54</v>
      </c>
      <c r="J2576" t="s">
        <v>154</v>
      </c>
      <c r="K2576">
        <v>158667</v>
      </c>
      <c r="L2576">
        <v>0</v>
      </c>
      <c r="M2576">
        <v>43508</v>
      </c>
      <c r="N2576">
        <v>0</v>
      </c>
      <c r="O2576">
        <v>0</v>
      </c>
      <c r="P2576">
        <v>202175</v>
      </c>
      <c r="Q2576">
        <v>0</v>
      </c>
      <c r="R2576">
        <v>202175</v>
      </c>
      <c r="S2576" t="str">
        <f t="shared" si="80"/>
        <v>False</v>
      </c>
      <c r="T2576">
        <v>177364</v>
      </c>
      <c r="U2576" t="b">
        <f t="shared" si="81"/>
        <v>0</v>
      </c>
      <c r="V2576">
        <v>0</v>
      </c>
      <c r="W2576">
        <v>0</v>
      </c>
      <c r="X2576">
        <v>0</v>
      </c>
      <c r="Y2576">
        <v>44140</v>
      </c>
      <c r="Z2576">
        <v>221504</v>
      </c>
      <c r="AA2576" t="b">
        <f>ABS(T2576-Z2576)&gt;25000</f>
        <v>1</v>
      </c>
      <c r="AB2576">
        <v>-19329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228902</v>
      </c>
      <c r="AJ2576">
        <v>0</v>
      </c>
      <c r="AK2576">
        <v>0</v>
      </c>
      <c r="AL2576">
        <v>0</v>
      </c>
      <c r="AM2576">
        <v>0</v>
      </c>
      <c r="AN2576">
        <v>108237</v>
      </c>
      <c r="AO2576">
        <v>120665</v>
      </c>
      <c r="AQ2576">
        <f>K2576/R2576</f>
        <v>0.78480029677259799</v>
      </c>
    </row>
    <row r="2577" spans="1:43" x14ac:dyDescent="0.35">
      <c r="A2577" t="s">
        <v>5417</v>
      </c>
      <c r="B2577" t="s">
        <v>5418</v>
      </c>
      <c r="C2577" t="s">
        <v>38</v>
      </c>
      <c r="D2577" t="str">
        <f>IF(P2577&lt;=50000,"Extra Small",IF(AND(P2577&gt;=50000,P2577&lt;250000),"Small",IF(AND(P2577&gt;=250000,P2577&lt;1000000),"Medium",IF(AND(P2577&gt;=1000000,P2577&lt;10000000),"Large",IF(AND(P2577&gt;=10000000,P2577&lt;100000000),"Extra Large",IF(P2577&gt;=100000000,"Extra-extra-large"))))))</f>
        <v>Small</v>
      </c>
      <c r="E2577" t="s">
        <v>51</v>
      </c>
      <c r="F2577">
        <v>0</v>
      </c>
      <c r="G2577">
        <v>0</v>
      </c>
      <c r="H2577">
        <v>0</v>
      </c>
      <c r="I2577">
        <v>1</v>
      </c>
      <c r="J2577" t="s">
        <v>269</v>
      </c>
      <c r="K2577">
        <v>0</v>
      </c>
      <c r="L2577">
        <v>0</v>
      </c>
      <c r="M2577">
        <v>70400</v>
      </c>
      <c r="N2577">
        <v>0</v>
      </c>
      <c r="O2577">
        <v>0</v>
      </c>
      <c r="P2577">
        <v>70400</v>
      </c>
      <c r="Q2577">
        <v>0</v>
      </c>
      <c r="R2577">
        <v>70400</v>
      </c>
      <c r="S2577" t="str">
        <f t="shared" si="80"/>
        <v>False</v>
      </c>
      <c r="T2577">
        <v>0</v>
      </c>
      <c r="U2577" t="e">
        <f t="shared" si="81"/>
        <v>#DIV/0!</v>
      </c>
      <c r="V2577">
        <v>0</v>
      </c>
      <c r="W2577">
        <v>0</v>
      </c>
      <c r="X2577">
        <v>45000</v>
      </c>
      <c r="Y2577">
        <v>23000</v>
      </c>
      <c r="Z2577">
        <v>68000</v>
      </c>
      <c r="AA2577" t="b">
        <f>ABS(T2577-Z2577)&gt;25000</f>
        <v>1</v>
      </c>
      <c r="AB2577">
        <v>2400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15000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15000</v>
      </c>
      <c r="AQ2577">
        <f>K2577/R2577</f>
        <v>0</v>
      </c>
    </row>
    <row r="2578" spans="1:43" x14ac:dyDescent="0.35">
      <c r="A2578" t="s">
        <v>5419</v>
      </c>
      <c r="B2578" t="s">
        <v>5420</v>
      </c>
      <c r="C2578" t="s">
        <v>38</v>
      </c>
      <c r="D2578" t="str">
        <f>IF(P2578&lt;=50000,"Extra Small",IF(AND(P2578&gt;=50000,P2578&lt;250000),"Small",IF(AND(P2578&gt;=250000,P2578&lt;1000000),"Medium",IF(AND(P2578&gt;=1000000,P2578&lt;10000000),"Large",IF(AND(P2578&gt;=10000000,P2578&lt;100000000),"Extra Large",IF(P2578&gt;=100000000,"Extra-extra-large"))))))</f>
        <v>Large</v>
      </c>
      <c r="E2578" t="s">
        <v>131</v>
      </c>
      <c r="F2578">
        <v>7</v>
      </c>
      <c r="G2578">
        <v>7</v>
      </c>
      <c r="H2578">
        <v>0</v>
      </c>
      <c r="I2578">
        <v>10</v>
      </c>
      <c r="J2578" t="s">
        <v>48</v>
      </c>
      <c r="K2578">
        <v>6972000</v>
      </c>
      <c r="L2578">
        <v>0</v>
      </c>
      <c r="M2578">
        <v>0</v>
      </c>
      <c r="N2578">
        <v>22000</v>
      </c>
      <c r="O2578">
        <v>0</v>
      </c>
      <c r="P2578">
        <v>6994000</v>
      </c>
      <c r="Q2578">
        <v>0</v>
      </c>
      <c r="R2578">
        <v>6994000</v>
      </c>
      <c r="S2578" t="str">
        <f t="shared" si="80"/>
        <v>False</v>
      </c>
      <c r="T2578">
        <v>1671000</v>
      </c>
      <c r="U2578" t="b">
        <f t="shared" si="81"/>
        <v>0</v>
      </c>
      <c r="V2578">
        <v>0</v>
      </c>
      <c r="W2578">
        <v>3686000</v>
      </c>
      <c r="X2578">
        <v>0</v>
      </c>
      <c r="Y2578">
        <v>1615000</v>
      </c>
      <c r="Z2578">
        <v>6972000</v>
      </c>
      <c r="AA2578" t="b">
        <f>ABS(T2578-Z2578)&gt;1000000</f>
        <v>1</v>
      </c>
      <c r="AB2578">
        <v>22000</v>
      </c>
      <c r="AC2578">
        <v>0</v>
      </c>
      <c r="AD2578">
        <v>22000</v>
      </c>
      <c r="AE2578">
        <v>21261181</v>
      </c>
      <c r="AF2578">
        <v>0</v>
      </c>
      <c r="AG2578">
        <v>23820</v>
      </c>
      <c r="AH2578">
        <v>23820</v>
      </c>
      <c r="AI2578">
        <v>21285001</v>
      </c>
      <c r="AJ2578">
        <v>21224058</v>
      </c>
      <c r="AK2578">
        <v>0</v>
      </c>
      <c r="AL2578">
        <v>0</v>
      </c>
      <c r="AM2578">
        <v>0</v>
      </c>
      <c r="AN2578">
        <v>21224058</v>
      </c>
      <c r="AO2578">
        <v>60943</v>
      </c>
      <c r="AQ2578">
        <f>K2578/R2578</f>
        <v>0.99685444666857304</v>
      </c>
    </row>
    <row r="2579" spans="1:43" x14ac:dyDescent="0.35">
      <c r="A2579" t="s">
        <v>5421</v>
      </c>
      <c r="B2579" t="s">
        <v>5422</v>
      </c>
      <c r="C2579" t="s">
        <v>38</v>
      </c>
      <c r="D2579" t="str">
        <f>IF(P2579&lt;=50000,"Extra Small",IF(AND(P2579&gt;=50000,P2579&lt;250000),"Small",IF(AND(P2579&gt;=250000,P2579&lt;1000000),"Medium",IF(AND(P2579&gt;=1000000,P2579&lt;10000000),"Large",IF(AND(P2579&gt;=10000000,P2579&lt;100000000),"Extra Large",IF(P2579&gt;=100000000,"Extra-extra-large"))))))</f>
        <v>Medium</v>
      </c>
      <c r="E2579" t="s">
        <v>85</v>
      </c>
      <c r="F2579">
        <v>1</v>
      </c>
      <c r="G2579">
        <v>2</v>
      </c>
      <c r="H2579">
        <v>0</v>
      </c>
      <c r="I2579">
        <v>1</v>
      </c>
      <c r="J2579" t="s">
        <v>1067</v>
      </c>
      <c r="K2579">
        <v>142963</v>
      </c>
      <c r="L2579">
        <v>0</v>
      </c>
      <c r="M2579">
        <v>117737</v>
      </c>
      <c r="N2579">
        <v>433</v>
      </c>
      <c r="O2579">
        <v>10431</v>
      </c>
      <c r="P2579">
        <v>271564</v>
      </c>
      <c r="Q2579">
        <v>0</v>
      </c>
      <c r="R2579">
        <v>271564</v>
      </c>
      <c r="S2579" t="str">
        <f t="shared" si="80"/>
        <v>False</v>
      </c>
      <c r="T2579">
        <v>208655</v>
      </c>
      <c r="U2579" t="b">
        <f t="shared" si="81"/>
        <v>0</v>
      </c>
      <c r="V2579">
        <v>0</v>
      </c>
      <c r="W2579">
        <v>0</v>
      </c>
      <c r="X2579">
        <v>0</v>
      </c>
      <c r="Y2579">
        <v>102654</v>
      </c>
      <c r="Z2579">
        <v>311309</v>
      </c>
      <c r="AA2579" t="b">
        <f>ABS(T2579-Z2579)&gt;25000</f>
        <v>1</v>
      </c>
      <c r="AB2579">
        <v>-39745</v>
      </c>
      <c r="AC2579">
        <v>0</v>
      </c>
      <c r="AD2579">
        <v>-39745</v>
      </c>
      <c r="AE2579">
        <v>103814</v>
      </c>
      <c r="AF2579">
        <v>0</v>
      </c>
      <c r="AG2579">
        <v>0</v>
      </c>
      <c r="AH2579">
        <v>14420</v>
      </c>
      <c r="AI2579">
        <v>118234</v>
      </c>
      <c r="AJ2579">
        <v>68277</v>
      </c>
      <c r="AK2579">
        <v>0</v>
      </c>
      <c r="AL2579">
        <v>0</v>
      </c>
      <c r="AM2579">
        <v>12567</v>
      </c>
      <c r="AN2579">
        <v>80844</v>
      </c>
      <c r="AO2579">
        <v>37390</v>
      </c>
      <c r="AQ2579">
        <f>K2579/R2579</f>
        <v>0.52644312206330734</v>
      </c>
    </row>
    <row r="2580" spans="1:43" x14ac:dyDescent="0.35">
      <c r="A2580" t="s">
        <v>5423</v>
      </c>
      <c r="B2580" t="s">
        <v>5424</v>
      </c>
      <c r="C2580" t="s">
        <v>38</v>
      </c>
      <c r="D2580" t="str">
        <f>IF(P2580&lt;=50000,"Extra Small",IF(AND(P2580&gt;=50000,P2580&lt;250000),"Small",IF(AND(P2580&gt;=250000,P2580&lt;1000000),"Medium",IF(AND(P2580&gt;=1000000,P2580&lt;10000000),"Large",IF(AND(P2580&gt;=10000000,P2580&lt;100000000),"Extra Large",IF(P2580&gt;=100000000,"Extra-extra-large"))))))</f>
        <v>Extra Small</v>
      </c>
      <c r="E2580" t="s">
        <v>67</v>
      </c>
      <c r="F2580">
        <v>0</v>
      </c>
      <c r="G2580">
        <v>0</v>
      </c>
      <c r="H2580">
        <v>0</v>
      </c>
      <c r="I2580">
        <v>0</v>
      </c>
      <c r="J2580" t="s">
        <v>95</v>
      </c>
      <c r="K2580">
        <v>0</v>
      </c>
      <c r="L2580">
        <v>0</v>
      </c>
      <c r="M2580">
        <v>0</v>
      </c>
      <c r="N2580">
        <v>36779</v>
      </c>
      <c r="O2580">
        <v>109</v>
      </c>
      <c r="P2580">
        <v>36888</v>
      </c>
      <c r="Q2580">
        <v>0</v>
      </c>
      <c r="R2580">
        <v>36888</v>
      </c>
      <c r="S2580" t="str">
        <f t="shared" si="80"/>
        <v>False</v>
      </c>
      <c r="T2580">
        <v>0</v>
      </c>
      <c r="U2580" t="e">
        <f t="shared" si="81"/>
        <v>#DIV/0!</v>
      </c>
      <c r="V2580">
        <v>0</v>
      </c>
      <c r="W2580">
        <v>54330</v>
      </c>
      <c r="X2580">
        <v>0</v>
      </c>
      <c r="Y2580">
        <v>4700</v>
      </c>
      <c r="Z2580">
        <v>59030</v>
      </c>
      <c r="AA2580" t="b">
        <f>ABS(T2580-Z2580)&gt;25000</f>
        <v>1</v>
      </c>
      <c r="AB2580">
        <v>-22142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1511158</v>
      </c>
      <c r="AJ2580">
        <v>0</v>
      </c>
      <c r="AK2580">
        <v>0</v>
      </c>
      <c r="AL2580">
        <v>0</v>
      </c>
      <c r="AM2580">
        <v>0</v>
      </c>
      <c r="AN2580">
        <v>363</v>
      </c>
      <c r="AO2580">
        <v>1510795</v>
      </c>
      <c r="AQ2580">
        <f>K2580/R2580</f>
        <v>0</v>
      </c>
    </row>
    <row r="2581" spans="1:43" x14ac:dyDescent="0.35">
      <c r="A2581" t="s">
        <v>5425</v>
      </c>
      <c r="B2581" t="s">
        <v>5426</v>
      </c>
      <c r="C2581" t="s">
        <v>38</v>
      </c>
      <c r="D2581" t="str">
        <f>IF(P2581&lt;=50000,"Extra Small",IF(AND(P2581&gt;=50000,P2581&lt;250000),"Small",IF(AND(P2581&gt;=250000,P2581&lt;1000000),"Medium",IF(AND(P2581&gt;=1000000,P2581&lt;10000000),"Large",IF(AND(P2581&gt;=10000000,P2581&lt;100000000),"Extra Large",IF(P2581&gt;=100000000,"Extra-extra-large"))))))</f>
        <v>Large</v>
      </c>
      <c r="E2581" t="s">
        <v>302</v>
      </c>
      <c r="F2581">
        <v>0</v>
      </c>
      <c r="G2581">
        <v>0</v>
      </c>
      <c r="H2581">
        <v>1</v>
      </c>
      <c r="I2581">
        <v>0.3</v>
      </c>
      <c r="J2581" t="s">
        <v>57</v>
      </c>
      <c r="K2581">
        <v>0</v>
      </c>
      <c r="L2581">
        <v>6152887</v>
      </c>
      <c r="M2581">
        <v>0</v>
      </c>
      <c r="N2581">
        <v>258506</v>
      </c>
      <c r="O2581">
        <v>0</v>
      </c>
      <c r="P2581">
        <v>6411393</v>
      </c>
      <c r="Q2581">
        <v>0</v>
      </c>
      <c r="R2581">
        <v>6411393</v>
      </c>
      <c r="S2581" t="str">
        <f t="shared" si="80"/>
        <v>False</v>
      </c>
      <c r="T2581">
        <v>33534</v>
      </c>
      <c r="U2581" t="b">
        <f t="shared" si="81"/>
        <v>0</v>
      </c>
      <c r="V2581">
        <v>0</v>
      </c>
      <c r="W2581">
        <v>0</v>
      </c>
      <c r="X2581">
        <v>3987410</v>
      </c>
      <c r="Y2581">
        <v>54036</v>
      </c>
      <c r="Z2581">
        <v>4074980</v>
      </c>
      <c r="AA2581" t="b">
        <f>ABS(T2581-Z2581)&gt;1000000</f>
        <v>1</v>
      </c>
      <c r="AB2581">
        <v>2336413</v>
      </c>
      <c r="AC2581">
        <v>0</v>
      </c>
      <c r="AD2581">
        <v>2336413</v>
      </c>
      <c r="AE2581">
        <v>5821384</v>
      </c>
      <c r="AF2581">
        <v>0</v>
      </c>
      <c r="AG2581">
        <v>8294520</v>
      </c>
      <c r="AH2581">
        <v>8294520</v>
      </c>
      <c r="AI2581">
        <v>14115904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14115904</v>
      </c>
      <c r="AQ2581">
        <f>K2581/R2581</f>
        <v>0</v>
      </c>
    </row>
    <row r="2582" spans="1:43" x14ac:dyDescent="0.35">
      <c r="A2582" t="s">
        <v>5427</v>
      </c>
      <c r="B2582" t="s">
        <v>5428</v>
      </c>
      <c r="C2582" t="s">
        <v>50</v>
      </c>
      <c r="D2582" t="str">
        <f>IF(P2582&lt;=50000,"Extra Small",IF(AND(P2582&gt;=50000,P2582&lt;250000),"Small",IF(AND(P2582&gt;=250000,P2582&lt;1000000),"Medium",IF(AND(P2582&gt;=1000000,P2582&lt;10000000),"Large",IF(AND(P2582&gt;=10000000,P2582&lt;100000000),"Extra Large",IF(P2582&gt;=100000000,"Extra-extra-large"))))))</f>
        <v>Medium</v>
      </c>
      <c r="E2582" t="s">
        <v>43</v>
      </c>
      <c r="F2582">
        <v>3</v>
      </c>
      <c r="G2582">
        <v>4</v>
      </c>
      <c r="H2582">
        <v>0</v>
      </c>
      <c r="I2582">
        <v>4.66</v>
      </c>
      <c r="J2582" t="s">
        <v>103</v>
      </c>
      <c r="K2582">
        <v>150000</v>
      </c>
      <c r="L2582">
        <v>260846</v>
      </c>
      <c r="M2582">
        <v>47911</v>
      </c>
      <c r="N2582">
        <v>3861</v>
      </c>
      <c r="O2582">
        <v>2</v>
      </c>
      <c r="P2582">
        <v>462620</v>
      </c>
      <c r="Q2582">
        <v>0</v>
      </c>
      <c r="R2582">
        <v>462620</v>
      </c>
      <c r="S2582" t="str">
        <f t="shared" si="80"/>
        <v>False</v>
      </c>
      <c r="T2582">
        <v>202030</v>
      </c>
      <c r="U2582" t="b">
        <f t="shared" si="81"/>
        <v>0</v>
      </c>
      <c r="V2582">
        <v>0</v>
      </c>
      <c r="W2582">
        <v>1471</v>
      </c>
      <c r="X2582">
        <v>25000</v>
      </c>
      <c r="Y2582">
        <v>128125</v>
      </c>
      <c r="Z2582">
        <v>356626</v>
      </c>
      <c r="AA2582" t="b">
        <f>ABS(T2582-Z2582)&gt;25000</f>
        <v>1</v>
      </c>
      <c r="AB2582">
        <v>105994</v>
      </c>
      <c r="AC2582">
        <v>0</v>
      </c>
      <c r="AD2582">
        <v>105994</v>
      </c>
      <c r="AE2582">
        <v>394627</v>
      </c>
      <c r="AF2582">
        <v>0</v>
      </c>
      <c r="AG2582">
        <v>0</v>
      </c>
      <c r="AH2582">
        <v>0</v>
      </c>
      <c r="AI2582">
        <v>394627</v>
      </c>
      <c r="AJ2582">
        <v>163917</v>
      </c>
      <c r="AK2582">
        <v>0</v>
      </c>
      <c r="AL2582">
        <v>0</v>
      </c>
      <c r="AM2582">
        <v>0</v>
      </c>
      <c r="AN2582">
        <v>163917</v>
      </c>
      <c r="AO2582">
        <v>230710</v>
      </c>
      <c r="AQ2582">
        <f>K2582/R2582</f>
        <v>0.32424019713803987</v>
      </c>
    </row>
    <row r="2583" spans="1:43" x14ac:dyDescent="0.35">
      <c r="A2583" t="s">
        <v>5429</v>
      </c>
      <c r="B2583" t="s">
        <v>5430</v>
      </c>
      <c r="C2583" t="s">
        <v>38</v>
      </c>
      <c r="D2583" t="str">
        <f>IF(P2583&lt;=50000,"Extra Small",IF(AND(P2583&gt;=50000,P2583&lt;250000),"Small",IF(AND(P2583&gt;=250000,P2583&lt;1000000),"Medium",IF(AND(P2583&gt;=1000000,P2583&lt;10000000),"Large",IF(AND(P2583&gt;=10000000,P2583&lt;100000000),"Extra Large",IF(P2583&gt;=100000000,"Extra-extra-large"))))))</f>
        <v>Extra Small</v>
      </c>
      <c r="E2583" t="s">
        <v>76</v>
      </c>
      <c r="F2583">
        <v>0</v>
      </c>
      <c r="G2583">
        <v>0</v>
      </c>
      <c r="H2583">
        <v>1</v>
      </c>
      <c r="I2583">
        <v>0</v>
      </c>
      <c r="J2583" t="s">
        <v>249</v>
      </c>
      <c r="K2583">
        <v>0</v>
      </c>
      <c r="L2583">
        <v>2060</v>
      </c>
      <c r="M2583">
        <v>0</v>
      </c>
      <c r="N2583">
        <v>0</v>
      </c>
      <c r="O2583">
        <v>0</v>
      </c>
      <c r="P2583">
        <v>2060</v>
      </c>
      <c r="Q2583">
        <v>0</v>
      </c>
      <c r="R2583">
        <v>2060</v>
      </c>
      <c r="S2583" t="str">
        <f t="shared" si="80"/>
        <v>False</v>
      </c>
      <c r="T2583">
        <v>0</v>
      </c>
      <c r="U2583" t="b">
        <f t="shared" si="81"/>
        <v>0</v>
      </c>
      <c r="V2583">
        <v>0</v>
      </c>
      <c r="W2583">
        <v>450</v>
      </c>
      <c r="X2583">
        <v>200</v>
      </c>
      <c r="Y2583">
        <v>1274</v>
      </c>
      <c r="Z2583">
        <v>1924</v>
      </c>
      <c r="AA2583" t="b">
        <f>ABS(T2583-Z2583)&gt;25000</f>
        <v>0</v>
      </c>
      <c r="AB2583">
        <v>136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100</v>
      </c>
      <c r="AJ2583">
        <v>0</v>
      </c>
      <c r="AK2583">
        <v>0</v>
      </c>
      <c r="AL2583">
        <v>0</v>
      </c>
      <c r="AM2583">
        <v>0</v>
      </c>
      <c r="AN2583">
        <v>30</v>
      </c>
      <c r="AO2583">
        <v>70</v>
      </c>
      <c r="AQ2583">
        <f>K2583/R2583</f>
        <v>0</v>
      </c>
    </row>
    <row r="2584" spans="1:43" x14ac:dyDescent="0.35">
      <c r="A2584" t="s">
        <v>5431</v>
      </c>
      <c r="B2584" t="s">
        <v>5432</v>
      </c>
      <c r="C2584" t="s">
        <v>38</v>
      </c>
      <c r="D2584" t="str">
        <f>IF(P2584&lt;=50000,"Extra Small",IF(AND(P2584&gt;=50000,P2584&lt;250000),"Small",IF(AND(P2584&gt;=250000,P2584&lt;1000000),"Medium",IF(AND(P2584&gt;=1000000,P2584&lt;10000000),"Large",IF(AND(P2584&gt;=10000000,P2584&lt;100000000),"Extra Large",IF(P2584&gt;=100000000,"Extra-extra-large"))))))</f>
        <v>Extra Small</v>
      </c>
      <c r="E2584" t="s">
        <v>85</v>
      </c>
      <c r="F2584">
        <v>0</v>
      </c>
      <c r="G2584">
        <v>0</v>
      </c>
      <c r="H2584">
        <v>0</v>
      </c>
      <c r="I2584">
        <v>0</v>
      </c>
      <c r="J2584" t="s">
        <v>40</v>
      </c>
      <c r="K2584">
        <v>0</v>
      </c>
      <c r="L2584">
        <v>0</v>
      </c>
      <c r="M2584">
        <v>0</v>
      </c>
      <c r="N2584">
        <v>0</v>
      </c>
      <c r="O2584">
        <v>27816</v>
      </c>
      <c r="P2584">
        <v>27816</v>
      </c>
      <c r="Q2584">
        <v>0</v>
      </c>
      <c r="R2584">
        <v>27816</v>
      </c>
      <c r="S2584" t="str">
        <f t="shared" si="80"/>
        <v>False</v>
      </c>
      <c r="T2584">
        <v>0</v>
      </c>
      <c r="U2584" t="e">
        <f t="shared" si="81"/>
        <v>#DIV/0!</v>
      </c>
      <c r="V2584">
        <v>0</v>
      </c>
      <c r="W2584">
        <v>2199</v>
      </c>
      <c r="X2584">
        <v>0</v>
      </c>
      <c r="Y2584">
        <v>21855</v>
      </c>
      <c r="Z2584">
        <v>24054</v>
      </c>
      <c r="AA2584" t="b">
        <f>ABS(T2584-Z2584)&gt;25000</f>
        <v>0</v>
      </c>
      <c r="AB2584">
        <v>3762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6720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6720</v>
      </c>
      <c r="AQ2584">
        <f>K2584/R2584</f>
        <v>0</v>
      </c>
    </row>
    <row r="2585" spans="1:43" x14ac:dyDescent="0.35">
      <c r="A2585" t="s">
        <v>5433</v>
      </c>
      <c r="B2585" t="s">
        <v>5434</v>
      </c>
      <c r="C2585" t="s">
        <v>38</v>
      </c>
      <c r="D2585" t="str">
        <f>IF(P2585&lt;=50000,"Extra Small",IF(AND(P2585&gt;=50000,P2585&lt;250000),"Small",IF(AND(P2585&gt;=250000,P2585&lt;1000000),"Medium",IF(AND(P2585&gt;=1000000,P2585&lt;10000000),"Large",IF(AND(P2585&gt;=10000000,P2585&lt;100000000),"Extra Large",IF(P2585&gt;=100000000,"Extra-extra-large"))))))</f>
        <v>Small</v>
      </c>
      <c r="E2585" t="s">
        <v>110</v>
      </c>
      <c r="F2585">
        <v>1</v>
      </c>
      <c r="G2585">
        <v>0</v>
      </c>
      <c r="H2585">
        <v>0</v>
      </c>
      <c r="I2585">
        <v>0</v>
      </c>
      <c r="J2585" t="s">
        <v>172</v>
      </c>
      <c r="K2585">
        <v>0</v>
      </c>
      <c r="L2585">
        <v>109300</v>
      </c>
      <c r="M2585">
        <v>0</v>
      </c>
      <c r="N2585">
        <v>491</v>
      </c>
      <c r="O2585">
        <v>0</v>
      </c>
      <c r="P2585">
        <v>109791</v>
      </c>
      <c r="Q2585">
        <v>0</v>
      </c>
      <c r="R2585">
        <v>109791</v>
      </c>
      <c r="S2585" t="str">
        <f t="shared" si="80"/>
        <v>False</v>
      </c>
      <c r="T2585">
        <v>80000</v>
      </c>
      <c r="U2585" t="b">
        <f t="shared" si="81"/>
        <v>0</v>
      </c>
      <c r="V2585">
        <v>0</v>
      </c>
      <c r="W2585">
        <v>0</v>
      </c>
      <c r="X2585">
        <v>0</v>
      </c>
      <c r="Y2585">
        <v>42891</v>
      </c>
      <c r="Z2585">
        <v>122891</v>
      </c>
      <c r="AA2585" t="b">
        <f>ABS(T2585-Z2585)&gt;25000</f>
        <v>1</v>
      </c>
      <c r="AB2585">
        <v>-13100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109664</v>
      </c>
      <c r="AJ2585">
        <v>0</v>
      </c>
      <c r="AK2585">
        <v>0</v>
      </c>
      <c r="AL2585">
        <v>0</v>
      </c>
      <c r="AM2585">
        <v>0</v>
      </c>
      <c r="AN2585">
        <v>32096</v>
      </c>
      <c r="AO2585">
        <v>77568</v>
      </c>
      <c r="AQ2585">
        <f>K2585/R2585</f>
        <v>0</v>
      </c>
    </row>
    <row r="2586" spans="1:43" x14ac:dyDescent="0.35">
      <c r="A2586" t="s">
        <v>5435</v>
      </c>
      <c r="B2586" t="s">
        <v>5436</v>
      </c>
      <c r="C2586" t="s">
        <v>38</v>
      </c>
      <c r="D2586" t="str">
        <f>IF(P2586&lt;=50000,"Extra Small",IF(AND(P2586&gt;=50000,P2586&lt;250000),"Small",IF(AND(P2586&gt;=250000,P2586&lt;1000000),"Medium",IF(AND(P2586&gt;=1000000,P2586&lt;10000000),"Large",IF(AND(P2586&gt;=10000000,P2586&lt;100000000),"Extra Large",IF(P2586&gt;=100000000,"Extra-extra-large"))))))</f>
        <v>Extra Small</v>
      </c>
      <c r="E2586" t="s">
        <v>43</v>
      </c>
      <c r="F2586">
        <v>0</v>
      </c>
      <c r="G2586">
        <v>0</v>
      </c>
      <c r="H2586">
        <v>6</v>
      </c>
      <c r="I2586">
        <v>0</v>
      </c>
      <c r="J2586" t="s">
        <v>472</v>
      </c>
      <c r="K2586">
        <v>0</v>
      </c>
      <c r="L2586">
        <v>103</v>
      </c>
      <c r="M2586">
        <v>0</v>
      </c>
      <c r="N2586">
        <v>0</v>
      </c>
      <c r="O2586">
        <v>0</v>
      </c>
      <c r="P2586">
        <v>103</v>
      </c>
      <c r="Q2586">
        <v>0</v>
      </c>
      <c r="R2586">
        <v>103</v>
      </c>
      <c r="S2586" t="str">
        <f t="shared" si="80"/>
        <v>False</v>
      </c>
      <c r="T2586">
        <v>0</v>
      </c>
      <c r="U2586" t="b">
        <f t="shared" si="81"/>
        <v>0</v>
      </c>
      <c r="V2586">
        <v>0</v>
      </c>
      <c r="W2586">
        <v>0</v>
      </c>
      <c r="X2586">
        <v>0</v>
      </c>
      <c r="Y2586">
        <v>79</v>
      </c>
      <c r="Z2586">
        <v>79</v>
      </c>
      <c r="AA2586" t="b">
        <f>ABS(T2586-Z2586)&gt;25000</f>
        <v>0</v>
      </c>
      <c r="AB2586">
        <v>24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Q2586">
        <f>K2586/R2586</f>
        <v>0</v>
      </c>
    </row>
    <row r="2587" spans="1:43" x14ac:dyDescent="0.35">
      <c r="A2587" t="s">
        <v>5437</v>
      </c>
      <c r="B2587" t="s">
        <v>5438</v>
      </c>
      <c r="C2587" t="s">
        <v>38</v>
      </c>
      <c r="D2587" t="str">
        <f>IF(P2587&lt;=50000,"Extra Small",IF(AND(P2587&gt;=50000,P2587&lt;250000),"Small",IF(AND(P2587&gt;=250000,P2587&lt;1000000),"Medium",IF(AND(P2587&gt;=1000000,P2587&lt;10000000),"Large",IF(AND(P2587&gt;=10000000,P2587&lt;100000000),"Extra Large",IF(P2587&gt;=100000000,"Extra-extra-large"))))))</f>
        <v>Medium</v>
      </c>
      <c r="E2587" t="s">
        <v>131</v>
      </c>
      <c r="F2587">
        <v>0</v>
      </c>
      <c r="G2587">
        <v>0</v>
      </c>
      <c r="H2587">
        <v>0</v>
      </c>
      <c r="I2587">
        <v>0</v>
      </c>
      <c r="J2587" t="s">
        <v>48</v>
      </c>
      <c r="K2587">
        <v>0</v>
      </c>
      <c r="L2587">
        <v>0</v>
      </c>
      <c r="M2587">
        <v>0</v>
      </c>
      <c r="N2587">
        <v>0</v>
      </c>
      <c r="O2587">
        <v>952603</v>
      </c>
      <c r="P2587">
        <v>952603</v>
      </c>
      <c r="Q2587">
        <v>3396</v>
      </c>
      <c r="R2587">
        <v>955999</v>
      </c>
      <c r="S2587" t="str">
        <f t="shared" si="80"/>
        <v>False</v>
      </c>
      <c r="T2587">
        <v>0</v>
      </c>
      <c r="U2587" t="e">
        <f t="shared" si="81"/>
        <v>#DIV/0!</v>
      </c>
      <c r="V2587">
        <v>0</v>
      </c>
      <c r="W2587">
        <v>187420</v>
      </c>
      <c r="X2587">
        <v>0</v>
      </c>
      <c r="Y2587">
        <v>431113</v>
      </c>
      <c r="Z2587">
        <v>618533</v>
      </c>
      <c r="AA2587" t="b">
        <f>ABS(T2587-Z2587)&gt;25000</f>
        <v>1</v>
      </c>
      <c r="AB2587">
        <v>337466</v>
      </c>
      <c r="AC2587">
        <v>416266</v>
      </c>
      <c r="AD2587">
        <v>753732</v>
      </c>
      <c r="AE2587">
        <v>418167</v>
      </c>
      <c r="AF2587">
        <v>0</v>
      </c>
      <c r="AG2587">
        <v>0</v>
      </c>
      <c r="AH2587">
        <v>15140547</v>
      </c>
      <c r="AI2587">
        <v>15558714</v>
      </c>
      <c r="AJ2587">
        <v>119016</v>
      </c>
      <c r="AK2587">
        <v>0</v>
      </c>
      <c r="AL2587">
        <v>0</v>
      </c>
      <c r="AM2587">
        <v>0</v>
      </c>
      <c r="AN2587">
        <v>119016</v>
      </c>
      <c r="AO2587">
        <v>15439698</v>
      </c>
      <c r="AQ2587">
        <f>K2587/R2587</f>
        <v>0</v>
      </c>
    </row>
    <row r="2588" spans="1:43" x14ac:dyDescent="0.35">
      <c r="A2588" t="s">
        <v>5439</v>
      </c>
      <c r="B2588" t="s">
        <v>5440</v>
      </c>
      <c r="C2588" t="s">
        <v>38</v>
      </c>
      <c r="D2588" t="str">
        <f>IF(P2588&lt;=50000,"Extra Small",IF(AND(P2588&gt;=50000,P2588&lt;250000),"Small",IF(AND(P2588&gt;=250000,P2588&lt;1000000),"Medium",IF(AND(P2588&gt;=1000000,P2588&lt;10000000),"Large",IF(AND(P2588&gt;=10000000,P2588&lt;100000000),"Extra Large",IF(P2588&gt;=100000000,"Extra-extra-large"))))))</f>
        <v>Medium</v>
      </c>
      <c r="E2588" t="s">
        <v>131</v>
      </c>
      <c r="F2588">
        <v>0</v>
      </c>
      <c r="G2588">
        <v>0</v>
      </c>
      <c r="H2588">
        <v>0</v>
      </c>
      <c r="I2588">
        <v>0</v>
      </c>
      <c r="J2588" t="s">
        <v>172</v>
      </c>
      <c r="K2588">
        <v>0</v>
      </c>
      <c r="L2588">
        <v>286377</v>
      </c>
      <c r="M2588">
        <v>266812</v>
      </c>
      <c r="N2588">
        <v>0</v>
      </c>
      <c r="O2588">
        <v>3455</v>
      </c>
      <c r="P2588">
        <v>556644</v>
      </c>
      <c r="Q2588">
        <v>0</v>
      </c>
      <c r="R2588">
        <v>556644</v>
      </c>
      <c r="S2588" t="str">
        <f t="shared" si="80"/>
        <v>False</v>
      </c>
      <c r="T2588">
        <v>0</v>
      </c>
      <c r="U2588" t="e">
        <f t="shared" si="81"/>
        <v>#DIV/0!</v>
      </c>
      <c r="V2588">
        <v>0</v>
      </c>
      <c r="W2588">
        <v>106468</v>
      </c>
      <c r="X2588">
        <v>0</v>
      </c>
      <c r="Y2588">
        <v>119862</v>
      </c>
      <c r="Z2588">
        <v>226330</v>
      </c>
      <c r="AA2588" t="b">
        <f>ABS(T2588-Z2588)&gt;25000</f>
        <v>1</v>
      </c>
      <c r="AB2588">
        <v>330314</v>
      </c>
      <c r="AC2588">
        <v>0</v>
      </c>
      <c r="AD2588">
        <v>330314</v>
      </c>
      <c r="AE2588">
        <v>401781</v>
      </c>
      <c r="AF2588">
        <v>0</v>
      </c>
      <c r="AG2588">
        <v>0</v>
      </c>
      <c r="AH2588">
        <v>0</v>
      </c>
      <c r="AI2588">
        <v>401781</v>
      </c>
      <c r="AJ2588">
        <v>3000</v>
      </c>
      <c r="AK2588">
        <v>0</v>
      </c>
      <c r="AL2588">
        <v>0</v>
      </c>
      <c r="AM2588">
        <v>0</v>
      </c>
      <c r="AN2588">
        <v>3000</v>
      </c>
      <c r="AO2588">
        <v>398781</v>
      </c>
      <c r="AQ2588">
        <f>K2588/R2588</f>
        <v>0</v>
      </c>
    </row>
    <row r="2589" spans="1:43" x14ac:dyDescent="0.35">
      <c r="A2589" t="s">
        <v>5441</v>
      </c>
      <c r="B2589" t="s">
        <v>5442</v>
      </c>
      <c r="C2589" t="s">
        <v>50</v>
      </c>
      <c r="D2589" t="str">
        <f>IF(P2589&lt;=50000,"Extra Small",IF(AND(P2589&gt;=50000,P2589&lt;250000),"Small",IF(AND(P2589&gt;=250000,P2589&lt;1000000),"Medium",IF(AND(P2589&gt;=1000000,P2589&lt;10000000),"Large",IF(AND(P2589&gt;=10000000,P2589&lt;100000000),"Extra Large",IF(P2589&gt;=100000000,"Extra-extra-large"))))))</f>
        <v>Large</v>
      </c>
      <c r="E2589" t="s">
        <v>85</v>
      </c>
      <c r="F2589">
        <v>6</v>
      </c>
      <c r="G2589">
        <v>7</v>
      </c>
      <c r="H2589">
        <v>2</v>
      </c>
      <c r="I2589">
        <v>10.26</v>
      </c>
      <c r="J2589" t="s">
        <v>281</v>
      </c>
      <c r="K2589">
        <v>877308</v>
      </c>
      <c r="L2589">
        <v>0</v>
      </c>
      <c r="M2589">
        <v>171478</v>
      </c>
      <c r="N2589">
        <v>2926</v>
      </c>
      <c r="O2589">
        <v>62000</v>
      </c>
      <c r="P2589">
        <v>1113712</v>
      </c>
      <c r="Q2589">
        <v>0</v>
      </c>
      <c r="R2589">
        <v>1113712</v>
      </c>
      <c r="S2589" t="str">
        <f t="shared" si="80"/>
        <v>False</v>
      </c>
      <c r="T2589">
        <v>898360</v>
      </c>
      <c r="U2589" t="b">
        <f t="shared" si="81"/>
        <v>0</v>
      </c>
      <c r="V2589">
        <v>0</v>
      </c>
      <c r="W2589">
        <v>0</v>
      </c>
      <c r="X2589">
        <v>0</v>
      </c>
      <c r="Y2589">
        <v>138605</v>
      </c>
      <c r="Z2589">
        <v>1036965</v>
      </c>
      <c r="AA2589" t="b">
        <f>ABS(T2589-Z2589)&gt;1000000</f>
        <v>0</v>
      </c>
      <c r="AB2589">
        <v>76747</v>
      </c>
      <c r="AC2589">
        <v>0</v>
      </c>
      <c r="AD2589">
        <v>76747</v>
      </c>
      <c r="AE2589">
        <v>1406471</v>
      </c>
      <c r="AF2589">
        <v>2456</v>
      </c>
      <c r="AG2589">
        <v>0</v>
      </c>
      <c r="AH2589">
        <v>2456</v>
      </c>
      <c r="AI2589">
        <v>1408927</v>
      </c>
      <c r="AJ2589">
        <v>371077</v>
      </c>
      <c r="AK2589">
        <v>0</v>
      </c>
      <c r="AL2589">
        <v>0</v>
      </c>
      <c r="AM2589">
        <v>0</v>
      </c>
      <c r="AN2589">
        <v>371077</v>
      </c>
      <c r="AO2589">
        <v>1037850</v>
      </c>
      <c r="AQ2589">
        <f>K2589/R2589</f>
        <v>0.78773327395233239</v>
      </c>
    </row>
    <row r="2590" spans="1:43" x14ac:dyDescent="0.35">
      <c r="A2590" t="s">
        <v>5443</v>
      </c>
      <c r="B2590" t="s">
        <v>5444</v>
      </c>
      <c r="C2590" t="s">
        <v>38</v>
      </c>
      <c r="D2590" t="str">
        <f>IF(P2590&lt;=50000,"Extra Small",IF(AND(P2590&gt;=50000,P2590&lt;250000),"Small",IF(AND(P2590&gt;=250000,P2590&lt;1000000),"Medium",IF(AND(P2590&gt;=1000000,P2590&lt;10000000),"Large",IF(AND(P2590&gt;=10000000,P2590&lt;100000000),"Extra Large",IF(P2590&gt;=100000000,"Extra-extra-large"))))))</f>
        <v>Large</v>
      </c>
      <c r="E2590" t="s">
        <v>110</v>
      </c>
      <c r="F2590">
        <v>28</v>
      </c>
      <c r="G2590">
        <v>10</v>
      </c>
      <c r="H2590">
        <v>6</v>
      </c>
      <c r="I2590">
        <v>35</v>
      </c>
      <c r="J2590" t="s">
        <v>61</v>
      </c>
      <c r="K2590">
        <v>1494490</v>
      </c>
      <c r="L2590">
        <v>0</v>
      </c>
      <c r="M2590">
        <v>1449882</v>
      </c>
      <c r="N2590">
        <v>8342</v>
      </c>
      <c r="O2590">
        <v>5282</v>
      </c>
      <c r="P2590">
        <v>2957996</v>
      </c>
      <c r="Q2590">
        <v>0</v>
      </c>
      <c r="R2590">
        <v>2957996</v>
      </c>
      <c r="S2590" t="str">
        <f t="shared" si="80"/>
        <v>False</v>
      </c>
      <c r="T2590">
        <v>2509024</v>
      </c>
      <c r="U2590" t="b">
        <f t="shared" si="81"/>
        <v>0</v>
      </c>
      <c r="V2590">
        <v>0</v>
      </c>
      <c r="W2590">
        <v>0</v>
      </c>
      <c r="X2590">
        <v>0</v>
      </c>
      <c r="Y2590">
        <v>405622</v>
      </c>
      <c r="Z2590">
        <v>2914646</v>
      </c>
      <c r="AA2590" t="b">
        <f>ABS(T2590-Z2590)&gt;1000000</f>
        <v>0</v>
      </c>
      <c r="AB2590">
        <v>43350</v>
      </c>
      <c r="AC2590">
        <v>0</v>
      </c>
      <c r="AD2590">
        <v>43350</v>
      </c>
      <c r="AE2590">
        <v>1286385</v>
      </c>
      <c r="AF2590">
        <v>0</v>
      </c>
      <c r="AG2590">
        <v>6444</v>
      </c>
      <c r="AH2590">
        <v>6444</v>
      </c>
      <c r="AI2590">
        <v>1292829</v>
      </c>
      <c r="AJ2590">
        <v>536171</v>
      </c>
      <c r="AK2590">
        <v>0</v>
      </c>
      <c r="AL2590">
        <v>20345</v>
      </c>
      <c r="AM2590">
        <v>20345</v>
      </c>
      <c r="AN2590">
        <v>556516</v>
      </c>
      <c r="AO2590">
        <v>736313</v>
      </c>
      <c r="AQ2590">
        <f>K2590/R2590</f>
        <v>0.5052373295974707</v>
      </c>
    </row>
    <row r="2591" spans="1:43" x14ac:dyDescent="0.35">
      <c r="A2591" t="s">
        <v>5445</v>
      </c>
      <c r="B2591" t="s">
        <v>5446</v>
      </c>
      <c r="C2591" t="s">
        <v>38</v>
      </c>
      <c r="D2591" t="str">
        <f>IF(P2591&lt;=50000,"Extra Small",IF(AND(P2591&gt;=50000,P2591&lt;250000),"Small",IF(AND(P2591&gt;=250000,P2591&lt;1000000),"Medium",IF(AND(P2591&gt;=1000000,P2591&lt;10000000),"Large",IF(AND(P2591&gt;=10000000,P2591&lt;100000000),"Extra Large",IF(P2591&gt;=100000000,"Extra-extra-large"))))))</f>
        <v>Extra Small</v>
      </c>
      <c r="E2591" t="s">
        <v>43</v>
      </c>
      <c r="F2591">
        <v>0</v>
      </c>
      <c r="G2591">
        <v>0</v>
      </c>
      <c r="H2591">
        <v>0</v>
      </c>
      <c r="I2591">
        <v>0</v>
      </c>
      <c r="J2591" t="s">
        <v>48</v>
      </c>
      <c r="K2591">
        <v>0</v>
      </c>
      <c r="L2591">
        <v>6765</v>
      </c>
      <c r="M2591">
        <v>0</v>
      </c>
      <c r="N2591">
        <v>0</v>
      </c>
      <c r="O2591">
        <v>0</v>
      </c>
      <c r="P2591">
        <v>6765</v>
      </c>
      <c r="Q2591">
        <v>0</v>
      </c>
      <c r="R2591">
        <v>6765</v>
      </c>
      <c r="S2591" t="str">
        <f t="shared" si="80"/>
        <v>False</v>
      </c>
      <c r="T2591">
        <v>0</v>
      </c>
      <c r="U2591" t="e">
        <f t="shared" si="81"/>
        <v>#DIV/0!</v>
      </c>
      <c r="V2591">
        <v>0</v>
      </c>
      <c r="W2591">
        <v>0</v>
      </c>
      <c r="X2591">
        <v>0</v>
      </c>
      <c r="Y2591">
        <v>1201</v>
      </c>
      <c r="Z2591">
        <v>1201</v>
      </c>
      <c r="AA2591" t="b">
        <f>ABS(T2591-Z2591)&gt;25000</f>
        <v>0</v>
      </c>
      <c r="AB2591">
        <v>5564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17145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17145</v>
      </c>
      <c r="AQ2591">
        <f>K2591/R2591</f>
        <v>0</v>
      </c>
    </row>
    <row r="2592" spans="1:43" x14ac:dyDescent="0.35">
      <c r="A2592" t="s">
        <v>5447</v>
      </c>
      <c r="B2592" t="s">
        <v>5448</v>
      </c>
      <c r="C2592" t="s">
        <v>38</v>
      </c>
      <c r="D2592" t="str">
        <f>IF(P2592&lt;=50000,"Extra Small",IF(AND(P2592&gt;=50000,P2592&lt;250000),"Small",IF(AND(P2592&gt;=250000,P2592&lt;1000000),"Medium",IF(AND(P2592&gt;=1000000,P2592&lt;10000000),"Large",IF(AND(P2592&gt;=10000000,P2592&lt;100000000),"Extra Large",IF(P2592&gt;=100000000,"Extra-extra-large"))))))</f>
        <v>Large</v>
      </c>
      <c r="E2592" t="s">
        <v>43</v>
      </c>
      <c r="F2592">
        <v>3</v>
      </c>
      <c r="G2592">
        <v>11</v>
      </c>
      <c r="H2592">
        <v>39</v>
      </c>
      <c r="I2592">
        <v>18</v>
      </c>
      <c r="J2592" t="s">
        <v>1690</v>
      </c>
      <c r="K2592">
        <v>935702</v>
      </c>
      <c r="L2592">
        <v>27049</v>
      </c>
      <c r="M2592">
        <v>379668</v>
      </c>
      <c r="N2592">
        <v>3375</v>
      </c>
      <c r="O2592">
        <v>103644</v>
      </c>
      <c r="P2592">
        <v>1449438</v>
      </c>
      <c r="Q2592">
        <v>0</v>
      </c>
      <c r="R2592">
        <v>1449438</v>
      </c>
      <c r="S2592" t="str">
        <f t="shared" si="80"/>
        <v>False</v>
      </c>
      <c r="T2592">
        <v>965519</v>
      </c>
      <c r="U2592" t="b">
        <f t="shared" si="81"/>
        <v>0</v>
      </c>
      <c r="V2592">
        <v>606</v>
      </c>
      <c r="W2592">
        <v>3600</v>
      </c>
      <c r="X2592">
        <v>0</v>
      </c>
      <c r="Y2592">
        <v>465519</v>
      </c>
      <c r="Z2592">
        <v>1435244</v>
      </c>
      <c r="AA2592" t="b">
        <f>ABS(T2592-Z2592)&gt;1000000</f>
        <v>0</v>
      </c>
      <c r="AB2592">
        <v>14194</v>
      </c>
      <c r="AC2592">
        <v>0</v>
      </c>
      <c r="AD2592">
        <v>14194</v>
      </c>
      <c r="AE2592">
        <v>1158614</v>
      </c>
      <c r="AF2592">
        <v>0</v>
      </c>
      <c r="AG2592">
        <v>44509</v>
      </c>
      <c r="AH2592">
        <v>44509</v>
      </c>
      <c r="AI2592">
        <v>1203123</v>
      </c>
      <c r="AJ2592">
        <v>567820</v>
      </c>
      <c r="AK2592">
        <v>0</v>
      </c>
      <c r="AL2592">
        <v>436000</v>
      </c>
      <c r="AM2592">
        <v>436000</v>
      </c>
      <c r="AN2592">
        <v>1003820</v>
      </c>
      <c r="AO2592">
        <v>199303</v>
      </c>
      <c r="AQ2592">
        <f>K2592/R2592</f>
        <v>0.64556193503964987</v>
      </c>
    </row>
    <row r="2593" spans="1:43" x14ac:dyDescent="0.35">
      <c r="A2593" t="s">
        <v>5449</v>
      </c>
      <c r="B2593" t="s">
        <v>5450</v>
      </c>
      <c r="C2593" t="s">
        <v>38</v>
      </c>
      <c r="D2593" t="str">
        <f>IF(P2593&lt;=50000,"Extra Small",IF(AND(P2593&gt;=50000,P2593&lt;250000),"Small",IF(AND(P2593&gt;=250000,P2593&lt;1000000),"Medium",IF(AND(P2593&gt;=1000000,P2593&lt;10000000),"Large",IF(AND(P2593&gt;=10000000,P2593&lt;100000000),"Extra Large",IF(P2593&gt;=100000000,"Extra-extra-large"))))))</f>
        <v>Extra Small</v>
      </c>
      <c r="E2593" t="s">
        <v>39</v>
      </c>
      <c r="F2593">
        <v>0</v>
      </c>
      <c r="G2593">
        <v>0</v>
      </c>
      <c r="H2593">
        <v>0</v>
      </c>
      <c r="I2593">
        <v>0</v>
      </c>
      <c r="J2593" t="s">
        <v>130</v>
      </c>
      <c r="K2593">
        <v>0</v>
      </c>
      <c r="L2593">
        <v>0</v>
      </c>
      <c r="M2593">
        <v>0</v>
      </c>
      <c r="N2593">
        <v>1533</v>
      </c>
      <c r="O2593">
        <v>21</v>
      </c>
      <c r="P2593">
        <v>1554</v>
      </c>
      <c r="Q2593">
        <v>0</v>
      </c>
      <c r="R2593">
        <v>1554</v>
      </c>
      <c r="S2593" t="str">
        <f t="shared" si="80"/>
        <v>False</v>
      </c>
      <c r="T2593">
        <v>0</v>
      </c>
      <c r="U2593" t="e">
        <f t="shared" si="81"/>
        <v>#DIV/0!</v>
      </c>
      <c r="V2593">
        <v>0</v>
      </c>
      <c r="W2593">
        <v>19214</v>
      </c>
      <c r="X2593">
        <v>0</v>
      </c>
      <c r="Y2593">
        <v>3839</v>
      </c>
      <c r="Z2593">
        <v>23053</v>
      </c>
      <c r="AA2593" t="b">
        <f>ABS(T2593-Z2593)&gt;25000</f>
        <v>0</v>
      </c>
      <c r="AB2593">
        <v>-21499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59887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59887</v>
      </c>
      <c r="AQ2593">
        <f>K2593/R2593</f>
        <v>0</v>
      </c>
    </row>
    <row r="2594" spans="1:43" x14ac:dyDescent="0.35">
      <c r="A2594" t="s">
        <v>5451</v>
      </c>
      <c r="B2594" t="s">
        <v>5452</v>
      </c>
      <c r="C2594" t="s">
        <v>38</v>
      </c>
      <c r="D2594" t="str">
        <f>IF(P2594&lt;=50000,"Extra Small",IF(AND(P2594&gt;=50000,P2594&lt;250000),"Small",IF(AND(P2594&gt;=250000,P2594&lt;1000000),"Medium",IF(AND(P2594&gt;=1000000,P2594&lt;10000000),"Large",IF(AND(P2594&gt;=10000000,P2594&lt;100000000),"Extra Large",IF(P2594&gt;=100000000,"Extra-extra-large"))))))</f>
        <v>Small</v>
      </c>
      <c r="E2594" t="s">
        <v>55</v>
      </c>
      <c r="F2594">
        <v>0</v>
      </c>
      <c r="G2594">
        <v>3</v>
      </c>
      <c r="H2594">
        <v>1</v>
      </c>
      <c r="I2594">
        <v>1</v>
      </c>
      <c r="J2594" t="s">
        <v>48</v>
      </c>
      <c r="K2594">
        <v>220840</v>
      </c>
      <c r="L2594">
        <v>9409</v>
      </c>
      <c r="M2594">
        <v>2027</v>
      </c>
      <c r="N2594">
        <v>1487</v>
      </c>
      <c r="O2594">
        <v>0</v>
      </c>
      <c r="P2594">
        <v>233763</v>
      </c>
      <c r="Q2594">
        <v>0</v>
      </c>
      <c r="R2594">
        <v>233763</v>
      </c>
      <c r="S2594" t="str">
        <f t="shared" si="80"/>
        <v>False</v>
      </c>
      <c r="T2594">
        <v>141831</v>
      </c>
      <c r="U2594" t="b">
        <f t="shared" si="81"/>
        <v>0</v>
      </c>
      <c r="V2594">
        <v>0</v>
      </c>
      <c r="W2594">
        <v>0</v>
      </c>
      <c r="X2594">
        <v>0</v>
      </c>
      <c r="Y2594">
        <v>28611</v>
      </c>
      <c r="Z2594">
        <v>170442</v>
      </c>
      <c r="AA2594" t="b">
        <f>ABS(T2594-Z2594)&gt;25000</f>
        <v>1</v>
      </c>
      <c r="AB2594">
        <v>63321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314696</v>
      </c>
      <c r="AJ2594">
        <v>0</v>
      </c>
      <c r="AK2594">
        <v>0</v>
      </c>
      <c r="AL2594">
        <v>0</v>
      </c>
      <c r="AM2594">
        <v>0</v>
      </c>
      <c r="AN2594">
        <v>79554</v>
      </c>
      <c r="AO2594">
        <v>235142</v>
      </c>
      <c r="AQ2594">
        <f>K2594/R2594</f>
        <v>0.94471751303670815</v>
      </c>
    </row>
    <row r="2595" spans="1:43" x14ac:dyDescent="0.35">
      <c r="A2595" t="s">
        <v>5453</v>
      </c>
      <c r="B2595" t="s">
        <v>5454</v>
      </c>
      <c r="C2595" t="s">
        <v>38</v>
      </c>
      <c r="D2595" t="str">
        <f>IF(P2595&lt;=50000,"Extra Small",IF(AND(P2595&gt;=50000,P2595&lt;250000),"Small",IF(AND(P2595&gt;=250000,P2595&lt;1000000),"Medium",IF(AND(P2595&gt;=1000000,P2595&lt;10000000),"Large",IF(AND(P2595&gt;=10000000,P2595&lt;100000000),"Extra Large",IF(P2595&gt;=100000000,"Extra-extra-large"))))))</f>
        <v>Extra Small</v>
      </c>
      <c r="E2595" t="s">
        <v>70</v>
      </c>
      <c r="F2595">
        <v>0</v>
      </c>
      <c r="G2595">
        <v>0</v>
      </c>
      <c r="H2595">
        <v>0</v>
      </c>
      <c r="I2595">
        <v>0</v>
      </c>
      <c r="J2595" t="s">
        <v>52</v>
      </c>
      <c r="K2595">
        <v>7700</v>
      </c>
      <c r="L2595">
        <v>30000</v>
      </c>
      <c r="M2595">
        <v>0</v>
      </c>
      <c r="N2595">
        <v>0</v>
      </c>
      <c r="O2595">
        <v>0</v>
      </c>
      <c r="P2595">
        <v>37700</v>
      </c>
      <c r="Q2595">
        <v>5000</v>
      </c>
      <c r="R2595">
        <v>42700</v>
      </c>
      <c r="S2595" t="str">
        <f t="shared" si="80"/>
        <v>False</v>
      </c>
      <c r="T2595">
        <v>0</v>
      </c>
      <c r="U2595" t="e">
        <f t="shared" si="81"/>
        <v>#DIV/0!</v>
      </c>
      <c r="V2595">
        <v>0</v>
      </c>
      <c r="W2595">
        <v>0</v>
      </c>
      <c r="X2595">
        <v>0</v>
      </c>
      <c r="Y2595">
        <v>42379</v>
      </c>
      <c r="Z2595">
        <v>42379</v>
      </c>
      <c r="AA2595" t="b">
        <f>ABS(T2595-Z2595)&gt;25000</f>
        <v>1</v>
      </c>
      <c r="AB2595">
        <v>321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10000</v>
      </c>
      <c r="AJ2595">
        <v>0</v>
      </c>
      <c r="AK2595">
        <v>0</v>
      </c>
      <c r="AL2595">
        <v>0</v>
      </c>
      <c r="AM2595">
        <v>0</v>
      </c>
      <c r="AN2595">
        <v>500</v>
      </c>
      <c r="AO2595">
        <v>9500</v>
      </c>
      <c r="AQ2595">
        <f>K2595/R2595</f>
        <v>0.18032786885245902</v>
      </c>
    </row>
    <row r="2596" spans="1:43" x14ac:dyDescent="0.35">
      <c r="A2596" t="s">
        <v>5455</v>
      </c>
      <c r="B2596" t="s">
        <v>5456</v>
      </c>
      <c r="C2596" t="s">
        <v>50</v>
      </c>
      <c r="D2596" t="str">
        <f>IF(P2596&lt;=50000,"Extra Small",IF(AND(P2596&gt;=50000,P2596&lt;250000),"Small",IF(AND(P2596&gt;=250000,P2596&lt;1000000),"Medium",IF(AND(P2596&gt;=1000000,P2596&lt;10000000),"Large",IF(AND(P2596&gt;=10000000,P2596&lt;100000000),"Extra Large",IF(P2596&gt;=100000000,"Extra-extra-large"))))))</f>
        <v>Small</v>
      </c>
      <c r="E2596" t="s">
        <v>85</v>
      </c>
      <c r="F2596">
        <v>0</v>
      </c>
      <c r="G2596">
        <v>5</v>
      </c>
      <c r="H2596">
        <v>2</v>
      </c>
      <c r="I2596">
        <v>0</v>
      </c>
      <c r="J2596" t="s">
        <v>57</v>
      </c>
      <c r="K2596">
        <v>133455</v>
      </c>
      <c r="L2596">
        <v>5272</v>
      </c>
      <c r="M2596">
        <v>36675</v>
      </c>
      <c r="N2596">
        <v>2412</v>
      </c>
      <c r="O2596">
        <v>294</v>
      </c>
      <c r="P2596">
        <v>178108</v>
      </c>
      <c r="Q2596">
        <v>0</v>
      </c>
      <c r="R2596">
        <v>178108</v>
      </c>
      <c r="S2596" t="str">
        <f t="shared" si="80"/>
        <v>False</v>
      </c>
      <c r="T2596">
        <v>121145</v>
      </c>
      <c r="U2596" t="b">
        <f t="shared" si="81"/>
        <v>0</v>
      </c>
      <c r="V2596">
        <v>0</v>
      </c>
      <c r="W2596">
        <v>0</v>
      </c>
      <c r="X2596">
        <v>0</v>
      </c>
      <c r="Y2596">
        <v>70482</v>
      </c>
      <c r="Z2596">
        <v>191627</v>
      </c>
      <c r="AA2596" t="b">
        <f>ABS(T2596-Z2596)&gt;25000</f>
        <v>1</v>
      </c>
      <c r="AB2596">
        <v>-13519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765574</v>
      </c>
      <c r="AJ2596">
        <v>0</v>
      </c>
      <c r="AK2596">
        <v>0</v>
      </c>
      <c r="AL2596">
        <v>0</v>
      </c>
      <c r="AM2596">
        <v>0</v>
      </c>
      <c r="AN2596">
        <v>15679</v>
      </c>
      <c r="AO2596">
        <v>749895</v>
      </c>
      <c r="AQ2596">
        <f>K2596/R2596</f>
        <v>0.74929256406225431</v>
      </c>
    </row>
    <row r="2597" spans="1:43" x14ac:dyDescent="0.35">
      <c r="A2597" t="s">
        <v>5457</v>
      </c>
      <c r="B2597" t="s">
        <v>5458</v>
      </c>
      <c r="C2597" t="s">
        <v>38</v>
      </c>
      <c r="D2597" t="str">
        <f>IF(P2597&lt;=50000,"Extra Small",IF(AND(P2597&gt;=50000,P2597&lt;250000),"Small",IF(AND(P2597&gt;=250000,P2597&lt;1000000),"Medium",IF(AND(P2597&gt;=1000000,P2597&lt;10000000),"Large",IF(AND(P2597&gt;=10000000,P2597&lt;100000000),"Extra Large",IF(P2597&gt;=100000000,"Extra-extra-large"))))))</f>
        <v>Large</v>
      </c>
      <c r="E2597" t="s">
        <v>76</v>
      </c>
      <c r="F2597">
        <v>16</v>
      </c>
      <c r="G2597">
        <v>2</v>
      </c>
      <c r="H2597">
        <v>0</v>
      </c>
      <c r="I2597">
        <v>17</v>
      </c>
      <c r="J2597" t="s">
        <v>48</v>
      </c>
      <c r="K2597">
        <v>976682</v>
      </c>
      <c r="L2597">
        <v>0</v>
      </c>
      <c r="M2597">
        <v>1978585</v>
      </c>
      <c r="N2597">
        <v>301812</v>
      </c>
      <c r="O2597">
        <v>5769</v>
      </c>
      <c r="P2597">
        <v>3262848</v>
      </c>
      <c r="Q2597">
        <v>0</v>
      </c>
      <c r="R2597">
        <v>3262848</v>
      </c>
      <c r="S2597" t="str">
        <f t="shared" si="80"/>
        <v>False</v>
      </c>
      <c r="T2597">
        <v>1879638</v>
      </c>
      <c r="U2597" t="b">
        <f t="shared" si="81"/>
        <v>0</v>
      </c>
      <c r="V2597">
        <v>0</v>
      </c>
      <c r="W2597">
        <v>0</v>
      </c>
      <c r="X2597">
        <v>0</v>
      </c>
      <c r="Y2597">
        <v>1263294</v>
      </c>
      <c r="Z2597">
        <v>3142932</v>
      </c>
      <c r="AA2597" t="b">
        <f>ABS(T2597-Z2597)&gt;1000000</f>
        <v>1</v>
      </c>
      <c r="AB2597">
        <v>119916</v>
      </c>
      <c r="AC2597">
        <v>0</v>
      </c>
      <c r="AD2597">
        <v>119916</v>
      </c>
      <c r="AE2597">
        <v>2308452</v>
      </c>
      <c r="AF2597">
        <v>0</v>
      </c>
      <c r="AG2597">
        <v>3857332</v>
      </c>
      <c r="AH2597">
        <v>3857332</v>
      </c>
      <c r="AI2597">
        <v>6165784</v>
      </c>
      <c r="AJ2597">
        <v>2445276</v>
      </c>
      <c r="AK2597">
        <v>0</v>
      </c>
      <c r="AL2597">
        <v>2752</v>
      </c>
      <c r="AM2597">
        <v>2752</v>
      </c>
      <c r="AN2597">
        <v>2448028</v>
      </c>
      <c r="AO2597">
        <v>3717756</v>
      </c>
      <c r="AQ2597">
        <f>K2597/R2597</f>
        <v>0.29933420128672866</v>
      </c>
    </row>
    <row r="2598" spans="1:43" x14ac:dyDescent="0.35">
      <c r="A2598" t="s">
        <v>5459</v>
      </c>
      <c r="B2598" t="s">
        <v>5460</v>
      </c>
      <c r="C2598" t="s">
        <v>38</v>
      </c>
      <c r="D2598" t="str">
        <f>IF(P2598&lt;=50000,"Extra Small",IF(AND(P2598&gt;=50000,P2598&lt;250000),"Small",IF(AND(P2598&gt;=250000,P2598&lt;1000000),"Medium",IF(AND(P2598&gt;=1000000,P2598&lt;10000000),"Large",IF(AND(P2598&gt;=10000000,P2598&lt;100000000),"Extra Large",IF(P2598&gt;=100000000,"Extra-extra-large"))))))</f>
        <v>Large</v>
      </c>
      <c r="E2598" t="s">
        <v>55</v>
      </c>
      <c r="F2598">
        <v>22</v>
      </c>
      <c r="G2598">
        <v>5</v>
      </c>
      <c r="H2598">
        <v>12</v>
      </c>
      <c r="I2598">
        <v>30</v>
      </c>
      <c r="J2598" t="s">
        <v>717</v>
      </c>
      <c r="K2598">
        <v>85730</v>
      </c>
      <c r="L2598">
        <v>0</v>
      </c>
      <c r="M2598">
        <v>5228455</v>
      </c>
      <c r="N2598">
        <v>78726</v>
      </c>
      <c r="O2598">
        <v>0</v>
      </c>
      <c r="P2598">
        <v>5392911</v>
      </c>
      <c r="Q2598">
        <v>0</v>
      </c>
      <c r="R2598">
        <v>5392911</v>
      </c>
      <c r="S2598" t="str">
        <f t="shared" si="80"/>
        <v>False</v>
      </c>
      <c r="T2598">
        <v>2509605</v>
      </c>
      <c r="U2598" t="b">
        <f t="shared" si="81"/>
        <v>0</v>
      </c>
      <c r="V2598">
        <v>0</v>
      </c>
      <c r="W2598">
        <v>0</v>
      </c>
      <c r="X2598">
        <v>0</v>
      </c>
      <c r="Y2598">
        <v>3578516</v>
      </c>
      <c r="Z2598">
        <v>6088121</v>
      </c>
      <c r="AA2598" t="b">
        <f>ABS(T2598-Z2598)&gt;1000000</f>
        <v>1</v>
      </c>
      <c r="AB2598">
        <v>-695210</v>
      </c>
      <c r="AC2598">
        <v>0</v>
      </c>
      <c r="AD2598">
        <v>-695210</v>
      </c>
      <c r="AE2598">
        <v>4168325</v>
      </c>
      <c r="AF2598">
        <v>298699</v>
      </c>
      <c r="AG2598">
        <v>2371253</v>
      </c>
      <c r="AH2598">
        <v>2669952</v>
      </c>
      <c r="AI2598">
        <v>6838277</v>
      </c>
      <c r="AJ2598">
        <v>891035</v>
      </c>
      <c r="AK2598">
        <v>0</v>
      </c>
      <c r="AL2598">
        <v>708605</v>
      </c>
      <c r="AM2598">
        <v>708605</v>
      </c>
      <c r="AN2598">
        <v>1599640</v>
      </c>
      <c r="AO2598">
        <v>5238637</v>
      </c>
      <c r="AQ2598">
        <f>K2598/R2598</f>
        <v>1.5896794884988831E-2</v>
      </c>
    </row>
    <row r="2599" spans="1:43" x14ac:dyDescent="0.35">
      <c r="A2599" t="s">
        <v>5461</v>
      </c>
      <c r="B2599" t="s">
        <v>5462</v>
      </c>
      <c r="C2599" t="s">
        <v>38</v>
      </c>
      <c r="D2599" t="str">
        <f>IF(P2599&lt;=50000,"Extra Small",IF(AND(P2599&gt;=50000,P2599&lt;250000),"Small",IF(AND(P2599&gt;=250000,P2599&lt;1000000),"Medium",IF(AND(P2599&gt;=1000000,P2599&lt;10000000),"Large",IF(AND(P2599&gt;=10000000,P2599&lt;100000000),"Extra Large",IF(P2599&gt;=100000000,"Extra-extra-large"))))))</f>
        <v>Small</v>
      </c>
      <c r="E2599" t="s">
        <v>39</v>
      </c>
      <c r="F2599">
        <v>2</v>
      </c>
      <c r="G2599">
        <v>1</v>
      </c>
      <c r="H2599">
        <v>0</v>
      </c>
      <c r="I2599">
        <v>0.83</v>
      </c>
      <c r="J2599" t="s">
        <v>61</v>
      </c>
      <c r="K2599">
        <v>0</v>
      </c>
      <c r="L2599">
        <v>26630</v>
      </c>
      <c r="M2599">
        <v>59452</v>
      </c>
      <c r="N2599">
        <v>26652</v>
      </c>
      <c r="O2599">
        <v>0</v>
      </c>
      <c r="P2599">
        <v>112734</v>
      </c>
      <c r="Q2599">
        <v>0</v>
      </c>
      <c r="R2599">
        <v>112734</v>
      </c>
      <c r="S2599" t="str">
        <f t="shared" si="80"/>
        <v>False</v>
      </c>
      <c r="T2599">
        <v>114632</v>
      </c>
      <c r="U2599" t="b">
        <f t="shared" si="81"/>
        <v>0</v>
      </c>
      <c r="V2599">
        <v>0</v>
      </c>
      <c r="W2599">
        <v>0</v>
      </c>
      <c r="X2599">
        <v>0</v>
      </c>
      <c r="Y2599">
        <v>22149</v>
      </c>
      <c r="Z2599">
        <v>136781</v>
      </c>
      <c r="AA2599" t="b">
        <f>ABS(T2599-Z2599)&gt;25000</f>
        <v>0</v>
      </c>
      <c r="AB2599">
        <v>-24047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599810</v>
      </c>
      <c r="AJ2599">
        <v>0</v>
      </c>
      <c r="AK2599">
        <v>0</v>
      </c>
      <c r="AL2599">
        <v>0</v>
      </c>
      <c r="AM2599">
        <v>0</v>
      </c>
      <c r="AN2599">
        <v>76067</v>
      </c>
      <c r="AO2599">
        <v>523743</v>
      </c>
      <c r="AQ2599">
        <f>K2599/R2599</f>
        <v>0</v>
      </c>
    </row>
    <row r="2600" spans="1:43" x14ac:dyDescent="0.35">
      <c r="A2600" t="s">
        <v>5463</v>
      </c>
      <c r="B2600" t="s">
        <v>5464</v>
      </c>
      <c r="C2600" t="s">
        <v>38</v>
      </c>
      <c r="D2600" t="str">
        <f>IF(P2600&lt;=50000,"Extra Small",IF(AND(P2600&gt;=50000,P2600&lt;250000),"Small",IF(AND(P2600&gt;=250000,P2600&lt;1000000),"Medium",IF(AND(P2600&gt;=1000000,P2600&lt;10000000),"Large",IF(AND(P2600&gt;=10000000,P2600&lt;100000000),"Extra Large",IF(P2600&gt;=100000000,"Extra-extra-large"))))))</f>
        <v>Medium</v>
      </c>
      <c r="E2600" t="s">
        <v>110</v>
      </c>
      <c r="F2600">
        <v>0</v>
      </c>
      <c r="G2600">
        <v>3</v>
      </c>
      <c r="H2600">
        <v>13</v>
      </c>
      <c r="I2600">
        <v>3</v>
      </c>
      <c r="J2600" t="s">
        <v>735</v>
      </c>
      <c r="K2600">
        <v>83889</v>
      </c>
      <c r="L2600">
        <v>50</v>
      </c>
      <c r="M2600">
        <v>179780</v>
      </c>
      <c r="N2600">
        <v>0</v>
      </c>
      <c r="O2600">
        <v>0</v>
      </c>
      <c r="P2600">
        <v>263719</v>
      </c>
      <c r="Q2600">
        <v>0</v>
      </c>
      <c r="R2600">
        <v>263719</v>
      </c>
      <c r="S2600" t="str">
        <f t="shared" si="80"/>
        <v>False</v>
      </c>
      <c r="T2600">
        <v>229041</v>
      </c>
      <c r="U2600" t="b">
        <f t="shared" si="81"/>
        <v>0</v>
      </c>
      <c r="V2600">
        <v>0</v>
      </c>
      <c r="W2600">
        <v>0</v>
      </c>
      <c r="X2600">
        <v>0</v>
      </c>
      <c r="Y2600">
        <v>29229</v>
      </c>
      <c r="Z2600">
        <v>258270</v>
      </c>
      <c r="AA2600" t="b">
        <f>ABS(T2600-Z2600)&gt;25000</f>
        <v>1</v>
      </c>
      <c r="AB2600">
        <v>5449</v>
      </c>
      <c r="AC2600">
        <v>0</v>
      </c>
      <c r="AD2600">
        <v>5449</v>
      </c>
      <c r="AE2600">
        <v>212087</v>
      </c>
      <c r="AF2600">
        <v>0</v>
      </c>
      <c r="AG2600">
        <v>0</v>
      </c>
      <c r="AH2600">
        <v>0</v>
      </c>
      <c r="AI2600">
        <v>212087</v>
      </c>
      <c r="AJ2600">
        <v>85693</v>
      </c>
      <c r="AK2600">
        <v>0</v>
      </c>
      <c r="AL2600">
        <v>0</v>
      </c>
      <c r="AM2600">
        <v>0</v>
      </c>
      <c r="AN2600">
        <v>85693</v>
      </c>
      <c r="AO2600">
        <v>126394</v>
      </c>
      <c r="AQ2600">
        <f>K2600/R2600</f>
        <v>0.31809994729238317</v>
      </c>
    </row>
    <row r="2601" spans="1:43" x14ac:dyDescent="0.35">
      <c r="A2601" t="s">
        <v>5465</v>
      </c>
      <c r="B2601" t="s">
        <v>5466</v>
      </c>
      <c r="C2601" t="s">
        <v>38</v>
      </c>
      <c r="D2601" t="str">
        <f>IF(P2601&lt;=50000,"Extra Small",IF(AND(P2601&gt;=50000,P2601&lt;250000),"Small",IF(AND(P2601&gt;=250000,P2601&lt;1000000),"Medium",IF(AND(P2601&gt;=1000000,P2601&lt;10000000),"Large",IF(AND(P2601&gt;=10000000,P2601&lt;100000000),"Extra Large",IF(P2601&gt;=100000000,"Extra-extra-large"))))))</f>
        <v>Small</v>
      </c>
      <c r="E2601" t="s">
        <v>76</v>
      </c>
      <c r="F2601">
        <v>1</v>
      </c>
      <c r="G2601">
        <v>0</v>
      </c>
      <c r="H2601">
        <v>2</v>
      </c>
      <c r="I2601">
        <v>1</v>
      </c>
      <c r="J2601" t="s">
        <v>57</v>
      </c>
      <c r="K2601">
        <v>32289</v>
      </c>
      <c r="L2601">
        <v>33495</v>
      </c>
      <c r="M2601">
        <v>151561</v>
      </c>
      <c r="N2601">
        <v>0</v>
      </c>
      <c r="O2601">
        <v>0</v>
      </c>
      <c r="P2601">
        <v>217345</v>
      </c>
      <c r="Q2601">
        <v>0</v>
      </c>
      <c r="R2601">
        <v>217345</v>
      </c>
      <c r="S2601" t="str">
        <f t="shared" si="80"/>
        <v>False</v>
      </c>
      <c r="T2601">
        <v>106385</v>
      </c>
      <c r="U2601" t="b">
        <f t="shared" si="81"/>
        <v>0</v>
      </c>
      <c r="V2601">
        <v>0</v>
      </c>
      <c r="W2601">
        <v>0</v>
      </c>
      <c r="X2601">
        <v>0</v>
      </c>
      <c r="Y2601">
        <v>129802</v>
      </c>
      <c r="Z2601">
        <v>236187</v>
      </c>
      <c r="AA2601" t="b">
        <f>ABS(T2601-Z2601)&gt;25000</f>
        <v>1</v>
      </c>
      <c r="AB2601">
        <v>-18842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173334</v>
      </c>
      <c r="AJ2601">
        <v>0</v>
      </c>
      <c r="AK2601">
        <v>0</v>
      </c>
      <c r="AL2601">
        <v>0</v>
      </c>
      <c r="AM2601">
        <v>0</v>
      </c>
      <c r="AN2601">
        <v>16909</v>
      </c>
      <c r="AO2601">
        <v>156425</v>
      </c>
      <c r="AQ2601">
        <f>K2601/R2601</f>
        <v>0.14856104350226598</v>
      </c>
    </row>
    <row r="2602" spans="1:43" x14ac:dyDescent="0.35">
      <c r="A2602" t="s">
        <v>5467</v>
      </c>
      <c r="B2602" t="s">
        <v>5468</v>
      </c>
      <c r="C2602" t="s">
        <v>38</v>
      </c>
      <c r="D2602" t="str">
        <f>IF(P2602&lt;=50000,"Extra Small",IF(AND(P2602&gt;=50000,P2602&lt;250000),"Small",IF(AND(P2602&gt;=250000,P2602&lt;1000000),"Medium",IF(AND(P2602&gt;=1000000,P2602&lt;10000000),"Large",IF(AND(P2602&gt;=10000000,P2602&lt;100000000),"Extra Large",IF(P2602&gt;=100000000,"Extra-extra-large"))))))</f>
        <v>Small</v>
      </c>
      <c r="E2602" t="s">
        <v>85</v>
      </c>
      <c r="F2602">
        <v>0</v>
      </c>
      <c r="G2602">
        <v>4</v>
      </c>
      <c r="H2602">
        <v>0</v>
      </c>
      <c r="I2602">
        <v>1.74</v>
      </c>
      <c r="J2602" t="s">
        <v>233</v>
      </c>
      <c r="K2602">
        <v>71891</v>
      </c>
      <c r="L2602">
        <v>20506</v>
      </c>
      <c r="M2602">
        <v>106154</v>
      </c>
      <c r="N2602">
        <v>430</v>
      </c>
      <c r="O2602">
        <v>2312</v>
      </c>
      <c r="P2602">
        <v>201293</v>
      </c>
      <c r="Q2602">
        <v>0</v>
      </c>
      <c r="R2602">
        <v>201293</v>
      </c>
      <c r="S2602" t="str">
        <f t="shared" si="80"/>
        <v>False</v>
      </c>
      <c r="T2602">
        <v>142753</v>
      </c>
      <c r="U2602" t="b">
        <f t="shared" si="81"/>
        <v>0</v>
      </c>
      <c r="V2602">
        <v>0</v>
      </c>
      <c r="W2602">
        <v>2334</v>
      </c>
      <c r="X2602">
        <v>0</v>
      </c>
      <c r="Y2602">
        <v>53458</v>
      </c>
      <c r="Z2602">
        <v>198545</v>
      </c>
      <c r="AA2602" t="b">
        <f>ABS(T2602-Z2602)&gt;25000</f>
        <v>1</v>
      </c>
      <c r="AB2602">
        <v>2748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129776</v>
      </c>
      <c r="AJ2602">
        <v>0</v>
      </c>
      <c r="AK2602">
        <v>0</v>
      </c>
      <c r="AL2602">
        <v>0</v>
      </c>
      <c r="AM2602">
        <v>0</v>
      </c>
      <c r="AN2602">
        <v>24703</v>
      </c>
      <c r="AO2602">
        <v>105073</v>
      </c>
      <c r="AQ2602">
        <f>K2602/R2602</f>
        <v>0.35714605078169631</v>
      </c>
    </row>
    <row r="2603" spans="1:43" x14ac:dyDescent="0.35">
      <c r="A2603" t="s">
        <v>5469</v>
      </c>
      <c r="B2603" t="s">
        <v>5470</v>
      </c>
      <c r="C2603" t="s">
        <v>38</v>
      </c>
      <c r="D2603" t="str">
        <f>IF(P2603&lt;=50000,"Extra Small",IF(AND(P2603&gt;=50000,P2603&lt;250000),"Small",IF(AND(P2603&gt;=250000,P2603&lt;1000000),"Medium",IF(AND(P2603&gt;=1000000,P2603&lt;10000000),"Large",IF(AND(P2603&gt;=10000000,P2603&lt;100000000),"Extra Large",IF(P2603&gt;=100000000,"Extra-extra-large"))))))</f>
        <v>Large</v>
      </c>
      <c r="E2603" t="s">
        <v>110</v>
      </c>
      <c r="F2603">
        <v>13</v>
      </c>
      <c r="G2603">
        <v>8</v>
      </c>
      <c r="H2603">
        <v>1</v>
      </c>
      <c r="I2603">
        <v>18</v>
      </c>
      <c r="J2603" t="s">
        <v>353</v>
      </c>
      <c r="K2603">
        <v>1422938</v>
      </c>
      <c r="L2603">
        <v>648400</v>
      </c>
      <c r="M2603">
        <v>46544</v>
      </c>
      <c r="N2603">
        <v>4009</v>
      </c>
      <c r="O2603">
        <v>0</v>
      </c>
      <c r="P2603">
        <v>2121891</v>
      </c>
      <c r="Q2603">
        <v>132</v>
      </c>
      <c r="R2603">
        <v>2122023</v>
      </c>
      <c r="S2603" t="str">
        <f t="shared" si="80"/>
        <v>False</v>
      </c>
      <c r="T2603">
        <v>1664714</v>
      </c>
      <c r="U2603" t="b">
        <f t="shared" si="81"/>
        <v>0</v>
      </c>
      <c r="V2603">
        <v>0</v>
      </c>
      <c r="W2603">
        <v>0</v>
      </c>
      <c r="X2603">
        <v>0</v>
      </c>
      <c r="Y2603">
        <v>653535</v>
      </c>
      <c r="Z2603">
        <v>2318249</v>
      </c>
      <c r="AA2603" t="b">
        <f>ABS(T2603-Z2603)&gt;1000000</f>
        <v>0</v>
      </c>
      <c r="AB2603">
        <v>-196226</v>
      </c>
      <c r="AC2603">
        <v>0</v>
      </c>
      <c r="AD2603">
        <v>-196226</v>
      </c>
      <c r="AE2603">
        <v>1212053</v>
      </c>
      <c r="AF2603">
        <v>3514631</v>
      </c>
      <c r="AG2603">
        <v>0</v>
      </c>
      <c r="AH2603">
        <v>3514631</v>
      </c>
      <c r="AI2603">
        <v>4726684</v>
      </c>
      <c r="AJ2603">
        <v>975798</v>
      </c>
      <c r="AK2603">
        <v>14061</v>
      </c>
      <c r="AL2603">
        <v>0</v>
      </c>
      <c r="AM2603">
        <v>14061</v>
      </c>
      <c r="AN2603">
        <v>989859</v>
      </c>
      <c r="AO2603">
        <v>3736825</v>
      </c>
      <c r="AQ2603">
        <f>K2603/R2603</f>
        <v>0.6705572936768357</v>
      </c>
    </row>
    <row r="2604" spans="1:43" x14ac:dyDescent="0.35">
      <c r="A2604" t="s">
        <v>5471</v>
      </c>
      <c r="B2604" t="s">
        <v>5472</v>
      </c>
      <c r="C2604" t="s">
        <v>38</v>
      </c>
      <c r="D2604" t="str">
        <f>IF(P2604&lt;=50000,"Extra Small",IF(AND(P2604&gt;=50000,P2604&lt;250000),"Small",IF(AND(P2604&gt;=250000,P2604&lt;1000000),"Medium",IF(AND(P2604&gt;=1000000,P2604&lt;10000000),"Large",IF(AND(P2604&gt;=10000000,P2604&lt;100000000),"Extra Large",IF(P2604&gt;=100000000,"Extra-extra-large"))))))</f>
        <v>Extra Small</v>
      </c>
      <c r="E2604" t="s">
        <v>43</v>
      </c>
      <c r="F2604">
        <v>0</v>
      </c>
      <c r="G2604">
        <v>0</v>
      </c>
      <c r="H2604">
        <v>0</v>
      </c>
      <c r="I2604">
        <v>0</v>
      </c>
      <c r="J2604" t="s">
        <v>154</v>
      </c>
      <c r="K2604">
        <v>0</v>
      </c>
      <c r="L2604">
        <v>1505</v>
      </c>
      <c r="M2604">
        <v>0</v>
      </c>
      <c r="N2604">
        <v>770</v>
      </c>
      <c r="O2604">
        <v>8665</v>
      </c>
      <c r="P2604">
        <v>10940</v>
      </c>
      <c r="Q2604">
        <v>0</v>
      </c>
      <c r="R2604">
        <v>10940</v>
      </c>
      <c r="S2604" t="str">
        <f t="shared" si="80"/>
        <v>False</v>
      </c>
      <c r="T2604">
        <v>0</v>
      </c>
      <c r="U2604" t="e">
        <f t="shared" si="81"/>
        <v>#DIV/0!</v>
      </c>
      <c r="V2604">
        <v>0</v>
      </c>
      <c r="W2604">
        <v>0</v>
      </c>
      <c r="X2604">
        <v>0</v>
      </c>
      <c r="Y2604">
        <v>9037</v>
      </c>
      <c r="Z2604">
        <v>9037</v>
      </c>
      <c r="AA2604" t="b">
        <f>ABS(T2604-Z2604)&gt;25000</f>
        <v>0</v>
      </c>
      <c r="AB2604">
        <v>1903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57219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57219</v>
      </c>
      <c r="AQ2604">
        <f>K2604/R2604</f>
        <v>0</v>
      </c>
    </row>
    <row r="2605" spans="1:43" x14ac:dyDescent="0.35">
      <c r="A2605" t="s">
        <v>5473</v>
      </c>
      <c r="B2605" t="s">
        <v>5474</v>
      </c>
      <c r="C2605" t="s">
        <v>38</v>
      </c>
      <c r="D2605" t="str">
        <f>IF(P2605&lt;=50000,"Extra Small",IF(AND(P2605&gt;=50000,P2605&lt;250000),"Small",IF(AND(P2605&gt;=250000,P2605&lt;1000000),"Medium",IF(AND(P2605&gt;=1000000,P2605&lt;10000000),"Large",IF(AND(P2605&gt;=10000000,P2605&lt;100000000),"Extra Large",IF(P2605&gt;=100000000,"Extra-extra-large"))))))</f>
        <v>Medium</v>
      </c>
      <c r="E2605" t="s">
        <v>39</v>
      </c>
      <c r="F2605">
        <v>0</v>
      </c>
      <c r="G2605">
        <v>4</v>
      </c>
      <c r="H2605">
        <v>3</v>
      </c>
      <c r="I2605">
        <v>2.5</v>
      </c>
      <c r="J2605" t="s">
        <v>946</v>
      </c>
      <c r="K2605">
        <v>0</v>
      </c>
      <c r="L2605">
        <v>107723</v>
      </c>
      <c r="M2605">
        <v>363665</v>
      </c>
      <c r="N2605">
        <v>13647</v>
      </c>
      <c r="O2605">
        <v>113828</v>
      </c>
      <c r="P2605">
        <v>598863</v>
      </c>
      <c r="Q2605">
        <v>511807</v>
      </c>
      <c r="R2605">
        <v>1110670</v>
      </c>
      <c r="S2605" t="str">
        <f t="shared" si="80"/>
        <v>False</v>
      </c>
      <c r="T2605">
        <v>164437</v>
      </c>
      <c r="U2605" t="b">
        <f t="shared" si="81"/>
        <v>0</v>
      </c>
      <c r="V2605">
        <v>0</v>
      </c>
      <c r="W2605">
        <v>0</v>
      </c>
      <c r="X2605">
        <v>0</v>
      </c>
      <c r="Y2605">
        <v>401644</v>
      </c>
      <c r="Z2605">
        <v>566081</v>
      </c>
      <c r="AA2605" t="b">
        <f>ABS(T2605-Z2605)&gt;25000</f>
        <v>1</v>
      </c>
      <c r="AB2605">
        <v>544589</v>
      </c>
      <c r="AC2605">
        <v>0</v>
      </c>
      <c r="AD2605">
        <v>544589</v>
      </c>
      <c r="AE2605">
        <v>788229</v>
      </c>
      <c r="AF2605">
        <v>0</v>
      </c>
      <c r="AG2605">
        <v>0</v>
      </c>
      <c r="AH2605">
        <v>1190</v>
      </c>
      <c r="AI2605">
        <v>789419</v>
      </c>
      <c r="AJ2605">
        <v>103787</v>
      </c>
      <c r="AK2605">
        <v>0</v>
      </c>
      <c r="AL2605">
        <v>0</v>
      </c>
      <c r="AM2605">
        <v>0</v>
      </c>
      <c r="AN2605">
        <v>103787</v>
      </c>
      <c r="AO2605">
        <v>685632</v>
      </c>
      <c r="AQ2605">
        <f>K2605/R2605</f>
        <v>0</v>
      </c>
    </row>
    <row r="2606" spans="1:43" x14ac:dyDescent="0.35">
      <c r="A2606" t="s">
        <v>5475</v>
      </c>
      <c r="B2606" t="s">
        <v>5476</v>
      </c>
      <c r="C2606" t="s">
        <v>38</v>
      </c>
      <c r="D2606" t="str">
        <f>IF(P2606&lt;=50000,"Extra Small",IF(AND(P2606&gt;=50000,P2606&lt;250000),"Small",IF(AND(P2606&gt;=250000,P2606&lt;1000000),"Medium",IF(AND(P2606&gt;=1000000,P2606&lt;10000000),"Large",IF(AND(P2606&gt;=10000000,P2606&lt;100000000),"Extra Large",IF(P2606&gt;=100000000,"Extra-extra-large"))))))</f>
        <v>Large</v>
      </c>
      <c r="E2606" t="s">
        <v>70</v>
      </c>
      <c r="F2606">
        <v>6</v>
      </c>
      <c r="G2606">
        <v>2</v>
      </c>
      <c r="H2606">
        <v>0</v>
      </c>
      <c r="I2606">
        <v>7</v>
      </c>
      <c r="J2606" t="s">
        <v>141</v>
      </c>
      <c r="K2606">
        <v>202477</v>
      </c>
      <c r="L2606">
        <v>212453</v>
      </c>
      <c r="M2606">
        <v>1120844</v>
      </c>
      <c r="N2606">
        <v>47002</v>
      </c>
      <c r="O2606">
        <v>3027</v>
      </c>
      <c r="P2606">
        <v>1585803</v>
      </c>
      <c r="Q2606">
        <v>0</v>
      </c>
      <c r="R2606">
        <v>1585803</v>
      </c>
      <c r="S2606" t="str">
        <f t="shared" si="80"/>
        <v>False</v>
      </c>
      <c r="T2606">
        <v>974053</v>
      </c>
      <c r="U2606" t="b">
        <f t="shared" si="81"/>
        <v>0</v>
      </c>
      <c r="V2606">
        <v>0</v>
      </c>
      <c r="W2606">
        <v>0</v>
      </c>
      <c r="X2606">
        <v>0</v>
      </c>
      <c r="Y2606">
        <v>601982</v>
      </c>
      <c r="Z2606">
        <v>1576035</v>
      </c>
      <c r="AA2606" t="b">
        <f>ABS(T2606-Z2606)&gt;1000000</f>
        <v>0</v>
      </c>
      <c r="AB2606">
        <v>9768</v>
      </c>
      <c r="AC2606">
        <v>-37241</v>
      </c>
      <c r="AD2606">
        <v>-27473</v>
      </c>
      <c r="AE2606">
        <v>1482139</v>
      </c>
      <c r="AF2606">
        <v>0</v>
      </c>
      <c r="AG2606">
        <v>151787</v>
      </c>
      <c r="AH2606">
        <v>151787</v>
      </c>
      <c r="AI2606">
        <v>1633926</v>
      </c>
      <c r="AJ2606">
        <v>684151</v>
      </c>
      <c r="AK2606">
        <v>0</v>
      </c>
      <c r="AL2606">
        <v>27309</v>
      </c>
      <c r="AM2606">
        <v>27309</v>
      </c>
      <c r="AN2606">
        <v>711460</v>
      </c>
      <c r="AO2606">
        <v>922466</v>
      </c>
      <c r="AQ2606">
        <f>K2606/R2606</f>
        <v>0.12768105496079904</v>
      </c>
    </row>
    <row r="2607" spans="1:43" x14ac:dyDescent="0.35">
      <c r="A2607" t="s">
        <v>5477</v>
      </c>
      <c r="B2607" t="s">
        <v>5478</v>
      </c>
      <c r="C2607" t="s">
        <v>50</v>
      </c>
      <c r="D2607" t="str">
        <f>IF(P2607&lt;=50000,"Extra Small",IF(AND(P2607&gt;=50000,P2607&lt;250000),"Small",IF(AND(P2607&gt;=250000,P2607&lt;1000000),"Medium",IF(AND(P2607&gt;=1000000,P2607&lt;10000000),"Large",IF(AND(P2607&gt;=10000000,P2607&lt;100000000),"Extra Large",IF(P2607&gt;=100000000,"Extra-extra-large"))))))</f>
        <v>Extra Large</v>
      </c>
      <c r="E2607" t="s">
        <v>110</v>
      </c>
      <c r="F2607">
        <v>35</v>
      </c>
      <c r="G2607">
        <v>49</v>
      </c>
      <c r="H2607">
        <v>2</v>
      </c>
      <c r="I2607">
        <v>70</v>
      </c>
      <c r="J2607" t="s">
        <v>48</v>
      </c>
      <c r="K2607">
        <v>9282043</v>
      </c>
      <c r="L2607">
        <v>0</v>
      </c>
      <c r="M2607">
        <v>640873</v>
      </c>
      <c r="N2607">
        <v>105862</v>
      </c>
      <c r="O2607">
        <v>99567</v>
      </c>
      <c r="P2607">
        <v>10128345</v>
      </c>
      <c r="Q2607">
        <v>0</v>
      </c>
      <c r="R2607">
        <v>10128345</v>
      </c>
      <c r="S2607" t="str">
        <f t="shared" si="80"/>
        <v>False</v>
      </c>
      <c r="T2607">
        <v>6717097</v>
      </c>
      <c r="U2607" t="b">
        <f t="shared" si="81"/>
        <v>0</v>
      </c>
      <c r="V2607">
        <v>0</v>
      </c>
      <c r="W2607">
        <v>0</v>
      </c>
      <c r="X2607">
        <v>0</v>
      </c>
      <c r="Y2607">
        <v>2355230</v>
      </c>
      <c r="Z2607">
        <v>9072327</v>
      </c>
      <c r="AA2607" t="b">
        <f>ABS(T2607-Z2607)&gt;1000000</f>
        <v>1</v>
      </c>
      <c r="AB2607">
        <v>1056018</v>
      </c>
      <c r="AC2607">
        <v>0</v>
      </c>
      <c r="AD2607">
        <v>1056018</v>
      </c>
      <c r="AE2607">
        <v>4145779</v>
      </c>
      <c r="AF2607">
        <v>0</v>
      </c>
      <c r="AG2607">
        <v>2290513</v>
      </c>
      <c r="AH2607">
        <v>2290513</v>
      </c>
      <c r="AI2607">
        <v>6436292</v>
      </c>
      <c r="AJ2607">
        <v>1250146</v>
      </c>
      <c r="AK2607">
        <v>0</v>
      </c>
      <c r="AL2607">
        <v>127169</v>
      </c>
      <c r="AM2607">
        <v>127169</v>
      </c>
      <c r="AN2607">
        <v>1377315</v>
      </c>
      <c r="AO2607">
        <v>5058977</v>
      </c>
      <c r="AQ2607">
        <f>K2607/R2607</f>
        <v>0.91644222229791739</v>
      </c>
    </row>
    <row r="2608" spans="1:43" x14ac:dyDescent="0.35">
      <c r="A2608" t="s">
        <v>5479</v>
      </c>
      <c r="B2608" t="s">
        <v>5480</v>
      </c>
      <c r="C2608" t="s">
        <v>38</v>
      </c>
      <c r="D2608" t="str">
        <f>IF(P2608&lt;=50000,"Extra Small",IF(AND(P2608&gt;=50000,P2608&lt;250000),"Small",IF(AND(P2608&gt;=250000,P2608&lt;1000000),"Medium",IF(AND(P2608&gt;=1000000,P2608&lt;10000000),"Large",IF(AND(P2608&gt;=10000000,P2608&lt;100000000),"Extra Large",IF(P2608&gt;=100000000,"Extra-extra-large"))))))</f>
        <v>Small</v>
      </c>
      <c r="E2608" t="s">
        <v>85</v>
      </c>
      <c r="F2608">
        <v>0</v>
      </c>
      <c r="G2608">
        <v>0</v>
      </c>
      <c r="H2608">
        <v>0</v>
      </c>
      <c r="I2608">
        <v>0</v>
      </c>
      <c r="J2608" t="s">
        <v>107</v>
      </c>
      <c r="K2608">
        <v>0</v>
      </c>
      <c r="L2608">
        <v>0</v>
      </c>
      <c r="M2608">
        <v>0</v>
      </c>
      <c r="N2608">
        <v>146905</v>
      </c>
      <c r="O2608">
        <v>64090</v>
      </c>
      <c r="P2608">
        <v>210995</v>
      </c>
      <c r="Q2608">
        <v>77125</v>
      </c>
      <c r="R2608">
        <v>288120</v>
      </c>
      <c r="S2608" t="str">
        <f t="shared" si="80"/>
        <v>False</v>
      </c>
      <c r="T2608">
        <v>0</v>
      </c>
      <c r="U2608" t="e">
        <f t="shared" si="81"/>
        <v>#DIV/0!</v>
      </c>
      <c r="V2608">
        <v>0</v>
      </c>
      <c r="W2608">
        <v>264000</v>
      </c>
      <c r="X2608">
        <v>0</v>
      </c>
      <c r="Y2608">
        <v>5132</v>
      </c>
      <c r="Z2608">
        <v>269132</v>
      </c>
      <c r="AA2608" t="b">
        <f>ABS(T2608-Z2608)&gt;25000</f>
        <v>1</v>
      </c>
      <c r="AB2608">
        <v>18988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3240819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3240819</v>
      </c>
      <c r="AQ2608">
        <f>K2608/R2608</f>
        <v>0</v>
      </c>
    </row>
    <row r="2609" spans="1:43" x14ac:dyDescent="0.35">
      <c r="A2609" t="s">
        <v>5481</v>
      </c>
      <c r="B2609" t="s">
        <v>5482</v>
      </c>
      <c r="C2609" t="s">
        <v>38</v>
      </c>
      <c r="D2609" t="str">
        <f>IF(P2609&lt;=50000,"Extra Small",IF(AND(P2609&gt;=50000,P2609&lt;250000),"Small",IF(AND(P2609&gt;=250000,P2609&lt;1000000),"Medium",IF(AND(P2609&gt;=1000000,P2609&lt;10000000),"Large",IF(AND(P2609&gt;=10000000,P2609&lt;100000000),"Extra Large",IF(P2609&gt;=100000000,"Extra-extra-large"))))))</f>
        <v>Large</v>
      </c>
      <c r="E2609" t="s">
        <v>70</v>
      </c>
      <c r="F2609">
        <v>11</v>
      </c>
      <c r="G2609">
        <v>2</v>
      </c>
      <c r="H2609">
        <v>0</v>
      </c>
      <c r="I2609">
        <v>12</v>
      </c>
      <c r="J2609" t="s">
        <v>103</v>
      </c>
      <c r="K2609">
        <v>214136</v>
      </c>
      <c r="L2609">
        <v>0</v>
      </c>
      <c r="M2609">
        <v>1025296</v>
      </c>
      <c r="N2609">
        <v>2518</v>
      </c>
      <c r="O2609">
        <v>0</v>
      </c>
      <c r="P2609">
        <v>1241950</v>
      </c>
      <c r="Q2609">
        <v>0</v>
      </c>
      <c r="R2609">
        <v>1241950</v>
      </c>
      <c r="S2609" t="str">
        <f t="shared" si="80"/>
        <v>False</v>
      </c>
      <c r="T2609">
        <v>718579</v>
      </c>
      <c r="U2609" t="b">
        <f t="shared" si="81"/>
        <v>0</v>
      </c>
      <c r="V2609">
        <v>33778</v>
      </c>
      <c r="W2609">
        <v>0</v>
      </c>
      <c r="X2609">
        <v>0</v>
      </c>
      <c r="Y2609">
        <v>897837</v>
      </c>
      <c r="Z2609">
        <v>1650194</v>
      </c>
      <c r="AA2609" t="b">
        <f>ABS(T2609-Z2609)&gt;1000000</f>
        <v>0</v>
      </c>
      <c r="AB2609">
        <v>-408244</v>
      </c>
      <c r="AC2609">
        <v>0</v>
      </c>
      <c r="AD2609">
        <v>-408244</v>
      </c>
      <c r="AE2609">
        <v>191730</v>
      </c>
      <c r="AF2609">
        <v>86894</v>
      </c>
      <c r="AG2609">
        <v>315775</v>
      </c>
      <c r="AH2609">
        <v>402669</v>
      </c>
      <c r="AI2609">
        <v>594399</v>
      </c>
      <c r="AJ2609">
        <v>852334</v>
      </c>
      <c r="AK2609">
        <v>26873</v>
      </c>
      <c r="AL2609">
        <v>0</v>
      </c>
      <c r="AM2609">
        <v>26873</v>
      </c>
      <c r="AN2609">
        <v>879207</v>
      </c>
      <c r="AO2609">
        <v>-284808</v>
      </c>
      <c r="AQ2609">
        <f>K2609/R2609</f>
        <v>0.17241917951608357</v>
      </c>
    </row>
    <row r="2610" spans="1:43" x14ac:dyDescent="0.35">
      <c r="A2610" t="s">
        <v>5483</v>
      </c>
      <c r="B2610" t="s">
        <v>5484</v>
      </c>
      <c r="C2610" t="s">
        <v>38</v>
      </c>
      <c r="D2610" t="str">
        <f>IF(P2610&lt;=50000,"Extra Small",IF(AND(P2610&gt;=50000,P2610&lt;250000),"Small",IF(AND(P2610&gt;=250000,P2610&lt;1000000),"Medium",IF(AND(P2610&gt;=1000000,P2610&lt;10000000),"Large",IF(AND(P2610&gt;=10000000,P2610&lt;100000000),"Extra Large",IF(P2610&gt;=100000000,"Extra-extra-large"))))))</f>
        <v>Medium</v>
      </c>
      <c r="E2610" t="s">
        <v>110</v>
      </c>
      <c r="F2610">
        <v>5</v>
      </c>
      <c r="G2610">
        <v>2</v>
      </c>
      <c r="H2610">
        <v>6</v>
      </c>
      <c r="I2610">
        <v>4</v>
      </c>
      <c r="J2610" t="s">
        <v>172</v>
      </c>
      <c r="K2610">
        <v>0</v>
      </c>
      <c r="L2610">
        <v>119953</v>
      </c>
      <c r="M2610">
        <v>20800</v>
      </c>
      <c r="N2610">
        <v>0</v>
      </c>
      <c r="O2610">
        <v>202691</v>
      </c>
      <c r="P2610">
        <v>343444</v>
      </c>
      <c r="Q2610">
        <v>0</v>
      </c>
      <c r="R2610">
        <v>343444</v>
      </c>
      <c r="S2610" t="str">
        <f t="shared" si="80"/>
        <v>False</v>
      </c>
      <c r="T2610">
        <v>126717</v>
      </c>
      <c r="U2610" t="b">
        <f t="shared" si="81"/>
        <v>0</v>
      </c>
      <c r="V2610">
        <v>0</v>
      </c>
      <c r="W2610">
        <v>12000</v>
      </c>
      <c r="X2610">
        <v>42700</v>
      </c>
      <c r="Y2610">
        <v>150840</v>
      </c>
      <c r="Z2610">
        <v>332257</v>
      </c>
      <c r="AA2610" t="b">
        <f>ABS(T2610-Z2610)&gt;25000</f>
        <v>1</v>
      </c>
      <c r="AB2610">
        <v>11187</v>
      </c>
      <c r="AC2610">
        <v>0</v>
      </c>
      <c r="AD2610">
        <v>11187</v>
      </c>
      <c r="AE2610">
        <v>75718</v>
      </c>
      <c r="AF2610">
        <v>0</v>
      </c>
      <c r="AG2610">
        <v>0</v>
      </c>
      <c r="AH2610">
        <v>2498</v>
      </c>
      <c r="AI2610">
        <v>78216</v>
      </c>
      <c r="AJ2610">
        <v>38670</v>
      </c>
      <c r="AK2610">
        <v>0</v>
      </c>
      <c r="AL2610">
        <v>0</v>
      </c>
      <c r="AM2610">
        <v>0</v>
      </c>
      <c r="AN2610">
        <v>38670</v>
      </c>
      <c r="AO2610">
        <v>39546</v>
      </c>
      <c r="AQ2610">
        <f>K2610/R2610</f>
        <v>0</v>
      </c>
    </row>
    <row r="2611" spans="1:43" x14ac:dyDescent="0.35">
      <c r="A2611" t="s">
        <v>5485</v>
      </c>
      <c r="B2611" t="s">
        <v>5486</v>
      </c>
      <c r="C2611" t="s">
        <v>38</v>
      </c>
      <c r="D2611" t="str">
        <f>IF(P2611&lt;=50000,"Extra Small",IF(AND(P2611&gt;=50000,P2611&lt;250000),"Small",IF(AND(P2611&gt;=250000,P2611&lt;1000000),"Medium",IF(AND(P2611&gt;=1000000,P2611&lt;10000000),"Large",IF(AND(P2611&gt;=10000000,P2611&lt;100000000),"Extra Large",IF(P2611&gt;=100000000,"Extra-extra-large"))))))</f>
        <v>Extra Small</v>
      </c>
      <c r="E2611" t="s">
        <v>39</v>
      </c>
      <c r="F2611">
        <v>0</v>
      </c>
      <c r="G2611">
        <v>0</v>
      </c>
      <c r="H2611">
        <v>0</v>
      </c>
      <c r="I2611">
        <v>0</v>
      </c>
      <c r="J2611" t="s">
        <v>107</v>
      </c>
      <c r="K2611">
        <v>0</v>
      </c>
      <c r="L2611">
        <v>8455</v>
      </c>
      <c r="M2611">
        <v>0</v>
      </c>
      <c r="N2611">
        <v>0</v>
      </c>
      <c r="O2611">
        <v>15314</v>
      </c>
      <c r="P2611">
        <v>23769</v>
      </c>
      <c r="Q2611">
        <v>0</v>
      </c>
      <c r="R2611">
        <v>23769</v>
      </c>
      <c r="S2611" t="str">
        <f t="shared" si="80"/>
        <v>False</v>
      </c>
      <c r="T2611">
        <v>0</v>
      </c>
      <c r="U2611" t="e">
        <f t="shared" si="81"/>
        <v>#DIV/0!</v>
      </c>
      <c r="V2611">
        <v>0</v>
      </c>
      <c r="W2611">
        <v>0</v>
      </c>
      <c r="X2611">
        <v>0</v>
      </c>
      <c r="Y2611">
        <v>25848</v>
      </c>
      <c r="Z2611">
        <v>25848</v>
      </c>
      <c r="AA2611" t="b">
        <f>ABS(T2611-Z2611)&gt;25000</f>
        <v>1</v>
      </c>
      <c r="AB2611">
        <v>-2079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5169</v>
      </c>
      <c r="AJ2611">
        <v>0</v>
      </c>
      <c r="AK2611">
        <v>0</v>
      </c>
      <c r="AL2611">
        <v>0</v>
      </c>
      <c r="AM2611">
        <v>0</v>
      </c>
      <c r="AN2611">
        <v>3600</v>
      </c>
      <c r="AO2611">
        <v>1569</v>
      </c>
      <c r="AQ2611">
        <f>K2611/R2611</f>
        <v>0</v>
      </c>
    </row>
    <row r="2612" spans="1:43" x14ac:dyDescent="0.35">
      <c r="A2612" t="s">
        <v>5487</v>
      </c>
      <c r="B2612" t="s">
        <v>5488</v>
      </c>
      <c r="C2612" t="s">
        <v>38</v>
      </c>
      <c r="D2612" t="str">
        <f>IF(P2612&lt;=50000,"Extra Small",IF(AND(P2612&gt;=50000,P2612&lt;250000),"Small",IF(AND(P2612&gt;=250000,P2612&lt;1000000),"Medium",IF(AND(P2612&gt;=1000000,P2612&lt;10000000),"Large",IF(AND(P2612&gt;=10000000,P2612&lt;100000000),"Extra Large",IF(P2612&gt;=100000000,"Extra-extra-large"))))))</f>
        <v>Medium</v>
      </c>
      <c r="E2612" t="s">
        <v>43</v>
      </c>
      <c r="F2612">
        <v>0</v>
      </c>
      <c r="G2612">
        <v>15</v>
      </c>
      <c r="H2612">
        <v>1</v>
      </c>
      <c r="I2612">
        <v>8.1999999999999993</v>
      </c>
      <c r="J2612" t="s">
        <v>102</v>
      </c>
      <c r="K2612">
        <v>351562</v>
      </c>
      <c r="L2612">
        <v>0</v>
      </c>
      <c r="M2612">
        <v>159010</v>
      </c>
      <c r="N2612">
        <v>1080</v>
      </c>
      <c r="O2612">
        <v>0</v>
      </c>
      <c r="P2612">
        <v>511652</v>
      </c>
      <c r="Q2612">
        <v>0</v>
      </c>
      <c r="R2612">
        <v>511652</v>
      </c>
      <c r="S2612" t="str">
        <f t="shared" si="80"/>
        <v>False</v>
      </c>
      <c r="T2612">
        <v>482518</v>
      </c>
      <c r="U2612" t="b">
        <f t="shared" si="81"/>
        <v>0</v>
      </c>
      <c r="V2612">
        <v>0</v>
      </c>
      <c r="W2612">
        <v>0</v>
      </c>
      <c r="X2612">
        <v>0</v>
      </c>
      <c r="Y2612">
        <v>101441</v>
      </c>
      <c r="Z2612">
        <v>583959</v>
      </c>
      <c r="AA2612" t="b">
        <f>ABS(T2612-Z2612)&gt;25000</f>
        <v>1</v>
      </c>
      <c r="AB2612">
        <v>-72307</v>
      </c>
      <c r="AC2612">
        <v>0</v>
      </c>
      <c r="AD2612">
        <v>-72307</v>
      </c>
      <c r="AE2612">
        <v>148211</v>
      </c>
      <c r="AF2612">
        <v>0</v>
      </c>
      <c r="AG2612">
        <v>0</v>
      </c>
      <c r="AH2612">
        <v>0</v>
      </c>
      <c r="AI2612">
        <v>148211</v>
      </c>
      <c r="AJ2612">
        <v>12455</v>
      </c>
      <c r="AK2612">
        <v>0</v>
      </c>
      <c r="AL2612">
        <v>0</v>
      </c>
      <c r="AM2612">
        <v>0</v>
      </c>
      <c r="AN2612">
        <v>12455</v>
      </c>
      <c r="AO2612">
        <v>135756</v>
      </c>
      <c r="AQ2612">
        <f>K2612/R2612</f>
        <v>0.68711155238326049</v>
      </c>
    </row>
    <row r="2613" spans="1:43" x14ac:dyDescent="0.35">
      <c r="A2613" t="s">
        <v>5489</v>
      </c>
      <c r="B2613" t="s">
        <v>5490</v>
      </c>
      <c r="C2613" t="s">
        <v>38</v>
      </c>
      <c r="D2613" t="str">
        <f>IF(P2613&lt;=50000,"Extra Small",IF(AND(P2613&gt;=50000,P2613&lt;250000),"Small",IF(AND(P2613&gt;=250000,P2613&lt;1000000),"Medium",IF(AND(P2613&gt;=1000000,P2613&lt;10000000),"Large",IF(AND(P2613&gt;=10000000,P2613&lt;100000000),"Extra Large",IF(P2613&gt;=100000000,"Extra-extra-large"))))))</f>
        <v>Large</v>
      </c>
      <c r="E2613" t="s">
        <v>110</v>
      </c>
      <c r="F2613">
        <v>24</v>
      </c>
      <c r="G2613">
        <v>82</v>
      </c>
      <c r="H2613">
        <v>42</v>
      </c>
      <c r="I2613">
        <v>98.5</v>
      </c>
      <c r="J2613" t="s">
        <v>52</v>
      </c>
      <c r="K2613">
        <v>6668212</v>
      </c>
      <c r="L2613">
        <v>71977</v>
      </c>
      <c r="M2613">
        <v>471931</v>
      </c>
      <c r="N2613">
        <v>388885</v>
      </c>
      <c r="O2613">
        <v>579854</v>
      </c>
      <c r="P2613">
        <v>8180859</v>
      </c>
      <c r="Q2613">
        <v>0</v>
      </c>
      <c r="R2613">
        <v>8180859</v>
      </c>
      <c r="S2613" t="str">
        <f t="shared" si="80"/>
        <v>False</v>
      </c>
      <c r="T2613">
        <v>6731104</v>
      </c>
      <c r="U2613" t="b">
        <f t="shared" si="81"/>
        <v>0</v>
      </c>
      <c r="V2613">
        <v>0</v>
      </c>
      <c r="W2613">
        <v>0</v>
      </c>
      <c r="X2613">
        <v>0</v>
      </c>
      <c r="Y2613">
        <v>1374836</v>
      </c>
      <c r="Z2613">
        <v>8105940</v>
      </c>
      <c r="AA2613" t="b">
        <f>ABS(T2613-Z2613)&gt;1000000</f>
        <v>1</v>
      </c>
      <c r="AB2613">
        <v>74919</v>
      </c>
      <c r="AC2613">
        <v>0</v>
      </c>
      <c r="AD2613">
        <v>74919</v>
      </c>
      <c r="AE2613">
        <v>2731631</v>
      </c>
      <c r="AF2613">
        <v>0</v>
      </c>
      <c r="AG2613">
        <v>6799209</v>
      </c>
      <c r="AH2613">
        <v>6799209</v>
      </c>
      <c r="AI2613">
        <v>9530840</v>
      </c>
      <c r="AJ2613">
        <v>1894547</v>
      </c>
      <c r="AK2613">
        <v>0</v>
      </c>
      <c r="AL2613">
        <v>371261</v>
      </c>
      <c r="AM2613">
        <v>371261</v>
      </c>
      <c r="AN2613">
        <v>2265808</v>
      </c>
      <c r="AO2613">
        <v>7265032</v>
      </c>
      <c r="AQ2613">
        <f>K2613/R2613</f>
        <v>0.81509924569045866</v>
      </c>
    </row>
    <row r="2614" spans="1:43" x14ac:dyDescent="0.35">
      <c r="A2614" t="s">
        <v>5491</v>
      </c>
      <c r="B2614" t="s">
        <v>5492</v>
      </c>
      <c r="C2614" t="s">
        <v>38</v>
      </c>
      <c r="D2614" t="str">
        <f>IF(P2614&lt;=50000,"Extra Small",IF(AND(P2614&gt;=50000,P2614&lt;250000),"Small",IF(AND(P2614&gt;=250000,P2614&lt;1000000),"Medium",IF(AND(P2614&gt;=1000000,P2614&lt;10000000),"Large",IF(AND(P2614&gt;=10000000,P2614&lt;100000000),"Extra Large",IF(P2614&gt;=100000000,"Extra-extra-large"))))))</f>
        <v>Medium</v>
      </c>
      <c r="E2614" t="s">
        <v>67</v>
      </c>
      <c r="F2614">
        <v>1</v>
      </c>
      <c r="G2614">
        <v>11</v>
      </c>
      <c r="H2614">
        <v>0</v>
      </c>
      <c r="I2614">
        <v>8</v>
      </c>
      <c r="J2614" t="s">
        <v>4569</v>
      </c>
      <c r="K2614">
        <v>804745</v>
      </c>
      <c r="L2614">
        <v>4145</v>
      </c>
      <c r="M2614">
        <v>142391</v>
      </c>
      <c r="N2614">
        <v>0</v>
      </c>
      <c r="O2614">
        <v>33726</v>
      </c>
      <c r="P2614">
        <v>985007</v>
      </c>
      <c r="Q2614">
        <v>0</v>
      </c>
      <c r="R2614">
        <v>985007</v>
      </c>
      <c r="S2614" t="str">
        <f t="shared" si="80"/>
        <v>False</v>
      </c>
      <c r="T2614">
        <v>615950</v>
      </c>
      <c r="U2614" t="b">
        <f t="shared" si="81"/>
        <v>0</v>
      </c>
      <c r="V2614">
        <v>0</v>
      </c>
      <c r="W2614">
        <v>19042</v>
      </c>
      <c r="X2614">
        <v>0</v>
      </c>
      <c r="Y2614">
        <v>314953</v>
      </c>
      <c r="Z2614">
        <v>949945</v>
      </c>
      <c r="AA2614" t="b">
        <f>ABS(T2614-Z2614)&gt;25000</f>
        <v>1</v>
      </c>
      <c r="AB2614">
        <v>35062</v>
      </c>
      <c r="AC2614">
        <v>33685</v>
      </c>
      <c r="AD2614">
        <v>68747</v>
      </c>
      <c r="AE2614">
        <v>259015</v>
      </c>
      <c r="AF2614">
        <v>0</v>
      </c>
      <c r="AG2614">
        <v>0</v>
      </c>
      <c r="AH2614">
        <v>658516</v>
      </c>
      <c r="AI2614">
        <v>917531</v>
      </c>
      <c r="AJ2614">
        <v>309323</v>
      </c>
      <c r="AK2614">
        <v>0</v>
      </c>
      <c r="AL2614">
        <v>0</v>
      </c>
      <c r="AM2614">
        <v>0</v>
      </c>
      <c r="AN2614">
        <v>309323</v>
      </c>
      <c r="AO2614">
        <v>608208</v>
      </c>
      <c r="AQ2614">
        <f>K2614/R2614</f>
        <v>0.8169941939498907</v>
      </c>
    </row>
    <row r="2615" spans="1:43" x14ac:dyDescent="0.35">
      <c r="A2615" t="s">
        <v>5493</v>
      </c>
      <c r="B2615" t="s">
        <v>5494</v>
      </c>
      <c r="C2615" t="s">
        <v>50</v>
      </c>
      <c r="D2615" t="str">
        <f>IF(P2615&lt;=50000,"Extra Small",IF(AND(P2615&gt;=50000,P2615&lt;250000),"Small",IF(AND(P2615&gt;=250000,P2615&lt;1000000),"Medium",IF(AND(P2615&gt;=1000000,P2615&lt;10000000),"Large",IF(AND(P2615&gt;=10000000,P2615&lt;100000000),"Extra Large",IF(P2615&gt;=100000000,"Extra-extra-large"))))))</f>
        <v>Extra Small</v>
      </c>
      <c r="E2615" t="s">
        <v>110</v>
      </c>
      <c r="F2615">
        <v>0</v>
      </c>
      <c r="G2615">
        <v>0</v>
      </c>
      <c r="H2615">
        <v>0</v>
      </c>
      <c r="I2615">
        <v>0</v>
      </c>
      <c r="J2615" t="s">
        <v>44</v>
      </c>
      <c r="K2615">
        <v>0</v>
      </c>
      <c r="L2615">
        <v>0</v>
      </c>
      <c r="M2615">
        <v>0</v>
      </c>
      <c r="N2615">
        <v>156</v>
      </c>
      <c r="O2615">
        <v>0</v>
      </c>
      <c r="P2615">
        <v>156</v>
      </c>
      <c r="Q2615">
        <v>0</v>
      </c>
      <c r="R2615">
        <v>156</v>
      </c>
      <c r="S2615" t="str">
        <f t="shared" si="80"/>
        <v>False</v>
      </c>
      <c r="T2615">
        <v>0</v>
      </c>
      <c r="U2615" t="e">
        <f t="shared" si="81"/>
        <v>#DIV/0!</v>
      </c>
      <c r="V2615">
        <v>0</v>
      </c>
      <c r="W2615">
        <v>0</v>
      </c>
      <c r="X2615">
        <v>0</v>
      </c>
      <c r="Y2615">
        <v>700</v>
      </c>
      <c r="Z2615">
        <v>700</v>
      </c>
      <c r="AA2615" t="b">
        <f>ABS(T2615-Z2615)&gt;25000</f>
        <v>0</v>
      </c>
      <c r="AB2615">
        <v>-544</v>
      </c>
      <c r="AC2615">
        <v>0</v>
      </c>
      <c r="AD2615">
        <v>-544</v>
      </c>
      <c r="AE2615">
        <v>0</v>
      </c>
      <c r="AF2615">
        <v>0</v>
      </c>
      <c r="AG2615">
        <v>0</v>
      </c>
      <c r="AH2615">
        <v>0</v>
      </c>
      <c r="AI2615">
        <v>13268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13268</v>
      </c>
      <c r="AQ2615">
        <f>K2615/R2615</f>
        <v>0</v>
      </c>
    </row>
    <row r="2616" spans="1:43" x14ac:dyDescent="0.35">
      <c r="A2616" t="s">
        <v>5495</v>
      </c>
      <c r="B2616" t="s">
        <v>5496</v>
      </c>
      <c r="C2616" t="s">
        <v>38</v>
      </c>
      <c r="D2616" t="str">
        <f>IF(P2616&lt;=50000,"Extra Small",IF(AND(P2616&gt;=50000,P2616&lt;250000),"Small",IF(AND(P2616&gt;=250000,P2616&lt;1000000),"Medium",IF(AND(P2616&gt;=1000000,P2616&lt;10000000),"Large",IF(AND(P2616&gt;=10000000,P2616&lt;100000000),"Extra Large",IF(P2616&gt;=100000000,"Extra-extra-large"))))))</f>
        <v>Small</v>
      </c>
      <c r="E2616" t="s">
        <v>101</v>
      </c>
      <c r="F2616">
        <v>1</v>
      </c>
      <c r="G2616">
        <v>0</v>
      </c>
      <c r="H2616">
        <v>40</v>
      </c>
      <c r="I2616">
        <v>0</v>
      </c>
      <c r="J2616" t="s">
        <v>40</v>
      </c>
      <c r="K2616">
        <v>0</v>
      </c>
      <c r="L2616">
        <v>8975</v>
      </c>
      <c r="M2616">
        <v>189467</v>
      </c>
      <c r="N2616">
        <v>0</v>
      </c>
      <c r="O2616">
        <v>5524</v>
      </c>
      <c r="P2616">
        <v>203966</v>
      </c>
      <c r="Q2616">
        <v>0</v>
      </c>
      <c r="R2616">
        <v>203966</v>
      </c>
      <c r="S2616" t="str">
        <f t="shared" si="80"/>
        <v>False</v>
      </c>
      <c r="T2616">
        <v>168462</v>
      </c>
      <c r="U2616" t="b">
        <f t="shared" si="81"/>
        <v>0</v>
      </c>
      <c r="V2616">
        <v>0</v>
      </c>
      <c r="W2616">
        <v>0</v>
      </c>
      <c r="X2616">
        <v>0</v>
      </c>
      <c r="Y2616">
        <v>34737</v>
      </c>
      <c r="Z2616">
        <v>203199</v>
      </c>
      <c r="AA2616" t="b">
        <f>ABS(T2616-Z2616)&gt;25000</f>
        <v>1</v>
      </c>
      <c r="AB2616">
        <v>767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99284</v>
      </c>
      <c r="AJ2616">
        <v>0</v>
      </c>
      <c r="AK2616">
        <v>0</v>
      </c>
      <c r="AL2616">
        <v>0</v>
      </c>
      <c r="AM2616">
        <v>0</v>
      </c>
      <c r="AN2616">
        <v>16949</v>
      </c>
      <c r="AO2616">
        <v>82335</v>
      </c>
      <c r="AQ2616">
        <f>K2616/R2616</f>
        <v>0</v>
      </c>
    </row>
    <row r="2617" spans="1:43" x14ac:dyDescent="0.35">
      <c r="A2617" t="s">
        <v>5497</v>
      </c>
      <c r="B2617" t="s">
        <v>5498</v>
      </c>
      <c r="C2617" t="s">
        <v>38</v>
      </c>
      <c r="D2617" t="str">
        <f>IF(P2617&lt;=50000,"Extra Small",IF(AND(P2617&gt;=50000,P2617&lt;250000),"Small",IF(AND(P2617&gt;=250000,P2617&lt;1000000),"Medium",IF(AND(P2617&gt;=1000000,P2617&lt;10000000),"Large",IF(AND(P2617&gt;=10000000,P2617&lt;100000000),"Extra Large",IF(P2617&gt;=100000000,"Extra-extra-large"))))))</f>
        <v>Extra Small</v>
      </c>
      <c r="E2617" t="s">
        <v>70</v>
      </c>
      <c r="F2617">
        <v>0</v>
      </c>
      <c r="G2617">
        <v>0</v>
      </c>
      <c r="H2617">
        <v>0</v>
      </c>
      <c r="I2617">
        <v>0</v>
      </c>
      <c r="J2617" t="s">
        <v>56</v>
      </c>
      <c r="K2617">
        <v>400</v>
      </c>
      <c r="L2617">
        <v>695</v>
      </c>
      <c r="M2617">
        <v>150</v>
      </c>
      <c r="N2617">
        <v>0</v>
      </c>
      <c r="O2617">
        <v>1</v>
      </c>
      <c r="P2617">
        <v>1246</v>
      </c>
      <c r="Q2617">
        <v>0</v>
      </c>
      <c r="R2617">
        <v>1246</v>
      </c>
      <c r="S2617" t="str">
        <f t="shared" si="80"/>
        <v>False</v>
      </c>
      <c r="T2617">
        <v>0</v>
      </c>
      <c r="U2617" t="e">
        <f t="shared" si="81"/>
        <v>#DIV/0!</v>
      </c>
      <c r="V2617">
        <v>0</v>
      </c>
      <c r="W2617">
        <v>0</v>
      </c>
      <c r="X2617">
        <v>0</v>
      </c>
      <c r="Y2617">
        <v>1153</v>
      </c>
      <c r="Z2617">
        <v>1153</v>
      </c>
      <c r="AA2617" t="b">
        <f>ABS(T2617-Z2617)&gt;25000</f>
        <v>0</v>
      </c>
      <c r="AB2617">
        <v>93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5179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5179</v>
      </c>
      <c r="AQ2617">
        <f>K2617/R2617</f>
        <v>0.32102728731942215</v>
      </c>
    </row>
    <row r="2618" spans="1:43" x14ac:dyDescent="0.35">
      <c r="A2618" t="s">
        <v>5499</v>
      </c>
      <c r="B2618" t="s">
        <v>5500</v>
      </c>
      <c r="C2618" t="s">
        <v>38</v>
      </c>
      <c r="D2618" t="str">
        <f>IF(P2618&lt;=50000,"Extra Small",IF(AND(P2618&gt;=50000,P2618&lt;250000),"Small",IF(AND(P2618&gt;=250000,P2618&lt;1000000),"Medium",IF(AND(P2618&gt;=1000000,P2618&lt;10000000),"Large",IF(AND(P2618&gt;=10000000,P2618&lt;100000000),"Extra Large",IF(P2618&gt;=100000000,"Extra-extra-large"))))))</f>
        <v>Small</v>
      </c>
      <c r="E2618" t="s">
        <v>43</v>
      </c>
      <c r="F2618">
        <v>0</v>
      </c>
      <c r="G2618">
        <v>0</v>
      </c>
      <c r="H2618">
        <v>0</v>
      </c>
      <c r="I2618">
        <v>0</v>
      </c>
      <c r="J2618" t="s">
        <v>48</v>
      </c>
      <c r="K2618">
        <v>1200</v>
      </c>
      <c r="L2618">
        <v>0</v>
      </c>
      <c r="M2618">
        <v>0</v>
      </c>
      <c r="N2618">
        <v>0</v>
      </c>
      <c r="O2618">
        <v>64078</v>
      </c>
      <c r="P2618">
        <v>65278</v>
      </c>
      <c r="Q2618">
        <v>0</v>
      </c>
      <c r="R2618">
        <v>65278</v>
      </c>
      <c r="S2618" t="str">
        <f t="shared" si="80"/>
        <v>False</v>
      </c>
      <c r="T2618">
        <v>0</v>
      </c>
      <c r="U2618" t="e">
        <f t="shared" si="81"/>
        <v>#DIV/0!</v>
      </c>
      <c r="V2618">
        <v>0</v>
      </c>
      <c r="W2618">
        <v>0</v>
      </c>
      <c r="X2618">
        <v>0</v>
      </c>
      <c r="Y2618">
        <v>99813</v>
      </c>
      <c r="Z2618">
        <v>99813</v>
      </c>
      <c r="AA2618" t="b">
        <f>ABS(T2618-Z2618)&gt;25000</f>
        <v>1</v>
      </c>
      <c r="AB2618">
        <v>-34535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171076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171076</v>
      </c>
      <c r="AQ2618">
        <f>K2618/R2618</f>
        <v>1.8382916143264195E-2</v>
      </c>
    </row>
    <row r="2619" spans="1:43" x14ac:dyDescent="0.35">
      <c r="A2619" t="s">
        <v>5501</v>
      </c>
      <c r="B2619" t="s">
        <v>5502</v>
      </c>
      <c r="C2619" t="s">
        <v>50</v>
      </c>
      <c r="D2619" t="str">
        <f>IF(P2619&lt;=50000,"Extra Small",IF(AND(P2619&gt;=50000,P2619&lt;250000),"Small",IF(AND(P2619&gt;=250000,P2619&lt;1000000),"Medium",IF(AND(P2619&gt;=1000000,P2619&lt;10000000),"Large",IF(AND(P2619&gt;=10000000,P2619&lt;100000000),"Extra Large",IF(P2619&gt;=100000000,"Extra-extra-large"))))))</f>
        <v>Extra Small</v>
      </c>
      <c r="E2619" t="s">
        <v>110</v>
      </c>
      <c r="F2619">
        <v>0</v>
      </c>
      <c r="G2619">
        <v>0</v>
      </c>
      <c r="H2619">
        <v>0</v>
      </c>
      <c r="I2619">
        <v>0</v>
      </c>
      <c r="J2619" t="s">
        <v>44</v>
      </c>
      <c r="K2619">
        <v>8535</v>
      </c>
      <c r="L2619">
        <v>0</v>
      </c>
      <c r="M2619">
        <v>16200</v>
      </c>
      <c r="N2619">
        <v>0</v>
      </c>
      <c r="O2619">
        <v>0</v>
      </c>
      <c r="P2619">
        <v>24735</v>
      </c>
      <c r="Q2619">
        <v>2100</v>
      </c>
      <c r="R2619">
        <v>26835</v>
      </c>
      <c r="S2619" t="str">
        <f t="shared" si="80"/>
        <v>False</v>
      </c>
      <c r="T2619">
        <v>0</v>
      </c>
      <c r="U2619" t="e">
        <f t="shared" si="81"/>
        <v>#DIV/0!</v>
      </c>
      <c r="V2619">
        <v>0</v>
      </c>
      <c r="W2619">
        <v>0</v>
      </c>
      <c r="X2619">
        <v>0</v>
      </c>
      <c r="Y2619">
        <v>26994</v>
      </c>
      <c r="Z2619">
        <v>26994</v>
      </c>
      <c r="AA2619" t="b">
        <f>ABS(T2619-Z2619)&gt;25000</f>
        <v>1</v>
      </c>
      <c r="AB2619">
        <v>-159</v>
      </c>
      <c r="AC2619">
        <v>0</v>
      </c>
      <c r="AD2619">
        <v>-159</v>
      </c>
      <c r="AE2619">
        <v>0</v>
      </c>
      <c r="AF2619">
        <v>0</v>
      </c>
      <c r="AG2619">
        <v>0</v>
      </c>
      <c r="AH2619">
        <v>0</v>
      </c>
      <c r="AI2619">
        <v>1754509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1754509</v>
      </c>
      <c r="AQ2619">
        <f>K2619/R2619</f>
        <v>0.31805477920626046</v>
      </c>
    </row>
    <row r="2620" spans="1:43" x14ac:dyDescent="0.35">
      <c r="A2620" t="s">
        <v>5503</v>
      </c>
      <c r="B2620" t="s">
        <v>5504</v>
      </c>
      <c r="C2620" t="s">
        <v>38</v>
      </c>
      <c r="D2620" t="str">
        <f>IF(P2620&lt;=50000,"Extra Small",IF(AND(P2620&gt;=50000,P2620&lt;250000),"Small",IF(AND(P2620&gt;=250000,P2620&lt;1000000),"Medium",IF(AND(P2620&gt;=1000000,P2620&lt;10000000),"Large",IF(AND(P2620&gt;=10000000,P2620&lt;100000000),"Extra Large",IF(P2620&gt;=100000000,"Extra-extra-large"))))))</f>
        <v>Large</v>
      </c>
      <c r="E2620" t="s">
        <v>330</v>
      </c>
      <c r="F2620">
        <v>31</v>
      </c>
      <c r="G2620">
        <v>30</v>
      </c>
      <c r="H2620">
        <v>1</v>
      </c>
      <c r="I2620">
        <v>51</v>
      </c>
      <c r="J2620" t="s">
        <v>5505</v>
      </c>
      <c r="K2620">
        <v>2796090</v>
      </c>
      <c r="L2620">
        <v>102420</v>
      </c>
      <c r="M2620">
        <v>2100647</v>
      </c>
      <c r="N2620">
        <v>64514</v>
      </c>
      <c r="O2620">
        <v>1603783</v>
      </c>
      <c r="P2620">
        <v>6667454</v>
      </c>
      <c r="Q2620">
        <v>0</v>
      </c>
      <c r="R2620">
        <v>6667454</v>
      </c>
      <c r="S2620" t="str">
        <f t="shared" si="80"/>
        <v>False</v>
      </c>
      <c r="T2620">
        <v>4784885</v>
      </c>
      <c r="U2620" t="b">
        <f t="shared" si="81"/>
        <v>0</v>
      </c>
      <c r="V2620">
        <v>0</v>
      </c>
      <c r="W2620">
        <v>0</v>
      </c>
      <c r="X2620">
        <v>0</v>
      </c>
      <c r="Y2620">
        <v>1808689</v>
      </c>
      <c r="Z2620">
        <v>6593574</v>
      </c>
      <c r="AA2620" t="b">
        <f>ABS(T2620-Z2620)&gt;1000000</f>
        <v>1</v>
      </c>
      <c r="AB2620">
        <v>73880</v>
      </c>
      <c r="AC2620">
        <v>6325</v>
      </c>
      <c r="AD2620">
        <v>80205</v>
      </c>
      <c r="AE2620">
        <v>3607840</v>
      </c>
      <c r="AF2620">
        <v>0</v>
      </c>
      <c r="AG2620">
        <v>708729</v>
      </c>
      <c r="AH2620">
        <v>708729</v>
      </c>
      <c r="AI2620">
        <v>4316569</v>
      </c>
      <c r="AJ2620">
        <v>2868458</v>
      </c>
      <c r="AK2620">
        <v>0</v>
      </c>
      <c r="AL2620">
        <v>275970</v>
      </c>
      <c r="AM2620">
        <v>275970</v>
      </c>
      <c r="AN2620">
        <v>3144428</v>
      </c>
      <c r="AO2620">
        <v>1172141</v>
      </c>
      <c r="AQ2620">
        <f>K2620/R2620</f>
        <v>0.41936397311477513</v>
      </c>
    </row>
    <row r="2621" spans="1:43" x14ac:dyDescent="0.35">
      <c r="A2621" t="s">
        <v>5506</v>
      </c>
      <c r="B2621" t="s">
        <v>5507</v>
      </c>
      <c r="C2621" t="s">
        <v>38</v>
      </c>
      <c r="D2621" t="str">
        <f>IF(P2621&lt;=50000,"Extra Small",IF(AND(P2621&gt;=50000,P2621&lt;250000),"Small",IF(AND(P2621&gt;=250000,P2621&lt;1000000),"Medium",IF(AND(P2621&gt;=1000000,P2621&lt;10000000),"Large",IF(AND(P2621&gt;=10000000,P2621&lt;100000000),"Extra Large",IF(P2621&gt;=100000000,"Extra-extra-large"))))))</f>
        <v>Small</v>
      </c>
      <c r="E2621" t="s">
        <v>164</v>
      </c>
      <c r="F2621">
        <v>0</v>
      </c>
      <c r="G2621">
        <v>2</v>
      </c>
      <c r="H2621">
        <v>0</v>
      </c>
      <c r="I2621">
        <v>1</v>
      </c>
      <c r="J2621" t="s">
        <v>92</v>
      </c>
      <c r="K2621">
        <v>25250</v>
      </c>
      <c r="L2621">
        <v>205100</v>
      </c>
      <c r="M2621">
        <v>6846</v>
      </c>
      <c r="N2621">
        <v>1009</v>
      </c>
      <c r="O2621">
        <v>8</v>
      </c>
      <c r="P2621">
        <v>238213</v>
      </c>
      <c r="Q2621">
        <v>0</v>
      </c>
      <c r="R2621">
        <v>238213</v>
      </c>
      <c r="S2621" t="str">
        <f t="shared" si="80"/>
        <v>False</v>
      </c>
      <c r="T2621">
        <v>83546</v>
      </c>
      <c r="U2621" t="b">
        <f t="shared" si="81"/>
        <v>0</v>
      </c>
      <c r="V2621">
        <v>0</v>
      </c>
      <c r="W2621">
        <v>0</v>
      </c>
      <c r="X2621">
        <v>0</v>
      </c>
      <c r="Y2621">
        <v>50607</v>
      </c>
      <c r="Z2621">
        <v>134153</v>
      </c>
      <c r="AA2621" t="b">
        <f>ABS(T2621-Z2621)&gt;25000</f>
        <v>1</v>
      </c>
      <c r="AB2621">
        <v>104060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230414</v>
      </c>
      <c r="AJ2621">
        <v>0</v>
      </c>
      <c r="AK2621">
        <v>0</v>
      </c>
      <c r="AL2621">
        <v>0</v>
      </c>
      <c r="AM2621">
        <v>0</v>
      </c>
      <c r="AN2621">
        <v>28983</v>
      </c>
      <c r="AO2621">
        <v>201431</v>
      </c>
      <c r="AQ2621">
        <f>K2621/R2621</f>
        <v>0.10599757360009739</v>
      </c>
    </row>
    <row r="2622" spans="1:43" x14ac:dyDescent="0.35">
      <c r="A2622" t="s">
        <v>5508</v>
      </c>
      <c r="B2622" t="s">
        <v>5509</v>
      </c>
      <c r="C2622" t="s">
        <v>38</v>
      </c>
      <c r="D2622" t="str">
        <f>IF(P2622&lt;=50000,"Extra Small",IF(AND(P2622&gt;=50000,P2622&lt;250000),"Small",IF(AND(P2622&gt;=250000,P2622&lt;1000000),"Medium",IF(AND(P2622&gt;=1000000,P2622&lt;10000000),"Large",IF(AND(P2622&gt;=10000000,P2622&lt;100000000),"Extra Large",IF(P2622&gt;=100000000,"Extra-extra-large"))))))</f>
        <v>Large</v>
      </c>
      <c r="E2622" t="s">
        <v>55</v>
      </c>
      <c r="F2622">
        <v>18</v>
      </c>
      <c r="G2622">
        <v>6</v>
      </c>
      <c r="H2622">
        <v>2</v>
      </c>
      <c r="I2622">
        <v>22</v>
      </c>
      <c r="J2622" t="s">
        <v>48</v>
      </c>
      <c r="K2622">
        <v>2831315</v>
      </c>
      <c r="L2622">
        <v>206504</v>
      </c>
      <c r="M2622">
        <v>945670</v>
      </c>
      <c r="N2622">
        <v>810</v>
      </c>
      <c r="O2622">
        <v>51385</v>
      </c>
      <c r="P2622">
        <v>4035684</v>
      </c>
      <c r="Q2622">
        <v>0</v>
      </c>
      <c r="R2622">
        <v>4035684</v>
      </c>
      <c r="S2622" t="str">
        <f t="shared" si="80"/>
        <v>False</v>
      </c>
      <c r="T2622">
        <v>2090041</v>
      </c>
      <c r="U2622" t="b">
        <f t="shared" si="81"/>
        <v>0</v>
      </c>
      <c r="V2622">
        <v>0</v>
      </c>
      <c r="W2622">
        <v>0</v>
      </c>
      <c r="X2622">
        <v>0</v>
      </c>
      <c r="Y2622">
        <v>1605345</v>
      </c>
      <c r="Z2622">
        <v>3695386</v>
      </c>
      <c r="AA2622" t="b">
        <f>ABS(T2622-Z2622)&gt;1000000</f>
        <v>1</v>
      </c>
      <c r="AB2622">
        <v>340298</v>
      </c>
      <c r="AC2622">
        <v>0</v>
      </c>
      <c r="AD2622">
        <v>340298</v>
      </c>
      <c r="AE2622">
        <v>1187948</v>
      </c>
      <c r="AF2622">
        <v>0</v>
      </c>
      <c r="AG2622">
        <v>2665742</v>
      </c>
      <c r="AH2622">
        <v>2665742</v>
      </c>
      <c r="AI2622">
        <v>3853690</v>
      </c>
      <c r="AJ2622">
        <v>550568</v>
      </c>
      <c r="AK2622">
        <v>0</v>
      </c>
      <c r="AL2622">
        <v>64462</v>
      </c>
      <c r="AM2622">
        <v>64462</v>
      </c>
      <c r="AN2622">
        <v>615030</v>
      </c>
      <c r="AO2622">
        <v>3238660</v>
      </c>
      <c r="AQ2622">
        <f>K2622/R2622</f>
        <v>0.70157004364068143</v>
      </c>
    </row>
    <row r="2623" spans="1:43" x14ac:dyDescent="0.35">
      <c r="A2623" t="s">
        <v>5510</v>
      </c>
      <c r="B2623" t="s">
        <v>5511</v>
      </c>
      <c r="C2623" t="s">
        <v>38</v>
      </c>
      <c r="D2623" t="str">
        <f>IF(P2623&lt;=50000,"Extra Small",IF(AND(P2623&gt;=50000,P2623&lt;250000),"Small",IF(AND(P2623&gt;=250000,P2623&lt;1000000),"Medium",IF(AND(P2623&gt;=1000000,P2623&lt;10000000),"Large",IF(AND(P2623&gt;=10000000,P2623&lt;100000000),"Extra Large",IF(P2623&gt;=100000000,"Extra-extra-large"))))))</f>
        <v>Extra Small</v>
      </c>
      <c r="E2623" t="s">
        <v>85</v>
      </c>
      <c r="F2623">
        <v>0</v>
      </c>
      <c r="G2623">
        <v>0</v>
      </c>
      <c r="H2623">
        <v>40</v>
      </c>
      <c r="I2623">
        <v>0</v>
      </c>
      <c r="J2623" t="s">
        <v>103</v>
      </c>
      <c r="K2623">
        <v>0</v>
      </c>
      <c r="L2623">
        <v>2637</v>
      </c>
      <c r="M2623">
        <v>0</v>
      </c>
      <c r="N2623">
        <v>0</v>
      </c>
      <c r="O2623">
        <v>14836</v>
      </c>
      <c r="P2623">
        <v>17473</v>
      </c>
      <c r="Q2623">
        <v>0</v>
      </c>
      <c r="R2623">
        <v>17473</v>
      </c>
      <c r="S2623" t="str">
        <f t="shared" si="80"/>
        <v>False</v>
      </c>
      <c r="T2623">
        <v>0</v>
      </c>
      <c r="U2623" t="b">
        <f t="shared" si="81"/>
        <v>0</v>
      </c>
      <c r="V2623">
        <v>0</v>
      </c>
      <c r="W2623">
        <v>0</v>
      </c>
      <c r="X2623">
        <v>0</v>
      </c>
      <c r="Y2623">
        <v>16316</v>
      </c>
      <c r="Z2623">
        <v>16316</v>
      </c>
      <c r="AA2623" t="b">
        <f>ABS(T2623-Z2623)&gt;25000</f>
        <v>0</v>
      </c>
      <c r="AB2623">
        <v>1157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21768</v>
      </c>
      <c r="AJ2623">
        <v>0</v>
      </c>
      <c r="AK2623">
        <v>0</v>
      </c>
      <c r="AL2623">
        <v>0</v>
      </c>
      <c r="AM2623">
        <v>0</v>
      </c>
      <c r="AN2623">
        <v>6656</v>
      </c>
      <c r="AO2623">
        <v>15112</v>
      </c>
      <c r="AQ2623">
        <f>K2623/R2623</f>
        <v>0</v>
      </c>
    </row>
    <row r="2624" spans="1:43" x14ac:dyDescent="0.35">
      <c r="A2624" t="s">
        <v>5512</v>
      </c>
      <c r="B2624" t="s">
        <v>5513</v>
      </c>
      <c r="C2624" t="s">
        <v>50</v>
      </c>
      <c r="D2624" t="str">
        <f>IF(P2624&lt;=50000,"Extra Small",IF(AND(P2624&gt;=50000,P2624&lt;250000),"Small",IF(AND(P2624&gt;=250000,P2624&lt;1000000),"Medium",IF(AND(P2624&gt;=1000000,P2624&lt;10000000),"Large",IF(AND(P2624&gt;=10000000,P2624&lt;100000000),"Extra Large",IF(P2624&gt;=100000000,"Extra-extra-large"))))))</f>
        <v>Medium</v>
      </c>
      <c r="E2624" t="s">
        <v>43</v>
      </c>
      <c r="F2624">
        <v>3</v>
      </c>
      <c r="G2624">
        <v>1</v>
      </c>
      <c r="H2624">
        <v>0</v>
      </c>
      <c r="I2624">
        <v>3.8</v>
      </c>
      <c r="J2624" t="s">
        <v>48</v>
      </c>
      <c r="K2624">
        <v>578703</v>
      </c>
      <c r="L2624">
        <v>0</v>
      </c>
      <c r="M2624">
        <v>0</v>
      </c>
      <c r="N2624">
        <v>4644</v>
      </c>
      <c r="O2624">
        <v>27341</v>
      </c>
      <c r="P2624">
        <v>610688</v>
      </c>
      <c r="Q2624">
        <v>0</v>
      </c>
      <c r="R2624">
        <v>610688</v>
      </c>
      <c r="S2624" t="str">
        <f t="shared" si="80"/>
        <v>False</v>
      </c>
      <c r="T2624">
        <v>330942</v>
      </c>
      <c r="U2624" t="b">
        <f t="shared" si="81"/>
        <v>0</v>
      </c>
      <c r="V2624">
        <v>0</v>
      </c>
      <c r="W2624">
        <v>0</v>
      </c>
      <c r="X2624">
        <v>0</v>
      </c>
      <c r="Y2624">
        <v>154682</v>
      </c>
      <c r="Z2624">
        <v>485624</v>
      </c>
      <c r="AA2624" t="b">
        <f>ABS(T2624-Z2624)&gt;25000</f>
        <v>1</v>
      </c>
      <c r="AB2624">
        <v>125064</v>
      </c>
      <c r="AC2624">
        <v>0</v>
      </c>
      <c r="AD2624">
        <v>125064</v>
      </c>
      <c r="AE2624">
        <v>371040</v>
      </c>
      <c r="AF2624">
        <v>0</v>
      </c>
      <c r="AG2624">
        <v>0</v>
      </c>
      <c r="AH2624">
        <v>4146</v>
      </c>
      <c r="AI2624">
        <v>375186</v>
      </c>
      <c r="AJ2624">
        <v>60149</v>
      </c>
      <c r="AK2624">
        <v>0</v>
      </c>
      <c r="AL2624">
        <v>0</v>
      </c>
      <c r="AM2624">
        <v>0</v>
      </c>
      <c r="AN2624">
        <v>60149</v>
      </c>
      <c r="AO2624">
        <v>315037</v>
      </c>
      <c r="AQ2624">
        <f>K2624/R2624</f>
        <v>0.94762464630056586</v>
      </c>
    </row>
    <row r="2625" spans="1:43" x14ac:dyDescent="0.35">
      <c r="A2625" t="s">
        <v>5514</v>
      </c>
      <c r="B2625" t="s">
        <v>5515</v>
      </c>
      <c r="C2625" t="s">
        <v>38</v>
      </c>
      <c r="D2625" t="str">
        <f>IF(P2625&lt;=50000,"Extra Small",IF(AND(P2625&gt;=50000,P2625&lt;250000),"Small",IF(AND(P2625&gt;=250000,P2625&lt;1000000),"Medium",IF(AND(P2625&gt;=1000000,P2625&lt;10000000),"Large",IF(AND(P2625&gt;=10000000,P2625&lt;100000000),"Extra Large",IF(P2625&gt;=100000000,"Extra-extra-large"))))))</f>
        <v>Large</v>
      </c>
      <c r="E2625" t="s">
        <v>85</v>
      </c>
      <c r="F2625">
        <v>8</v>
      </c>
      <c r="G2625">
        <v>30</v>
      </c>
      <c r="H2625">
        <v>19</v>
      </c>
      <c r="I2625">
        <v>28</v>
      </c>
      <c r="J2625" t="s">
        <v>753</v>
      </c>
      <c r="K2625">
        <v>1481549</v>
      </c>
      <c r="L2625">
        <v>690552</v>
      </c>
      <c r="M2625">
        <v>75333</v>
      </c>
      <c r="N2625">
        <v>12555</v>
      </c>
      <c r="O2625">
        <v>251110</v>
      </c>
      <c r="P2625">
        <v>2511099</v>
      </c>
      <c r="Q2625">
        <v>0</v>
      </c>
      <c r="R2625">
        <v>2511099</v>
      </c>
      <c r="S2625" t="str">
        <f t="shared" si="80"/>
        <v>False</v>
      </c>
      <c r="T2625">
        <v>1808522</v>
      </c>
      <c r="U2625" t="b">
        <f t="shared" si="81"/>
        <v>0</v>
      </c>
      <c r="V2625">
        <v>2415</v>
      </c>
      <c r="W2625">
        <v>569075</v>
      </c>
      <c r="X2625">
        <v>0</v>
      </c>
      <c r="Y2625">
        <v>122557</v>
      </c>
      <c r="Z2625">
        <v>2502569</v>
      </c>
      <c r="AA2625" t="b">
        <f>ABS(T2625-Z2625)&gt;1000000</f>
        <v>0</v>
      </c>
      <c r="AB2625">
        <v>8530</v>
      </c>
      <c r="AC2625">
        <v>0</v>
      </c>
      <c r="AD2625">
        <v>8530</v>
      </c>
      <c r="AE2625">
        <v>903174</v>
      </c>
      <c r="AF2625">
        <v>0</v>
      </c>
      <c r="AG2625">
        <v>167203</v>
      </c>
      <c r="AH2625">
        <v>167203</v>
      </c>
      <c r="AI2625">
        <v>1070377</v>
      </c>
      <c r="AJ2625">
        <v>593265</v>
      </c>
      <c r="AK2625">
        <v>0</v>
      </c>
      <c r="AL2625">
        <v>8792</v>
      </c>
      <c r="AM2625">
        <v>8792</v>
      </c>
      <c r="AN2625">
        <v>602057</v>
      </c>
      <c r="AO2625">
        <v>468320</v>
      </c>
      <c r="AQ2625">
        <f>K2625/R2625</f>
        <v>0.59000023495688536</v>
      </c>
    </row>
    <row r="2626" spans="1:43" x14ac:dyDescent="0.35">
      <c r="A2626" t="s">
        <v>5516</v>
      </c>
      <c r="B2626" t="s">
        <v>5517</v>
      </c>
      <c r="C2626" t="s">
        <v>38</v>
      </c>
      <c r="D2626" t="str">
        <f>IF(P2626&lt;=50000,"Extra Small",IF(AND(P2626&gt;=50000,P2626&lt;250000),"Small",IF(AND(P2626&gt;=250000,P2626&lt;1000000),"Medium",IF(AND(P2626&gt;=1000000,P2626&lt;10000000),"Large",IF(AND(P2626&gt;=10000000,P2626&lt;100000000),"Extra Large",IF(P2626&gt;=100000000,"Extra-extra-large"))))))</f>
        <v>Small</v>
      </c>
      <c r="E2626" t="s">
        <v>85</v>
      </c>
      <c r="F2626">
        <v>0</v>
      </c>
      <c r="G2626">
        <v>2</v>
      </c>
      <c r="H2626">
        <v>0</v>
      </c>
      <c r="I2626">
        <v>0.56999999999999995</v>
      </c>
      <c r="J2626" t="s">
        <v>256</v>
      </c>
      <c r="K2626">
        <v>72622</v>
      </c>
      <c r="L2626">
        <v>14667</v>
      </c>
      <c r="M2626">
        <v>132043</v>
      </c>
      <c r="N2626">
        <v>5951</v>
      </c>
      <c r="O2626">
        <v>12573</v>
      </c>
      <c r="P2626">
        <v>237856</v>
      </c>
      <c r="Q2626">
        <v>0</v>
      </c>
      <c r="R2626">
        <v>237856</v>
      </c>
      <c r="S2626" t="str">
        <f t="shared" si="80"/>
        <v>False</v>
      </c>
      <c r="T2626">
        <v>46350</v>
      </c>
      <c r="U2626" t="b">
        <f t="shared" si="81"/>
        <v>0</v>
      </c>
      <c r="V2626">
        <v>0</v>
      </c>
      <c r="W2626">
        <v>52289</v>
      </c>
      <c r="X2626">
        <v>0</v>
      </c>
      <c r="Y2626">
        <v>111780</v>
      </c>
      <c r="Z2626">
        <v>210419</v>
      </c>
      <c r="AA2626" t="b">
        <f>ABS(T2626-Z2626)&gt;25000</f>
        <v>1</v>
      </c>
      <c r="AB2626">
        <v>27437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356826</v>
      </c>
      <c r="AJ2626">
        <v>0</v>
      </c>
      <c r="AK2626">
        <v>0</v>
      </c>
      <c r="AL2626">
        <v>0</v>
      </c>
      <c r="AM2626">
        <v>0</v>
      </c>
      <c r="AN2626">
        <v>190909</v>
      </c>
      <c r="AO2626">
        <v>165917</v>
      </c>
      <c r="AQ2626">
        <f>K2626/R2626</f>
        <v>0.30531918471680347</v>
      </c>
    </row>
    <row r="2627" spans="1:43" x14ac:dyDescent="0.35">
      <c r="A2627" t="s">
        <v>5518</v>
      </c>
      <c r="B2627" t="s">
        <v>5519</v>
      </c>
      <c r="C2627" t="s">
        <v>38</v>
      </c>
      <c r="D2627" t="str">
        <f>IF(P2627&lt;=50000,"Extra Small",IF(AND(P2627&gt;=50000,P2627&lt;250000),"Small",IF(AND(P2627&gt;=250000,P2627&lt;1000000),"Medium",IF(AND(P2627&gt;=1000000,P2627&lt;10000000),"Large",IF(AND(P2627&gt;=10000000,P2627&lt;100000000),"Extra Large",IF(P2627&gt;=100000000,"Extra-extra-large"))))))</f>
        <v>Medium</v>
      </c>
      <c r="E2627" t="s">
        <v>85</v>
      </c>
      <c r="F2627">
        <v>0</v>
      </c>
      <c r="G2627">
        <v>5</v>
      </c>
      <c r="H2627">
        <v>6</v>
      </c>
      <c r="I2627">
        <v>2.81</v>
      </c>
      <c r="J2627" t="s">
        <v>40</v>
      </c>
      <c r="K2627">
        <v>102626</v>
      </c>
      <c r="L2627">
        <v>2611</v>
      </c>
      <c r="M2627">
        <v>69937</v>
      </c>
      <c r="N2627">
        <v>2583</v>
      </c>
      <c r="O2627">
        <v>100773</v>
      </c>
      <c r="P2627">
        <v>278530</v>
      </c>
      <c r="Q2627">
        <v>0</v>
      </c>
      <c r="R2627">
        <v>278530</v>
      </c>
      <c r="S2627" t="str">
        <f t="shared" ref="S2627:S2690" si="82">IF(ABS(P2627+Q2627-K2627-R2627&gt;25000),"True","False")</f>
        <v>False</v>
      </c>
      <c r="T2627">
        <v>33391</v>
      </c>
      <c r="U2627" t="b">
        <f t="shared" ref="U2627:U2690" si="83">T2627/(F2627+G2627+H2627)&gt;300000</f>
        <v>0</v>
      </c>
      <c r="V2627">
        <v>0</v>
      </c>
      <c r="W2627">
        <v>13517</v>
      </c>
      <c r="X2627">
        <v>0</v>
      </c>
      <c r="Y2627">
        <v>289330</v>
      </c>
      <c r="Z2627">
        <v>336238</v>
      </c>
      <c r="AA2627" t="b">
        <f>ABS(T2627-Z2627)&gt;25000</f>
        <v>1</v>
      </c>
      <c r="AB2627">
        <v>-57708</v>
      </c>
      <c r="AC2627">
        <v>0</v>
      </c>
      <c r="AD2627">
        <v>-57708</v>
      </c>
      <c r="AE2627">
        <v>274947</v>
      </c>
      <c r="AF2627">
        <v>0</v>
      </c>
      <c r="AG2627">
        <v>0</v>
      </c>
      <c r="AH2627">
        <v>0</v>
      </c>
      <c r="AI2627">
        <v>274947</v>
      </c>
      <c r="AJ2627">
        <v>178586</v>
      </c>
      <c r="AK2627">
        <v>0</v>
      </c>
      <c r="AL2627">
        <v>0</v>
      </c>
      <c r="AM2627">
        <v>0</v>
      </c>
      <c r="AN2627">
        <v>178586</v>
      </c>
      <c r="AO2627">
        <v>96361</v>
      </c>
      <c r="AQ2627">
        <f>K2627/R2627</f>
        <v>0.36845582163501239</v>
      </c>
    </row>
    <row r="2628" spans="1:43" x14ac:dyDescent="0.35">
      <c r="A2628" t="s">
        <v>5520</v>
      </c>
      <c r="B2628" t="s">
        <v>5521</v>
      </c>
      <c r="C2628" t="s">
        <v>50</v>
      </c>
      <c r="D2628" t="str">
        <f>IF(P2628&lt;=50000,"Extra Small",IF(AND(P2628&gt;=50000,P2628&lt;250000),"Small",IF(AND(P2628&gt;=250000,P2628&lt;1000000),"Medium",IF(AND(P2628&gt;=1000000,P2628&lt;10000000),"Large",IF(AND(P2628&gt;=10000000,P2628&lt;100000000),"Extra Large",IF(P2628&gt;=100000000,"Extra-extra-large"))))))</f>
        <v>Medium</v>
      </c>
      <c r="E2628" t="s">
        <v>43</v>
      </c>
      <c r="F2628">
        <v>0</v>
      </c>
      <c r="G2628">
        <v>6</v>
      </c>
      <c r="H2628">
        <v>0</v>
      </c>
      <c r="I2628">
        <v>3.05</v>
      </c>
      <c r="J2628" t="s">
        <v>89</v>
      </c>
      <c r="K2628">
        <v>160351</v>
      </c>
      <c r="L2628">
        <v>1997</v>
      </c>
      <c r="M2628">
        <v>110842</v>
      </c>
      <c r="N2628">
        <v>3080</v>
      </c>
      <c r="O2628">
        <v>1605</v>
      </c>
      <c r="P2628">
        <v>277875</v>
      </c>
      <c r="Q2628">
        <v>0</v>
      </c>
      <c r="R2628">
        <v>277875</v>
      </c>
      <c r="S2628" t="str">
        <f t="shared" si="82"/>
        <v>False</v>
      </c>
      <c r="T2628">
        <v>233441</v>
      </c>
      <c r="U2628" t="b">
        <f t="shared" si="83"/>
        <v>0</v>
      </c>
      <c r="V2628">
        <v>0</v>
      </c>
      <c r="W2628">
        <v>0</v>
      </c>
      <c r="X2628">
        <v>0</v>
      </c>
      <c r="Y2628">
        <v>47710</v>
      </c>
      <c r="Z2628">
        <v>281151</v>
      </c>
      <c r="AA2628" t="b">
        <f>ABS(T2628-Z2628)&gt;25000</f>
        <v>1</v>
      </c>
      <c r="AB2628">
        <v>-3276</v>
      </c>
      <c r="AC2628">
        <v>0</v>
      </c>
      <c r="AD2628">
        <v>-3276</v>
      </c>
      <c r="AE2628">
        <v>147253</v>
      </c>
      <c r="AF2628">
        <v>0</v>
      </c>
      <c r="AG2628">
        <v>0</v>
      </c>
      <c r="AH2628">
        <v>71090</v>
      </c>
      <c r="AI2628">
        <v>218343</v>
      </c>
      <c r="AJ2628">
        <v>93961</v>
      </c>
      <c r="AK2628">
        <v>0</v>
      </c>
      <c r="AL2628">
        <v>0</v>
      </c>
      <c r="AM2628">
        <v>0</v>
      </c>
      <c r="AN2628">
        <v>93961</v>
      </c>
      <c r="AO2628">
        <v>124382</v>
      </c>
      <c r="AQ2628">
        <f>K2628/R2628</f>
        <v>0.57706162843004949</v>
      </c>
    </row>
    <row r="2629" spans="1:43" x14ac:dyDescent="0.35">
      <c r="A2629" t="s">
        <v>5522</v>
      </c>
      <c r="B2629" t="s">
        <v>5523</v>
      </c>
      <c r="C2629" t="s">
        <v>38</v>
      </c>
      <c r="D2629" t="str">
        <f>IF(P2629&lt;=50000,"Extra Small",IF(AND(P2629&gt;=50000,P2629&lt;250000),"Small",IF(AND(P2629&gt;=250000,P2629&lt;1000000),"Medium",IF(AND(P2629&gt;=1000000,P2629&lt;10000000),"Large",IF(AND(P2629&gt;=10000000,P2629&lt;100000000),"Extra Large",IF(P2629&gt;=100000000,"Extra-extra-large"))))))</f>
        <v>Extra Small</v>
      </c>
      <c r="E2629" t="s">
        <v>73</v>
      </c>
      <c r="F2629">
        <v>0</v>
      </c>
      <c r="G2629">
        <v>0</v>
      </c>
      <c r="H2629">
        <v>0</v>
      </c>
      <c r="I2629">
        <v>0</v>
      </c>
      <c r="J2629" t="s">
        <v>278</v>
      </c>
      <c r="K2629">
        <v>0</v>
      </c>
      <c r="L2629">
        <v>34982</v>
      </c>
      <c r="M2629">
        <v>0</v>
      </c>
      <c r="N2629">
        <v>0</v>
      </c>
      <c r="O2629">
        <v>0</v>
      </c>
      <c r="P2629">
        <v>34982</v>
      </c>
      <c r="Q2629">
        <v>0</v>
      </c>
      <c r="R2629">
        <v>34982</v>
      </c>
      <c r="S2629" t="str">
        <f t="shared" si="82"/>
        <v>False</v>
      </c>
      <c r="T2629">
        <v>0</v>
      </c>
      <c r="U2629" t="e">
        <f t="shared" si="83"/>
        <v>#DIV/0!</v>
      </c>
      <c r="V2629">
        <v>0</v>
      </c>
      <c r="W2629">
        <v>29334</v>
      </c>
      <c r="X2629">
        <v>0</v>
      </c>
      <c r="Y2629">
        <v>2797</v>
      </c>
      <c r="Z2629">
        <v>32131</v>
      </c>
      <c r="AA2629" t="b">
        <f>ABS(T2629-Z2629)&gt;25000</f>
        <v>1</v>
      </c>
      <c r="AB2629">
        <v>2851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36594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36594</v>
      </c>
      <c r="AQ2629">
        <f>K2629/R2629</f>
        <v>0</v>
      </c>
    </row>
    <row r="2630" spans="1:43" x14ac:dyDescent="0.35">
      <c r="A2630" t="s">
        <v>5524</v>
      </c>
      <c r="B2630" t="s">
        <v>5525</v>
      </c>
      <c r="C2630" t="s">
        <v>38</v>
      </c>
      <c r="D2630" t="str">
        <f>IF(P2630&lt;=50000,"Extra Small",IF(AND(P2630&gt;=50000,P2630&lt;250000),"Small",IF(AND(P2630&gt;=250000,P2630&lt;1000000),"Medium",IF(AND(P2630&gt;=1000000,P2630&lt;10000000),"Large",IF(AND(P2630&gt;=10000000,P2630&lt;100000000),"Extra Large",IF(P2630&gt;=100000000,"Extra-extra-large"))))))</f>
        <v>Extra Large</v>
      </c>
      <c r="E2630" t="s">
        <v>85</v>
      </c>
      <c r="F2630">
        <v>170</v>
      </c>
      <c r="G2630">
        <v>43</v>
      </c>
      <c r="H2630">
        <v>22</v>
      </c>
      <c r="I2630">
        <v>179</v>
      </c>
      <c r="J2630" t="s">
        <v>48</v>
      </c>
      <c r="K2630">
        <v>23780373</v>
      </c>
      <c r="L2630">
        <v>0</v>
      </c>
      <c r="M2630">
        <v>475690</v>
      </c>
      <c r="N2630">
        <v>41332</v>
      </c>
      <c r="O2630">
        <v>3147794</v>
      </c>
      <c r="P2630">
        <v>27445189</v>
      </c>
      <c r="Q2630">
        <v>93359</v>
      </c>
      <c r="R2630">
        <v>27538548</v>
      </c>
      <c r="S2630" t="str">
        <f t="shared" si="82"/>
        <v>False</v>
      </c>
      <c r="T2630">
        <v>15915879</v>
      </c>
      <c r="U2630" t="b">
        <f t="shared" si="83"/>
        <v>0</v>
      </c>
      <c r="V2630">
        <v>93969</v>
      </c>
      <c r="W2630">
        <v>0</v>
      </c>
      <c r="X2630">
        <v>0</v>
      </c>
      <c r="Y2630">
        <v>9580874</v>
      </c>
      <c r="Z2630">
        <v>25590722</v>
      </c>
      <c r="AA2630" t="b">
        <f>ABS(T2630-Z2630)&gt;1000000</f>
        <v>1</v>
      </c>
      <c r="AB2630">
        <v>1947826</v>
      </c>
      <c r="AC2630">
        <v>3432418</v>
      </c>
      <c r="AD2630">
        <v>5380244</v>
      </c>
      <c r="AE2630">
        <v>10709156</v>
      </c>
      <c r="AF2630">
        <v>0</v>
      </c>
      <c r="AG2630">
        <v>24680431</v>
      </c>
      <c r="AH2630">
        <v>24680431</v>
      </c>
      <c r="AI2630">
        <v>35389587</v>
      </c>
      <c r="AJ2630">
        <v>6318821</v>
      </c>
      <c r="AK2630">
        <v>2302500</v>
      </c>
      <c r="AL2630">
        <v>356732</v>
      </c>
      <c r="AM2630">
        <v>2659232</v>
      </c>
      <c r="AN2630">
        <v>8978053</v>
      </c>
      <c r="AO2630">
        <v>26411534</v>
      </c>
      <c r="AQ2630">
        <f>K2630/R2630</f>
        <v>0.86353038656940084</v>
      </c>
    </row>
    <row r="2631" spans="1:43" x14ac:dyDescent="0.35">
      <c r="A2631" t="s">
        <v>5526</v>
      </c>
      <c r="B2631" t="s">
        <v>5527</v>
      </c>
      <c r="C2631" t="s">
        <v>50</v>
      </c>
      <c r="D2631" t="str">
        <f>IF(P2631&lt;=50000,"Extra Small",IF(AND(P2631&gt;=50000,P2631&lt;250000),"Small",IF(AND(P2631&gt;=250000,P2631&lt;1000000),"Medium",IF(AND(P2631&gt;=1000000,P2631&lt;10000000),"Large",IF(AND(P2631&gt;=10000000,P2631&lt;100000000),"Extra Large",IF(P2631&gt;=100000000,"Extra-extra-large"))))))</f>
        <v>Large</v>
      </c>
      <c r="E2631" t="s">
        <v>85</v>
      </c>
      <c r="F2631">
        <v>4</v>
      </c>
      <c r="G2631">
        <v>6</v>
      </c>
      <c r="H2631">
        <v>1</v>
      </c>
      <c r="I2631">
        <v>8.5500000000000007</v>
      </c>
      <c r="J2631" t="s">
        <v>103</v>
      </c>
      <c r="K2631">
        <v>970137</v>
      </c>
      <c r="L2631">
        <v>144749</v>
      </c>
      <c r="M2631">
        <v>1093</v>
      </c>
      <c r="N2631">
        <v>3351</v>
      </c>
      <c r="O2631">
        <v>331</v>
      </c>
      <c r="P2631">
        <v>1119661</v>
      </c>
      <c r="Q2631">
        <v>2918</v>
      </c>
      <c r="R2631">
        <v>1122579</v>
      </c>
      <c r="S2631" t="str">
        <f t="shared" si="82"/>
        <v>False</v>
      </c>
      <c r="T2631">
        <v>789725</v>
      </c>
      <c r="U2631" t="b">
        <f t="shared" si="83"/>
        <v>0</v>
      </c>
      <c r="V2631">
        <v>0</v>
      </c>
      <c r="W2631">
        <v>0</v>
      </c>
      <c r="X2631">
        <v>0</v>
      </c>
      <c r="Y2631">
        <v>222458</v>
      </c>
      <c r="Z2631">
        <v>1012183</v>
      </c>
      <c r="AA2631" t="b">
        <f>ABS(T2631-Z2631)&gt;1000000</f>
        <v>0</v>
      </c>
      <c r="AB2631">
        <v>110396</v>
      </c>
      <c r="AC2631">
        <v>0</v>
      </c>
      <c r="AD2631">
        <v>110396</v>
      </c>
      <c r="AE2631">
        <v>691631</v>
      </c>
      <c r="AF2631">
        <v>0</v>
      </c>
      <c r="AG2631">
        <v>0</v>
      </c>
      <c r="AH2631">
        <v>0</v>
      </c>
      <c r="AI2631">
        <v>691631</v>
      </c>
      <c r="AJ2631">
        <v>406592</v>
      </c>
      <c r="AK2631">
        <v>0</v>
      </c>
      <c r="AL2631">
        <v>0</v>
      </c>
      <c r="AM2631">
        <v>0</v>
      </c>
      <c r="AN2631">
        <v>406592</v>
      </c>
      <c r="AO2631">
        <v>285039</v>
      </c>
      <c r="AQ2631">
        <f>K2631/R2631</f>
        <v>0.86420376650551989</v>
      </c>
    </row>
    <row r="2632" spans="1:43" x14ac:dyDescent="0.35">
      <c r="A2632" t="s">
        <v>5528</v>
      </c>
      <c r="B2632" t="s">
        <v>5529</v>
      </c>
      <c r="C2632" t="s">
        <v>38</v>
      </c>
      <c r="D2632" t="str">
        <f>IF(P2632&lt;=50000,"Extra Small",IF(AND(P2632&gt;=50000,P2632&lt;250000),"Small",IF(AND(P2632&gt;=250000,P2632&lt;1000000),"Medium",IF(AND(P2632&gt;=1000000,P2632&lt;10000000),"Large",IF(AND(P2632&gt;=10000000,P2632&lt;100000000),"Extra Large",IF(P2632&gt;=100000000,"Extra-extra-large"))))))</f>
        <v>Extra Small</v>
      </c>
      <c r="E2632" t="s">
        <v>76</v>
      </c>
      <c r="F2632">
        <v>0</v>
      </c>
      <c r="G2632">
        <v>0</v>
      </c>
      <c r="H2632">
        <v>0</v>
      </c>
      <c r="I2632">
        <v>0</v>
      </c>
      <c r="J2632" t="s">
        <v>44</v>
      </c>
      <c r="K2632">
        <v>0</v>
      </c>
      <c r="L2632">
        <v>1715</v>
      </c>
      <c r="M2632">
        <v>0</v>
      </c>
      <c r="N2632">
        <v>0</v>
      </c>
      <c r="O2632">
        <v>0</v>
      </c>
      <c r="P2632">
        <v>1715</v>
      </c>
      <c r="Q2632">
        <v>0</v>
      </c>
      <c r="R2632">
        <v>1715</v>
      </c>
      <c r="S2632" t="str">
        <f t="shared" si="82"/>
        <v>False</v>
      </c>
      <c r="T2632">
        <v>0</v>
      </c>
      <c r="U2632" t="e">
        <f t="shared" si="83"/>
        <v>#DIV/0!</v>
      </c>
      <c r="V2632">
        <v>0</v>
      </c>
      <c r="W2632">
        <v>6690</v>
      </c>
      <c r="X2632">
        <v>0</v>
      </c>
      <c r="Y2632">
        <v>3011</v>
      </c>
      <c r="Z2632">
        <v>9701</v>
      </c>
      <c r="AA2632" t="b">
        <f>ABS(T2632-Z2632)&gt;25000</f>
        <v>0</v>
      </c>
      <c r="AB2632">
        <v>-7986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39920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39920</v>
      </c>
      <c r="AQ2632">
        <f>K2632/R2632</f>
        <v>0</v>
      </c>
    </row>
    <row r="2633" spans="1:43" x14ac:dyDescent="0.35">
      <c r="A2633" t="s">
        <v>5530</v>
      </c>
      <c r="B2633" t="s">
        <v>5531</v>
      </c>
      <c r="C2633" t="s">
        <v>38</v>
      </c>
      <c r="D2633" t="str">
        <f>IF(P2633&lt;=50000,"Extra Small",IF(AND(P2633&gt;=50000,P2633&lt;250000),"Small",IF(AND(P2633&gt;=250000,P2633&lt;1000000),"Medium",IF(AND(P2633&gt;=1000000,P2633&lt;10000000),"Large",IF(AND(P2633&gt;=10000000,P2633&lt;100000000),"Extra Large",IF(P2633&gt;=100000000,"Extra-extra-large"))))))</f>
        <v>Medium</v>
      </c>
      <c r="E2633" t="s">
        <v>85</v>
      </c>
      <c r="F2633">
        <v>1</v>
      </c>
      <c r="G2633">
        <v>2</v>
      </c>
      <c r="H2633">
        <v>0</v>
      </c>
      <c r="I2633">
        <v>2</v>
      </c>
      <c r="J2633" t="s">
        <v>92</v>
      </c>
      <c r="K2633">
        <v>121309</v>
      </c>
      <c r="L2633">
        <v>0</v>
      </c>
      <c r="M2633">
        <v>259883</v>
      </c>
      <c r="N2633">
        <v>0</v>
      </c>
      <c r="O2633">
        <v>292</v>
      </c>
      <c r="P2633">
        <v>381484</v>
      </c>
      <c r="Q2633">
        <v>0</v>
      </c>
      <c r="R2633">
        <v>381484</v>
      </c>
      <c r="S2633" t="str">
        <f t="shared" si="82"/>
        <v>False</v>
      </c>
      <c r="T2633">
        <v>275043</v>
      </c>
      <c r="U2633" t="b">
        <f t="shared" si="83"/>
        <v>0</v>
      </c>
      <c r="V2633">
        <v>0</v>
      </c>
      <c r="W2633">
        <v>0</v>
      </c>
      <c r="X2633">
        <v>0</v>
      </c>
      <c r="Y2633">
        <v>144622</v>
      </c>
      <c r="Z2633">
        <v>419665</v>
      </c>
      <c r="AA2633" t="b">
        <f>ABS(T2633-Z2633)&gt;25000</f>
        <v>1</v>
      </c>
      <c r="AB2633">
        <v>-38181</v>
      </c>
      <c r="AC2633">
        <v>0</v>
      </c>
      <c r="AD2633">
        <v>-38181</v>
      </c>
      <c r="AE2633">
        <v>51138</v>
      </c>
      <c r="AF2633">
        <v>0</v>
      </c>
      <c r="AG2633">
        <v>0</v>
      </c>
      <c r="AH2633">
        <v>63816</v>
      </c>
      <c r="AI2633">
        <v>114954</v>
      </c>
      <c r="AJ2633">
        <v>59912</v>
      </c>
      <c r="AK2633">
        <v>0</v>
      </c>
      <c r="AL2633">
        <v>0</v>
      </c>
      <c r="AM2633">
        <v>0</v>
      </c>
      <c r="AN2633">
        <v>59912</v>
      </c>
      <c r="AO2633">
        <v>55042</v>
      </c>
      <c r="AQ2633">
        <f>K2633/R2633</f>
        <v>0.31799236665233666</v>
      </c>
    </row>
    <row r="2634" spans="1:43" x14ac:dyDescent="0.35">
      <c r="A2634" t="s">
        <v>5532</v>
      </c>
      <c r="B2634" t="s">
        <v>5533</v>
      </c>
      <c r="C2634" t="s">
        <v>38</v>
      </c>
      <c r="D2634" t="str">
        <f>IF(P2634&lt;=50000,"Extra Small",IF(AND(P2634&gt;=50000,P2634&lt;250000),"Small",IF(AND(P2634&gt;=250000,P2634&lt;1000000),"Medium",IF(AND(P2634&gt;=1000000,P2634&lt;10000000),"Large",IF(AND(P2634&gt;=10000000,P2634&lt;100000000),"Extra Large",IF(P2634&gt;=100000000,"Extra-extra-large"))))))</f>
        <v>Medium</v>
      </c>
      <c r="E2634" t="s">
        <v>43</v>
      </c>
      <c r="F2634">
        <v>0</v>
      </c>
      <c r="G2634">
        <v>5</v>
      </c>
      <c r="H2634">
        <v>2</v>
      </c>
      <c r="I2634">
        <v>3.07</v>
      </c>
      <c r="J2634" t="s">
        <v>103</v>
      </c>
      <c r="K2634">
        <v>173883</v>
      </c>
      <c r="L2634">
        <v>83611</v>
      </c>
      <c r="M2634">
        <v>0</v>
      </c>
      <c r="N2634">
        <v>2914</v>
      </c>
      <c r="O2634">
        <v>14279</v>
      </c>
      <c r="P2634">
        <v>274687</v>
      </c>
      <c r="Q2634">
        <v>0</v>
      </c>
      <c r="R2634">
        <v>274687</v>
      </c>
      <c r="S2634" t="str">
        <f t="shared" si="82"/>
        <v>False</v>
      </c>
      <c r="T2634">
        <v>235269</v>
      </c>
      <c r="U2634" t="b">
        <f t="shared" si="83"/>
        <v>0</v>
      </c>
      <c r="V2634">
        <v>0</v>
      </c>
      <c r="W2634">
        <v>0</v>
      </c>
      <c r="X2634">
        <v>0</v>
      </c>
      <c r="Y2634">
        <v>35315</v>
      </c>
      <c r="Z2634">
        <v>270584</v>
      </c>
      <c r="AA2634" t="b">
        <f>ABS(T2634-Z2634)&gt;25000</f>
        <v>1</v>
      </c>
      <c r="AB2634">
        <v>4103</v>
      </c>
      <c r="AC2634">
        <v>0</v>
      </c>
      <c r="AD2634">
        <v>4103</v>
      </c>
      <c r="AE2634">
        <v>214896</v>
      </c>
      <c r="AF2634">
        <v>0</v>
      </c>
      <c r="AG2634">
        <v>0</v>
      </c>
      <c r="AH2634">
        <v>28816</v>
      </c>
      <c r="AI2634">
        <v>243712</v>
      </c>
      <c r="AJ2634">
        <v>40489</v>
      </c>
      <c r="AK2634">
        <v>0</v>
      </c>
      <c r="AL2634">
        <v>0</v>
      </c>
      <c r="AM2634">
        <v>0</v>
      </c>
      <c r="AN2634">
        <v>40489</v>
      </c>
      <c r="AO2634">
        <v>203223</v>
      </c>
      <c r="AQ2634">
        <f>K2634/R2634</f>
        <v>0.63302231266860098</v>
      </c>
    </row>
    <row r="2635" spans="1:43" x14ac:dyDescent="0.35">
      <c r="A2635" t="s">
        <v>5534</v>
      </c>
      <c r="B2635" t="s">
        <v>5535</v>
      </c>
      <c r="C2635" t="s">
        <v>50</v>
      </c>
      <c r="D2635" t="str">
        <f>IF(P2635&lt;=50000,"Extra Small",IF(AND(P2635&gt;=50000,P2635&lt;250000),"Small",IF(AND(P2635&gt;=250000,P2635&lt;1000000),"Medium",IF(AND(P2635&gt;=1000000,P2635&lt;10000000),"Large",IF(AND(P2635&gt;=10000000,P2635&lt;100000000),"Extra Large",IF(P2635&gt;=100000000,"Extra-extra-large"))))))</f>
        <v>Extra Small</v>
      </c>
      <c r="E2635" t="s">
        <v>110</v>
      </c>
      <c r="F2635">
        <v>0</v>
      </c>
      <c r="G2635">
        <v>0</v>
      </c>
      <c r="H2635">
        <v>0</v>
      </c>
      <c r="I2635">
        <v>0</v>
      </c>
      <c r="J2635" t="s">
        <v>44</v>
      </c>
      <c r="K2635">
        <v>0</v>
      </c>
      <c r="L2635">
        <v>59</v>
      </c>
      <c r="M2635">
        <v>2900</v>
      </c>
      <c r="N2635">
        <v>0</v>
      </c>
      <c r="O2635">
        <v>0</v>
      </c>
      <c r="P2635">
        <v>2959</v>
      </c>
      <c r="Q2635">
        <v>17209</v>
      </c>
      <c r="R2635">
        <v>20169</v>
      </c>
      <c r="S2635" t="str">
        <f t="shared" si="82"/>
        <v>False</v>
      </c>
      <c r="T2635">
        <v>0</v>
      </c>
      <c r="U2635" t="e">
        <f t="shared" si="83"/>
        <v>#DIV/0!</v>
      </c>
      <c r="V2635">
        <v>0</v>
      </c>
      <c r="W2635">
        <v>0</v>
      </c>
      <c r="X2635">
        <v>0</v>
      </c>
      <c r="Y2635">
        <v>3300</v>
      </c>
      <c r="Z2635">
        <v>3300</v>
      </c>
      <c r="AA2635" t="b">
        <f>ABS(T2635-Z2635)&gt;25000</f>
        <v>0</v>
      </c>
      <c r="AB2635">
        <v>16868</v>
      </c>
      <c r="AC2635">
        <v>0</v>
      </c>
      <c r="AD2635">
        <v>16868</v>
      </c>
      <c r="AE2635">
        <v>0</v>
      </c>
      <c r="AF2635">
        <v>0</v>
      </c>
      <c r="AG2635">
        <v>0</v>
      </c>
      <c r="AH2635">
        <v>0</v>
      </c>
      <c r="AI2635">
        <v>392382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392382</v>
      </c>
      <c r="AQ2635">
        <f>K2635/R2635</f>
        <v>0</v>
      </c>
    </row>
    <row r="2636" spans="1:43" x14ac:dyDescent="0.35">
      <c r="A2636" t="s">
        <v>5536</v>
      </c>
      <c r="B2636" t="s">
        <v>5537</v>
      </c>
      <c r="C2636" t="s">
        <v>50</v>
      </c>
      <c r="D2636" t="str">
        <f>IF(P2636&lt;=50000,"Extra Small",IF(AND(P2636&gt;=50000,P2636&lt;250000),"Small",IF(AND(P2636&gt;=250000,P2636&lt;1000000),"Medium",IF(AND(P2636&gt;=1000000,P2636&lt;10000000),"Large",IF(AND(P2636&gt;=10000000,P2636&lt;100000000),"Extra Large",IF(P2636&gt;=100000000,"Extra-extra-large"))))))</f>
        <v>Medium</v>
      </c>
      <c r="E2636" t="s">
        <v>39</v>
      </c>
      <c r="F2636">
        <v>1</v>
      </c>
      <c r="G2636">
        <v>5</v>
      </c>
      <c r="H2636">
        <v>0</v>
      </c>
      <c r="I2636">
        <v>2.78</v>
      </c>
      <c r="J2636" t="s">
        <v>5538</v>
      </c>
      <c r="K2636">
        <v>6120</v>
      </c>
      <c r="L2636">
        <v>501302</v>
      </c>
      <c r="M2636">
        <v>25202</v>
      </c>
      <c r="N2636">
        <v>0</v>
      </c>
      <c r="O2636">
        <v>1351</v>
      </c>
      <c r="P2636">
        <v>533975</v>
      </c>
      <c r="Q2636">
        <v>0</v>
      </c>
      <c r="R2636">
        <v>533975</v>
      </c>
      <c r="S2636" t="str">
        <f t="shared" si="82"/>
        <v>False</v>
      </c>
      <c r="T2636">
        <v>243382</v>
      </c>
      <c r="U2636" t="b">
        <f t="shared" si="83"/>
        <v>0</v>
      </c>
      <c r="V2636">
        <v>0</v>
      </c>
      <c r="W2636">
        <v>31282</v>
      </c>
      <c r="X2636">
        <v>23111</v>
      </c>
      <c r="Y2636">
        <v>227224</v>
      </c>
      <c r="Z2636">
        <v>524999</v>
      </c>
      <c r="AA2636" t="b">
        <f>ABS(T2636-Z2636)&gt;25000</f>
        <v>1</v>
      </c>
      <c r="AB2636">
        <v>8976</v>
      </c>
      <c r="AC2636">
        <v>0</v>
      </c>
      <c r="AD2636">
        <v>8976</v>
      </c>
      <c r="AE2636">
        <v>64462</v>
      </c>
      <c r="AF2636">
        <v>0</v>
      </c>
      <c r="AG2636">
        <v>0</v>
      </c>
      <c r="AH2636">
        <v>1015531</v>
      </c>
      <c r="AI2636">
        <v>1079993</v>
      </c>
      <c r="AJ2636">
        <v>32743</v>
      </c>
      <c r="AK2636">
        <v>0</v>
      </c>
      <c r="AL2636">
        <v>0</v>
      </c>
      <c r="AM2636">
        <v>354551</v>
      </c>
      <c r="AN2636">
        <v>387294</v>
      </c>
      <c r="AO2636">
        <v>692699</v>
      </c>
      <c r="AQ2636">
        <f>K2636/R2636</f>
        <v>1.146121073083946E-2</v>
      </c>
    </row>
    <row r="2637" spans="1:43" x14ac:dyDescent="0.35">
      <c r="A2637" t="s">
        <v>5539</v>
      </c>
      <c r="B2637" t="s">
        <v>5540</v>
      </c>
      <c r="C2637" t="s">
        <v>38</v>
      </c>
      <c r="D2637" t="str">
        <f>IF(P2637&lt;=50000,"Extra Small",IF(AND(P2637&gt;=50000,P2637&lt;250000),"Small",IF(AND(P2637&gt;=250000,P2637&lt;1000000),"Medium",IF(AND(P2637&gt;=1000000,P2637&lt;10000000),"Large",IF(AND(P2637&gt;=10000000,P2637&lt;100000000),"Extra Large",IF(P2637&gt;=100000000,"Extra-extra-large"))))))</f>
        <v>Medium</v>
      </c>
      <c r="E2637" t="s">
        <v>70</v>
      </c>
      <c r="F2637">
        <v>1</v>
      </c>
      <c r="G2637">
        <v>6</v>
      </c>
      <c r="H2637">
        <v>0</v>
      </c>
      <c r="I2637">
        <v>4</v>
      </c>
      <c r="J2637" t="s">
        <v>3132</v>
      </c>
      <c r="K2637">
        <v>0</v>
      </c>
      <c r="L2637">
        <v>68928</v>
      </c>
      <c r="M2637">
        <v>287561</v>
      </c>
      <c r="N2637">
        <v>13573</v>
      </c>
      <c r="O2637">
        <v>0</v>
      </c>
      <c r="P2637">
        <v>370062</v>
      </c>
      <c r="Q2637">
        <v>160</v>
      </c>
      <c r="R2637">
        <v>370222</v>
      </c>
      <c r="S2637" t="str">
        <f t="shared" si="82"/>
        <v>False</v>
      </c>
      <c r="T2637">
        <v>369504</v>
      </c>
      <c r="U2637" t="b">
        <f t="shared" si="83"/>
        <v>0</v>
      </c>
      <c r="V2637">
        <v>0</v>
      </c>
      <c r="W2637">
        <v>0</v>
      </c>
      <c r="X2637">
        <v>0</v>
      </c>
      <c r="Y2637">
        <v>162215</v>
      </c>
      <c r="Z2637">
        <v>531719</v>
      </c>
      <c r="AA2637" t="b">
        <f>ABS(T2637-Z2637)&gt;25000</f>
        <v>1</v>
      </c>
      <c r="AB2637">
        <v>-161497</v>
      </c>
      <c r="AC2637">
        <v>0</v>
      </c>
      <c r="AD2637">
        <v>-161497</v>
      </c>
      <c r="AE2637">
        <v>544186</v>
      </c>
      <c r="AF2637">
        <v>0</v>
      </c>
      <c r="AG2637">
        <v>0</v>
      </c>
      <c r="AH2637">
        <v>0</v>
      </c>
      <c r="AI2637">
        <v>544186</v>
      </c>
      <c r="AJ2637">
        <v>67520</v>
      </c>
      <c r="AK2637">
        <v>0</v>
      </c>
      <c r="AL2637">
        <v>0</v>
      </c>
      <c r="AM2637">
        <v>0</v>
      </c>
      <c r="AN2637">
        <v>67520</v>
      </c>
      <c r="AO2637">
        <v>476666</v>
      </c>
      <c r="AQ2637">
        <f>K2637/R2637</f>
        <v>0</v>
      </c>
    </row>
    <row r="2638" spans="1:43" x14ac:dyDescent="0.35">
      <c r="A2638" t="s">
        <v>5541</v>
      </c>
      <c r="B2638" t="s">
        <v>5542</v>
      </c>
      <c r="C2638" t="s">
        <v>50</v>
      </c>
      <c r="D2638" t="str">
        <f>IF(P2638&lt;=50000,"Extra Small",IF(AND(P2638&gt;=50000,P2638&lt;250000),"Small",IF(AND(P2638&gt;=250000,P2638&lt;1000000),"Medium",IF(AND(P2638&gt;=1000000,P2638&lt;10000000),"Large",IF(AND(P2638&gt;=10000000,P2638&lt;100000000),"Extra Large",IF(P2638&gt;=100000000,"Extra-extra-large"))))))</f>
        <v>Medium</v>
      </c>
      <c r="E2638" t="s">
        <v>43</v>
      </c>
      <c r="F2638">
        <v>0</v>
      </c>
      <c r="G2638">
        <v>0</v>
      </c>
      <c r="H2638">
        <v>33</v>
      </c>
      <c r="I2638">
        <v>4</v>
      </c>
      <c r="J2638" t="s">
        <v>102</v>
      </c>
      <c r="K2638">
        <v>81862</v>
      </c>
      <c r="L2638">
        <v>4255</v>
      </c>
      <c r="M2638">
        <v>181720</v>
      </c>
      <c r="N2638">
        <v>0</v>
      </c>
      <c r="O2638">
        <v>4668</v>
      </c>
      <c r="P2638">
        <v>272505</v>
      </c>
      <c r="Q2638">
        <v>0</v>
      </c>
      <c r="R2638">
        <v>272505</v>
      </c>
      <c r="S2638" t="str">
        <f t="shared" si="82"/>
        <v>False</v>
      </c>
      <c r="T2638">
        <v>152799</v>
      </c>
      <c r="U2638" t="b">
        <f t="shared" si="83"/>
        <v>0</v>
      </c>
      <c r="V2638">
        <v>0</v>
      </c>
      <c r="W2638">
        <v>3750</v>
      </c>
      <c r="X2638">
        <v>0</v>
      </c>
      <c r="Y2638">
        <v>114771</v>
      </c>
      <c r="Z2638">
        <v>271320</v>
      </c>
      <c r="AA2638" t="b">
        <f>ABS(T2638-Z2638)&gt;25000</f>
        <v>1</v>
      </c>
      <c r="AB2638">
        <v>1185</v>
      </c>
      <c r="AC2638">
        <v>0</v>
      </c>
      <c r="AD2638">
        <v>1185</v>
      </c>
      <c r="AE2638">
        <v>113922</v>
      </c>
      <c r="AF2638">
        <v>0</v>
      </c>
      <c r="AG2638">
        <v>0</v>
      </c>
      <c r="AH2638">
        <v>170177</v>
      </c>
      <c r="AI2638">
        <v>284099</v>
      </c>
      <c r="AJ2638">
        <v>6156</v>
      </c>
      <c r="AK2638">
        <v>0</v>
      </c>
      <c r="AL2638">
        <v>0</v>
      </c>
      <c r="AM2638">
        <v>0</v>
      </c>
      <c r="AN2638">
        <v>6156</v>
      </c>
      <c r="AO2638">
        <v>277943</v>
      </c>
      <c r="AQ2638">
        <f>K2638/R2638</f>
        <v>0.30040549714684134</v>
      </c>
    </row>
    <row r="2639" spans="1:43" x14ac:dyDescent="0.35">
      <c r="A2639" t="s">
        <v>5543</v>
      </c>
      <c r="B2639" t="s">
        <v>5544</v>
      </c>
      <c r="C2639" t="s">
        <v>38</v>
      </c>
      <c r="D2639" t="str">
        <f>IF(P2639&lt;=50000,"Extra Small",IF(AND(P2639&gt;=50000,P2639&lt;250000),"Small",IF(AND(P2639&gt;=250000,P2639&lt;1000000),"Medium",IF(AND(P2639&gt;=1000000,P2639&lt;10000000),"Large",IF(AND(P2639&gt;=10000000,P2639&lt;100000000),"Extra Large",IF(P2639&gt;=100000000,"Extra-extra-large"))))))</f>
        <v>Extra Small</v>
      </c>
      <c r="E2639" t="s">
        <v>110</v>
      </c>
      <c r="F2639">
        <v>0</v>
      </c>
      <c r="G2639">
        <v>0</v>
      </c>
      <c r="H2639">
        <v>0</v>
      </c>
      <c r="I2639">
        <v>0</v>
      </c>
      <c r="J2639" t="s">
        <v>56</v>
      </c>
      <c r="K2639">
        <v>0</v>
      </c>
      <c r="L2639">
        <v>100</v>
      </c>
      <c r="M2639">
        <v>0</v>
      </c>
      <c r="N2639">
        <v>0</v>
      </c>
      <c r="O2639">
        <v>4392</v>
      </c>
      <c r="P2639">
        <v>4492</v>
      </c>
      <c r="Q2639">
        <v>26723</v>
      </c>
      <c r="R2639">
        <v>31215</v>
      </c>
      <c r="S2639" t="str">
        <f t="shared" si="82"/>
        <v>False</v>
      </c>
      <c r="T2639">
        <v>0</v>
      </c>
      <c r="U2639" t="e">
        <f t="shared" si="83"/>
        <v>#DIV/0!</v>
      </c>
      <c r="V2639">
        <v>0</v>
      </c>
      <c r="W2639">
        <v>0</v>
      </c>
      <c r="X2639">
        <v>0</v>
      </c>
      <c r="Y2639">
        <v>0</v>
      </c>
      <c r="Z2639">
        <v>0</v>
      </c>
      <c r="AA2639" t="b">
        <f>ABS(T2639-Z2639)&gt;25000</f>
        <v>0</v>
      </c>
      <c r="AB2639">
        <v>31215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31117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31117</v>
      </c>
      <c r="AQ2639">
        <f>K2639/R2639</f>
        <v>0</v>
      </c>
    </row>
    <row r="2640" spans="1:43" x14ac:dyDescent="0.35">
      <c r="A2640" t="s">
        <v>5545</v>
      </c>
      <c r="B2640" t="s">
        <v>5546</v>
      </c>
      <c r="C2640" t="s">
        <v>50</v>
      </c>
      <c r="D2640" t="str">
        <f>IF(P2640&lt;=50000,"Extra Small",IF(AND(P2640&gt;=50000,P2640&lt;250000),"Small",IF(AND(P2640&gt;=250000,P2640&lt;1000000),"Medium",IF(AND(P2640&gt;=1000000,P2640&lt;10000000),"Large",IF(AND(P2640&gt;=10000000,P2640&lt;100000000),"Extra Large",IF(P2640&gt;=100000000,"Extra-extra-large"))))))</f>
        <v>Extra Large</v>
      </c>
      <c r="E2640" t="s">
        <v>55</v>
      </c>
      <c r="F2640">
        <v>42</v>
      </c>
      <c r="G2640">
        <v>56</v>
      </c>
      <c r="H2640">
        <v>15</v>
      </c>
      <c r="I2640">
        <v>72.8</v>
      </c>
      <c r="J2640" t="s">
        <v>2247</v>
      </c>
      <c r="K2640">
        <v>48030838</v>
      </c>
      <c r="L2640">
        <v>0</v>
      </c>
      <c r="M2640">
        <v>422644</v>
      </c>
      <c r="N2640">
        <v>243143</v>
      </c>
      <c r="O2640">
        <v>0</v>
      </c>
      <c r="P2640">
        <v>48696625</v>
      </c>
      <c r="Q2640">
        <v>36935</v>
      </c>
      <c r="R2640">
        <v>48733560</v>
      </c>
      <c r="S2640" t="str">
        <f t="shared" si="82"/>
        <v>False</v>
      </c>
      <c r="T2640">
        <v>7821596</v>
      </c>
      <c r="U2640" t="b">
        <f t="shared" si="83"/>
        <v>0</v>
      </c>
      <c r="V2640">
        <v>0</v>
      </c>
      <c r="W2640">
        <v>0</v>
      </c>
      <c r="X2640">
        <v>0</v>
      </c>
      <c r="Y2640">
        <v>39393276</v>
      </c>
      <c r="Z2640">
        <v>47214872</v>
      </c>
      <c r="AA2640" t="b">
        <f>ABS(T2640-Z2640)&gt;1000000</f>
        <v>1</v>
      </c>
      <c r="AB2640">
        <v>1518688</v>
      </c>
      <c r="AC2640">
        <v>0</v>
      </c>
      <c r="AD2640">
        <v>1518688</v>
      </c>
      <c r="AE2640">
        <v>12539787</v>
      </c>
      <c r="AF2640">
        <v>0</v>
      </c>
      <c r="AG2640">
        <v>1789301</v>
      </c>
      <c r="AH2640">
        <v>1789301</v>
      </c>
      <c r="AI2640">
        <v>14329088</v>
      </c>
      <c r="AJ2640">
        <v>6036865</v>
      </c>
      <c r="AK2640">
        <v>0</v>
      </c>
      <c r="AL2640">
        <v>280154</v>
      </c>
      <c r="AM2640">
        <v>280154</v>
      </c>
      <c r="AN2640">
        <v>6317019</v>
      </c>
      <c r="AO2640">
        <v>8012069</v>
      </c>
      <c r="AQ2640">
        <f>K2640/R2640</f>
        <v>0.98558032698616727</v>
      </c>
    </row>
    <row r="2641" spans="1:43" x14ac:dyDescent="0.35">
      <c r="A2641" t="s">
        <v>5547</v>
      </c>
      <c r="B2641" t="s">
        <v>5548</v>
      </c>
      <c r="C2641" t="s">
        <v>38</v>
      </c>
      <c r="D2641" t="str">
        <f>IF(P2641&lt;=50000,"Extra Small",IF(AND(P2641&gt;=50000,P2641&lt;250000),"Small",IF(AND(P2641&gt;=250000,P2641&lt;1000000),"Medium",IF(AND(P2641&gt;=1000000,P2641&lt;10000000),"Large",IF(AND(P2641&gt;=10000000,P2641&lt;100000000),"Extra Large",IF(P2641&gt;=100000000,"Extra-extra-large"))))))</f>
        <v>Medium</v>
      </c>
      <c r="E2641" t="s">
        <v>43</v>
      </c>
      <c r="F2641">
        <v>0</v>
      </c>
      <c r="G2641">
        <v>5</v>
      </c>
      <c r="H2641">
        <v>1</v>
      </c>
      <c r="I2641">
        <v>3.11</v>
      </c>
      <c r="J2641" t="s">
        <v>955</v>
      </c>
      <c r="K2641">
        <v>202515</v>
      </c>
      <c r="L2641">
        <v>0</v>
      </c>
      <c r="M2641">
        <v>83688</v>
      </c>
      <c r="N2641">
        <v>0</v>
      </c>
      <c r="O2641">
        <v>9992</v>
      </c>
      <c r="P2641">
        <v>296195</v>
      </c>
      <c r="Q2641">
        <v>0</v>
      </c>
      <c r="R2641">
        <v>296195</v>
      </c>
      <c r="S2641" t="str">
        <f t="shared" si="82"/>
        <v>False</v>
      </c>
      <c r="T2641">
        <v>236343</v>
      </c>
      <c r="U2641" t="b">
        <f t="shared" si="83"/>
        <v>0</v>
      </c>
      <c r="V2641">
        <v>0</v>
      </c>
      <c r="W2641">
        <v>0</v>
      </c>
      <c r="X2641">
        <v>0</v>
      </c>
      <c r="Y2641">
        <v>65461</v>
      </c>
      <c r="Z2641">
        <v>301804</v>
      </c>
      <c r="AA2641" t="b">
        <f>ABS(T2641-Z2641)&gt;25000</f>
        <v>1</v>
      </c>
      <c r="AB2641">
        <v>-5609</v>
      </c>
      <c r="AC2641">
        <v>0</v>
      </c>
      <c r="AD2641">
        <v>-5609</v>
      </c>
      <c r="AE2641">
        <v>165973</v>
      </c>
      <c r="AF2641">
        <v>0</v>
      </c>
      <c r="AG2641">
        <v>0</v>
      </c>
      <c r="AH2641">
        <v>11084</v>
      </c>
      <c r="AI2641">
        <v>177057</v>
      </c>
      <c r="AJ2641">
        <v>101895</v>
      </c>
      <c r="AK2641">
        <v>0</v>
      </c>
      <c r="AL2641">
        <v>0</v>
      </c>
      <c r="AM2641">
        <v>0</v>
      </c>
      <c r="AN2641">
        <v>101895</v>
      </c>
      <c r="AO2641">
        <v>75162</v>
      </c>
      <c r="AQ2641">
        <f>K2641/R2641</f>
        <v>0.68372187241513194</v>
      </c>
    </row>
    <row r="2642" spans="1:43" x14ac:dyDescent="0.35">
      <c r="A2642" t="s">
        <v>5549</v>
      </c>
      <c r="B2642" t="s">
        <v>5550</v>
      </c>
      <c r="C2642" t="s">
        <v>38</v>
      </c>
      <c r="D2642" t="str">
        <f>IF(P2642&lt;=50000,"Extra Small",IF(AND(P2642&gt;=50000,P2642&lt;250000),"Small",IF(AND(P2642&gt;=250000,P2642&lt;1000000),"Medium",IF(AND(P2642&gt;=1000000,P2642&lt;10000000),"Large",IF(AND(P2642&gt;=10000000,P2642&lt;100000000),"Extra Large",IF(P2642&gt;=100000000,"Extra-extra-large"))))))</f>
        <v>Small</v>
      </c>
      <c r="E2642" t="s">
        <v>43</v>
      </c>
      <c r="F2642">
        <v>0</v>
      </c>
      <c r="G2642">
        <v>2</v>
      </c>
      <c r="H2642">
        <v>0</v>
      </c>
      <c r="I2642">
        <v>1</v>
      </c>
      <c r="J2642" t="s">
        <v>56</v>
      </c>
      <c r="K2642">
        <v>125864</v>
      </c>
      <c r="L2642">
        <v>500</v>
      </c>
      <c r="M2642">
        <v>636</v>
      </c>
      <c r="N2642">
        <v>151</v>
      </c>
      <c r="O2642">
        <v>0</v>
      </c>
      <c r="P2642">
        <v>127151</v>
      </c>
      <c r="Q2642">
        <v>0</v>
      </c>
      <c r="R2642">
        <v>127151</v>
      </c>
      <c r="S2642" t="str">
        <f t="shared" si="82"/>
        <v>False</v>
      </c>
      <c r="T2642">
        <v>72587</v>
      </c>
      <c r="U2642" t="b">
        <f t="shared" si="83"/>
        <v>0</v>
      </c>
      <c r="V2642">
        <v>0</v>
      </c>
      <c r="W2642">
        <v>0</v>
      </c>
      <c r="X2642">
        <v>0</v>
      </c>
      <c r="Y2642">
        <v>43040</v>
      </c>
      <c r="Z2642">
        <v>115627</v>
      </c>
      <c r="AA2642" t="b">
        <f>ABS(T2642-Z2642)&gt;25000</f>
        <v>1</v>
      </c>
      <c r="AB2642">
        <v>11524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115652</v>
      </c>
      <c r="AJ2642">
        <v>0</v>
      </c>
      <c r="AK2642">
        <v>0</v>
      </c>
      <c r="AL2642">
        <v>0</v>
      </c>
      <c r="AM2642">
        <v>0</v>
      </c>
      <c r="AN2642">
        <v>13944</v>
      </c>
      <c r="AO2642">
        <v>101708</v>
      </c>
      <c r="AQ2642">
        <f>K2642/R2642</f>
        <v>0.9898781763415152</v>
      </c>
    </row>
    <row r="2643" spans="1:43" x14ac:dyDescent="0.35">
      <c r="A2643" t="s">
        <v>5551</v>
      </c>
      <c r="B2643" t="s">
        <v>5552</v>
      </c>
      <c r="C2643" t="s">
        <v>38</v>
      </c>
      <c r="D2643" t="str">
        <f>IF(P2643&lt;=50000,"Extra Small",IF(AND(P2643&gt;=50000,P2643&lt;250000),"Small",IF(AND(P2643&gt;=250000,P2643&lt;1000000),"Medium",IF(AND(P2643&gt;=1000000,P2643&lt;10000000),"Large",IF(AND(P2643&gt;=10000000,P2643&lt;100000000),"Extra Large",IF(P2643&gt;=100000000,"Extra-extra-large"))))))</f>
        <v>Small</v>
      </c>
      <c r="E2643" t="s">
        <v>110</v>
      </c>
      <c r="F2643">
        <v>0</v>
      </c>
      <c r="G2643">
        <v>0</v>
      </c>
      <c r="H2643">
        <v>0</v>
      </c>
      <c r="I2643">
        <v>0</v>
      </c>
      <c r="J2643" t="s">
        <v>104</v>
      </c>
      <c r="K2643">
        <v>18325</v>
      </c>
      <c r="L2643">
        <v>129174</v>
      </c>
      <c r="M2643">
        <v>4328</v>
      </c>
      <c r="N2643">
        <v>0</v>
      </c>
      <c r="O2643">
        <v>6174</v>
      </c>
      <c r="P2643">
        <v>158001</v>
      </c>
      <c r="Q2643">
        <v>6972</v>
      </c>
      <c r="R2643">
        <v>164973</v>
      </c>
      <c r="S2643" t="str">
        <f t="shared" si="82"/>
        <v>False</v>
      </c>
      <c r="T2643">
        <v>0</v>
      </c>
      <c r="U2643" t="e">
        <f t="shared" si="83"/>
        <v>#DIV/0!</v>
      </c>
      <c r="V2643">
        <v>0</v>
      </c>
      <c r="W2643">
        <v>41208</v>
      </c>
      <c r="X2643">
        <v>560</v>
      </c>
      <c r="Y2643">
        <v>28213</v>
      </c>
      <c r="Z2643">
        <v>69981</v>
      </c>
      <c r="AA2643" t="b">
        <f>ABS(T2643-Z2643)&gt;25000</f>
        <v>1</v>
      </c>
      <c r="AB2643">
        <v>94992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113968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113968</v>
      </c>
      <c r="AQ2643">
        <f>K2643/R2643</f>
        <v>0.11107878258866602</v>
      </c>
    </row>
    <row r="2644" spans="1:43" x14ac:dyDescent="0.35">
      <c r="A2644" t="s">
        <v>5553</v>
      </c>
      <c r="B2644" t="s">
        <v>5554</v>
      </c>
      <c r="C2644" t="s">
        <v>38</v>
      </c>
      <c r="D2644" t="str">
        <f>IF(P2644&lt;=50000,"Extra Small",IF(AND(P2644&gt;=50000,P2644&lt;250000),"Small",IF(AND(P2644&gt;=250000,P2644&lt;1000000),"Medium",IF(AND(P2644&gt;=1000000,P2644&lt;10000000),"Large",IF(AND(P2644&gt;=10000000,P2644&lt;100000000),"Extra Large",IF(P2644&gt;=100000000,"Extra-extra-large"))))))</f>
        <v>Small</v>
      </c>
      <c r="E2644" t="s">
        <v>85</v>
      </c>
      <c r="F2644">
        <v>0</v>
      </c>
      <c r="G2644">
        <v>3</v>
      </c>
      <c r="H2644">
        <v>2</v>
      </c>
      <c r="I2644">
        <v>1.38</v>
      </c>
      <c r="J2644" t="s">
        <v>80</v>
      </c>
      <c r="K2644">
        <v>102492</v>
      </c>
      <c r="L2644">
        <v>769</v>
      </c>
      <c r="M2644">
        <v>20319</v>
      </c>
      <c r="N2644">
        <v>0</v>
      </c>
      <c r="O2644">
        <v>2600</v>
      </c>
      <c r="P2644">
        <v>126180</v>
      </c>
      <c r="Q2644">
        <v>2600</v>
      </c>
      <c r="R2644">
        <v>128780</v>
      </c>
      <c r="S2644" t="str">
        <f t="shared" si="82"/>
        <v>False</v>
      </c>
      <c r="T2644">
        <v>59914</v>
      </c>
      <c r="U2644" t="b">
        <f t="shared" si="83"/>
        <v>0</v>
      </c>
      <c r="V2644">
        <v>0</v>
      </c>
      <c r="W2644">
        <v>0</v>
      </c>
      <c r="X2644">
        <v>0</v>
      </c>
      <c r="Y2644">
        <v>54464</v>
      </c>
      <c r="Z2644">
        <v>114378</v>
      </c>
      <c r="AA2644" t="b">
        <f>ABS(T2644-Z2644)&gt;25000</f>
        <v>1</v>
      </c>
      <c r="AB2644">
        <v>14402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103674</v>
      </c>
      <c r="AJ2644">
        <v>0</v>
      </c>
      <c r="AK2644">
        <v>0</v>
      </c>
      <c r="AL2644">
        <v>0</v>
      </c>
      <c r="AM2644">
        <v>0</v>
      </c>
      <c r="AN2644">
        <v>5999</v>
      </c>
      <c r="AO2644">
        <v>97675</v>
      </c>
      <c r="AQ2644">
        <f>K2644/R2644</f>
        <v>0.79586892374592333</v>
      </c>
    </row>
    <row r="2645" spans="1:43" x14ac:dyDescent="0.35">
      <c r="A2645" t="s">
        <v>5555</v>
      </c>
      <c r="B2645" t="s">
        <v>5556</v>
      </c>
      <c r="C2645" t="s">
        <v>38</v>
      </c>
      <c r="D2645" t="str">
        <f>IF(P2645&lt;=50000,"Extra Small",IF(AND(P2645&gt;=50000,P2645&lt;250000),"Small",IF(AND(P2645&gt;=250000,P2645&lt;1000000),"Medium",IF(AND(P2645&gt;=1000000,P2645&lt;10000000),"Large",IF(AND(P2645&gt;=10000000,P2645&lt;100000000),"Extra Large",IF(P2645&gt;=100000000,"Extra-extra-large"))))))</f>
        <v>Extra Small</v>
      </c>
      <c r="E2645" t="s">
        <v>110</v>
      </c>
      <c r="F2645">
        <v>0</v>
      </c>
      <c r="G2645">
        <v>0</v>
      </c>
      <c r="H2645">
        <v>0</v>
      </c>
      <c r="I2645">
        <v>0</v>
      </c>
      <c r="J2645" t="s">
        <v>61</v>
      </c>
      <c r="K2645">
        <v>0</v>
      </c>
      <c r="L2645">
        <v>1590</v>
      </c>
      <c r="M2645">
        <v>0</v>
      </c>
      <c r="N2645">
        <v>0</v>
      </c>
      <c r="O2645">
        <v>16772</v>
      </c>
      <c r="P2645">
        <v>18362</v>
      </c>
      <c r="Q2645">
        <v>0</v>
      </c>
      <c r="R2645">
        <v>18362</v>
      </c>
      <c r="S2645" t="str">
        <f t="shared" si="82"/>
        <v>False</v>
      </c>
      <c r="T2645">
        <v>0</v>
      </c>
      <c r="U2645" t="e">
        <f t="shared" si="83"/>
        <v>#DIV/0!</v>
      </c>
      <c r="V2645">
        <v>0</v>
      </c>
      <c r="W2645">
        <v>3400</v>
      </c>
      <c r="X2645">
        <v>0</v>
      </c>
      <c r="Y2645">
        <v>8055</v>
      </c>
      <c r="Z2645">
        <v>11455</v>
      </c>
      <c r="AA2645" t="b">
        <f>ABS(T2645-Z2645)&gt;25000</f>
        <v>0</v>
      </c>
      <c r="AB2645">
        <v>6907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17186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17186</v>
      </c>
      <c r="AQ2645">
        <f>K2645/R2645</f>
        <v>0</v>
      </c>
    </row>
    <row r="2646" spans="1:43" x14ac:dyDescent="0.35">
      <c r="A2646" t="s">
        <v>5557</v>
      </c>
      <c r="B2646" t="s">
        <v>5558</v>
      </c>
      <c r="C2646" t="s">
        <v>50</v>
      </c>
      <c r="D2646" t="str">
        <f>IF(P2646&lt;=50000,"Extra Small",IF(AND(P2646&gt;=50000,P2646&lt;250000),"Small",IF(AND(P2646&gt;=250000,P2646&lt;1000000),"Medium",IF(AND(P2646&gt;=1000000,P2646&lt;10000000),"Large",IF(AND(P2646&gt;=10000000,P2646&lt;100000000),"Extra Large",IF(P2646&gt;=100000000,"Extra-extra-large"))))))</f>
        <v>Extra Small</v>
      </c>
      <c r="E2646" t="s">
        <v>110</v>
      </c>
      <c r="F2646">
        <v>0</v>
      </c>
      <c r="G2646">
        <v>0</v>
      </c>
      <c r="H2646">
        <v>0</v>
      </c>
      <c r="I2646">
        <v>0</v>
      </c>
      <c r="J2646" t="s">
        <v>92</v>
      </c>
      <c r="K2646">
        <v>1000</v>
      </c>
      <c r="L2646">
        <v>6779</v>
      </c>
      <c r="M2646">
        <v>0</v>
      </c>
      <c r="N2646">
        <v>0</v>
      </c>
      <c r="O2646">
        <v>0</v>
      </c>
      <c r="P2646">
        <v>7779</v>
      </c>
      <c r="Q2646">
        <v>0</v>
      </c>
      <c r="R2646">
        <v>7779</v>
      </c>
      <c r="S2646" t="str">
        <f t="shared" si="82"/>
        <v>False</v>
      </c>
      <c r="T2646">
        <v>0</v>
      </c>
      <c r="U2646" t="e">
        <f t="shared" si="83"/>
        <v>#DIV/0!</v>
      </c>
      <c r="V2646">
        <v>0</v>
      </c>
      <c r="W2646">
        <v>0</v>
      </c>
      <c r="X2646">
        <v>0</v>
      </c>
      <c r="Y2646">
        <v>7483</v>
      </c>
      <c r="Z2646">
        <v>7483</v>
      </c>
      <c r="AA2646" t="b">
        <f>ABS(T2646-Z2646)&gt;25000</f>
        <v>0</v>
      </c>
      <c r="AB2646">
        <v>296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4476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4476</v>
      </c>
      <c r="AQ2646">
        <f>K2646/R2646</f>
        <v>0.12855122766422419</v>
      </c>
    </row>
    <row r="2647" spans="1:43" x14ac:dyDescent="0.35">
      <c r="A2647" t="s">
        <v>5559</v>
      </c>
      <c r="B2647" t="s">
        <v>5560</v>
      </c>
      <c r="C2647" t="s">
        <v>50</v>
      </c>
      <c r="D2647" t="str">
        <f>IF(P2647&lt;=50000,"Extra Small",IF(AND(P2647&gt;=50000,P2647&lt;250000),"Small",IF(AND(P2647&gt;=250000,P2647&lt;1000000),"Medium",IF(AND(P2647&gt;=1000000,P2647&lt;10000000),"Large",IF(AND(P2647&gt;=10000000,P2647&lt;100000000),"Extra Large",IF(P2647&gt;=100000000,"Extra-extra-large"))))))</f>
        <v>Small</v>
      </c>
      <c r="E2647" t="s">
        <v>85</v>
      </c>
      <c r="F2647">
        <v>0</v>
      </c>
      <c r="G2647">
        <v>0</v>
      </c>
      <c r="H2647">
        <v>0</v>
      </c>
      <c r="I2647">
        <v>0</v>
      </c>
      <c r="J2647" t="s">
        <v>56</v>
      </c>
      <c r="K2647">
        <v>0</v>
      </c>
      <c r="L2647">
        <v>100128</v>
      </c>
      <c r="M2647">
        <v>660</v>
      </c>
      <c r="N2647">
        <v>3</v>
      </c>
      <c r="O2647">
        <v>160</v>
      </c>
      <c r="P2647">
        <v>100951</v>
      </c>
      <c r="Q2647">
        <v>0</v>
      </c>
      <c r="R2647">
        <v>100951</v>
      </c>
      <c r="S2647" t="str">
        <f t="shared" si="82"/>
        <v>False</v>
      </c>
      <c r="T2647">
        <v>0</v>
      </c>
      <c r="U2647" t="e">
        <f t="shared" si="83"/>
        <v>#DIV/0!</v>
      </c>
      <c r="V2647">
        <v>0</v>
      </c>
      <c r="W2647">
        <v>0</v>
      </c>
      <c r="X2647">
        <v>0</v>
      </c>
      <c r="Y2647">
        <v>1913</v>
      </c>
      <c r="Z2647">
        <v>1913</v>
      </c>
      <c r="AA2647" t="b">
        <f>ABS(T2647-Z2647)&gt;25000</f>
        <v>0</v>
      </c>
      <c r="AB2647">
        <v>99038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99038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99038</v>
      </c>
      <c r="AQ2647">
        <f>K2647/R2647</f>
        <v>0</v>
      </c>
    </row>
    <row r="2648" spans="1:43" x14ac:dyDescent="0.35">
      <c r="A2648" t="s">
        <v>5561</v>
      </c>
      <c r="B2648" t="s">
        <v>5562</v>
      </c>
      <c r="C2648" t="s">
        <v>38</v>
      </c>
      <c r="D2648" t="str">
        <f>IF(P2648&lt;=50000,"Extra Small",IF(AND(P2648&gt;=50000,P2648&lt;250000),"Small",IF(AND(P2648&gt;=250000,P2648&lt;1000000),"Medium",IF(AND(P2648&gt;=1000000,P2648&lt;10000000),"Large",IF(AND(P2648&gt;=10000000,P2648&lt;100000000),"Extra Large",IF(P2648&gt;=100000000,"Extra-extra-large"))))))</f>
        <v>Extra Small</v>
      </c>
      <c r="E2648" t="s">
        <v>76</v>
      </c>
      <c r="F2648">
        <v>0</v>
      </c>
      <c r="G2648">
        <v>0</v>
      </c>
      <c r="H2648">
        <v>0</v>
      </c>
      <c r="I2648">
        <v>0</v>
      </c>
      <c r="J2648" t="s">
        <v>57</v>
      </c>
      <c r="K2648">
        <v>0</v>
      </c>
      <c r="L2648">
        <v>25834</v>
      </c>
      <c r="M2648">
        <v>4821</v>
      </c>
      <c r="N2648">
        <v>2</v>
      </c>
      <c r="O2648">
        <v>516</v>
      </c>
      <c r="P2648">
        <v>31173</v>
      </c>
      <c r="Q2648">
        <v>0</v>
      </c>
      <c r="R2648">
        <v>31173</v>
      </c>
      <c r="S2648" t="str">
        <f t="shared" si="82"/>
        <v>False</v>
      </c>
      <c r="T2648">
        <v>0</v>
      </c>
      <c r="U2648" t="e">
        <f t="shared" si="83"/>
        <v>#DIV/0!</v>
      </c>
      <c r="V2648">
        <v>0</v>
      </c>
      <c r="W2648">
        <v>0</v>
      </c>
      <c r="X2648">
        <v>0</v>
      </c>
      <c r="Y2648">
        <v>13955</v>
      </c>
      <c r="Z2648">
        <v>13955</v>
      </c>
      <c r="AA2648" t="b">
        <f>ABS(T2648-Z2648)&gt;25000</f>
        <v>0</v>
      </c>
      <c r="AB2648">
        <v>17218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29165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29165</v>
      </c>
      <c r="AQ2648">
        <f>K2648/R2648</f>
        <v>0</v>
      </c>
    </row>
    <row r="2649" spans="1:43" x14ac:dyDescent="0.35">
      <c r="A2649" t="s">
        <v>5563</v>
      </c>
      <c r="B2649" t="s">
        <v>5564</v>
      </c>
      <c r="C2649" t="s">
        <v>38</v>
      </c>
      <c r="D2649" t="str">
        <f>IF(P2649&lt;=50000,"Extra Small",IF(AND(P2649&gt;=50000,P2649&lt;250000),"Small",IF(AND(P2649&gt;=250000,P2649&lt;1000000),"Medium",IF(AND(P2649&gt;=1000000,P2649&lt;10000000),"Large",IF(AND(P2649&gt;=10000000,P2649&lt;100000000),"Extra Large",IF(P2649&gt;=100000000,"Extra-extra-large"))))))</f>
        <v>Extra Small</v>
      </c>
      <c r="E2649" t="s">
        <v>51</v>
      </c>
      <c r="F2649">
        <v>0</v>
      </c>
      <c r="G2649">
        <v>1</v>
      </c>
      <c r="H2649">
        <v>1</v>
      </c>
      <c r="I2649">
        <v>0</v>
      </c>
      <c r="J2649" t="s">
        <v>57</v>
      </c>
      <c r="K2649">
        <v>0</v>
      </c>
      <c r="L2649">
        <v>0</v>
      </c>
      <c r="M2649">
        <v>0</v>
      </c>
      <c r="N2649">
        <v>0</v>
      </c>
      <c r="O2649">
        <v>937</v>
      </c>
      <c r="P2649">
        <v>937</v>
      </c>
      <c r="Q2649">
        <v>0</v>
      </c>
      <c r="R2649">
        <v>937</v>
      </c>
      <c r="S2649" t="str">
        <f t="shared" si="82"/>
        <v>False</v>
      </c>
      <c r="T2649">
        <v>3150</v>
      </c>
      <c r="U2649" t="b">
        <f t="shared" si="83"/>
        <v>0</v>
      </c>
      <c r="V2649">
        <v>0</v>
      </c>
      <c r="W2649">
        <v>0</v>
      </c>
      <c r="X2649">
        <v>0</v>
      </c>
      <c r="Y2649">
        <v>10652</v>
      </c>
      <c r="Z2649">
        <v>13802</v>
      </c>
      <c r="AA2649" t="b">
        <f>ABS(T2649-Z2649)&gt;25000</f>
        <v>0</v>
      </c>
      <c r="AB2649">
        <v>-12865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44017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44017</v>
      </c>
      <c r="AQ2649">
        <f>K2649/R2649</f>
        <v>0</v>
      </c>
    </row>
    <row r="2650" spans="1:43" x14ac:dyDescent="0.35">
      <c r="A2650" t="s">
        <v>5565</v>
      </c>
      <c r="B2650" t="s">
        <v>5566</v>
      </c>
      <c r="C2650" t="s">
        <v>38</v>
      </c>
      <c r="D2650" t="str">
        <f>IF(P2650&lt;=50000,"Extra Small",IF(AND(P2650&gt;=50000,P2650&lt;250000),"Small",IF(AND(P2650&gt;=250000,P2650&lt;1000000),"Medium",IF(AND(P2650&gt;=1000000,P2650&lt;10000000),"Large",IF(AND(P2650&gt;=10000000,P2650&lt;100000000),"Extra Large",IF(P2650&gt;=100000000,"Extra-extra-large"))))))</f>
        <v>Extra Small</v>
      </c>
      <c r="E2650" t="s">
        <v>39</v>
      </c>
      <c r="F2650">
        <v>0</v>
      </c>
      <c r="G2650">
        <v>0</v>
      </c>
      <c r="H2650">
        <v>0</v>
      </c>
      <c r="I2650">
        <v>0</v>
      </c>
      <c r="J2650" t="s">
        <v>92</v>
      </c>
      <c r="K2650">
        <v>0</v>
      </c>
      <c r="L2650">
        <v>1418</v>
      </c>
      <c r="M2650">
        <v>732</v>
      </c>
      <c r="N2650">
        <v>612</v>
      </c>
      <c r="O2650">
        <v>46543</v>
      </c>
      <c r="P2650">
        <v>49305</v>
      </c>
      <c r="Q2650">
        <v>3100</v>
      </c>
      <c r="R2650">
        <v>52405</v>
      </c>
      <c r="S2650" t="str">
        <f t="shared" si="82"/>
        <v>False</v>
      </c>
      <c r="T2650">
        <v>0</v>
      </c>
      <c r="U2650" t="e">
        <f t="shared" si="83"/>
        <v>#DIV/0!</v>
      </c>
      <c r="V2650">
        <v>0</v>
      </c>
      <c r="W2650">
        <v>0</v>
      </c>
      <c r="X2650">
        <v>1660</v>
      </c>
      <c r="Y2650">
        <v>52405</v>
      </c>
      <c r="Z2650">
        <v>54065</v>
      </c>
      <c r="AA2650" t="b">
        <f>ABS(T2650-Z2650)&gt;25000</f>
        <v>1</v>
      </c>
      <c r="AB2650">
        <v>-1660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119676</v>
      </c>
      <c r="AJ2650">
        <v>0</v>
      </c>
      <c r="AK2650">
        <v>0</v>
      </c>
      <c r="AL2650">
        <v>0</v>
      </c>
      <c r="AM2650">
        <v>0</v>
      </c>
      <c r="AN2650">
        <v>144</v>
      </c>
      <c r="AO2650">
        <v>119532</v>
      </c>
      <c r="AQ2650">
        <f>K2650/R2650</f>
        <v>0</v>
      </c>
    </row>
    <row r="2651" spans="1:43" x14ac:dyDescent="0.35">
      <c r="A2651" t="s">
        <v>5567</v>
      </c>
      <c r="B2651" t="s">
        <v>5568</v>
      </c>
      <c r="C2651" t="s">
        <v>38</v>
      </c>
      <c r="D2651" t="str">
        <f>IF(P2651&lt;=50000,"Extra Small",IF(AND(P2651&gt;=50000,P2651&lt;250000),"Small",IF(AND(P2651&gt;=250000,P2651&lt;1000000),"Medium",IF(AND(P2651&gt;=1000000,P2651&lt;10000000),"Large",IF(AND(P2651&gt;=10000000,P2651&lt;100000000),"Extra Large",IF(P2651&gt;=100000000,"Extra-extra-large"))))))</f>
        <v>Small</v>
      </c>
      <c r="E2651" t="s">
        <v>39</v>
      </c>
      <c r="F2651">
        <v>0</v>
      </c>
      <c r="G2651">
        <v>2</v>
      </c>
      <c r="H2651">
        <v>0</v>
      </c>
      <c r="I2651">
        <v>0</v>
      </c>
      <c r="J2651" t="s">
        <v>278</v>
      </c>
      <c r="K2651">
        <v>0</v>
      </c>
      <c r="L2651">
        <v>2450</v>
      </c>
      <c r="M2651">
        <v>66955</v>
      </c>
      <c r="N2651">
        <v>2383</v>
      </c>
      <c r="O2651">
        <v>0</v>
      </c>
      <c r="P2651">
        <v>71788</v>
      </c>
      <c r="Q2651">
        <v>0</v>
      </c>
      <c r="R2651">
        <v>71788</v>
      </c>
      <c r="S2651" t="str">
        <f t="shared" si="82"/>
        <v>False</v>
      </c>
      <c r="T2651">
        <v>46174</v>
      </c>
      <c r="U2651" t="b">
        <f t="shared" si="83"/>
        <v>0</v>
      </c>
      <c r="V2651">
        <v>0</v>
      </c>
      <c r="W2651">
        <v>0</v>
      </c>
      <c r="X2651">
        <v>0</v>
      </c>
      <c r="Y2651">
        <v>73181</v>
      </c>
      <c r="Z2651">
        <v>119355</v>
      </c>
      <c r="AA2651" t="b">
        <f>ABS(T2651-Z2651)&gt;25000</f>
        <v>1</v>
      </c>
      <c r="AB2651">
        <v>-47567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150088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150088</v>
      </c>
      <c r="AQ2651">
        <f>K2651/R2651</f>
        <v>0</v>
      </c>
    </row>
    <row r="2652" spans="1:43" x14ac:dyDescent="0.35">
      <c r="A2652" t="s">
        <v>5569</v>
      </c>
      <c r="B2652" t="s">
        <v>5570</v>
      </c>
      <c r="C2652" t="s">
        <v>50</v>
      </c>
      <c r="D2652" t="str">
        <f>IF(P2652&lt;=50000,"Extra Small",IF(AND(P2652&gt;=50000,P2652&lt;250000),"Small",IF(AND(P2652&gt;=250000,P2652&lt;1000000),"Medium",IF(AND(P2652&gt;=1000000,P2652&lt;10000000),"Large",IF(AND(P2652&gt;=10000000,P2652&lt;100000000),"Extra Large",IF(P2652&gt;=100000000,"Extra-extra-large"))))))</f>
        <v>Medium</v>
      </c>
      <c r="E2652" t="s">
        <v>43</v>
      </c>
      <c r="F2652">
        <v>1</v>
      </c>
      <c r="G2652">
        <v>4</v>
      </c>
      <c r="H2652">
        <v>0</v>
      </c>
      <c r="I2652">
        <v>3.5</v>
      </c>
      <c r="J2652" t="s">
        <v>172</v>
      </c>
      <c r="K2652">
        <v>217180</v>
      </c>
      <c r="L2652">
        <v>2107</v>
      </c>
      <c r="M2652">
        <v>101546</v>
      </c>
      <c r="N2652">
        <v>4417</v>
      </c>
      <c r="O2652">
        <v>5574</v>
      </c>
      <c r="P2652">
        <v>330824</v>
      </c>
      <c r="Q2652">
        <v>0</v>
      </c>
      <c r="R2652">
        <v>330824</v>
      </c>
      <c r="S2652" t="str">
        <f t="shared" si="82"/>
        <v>False</v>
      </c>
      <c r="T2652">
        <v>265094</v>
      </c>
      <c r="U2652" t="b">
        <f t="shared" si="83"/>
        <v>0</v>
      </c>
      <c r="V2652">
        <v>0</v>
      </c>
      <c r="W2652">
        <v>0</v>
      </c>
      <c r="X2652">
        <v>0</v>
      </c>
      <c r="Y2652">
        <v>59161</v>
      </c>
      <c r="Z2652">
        <v>324255</v>
      </c>
      <c r="AA2652" t="b">
        <f>ABS(T2652-Z2652)&gt;25000</f>
        <v>1</v>
      </c>
      <c r="AB2652">
        <v>6569</v>
      </c>
      <c r="AC2652">
        <v>0</v>
      </c>
      <c r="AD2652">
        <v>6569</v>
      </c>
      <c r="AE2652">
        <v>301439</v>
      </c>
      <c r="AF2652">
        <v>0</v>
      </c>
      <c r="AG2652">
        <v>0</v>
      </c>
      <c r="AH2652">
        <v>0</v>
      </c>
      <c r="AI2652">
        <v>301439</v>
      </c>
      <c r="AJ2652">
        <v>102758</v>
      </c>
      <c r="AK2652">
        <v>0</v>
      </c>
      <c r="AL2652">
        <v>0</v>
      </c>
      <c r="AM2652">
        <v>0</v>
      </c>
      <c r="AN2652">
        <v>102758</v>
      </c>
      <c r="AO2652">
        <v>198681</v>
      </c>
      <c r="AQ2652">
        <f>K2652/R2652</f>
        <v>0.65648199646942185</v>
      </c>
    </row>
    <row r="2653" spans="1:43" x14ac:dyDescent="0.35">
      <c r="A2653" t="s">
        <v>5571</v>
      </c>
      <c r="B2653" t="s">
        <v>5572</v>
      </c>
      <c r="C2653" t="s">
        <v>38</v>
      </c>
      <c r="D2653" t="str">
        <f>IF(P2653&lt;=50000,"Extra Small",IF(AND(P2653&gt;=50000,P2653&lt;250000),"Small",IF(AND(P2653&gt;=250000,P2653&lt;1000000),"Medium",IF(AND(P2653&gt;=1000000,P2653&lt;10000000),"Large",IF(AND(P2653&gt;=10000000,P2653&lt;100000000),"Extra Large",IF(P2653&gt;=100000000,"Extra-extra-large"))))))</f>
        <v>Extra Small</v>
      </c>
      <c r="E2653" t="s">
        <v>43</v>
      </c>
      <c r="F2653">
        <v>0</v>
      </c>
      <c r="G2653">
        <v>0</v>
      </c>
      <c r="H2653">
        <v>0</v>
      </c>
      <c r="I2653">
        <v>0</v>
      </c>
      <c r="J2653" t="s">
        <v>48</v>
      </c>
      <c r="K2653">
        <v>0</v>
      </c>
      <c r="L2653">
        <v>4624</v>
      </c>
      <c r="M2653">
        <v>0</v>
      </c>
      <c r="N2653">
        <v>630</v>
      </c>
      <c r="O2653">
        <v>0</v>
      </c>
      <c r="P2653">
        <v>5254</v>
      </c>
      <c r="Q2653">
        <v>0</v>
      </c>
      <c r="R2653">
        <v>5254</v>
      </c>
      <c r="S2653" t="str">
        <f t="shared" si="82"/>
        <v>False</v>
      </c>
      <c r="T2653">
        <v>0</v>
      </c>
      <c r="U2653" t="e">
        <f t="shared" si="83"/>
        <v>#DIV/0!</v>
      </c>
      <c r="V2653">
        <v>0</v>
      </c>
      <c r="W2653">
        <v>800</v>
      </c>
      <c r="X2653">
        <v>0</v>
      </c>
      <c r="Y2653">
        <v>0</v>
      </c>
      <c r="Z2653">
        <v>800</v>
      </c>
      <c r="AA2653" t="b">
        <f>ABS(T2653-Z2653)&gt;25000</f>
        <v>0</v>
      </c>
      <c r="AB2653">
        <v>4454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48269</v>
      </c>
      <c r="AJ2653">
        <v>0</v>
      </c>
      <c r="AK2653">
        <v>0</v>
      </c>
      <c r="AL2653">
        <v>0</v>
      </c>
      <c r="AM2653">
        <v>0</v>
      </c>
      <c r="AN2653">
        <v>524</v>
      </c>
      <c r="AO2653">
        <v>47745</v>
      </c>
      <c r="AQ2653">
        <f>K2653/R2653</f>
        <v>0</v>
      </c>
    </row>
    <row r="2654" spans="1:43" x14ac:dyDescent="0.35">
      <c r="A2654" t="s">
        <v>5573</v>
      </c>
      <c r="B2654" t="s">
        <v>5574</v>
      </c>
      <c r="C2654" t="s">
        <v>50</v>
      </c>
      <c r="D2654" t="str">
        <f>IF(P2654&lt;=50000,"Extra Small",IF(AND(P2654&gt;=50000,P2654&lt;250000),"Small",IF(AND(P2654&gt;=250000,P2654&lt;1000000),"Medium",IF(AND(P2654&gt;=1000000,P2654&lt;10000000),"Large",IF(AND(P2654&gt;=10000000,P2654&lt;100000000),"Extra Large",IF(P2654&gt;=100000000,"Extra-extra-large"))))))</f>
        <v>Medium</v>
      </c>
      <c r="E2654" t="s">
        <v>43</v>
      </c>
      <c r="F2654">
        <v>0</v>
      </c>
      <c r="G2654">
        <v>10</v>
      </c>
      <c r="H2654">
        <v>2</v>
      </c>
      <c r="I2654">
        <v>4</v>
      </c>
      <c r="J2654" t="s">
        <v>61</v>
      </c>
      <c r="K2654">
        <v>183641</v>
      </c>
      <c r="L2654">
        <v>0</v>
      </c>
      <c r="M2654">
        <v>252008</v>
      </c>
      <c r="N2654">
        <v>3099</v>
      </c>
      <c r="O2654">
        <v>9632</v>
      </c>
      <c r="P2654">
        <v>448380</v>
      </c>
      <c r="Q2654">
        <v>0</v>
      </c>
      <c r="R2654">
        <v>448380</v>
      </c>
      <c r="S2654" t="str">
        <f t="shared" si="82"/>
        <v>False</v>
      </c>
      <c r="T2654">
        <v>364213</v>
      </c>
      <c r="U2654" t="b">
        <f t="shared" si="83"/>
        <v>0</v>
      </c>
      <c r="V2654">
        <v>0</v>
      </c>
      <c r="W2654">
        <v>0</v>
      </c>
      <c r="X2654">
        <v>0</v>
      </c>
      <c r="Y2654">
        <v>65988</v>
      </c>
      <c r="Z2654">
        <v>430201</v>
      </c>
      <c r="AA2654" t="b">
        <f>ABS(T2654-Z2654)&gt;25000</f>
        <v>1</v>
      </c>
      <c r="AB2654">
        <v>18179</v>
      </c>
      <c r="AC2654">
        <v>0</v>
      </c>
      <c r="AD2654">
        <v>18179</v>
      </c>
      <c r="AE2654">
        <v>196362</v>
      </c>
      <c r="AF2654">
        <v>0</v>
      </c>
      <c r="AG2654">
        <v>0</v>
      </c>
      <c r="AH2654">
        <v>38099</v>
      </c>
      <c r="AI2654">
        <v>234461</v>
      </c>
      <c r="AJ2654">
        <v>58954</v>
      </c>
      <c r="AK2654">
        <v>0</v>
      </c>
      <c r="AL2654">
        <v>0</v>
      </c>
      <c r="AM2654">
        <v>0</v>
      </c>
      <c r="AN2654">
        <v>58954</v>
      </c>
      <c r="AO2654">
        <v>175507</v>
      </c>
      <c r="AQ2654">
        <f>K2654/R2654</f>
        <v>0.40956554708060128</v>
      </c>
    </row>
    <row r="2655" spans="1:43" x14ac:dyDescent="0.35">
      <c r="A2655" t="s">
        <v>5575</v>
      </c>
      <c r="B2655" t="s">
        <v>5576</v>
      </c>
      <c r="C2655" t="s">
        <v>38</v>
      </c>
      <c r="D2655" t="str">
        <f>IF(P2655&lt;=50000,"Extra Small",IF(AND(P2655&gt;=50000,P2655&lt;250000),"Small",IF(AND(P2655&gt;=250000,P2655&lt;1000000),"Medium",IF(AND(P2655&gt;=1000000,P2655&lt;10000000),"Large",IF(AND(P2655&gt;=10000000,P2655&lt;100000000),"Extra Large",IF(P2655&gt;=100000000,"Extra-extra-large"))))))</f>
        <v>Extra Small</v>
      </c>
      <c r="E2655" t="s">
        <v>76</v>
      </c>
      <c r="F2655">
        <v>0</v>
      </c>
      <c r="G2655">
        <v>0</v>
      </c>
      <c r="H2655">
        <v>0</v>
      </c>
      <c r="I2655">
        <v>0</v>
      </c>
      <c r="J2655" t="s">
        <v>89</v>
      </c>
      <c r="K2655">
        <v>14641</v>
      </c>
      <c r="L2655">
        <v>15469</v>
      </c>
      <c r="M2655">
        <v>5730</v>
      </c>
      <c r="N2655">
        <v>0</v>
      </c>
      <c r="O2655">
        <v>1330</v>
      </c>
      <c r="P2655">
        <v>37170</v>
      </c>
      <c r="Q2655">
        <v>214</v>
      </c>
      <c r="R2655">
        <v>37384</v>
      </c>
      <c r="S2655" t="str">
        <f t="shared" si="82"/>
        <v>False</v>
      </c>
      <c r="T2655">
        <v>516</v>
      </c>
      <c r="U2655" t="e">
        <f t="shared" si="83"/>
        <v>#DIV/0!</v>
      </c>
      <c r="V2655">
        <v>0</v>
      </c>
      <c r="W2655">
        <v>16777</v>
      </c>
      <c r="X2655">
        <v>0</v>
      </c>
      <c r="Y2655">
        <v>15357</v>
      </c>
      <c r="Z2655">
        <v>32650</v>
      </c>
      <c r="AA2655" t="b">
        <f>ABS(T2655-Z2655)&gt;25000</f>
        <v>1</v>
      </c>
      <c r="AB2655">
        <v>4734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54364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54364</v>
      </c>
      <c r="AQ2655">
        <f>K2655/R2655</f>
        <v>0.39163813396105285</v>
      </c>
    </row>
    <row r="2656" spans="1:43" x14ac:dyDescent="0.35">
      <c r="A2656" t="s">
        <v>5577</v>
      </c>
      <c r="B2656" t="s">
        <v>5578</v>
      </c>
      <c r="C2656" t="s">
        <v>38</v>
      </c>
      <c r="D2656" t="str">
        <f>IF(P2656&lt;=50000,"Extra Small",IF(AND(P2656&gt;=50000,P2656&lt;250000),"Small",IF(AND(P2656&gt;=250000,P2656&lt;1000000),"Medium",IF(AND(P2656&gt;=1000000,P2656&lt;10000000),"Large",IF(AND(P2656&gt;=10000000,P2656&lt;100000000),"Extra Large",IF(P2656&gt;=100000000,"Extra-extra-large"))))))</f>
        <v>Large</v>
      </c>
      <c r="E2656" t="s">
        <v>43</v>
      </c>
      <c r="F2656">
        <v>10</v>
      </c>
      <c r="G2656">
        <v>19</v>
      </c>
      <c r="H2656">
        <v>12</v>
      </c>
      <c r="I2656">
        <v>25</v>
      </c>
      <c r="J2656" t="s">
        <v>48</v>
      </c>
      <c r="K2656">
        <v>146483</v>
      </c>
      <c r="L2656">
        <v>0</v>
      </c>
      <c r="M2656">
        <v>1994927</v>
      </c>
      <c r="N2656">
        <v>4907</v>
      </c>
      <c r="O2656">
        <v>19012</v>
      </c>
      <c r="P2656">
        <v>2165329</v>
      </c>
      <c r="Q2656">
        <v>0</v>
      </c>
      <c r="R2656">
        <v>2165329</v>
      </c>
      <c r="S2656" t="str">
        <f t="shared" si="82"/>
        <v>False</v>
      </c>
      <c r="T2656">
        <v>1857726</v>
      </c>
      <c r="U2656" t="b">
        <f t="shared" si="83"/>
        <v>0</v>
      </c>
      <c r="V2656">
        <v>0</v>
      </c>
      <c r="W2656">
        <v>0</v>
      </c>
      <c r="X2656">
        <v>0</v>
      </c>
      <c r="Y2656">
        <v>249207</v>
      </c>
      <c r="Z2656">
        <v>2106933</v>
      </c>
      <c r="AA2656" t="b">
        <f>ABS(T2656-Z2656)&gt;1000000</f>
        <v>0</v>
      </c>
      <c r="AB2656">
        <v>58396</v>
      </c>
      <c r="AC2656">
        <v>0</v>
      </c>
      <c r="AD2656">
        <v>58396</v>
      </c>
      <c r="AE2656">
        <v>444940</v>
      </c>
      <c r="AF2656">
        <v>0</v>
      </c>
      <c r="AG2656">
        <v>11252</v>
      </c>
      <c r="AH2656">
        <v>11252</v>
      </c>
      <c r="AI2656">
        <v>456192</v>
      </c>
      <c r="AJ2656">
        <v>145051</v>
      </c>
      <c r="AK2656">
        <v>0</v>
      </c>
      <c r="AL2656">
        <v>56885</v>
      </c>
      <c r="AM2656">
        <v>56885</v>
      </c>
      <c r="AN2656">
        <v>201936</v>
      </c>
      <c r="AO2656">
        <v>254256</v>
      </c>
      <c r="AQ2656">
        <f>K2656/R2656</f>
        <v>6.7649304101131971E-2</v>
      </c>
    </row>
    <row r="2657" spans="1:43" x14ac:dyDescent="0.35">
      <c r="A2657" t="s">
        <v>5579</v>
      </c>
      <c r="B2657" t="s">
        <v>5580</v>
      </c>
      <c r="C2657" t="s">
        <v>50</v>
      </c>
      <c r="D2657" t="str">
        <f>IF(P2657&lt;=50000,"Extra Small",IF(AND(P2657&gt;=50000,P2657&lt;250000),"Small",IF(AND(P2657&gt;=250000,P2657&lt;1000000),"Medium",IF(AND(P2657&gt;=1000000,P2657&lt;10000000),"Large",IF(AND(P2657&gt;=10000000,P2657&lt;100000000),"Extra Large",IF(P2657&gt;=100000000,"Extra-extra-large"))))))</f>
        <v>Small</v>
      </c>
      <c r="E2657" t="s">
        <v>60</v>
      </c>
      <c r="F2657">
        <v>0</v>
      </c>
      <c r="G2657">
        <v>0</v>
      </c>
      <c r="H2657">
        <v>0</v>
      </c>
      <c r="I2657">
        <v>0</v>
      </c>
      <c r="J2657" t="s">
        <v>48</v>
      </c>
      <c r="K2657">
        <v>0</v>
      </c>
      <c r="L2657">
        <v>0</v>
      </c>
      <c r="M2657">
        <v>0</v>
      </c>
      <c r="N2657">
        <v>108803</v>
      </c>
      <c r="O2657">
        <v>0</v>
      </c>
      <c r="P2657">
        <v>108803</v>
      </c>
      <c r="Q2657">
        <v>46952</v>
      </c>
      <c r="R2657">
        <v>155755</v>
      </c>
      <c r="S2657" t="str">
        <f t="shared" si="82"/>
        <v>False</v>
      </c>
      <c r="T2657">
        <v>0</v>
      </c>
      <c r="U2657" t="e">
        <f t="shared" si="83"/>
        <v>#DIV/0!</v>
      </c>
      <c r="V2657">
        <v>0</v>
      </c>
      <c r="W2657">
        <v>82000</v>
      </c>
      <c r="X2657">
        <v>22000</v>
      </c>
      <c r="Y2657">
        <v>27920</v>
      </c>
      <c r="Z2657">
        <v>131920</v>
      </c>
      <c r="AA2657" t="b">
        <f>ABS(T2657-Z2657)&gt;25000</f>
        <v>1</v>
      </c>
      <c r="AB2657">
        <v>23835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1977758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1977758</v>
      </c>
      <c r="AQ2657">
        <f>K2657/R2657</f>
        <v>0</v>
      </c>
    </row>
    <row r="2658" spans="1:43" x14ac:dyDescent="0.35">
      <c r="A2658" t="s">
        <v>5581</v>
      </c>
      <c r="B2658" t="s">
        <v>5582</v>
      </c>
      <c r="C2658" t="s">
        <v>38</v>
      </c>
      <c r="D2658" t="str">
        <f>IF(P2658&lt;=50000,"Extra Small",IF(AND(P2658&gt;=50000,P2658&lt;250000),"Small",IF(AND(P2658&gt;=250000,P2658&lt;1000000),"Medium",IF(AND(P2658&gt;=1000000,P2658&lt;10000000),"Large",IF(AND(P2658&gt;=10000000,P2658&lt;100000000),"Extra Large",IF(P2658&gt;=100000000,"Extra-extra-large"))))))</f>
        <v>Extra Small</v>
      </c>
      <c r="E2658" t="s">
        <v>85</v>
      </c>
      <c r="F2658">
        <v>0</v>
      </c>
      <c r="G2658">
        <v>0</v>
      </c>
      <c r="H2658">
        <v>0</v>
      </c>
      <c r="I2658">
        <v>0</v>
      </c>
      <c r="J2658" t="s">
        <v>44</v>
      </c>
      <c r="K2658">
        <v>2400</v>
      </c>
      <c r="L2658">
        <v>0</v>
      </c>
      <c r="M2658">
        <v>0</v>
      </c>
      <c r="N2658">
        <v>0</v>
      </c>
      <c r="O2658">
        <v>6820</v>
      </c>
      <c r="P2658">
        <v>9220</v>
      </c>
      <c r="Q2658">
        <v>16925</v>
      </c>
      <c r="R2658">
        <v>26145</v>
      </c>
      <c r="S2658" t="str">
        <f t="shared" si="82"/>
        <v>False</v>
      </c>
      <c r="T2658">
        <v>0</v>
      </c>
      <c r="U2658" t="e">
        <f t="shared" si="83"/>
        <v>#DIV/0!</v>
      </c>
      <c r="V2658">
        <v>0</v>
      </c>
      <c r="W2658">
        <v>0</v>
      </c>
      <c r="X2658">
        <v>0</v>
      </c>
      <c r="Y2658">
        <v>5834</v>
      </c>
      <c r="Z2658">
        <v>5834</v>
      </c>
      <c r="AA2658" t="b">
        <f>ABS(T2658-Z2658)&gt;25000</f>
        <v>0</v>
      </c>
      <c r="AB2658">
        <v>20311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Q2658">
        <f>K2658/R2658</f>
        <v>9.1795754446356861E-2</v>
      </c>
    </row>
    <row r="2659" spans="1:43" x14ac:dyDescent="0.35">
      <c r="A2659" t="s">
        <v>5583</v>
      </c>
      <c r="B2659" t="s">
        <v>5584</v>
      </c>
      <c r="C2659" t="s">
        <v>38</v>
      </c>
      <c r="D2659" t="str">
        <f>IF(P2659&lt;=50000,"Extra Small",IF(AND(P2659&gt;=50000,P2659&lt;250000),"Small",IF(AND(P2659&gt;=250000,P2659&lt;1000000),"Medium",IF(AND(P2659&gt;=1000000,P2659&lt;10000000),"Large",IF(AND(P2659&gt;=10000000,P2659&lt;100000000),"Extra Large",IF(P2659&gt;=100000000,"Extra-extra-large"))))))</f>
        <v>Small</v>
      </c>
      <c r="E2659" t="s">
        <v>43</v>
      </c>
      <c r="F2659">
        <v>0</v>
      </c>
      <c r="G2659">
        <v>6</v>
      </c>
      <c r="H2659">
        <v>6</v>
      </c>
      <c r="I2659">
        <v>2.63</v>
      </c>
      <c r="J2659" t="s">
        <v>143</v>
      </c>
      <c r="K2659">
        <v>122020</v>
      </c>
      <c r="L2659">
        <v>0</v>
      </c>
      <c r="M2659">
        <v>115137</v>
      </c>
      <c r="N2659">
        <v>0</v>
      </c>
      <c r="O2659">
        <v>0</v>
      </c>
      <c r="P2659">
        <v>237157</v>
      </c>
      <c r="Q2659">
        <v>0</v>
      </c>
      <c r="R2659">
        <v>237157</v>
      </c>
      <c r="S2659" t="str">
        <f t="shared" si="82"/>
        <v>False</v>
      </c>
      <c r="T2659">
        <v>167597</v>
      </c>
      <c r="U2659" t="b">
        <f t="shared" si="83"/>
        <v>0</v>
      </c>
      <c r="V2659">
        <v>0</v>
      </c>
      <c r="W2659">
        <v>0</v>
      </c>
      <c r="X2659">
        <v>0</v>
      </c>
      <c r="Y2659">
        <v>61987</v>
      </c>
      <c r="Z2659">
        <v>229584</v>
      </c>
      <c r="AA2659" t="b">
        <f>ABS(T2659-Z2659)&gt;25000</f>
        <v>1</v>
      </c>
      <c r="AB2659">
        <v>7573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243100</v>
      </c>
      <c r="AJ2659">
        <v>0</v>
      </c>
      <c r="AK2659">
        <v>0</v>
      </c>
      <c r="AL2659">
        <v>0</v>
      </c>
      <c r="AM2659">
        <v>0</v>
      </c>
      <c r="AN2659">
        <v>76231</v>
      </c>
      <c r="AO2659">
        <v>166869</v>
      </c>
      <c r="AQ2659">
        <f>K2659/R2659</f>
        <v>0.51451148395366786</v>
      </c>
    </row>
    <row r="2660" spans="1:43" x14ac:dyDescent="0.35">
      <c r="A2660" t="s">
        <v>5585</v>
      </c>
      <c r="B2660" t="s">
        <v>5586</v>
      </c>
      <c r="C2660" t="s">
        <v>38</v>
      </c>
      <c r="D2660" t="str">
        <f>IF(P2660&lt;=50000,"Extra Small",IF(AND(P2660&gt;=50000,P2660&lt;250000),"Small",IF(AND(P2660&gt;=250000,P2660&lt;1000000),"Medium",IF(AND(P2660&gt;=1000000,P2660&lt;10000000),"Large",IF(AND(P2660&gt;=10000000,P2660&lt;100000000),"Extra Large",IF(P2660&gt;=100000000,"Extra-extra-large"))))))</f>
        <v>Medium</v>
      </c>
      <c r="E2660" t="s">
        <v>85</v>
      </c>
      <c r="F2660">
        <v>0</v>
      </c>
      <c r="G2660">
        <v>3</v>
      </c>
      <c r="H2660">
        <v>1</v>
      </c>
      <c r="I2660">
        <v>3.35</v>
      </c>
      <c r="J2660" t="s">
        <v>801</v>
      </c>
      <c r="K2660">
        <v>309993</v>
      </c>
      <c r="L2660">
        <v>0</v>
      </c>
      <c r="M2660">
        <v>30388</v>
      </c>
      <c r="N2660">
        <v>715</v>
      </c>
      <c r="O2660">
        <v>147278</v>
      </c>
      <c r="P2660">
        <v>488374</v>
      </c>
      <c r="Q2660">
        <v>0</v>
      </c>
      <c r="R2660">
        <v>488374</v>
      </c>
      <c r="S2660" t="str">
        <f t="shared" si="82"/>
        <v>False</v>
      </c>
      <c r="T2660">
        <v>103939</v>
      </c>
      <c r="U2660" t="b">
        <f t="shared" si="83"/>
        <v>0</v>
      </c>
      <c r="V2660">
        <v>0</v>
      </c>
      <c r="W2660">
        <v>0</v>
      </c>
      <c r="X2660">
        <v>0</v>
      </c>
      <c r="Y2660">
        <v>68209</v>
      </c>
      <c r="Z2660">
        <v>172148</v>
      </c>
      <c r="AA2660" t="b">
        <f>ABS(T2660-Z2660)&gt;25000</f>
        <v>1</v>
      </c>
      <c r="AB2660">
        <v>316226</v>
      </c>
      <c r="AC2660">
        <v>0</v>
      </c>
      <c r="AD2660">
        <v>316226</v>
      </c>
      <c r="AE2660">
        <v>413269</v>
      </c>
      <c r="AF2660">
        <v>0</v>
      </c>
      <c r="AG2660">
        <v>0</v>
      </c>
      <c r="AH2660">
        <v>0</v>
      </c>
      <c r="AI2660">
        <v>413269</v>
      </c>
      <c r="AJ2660">
        <v>30838</v>
      </c>
      <c r="AK2660">
        <v>0</v>
      </c>
      <c r="AL2660">
        <v>0</v>
      </c>
      <c r="AM2660">
        <v>66204</v>
      </c>
      <c r="AN2660">
        <v>97042</v>
      </c>
      <c r="AO2660">
        <v>316227</v>
      </c>
      <c r="AQ2660">
        <f>K2660/R2660</f>
        <v>0.63474509290011338</v>
      </c>
    </row>
    <row r="2661" spans="1:43" x14ac:dyDescent="0.35">
      <c r="A2661" t="s">
        <v>5587</v>
      </c>
      <c r="B2661" t="s">
        <v>5588</v>
      </c>
      <c r="C2661" t="s">
        <v>38</v>
      </c>
      <c r="D2661" t="str">
        <f>IF(P2661&lt;=50000,"Extra Small",IF(AND(P2661&gt;=50000,P2661&lt;250000),"Small",IF(AND(P2661&gt;=250000,P2661&lt;1000000),"Medium",IF(AND(P2661&gt;=1000000,P2661&lt;10000000),"Large",IF(AND(P2661&gt;=10000000,P2661&lt;100000000),"Extra Large",IF(P2661&gt;=100000000,"Extra-extra-large"))))))</f>
        <v>Extra Small</v>
      </c>
      <c r="E2661" t="s">
        <v>39</v>
      </c>
      <c r="F2661">
        <v>0</v>
      </c>
      <c r="G2661">
        <v>0</v>
      </c>
      <c r="H2661">
        <v>0</v>
      </c>
      <c r="I2661">
        <v>0</v>
      </c>
      <c r="J2661" t="s">
        <v>5183</v>
      </c>
      <c r="K2661">
        <v>0</v>
      </c>
      <c r="L2661">
        <v>17708</v>
      </c>
      <c r="M2661">
        <v>1745</v>
      </c>
      <c r="N2661">
        <v>166</v>
      </c>
      <c r="O2661">
        <v>0</v>
      </c>
      <c r="P2661">
        <v>19619</v>
      </c>
      <c r="Q2661">
        <v>0</v>
      </c>
      <c r="R2661">
        <v>19619</v>
      </c>
      <c r="S2661" t="str">
        <f t="shared" si="82"/>
        <v>False</v>
      </c>
      <c r="T2661">
        <v>0</v>
      </c>
      <c r="U2661" t="e">
        <f t="shared" si="83"/>
        <v>#DIV/0!</v>
      </c>
      <c r="V2661">
        <v>0</v>
      </c>
      <c r="W2661">
        <v>0</v>
      </c>
      <c r="X2661">
        <v>0</v>
      </c>
      <c r="Y2661">
        <v>22269</v>
      </c>
      <c r="Z2661">
        <v>22269</v>
      </c>
      <c r="AA2661" t="b">
        <f>ABS(T2661-Z2661)&gt;25000</f>
        <v>0</v>
      </c>
      <c r="AB2661">
        <v>-2650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20134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20134</v>
      </c>
      <c r="AQ2661">
        <f>K2661/R2661</f>
        <v>0</v>
      </c>
    </row>
    <row r="2662" spans="1:43" x14ac:dyDescent="0.35">
      <c r="A2662" t="s">
        <v>5589</v>
      </c>
      <c r="B2662" t="s">
        <v>5590</v>
      </c>
      <c r="C2662" t="s">
        <v>38</v>
      </c>
      <c r="D2662" t="str">
        <f>IF(P2662&lt;=50000,"Extra Small",IF(AND(P2662&gt;=50000,P2662&lt;250000),"Small",IF(AND(P2662&gt;=250000,P2662&lt;1000000),"Medium",IF(AND(P2662&gt;=1000000,P2662&lt;10000000),"Large",IF(AND(P2662&gt;=10000000,P2662&lt;100000000),"Extra Large",IF(P2662&gt;=100000000,"Extra-extra-large"))))))</f>
        <v>Medium</v>
      </c>
      <c r="E2662" t="s">
        <v>55</v>
      </c>
      <c r="F2662">
        <v>0</v>
      </c>
      <c r="G2662">
        <v>3</v>
      </c>
      <c r="H2662">
        <v>10</v>
      </c>
      <c r="I2662">
        <v>3.32</v>
      </c>
      <c r="J2662" t="s">
        <v>566</v>
      </c>
      <c r="K2662">
        <v>0</v>
      </c>
      <c r="L2662">
        <v>116744</v>
      </c>
      <c r="M2662">
        <v>212440</v>
      </c>
      <c r="N2662">
        <v>1626</v>
      </c>
      <c r="O2662">
        <v>33986</v>
      </c>
      <c r="P2662">
        <v>364796</v>
      </c>
      <c r="Q2662">
        <v>0</v>
      </c>
      <c r="R2662">
        <v>364796</v>
      </c>
      <c r="S2662" t="str">
        <f t="shared" si="82"/>
        <v>False</v>
      </c>
      <c r="T2662">
        <v>276249</v>
      </c>
      <c r="U2662" t="b">
        <f t="shared" si="83"/>
        <v>0</v>
      </c>
      <c r="V2662">
        <v>0</v>
      </c>
      <c r="W2662">
        <v>0</v>
      </c>
      <c r="X2662">
        <v>0</v>
      </c>
      <c r="Y2662">
        <v>44753</v>
      </c>
      <c r="Z2662">
        <v>321002</v>
      </c>
      <c r="AA2662" t="b">
        <f>ABS(T2662-Z2662)&gt;25000</f>
        <v>1</v>
      </c>
      <c r="AB2662">
        <v>43794</v>
      </c>
      <c r="AC2662">
        <v>0</v>
      </c>
      <c r="AD2662">
        <v>43794</v>
      </c>
      <c r="AE2662">
        <v>213190</v>
      </c>
      <c r="AF2662">
        <v>0</v>
      </c>
      <c r="AG2662">
        <v>0</v>
      </c>
      <c r="AH2662">
        <v>5467</v>
      </c>
      <c r="AI2662">
        <v>218657</v>
      </c>
      <c r="AJ2662">
        <v>77142</v>
      </c>
      <c r="AK2662">
        <v>0</v>
      </c>
      <c r="AL2662">
        <v>0</v>
      </c>
      <c r="AM2662">
        <v>0</v>
      </c>
      <c r="AN2662">
        <v>77142</v>
      </c>
      <c r="AO2662">
        <v>141515</v>
      </c>
      <c r="AQ2662">
        <f>K2662/R2662</f>
        <v>0</v>
      </c>
    </row>
    <row r="2663" spans="1:43" x14ac:dyDescent="0.35">
      <c r="A2663" t="s">
        <v>5591</v>
      </c>
      <c r="B2663" t="s">
        <v>5592</v>
      </c>
      <c r="C2663" t="s">
        <v>50</v>
      </c>
      <c r="D2663" t="str">
        <f>IF(P2663&lt;=50000,"Extra Small",IF(AND(P2663&gt;=50000,P2663&lt;250000),"Small",IF(AND(P2663&gt;=250000,P2663&lt;1000000),"Medium",IF(AND(P2663&gt;=1000000,P2663&lt;10000000),"Large",IF(AND(P2663&gt;=10000000,P2663&lt;100000000),"Extra Large",IF(P2663&gt;=100000000,"Extra-extra-large"))))))</f>
        <v>Extra Small</v>
      </c>
      <c r="E2663" t="s">
        <v>43</v>
      </c>
      <c r="F2663">
        <v>0</v>
      </c>
      <c r="G2663">
        <v>0</v>
      </c>
      <c r="H2663">
        <v>0</v>
      </c>
      <c r="I2663">
        <v>0</v>
      </c>
      <c r="J2663" t="s">
        <v>61</v>
      </c>
      <c r="K2663">
        <v>15250</v>
      </c>
      <c r="L2663">
        <v>15713</v>
      </c>
      <c r="M2663">
        <v>0</v>
      </c>
      <c r="N2663">
        <v>0</v>
      </c>
      <c r="O2663">
        <v>0</v>
      </c>
      <c r="P2663">
        <v>30963</v>
      </c>
      <c r="Q2663">
        <v>0</v>
      </c>
      <c r="R2663">
        <v>30963</v>
      </c>
      <c r="S2663" t="str">
        <f t="shared" si="82"/>
        <v>False</v>
      </c>
      <c r="T2663">
        <v>0</v>
      </c>
      <c r="U2663" t="e">
        <f t="shared" si="83"/>
        <v>#DIV/0!</v>
      </c>
      <c r="V2663">
        <v>0</v>
      </c>
      <c r="W2663">
        <v>32054</v>
      </c>
      <c r="X2663">
        <v>0</v>
      </c>
      <c r="Y2663">
        <v>5354</v>
      </c>
      <c r="Z2663">
        <v>37408</v>
      </c>
      <c r="AA2663" t="b">
        <f>ABS(T2663-Z2663)&gt;25000</f>
        <v>1</v>
      </c>
      <c r="AB2663">
        <v>-6445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Q2663">
        <f>K2663/R2663</f>
        <v>0.49252333430223172</v>
      </c>
    </row>
    <row r="2664" spans="1:43" x14ac:dyDescent="0.35">
      <c r="A2664" t="s">
        <v>5593</v>
      </c>
      <c r="B2664" t="s">
        <v>5594</v>
      </c>
      <c r="C2664" t="s">
        <v>38</v>
      </c>
      <c r="D2664" t="str">
        <f>IF(P2664&lt;=50000,"Extra Small",IF(AND(P2664&gt;=50000,P2664&lt;250000),"Small",IF(AND(P2664&gt;=250000,P2664&lt;1000000),"Medium",IF(AND(P2664&gt;=1000000,P2664&lt;10000000),"Large",IF(AND(P2664&gt;=10000000,P2664&lt;100000000),"Extra Large",IF(P2664&gt;=100000000,"Extra-extra-large"))))))</f>
        <v>Extra Small</v>
      </c>
      <c r="E2664" t="s">
        <v>55</v>
      </c>
      <c r="F2664">
        <v>0</v>
      </c>
      <c r="G2664">
        <v>0</v>
      </c>
      <c r="H2664">
        <v>0</v>
      </c>
      <c r="I2664">
        <v>0</v>
      </c>
      <c r="J2664" t="s">
        <v>143</v>
      </c>
      <c r="K2664">
        <v>0</v>
      </c>
      <c r="L2664">
        <v>8000</v>
      </c>
      <c r="M2664">
        <v>0</v>
      </c>
      <c r="N2664">
        <v>0</v>
      </c>
      <c r="O2664">
        <v>0</v>
      </c>
      <c r="P2664">
        <v>8000</v>
      </c>
      <c r="Q2664">
        <v>0</v>
      </c>
      <c r="R2664">
        <v>8000</v>
      </c>
      <c r="S2664" t="str">
        <f t="shared" si="82"/>
        <v>False</v>
      </c>
      <c r="T2664">
        <v>0</v>
      </c>
      <c r="U2664" t="e">
        <f t="shared" si="83"/>
        <v>#DIV/0!</v>
      </c>
      <c r="V2664">
        <v>0</v>
      </c>
      <c r="W2664">
        <v>5000</v>
      </c>
      <c r="X2664">
        <v>2000</v>
      </c>
      <c r="Y2664">
        <v>0</v>
      </c>
      <c r="Z2664">
        <v>7000</v>
      </c>
      <c r="AA2664" t="b">
        <f>ABS(T2664-Z2664)&gt;25000</f>
        <v>0</v>
      </c>
      <c r="AB2664">
        <v>1000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Q2664">
        <f>K2664/R2664</f>
        <v>0</v>
      </c>
    </row>
    <row r="2665" spans="1:43" x14ac:dyDescent="0.35">
      <c r="A2665" t="s">
        <v>5595</v>
      </c>
      <c r="B2665" t="s">
        <v>5596</v>
      </c>
      <c r="C2665" t="s">
        <v>38</v>
      </c>
      <c r="D2665" t="str">
        <f>IF(P2665&lt;=50000,"Extra Small",IF(AND(P2665&gt;=50000,P2665&lt;250000),"Small",IF(AND(P2665&gt;=250000,P2665&lt;1000000),"Medium",IF(AND(P2665&gt;=1000000,P2665&lt;10000000),"Large",IF(AND(P2665&gt;=10000000,P2665&lt;100000000),"Extra Large",IF(P2665&gt;=100000000,"Extra-extra-large"))))))</f>
        <v>Medium</v>
      </c>
      <c r="E2665" t="s">
        <v>43</v>
      </c>
      <c r="F2665">
        <v>0</v>
      </c>
      <c r="G2665">
        <v>8</v>
      </c>
      <c r="H2665">
        <v>0</v>
      </c>
      <c r="I2665">
        <v>0</v>
      </c>
      <c r="J2665" t="s">
        <v>57</v>
      </c>
      <c r="K2665">
        <v>232194</v>
      </c>
      <c r="L2665">
        <v>0</v>
      </c>
      <c r="M2665">
        <v>114183</v>
      </c>
      <c r="N2665">
        <v>1836</v>
      </c>
      <c r="O2665">
        <v>29109</v>
      </c>
      <c r="P2665">
        <v>377322</v>
      </c>
      <c r="Q2665">
        <v>0</v>
      </c>
      <c r="R2665">
        <v>377322</v>
      </c>
      <c r="S2665" t="str">
        <f t="shared" si="82"/>
        <v>False</v>
      </c>
      <c r="T2665">
        <v>347561</v>
      </c>
      <c r="U2665" t="b">
        <f t="shared" si="83"/>
        <v>0</v>
      </c>
      <c r="V2665">
        <v>0</v>
      </c>
      <c r="W2665">
        <v>0</v>
      </c>
      <c r="X2665">
        <v>0</v>
      </c>
      <c r="Y2665">
        <v>50513</v>
      </c>
      <c r="Z2665">
        <v>398074</v>
      </c>
      <c r="AA2665" t="b">
        <f>ABS(T2665-Z2665)&gt;25000</f>
        <v>1</v>
      </c>
      <c r="AB2665">
        <v>-20752</v>
      </c>
      <c r="AC2665">
        <v>0</v>
      </c>
      <c r="AD2665">
        <v>-20752</v>
      </c>
      <c r="AE2665">
        <v>150155</v>
      </c>
      <c r="AF2665">
        <v>0</v>
      </c>
      <c r="AG2665">
        <v>0</v>
      </c>
      <c r="AH2665">
        <v>63793</v>
      </c>
      <c r="AI2665">
        <v>213948</v>
      </c>
      <c r="AJ2665">
        <v>125681</v>
      </c>
      <c r="AK2665">
        <v>0</v>
      </c>
      <c r="AL2665">
        <v>0</v>
      </c>
      <c r="AM2665">
        <v>0</v>
      </c>
      <c r="AN2665">
        <v>125681</v>
      </c>
      <c r="AO2665">
        <v>88267</v>
      </c>
      <c r="AQ2665">
        <f>K2665/R2665</f>
        <v>0.61537360662776086</v>
      </c>
    </row>
    <row r="2666" spans="1:43" x14ac:dyDescent="0.35">
      <c r="A2666" t="s">
        <v>5597</v>
      </c>
      <c r="B2666" t="s">
        <v>5598</v>
      </c>
      <c r="C2666" t="s">
        <v>38</v>
      </c>
      <c r="D2666" t="str">
        <f>IF(P2666&lt;=50000,"Extra Small",IF(AND(P2666&gt;=50000,P2666&lt;250000),"Small",IF(AND(P2666&gt;=250000,P2666&lt;1000000),"Medium",IF(AND(P2666&gt;=1000000,P2666&lt;10000000),"Large",IF(AND(P2666&gt;=10000000,P2666&lt;100000000),"Extra Large",IF(P2666&gt;=100000000,"Extra-extra-large"))))))</f>
        <v>Medium</v>
      </c>
      <c r="E2666" t="s">
        <v>55</v>
      </c>
      <c r="F2666">
        <v>2</v>
      </c>
      <c r="G2666">
        <v>0</v>
      </c>
      <c r="H2666">
        <v>1</v>
      </c>
      <c r="I2666">
        <v>2.4</v>
      </c>
      <c r="J2666" t="s">
        <v>52</v>
      </c>
      <c r="K2666">
        <v>39100</v>
      </c>
      <c r="L2666">
        <v>0</v>
      </c>
      <c r="M2666">
        <v>312379</v>
      </c>
      <c r="N2666">
        <v>1081</v>
      </c>
      <c r="O2666">
        <v>0</v>
      </c>
      <c r="P2666">
        <v>352560</v>
      </c>
      <c r="Q2666">
        <v>0</v>
      </c>
      <c r="R2666">
        <v>352560</v>
      </c>
      <c r="S2666" t="str">
        <f t="shared" si="82"/>
        <v>False</v>
      </c>
      <c r="T2666">
        <v>232655</v>
      </c>
      <c r="U2666" t="b">
        <f t="shared" si="83"/>
        <v>0</v>
      </c>
      <c r="V2666">
        <v>0</v>
      </c>
      <c r="W2666">
        <v>0</v>
      </c>
      <c r="X2666">
        <v>0</v>
      </c>
      <c r="Y2666">
        <v>195939</v>
      </c>
      <c r="Z2666">
        <v>428594</v>
      </c>
      <c r="AA2666" t="b">
        <f>ABS(T2666-Z2666)&gt;25000</f>
        <v>1</v>
      </c>
      <c r="AB2666">
        <v>-76034</v>
      </c>
      <c r="AC2666">
        <v>0</v>
      </c>
      <c r="AD2666">
        <v>-76034</v>
      </c>
      <c r="AE2666">
        <v>466975</v>
      </c>
      <c r="AF2666">
        <v>0</v>
      </c>
      <c r="AG2666">
        <v>0</v>
      </c>
      <c r="AH2666">
        <v>544884</v>
      </c>
      <c r="AI2666">
        <v>1011859</v>
      </c>
      <c r="AJ2666">
        <v>78226</v>
      </c>
      <c r="AK2666">
        <v>0</v>
      </c>
      <c r="AL2666">
        <v>0</v>
      </c>
      <c r="AM2666">
        <v>0</v>
      </c>
      <c r="AN2666">
        <v>78226</v>
      </c>
      <c r="AO2666">
        <v>933633</v>
      </c>
      <c r="AQ2666">
        <f>K2666/R2666</f>
        <v>0.11090310869071932</v>
      </c>
    </row>
    <row r="2667" spans="1:43" x14ac:dyDescent="0.35">
      <c r="A2667" t="s">
        <v>5599</v>
      </c>
      <c r="B2667" t="s">
        <v>5600</v>
      </c>
      <c r="C2667" t="s">
        <v>38</v>
      </c>
      <c r="D2667" t="str">
        <f>IF(P2667&lt;=50000,"Extra Small",IF(AND(P2667&gt;=50000,P2667&lt;250000),"Small",IF(AND(P2667&gt;=250000,P2667&lt;1000000),"Medium",IF(AND(P2667&gt;=1000000,P2667&lt;10000000),"Large",IF(AND(P2667&gt;=10000000,P2667&lt;100000000),"Extra Large",IF(P2667&gt;=100000000,"Extra-extra-large"))))))</f>
        <v>Medium</v>
      </c>
      <c r="E2667" t="s">
        <v>110</v>
      </c>
      <c r="F2667">
        <v>0</v>
      </c>
      <c r="G2667">
        <v>7</v>
      </c>
      <c r="H2667">
        <v>0</v>
      </c>
      <c r="I2667">
        <v>3.71</v>
      </c>
      <c r="J2667" t="s">
        <v>52</v>
      </c>
      <c r="K2667">
        <v>25714</v>
      </c>
      <c r="L2667">
        <v>113199</v>
      </c>
      <c r="M2667">
        <v>2342</v>
      </c>
      <c r="N2667">
        <v>6463</v>
      </c>
      <c r="O2667">
        <v>228745</v>
      </c>
      <c r="P2667">
        <v>376463</v>
      </c>
      <c r="Q2667">
        <v>0</v>
      </c>
      <c r="R2667">
        <v>376463</v>
      </c>
      <c r="S2667" t="str">
        <f t="shared" si="82"/>
        <v>False</v>
      </c>
      <c r="T2667">
        <v>208082</v>
      </c>
      <c r="U2667" t="b">
        <f t="shared" si="83"/>
        <v>0</v>
      </c>
      <c r="V2667">
        <v>0</v>
      </c>
      <c r="W2667">
        <v>0</v>
      </c>
      <c r="X2667">
        <v>0</v>
      </c>
      <c r="Y2667">
        <v>166995</v>
      </c>
      <c r="Z2667">
        <v>375077</v>
      </c>
      <c r="AA2667" t="b">
        <f>ABS(T2667-Z2667)&gt;25000</f>
        <v>1</v>
      </c>
      <c r="AB2667">
        <v>1386</v>
      </c>
      <c r="AC2667">
        <v>0</v>
      </c>
      <c r="AD2667">
        <v>1386</v>
      </c>
      <c r="AE2667">
        <v>350107</v>
      </c>
      <c r="AF2667">
        <v>0</v>
      </c>
      <c r="AG2667">
        <v>0</v>
      </c>
      <c r="AH2667">
        <v>53903</v>
      </c>
      <c r="AI2667">
        <v>404010</v>
      </c>
      <c r="AJ2667">
        <v>62692</v>
      </c>
      <c r="AK2667">
        <v>0</v>
      </c>
      <c r="AL2667">
        <v>0</v>
      </c>
      <c r="AM2667">
        <v>39441</v>
      </c>
      <c r="AN2667">
        <v>102133</v>
      </c>
      <c r="AO2667">
        <v>301877</v>
      </c>
      <c r="AQ2667">
        <f>K2667/R2667</f>
        <v>6.8304189256314693E-2</v>
      </c>
    </row>
    <row r="2668" spans="1:43" x14ac:dyDescent="0.35">
      <c r="A2668" t="s">
        <v>5601</v>
      </c>
      <c r="B2668" t="s">
        <v>5602</v>
      </c>
      <c r="C2668" t="s">
        <v>38</v>
      </c>
      <c r="D2668" t="str">
        <f>IF(P2668&lt;=50000,"Extra Small",IF(AND(P2668&gt;=50000,P2668&lt;250000),"Small",IF(AND(P2668&gt;=250000,P2668&lt;1000000),"Medium",IF(AND(P2668&gt;=1000000,P2668&lt;10000000),"Large",IF(AND(P2668&gt;=10000000,P2668&lt;100000000),"Extra Large",IF(P2668&gt;=100000000,"Extra-extra-large"))))))</f>
        <v>Extra Large</v>
      </c>
      <c r="E2668" t="s">
        <v>43</v>
      </c>
      <c r="F2668">
        <v>268</v>
      </c>
      <c r="G2668">
        <v>138</v>
      </c>
      <c r="H2668">
        <v>315</v>
      </c>
      <c r="I2668">
        <v>436</v>
      </c>
      <c r="J2668" t="s">
        <v>142</v>
      </c>
      <c r="K2668">
        <v>8066548</v>
      </c>
      <c r="L2668">
        <v>808878</v>
      </c>
      <c r="M2668">
        <v>67957897</v>
      </c>
      <c r="N2668">
        <v>497961</v>
      </c>
      <c r="O2668">
        <v>2476450</v>
      </c>
      <c r="P2668">
        <v>79807734</v>
      </c>
      <c r="Q2668">
        <v>0</v>
      </c>
      <c r="R2668">
        <v>79807734</v>
      </c>
      <c r="S2668" t="str">
        <f t="shared" si="82"/>
        <v>False</v>
      </c>
      <c r="T2668">
        <v>49514594</v>
      </c>
      <c r="U2668" t="b">
        <f t="shared" si="83"/>
        <v>0</v>
      </c>
      <c r="V2668">
        <v>27765</v>
      </c>
      <c r="W2668">
        <v>0</v>
      </c>
      <c r="X2668">
        <v>0</v>
      </c>
      <c r="Y2668">
        <v>23511063</v>
      </c>
      <c r="Z2668">
        <v>73053422</v>
      </c>
      <c r="AA2668" t="b">
        <f>ABS(T2668-Z2668)&gt;1000000</f>
        <v>1</v>
      </c>
      <c r="AB2668">
        <v>6754312</v>
      </c>
      <c r="AC2668">
        <v>0</v>
      </c>
      <c r="AD2668">
        <v>6754312</v>
      </c>
      <c r="AE2668">
        <v>29296115</v>
      </c>
      <c r="AF2668">
        <v>0</v>
      </c>
      <c r="AG2668">
        <v>110758870</v>
      </c>
      <c r="AH2668">
        <v>110758870</v>
      </c>
      <c r="AI2668">
        <v>140054985</v>
      </c>
      <c r="AJ2668">
        <v>37904604</v>
      </c>
      <c r="AK2668">
        <v>0</v>
      </c>
      <c r="AL2668">
        <v>1285177</v>
      </c>
      <c r="AM2668">
        <v>1285177</v>
      </c>
      <c r="AN2668">
        <v>39189781</v>
      </c>
      <c r="AO2668">
        <v>100865204</v>
      </c>
      <c r="AQ2668">
        <f>K2668/R2668</f>
        <v>0.1010747655108213</v>
      </c>
    </row>
    <row r="2669" spans="1:43" x14ac:dyDescent="0.35">
      <c r="A2669" t="s">
        <v>5603</v>
      </c>
      <c r="B2669" t="s">
        <v>5604</v>
      </c>
      <c r="C2669" t="s">
        <v>38</v>
      </c>
      <c r="D2669" t="str">
        <f>IF(P2669&lt;=50000,"Extra Small",IF(AND(P2669&gt;=50000,P2669&lt;250000),"Small",IF(AND(P2669&gt;=250000,P2669&lt;1000000),"Medium",IF(AND(P2669&gt;=1000000,P2669&lt;10000000),"Large",IF(AND(P2669&gt;=10000000,P2669&lt;100000000),"Extra Large",IF(P2669&gt;=100000000,"Extra-extra-large"))))))</f>
        <v>Medium</v>
      </c>
      <c r="E2669" t="s">
        <v>39</v>
      </c>
      <c r="F2669">
        <v>0</v>
      </c>
      <c r="G2669">
        <v>0</v>
      </c>
      <c r="H2669">
        <v>0</v>
      </c>
      <c r="I2669">
        <v>0</v>
      </c>
      <c r="J2669" t="s">
        <v>143</v>
      </c>
      <c r="K2669">
        <v>0</v>
      </c>
      <c r="L2669">
        <v>305367</v>
      </c>
      <c r="M2669">
        <v>172628</v>
      </c>
      <c r="N2669">
        <v>0</v>
      </c>
      <c r="O2669">
        <v>111710</v>
      </c>
      <c r="P2669">
        <v>589705</v>
      </c>
      <c r="Q2669">
        <v>0</v>
      </c>
      <c r="R2669">
        <v>589705</v>
      </c>
      <c r="S2669" t="str">
        <f t="shared" si="82"/>
        <v>False</v>
      </c>
      <c r="T2669">
        <v>0</v>
      </c>
      <c r="U2669" t="e">
        <f t="shared" si="83"/>
        <v>#DIV/0!</v>
      </c>
      <c r="V2669">
        <v>0</v>
      </c>
      <c r="W2669">
        <v>0</v>
      </c>
      <c r="X2669">
        <v>0</v>
      </c>
      <c r="Y2669">
        <v>266518</v>
      </c>
      <c r="Z2669">
        <v>266518</v>
      </c>
      <c r="AA2669" t="b">
        <f>ABS(T2669-Z2669)&gt;25000</f>
        <v>1</v>
      </c>
      <c r="AB2669">
        <v>323187</v>
      </c>
      <c r="AC2669">
        <v>0</v>
      </c>
      <c r="AD2669">
        <v>323187</v>
      </c>
      <c r="AE2669">
        <v>426864</v>
      </c>
      <c r="AF2669">
        <v>0</v>
      </c>
      <c r="AG2669">
        <v>0</v>
      </c>
      <c r="AH2669">
        <v>1382548</v>
      </c>
      <c r="AI2669">
        <v>1809412</v>
      </c>
      <c r="AJ2669">
        <v>23005</v>
      </c>
      <c r="AK2669">
        <v>0</v>
      </c>
      <c r="AL2669">
        <v>0</v>
      </c>
      <c r="AM2669">
        <v>0</v>
      </c>
      <c r="AN2669">
        <v>23005</v>
      </c>
      <c r="AO2669">
        <v>1786407</v>
      </c>
      <c r="AQ2669">
        <f>K2669/R2669</f>
        <v>0</v>
      </c>
    </row>
    <row r="2670" spans="1:43" x14ac:dyDescent="0.35">
      <c r="A2670" t="s">
        <v>5605</v>
      </c>
      <c r="B2670" t="s">
        <v>5606</v>
      </c>
      <c r="C2670" t="s">
        <v>38</v>
      </c>
      <c r="D2670" t="str">
        <f>IF(P2670&lt;=50000,"Extra Small",IF(AND(P2670&gt;=50000,P2670&lt;250000),"Small",IF(AND(P2670&gt;=250000,P2670&lt;1000000),"Medium",IF(AND(P2670&gt;=1000000,P2670&lt;10000000),"Large",IF(AND(P2670&gt;=10000000,P2670&lt;100000000),"Extra Large",IF(P2670&gt;=100000000,"Extra-extra-large"))))))</f>
        <v>Small</v>
      </c>
      <c r="E2670" t="s">
        <v>70</v>
      </c>
      <c r="F2670">
        <v>0</v>
      </c>
      <c r="G2670">
        <v>0</v>
      </c>
      <c r="H2670">
        <v>0</v>
      </c>
      <c r="I2670">
        <v>0</v>
      </c>
      <c r="J2670" t="s">
        <v>107</v>
      </c>
      <c r="K2670">
        <v>0</v>
      </c>
      <c r="L2670">
        <v>0</v>
      </c>
      <c r="M2670">
        <v>54046</v>
      </c>
      <c r="N2670">
        <v>0</v>
      </c>
      <c r="O2670">
        <v>160</v>
      </c>
      <c r="P2670">
        <v>54206</v>
      </c>
      <c r="Q2670">
        <v>386</v>
      </c>
      <c r="R2670">
        <v>54592</v>
      </c>
      <c r="S2670" t="str">
        <f t="shared" si="82"/>
        <v>False</v>
      </c>
      <c r="T2670">
        <v>0</v>
      </c>
      <c r="U2670" t="e">
        <f t="shared" si="83"/>
        <v>#DIV/0!</v>
      </c>
      <c r="V2670">
        <v>0</v>
      </c>
      <c r="W2670">
        <v>0</v>
      </c>
      <c r="X2670">
        <v>0</v>
      </c>
      <c r="Y2670">
        <v>73649</v>
      </c>
      <c r="Z2670">
        <v>73649</v>
      </c>
      <c r="AA2670" t="b">
        <f>ABS(T2670-Z2670)&gt;25000</f>
        <v>1</v>
      </c>
      <c r="AB2670">
        <v>-19057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2564431</v>
      </c>
      <c r="AJ2670">
        <v>0</v>
      </c>
      <c r="AK2670">
        <v>0</v>
      </c>
      <c r="AL2670">
        <v>0</v>
      </c>
      <c r="AM2670">
        <v>0</v>
      </c>
      <c r="AN2670">
        <v>552114</v>
      </c>
      <c r="AO2670">
        <v>2012317</v>
      </c>
      <c r="AQ2670">
        <f>K2670/R2670</f>
        <v>0</v>
      </c>
    </row>
    <row r="2671" spans="1:43" x14ac:dyDescent="0.35">
      <c r="A2671" t="s">
        <v>5607</v>
      </c>
      <c r="B2671" t="s">
        <v>5608</v>
      </c>
      <c r="C2671" t="s">
        <v>38</v>
      </c>
      <c r="D2671" t="str">
        <f>IF(P2671&lt;=50000,"Extra Small",IF(AND(P2671&gt;=50000,P2671&lt;250000),"Small",IF(AND(P2671&gt;=250000,P2671&lt;1000000),"Medium",IF(AND(P2671&gt;=1000000,P2671&lt;10000000),"Large",IF(AND(P2671&gt;=10000000,P2671&lt;100000000),"Extra Large",IF(P2671&gt;=100000000,"Extra-extra-large"))))))</f>
        <v>Small</v>
      </c>
      <c r="E2671" t="s">
        <v>110</v>
      </c>
      <c r="F2671">
        <v>0</v>
      </c>
      <c r="G2671">
        <v>1</v>
      </c>
      <c r="H2671">
        <v>0</v>
      </c>
      <c r="I2671">
        <v>0.5</v>
      </c>
      <c r="J2671" t="s">
        <v>61</v>
      </c>
      <c r="K2671">
        <v>43638</v>
      </c>
      <c r="L2671">
        <v>107524</v>
      </c>
      <c r="M2671">
        <v>0</v>
      </c>
      <c r="N2671">
        <v>0</v>
      </c>
      <c r="O2671">
        <v>0</v>
      </c>
      <c r="P2671">
        <v>151162</v>
      </c>
      <c r="Q2671">
        <v>0</v>
      </c>
      <c r="R2671">
        <v>151162</v>
      </c>
      <c r="S2671" t="str">
        <f t="shared" si="82"/>
        <v>False</v>
      </c>
      <c r="T2671">
        <v>31961</v>
      </c>
      <c r="U2671" t="b">
        <f t="shared" si="83"/>
        <v>0</v>
      </c>
      <c r="V2671">
        <v>0</v>
      </c>
      <c r="W2671">
        <v>80329</v>
      </c>
      <c r="X2671">
        <v>0</v>
      </c>
      <c r="Y2671">
        <v>0</v>
      </c>
      <c r="Z2671">
        <v>112290</v>
      </c>
      <c r="AA2671" t="b">
        <f>ABS(T2671-Z2671)&gt;25000</f>
        <v>1</v>
      </c>
      <c r="AB2671">
        <v>38872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157377</v>
      </c>
      <c r="AJ2671">
        <v>0</v>
      </c>
      <c r="AK2671">
        <v>0</v>
      </c>
      <c r="AL2671">
        <v>0</v>
      </c>
      <c r="AM2671">
        <v>0</v>
      </c>
      <c r="AN2671">
        <v>155364</v>
      </c>
      <c r="AO2671">
        <v>2013</v>
      </c>
      <c r="AQ2671">
        <f>K2671/R2671</f>
        <v>0.28868366388378031</v>
      </c>
    </row>
    <row r="2672" spans="1:43" x14ac:dyDescent="0.35">
      <c r="A2672" t="s">
        <v>5609</v>
      </c>
      <c r="B2672" t="s">
        <v>5610</v>
      </c>
      <c r="C2672" t="s">
        <v>38</v>
      </c>
      <c r="D2672" t="str">
        <f>IF(P2672&lt;=50000,"Extra Small",IF(AND(P2672&gt;=50000,P2672&lt;250000),"Small",IF(AND(P2672&gt;=250000,P2672&lt;1000000),"Medium",IF(AND(P2672&gt;=1000000,P2672&lt;10000000),"Large",IF(AND(P2672&gt;=10000000,P2672&lt;100000000),"Extra Large",IF(P2672&gt;=100000000,"Extra-extra-large"))))))</f>
        <v>Large</v>
      </c>
      <c r="E2672" t="s">
        <v>110</v>
      </c>
      <c r="F2672">
        <v>4</v>
      </c>
      <c r="G2672">
        <v>0</v>
      </c>
      <c r="H2672">
        <v>11</v>
      </c>
      <c r="I2672">
        <v>8.4700000000000006</v>
      </c>
      <c r="J2672" t="s">
        <v>208</v>
      </c>
      <c r="K2672">
        <v>0</v>
      </c>
      <c r="L2672">
        <v>1735</v>
      </c>
      <c r="M2672">
        <v>1954761</v>
      </c>
      <c r="N2672">
        <v>20473</v>
      </c>
      <c r="O2672">
        <v>0</v>
      </c>
      <c r="P2672">
        <v>1976969</v>
      </c>
      <c r="Q2672">
        <v>0</v>
      </c>
      <c r="R2672">
        <v>1976969</v>
      </c>
      <c r="S2672" t="str">
        <f t="shared" si="82"/>
        <v>False</v>
      </c>
      <c r="T2672">
        <v>606312</v>
      </c>
      <c r="U2672" t="b">
        <f t="shared" si="83"/>
        <v>0</v>
      </c>
      <c r="V2672">
        <v>75</v>
      </c>
      <c r="W2672">
        <v>11248</v>
      </c>
      <c r="X2672">
        <v>0</v>
      </c>
      <c r="Y2672">
        <v>1255825</v>
      </c>
      <c r="Z2672">
        <v>1873460</v>
      </c>
      <c r="AA2672" t="b">
        <f>ABS(T2672-Z2672)&gt;1000000</f>
        <v>1</v>
      </c>
      <c r="AB2672">
        <v>103509</v>
      </c>
      <c r="AC2672">
        <v>0</v>
      </c>
      <c r="AD2672">
        <v>103509</v>
      </c>
      <c r="AE2672">
        <v>1608337</v>
      </c>
      <c r="AF2672">
        <v>0</v>
      </c>
      <c r="AG2672">
        <v>401331</v>
      </c>
      <c r="AH2672">
        <v>401331</v>
      </c>
      <c r="AI2672">
        <v>2009668</v>
      </c>
      <c r="AJ2672">
        <v>302700</v>
      </c>
      <c r="AK2672">
        <v>0</v>
      </c>
      <c r="AL2672">
        <v>0</v>
      </c>
      <c r="AM2672">
        <v>0</v>
      </c>
      <c r="AN2672">
        <v>302700</v>
      </c>
      <c r="AO2672">
        <v>1706968</v>
      </c>
      <c r="AQ2672">
        <f>K2672/R2672</f>
        <v>0</v>
      </c>
    </row>
    <row r="2673" spans="1:43" x14ac:dyDescent="0.35">
      <c r="A2673" t="s">
        <v>5611</v>
      </c>
      <c r="B2673" t="s">
        <v>5612</v>
      </c>
      <c r="C2673" t="s">
        <v>50</v>
      </c>
      <c r="D2673" t="str">
        <f>IF(P2673&lt;=50000,"Extra Small",IF(AND(P2673&gt;=50000,P2673&lt;250000),"Small",IF(AND(P2673&gt;=250000,P2673&lt;1000000),"Medium",IF(AND(P2673&gt;=1000000,P2673&lt;10000000),"Large",IF(AND(P2673&gt;=10000000,P2673&lt;100000000),"Extra Large",IF(P2673&gt;=100000000,"Extra-extra-large"))))))</f>
        <v>Extra Large</v>
      </c>
      <c r="E2673" t="s">
        <v>43</v>
      </c>
      <c r="F2673">
        <v>51</v>
      </c>
      <c r="G2673">
        <v>27</v>
      </c>
      <c r="H2673">
        <v>50</v>
      </c>
      <c r="I2673">
        <v>71.760000000000005</v>
      </c>
      <c r="J2673" t="s">
        <v>48</v>
      </c>
      <c r="K2673">
        <v>935296</v>
      </c>
      <c r="L2673">
        <v>15000</v>
      </c>
      <c r="M2673">
        <v>8643489</v>
      </c>
      <c r="N2673">
        <v>87304</v>
      </c>
      <c r="O2673">
        <v>1186970</v>
      </c>
      <c r="P2673">
        <v>10868059</v>
      </c>
      <c r="Q2673">
        <v>0</v>
      </c>
      <c r="R2673">
        <v>10868059</v>
      </c>
      <c r="S2673" t="str">
        <f t="shared" si="82"/>
        <v>False</v>
      </c>
      <c r="T2673">
        <v>7223419</v>
      </c>
      <c r="U2673" t="b">
        <f t="shared" si="83"/>
        <v>0</v>
      </c>
      <c r="V2673">
        <v>0</v>
      </c>
      <c r="W2673">
        <v>0</v>
      </c>
      <c r="X2673">
        <v>0</v>
      </c>
      <c r="Y2673">
        <v>3901158</v>
      </c>
      <c r="Z2673">
        <v>11124577</v>
      </c>
      <c r="AA2673" t="b">
        <f>ABS(T2673-Z2673)&gt;1000000</f>
        <v>1</v>
      </c>
      <c r="AB2673">
        <v>-256518</v>
      </c>
      <c r="AC2673">
        <v>0</v>
      </c>
      <c r="AD2673">
        <v>-256518</v>
      </c>
      <c r="AE2673">
        <v>9360228</v>
      </c>
      <c r="AF2673">
        <v>0</v>
      </c>
      <c r="AG2673">
        <v>27792115</v>
      </c>
      <c r="AH2673">
        <v>27792115</v>
      </c>
      <c r="AI2673">
        <v>37152343</v>
      </c>
      <c r="AJ2673">
        <v>3207693</v>
      </c>
      <c r="AK2673">
        <v>0</v>
      </c>
      <c r="AL2673">
        <v>121048</v>
      </c>
      <c r="AM2673">
        <v>121048</v>
      </c>
      <c r="AN2673">
        <v>3328741</v>
      </c>
      <c r="AO2673">
        <v>33823602</v>
      </c>
      <c r="AQ2673">
        <f>K2673/R2673</f>
        <v>8.6059157389557786E-2</v>
      </c>
    </row>
    <row r="2674" spans="1:43" x14ac:dyDescent="0.35">
      <c r="A2674" t="s">
        <v>5613</v>
      </c>
      <c r="B2674" t="s">
        <v>5614</v>
      </c>
      <c r="C2674" t="s">
        <v>50</v>
      </c>
      <c r="D2674" t="str">
        <f>IF(P2674&lt;=50000,"Extra Small",IF(AND(P2674&gt;=50000,P2674&lt;250000),"Small",IF(AND(P2674&gt;=250000,P2674&lt;1000000),"Medium",IF(AND(P2674&gt;=1000000,P2674&lt;10000000),"Large",IF(AND(P2674&gt;=10000000,P2674&lt;100000000),"Extra Large",IF(P2674&gt;=100000000,"Extra-extra-large"))))))</f>
        <v>Extra Small</v>
      </c>
      <c r="E2674" t="s">
        <v>76</v>
      </c>
      <c r="F2674">
        <v>0</v>
      </c>
      <c r="G2674">
        <v>0</v>
      </c>
      <c r="H2674">
        <v>1</v>
      </c>
      <c r="I2674">
        <v>0.1</v>
      </c>
      <c r="J2674" t="s">
        <v>56</v>
      </c>
      <c r="K2674">
        <v>0</v>
      </c>
      <c r="L2674">
        <v>0</v>
      </c>
      <c r="M2674">
        <v>3863</v>
      </c>
      <c r="N2674">
        <v>2038</v>
      </c>
      <c r="O2674">
        <v>0</v>
      </c>
      <c r="P2674">
        <v>5901</v>
      </c>
      <c r="Q2674">
        <v>238</v>
      </c>
      <c r="R2674">
        <v>6139</v>
      </c>
      <c r="S2674" t="str">
        <f t="shared" si="82"/>
        <v>False</v>
      </c>
      <c r="T2674">
        <v>9167</v>
      </c>
      <c r="U2674" t="b">
        <f t="shared" si="83"/>
        <v>0</v>
      </c>
      <c r="V2674">
        <v>0</v>
      </c>
      <c r="W2674">
        <v>0</v>
      </c>
      <c r="X2674">
        <v>0</v>
      </c>
      <c r="Y2674">
        <v>14286</v>
      </c>
      <c r="Z2674">
        <v>23453</v>
      </c>
      <c r="AA2674" t="b">
        <f>ABS(T2674-Z2674)&gt;25000</f>
        <v>0</v>
      </c>
      <c r="AB2674">
        <v>-17314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62027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62027</v>
      </c>
      <c r="AQ2674">
        <f>K2674/R2674</f>
        <v>0</v>
      </c>
    </row>
    <row r="2675" spans="1:43" x14ac:dyDescent="0.35">
      <c r="A2675" t="s">
        <v>5615</v>
      </c>
      <c r="B2675" t="s">
        <v>5616</v>
      </c>
      <c r="C2675" t="s">
        <v>38</v>
      </c>
      <c r="D2675" t="str">
        <f>IF(P2675&lt;=50000,"Extra Small",IF(AND(P2675&gt;=50000,P2675&lt;250000),"Small",IF(AND(P2675&gt;=250000,P2675&lt;1000000),"Medium",IF(AND(P2675&gt;=1000000,P2675&lt;10000000),"Large",IF(AND(P2675&gt;=10000000,P2675&lt;100000000),"Extra Large",IF(P2675&gt;=100000000,"Extra-extra-large"))))))</f>
        <v>Small</v>
      </c>
      <c r="E2675" t="s">
        <v>110</v>
      </c>
      <c r="F2675">
        <v>0</v>
      </c>
      <c r="G2675">
        <v>2</v>
      </c>
      <c r="H2675">
        <v>1</v>
      </c>
      <c r="I2675">
        <v>0</v>
      </c>
      <c r="J2675" t="s">
        <v>172</v>
      </c>
      <c r="K2675">
        <v>53731</v>
      </c>
      <c r="L2675">
        <v>0</v>
      </c>
      <c r="M2675">
        <v>3693</v>
      </c>
      <c r="N2675">
        <v>1267</v>
      </c>
      <c r="O2675">
        <v>176</v>
      </c>
      <c r="P2675">
        <v>58867</v>
      </c>
      <c r="Q2675">
        <v>0</v>
      </c>
      <c r="R2675">
        <v>58867</v>
      </c>
      <c r="S2675" t="str">
        <f t="shared" si="82"/>
        <v>False</v>
      </c>
      <c r="T2675">
        <v>37733</v>
      </c>
      <c r="U2675" t="b">
        <f t="shared" si="83"/>
        <v>0</v>
      </c>
      <c r="V2675">
        <v>0</v>
      </c>
      <c r="W2675">
        <v>1200</v>
      </c>
      <c r="X2675">
        <v>0</v>
      </c>
      <c r="Y2675">
        <v>26983</v>
      </c>
      <c r="Z2675">
        <v>65916</v>
      </c>
      <c r="AA2675" t="b">
        <f>ABS(T2675-Z2675)&gt;25000</f>
        <v>1</v>
      </c>
      <c r="AB2675">
        <v>-7049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81881</v>
      </c>
      <c r="AJ2675">
        <v>0</v>
      </c>
      <c r="AK2675">
        <v>0</v>
      </c>
      <c r="AL2675">
        <v>0</v>
      </c>
      <c r="AM2675">
        <v>0</v>
      </c>
      <c r="AN2675">
        <v>10609</v>
      </c>
      <c r="AO2675">
        <v>71272</v>
      </c>
      <c r="AQ2675">
        <f>K2675/R2675</f>
        <v>0.91275247592029485</v>
      </c>
    </row>
    <row r="2676" spans="1:43" x14ac:dyDescent="0.35">
      <c r="A2676" t="s">
        <v>5617</v>
      </c>
      <c r="B2676" t="s">
        <v>5618</v>
      </c>
      <c r="C2676" t="s">
        <v>50</v>
      </c>
      <c r="D2676" t="str">
        <f>IF(P2676&lt;=50000,"Extra Small",IF(AND(P2676&gt;=50000,P2676&lt;250000),"Small",IF(AND(P2676&gt;=250000,P2676&lt;1000000),"Medium",IF(AND(P2676&gt;=1000000,P2676&lt;10000000),"Large",IF(AND(P2676&gt;=10000000,P2676&lt;100000000),"Extra Large",IF(P2676&gt;=100000000,"Extra-extra-large"))))))</f>
        <v>Extra Small</v>
      </c>
      <c r="E2676" t="s">
        <v>110</v>
      </c>
      <c r="F2676">
        <v>0</v>
      </c>
      <c r="G2676">
        <v>0</v>
      </c>
      <c r="H2676">
        <v>0</v>
      </c>
      <c r="I2676">
        <v>0</v>
      </c>
      <c r="J2676" t="s">
        <v>687</v>
      </c>
      <c r="K2676">
        <v>0</v>
      </c>
      <c r="L2676">
        <v>8157</v>
      </c>
      <c r="M2676">
        <v>2509</v>
      </c>
      <c r="N2676">
        <v>0</v>
      </c>
      <c r="O2676">
        <v>0</v>
      </c>
      <c r="P2676">
        <v>10666</v>
      </c>
      <c r="Q2676">
        <v>21</v>
      </c>
      <c r="R2676">
        <v>10687</v>
      </c>
      <c r="S2676" t="str">
        <f t="shared" si="82"/>
        <v>False</v>
      </c>
      <c r="T2676">
        <v>0</v>
      </c>
      <c r="U2676" t="e">
        <f t="shared" si="83"/>
        <v>#DIV/0!</v>
      </c>
      <c r="V2676">
        <v>0</v>
      </c>
      <c r="W2676">
        <v>0</v>
      </c>
      <c r="X2676">
        <v>0</v>
      </c>
      <c r="Y2676">
        <v>4007</v>
      </c>
      <c r="Z2676">
        <v>4007</v>
      </c>
      <c r="AA2676" t="b">
        <f>ABS(T2676-Z2676)&gt;25000</f>
        <v>0</v>
      </c>
      <c r="AB2676">
        <v>6680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27361</v>
      </c>
      <c r="AJ2676">
        <v>0</v>
      </c>
      <c r="AK2676">
        <v>0</v>
      </c>
      <c r="AL2676">
        <v>0</v>
      </c>
      <c r="AM2676">
        <v>0</v>
      </c>
      <c r="AN2676">
        <v>140</v>
      </c>
      <c r="AO2676">
        <v>27221</v>
      </c>
      <c r="AQ2676">
        <f>K2676/R2676</f>
        <v>0</v>
      </c>
    </row>
    <row r="2677" spans="1:43" x14ac:dyDescent="0.35">
      <c r="A2677" t="s">
        <v>5619</v>
      </c>
      <c r="B2677" t="s">
        <v>5620</v>
      </c>
      <c r="C2677" t="s">
        <v>50</v>
      </c>
      <c r="D2677" t="str">
        <f>IF(P2677&lt;=50000,"Extra Small",IF(AND(P2677&gt;=50000,P2677&lt;250000),"Small",IF(AND(P2677&gt;=250000,P2677&lt;1000000),"Medium",IF(AND(P2677&gt;=1000000,P2677&lt;10000000),"Large",IF(AND(P2677&gt;=10000000,P2677&lt;100000000),"Extra Large",IF(P2677&gt;=100000000,"Extra-extra-large"))))))</f>
        <v>Extra Small</v>
      </c>
      <c r="E2677" t="s">
        <v>43</v>
      </c>
      <c r="F2677">
        <v>0</v>
      </c>
      <c r="G2677">
        <v>0</v>
      </c>
      <c r="H2677">
        <v>0</v>
      </c>
      <c r="I2677">
        <v>0</v>
      </c>
      <c r="J2677" t="s">
        <v>48</v>
      </c>
      <c r="K2677">
        <v>0</v>
      </c>
      <c r="L2677">
        <v>0</v>
      </c>
      <c r="M2677">
        <v>0</v>
      </c>
      <c r="N2677">
        <v>24959</v>
      </c>
      <c r="O2677">
        <v>0</v>
      </c>
      <c r="P2677">
        <v>24959</v>
      </c>
      <c r="Q2677">
        <v>0</v>
      </c>
      <c r="R2677">
        <v>24959</v>
      </c>
      <c r="S2677" t="str">
        <f t="shared" si="82"/>
        <v>False</v>
      </c>
      <c r="T2677">
        <v>0</v>
      </c>
      <c r="U2677" t="e">
        <f t="shared" si="83"/>
        <v>#DIV/0!</v>
      </c>
      <c r="V2677">
        <v>0</v>
      </c>
      <c r="W2677">
        <v>0</v>
      </c>
      <c r="X2677">
        <v>0</v>
      </c>
      <c r="Y2677">
        <v>0</v>
      </c>
      <c r="Z2677">
        <v>0</v>
      </c>
      <c r="AA2677" t="b">
        <f>ABS(T2677-Z2677)&gt;25000</f>
        <v>0</v>
      </c>
      <c r="AB2677">
        <v>24959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932585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932585</v>
      </c>
      <c r="AQ2677">
        <f>K2677/R2677</f>
        <v>0</v>
      </c>
    </row>
    <row r="2678" spans="1:43" x14ac:dyDescent="0.35">
      <c r="A2678" t="s">
        <v>5621</v>
      </c>
      <c r="B2678" t="s">
        <v>5622</v>
      </c>
      <c r="C2678" t="s">
        <v>38</v>
      </c>
      <c r="D2678" t="str">
        <f>IF(P2678&lt;=50000,"Extra Small",IF(AND(P2678&gt;=50000,P2678&lt;250000),"Small",IF(AND(P2678&gt;=250000,P2678&lt;1000000),"Medium",IF(AND(P2678&gt;=1000000,P2678&lt;10000000),"Large",IF(AND(P2678&gt;=10000000,P2678&lt;100000000),"Extra Large",IF(P2678&gt;=100000000,"Extra-extra-large"))))))</f>
        <v>Small</v>
      </c>
      <c r="E2678" t="s">
        <v>131</v>
      </c>
      <c r="F2678">
        <v>0</v>
      </c>
      <c r="G2678">
        <v>0</v>
      </c>
      <c r="H2678">
        <v>0</v>
      </c>
      <c r="I2678">
        <v>0</v>
      </c>
      <c r="J2678" t="s">
        <v>92</v>
      </c>
      <c r="K2678">
        <v>0</v>
      </c>
      <c r="L2678">
        <v>145550</v>
      </c>
      <c r="M2678">
        <v>35000</v>
      </c>
      <c r="N2678">
        <v>6547</v>
      </c>
      <c r="O2678">
        <v>0</v>
      </c>
      <c r="P2678">
        <v>187097</v>
      </c>
      <c r="Q2678">
        <v>85508</v>
      </c>
      <c r="R2678">
        <v>272605</v>
      </c>
      <c r="S2678" t="str">
        <f t="shared" si="82"/>
        <v>False</v>
      </c>
      <c r="T2678">
        <v>0</v>
      </c>
      <c r="U2678" t="e">
        <f t="shared" si="83"/>
        <v>#DIV/0!</v>
      </c>
      <c r="V2678">
        <v>0</v>
      </c>
      <c r="W2678">
        <v>212203</v>
      </c>
      <c r="X2678">
        <v>23792</v>
      </c>
      <c r="Y2678">
        <v>13794</v>
      </c>
      <c r="Z2678">
        <v>249789</v>
      </c>
      <c r="AA2678" t="b">
        <f>ABS(T2678-Z2678)&gt;25000</f>
        <v>1</v>
      </c>
      <c r="AB2678">
        <v>22816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1439363</v>
      </c>
      <c r="AJ2678">
        <v>0</v>
      </c>
      <c r="AK2678">
        <v>0</v>
      </c>
      <c r="AL2678">
        <v>0</v>
      </c>
      <c r="AM2678">
        <v>0</v>
      </c>
      <c r="AN2678">
        <v>27644</v>
      </c>
      <c r="AO2678">
        <v>1411719</v>
      </c>
      <c r="AQ2678">
        <f>K2678/R2678</f>
        <v>0</v>
      </c>
    </row>
    <row r="2679" spans="1:43" x14ac:dyDescent="0.35">
      <c r="A2679" t="s">
        <v>5623</v>
      </c>
      <c r="B2679" t="s">
        <v>5624</v>
      </c>
      <c r="C2679" t="s">
        <v>38</v>
      </c>
      <c r="D2679" t="str">
        <f>IF(P2679&lt;=50000,"Extra Small",IF(AND(P2679&gt;=50000,P2679&lt;250000),"Small",IF(AND(P2679&gt;=250000,P2679&lt;1000000),"Medium",IF(AND(P2679&gt;=1000000,P2679&lt;10000000),"Large",IF(AND(P2679&gt;=10000000,P2679&lt;100000000),"Extra Large",IF(P2679&gt;=100000000,"Extra-extra-large"))))))</f>
        <v>Extra Small</v>
      </c>
      <c r="E2679" t="s">
        <v>55</v>
      </c>
      <c r="F2679">
        <v>0</v>
      </c>
      <c r="G2679">
        <v>0</v>
      </c>
      <c r="H2679">
        <v>0</v>
      </c>
      <c r="I2679">
        <v>0</v>
      </c>
      <c r="J2679" t="s">
        <v>89</v>
      </c>
      <c r="K2679">
        <v>0</v>
      </c>
      <c r="L2679">
        <v>0</v>
      </c>
      <c r="M2679">
        <v>15882</v>
      </c>
      <c r="N2679">
        <v>0</v>
      </c>
      <c r="O2679">
        <v>0</v>
      </c>
      <c r="P2679">
        <v>15882</v>
      </c>
      <c r="Q2679">
        <v>0</v>
      </c>
      <c r="R2679">
        <v>15882</v>
      </c>
      <c r="S2679" t="str">
        <f t="shared" si="82"/>
        <v>False</v>
      </c>
      <c r="T2679">
        <v>0</v>
      </c>
      <c r="U2679" t="e">
        <f t="shared" si="83"/>
        <v>#DIV/0!</v>
      </c>
      <c r="V2679">
        <v>0</v>
      </c>
      <c r="W2679">
        <v>0</v>
      </c>
      <c r="X2679">
        <v>0</v>
      </c>
      <c r="Y2679">
        <v>15882</v>
      </c>
      <c r="Z2679">
        <v>15882</v>
      </c>
      <c r="AA2679" t="b">
        <f>ABS(T2679-Z2679)&gt;25000</f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2793873</v>
      </c>
      <c r="AJ2679">
        <v>0</v>
      </c>
      <c r="AK2679">
        <v>0</v>
      </c>
      <c r="AL2679">
        <v>0</v>
      </c>
      <c r="AM2679">
        <v>0</v>
      </c>
      <c r="AN2679">
        <v>1041689</v>
      </c>
      <c r="AO2679">
        <v>1752184</v>
      </c>
      <c r="AQ2679">
        <f>K2679/R2679</f>
        <v>0</v>
      </c>
    </row>
    <row r="2680" spans="1:43" x14ac:dyDescent="0.35">
      <c r="A2680" t="s">
        <v>5625</v>
      </c>
      <c r="B2680" t="s">
        <v>5626</v>
      </c>
      <c r="C2680" t="s">
        <v>38</v>
      </c>
      <c r="D2680" t="str">
        <f>IF(P2680&lt;=50000,"Extra Small",IF(AND(P2680&gt;=50000,P2680&lt;250000),"Small",IF(AND(P2680&gt;=250000,P2680&lt;1000000),"Medium",IF(AND(P2680&gt;=1000000,P2680&lt;10000000),"Large",IF(AND(P2680&gt;=10000000,P2680&lt;100000000),"Extra Large",IF(P2680&gt;=100000000,"Extra-extra-large"))))))</f>
        <v>Extra Small</v>
      </c>
      <c r="E2680" t="s">
        <v>73</v>
      </c>
      <c r="F2680">
        <v>0</v>
      </c>
      <c r="G2680">
        <v>0</v>
      </c>
      <c r="H2680">
        <v>0</v>
      </c>
      <c r="I2680">
        <v>0</v>
      </c>
      <c r="J2680" t="s">
        <v>40</v>
      </c>
      <c r="K2680">
        <v>0</v>
      </c>
      <c r="L2680">
        <v>0</v>
      </c>
      <c r="M2680">
        <v>0</v>
      </c>
      <c r="N2680">
        <v>3249</v>
      </c>
      <c r="O2680">
        <v>0</v>
      </c>
      <c r="P2680">
        <v>3249</v>
      </c>
      <c r="Q2680">
        <v>0</v>
      </c>
      <c r="R2680">
        <v>3249</v>
      </c>
      <c r="S2680" t="str">
        <f t="shared" si="82"/>
        <v>False</v>
      </c>
      <c r="T2680">
        <v>0</v>
      </c>
      <c r="U2680" t="e">
        <f t="shared" si="83"/>
        <v>#DIV/0!</v>
      </c>
      <c r="V2680">
        <v>0</v>
      </c>
      <c r="W2680">
        <v>0</v>
      </c>
      <c r="X2680">
        <v>0</v>
      </c>
      <c r="Y2680">
        <v>4268</v>
      </c>
      <c r="Z2680">
        <v>4268</v>
      </c>
      <c r="AA2680" t="b">
        <f>ABS(T2680-Z2680)&gt;25000</f>
        <v>0</v>
      </c>
      <c r="AB2680">
        <v>-1019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185588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185588</v>
      </c>
      <c r="AQ2680">
        <f>K2680/R2680</f>
        <v>0</v>
      </c>
    </row>
    <row r="2681" spans="1:43" x14ac:dyDescent="0.35">
      <c r="A2681" t="s">
        <v>5627</v>
      </c>
      <c r="B2681" t="s">
        <v>5628</v>
      </c>
      <c r="C2681" t="s">
        <v>38</v>
      </c>
      <c r="D2681" t="str">
        <f>IF(P2681&lt;=50000,"Extra Small",IF(AND(P2681&gt;=50000,P2681&lt;250000),"Small",IF(AND(P2681&gt;=250000,P2681&lt;1000000),"Medium",IF(AND(P2681&gt;=1000000,P2681&lt;10000000),"Large",IF(AND(P2681&gt;=10000000,P2681&lt;100000000),"Extra Large",IF(P2681&gt;=100000000,"Extra-extra-large"))))))</f>
        <v>Small</v>
      </c>
      <c r="E2681" t="s">
        <v>110</v>
      </c>
      <c r="F2681">
        <v>0</v>
      </c>
      <c r="G2681">
        <v>0</v>
      </c>
      <c r="H2681">
        <v>0</v>
      </c>
      <c r="I2681">
        <v>0</v>
      </c>
      <c r="J2681" t="s">
        <v>142</v>
      </c>
      <c r="K2681">
        <v>0</v>
      </c>
      <c r="L2681">
        <v>65731</v>
      </c>
      <c r="M2681">
        <v>45</v>
      </c>
      <c r="N2681">
        <v>0</v>
      </c>
      <c r="O2681">
        <v>3731</v>
      </c>
      <c r="P2681">
        <v>69507</v>
      </c>
      <c r="Q2681">
        <v>0</v>
      </c>
      <c r="R2681">
        <v>69507</v>
      </c>
      <c r="S2681" t="str">
        <f t="shared" si="82"/>
        <v>False</v>
      </c>
      <c r="T2681">
        <v>0</v>
      </c>
      <c r="U2681" t="e">
        <f t="shared" si="83"/>
        <v>#DIV/0!</v>
      </c>
      <c r="V2681">
        <v>0</v>
      </c>
      <c r="W2681">
        <v>10370</v>
      </c>
      <c r="X2681">
        <v>0</v>
      </c>
      <c r="Y2681">
        <v>24111</v>
      </c>
      <c r="Z2681">
        <v>34481</v>
      </c>
      <c r="AA2681" t="b">
        <f>ABS(T2681-Z2681)&gt;25000</f>
        <v>1</v>
      </c>
      <c r="AB2681">
        <v>35026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143033</v>
      </c>
      <c r="AJ2681">
        <v>0</v>
      </c>
      <c r="AK2681">
        <v>0</v>
      </c>
      <c r="AL2681">
        <v>0</v>
      </c>
      <c r="AM2681">
        <v>0</v>
      </c>
      <c r="AN2681">
        <v>24669</v>
      </c>
      <c r="AO2681">
        <v>118364</v>
      </c>
      <c r="AQ2681">
        <f>K2681/R2681</f>
        <v>0</v>
      </c>
    </row>
    <row r="2682" spans="1:43" x14ac:dyDescent="0.35">
      <c r="A2682" t="s">
        <v>5629</v>
      </c>
      <c r="B2682" t="s">
        <v>5630</v>
      </c>
      <c r="C2682" t="s">
        <v>38</v>
      </c>
      <c r="D2682" t="str">
        <f>IF(P2682&lt;=50000,"Extra Small",IF(AND(P2682&gt;=50000,P2682&lt;250000),"Small",IF(AND(P2682&gt;=250000,P2682&lt;1000000),"Medium",IF(AND(P2682&gt;=1000000,P2682&lt;10000000),"Large",IF(AND(P2682&gt;=10000000,P2682&lt;100000000),"Extra Large",IF(P2682&gt;=100000000,"Extra-extra-large"))))))</f>
        <v>Medium</v>
      </c>
      <c r="E2682" t="s">
        <v>123</v>
      </c>
      <c r="F2682">
        <v>0</v>
      </c>
      <c r="G2682">
        <v>1</v>
      </c>
      <c r="H2682">
        <v>0</v>
      </c>
      <c r="I2682">
        <v>0.5</v>
      </c>
      <c r="J2682" t="s">
        <v>92</v>
      </c>
      <c r="K2682">
        <v>0</v>
      </c>
      <c r="L2682">
        <v>311945</v>
      </c>
      <c r="M2682">
        <v>0</v>
      </c>
      <c r="N2682">
        <v>0</v>
      </c>
      <c r="O2682">
        <v>0</v>
      </c>
      <c r="P2682">
        <v>311945</v>
      </c>
      <c r="Q2682">
        <v>2145</v>
      </c>
      <c r="R2682">
        <v>314090</v>
      </c>
      <c r="S2682" t="str">
        <f t="shared" si="82"/>
        <v>False</v>
      </c>
      <c r="T2682">
        <v>47109</v>
      </c>
      <c r="U2682" t="b">
        <f t="shared" si="83"/>
        <v>0</v>
      </c>
      <c r="V2682">
        <v>0</v>
      </c>
      <c r="W2682">
        <v>0</v>
      </c>
      <c r="X2682">
        <v>235395</v>
      </c>
      <c r="Y2682">
        <v>163964</v>
      </c>
      <c r="Z2682">
        <v>446468</v>
      </c>
      <c r="AA2682" t="b">
        <f>ABS(T2682-Z2682)&gt;25000</f>
        <v>1</v>
      </c>
      <c r="AB2682">
        <v>-132378</v>
      </c>
      <c r="AC2682">
        <v>18039</v>
      </c>
      <c r="AD2682">
        <v>-114339</v>
      </c>
      <c r="AE2682">
        <v>362821</v>
      </c>
      <c r="AF2682">
        <v>0</v>
      </c>
      <c r="AG2682">
        <v>0</v>
      </c>
      <c r="AH2682">
        <v>946</v>
      </c>
      <c r="AI2682">
        <v>363767</v>
      </c>
      <c r="AJ2682">
        <v>14447</v>
      </c>
      <c r="AK2682">
        <v>0</v>
      </c>
      <c r="AL2682">
        <v>0</v>
      </c>
      <c r="AM2682">
        <v>0</v>
      </c>
      <c r="AN2682">
        <v>14447</v>
      </c>
      <c r="AO2682">
        <v>349320</v>
      </c>
      <c r="AQ2682">
        <f>K2682/R2682</f>
        <v>0</v>
      </c>
    </row>
    <row r="2683" spans="1:43" x14ac:dyDescent="0.35">
      <c r="A2683" t="s">
        <v>5631</v>
      </c>
      <c r="B2683" t="s">
        <v>5632</v>
      </c>
      <c r="C2683" t="s">
        <v>50</v>
      </c>
      <c r="D2683" t="str">
        <f>IF(P2683&lt;=50000,"Extra Small",IF(AND(P2683&gt;=50000,P2683&lt;250000),"Small",IF(AND(P2683&gt;=250000,P2683&lt;1000000),"Medium",IF(AND(P2683&gt;=1000000,P2683&lt;10000000),"Large",IF(AND(P2683&gt;=10000000,P2683&lt;100000000),"Extra Large",IF(P2683&gt;=100000000,"Extra-extra-large"))))))</f>
        <v>Extra Small</v>
      </c>
      <c r="E2683" t="s">
        <v>110</v>
      </c>
      <c r="F2683">
        <v>0</v>
      </c>
      <c r="G2683">
        <v>0</v>
      </c>
      <c r="H2683">
        <v>0</v>
      </c>
      <c r="I2683">
        <v>0</v>
      </c>
      <c r="J2683" t="s">
        <v>44</v>
      </c>
      <c r="K2683">
        <v>22728</v>
      </c>
      <c r="L2683">
        <v>1250</v>
      </c>
      <c r="M2683">
        <v>0</v>
      </c>
      <c r="N2683">
        <v>0</v>
      </c>
      <c r="O2683">
        <v>0</v>
      </c>
      <c r="P2683">
        <v>23978</v>
      </c>
      <c r="Q2683">
        <v>0</v>
      </c>
      <c r="R2683">
        <v>23978</v>
      </c>
      <c r="S2683" t="str">
        <f t="shared" si="82"/>
        <v>False</v>
      </c>
      <c r="T2683">
        <v>0</v>
      </c>
      <c r="U2683" t="e">
        <f t="shared" si="83"/>
        <v>#DIV/0!</v>
      </c>
      <c r="V2683">
        <v>0</v>
      </c>
      <c r="W2683">
        <v>0</v>
      </c>
      <c r="X2683">
        <v>0</v>
      </c>
      <c r="Y2683">
        <v>1344</v>
      </c>
      <c r="Z2683">
        <v>1344</v>
      </c>
      <c r="AA2683" t="b">
        <f>ABS(T2683-Z2683)&gt;25000</f>
        <v>0</v>
      </c>
      <c r="AB2683">
        <v>22634</v>
      </c>
      <c r="AC2683">
        <v>0</v>
      </c>
      <c r="AD2683">
        <v>22634</v>
      </c>
      <c r="AE2683">
        <v>0</v>
      </c>
      <c r="AF2683">
        <v>0</v>
      </c>
      <c r="AG2683">
        <v>0</v>
      </c>
      <c r="AH2683">
        <v>0</v>
      </c>
      <c r="AI2683">
        <v>25714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25714</v>
      </c>
      <c r="AQ2683">
        <f>K2683/R2683</f>
        <v>0.94786887980648926</v>
      </c>
    </row>
    <row r="2684" spans="1:43" x14ac:dyDescent="0.35">
      <c r="A2684" t="s">
        <v>5633</v>
      </c>
      <c r="B2684" t="s">
        <v>5634</v>
      </c>
      <c r="C2684" t="s">
        <v>38</v>
      </c>
      <c r="D2684" t="str">
        <f>IF(P2684&lt;=50000,"Extra Small",IF(AND(P2684&gt;=50000,P2684&lt;250000),"Small",IF(AND(P2684&gt;=250000,P2684&lt;1000000),"Medium",IF(AND(P2684&gt;=1000000,P2684&lt;10000000),"Large",IF(AND(P2684&gt;=10000000,P2684&lt;100000000),"Extra Large",IF(P2684&gt;=100000000,"Extra-extra-large"))))))</f>
        <v>Extra Small</v>
      </c>
      <c r="E2684" t="s">
        <v>43</v>
      </c>
      <c r="F2684">
        <v>0</v>
      </c>
      <c r="G2684">
        <v>0</v>
      </c>
      <c r="H2684">
        <v>0</v>
      </c>
      <c r="I2684">
        <v>0</v>
      </c>
      <c r="J2684" t="s">
        <v>172</v>
      </c>
      <c r="K2684">
        <v>0</v>
      </c>
      <c r="L2684">
        <v>502</v>
      </c>
      <c r="M2684">
        <v>0</v>
      </c>
      <c r="N2684">
        <v>0</v>
      </c>
      <c r="O2684">
        <v>0</v>
      </c>
      <c r="P2684">
        <v>502</v>
      </c>
      <c r="Q2684">
        <v>0</v>
      </c>
      <c r="R2684">
        <v>502</v>
      </c>
      <c r="S2684" t="str">
        <f t="shared" si="82"/>
        <v>False</v>
      </c>
      <c r="T2684">
        <v>0</v>
      </c>
      <c r="U2684" t="e">
        <f t="shared" si="83"/>
        <v>#DIV/0!</v>
      </c>
      <c r="V2684">
        <v>0</v>
      </c>
      <c r="W2684">
        <v>0</v>
      </c>
      <c r="X2684">
        <v>0</v>
      </c>
      <c r="Y2684">
        <v>0</v>
      </c>
      <c r="Z2684">
        <v>0</v>
      </c>
      <c r="AA2684" t="b">
        <f>ABS(T2684-Z2684)&gt;25000</f>
        <v>0</v>
      </c>
      <c r="AB2684">
        <v>502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35061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35061</v>
      </c>
      <c r="AQ2684">
        <f>K2684/R2684</f>
        <v>0</v>
      </c>
    </row>
    <row r="2685" spans="1:43" x14ac:dyDescent="0.35">
      <c r="A2685" t="s">
        <v>5635</v>
      </c>
      <c r="B2685" t="s">
        <v>5636</v>
      </c>
      <c r="C2685" t="s">
        <v>50</v>
      </c>
      <c r="D2685" t="str">
        <f>IF(P2685&lt;=50000,"Extra Small",IF(AND(P2685&gt;=50000,P2685&lt;250000),"Small",IF(AND(P2685&gt;=250000,P2685&lt;1000000),"Medium",IF(AND(P2685&gt;=1000000,P2685&lt;10000000),"Large",IF(AND(P2685&gt;=10000000,P2685&lt;100000000),"Extra Large",IF(P2685&gt;=100000000,"Extra-extra-large"))))))</f>
        <v>Medium</v>
      </c>
      <c r="E2685" t="s">
        <v>39</v>
      </c>
      <c r="F2685">
        <v>2</v>
      </c>
      <c r="G2685">
        <v>1</v>
      </c>
      <c r="H2685">
        <v>0</v>
      </c>
      <c r="I2685">
        <v>2.2000000000000002</v>
      </c>
      <c r="J2685" t="s">
        <v>278</v>
      </c>
      <c r="K2685">
        <v>0</v>
      </c>
      <c r="L2685">
        <v>77085</v>
      </c>
      <c r="M2685">
        <v>274786</v>
      </c>
      <c r="N2685">
        <v>4196</v>
      </c>
      <c r="O2685">
        <v>58</v>
      </c>
      <c r="P2685">
        <v>356125</v>
      </c>
      <c r="Q2685">
        <v>50000</v>
      </c>
      <c r="R2685">
        <v>406125</v>
      </c>
      <c r="S2685" t="str">
        <f t="shared" si="82"/>
        <v>False</v>
      </c>
      <c r="T2685">
        <v>154650</v>
      </c>
      <c r="U2685" t="b">
        <f t="shared" si="83"/>
        <v>0</v>
      </c>
      <c r="V2685">
        <v>0</v>
      </c>
      <c r="W2685">
        <v>0</v>
      </c>
      <c r="X2685">
        <v>0</v>
      </c>
      <c r="Y2685">
        <v>171936</v>
      </c>
      <c r="Z2685">
        <v>326586</v>
      </c>
      <c r="AA2685" t="b">
        <f>ABS(T2685-Z2685)&gt;25000</f>
        <v>1</v>
      </c>
      <c r="AB2685">
        <v>79539</v>
      </c>
      <c r="AC2685">
        <v>0</v>
      </c>
      <c r="AD2685">
        <v>79539</v>
      </c>
      <c r="AE2685">
        <v>240157</v>
      </c>
      <c r="AF2685">
        <v>0</v>
      </c>
      <c r="AG2685">
        <v>0</v>
      </c>
      <c r="AH2685">
        <v>3961690</v>
      </c>
      <c r="AI2685">
        <v>4201847</v>
      </c>
      <c r="AJ2685">
        <v>29639</v>
      </c>
      <c r="AK2685">
        <v>0</v>
      </c>
      <c r="AL2685">
        <v>0</v>
      </c>
      <c r="AM2685">
        <v>949000</v>
      </c>
      <c r="AN2685">
        <v>978639</v>
      </c>
      <c r="AO2685">
        <v>3223208</v>
      </c>
      <c r="AQ2685">
        <f>K2685/R2685</f>
        <v>0</v>
      </c>
    </row>
    <row r="2686" spans="1:43" x14ac:dyDescent="0.35">
      <c r="A2686" t="s">
        <v>5637</v>
      </c>
      <c r="B2686" t="s">
        <v>5638</v>
      </c>
      <c r="C2686" t="s">
        <v>38</v>
      </c>
      <c r="D2686" t="str">
        <f>IF(P2686&lt;=50000,"Extra Small",IF(AND(P2686&gt;=50000,P2686&lt;250000),"Small",IF(AND(P2686&gt;=250000,P2686&lt;1000000),"Medium",IF(AND(P2686&gt;=1000000,P2686&lt;10000000),"Large",IF(AND(P2686&gt;=10000000,P2686&lt;100000000),"Extra Large",IF(P2686&gt;=100000000,"Extra-extra-large"))))))</f>
        <v>Large</v>
      </c>
      <c r="E2686" t="s">
        <v>110</v>
      </c>
      <c r="F2686">
        <v>7</v>
      </c>
      <c r="G2686">
        <v>27</v>
      </c>
      <c r="H2686">
        <v>0</v>
      </c>
      <c r="I2686">
        <v>25.7</v>
      </c>
      <c r="J2686" t="s">
        <v>129</v>
      </c>
      <c r="K2686">
        <v>3350245</v>
      </c>
      <c r="L2686">
        <v>34928</v>
      </c>
      <c r="M2686">
        <v>0</v>
      </c>
      <c r="N2686">
        <v>6010</v>
      </c>
      <c r="O2686">
        <v>194132</v>
      </c>
      <c r="P2686">
        <v>3585315</v>
      </c>
      <c r="Q2686">
        <v>2</v>
      </c>
      <c r="R2686">
        <v>3585317</v>
      </c>
      <c r="S2686" t="str">
        <f t="shared" si="82"/>
        <v>False</v>
      </c>
      <c r="T2686">
        <v>2160833</v>
      </c>
      <c r="U2686" t="b">
        <f t="shared" si="83"/>
        <v>0</v>
      </c>
      <c r="V2686">
        <v>17439</v>
      </c>
      <c r="W2686">
        <v>438</v>
      </c>
      <c r="X2686">
        <v>0</v>
      </c>
      <c r="Y2686">
        <v>1532655</v>
      </c>
      <c r="Z2686">
        <v>3711365</v>
      </c>
      <c r="AA2686" t="b">
        <f>ABS(T2686-Z2686)&gt;1000000</f>
        <v>1</v>
      </c>
      <c r="AB2686">
        <v>-126048</v>
      </c>
      <c r="AC2686">
        <v>0</v>
      </c>
      <c r="AD2686">
        <v>-126048</v>
      </c>
      <c r="AE2686">
        <v>1270278</v>
      </c>
      <c r="AF2686">
        <v>0</v>
      </c>
      <c r="AG2686">
        <v>293999</v>
      </c>
      <c r="AH2686">
        <v>293999</v>
      </c>
      <c r="AI2686">
        <v>1564277</v>
      </c>
      <c r="AJ2686">
        <v>1046928</v>
      </c>
      <c r="AK2686">
        <v>0</v>
      </c>
      <c r="AL2686">
        <v>0</v>
      </c>
      <c r="AM2686">
        <v>0</v>
      </c>
      <c r="AN2686">
        <v>1046928</v>
      </c>
      <c r="AO2686">
        <v>517349</v>
      </c>
      <c r="AQ2686">
        <f>K2686/R2686</f>
        <v>0.93443480729876882</v>
      </c>
    </row>
    <row r="2687" spans="1:43" x14ac:dyDescent="0.35">
      <c r="A2687" t="s">
        <v>5639</v>
      </c>
      <c r="B2687" t="s">
        <v>5640</v>
      </c>
      <c r="C2687" t="s">
        <v>38</v>
      </c>
      <c r="D2687" t="str">
        <f>IF(P2687&lt;=50000,"Extra Small",IF(AND(P2687&gt;=50000,P2687&lt;250000),"Small",IF(AND(P2687&gt;=250000,P2687&lt;1000000),"Medium",IF(AND(P2687&gt;=1000000,P2687&lt;10000000),"Large",IF(AND(P2687&gt;=10000000,P2687&lt;100000000),"Extra Large",IF(P2687&gt;=100000000,"Extra-extra-large"))))))</f>
        <v>Extra Small</v>
      </c>
      <c r="E2687" t="s">
        <v>39</v>
      </c>
      <c r="F2687">
        <v>0</v>
      </c>
      <c r="G2687">
        <v>0</v>
      </c>
      <c r="H2687">
        <v>0</v>
      </c>
      <c r="I2687">
        <v>0</v>
      </c>
      <c r="J2687" t="s">
        <v>172</v>
      </c>
      <c r="K2687">
        <v>0</v>
      </c>
      <c r="L2687">
        <v>45919</v>
      </c>
      <c r="M2687">
        <v>0</v>
      </c>
      <c r="N2687">
        <v>0</v>
      </c>
      <c r="O2687">
        <v>100</v>
      </c>
      <c r="P2687">
        <v>46019</v>
      </c>
      <c r="Q2687">
        <v>0</v>
      </c>
      <c r="R2687">
        <v>46019</v>
      </c>
      <c r="S2687" t="str">
        <f t="shared" si="82"/>
        <v>False</v>
      </c>
      <c r="T2687">
        <v>32628</v>
      </c>
      <c r="U2687" t="e">
        <f t="shared" si="83"/>
        <v>#DIV/0!</v>
      </c>
      <c r="V2687">
        <v>0</v>
      </c>
      <c r="W2687">
        <v>0</v>
      </c>
      <c r="X2687">
        <v>0</v>
      </c>
      <c r="Y2687">
        <v>13279</v>
      </c>
      <c r="Z2687">
        <v>45907</v>
      </c>
      <c r="AA2687" t="b">
        <f>ABS(T2687-Z2687)&gt;25000</f>
        <v>0</v>
      </c>
      <c r="AB2687">
        <v>112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23396</v>
      </c>
      <c r="AJ2687">
        <v>0</v>
      </c>
      <c r="AK2687">
        <v>0</v>
      </c>
      <c r="AL2687">
        <v>0</v>
      </c>
      <c r="AM2687">
        <v>0</v>
      </c>
      <c r="AN2687">
        <v>20915</v>
      </c>
      <c r="AO2687">
        <v>2481</v>
      </c>
      <c r="AQ2687">
        <f>K2687/R2687</f>
        <v>0</v>
      </c>
    </row>
    <row r="2688" spans="1:43" x14ac:dyDescent="0.35">
      <c r="A2688" t="s">
        <v>5641</v>
      </c>
      <c r="B2688" t="s">
        <v>5642</v>
      </c>
      <c r="C2688" t="s">
        <v>50</v>
      </c>
      <c r="D2688" t="str">
        <f>IF(P2688&lt;=50000,"Extra Small",IF(AND(P2688&gt;=50000,P2688&lt;250000),"Small",IF(AND(P2688&gt;=250000,P2688&lt;1000000),"Medium",IF(AND(P2688&gt;=1000000,P2688&lt;10000000),"Large",IF(AND(P2688&gt;=10000000,P2688&lt;100000000),"Extra Large",IF(P2688&gt;=100000000,"Extra-extra-large"))))))</f>
        <v>Extra Small</v>
      </c>
      <c r="E2688" t="s">
        <v>110</v>
      </c>
      <c r="F2688">
        <v>0</v>
      </c>
      <c r="G2688">
        <v>0</v>
      </c>
      <c r="H2688">
        <v>0</v>
      </c>
      <c r="I2688">
        <v>0</v>
      </c>
      <c r="J2688" t="s">
        <v>566</v>
      </c>
      <c r="K2688">
        <v>26027</v>
      </c>
      <c r="L2688">
        <v>13533</v>
      </c>
      <c r="M2688">
        <v>7460</v>
      </c>
      <c r="N2688">
        <v>944</v>
      </c>
      <c r="O2688">
        <v>0</v>
      </c>
      <c r="P2688">
        <v>47964</v>
      </c>
      <c r="Q2688">
        <v>0</v>
      </c>
      <c r="R2688">
        <v>47964</v>
      </c>
      <c r="S2688" t="str">
        <f t="shared" si="82"/>
        <v>False</v>
      </c>
      <c r="T2688">
        <v>0</v>
      </c>
      <c r="U2688" t="e">
        <f t="shared" si="83"/>
        <v>#DIV/0!</v>
      </c>
      <c r="V2688">
        <v>0</v>
      </c>
      <c r="W2688">
        <v>0</v>
      </c>
      <c r="X2688">
        <v>0</v>
      </c>
      <c r="Y2688">
        <v>61408</v>
      </c>
      <c r="Z2688">
        <v>61408</v>
      </c>
      <c r="AA2688" t="b">
        <f>ABS(T2688-Z2688)&gt;25000</f>
        <v>1</v>
      </c>
      <c r="AB2688">
        <v>-13444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62888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62888</v>
      </c>
      <c r="AQ2688">
        <f>K2688/R2688</f>
        <v>0.54263614377449754</v>
      </c>
    </row>
    <row r="2689" spans="1:43" x14ac:dyDescent="0.35">
      <c r="A2689" t="s">
        <v>5643</v>
      </c>
      <c r="B2689" t="s">
        <v>5644</v>
      </c>
      <c r="C2689" t="s">
        <v>38</v>
      </c>
      <c r="D2689" t="str">
        <f>IF(P2689&lt;=50000,"Extra Small",IF(AND(P2689&gt;=50000,P2689&lt;250000),"Small",IF(AND(P2689&gt;=250000,P2689&lt;1000000),"Medium",IF(AND(P2689&gt;=1000000,P2689&lt;10000000),"Large",IF(AND(P2689&gt;=10000000,P2689&lt;100000000),"Extra Large",IF(P2689&gt;=100000000,"Extra-extra-large"))))))</f>
        <v>Small</v>
      </c>
      <c r="E2689" t="s">
        <v>43</v>
      </c>
      <c r="F2689">
        <v>0</v>
      </c>
      <c r="G2689">
        <v>0</v>
      </c>
      <c r="H2689">
        <v>0</v>
      </c>
      <c r="I2689">
        <v>0</v>
      </c>
      <c r="J2689" t="s">
        <v>342</v>
      </c>
      <c r="K2689">
        <v>450</v>
      </c>
      <c r="L2689">
        <v>423</v>
      </c>
      <c r="M2689">
        <v>55313</v>
      </c>
      <c r="N2689">
        <v>1199</v>
      </c>
      <c r="O2689">
        <v>0</v>
      </c>
      <c r="P2689">
        <v>57385</v>
      </c>
      <c r="Q2689">
        <v>0</v>
      </c>
      <c r="R2689">
        <v>57385</v>
      </c>
      <c r="S2689" t="str">
        <f t="shared" si="82"/>
        <v>False</v>
      </c>
      <c r="T2689">
        <v>0</v>
      </c>
      <c r="U2689" t="e">
        <f t="shared" si="83"/>
        <v>#DIV/0!</v>
      </c>
      <c r="V2689">
        <v>0</v>
      </c>
      <c r="W2689">
        <v>0</v>
      </c>
      <c r="X2689">
        <v>0</v>
      </c>
      <c r="Y2689">
        <v>53521</v>
      </c>
      <c r="Z2689">
        <v>53521</v>
      </c>
      <c r="AA2689" t="b">
        <f>ABS(T2689-Z2689)&gt;25000</f>
        <v>1</v>
      </c>
      <c r="AB2689">
        <v>3864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137763</v>
      </c>
      <c r="AJ2689">
        <v>0</v>
      </c>
      <c r="AK2689">
        <v>0</v>
      </c>
      <c r="AL2689">
        <v>0</v>
      </c>
      <c r="AM2689">
        <v>0</v>
      </c>
      <c r="AN2689">
        <v>41649</v>
      </c>
      <c r="AO2689">
        <v>96114</v>
      </c>
      <c r="AQ2689">
        <f>K2689/R2689</f>
        <v>7.8417704975167722E-3</v>
      </c>
    </row>
    <row r="2690" spans="1:43" x14ac:dyDescent="0.35">
      <c r="A2690" t="s">
        <v>5645</v>
      </c>
      <c r="B2690" t="s">
        <v>5646</v>
      </c>
      <c r="C2690" t="s">
        <v>50</v>
      </c>
      <c r="D2690" t="str">
        <f>IF(P2690&lt;=50000,"Extra Small",IF(AND(P2690&gt;=50000,P2690&lt;250000),"Small",IF(AND(P2690&gt;=250000,P2690&lt;1000000),"Medium",IF(AND(P2690&gt;=1000000,P2690&lt;10000000),"Large",IF(AND(P2690&gt;=10000000,P2690&lt;100000000),"Extra Large",IF(P2690&gt;=100000000,"Extra-extra-large"))))))</f>
        <v>Small</v>
      </c>
      <c r="E2690" t="s">
        <v>73</v>
      </c>
      <c r="F2690">
        <v>0</v>
      </c>
      <c r="G2690">
        <v>0</v>
      </c>
      <c r="H2690">
        <v>0</v>
      </c>
      <c r="I2690">
        <v>0</v>
      </c>
      <c r="J2690" t="s">
        <v>154</v>
      </c>
      <c r="K2690">
        <v>0</v>
      </c>
      <c r="L2690">
        <v>0</v>
      </c>
      <c r="M2690">
        <v>0</v>
      </c>
      <c r="N2690">
        <v>0</v>
      </c>
      <c r="O2690">
        <v>153486</v>
      </c>
      <c r="P2690">
        <v>153486</v>
      </c>
      <c r="Q2690">
        <v>0</v>
      </c>
      <c r="R2690">
        <v>153486</v>
      </c>
      <c r="S2690" t="str">
        <f t="shared" si="82"/>
        <v>False</v>
      </c>
      <c r="T2690">
        <v>0</v>
      </c>
      <c r="U2690" t="e">
        <f t="shared" si="83"/>
        <v>#DIV/0!</v>
      </c>
      <c r="V2690">
        <v>0</v>
      </c>
      <c r="W2690">
        <v>0</v>
      </c>
      <c r="X2690">
        <v>0</v>
      </c>
      <c r="Y2690">
        <v>155618</v>
      </c>
      <c r="Z2690">
        <v>155618</v>
      </c>
      <c r="AA2690" t="b">
        <f>ABS(T2690-Z2690)&gt;25000</f>
        <v>1</v>
      </c>
      <c r="AB2690">
        <v>-2132</v>
      </c>
      <c r="AC2690">
        <v>0</v>
      </c>
      <c r="AD2690">
        <v>-2132</v>
      </c>
      <c r="AE2690">
        <v>0</v>
      </c>
      <c r="AF2690">
        <v>0</v>
      </c>
      <c r="AG2690">
        <v>0</v>
      </c>
      <c r="AH2690">
        <v>0</v>
      </c>
      <c r="AI2690">
        <v>91359</v>
      </c>
      <c r="AJ2690">
        <v>0</v>
      </c>
      <c r="AK2690">
        <v>0</v>
      </c>
      <c r="AL2690">
        <v>0</v>
      </c>
      <c r="AM2690">
        <v>0</v>
      </c>
      <c r="AN2690">
        <v>5080</v>
      </c>
      <c r="AO2690">
        <v>86279</v>
      </c>
      <c r="AQ2690">
        <f>K2690/R2690</f>
        <v>0</v>
      </c>
    </row>
    <row r="2691" spans="1:43" x14ac:dyDescent="0.35">
      <c r="A2691" t="s">
        <v>5647</v>
      </c>
      <c r="B2691" t="s">
        <v>5648</v>
      </c>
      <c r="C2691" t="s">
        <v>50</v>
      </c>
      <c r="D2691" t="str">
        <f>IF(P2691&lt;=50000,"Extra Small",IF(AND(P2691&gt;=50000,P2691&lt;250000),"Small",IF(AND(P2691&gt;=250000,P2691&lt;1000000),"Medium",IF(AND(P2691&gt;=1000000,P2691&lt;10000000),"Large",IF(AND(P2691&gt;=10000000,P2691&lt;100000000),"Extra Large",IF(P2691&gt;=100000000,"Extra-extra-large"))))))</f>
        <v>Extra Small</v>
      </c>
      <c r="E2691" t="s">
        <v>110</v>
      </c>
      <c r="F2691">
        <v>0</v>
      </c>
      <c r="G2691">
        <v>0</v>
      </c>
      <c r="H2691">
        <v>0</v>
      </c>
      <c r="I2691">
        <v>0</v>
      </c>
      <c r="J2691" t="s">
        <v>44</v>
      </c>
      <c r="K2691">
        <v>15024</v>
      </c>
      <c r="L2691">
        <v>2039</v>
      </c>
      <c r="M2691">
        <v>9138</v>
      </c>
      <c r="N2691">
        <v>0</v>
      </c>
      <c r="O2691">
        <v>2624</v>
      </c>
      <c r="P2691">
        <v>28824</v>
      </c>
      <c r="Q2691">
        <v>0</v>
      </c>
      <c r="R2691">
        <v>28824</v>
      </c>
      <c r="S2691" t="str">
        <f t="shared" ref="S2691:S2754" si="84">IF(ABS(P2691+Q2691-K2691-R2691&gt;25000),"True","False")</f>
        <v>False</v>
      </c>
      <c r="T2691">
        <v>0</v>
      </c>
      <c r="U2691" t="e">
        <f t="shared" ref="U2691:U2754" si="85">T2691/(F2691+G2691+H2691)&gt;300000</f>
        <v>#DIV/0!</v>
      </c>
      <c r="V2691">
        <v>0</v>
      </c>
      <c r="W2691">
        <v>0</v>
      </c>
      <c r="X2691">
        <v>0</v>
      </c>
      <c r="Y2691">
        <v>30449</v>
      </c>
      <c r="Z2691">
        <v>30449</v>
      </c>
      <c r="AA2691" t="b">
        <f>ABS(T2691-Z2691)&gt;25000</f>
        <v>1</v>
      </c>
      <c r="AB2691">
        <v>-1625</v>
      </c>
      <c r="AC2691">
        <v>0</v>
      </c>
      <c r="AD2691">
        <v>-1625</v>
      </c>
      <c r="AE2691">
        <v>0</v>
      </c>
      <c r="AF2691">
        <v>0</v>
      </c>
      <c r="AG2691">
        <v>0</v>
      </c>
      <c r="AH2691">
        <v>0</v>
      </c>
      <c r="AI2691">
        <v>665638</v>
      </c>
      <c r="AJ2691">
        <v>0</v>
      </c>
      <c r="AK2691">
        <v>0</v>
      </c>
      <c r="AL2691">
        <v>0</v>
      </c>
      <c r="AM2691">
        <v>0</v>
      </c>
      <c r="AN2691">
        <v>18530</v>
      </c>
      <c r="AO2691">
        <v>647108</v>
      </c>
      <c r="AQ2691">
        <f>K2691/R2691</f>
        <v>0.5212323064113239</v>
      </c>
    </row>
    <row r="2692" spans="1:43" x14ac:dyDescent="0.35">
      <c r="A2692" t="s">
        <v>5649</v>
      </c>
      <c r="B2692" t="s">
        <v>5650</v>
      </c>
      <c r="C2692" t="s">
        <v>50</v>
      </c>
      <c r="D2692" t="str">
        <f>IF(P2692&lt;=50000,"Extra Small",IF(AND(P2692&gt;=50000,P2692&lt;250000),"Small",IF(AND(P2692&gt;=250000,P2692&lt;1000000),"Medium",IF(AND(P2692&gt;=1000000,P2692&lt;10000000),"Large",IF(AND(P2692&gt;=10000000,P2692&lt;100000000),"Extra Large",IF(P2692&gt;=100000000,"Extra-extra-large"))))))</f>
        <v>Small</v>
      </c>
      <c r="E2692" t="s">
        <v>43</v>
      </c>
      <c r="F2692">
        <v>0</v>
      </c>
      <c r="G2692">
        <v>0</v>
      </c>
      <c r="H2692">
        <v>0</v>
      </c>
      <c r="I2692">
        <v>0</v>
      </c>
      <c r="J2692" t="s">
        <v>107</v>
      </c>
      <c r="K2692">
        <v>0</v>
      </c>
      <c r="L2692">
        <v>0</v>
      </c>
      <c r="M2692">
        <v>58245</v>
      </c>
      <c r="N2692">
        <v>0</v>
      </c>
      <c r="O2692">
        <v>0</v>
      </c>
      <c r="P2692">
        <v>58245</v>
      </c>
      <c r="Q2692">
        <v>0</v>
      </c>
      <c r="R2692">
        <v>58245</v>
      </c>
      <c r="S2692" t="str">
        <f t="shared" si="84"/>
        <v>False</v>
      </c>
      <c r="T2692">
        <v>0</v>
      </c>
      <c r="U2692" t="e">
        <f t="shared" si="85"/>
        <v>#DIV/0!</v>
      </c>
      <c r="V2692">
        <v>0</v>
      </c>
      <c r="W2692">
        <v>2058</v>
      </c>
      <c r="X2692">
        <v>0</v>
      </c>
      <c r="Y2692">
        <v>30429</v>
      </c>
      <c r="Z2692">
        <v>32487</v>
      </c>
      <c r="AA2692" t="b">
        <f>ABS(T2692-Z2692)&gt;25000</f>
        <v>1</v>
      </c>
      <c r="AB2692">
        <v>25758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47319</v>
      </c>
      <c r="AJ2692">
        <v>0</v>
      </c>
      <c r="AK2692">
        <v>0</v>
      </c>
      <c r="AL2692">
        <v>0</v>
      </c>
      <c r="AM2692">
        <v>0</v>
      </c>
      <c r="AN2692">
        <v>1347</v>
      </c>
      <c r="AO2692">
        <v>45972</v>
      </c>
      <c r="AQ2692">
        <f>K2692/R2692</f>
        <v>0</v>
      </c>
    </row>
    <row r="2693" spans="1:43" x14ac:dyDescent="0.35">
      <c r="A2693" t="s">
        <v>5651</v>
      </c>
      <c r="B2693" t="s">
        <v>5652</v>
      </c>
      <c r="C2693" t="s">
        <v>38</v>
      </c>
      <c r="D2693" t="str">
        <f>IF(P2693&lt;=50000,"Extra Small",IF(AND(P2693&gt;=50000,P2693&lt;250000),"Small",IF(AND(P2693&gt;=250000,P2693&lt;1000000),"Medium",IF(AND(P2693&gt;=1000000,P2693&lt;10000000),"Large",IF(AND(P2693&gt;=10000000,P2693&lt;100000000),"Extra Large",IF(P2693&gt;=100000000,"Extra-extra-large"))))))</f>
        <v>Large</v>
      </c>
      <c r="E2693" t="s">
        <v>73</v>
      </c>
      <c r="F2693">
        <v>1</v>
      </c>
      <c r="G2693">
        <v>0</v>
      </c>
      <c r="H2693">
        <v>0</v>
      </c>
      <c r="I2693">
        <v>1</v>
      </c>
      <c r="J2693" t="s">
        <v>56</v>
      </c>
      <c r="K2693">
        <v>0</v>
      </c>
      <c r="L2693">
        <v>0</v>
      </c>
      <c r="M2693">
        <v>1180261</v>
      </c>
      <c r="N2693">
        <v>9812</v>
      </c>
      <c r="O2693">
        <v>107890</v>
      </c>
      <c r="P2693">
        <v>1297963</v>
      </c>
      <c r="Q2693">
        <v>0</v>
      </c>
      <c r="R2693">
        <v>1297963</v>
      </c>
      <c r="S2693" t="str">
        <f t="shared" si="84"/>
        <v>False</v>
      </c>
      <c r="T2693">
        <v>130340</v>
      </c>
      <c r="U2693" t="b">
        <f t="shared" si="85"/>
        <v>0</v>
      </c>
      <c r="V2693">
        <v>81881</v>
      </c>
      <c r="W2693">
        <v>0</v>
      </c>
      <c r="X2693">
        <v>0</v>
      </c>
      <c r="Y2693">
        <v>603854</v>
      </c>
      <c r="Z2693">
        <v>816075</v>
      </c>
      <c r="AA2693" t="b">
        <f>ABS(T2693-Z2693)&gt;1000000</f>
        <v>0</v>
      </c>
      <c r="AB2693">
        <v>481888</v>
      </c>
      <c r="AC2693">
        <v>0</v>
      </c>
      <c r="AD2693">
        <v>481888</v>
      </c>
      <c r="AE2693">
        <v>605467</v>
      </c>
      <c r="AF2693">
        <v>46757654</v>
      </c>
      <c r="AG2693">
        <v>0</v>
      </c>
      <c r="AH2693">
        <v>46757654</v>
      </c>
      <c r="AI2693">
        <v>47363121</v>
      </c>
      <c r="AJ2693">
        <v>674602</v>
      </c>
      <c r="AK2693">
        <v>1235100</v>
      </c>
      <c r="AL2693">
        <v>0</v>
      </c>
      <c r="AM2693">
        <v>1235100</v>
      </c>
      <c r="AN2693">
        <v>1909702</v>
      </c>
      <c r="AO2693">
        <v>45453419</v>
      </c>
      <c r="AQ2693">
        <f>K2693/R2693</f>
        <v>0</v>
      </c>
    </row>
    <row r="2694" spans="1:43" x14ac:dyDescent="0.35">
      <c r="A2694" t="s">
        <v>5653</v>
      </c>
      <c r="B2694" t="s">
        <v>5654</v>
      </c>
      <c r="C2694" t="s">
        <v>38</v>
      </c>
      <c r="D2694" t="str">
        <f>IF(P2694&lt;=50000,"Extra Small",IF(AND(P2694&gt;=50000,P2694&lt;250000),"Small",IF(AND(P2694&gt;=250000,P2694&lt;1000000),"Medium",IF(AND(P2694&gt;=1000000,P2694&lt;10000000),"Large",IF(AND(P2694&gt;=10000000,P2694&lt;100000000),"Extra Large",IF(P2694&gt;=100000000,"Extra-extra-large"))))))</f>
        <v>Extra Small</v>
      </c>
      <c r="E2694" t="s">
        <v>51</v>
      </c>
      <c r="F2694">
        <v>0</v>
      </c>
      <c r="G2694">
        <v>0</v>
      </c>
      <c r="H2694">
        <v>0</v>
      </c>
      <c r="I2694">
        <v>0</v>
      </c>
      <c r="J2694" t="s">
        <v>48</v>
      </c>
      <c r="K2694">
        <v>0</v>
      </c>
      <c r="L2694">
        <v>0</v>
      </c>
      <c r="M2694">
        <v>0</v>
      </c>
      <c r="N2694">
        <v>27861</v>
      </c>
      <c r="O2694">
        <v>0</v>
      </c>
      <c r="P2694">
        <v>27861</v>
      </c>
      <c r="Q2694">
        <v>0</v>
      </c>
      <c r="R2694">
        <v>27861</v>
      </c>
      <c r="S2694" t="str">
        <f t="shared" si="84"/>
        <v>False</v>
      </c>
      <c r="T2694">
        <v>0</v>
      </c>
      <c r="U2694" t="e">
        <f t="shared" si="85"/>
        <v>#DIV/0!</v>
      </c>
      <c r="V2694">
        <v>0</v>
      </c>
      <c r="W2694">
        <v>58620</v>
      </c>
      <c r="X2694">
        <v>0</v>
      </c>
      <c r="Y2694">
        <v>504</v>
      </c>
      <c r="Z2694">
        <v>59124</v>
      </c>
      <c r="AA2694" t="b">
        <f>ABS(T2694-Z2694)&gt;25000</f>
        <v>1</v>
      </c>
      <c r="AB2694">
        <v>-31263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1048010</v>
      </c>
      <c r="AJ2694">
        <v>0</v>
      </c>
      <c r="AK2694">
        <v>0</v>
      </c>
      <c r="AL2694">
        <v>0</v>
      </c>
      <c r="AM2694">
        <v>0</v>
      </c>
      <c r="AN2694">
        <v>1564</v>
      </c>
      <c r="AO2694">
        <v>1046446</v>
      </c>
      <c r="AQ2694">
        <f>K2694/R2694</f>
        <v>0</v>
      </c>
    </row>
    <row r="2695" spans="1:43" x14ac:dyDescent="0.35">
      <c r="A2695" t="s">
        <v>5655</v>
      </c>
      <c r="B2695" t="s">
        <v>5656</v>
      </c>
      <c r="C2695" t="s">
        <v>38</v>
      </c>
      <c r="D2695" t="str">
        <f>IF(P2695&lt;=50000,"Extra Small",IF(AND(P2695&gt;=50000,P2695&lt;250000),"Small",IF(AND(P2695&gt;=250000,P2695&lt;1000000),"Medium",IF(AND(P2695&gt;=1000000,P2695&lt;10000000),"Large",IF(AND(P2695&gt;=10000000,P2695&lt;100000000),"Extra Large",IF(P2695&gt;=100000000,"Extra-extra-large"))))))</f>
        <v>Medium</v>
      </c>
      <c r="E2695" t="s">
        <v>85</v>
      </c>
      <c r="F2695">
        <v>0</v>
      </c>
      <c r="G2695">
        <v>4</v>
      </c>
      <c r="H2695">
        <v>17</v>
      </c>
      <c r="I2695">
        <v>3.6</v>
      </c>
      <c r="J2695" t="s">
        <v>472</v>
      </c>
      <c r="K2695">
        <v>172585</v>
      </c>
      <c r="L2695">
        <v>0</v>
      </c>
      <c r="M2695">
        <v>163527</v>
      </c>
      <c r="N2695">
        <v>1543</v>
      </c>
      <c r="O2695">
        <v>4292</v>
      </c>
      <c r="P2695">
        <v>341947</v>
      </c>
      <c r="Q2695">
        <v>0</v>
      </c>
      <c r="R2695">
        <v>341947</v>
      </c>
      <c r="S2695" t="str">
        <f t="shared" si="84"/>
        <v>False</v>
      </c>
      <c r="T2695">
        <v>308044</v>
      </c>
      <c r="U2695" t="b">
        <f t="shared" si="85"/>
        <v>0</v>
      </c>
      <c r="V2695">
        <v>0</v>
      </c>
      <c r="W2695">
        <v>0</v>
      </c>
      <c r="X2695">
        <v>0</v>
      </c>
      <c r="Y2695">
        <v>60771</v>
      </c>
      <c r="Z2695">
        <v>368815</v>
      </c>
      <c r="AA2695" t="b">
        <f>ABS(T2695-Z2695)&gt;25000</f>
        <v>1</v>
      </c>
      <c r="AB2695">
        <v>-26868</v>
      </c>
      <c r="AC2695">
        <v>0</v>
      </c>
      <c r="AD2695">
        <v>-26868</v>
      </c>
      <c r="AE2695">
        <v>111215</v>
      </c>
      <c r="AF2695">
        <v>0</v>
      </c>
      <c r="AG2695">
        <v>0</v>
      </c>
      <c r="AH2695">
        <v>21496</v>
      </c>
      <c r="AI2695">
        <v>132711</v>
      </c>
      <c r="AJ2695">
        <v>30636</v>
      </c>
      <c r="AK2695">
        <v>0</v>
      </c>
      <c r="AL2695">
        <v>0</v>
      </c>
      <c r="AM2695">
        <v>42000</v>
      </c>
      <c r="AN2695">
        <v>72636</v>
      </c>
      <c r="AO2695">
        <v>60075</v>
      </c>
      <c r="AQ2695">
        <f>K2695/R2695</f>
        <v>0.50471271863768363</v>
      </c>
    </row>
    <row r="2696" spans="1:43" x14ac:dyDescent="0.35">
      <c r="A2696" t="s">
        <v>5657</v>
      </c>
      <c r="B2696" t="s">
        <v>5658</v>
      </c>
      <c r="C2696" t="s">
        <v>50</v>
      </c>
      <c r="D2696" t="str">
        <f>IF(P2696&lt;=50000,"Extra Small",IF(AND(P2696&gt;=50000,P2696&lt;250000),"Small",IF(AND(P2696&gt;=250000,P2696&lt;1000000),"Medium",IF(AND(P2696&gt;=1000000,P2696&lt;10000000),"Large",IF(AND(P2696&gt;=10000000,P2696&lt;100000000),"Extra Large",IF(P2696&gt;=100000000,"Extra-extra-large"))))))</f>
        <v>Small</v>
      </c>
      <c r="E2696" t="s">
        <v>487</v>
      </c>
      <c r="F2696">
        <v>0</v>
      </c>
      <c r="G2696">
        <v>0</v>
      </c>
      <c r="H2696">
        <v>0</v>
      </c>
      <c r="I2696">
        <v>0</v>
      </c>
      <c r="J2696" t="s">
        <v>102</v>
      </c>
      <c r="K2696">
        <v>0</v>
      </c>
      <c r="L2696">
        <v>62723</v>
      </c>
      <c r="M2696">
        <v>0</v>
      </c>
      <c r="N2696">
        <v>134412</v>
      </c>
      <c r="O2696">
        <v>0</v>
      </c>
      <c r="P2696">
        <v>197135</v>
      </c>
      <c r="Q2696">
        <v>0</v>
      </c>
      <c r="R2696">
        <v>197135</v>
      </c>
      <c r="S2696" t="str">
        <f t="shared" si="84"/>
        <v>False</v>
      </c>
      <c r="T2696">
        <v>0</v>
      </c>
      <c r="U2696" t="e">
        <f t="shared" si="85"/>
        <v>#DIV/0!</v>
      </c>
      <c r="V2696">
        <v>0</v>
      </c>
      <c r="W2696">
        <v>16405</v>
      </c>
      <c r="X2696">
        <v>0</v>
      </c>
      <c r="Y2696">
        <v>0</v>
      </c>
      <c r="Z2696">
        <v>16405</v>
      </c>
      <c r="AA2696" t="b">
        <f>ABS(T2696-Z2696)&gt;25000</f>
        <v>0</v>
      </c>
      <c r="AB2696">
        <v>180730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2493821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2493821</v>
      </c>
      <c r="AQ2696">
        <f>K2696/R2696</f>
        <v>0</v>
      </c>
    </row>
    <row r="2697" spans="1:43" x14ac:dyDescent="0.35">
      <c r="A2697" t="s">
        <v>5659</v>
      </c>
      <c r="B2697" t="s">
        <v>5660</v>
      </c>
      <c r="C2697" t="s">
        <v>38</v>
      </c>
      <c r="D2697" t="str">
        <f>IF(P2697&lt;=50000,"Extra Small",IF(AND(P2697&gt;=50000,P2697&lt;250000),"Small",IF(AND(P2697&gt;=250000,P2697&lt;1000000),"Medium",IF(AND(P2697&gt;=1000000,P2697&lt;10000000),"Large",IF(AND(P2697&gt;=10000000,P2697&lt;100000000),"Extra Large",IF(P2697&gt;=100000000,"Extra-extra-large"))))))</f>
        <v>Medium</v>
      </c>
      <c r="E2697" t="s">
        <v>43</v>
      </c>
      <c r="F2697">
        <v>0</v>
      </c>
      <c r="G2697">
        <v>8</v>
      </c>
      <c r="H2697">
        <v>1</v>
      </c>
      <c r="I2697">
        <v>0</v>
      </c>
      <c r="J2697" t="s">
        <v>57</v>
      </c>
      <c r="K2697">
        <v>281762</v>
      </c>
      <c r="L2697">
        <v>60</v>
      </c>
      <c r="M2697">
        <v>79061</v>
      </c>
      <c r="N2697">
        <v>3623</v>
      </c>
      <c r="O2697">
        <v>0</v>
      </c>
      <c r="P2697">
        <v>364506</v>
      </c>
      <c r="Q2697">
        <v>7</v>
      </c>
      <c r="R2697">
        <v>364513</v>
      </c>
      <c r="S2697" t="str">
        <f t="shared" si="84"/>
        <v>False</v>
      </c>
      <c r="T2697">
        <v>305036</v>
      </c>
      <c r="U2697" t="b">
        <f t="shared" si="85"/>
        <v>0</v>
      </c>
      <c r="V2697">
        <v>0</v>
      </c>
      <c r="W2697">
        <v>0</v>
      </c>
      <c r="X2697">
        <v>0</v>
      </c>
      <c r="Y2697">
        <v>62650</v>
      </c>
      <c r="Z2697">
        <v>367686</v>
      </c>
      <c r="AA2697" t="b">
        <f>ABS(T2697-Z2697)&gt;25000</f>
        <v>1</v>
      </c>
      <c r="AB2697">
        <v>-3173</v>
      </c>
      <c r="AC2697">
        <v>0</v>
      </c>
      <c r="AD2697">
        <v>-3173</v>
      </c>
      <c r="AE2697">
        <v>280101</v>
      </c>
      <c r="AF2697">
        <v>0</v>
      </c>
      <c r="AG2697">
        <v>0</v>
      </c>
      <c r="AH2697">
        <v>311916</v>
      </c>
      <c r="AI2697">
        <v>592017</v>
      </c>
      <c r="AJ2697">
        <v>52371</v>
      </c>
      <c r="AK2697">
        <v>0</v>
      </c>
      <c r="AL2697">
        <v>0</v>
      </c>
      <c r="AM2697">
        <v>0</v>
      </c>
      <c r="AN2697">
        <v>52371</v>
      </c>
      <c r="AO2697">
        <v>539646</v>
      </c>
      <c r="AQ2697">
        <f>K2697/R2697</f>
        <v>0.77298203356258899</v>
      </c>
    </row>
    <row r="2698" spans="1:43" x14ac:dyDescent="0.35">
      <c r="A2698" t="s">
        <v>5661</v>
      </c>
      <c r="B2698" t="s">
        <v>5662</v>
      </c>
      <c r="C2698" t="s">
        <v>38</v>
      </c>
      <c r="D2698" t="str">
        <f>IF(P2698&lt;=50000,"Extra Small",IF(AND(P2698&gt;=50000,P2698&lt;250000),"Small",IF(AND(P2698&gt;=250000,P2698&lt;1000000),"Medium",IF(AND(P2698&gt;=1000000,P2698&lt;10000000),"Large",IF(AND(P2698&gt;=10000000,P2698&lt;100000000),"Extra Large",IF(P2698&gt;=100000000,"Extra-extra-large"))))))</f>
        <v>Extra Small</v>
      </c>
      <c r="E2698" t="s">
        <v>55</v>
      </c>
      <c r="F2698">
        <v>0</v>
      </c>
      <c r="G2698">
        <v>0</v>
      </c>
      <c r="H2698">
        <v>0</v>
      </c>
      <c r="I2698">
        <v>0</v>
      </c>
      <c r="J2698" t="s">
        <v>52</v>
      </c>
      <c r="K2698">
        <v>0</v>
      </c>
      <c r="L2698">
        <v>6935</v>
      </c>
      <c r="M2698">
        <v>3528</v>
      </c>
      <c r="N2698">
        <v>630</v>
      </c>
      <c r="O2698">
        <v>398</v>
      </c>
      <c r="P2698">
        <v>11491</v>
      </c>
      <c r="Q2698">
        <v>0</v>
      </c>
      <c r="R2698">
        <v>11491</v>
      </c>
      <c r="S2698" t="str">
        <f t="shared" si="84"/>
        <v>False</v>
      </c>
      <c r="T2698">
        <v>0</v>
      </c>
      <c r="U2698" t="e">
        <f t="shared" si="85"/>
        <v>#DIV/0!</v>
      </c>
      <c r="V2698">
        <v>0</v>
      </c>
      <c r="W2698">
        <v>4680</v>
      </c>
      <c r="X2698">
        <v>0</v>
      </c>
      <c r="Y2698">
        <v>772</v>
      </c>
      <c r="Z2698">
        <v>5452</v>
      </c>
      <c r="AA2698" t="b">
        <f>ABS(T2698-Z2698)&gt;25000</f>
        <v>0</v>
      </c>
      <c r="AB2698">
        <v>6039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50244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50244</v>
      </c>
      <c r="AQ2698">
        <f>K2698/R2698</f>
        <v>0</v>
      </c>
    </row>
    <row r="2699" spans="1:43" x14ac:dyDescent="0.35">
      <c r="A2699" t="s">
        <v>5663</v>
      </c>
      <c r="B2699" t="s">
        <v>5664</v>
      </c>
      <c r="C2699" t="s">
        <v>50</v>
      </c>
      <c r="D2699" t="str">
        <f>IF(P2699&lt;=50000,"Extra Small",IF(AND(P2699&gt;=50000,P2699&lt;250000),"Small",IF(AND(P2699&gt;=250000,P2699&lt;1000000),"Medium",IF(AND(P2699&gt;=1000000,P2699&lt;10000000),"Large",IF(AND(P2699&gt;=10000000,P2699&lt;100000000),"Extra Large",IF(P2699&gt;=100000000,"Extra-extra-large"))))))</f>
        <v>Large</v>
      </c>
      <c r="E2699" t="s">
        <v>76</v>
      </c>
      <c r="F2699">
        <v>8</v>
      </c>
      <c r="G2699">
        <v>4</v>
      </c>
      <c r="H2699">
        <v>1</v>
      </c>
      <c r="I2699">
        <v>10.5</v>
      </c>
      <c r="J2699" t="s">
        <v>48</v>
      </c>
      <c r="K2699">
        <v>0</v>
      </c>
      <c r="L2699">
        <v>0</v>
      </c>
      <c r="M2699">
        <v>205091</v>
      </c>
      <c r="N2699">
        <v>215535</v>
      </c>
      <c r="O2699">
        <v>6012520</v>
      </c>
      <c r="P2699">
        <v>6433146</v>
      </c>
      <c r="Q2699">
        <v>0</v>
      </c>
      <c r="R2699">
        <v>6433146</v>
      </c>
      <c r="S2699" t="str">
        <f t="shared" si="84"/>
        <v>False</v>
      </c>
      <c r="T2699">
        <v>2143520</v>
      </c>
      <c r="U2699" t="b">
        <f t="shared" si="85"/>
        <v>0</v>
      </c>
      <c r="V2699">
        <v>0</v>
      </c>
      <c r="W2699">
        <v>0</v>
      </c>
      <c r="X2699">
        <v>0</v>
      </c>
      <c r="Y2699">
        <v>3075400</v>
      </c>
      <c r="Z2699">
        <v>5218920</v>
      </c>
      <c r="AA2699" t="b">
        <f>ABS(T2699-Z2699)&gt;1000000</f>
        <v>1</v>
      </c>
      <c r="AB2699">
        <v>1214226</v>
      </c>
      <c r="AC2699">
        <v>0</v>
      </c>
      <c r="AD2699">
        <v>1214226</v>
      </c>
      <c r="AE2699">
        <v>9322267</v>
      </c>
      <c r="AF2699">
        <v>0</v>
      </c>
      <c r="AG2699">
        <v>324065</v>
      </c>
      <c r="AH2699">
        <v>324065</v>
      </c>
      <c r="AI2699">
        <v>9646332</v>
      </c>
      <c r="AJ2699">
        <v>2893014</v>
      </c>
      <c r="AK2699">
        <v>0</v>
      </c>
      <c r="AL2699">
        <v>22413</v>
      </c>
      <c r="AM2699">
        <v>22413</v>
      </c>
      <c r="AN2699">
        <v>2915427</v>
      </c>
      <c r="AO2699">
        <v>6730905</v>
      </c>
      <c r="AQ2699">
        <f>K2699/R2699</f>
        <v>0</v>
      </c>
    </row>
    <row r="2700" spans="1:43" x14ac:dyDescent="0.35">
      <c r="A2700" t="s">
        <v>5665</v>
      </c>
      <c r="B2700" t="s">
        <v>5666</v>
      </c>
      <c r="C2700" t="s">
        <v>38</v>
      </c>
      <c r="D2700" t="str">
        <f>IF(P2700&lt;=50000,"Extra Small",IF(AND(P2700&gt;=50000,P2700&lt;250000),"Small",IF(AND(P2700&gt;=250000,P2700&lt;1000000),"Medium",IF(AND(P2700&gt;=1000000,P2700&lt;10000000),"Large",IF(AND(P2700&gt;=10000000,P2700&lt;100000000),"Extra Large",IF(P2700&gt;=100000000,"Extra-extra-large"))))))</f>
        <v>Small</v>
      </c>
      <c r="E2700" t="s">
        <v>85</v>
      </c>
      <c r="F2700">
        <v>0</v>
      </c>
      <c r="G2700">
        <v>3</v>
      </c>
      <c r="H2700">
        <v>10</v>
      </c>
      <c r="I2700">
        <v>5.3</v>
      </c>
      <c r="J2700" t="s">
        <v>955</v>
      </c>
      <c r="K2700">
        <v>104881</v>
      </c>
      <c r="L2700">
        <v>2050</v>
      </c>
      <c r="M2700">
        <v>84479</v>
      </c>
      <c r="N2700">
        <v>2218</v>
      </c>
      <c r="O2700">
        <v>0</v>
      </c>
      <c r="P2700">
        <v>193628</v>
      </c>
      <c r="Q2700">
        <v>0</v>
      </c>
      <c r="R2700">
        <v>193628</v>
      </c>
      <c r="S2700" t="str">
        <f t="shared" si="84"/>
        <v>False</v>
      </c>
      <c r="T2700">
        <v>174723</v>
      </c>
      <c r="U2700" t="b">
        <f t="shared" si="85"/>
        <v>0</v>
      </c>
      <c r="V2700">
        <v>0</v>
      </c>
      <c r="W2700">
        <v>0</v>
      </c>
      <c r="X2700">
        <v>0</v>
      </c>
      <c r="Y2700">
        <v>21730</v>
      </c>
      <c r="Z2700">
        <v>196453</v>
      </c>
      <c r="AA2700" t="b">
        <f>ABS(T2700-Z2700)&gt;25000</f>
        <v>0</v>
      </c>
      <c r="AB2700">
        <v>-2825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133335</v>
      </c>
      <c r="AJ2700">
        <v>0</v>
      </c>
      <c r="AK2700">
        <v>0</v>
      </c>
      <c r="AL2700">
        <v>0</v>
      </c>
      <c r="AM2700">
        <v>0</v>
      </c>
      <c r="AN2700">
        <v>46034</v>
      </c>
      <c r="AO2700">
        <v>87301</v>
      </c>
      <c r="AQ2700">
        <f>K2700/R2700</f>
        <v>0.54166236288140146</v>
      </c>
    </row>
    <row r="2701" spans="1:43" x14ac:dyDescent="0.35">
      <c r="A2701" t="s">
        <v>5667</v>
      </c>
      <c r="B2701" t="s">
        <v>5668</v>
      </c>
      <c r="C2701" t="s">
        <v>38</v>
      </c>
      <c r="D2701" t="str">
        <f>IF(P2701&lt;=50000,"Extra Small",IF(AND(P2701&gt;=50000,P2701&lt;250000),"Small",IF(AND(P2701&gt;=250000,P2701&lt;1000000),"Medium",IF(AND(P2701&gt;=1000000,P2701&lt;10000000),"Large",IF(AND(P2701&gt;=10000000,P2701&lt;100000000),"Extra Large",IF(P2701&gt;=100000000,"Extra-extra-large"))))))</f>
        <v>Small</v>
      </c>
      <c r="E2701" t="s">
        <v>76</v>
      </c>
      <c r="F2701">
        <v>0</v>
      </c>
      <c r="G2701">
        <v>6</v>
      </c>
      <c r="H2701">
        <v>0</v>
      </c>
      <c r="I2701">
        <v>0</v>
      </c>
      <c r="J2701" t="s">
        <v>281</v>
      </c>
      <c r="K2701">
        <v>158424</v>
      </c>
      <c r="L2701">
        <v>1086</v>
      </c>
      <c r="M2701">
        <v>45980</v>
      </c>
      <c r="N2701">
        <v>1705</v>
      </c>
      <c r="O2701">
        <v>977</v>
      </c>
      <c r="P2701">
        <v>208172</v>
      </c>
      <c r="Q2701">
        <v>0</v>
      </c>
      <c r="R2701">
        <v>208172</v>
      </c>
      <c r="S2701" t="str">
        <f t="shared" si="84"/>
        <v>False</v>
      </c>
      <c r="T2701">
        <v>141504</v>
      </c>
      <c r="U2701" t="b">
        <f t="shared" si="85"/>
        <v>0</v>
      </c>
      <c r="V2701">
        <v>0</v>
      </c>
      <c r="W2701">
        <v>0</v>
      </c>
      <c r="X2701">
        <v>0</v>
      </c>
      <c r="Y2701">
        <v>55727</v>
      </c>
      <c r="Z2701">
        <v>197231</v>
      </c>
      <c r="AA2701" t="b">
        <f>ABS(T2701-Z2701)&gt;25000</f>
        <v>1</v>
      </c>
      <c r="AB2701">
        <v>10941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124439</v>
      </c>
      <c r="AJ2701">
        <v>0</v>
      </c>
      <c r="AK2701">
        <v>0</v>
      </c>
      <c r="AL2701">
        <v>0</v>
      </c>
      <c r="AM2701">
        <v>0</v>
      </c>
      <c r="AN2701">
        <v>28160</v>
      </c>
      <c r="AO2701">
        <v>96279</v>
      </c>
      <c r="AQ2701">
        <f>K2701/R2701</f>
        <v>0.7610245374017639</v>
      </c>
    </row>
    <row r="2702" spans="1:43" x14ac:dyDescent="0.35">
      <c r="A2702" t="s">
        <v>5669</v>
      </c>
      <c r="B2702" t="s">
        <v>5670</v>
      </c>
      <c r="C2702" t="s">
        <v>38</v>
      </c>
      <c r="D2702" t="str">
        <f>IF(P2702&lt;=50000,"Extra Small",IF(AND(P2702&gt;=50000,P2702&lt;250000),"Small",IF(AND(P2702&gt;=250000,P2702&lt;1000000),"Medium",IF(AND(P2702&gt;=1000000,P2702&lt;10000000),"Large",IF(AND(P2702&gt;=10000000,P2702&lt;100000000),"Extra Large",IF(P2702&gt;=100000000,"Extra-extra-large"))))))</f>
        <v>Small</v>
      </c>
      <c r="E2702" t="s">
        <v>39</v>
      </c>
      <c r="F2702">
        <v>0</v>
      </c>
      <c r="G2702">
        <v>2</v>
      </c>
      <c r="H2702">
        <v>0</v>
      </c>
      <c r="I2702">
        <v>1.2</v>
      </c>
      <c r="J2702" t="s">
        <v>92</v>
      </c>
      <c r="K2702">
        <v>0</v>
      </c>
      <c r="L2702">
        <v>75522</v>
      </c>
      <c r="M2702">
        <v>0</v>
      </c>
      <c r="N2702">
        <v>0</v>
      </c>
      <c r="O2702">
        <v>0</v>
      </c>
      <c r="P2702">
        <v>75522</v>
      </c>
      <c r="Q2702">
        <v>0</v>
      </c>
      <c r="R2702">
        <v>75522</v>
      </c>
      <c r="S2702" t="str">
        <f t="shared" si="84"/>
        <v>False</v>
      </c>
      <c r="T2702">
        <v>81473</v>
      </c>
      <c r="U2702" t="b">
        <f t="shared" si="85"/>
        <v>0</v>
      </c>
      <c r="V2702">
        <v>0</v>
      </c>
      <c r="W2702">
        <v>0</v>
      </c>
      <c r="X2702">
        <v>0</v>
      </c>
      <c r="Y2702">
        <v>35653</v>
      </c>
      <c r="Z2702">
        <v>117126</v>
      </c>
      <c r="AA2702" t="b">
        <f>ABS(T2702-Z2702)&gt;25000</f>
        <v>1</v>
      </c>
      <c r="AB2702">
        <v>-41604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62632</v>
      </c>
      <c r="AJ2702">
        <v>0</v>
      </c>
      <c r="AK2702">
        <v>0</v>
      </c>
      <c r="AL2702">
        <v>0</v>
      </c>
      <c r="AM2702">
        <v>0</v>
      </c>
      <c r="AN2702">
        <v>37114</v>
      </c>
      <c r="AO2702">
        <v>25518</v>
      </c>
      <c r="AQ2702">
        <f>K2702/R2702</f>
        <v>0</v>
      </c>
    </row>
    <row r="2703" spans="1:43" x14ac:dyDescent="0.35">
      <c r="A2703" t="s">
        <v>5671</v>
      </c>
      <c r="B2703" t="s">
        <v>5672</v>
      </c>
      <c r="C2703" t="s">
        <v>38</v>
      </c>
      <c r="D2703" t="str">
        <f>IF(P2703&lt;=50000,"Extra Small",IF(AND(P2703&gt;=50000,P2703&lt;250000),"Small",IF(AND(P2703&gt;=250000,P2703&lt;1000000),"Medium",IF(AND(P2703&gt;=1000000,P2703&lt;10000000),"Large",IF(AND(P2703&gt;=10000000,P2703&lt;100000000),"Extra Large",IF(P2703&gt;=100000000,"Extra-extra-large"))))))</f>
        <v>Large</v>
      </c>
      <c r="E2703" t="s">
        <v>47</v>
      </c>
      <c r="F2703">
        <v>17</v>
      </c>
      <c r="G2703">
        <v>14</v>
      </c>
      <c r="H2703">
        <v>13</v>
      </c>
      <c r="I2703">
        <v>30.2</v>
      </c>
      <c r="J2703" t="s">
        <v>92</v>
      </c>
      <c r="K2703">
        <v>0</v>
      </c>
      <c r="L2703">
        <v>387637</v>
      </c>
      <c r="M2703">
        <v>3739023</v>
      </c>
      <c r="N2703">
        <v>0</v>
      </c>
      <c r="O2703">
        <v>0</v>
      </c>
      <c r="P2703">
        <v>4126660</v>
      </c>
      <c r="Q2703">
        <v>0</v>
      </c>
      <c r="R2703">
        <v>4126660</v>
      </c>
      <c r="S2703" t="str">
        <f t="shared" si="84"/>
        <v>False</v>
      </c>
      <c r="T2703">
        <v>1786594</v>
      </c>
      <c r="U2703" t="b">
        <f t="shared" si="85"/>
        <v>0</v>
      </c>
      <c r="V2703">
        <v>387537</v>
      </c>
      <c r="W2703">
        <v>12947</v>
      </c>
      <c r="X2703">
        <v>0</v>
      </c>
      <c r="Y2703">
        <v>1649033</v>
      </c>
      <c r="Z2703">
        <v>3836111</v>
      </c>
      <c r="AA2703" t="b">
        <f>ABS(T2703-Z2703)&gt;1000000</f>
        <v>1</v>
      </c>
      <c r="AB2703">
        <v>290549</v>
      </c>
      <c r="AC2703">
        <v>1039645</v>
      </c>
      <c r="AD2703">
        <v>1330194</v>
      </c>
      <c r="AE2703">
        <v>955428</v>
      </c>
      <c r="AF2703">
        <v>0</v>
      </c>
      <c r="AG2703">
        <v>39544363</v>
      </c>
      <c r="AH2703">
        <v>39544363</v>
      </c>
      <c r="AI2703">
        <v>40499791</v>
      </c>
      <c r="AJ2703">
        <v>1047432</v>
      </c>
      <c r="AK2703">
        <v>11016252</v>
      </c>
      <c r="AL2703">
        <v>0</v>
      </c>
      <c r="AM2703">
        <v>11016252</v>
      </c>
      <c r="AN2703">
        <v>12063684</v>
      </c>
      <c r="AO2703">
        <v>28436107</v>
      </c>
      <c r="AQ2703">
        <f>K2703/R2703</f>
        <v>0</v>
      </c>
    </row>
    <row r="2704" spans="1:43" x14ac:dyDescent="0.35">
      <c r="A2704" t="s">
        <v>5673</v>
      </c>
      <c r="B2704" t="s">
        <v>5674</v>
      </c>
      <c r="C2704" t="s">
        <v>38</v>
      </c>
      <c r="D2704" t="str">
        <f>IF(P2704&lt;=50000,"Extra Small",IF(AND(P2704&gt;=50000,P2704&lt;250000),"Small",IF(AND(P2704&gt;=250000,P2704&lt;1000000),"Medium",IF(AND(P2704&gt;=1000000,P2704&lt;10000000),"Large",IF(AND(P2704&gt;=10000000,P2704&lt;100000000),"Extra Large",IF(P2704&gt;=100000000,"Extra-extra-large"))))))</f>
        <v>Large</v>
      </c>
      <c r="E2704" t="s">
        <v>302</v>
      </c>
      <c r="F2704">
        <v>0</v>
      </c>
      <c r="G2704">
        <v>4</v>
      </c>
      <c r="H2704">
        <v>0</v>
      </c>
      <c r="I2704">
        <v>2</v>
      </c>
      <c r="J2704" t="s">
        <v>5675</v>
      </c>
      <c r="K2704">
        <v>0</v>
      </c>
      <c r="L2704">
        <v>1418160</v>
      </c>
      <c r="M2704">
        <v>0</v>
      </c>
      <c r="N2704">
        <v>2461</v>
      </c>
      <c r="O2704">
        <v>0</v>
      </c>
      <c r="P2704">
        <v>1420621</v>
      </c>
      <c r="Q2704">
        <v>0</v>
      </c>
      <c r="R2704">
        <v>1420621</v>
      </c>
      <c r="S2704" t="str">
        <f t="shared" si="84"/>
        <v>False</v>
      </c>
      <c r="T2704">
        <v>6009</v>
      </c>
      <c r="U2704" t="b">
        <f t="shared" si="85"/>
        <v>0</v>
      </c>
      <c r="V2704">
        <v>0</v>
      </c>
      <c r="W2704">
        <v>0</v>
      </c>
      <c r="X2704">
        <v>1293623</v>
      </c>
      <c r="Y2704">
        <v>686726</v>
      </c>
      <c r="Z2704">
        <v>1986358</v>
      </c>
      <c r="AA2704" t="b">
        <f>ABS(T2704-Z2704)&gt;1000000</f>
        <v>1</v>
      </c>
      <c r="AB2704">
        <v>-565737</v>
      </c>
      <c r="AC2704">
        <v>-2</v>
      </c>
      <c r="AD2704">
        <v>-565739</v>
      </c>
      <c r="AE2704">
        <v>384779</v>
      </c>
      <c r="AF2704">
        <v>0</v>
      </c>
      <c r="AG2704">
        <v>0</v>
      </c>
      <c r="AH2704">
        <v>0</v>
      </c>
      <c r="AI2704">
        <v>384779</v>
      </c>
      <c r="AJ2704">
        <v>67262</v>
      </c>
      <c r="AK2704">
        <v>0</v>
      </c>
      <c r="AL2704">
        <v>0</v>
      </c>
      <c r="AM2704">
        <v>0</v>
      </c>
      <c r="AN2704">
        <v>67262</v>
      </c>
      <c r="AO2704">
        <v>317517</v>
      </c>
      <c r="AQ2704">
        <f>K2704/R2704</f>
        <v>0</v>
      </c>
    </row>
    <row r="2705" spans="1:43" x14ac:dyDescent="0.35">
      <c r="A2705" t="s">
        <v>5676</v>
      </c>
      <c r="B2705" t="s">
        <v>5677</v>
      </c>
      <c r="C2705" t="s">
        <v>38</v>
      </c>
      <c r="D2705" t="str">
        <f>IF(P2705&lt;=50000,"Extra Small",IF(AND(P2705&gt;=50000,P2705&lt;250000),"Small",IF(AND(P2705&gt;=250000,P2705&lt;1000000),"Medium",IF(AND(P2705&gt;=1000000,P2705&lt;10000000),"Large",IF(AND(P2705&gt;=10000000,P2705&lt;100000000),"Extra Large",IF(P2705&gt;=100000000,"Extra-extra-large"))))))</f>
        <v>Medium</v>
      </c>
      <c r="E2705" t="s">
        <v>47</v>
      </c>
      <c r="F2705">
        <v>0</v>
      </c>
      <c r="G2705">
        <v>11</v>
      </c>
      <c r="H2705">
        <v>1</v>
      </c>
      <c r="I2705">
        <v>2</v>
      </c>
      <c r="J2705" t="s">
        <v>216</v>
      </c>
      <c r="K2705">
        <v>100982</v>
      </c>
      <c r="L2705">
        <v>1853</v>
      </c>
      <c r="M2705">
        <v>193676</v>
      </c>
      <c r="N2705">
        <v>3566</v>
      </c>
      <c r="O2705">
        <v>0</v>
      </c>
      <c r="P2705">
        <v>300077</v>
      </c>
      <c r="Q2705">
        <v>0</v>
      </c>
      <c r="R2705">
        <v>300077</v>
      </c>
      <c r="S2705" t="str">
        <f t="shared" si="84"/>
        <v>False</v>
      </c>
      <c r="T2705">
        <v>192406</v>
      </c>
      <c r="U2705" t="b">
        <f t="shared" si="85"/>
        <v>0</v>
      </c>
      <c r="V2705">
        <v>0</v>
      </c>
      <c r="W2705">
        <v>0</v>
      </c>
      <c r="X2705">
        <v>0</v>
      </c>
      <c r="Y2705">
        <v>60255</v>
      </c>
      <c r="Z2705">
        <v>252661</v>
      </c>
      <c r="AA2705" t="b">
        <f>ABS(T2705-Z2705)&gt;25000</f>
        <v>1</v>
      </c>
      <c r="AB2705">
        <v>47416</v>
      </c>
      <c r="AC2705">
        <v>0</v>
      </c>
      <c r="AD2705">
        <v>47416</v>
      </c>
      <c r="AE2705">
        <v>213142</v>
      </c>
      <c r="AF2705">
        <v>0</v>
      </c>
      <c r="AG2705">
        <v>0</v>
      </c>
      <c r="AH2705">
        <v>6295</v>
      </c>
      <c r="AI2705">
        <v>219437</v>
      </c>
      <c r="AJ2705">
        <v>42507</v>
      </c>
      <c r="AK2705">
        <v>0</v>
      </c>
      <c r="AL2705">
        <v>0</v>
      </c>
      <c r="AM2705">
        <v>0</v>
      </c>
      <c r="AN2705">
        <v>42507</v>
      </c>
      <c r="AO2705">
        <v>176930</v>
      </c>
      <c r="AQ2705">
        <f>K2705/R2705</f>
        <v>0.33652029312476467</v>
      </c>
    </row>
    <row r="2706" spans="1:43" x14ac:dyDescent="0.35">
      <c r="A2706" t="s">
        <v>5678</v>
      </c>
      <c r="B2706" t="s">
        <v>5679</v>
      </c>
      <c r="C2706" t="s">
        <v>50</v>
      </c>
      <c r="D2706" t="str">
        <f>IF(P2706&lt;=50000,"Extra Small",IF(AND(P2706&gt;=50000,P2706&lt;250000),"Small",IF(AND(P2706&gt;=250000,P2706&lt;1000000),"Medium",IF(AND(P2706&gt;=1000000,P2706&lt;10000000),"Large",IF(AND(P2706&gt;=10000000,P2706&lt;100000000),"Extra Large",IF(P2706&gt;=100000000,"Extra-extra-large"))))))</f>
        <v>Extra Small</v>
      </c>
      <c r="E2706" t="s">
        <v>123</v>
      </c>
      <c r="F2706">
        <v>0</v>
      </c>
      <c r="G2706">
        <v>0</v>
      </c>
      <c r="H2706">
        <v>0</v>
      </c>
      <c r="I2706">
        <v>0</v>
      </c>
      <c r="J2706" t="s">
        <v>40</v>
      </c>
      <c r="K2706">
        <v>0</v>
      </c>
      <c r="L2706">
        <v>40</v>
      </c>
      <c r="M2706">
        <v>0</v>
      </c>
      <c r="N2706">
        <v>0</v>
      </c>
      <c r="O2706">
        <v>0</v>
      </c>
      <c r="P2706">
        <v>40</v>
      </c>
      <c r="Q2706">
        <v>0</v>
      </c>
      <c r="R2706">
        <v>40</v>
      </c>
      <c r="S2706" t="str">
        <f t="shared" si="84"/>
        <v>False</v>
      </c>
      <c r="T2706">
        <v>0</v>
      </c>
      <c r="U2706" t="e">
        <f t="shared" si="85"/>
        <v>#DIV/0!</v>
      </c>
      <c r="V2706">
        <v>0</v>
      </c>
      <c r="W2706">
        <v>0</v>
      </c>
      <c r="X2706">
        <v>0</v>
      </c>
      <c r="Y2706">
        <v>0</v>
      </c>
      <c r="Z2706">
        <v>0</v>
      </c>
      <c r="AA2706" t="b">
        <f>ABS(T2706-Z2706)&gt;25000</f>
        <v>0</v>
      </c>
      <c r="AB2706">
        <v>40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40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40</v>
      </c>
      <c r="AQ2706">
        <f>K2706/R2706</f>
        <v>0</v>
      </c>
    </row>
    <row r="2707" spans="1:43" x14ac:dyDescent="0.35">
      <c r="A2707" t="s">
        <v>5680</v>
      </c>
      <c r="B2707" t="s">
        <v>5681</v>
      </c>
      <c r="C2707" t="s">
        <v>38</v>
      </c>
      <c r="D2707" t="str">
        <f>IF(P2707&lt;=50000,"Extra Small",IF(AND(P2707&gt;=50000,P2707&lt;250000),"Small",IF(AND(P2707&gt;=250000,P2707&lt;1000000),"Medium",IF(AND(P2707&gt;=1000000,P2707&lt;10000000),"Large",IF(AND(P2707&gt;=10000000,P2707&lt;100000000),"Extra Large",IF(P2707&gt;=100000000,"Extra-extra-large"))))))</f>
        <v>Medium</v>
      </c>
      <c r="E2707" t="s">
        <v>43</v>
      </c>
      <c r="F2707">
        <v>0</v>
      </c>
      <c r="G2707">
        <v>11</v>
      </c>
      <c r="H2707">
        <v>0</v>
      </c>
      <c r="I2707">
        <v>6.5</v>
      </c>
      <c r="J2707" t="s">
        <v>92</v>
      </c>
      <c r="K2707">
        <v>342363</v>
      </c>
      <c r="L2707">
        <v>32148</v>
      </c>
      <c r="M2707">
        <v>193570</v>
      </c>
      <c r="N2707">
        <v>3191</v>
      </c>
      <c r="O2707">
        <v>11299</v>
      </c>
      <c r="P2707">
        <v>582571</v>
      </c>
      <c r="Q2707">
        <v>0</v>
      </c>
      <c r="R2707">
        <v>582571</v>
      </c>
      <c r="S2707" t="str">
        <f t="shared" si="84"/>
        <v>False</v>
      </c>
      <c r="T2707">
        <v>511300</v>
      </c>
      <c r="U2707" t="b">
        <f t="shared" si="85"/>
        <v>0</v>
      </c>
      <c r="V2707">
        <v>0</v>
      </c>
      <c r="W2707">
        <v>0</v>
      </c>
      <c r="X2707">
        <v>0</v>
      </c>
      <c r="Y2707">
        <v>134363</v>
      </c>
      <c r="Z2707">
        <v>645663</v>
      </c>
      <c r="AA2707" t="b">
        <f>ABS(T2707-Z2707)&gt;25000</f>
        <v>1</v>
      </c>
      <c r="AB2707">
        <v>-63092</v>
      </c>
      <c r="AC2707">
        <v>0</v>
      </c>
      <c r="AD2707">
        <v>-63092</v>
      </c>
      <c r="AE2707">
        <v>169241</v>
      </c>
      <c r="AF2707">
        <v>0</v>
      </c>
      <c r="AG2707">
        <v>0</v>
      </c>
      <c r="AH2707">
        <v>0</v>
      </c>
      <c r="AI2707">
        <v>169241</v>
      </c>
      <c r="AJ2707">
        <v>12350</v>
      </c>
      <c r="AK2707">
        <v>0</v>
      </c>
      <c r="AL2707">
        <v>0</v>
      </c>
      <c r="AM2707">
        <v>0</v>
      </c>
      <c r="AN2707">
        <v>12350</v>
      </c>
      <c r="AO2707">
        <v>156891</v>
      </c>
      <c r="AQ2707">
        <f>K2707/R2707</f>
        <v>0.58767600858951097</v>
      </c>
    </row>
    <row r="2708" spans="1:43" x14ac:dyDescent="0.35">
      <c r="A2708" t="s">
        <v>5682</v>
      </c>
      <c r="B2708" t="s">
        <v>5683</v>
      </c>
      <c r="C2708" t="s">
        <v>38</v>
      </c>
      <c r="D2708" t="str">
        <f>IF(P2708&lt;=50000,"Extra Small",IF(AND(P2708&gt;=50000,P2708&lt;250000),"Small",IF(AND(P2708&gt;=250000,P2708&lt;1000000),"Medium",IF(AND(P2708&gt;=1000000,P2708&lt;10000000),"Large",IF(AND(P2708&gt;=10000000,P2708&lt;100000000),"Extra Large",IF(P2708&gt;=100000000,"Extra-extra-large"))))))</f>
        <v>Small</v>
      </c>
      <c r="E2708" t="s">
        <v>85</v>
      </c>
      <c r="F2708">
        <v>0</v>
      </c>
      <c r="G2708">
        <v>2</v>
      </c>
      <c r="H2708">
        <v>1</v>
      </c>
      <c r="I2708">
        <v>1.24</v>
      </c>
      <c r="J2708" t="s">
        <v>801</v>
      </c>
      <c r="K2708">
        <v>150947</v>
      </c>
      <c r="L2708">
        <v>1339</v>
      </c>
      <c r="M2708">
        <v>54639</v>
      </c>
      <c r="N2708">
        <v>1601</v>
      </c>
      <c r="O2708">
        <v>0</v>
      </c>
      <c r="P2708">
        <v>208526</v>
      </c>
      <c r="Q2708">
        <v>0</v>
      </c>
      <c r="R2708">
        <v>208526</v>
      </c>
      <c r="S2708" t="str">
        <f t="shared" si="84"/>
        <v>False</v>
      </c>
      <c r="T2708">
        <v>110073</v>
      </c>
      <c r="U2708" t="b">
        <f t="shared" si="85"/>
        <v>0</v>
      </c>
      <c r="V2708">
        <v>0</v>
      </c>
      <c r="W2708">
        <v>0</v>
      </c>
      <c r="X2708">
        <v>0</v>
      </c>
      <c r="Y2708">
        <v>111411</v>
      </c>
      <c r="Z2708">
        <v>221484</v>
      </c>
      <c r="AA2708" t="b">
        <f>ABS(T2708-Z2708)&gt;25000</f>
        <v>1</v>
      </c>
      <c r="AB2708">
        <v>-12958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198894</v>
      </c>
      <c r="AJ2708">
        <v>0</v>
      </c>
      <c r="AK2708">
        <v>0</v>
      </c>
      <c r="AL2708">
        <v>0</v>
      </c>
      <c r="AM2708">
        <v>0</v>
      </c>
      <c r="AN2708">
        <v>45879</v>
      </c>
      <c r="AO2708">
        <v>153015</v>
      </c>
      <c r="AQ2708">
        <f>K2708/R2708</f>
        <v>0.72387615932785365</v>
      </c>
    </row>
    <row r="2709" spans="1:43" x14ac:dyDescent="0.35">
      <c r="A2709" t="s">
        <v>5684</v>
      </c>
      <c r="B2709" t="s">
        <v>5685</v>
      </c>
      <c r="C2709" t="s">
        <v>38</v>
      </c>
      <c r="D2709" t="str">
        <f>IF(P2709&lt;=50000,"Extra Small",IF(AND(P2709&gt;=50000,P2709&lt;250000),"Small",IF(AND(P2709&gt;=250000,P2709&lt;1000000),"Medium",IF(AND(P2709&gt;=1000000,P2709&lt;10000000),"Large",IF(AND(P2709&gt;=10000000,P2709&lt;100000000),"Extra Large",IF(P2709&gt;=100000000,"Extra-extra-large"))))))</f>
        <v>Medium</v>
      </c>
      <c r="E2709" t="s">
        <v>43</v>
      </c>
      <c r="F2709">
        <v>1</v>
      </c>
      <c r="G2709">
        <v>8</v>
      </c>
      <c r="H2709">
        <v>0</v>
      </c>
      <c r="I2709">
        <v>5</v>
      </c>
      <c r="J2709" t="s">
        <v>92</v>
      </c>
      <c r="K2709">
        <v>305346</v>
      </c>
      <c r="L2709">
        <v>3403</v>
      </c>
      <c r="M2709">
        <v>189715</v>
      </c>
      <c r="N2709">
        <v>1565</v>
      </c>
      <c r="O2709">
        <v>31713</v>
      </c>
      <c r="P2709">
        <v>531742</v>
      </c>
      <c r="Q2709">
        <v>0</v>
      </c>
      <c r="R2709">
        <v>531742</v>
      </c>
      <c r="S2709" t="str">
        <f t="shared" si="84"/>
        <v>False</v>
      </c>
      <c r="T2709">
        <v>372255</v>
      </c>
      <c r="U2709" t="b">
        <f t="shared" si="85"/>
        <v>0</v>
      </c>
      <c r="V2709">
        <v>0</v>
      </c>
      <c r="W2709">
        <v>0</v>
      </c>
      <c r="X2709">
        <v>0</v>
      </c>
      <c r="Y2709">
        <v>109218</v>
      </c>
      <c r="Z2709">
        <v>481473</v>
      </c>
      <c r="AA2709" t="b">
        <f>ABS(T2709-Z2709)&gt;25000</f>
        <v>1</v>
      </c>
      <c r="AB2709">
        <v>50269</v>
      </c>
      <c r="AC2709">
        <v>0</v>
      </c>
      <c r="AD2709">
        <v>50269</v>
      </c>
      <c r="AE2709">
        <v>172949</v>
      </c>
      <c r="AF2709">
        <v>0</v>
      </c>
      <c r="AG2709">
        <v>0</v>
      </c>
      <c r="AH2709">
        <v>115288</v>
      </c>
      <c r="AI2709">
        <v>288237</v>
      </c>
      <c r="AJ2709">
        <v>78878</v>
      </c>
      <c r="AK2709">
        <v>0</v>
      </c>
      <c r="AL2709">
        <v>0</v>
      </c>
      <c r="AM2709">
        <v>24977</v>
      </c>
      <c r="AN2709">
        <v>103855</v>
      </c>
      <c r="AO2709">
        <v>184382</v>
      </c>
      <c r="AQ2709">
        <f>K2709/R2709</f>
        <v>0.57423713003674715</v>
      </c>
    </row>
    <row r="2710" spans="1:43" x14ac:dyDescent="0.35">
      <c r="A2710" t="s">
        <v>5686</v>
      </c>
      <c r="B2710" t="s">
        <v>5687</v>
      </c>
      <c r="C2710" t="s">
        <v>38</v>
      </c>
      <c r="D2710" t="str">
        <f>IF(P2710&lt;=50000,"Extra Small",IF(AND(P2710&gt;=50000,P2710&lt;250000),"Small",IF(AND(P2710&gt;=250000,P2710&lt;1000000),"Medium",IF(AND(P2710&gt;=1000000,P2710&lt;10000000),"Large",IF(AND(P2710&gt;=10000000,P2710&lt;100000000),"Extra Large",IF(P2710&gt;=100000000,"Extra-extra-large"))))))</f>
        <v>Large</v>
      </c>
      <c r="E2710" t="s">
        <v>88</v>
      </c>
      <c r="F2710">
        <v>6</v>
      </c>
      <c r="G2710">
        <v>4</v>
      </c>
      <c r="H2710">
        <v>2</v>
      </c>
      <c r="I2710">
        <v>8.5</v>
      </c>
      <c r="J2710" t="s">
        <v>103</v>
      </c>
      <c r="K2710">
        <v>967768</v>
      </c>
      <c r="L2710">
        <v>0</v>
      </c>
      <c r="M2710">
        <v>47031</v>
      </c>
      <c r="N2710">
        <v>11103</v>
      </c>
      <c r="O2710">
        <v>3842</v>
      </c>
      <c r="P2710">
        <v>1029744</v>
      </c>
      <c r="Q2710">
        <v>0</v>
      </c>
      <c r="R2710">
        <v>1029744</v>
      </c>
      <c r="S2710" t="str">
        <f t="shared" si="84"/>
        <v>False</v>
      </c>
      <c r="T2710">
        <v>638880</v>
      </c>
      <c r="U2710" t="b">
        <f t="shared" si="85"/>
        <v>0</v>
      </c>
      <c r="V2710">
        <v>0</v>
      </c>
      <c r="W2710">
        <v>0</v>
      </c>
      <c r="X2710">
        <v>0</v>
      </c>
      <c r="Y2710">
        <v>288210</v>
      </c>
      <c r="Z2710">
        <v>927090</v>
      </c>
      <c r="AA2710" t="b">
        <f>ABS(T2710-Z2710)&gt;1000000</f>
        <v>0</v>
      </c>
      <c r="AB2710">
        <v>102654</v>
      </c>
      <c r="AC2710">
        <v>0</v>
      </c>
      <c r="AD2710">
        <v>102654</v>
      </c>
      <c r="AE2710">
        <v>794040</v>
      </c>
      <c r="AF2710">
        <v>0</v>
      </c>
      <c r="AG2710">
        <v>25090</v>
      </c>
      <c r="AH2710">
        <v>25090</v>
      </c>
      <c r="AI2710">
        <v>819130</v>
      </c>
      <c r="AJ2710">
        <v>152895</v>
      </c>
      <c r="AK2710">
        <v>0</v>
      </c>
      <c r="AL2710">
        <v>13763</v>
      </c>
      <c r="AM2710">
        <v>13763</v>
      </c>
      <c r="AN2710">
        <v>166658</v>
      </c>
      <c r="AO2710">
        <v>652472</v>
      </c>
      <c r="AQ2710">
        <f>K2710/R2710</f>
        <v>0.93981416740471413</v>
      </c>
    </row>
    <row r="2711" spans="1:43" x14ac:dyDescent="0.35">
      <c r="A2711" t="s">
        <v>5688</v>
      </c>
      <c r="B2711" t="s">
        <v>5689</v>
      </c>
      <c r="C2711" t="s">
        <v>38</v>
      </c>
      <c r="D2711" t="str">
        <f>IF(P2711&lt;=50000,"Extra Small",IF(AND(P2711&gt;=50000,P2711&lt;250000),"Small",IF(AND(P2711&gt;=250000,P2711&lt;1000000),"Medium",IF(AND(P2711&gt;=1000000,P2711&lt;10000000),"Large",IF(AND(P2711&gt;=10000000,P2711&lt;100000000),"Extra Large",IF(P2711&gt;=100000000,"Extra-extra-large"))))))</f>
        <v>Extra Small</v>
      </c>
      <c r="E2711" t="s">
        <v>131</v>
      </c>
      <c r="F2711">
        <v>0</v>
      </c>
      <c r="G2711">
        <v>0</v>
      </c>
      <c r="H2711">
        <v>0</v>
      </c>
      <c r="I2711">
        <v>0</v>
      </c>
      <c r="J2711" t="s">
        <v>61</v>
      </c>
      <c r="K2711">
        <v>0</v>
      </c>
      <c r="L2711">
        <v>0</v>
      </c>
      <c r="M2711">
        <v>0</v>
      </c>
      <c r="N2711">
        <v>49055</v>
      </c>
      <c r="O2711">
        <v>0</v>
      </c>
      <c r="P2711">
        <v>49055</v>
      </c>
      <c r="Q2711">
        <v>0</v>
      </c>
      <c r="R2711">
        <v>49055</v>
      </c>
      <c r="S2711" t="str">
        <f t="shared" si="84"/>
        <v>False</v>
      </c>
      <c r="T2711">
        <v>0</v>
      </c>
      <c r="U2711" t="e">
        <f t="shared" si="85"/>
        <v>#DIV/0!</v>
      </c>
      <c r="V2711">
        <v>0</v>
      </c>
      <c r="W2711">
        <v>54780</v>
      </c>
      <c r="X2711">
        <v>0</v>
      </c>
      <c r="Y2711">
        <v>254</v>
      </c>
      <c r="Z2711">
        <v>55034</v>
      </c>
      <c r="AA2711" t="b">
        <f>ABS(T2711-Z2711)&gt;25000</f>
        <v>1</v>
      </c>
      <c r="AB2711">
        <v>-5979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632892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632892</v>
      </c>
      <c r="AQ2711">
        <f>K2711/R2711</f>
        <v>0</v>
      </c>
    </row>
    <row r="2712" spans="1:43" x14ac:dyDescent="0.35">
      <c r="A2712" t="s">
        <v>5690</v>
      </c>
      <c r="B2712" t="s">
        <v>5691</v>
      </c>
      <c r="C2712" t="s">
        <v>50</v>
      </c>
      <c r="D2712" t="str">
        <f>IF(P2712&lt;=50000,"Extra Small",IF(AND(P2712&gt;=50000,P2712&lt;250000),"Small",IF(AND(P2712&gt;=250000,P2712&lt;1000000),"Medium",IF(AND(P2712&gt;=1000000,P2712&lt;10000000),"Large",IF(AND(P2712&gt;=10000000,P2712&lt;100000000),"Extra Large",IF(P2712&gt;=100000000,"Extra-extra-large"))))))</f>
        <v>Small</v>
      </c>
      <c r="E2712" t="s">
        <v>110</v>
      </c>
      <c r="F2712">
        <v>0</v>
      </c>
      <c r="G2712">
        <v>3</v>
      </c>
      <c r="H2712">
        <v>0</v>
      </c>
      <c r="I2712">
        <v>0.75</v>
      </c>
      <c r="J2712" t="s">
        <v>130</v>
      </c>
      <c r="K2712">
        <v>0</v>
      </c>
      <c r="L2712">
        <v>50078</v>
      </c>
      <c r="M2712">
        <v>10698</v>
      </c>
      <c r="N2712">
        <v>1504</v>
      </c>
      <c r="O2712">
        <v>20</v>
      </c>
      <c r="P2712">
        <v>62300</v>
      </c>
      <c r="Q2712">
        <v>3</v>
      </c>
      <c r="R2712">
        <v>62303</v>
      </c>
      <c r="S2712" t="str">
        <f t="shared" si="84"/>
        <v>False</v>
      </c>
      <c r="T2712">
        <v>43946</v>
      </c>
      <c r="U2712" t="b">
        <f t="shared" si="85"/>
        <v>0</v>
      </c>
      <c r="V2712">
        <v>0</v>
      </c>
      <c r="W2712">
        <v>0</v>
      </c>
      <c r="X2712">
        <v>0</v>
      </c>
      <c r="Y2712">
        <v>19592</v>
      </c>
      <c r="Z2712">
        <v>63538</v>
      </c>
      <c r="AA2712" t="b">
        <f>ABS(T2712-Z2712)&gt;25000</f>
        <v>0</v>
      </c>
      <c r="AB2712">
        <v>-1235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117346</v>
      </c>
      <c r="AJ2712">
        <v>0</v>
      </c>
      <c r="AK2712">
        <v>0</v>
      </c>
      <c r="AL2712">
        <v>0</v>
      </c>
      <c r="AM2712">
        <v>0</v>
      </c>
      <c r="AN2712">
        <v>504</v>
      </c>
      <c r="AO2712">
        <v>116842</v>
      </c>
      <c r="AQ2712">
        <f>K2712/R2712</f>
        <v>0</v>
      </c>
    </row>
    <row r="2713" spans="1:43" x14ac:dyDescent="0.35">
      <c r="A2713" t="s">
        <v>5692</v>
      </c>
      <c r="B2713" t="s">
        <v>5693</v>
      </c>
      <c r="C2713" t="s">
        <v>38</v>
      </c>
      <c r="D2713" t="str">
        <f>IF(P2713&lt;=50000,"Extra Small",IF(AND(P2713&gt;=50000,P2713&lt;250000),"Small",IF(AND(P2713&gt;=250000,P2713&lt;1000000),"Medium",IF(AND(P2713&gt;=1000000,P2713&lt;10000000),"Large",IF(AND(P2713&gt;=10000000,P2713&lt;100000000),"Extra Large",IF(P2713&gt;=100000000,"Extra-extra-large"))))))</f>
        <v>Medium</v>
      </c>
      <c r="E2713" t="s">
        <v>123</v>
      </c>
      <c r="F2713">
        <v>1</v>
      </c>
      <c r="G2713">
        <v>8</v>
      </c>
      <c r="H2713">
        <v>2</v>
      </c>
      <c r="I2713">
        <v>5.45</v>
      </c>
      <c r="J2713" t="s">
        <v>339</v>
      </c>
      <c r="K2713">
        <v>405960</v>
      </c>
      <c r="L2713">
        <v>91745</v>
      </c>
      <c r="M2713">
        <v>81662</v>
      </c>
      <c r="N2713">
        <v>0</v>
      </c>
      <c r="O2713">
        <v>0</v>
      </c>
      <c r="P2713">
        <v>579367</v>
      </c>
      <c r="Q2713">
        <v>0</v>
      </c>
      <c r="R2713">
        <v>579367</v>
      </c>
      <c r="S2713" t="str">
        <f t="shared" si="84"/>
        <v>False</v>
      </c>
      <c r="T2713">
        <v>416786</v>
      </c>
      <c r="U2713" t="b">
        <f t="shared" si="85"/>
        <v>0</v>
      </c>
      <c r="V2713">
        <v>0</v>
      </c>
      <c r="W2713">
        <v>0</v>
      </c>
      <c r="X2713">
        <v>0</v>
      </c>
      <c r="Y2713">
        <v>183262</v>
      </c>
      <c r="Z2713">
        <v>600048</v>
      </c>
      <c r="AA2713" t="b">
        <f>ABS(T2713-Z2713)&gt;25000</f>
        <v>1</v>
      </c>
      <c r="AB2713">
        <v>-20681</v>
      </c>
      <c r="AC2713">
        <v>11070</v>
      </c>
      <c r="AD2713">
        <v>-9611</v>
      </c>
      <c r="AE2713">
        <v>237230</v>
      </c>
      <c r="AF2713">
        <v>0</v>
      </c>
      <c r="AG2713">
        <v>0</v>
      </c>
      <c r="AH2713">
        <v>14608</v>
      </c>
      <c r="AI2713">
        <v>251838</v>
      </c>
      <c r="AJ2713">
        <v>74417</v>
      </c>
      <c r="AK2713">
        <v>0</v>
      </c>
      <c r="AL2713">
        <v>0</v>
      </c>
      <c r="AM2713">
        <v>0</v>
      </c>
      <c r="AN2713">
        <v>74417</v>
      </c>
      <c r="AO2713">
        <v>177421</v>
      </c>
      <c r="AQ2713">
        <f>K2713/R2713</f>
        <v>0.70069575933734574</v>
      </c>
    </row>
    <row r="2714" spans="1:43" x14ac:dyDescent="0.35">
      <c r="A2714" t="s">
        <v>5694</v>
      </c>
      <c r="B2714" t="s">
        <v>5695</v>
      </c>
      <c r="C2714" t="s">
        <v>38</v>
      </c>
      <c r="D2714" t="str">
        <f>IF(P2714&lt;=50000,"Extra Small",IF(AND(P2714&gt;=50000,P2714&lt;250000),"Small",IF(AND(P2714&gt;=250000,P2714&lt;1000000),"Medium",IF(AND(P2714&gt;=1000000,P2714&lt;10000000),"Large",IF(AND(P2714&gt;=10000000,P2714&lt;100000000),"Extra Large",IF(P2714&gt;=100000000,"Extra-extra-large"))))))</f>
        <v>Medium</v>
      </c>
      <c r="E2714" t="s">
        <v>43</v>
      </c>
      <c r="F2714">
        <v>4</v>
      </c>
      <c r="G2714">
        <v>3</v>
      </c>
      <c r="H2714">
        <v>8</v>
      </c>
      <c r="I2714">
        <v>9</v>
      </c>
      <c r="J2714" t="s">
        <v>278</v>
      </c>
      <c r="K2714">
        <v>115200</v>
      </c>
      <c r="L2714">
        <v>382074</v>
      </c>
      <c r="M2714">
        <v>0</v>
      </c>
      <c r="N2714">
        <v>9541</v>
      </c>
      <c r="O2714">
        <v>100000</v>
      </c>
      <c r="P2714">
        <v>606815</v>
      </c>
      <c r="Q2714">
        <v>0</v>
      </c>
      <c r="R2714">
        <v>606815</v>
      </c>
      <c r="S2714" t="str">
        <f t="shared" si="84"/>
        <v>False</v>
      </c>
      <c r="T2714">
        <v>549488</v>
      </c>
      <c r="U2714" t="b">
        <f t="shared" si="85"/>
        <v>0</v>
      </c>
      <c r="V2714">
        <v>0</v>
      </c>
      <c r="W2714">
        <v>0</v>
      </c>
      <c r="X2714">
        <v>0</v>
      </c>
      <c r="Y2714">
        <v>108576</v>
      </c>
      <c r="Z2714">
        <v>658064</v>
      </c>
      <c r="AA2714" t="b">
        <f>ABS(T2714-Z2714)&gt;25000</f>
        <v>1</v>
      </c>
      <c r="AB2714">
        <v>-51249</v>
      </c>
      <c r="AC2714">
        <v>0</v>
      </c>
      <c r="AD2714">
        <v>-51249</v>
      </c>
      <c r="AE2714">
        <v>540348</v>
      </c>
      <c r="AF2714">
        <v>0</v>
      </c>
      <c r="AG2714">
        <v>0</v>
      </c>
      <c r="AH2714">
        <v>0</v>
      </c>
      <c r="AI2714">
        <v>540348</v>
      </c>
      <c r="AJ2714">
        <v>496566</v>
      </c>
      <c r="AK2714">
        <v>0</v>
      </c>
      <c r="AL2714">
        <v>0</v>
      </c>
      <c r="AM2714">
        <v>0</v>
      </c>
      <c r="AN2714">
        <v>496566</v>
      </c>
      <c r="AO2714">
        <v>43782</v>
      </c>
      <c r="AQ2714">
        <f>K2714/R2714</f>
        <v>0.18984369206430296</v>
      </c>
    </row>
    <row r="2715" spans="1:43" x14ac:dyDescent="0.35">
      <c r="A2715" t="s">
        <v>5696</v>
      </c>
      <c r="B2715" t="s">
        <v>5697</v>
      </c>
      <c r="C2715" t="s">
        <v>38</v>
      </c>
      <c r="D2715" t="str">
        <f>IF(P2715&lt;=50000,"Extra Small",IF(AND(P2715&gt;=50000,P2715&lt;250000),"Small",IF(AND(P2715&gt;=250000,P2715&lt;1000000),"Medium",IF(AND(P2715&gt;=1000000,P2715&lt;10000000),"Large",IF(AND(P2715&gt;=10000000,P2715&lt;100000000),"Extra Large",IF(P2715&gt;=100000000,"Extra-extra-large"))))))</f>
        <v>Extra Small</v>
      </c>
      <c r="E2715" t="s">
        <v>55</v>
      </c>
      <c r="F2715">
        <v>0</v>
      </c>
      <c r="G2715">
        <v>0</v>
      </c>
      <c r="H2715">
        <v>0</v>
      </c>
      <c r="I2715">
        <v>0</v>
      </c>
      <c r="J2715" t="s">
        <v>154</v>
      </c>
      <c r="K2715">
        <v>0</v>
      </c>
      <c r="L2715">
        <v>28025</v>
      </c>
      <c r="M2715">
        <v>0</v>
      </c>
      <c r="N2715">
        <v>0</v>
      </c>
      <c r="O2715">
        <v>0</v>
      </c>
      <c r="P2715">
        <v>28025</v>
      </c>
      <c r="Q2715">
        <v>0</v>
      </c>
      <c r="R2715">
        <v>28025</v>
      </c>
      <c r="S2715" t="str">
        <f t="shared" si="84"/>
        <v>False</v>
      </c>
      <c r="T2715">
        <v>0</v>
      </c>
      <c r="U2715" t="e">
        <f t="shared" si="85"/>
        <v>#DIV/0!</v>
      </c>
      <c r="V2715">
        <v>0</v>
      </c>
      <c r="W2715">
        <v>0</v>
      </c>
      <c r="X2715">
        <v>0</v>
      </c>
      <c r="Y2715">
        <v>22500</v>
      </c>
      <c r="Z2715">
        <v>22500</v>
      </c>
      <c r="AA2715" t="b">
        <f>ABS(T2715-Z2715)&gt;25000</f>
        <v>0</v>
      </c>
      <c r="AB2715">
        <v>5525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5525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5525</v>
      </c>
      <c r="AQ2715">
        <f>K2715/R2715</f>
        <v>0</v>
      </c>
    </row>
    <row r="2716" spans="1:43" x14ac:dyDescent="0.35">
      <c r="A2716" t="s">
        <v>5698</v>
      </c>
      <c r="B2716" t="s">
        <v>5699</v>
      </c>
      <c r="C2716" t="s">
        <v>38</v>
      </c>
      <c r="D2716" t="str">
        <f>IF(P2716&lt;=50000,"Extra Small",IF(AND(P2716&gt;=50000,P2716&lt;250000),"Small",IF(AND(P2716&gt;=250000,P2716&lt;1000000),"Medium",IF(AND(P2716&gt;=1000000,P2716&lt;10000000),"Large",IF(AND(P2716&gt;=10000000,P2716&lt;100000000),"Extra Large",IF(P2716&gt;=100000000,"Extra-extra-large"))))))</f>
        <v>Small</v>
      </c>
      <c r="E2716" t="s">
        <v>110</v>
      </c>
      <c r="F2716">
        <v>0</v>
      </c>
      <c r="G2716">
        <v>0</v>
      </c>
      <c r="H2716">
        <v>2</v>
      </c>
      <c r="I2716">
        <v>1</v>
      </c>
      <c r="J2716" t="s">
        <v>339</v>
      </c>
      <c r="K2716">
        <v>1850</v>
      </c>
      <c r="L2716">
        <v>169413</v>
      </c>
      <c r="M2716">
        <v>10333</v>
      </c>
      <c r="N2716">
        <v>0</v>
      </c>
      <c r="O2716">
        <v>0</v>
      </c>
      <c r="P2716">
        <v>181596</v>
      </c>
      <c r="Q2716">
        <v>0</v>
      </c>
      <c r="R2716">
        <v>181596</v>
      </c>
      <c r="S2716" t="str">
        <f t="shared" si="84"/>
        <v>False</v>
      </c>
      <c r="T2716">
        <v>8332</v>
      </c>
      <c r="U2716" t="b">
        <f t="shared" si="85"/>
        <v>0</v>
      </c>
      <c r="V2716">
        <v>0</v>
      </c>
      <c r="W2716">
        <v>0</v>
      </c>
      <c r="X2716">
        <v>0</v>
      </c>
      <c r="Y2716">
        <v>172804</v>
      </c>
      <c r="Z2716">
        <v>181136</v>
      </c>
      <c r="AA2716" t="b">
        <f>ABS(T2716-Z2716)&gt;25000</f>
        <v>1</v>
      </c>
      <c r="AB2716">
        <v>460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45863</v>
      </c>
      <c r="AJ2716">
        <v>0</v>
      </c>
      <c r="AK2716">
        <v>0</v>
      </c>
      <c r="AL2716">
        <v>0</v>
      </c>
      <c r="AM2716">
        <v>0</v>
      </c>
      <c r="AN2716">
        <v>1984</v>
      </c>
      <c r="AO2716">
        <v>43879</v>
      </c>
      <c r="AQ2716">
        <f>K2716/R2716</f>
        <v>1.0187449062754686E-2</v>
      </c>
    </row>
    <row r="2717" spans="1:43" x14ac:dyDescent="0.35">
      <c r="A2717" t="s">
        <v>5700</v>
      </c>
      <c r="B2717" t="s">
        <v>5701</v>
      </c>
      <c r="C2717" t="s">
        <v>38</v>
      </c>
      <c r="D2717" t="str">
        <f>IF(P2717&lt;=50000,"Extra Small",IF(AND(P2717&gt;=50000,P2717&lt;250000),"Small",IF(AND(P2717&gt;=250000,P2717&lt;1000000),"Medium",IF(AND(P2717&gt;=1000000,P2717&lt;10000000),"Large",IF(AND(P2717&gt;=10000000,P2717&lt;100000000),"Extra Large",IF(P2717&gt;=100000000,"Extra-extra-large"))))))</f>
        <v>Medium</v>
      </c>
      <c r="E2717" t="s">
        <v>43</v>
      </c>
      <c r="F2717">
        <v>0</v>
      </c>
      <c r="G2717">
        <v>2</v>
      </c>
      <c r="H2717">
        <v>0</v>
      </c>
      <c r="I2717">
        <v>1</v>
      </c>
      <c r="J2717" t="s">
        <v>208</v>
      </c>
      <c r="K2717">
        <v>2000</v>
      </c>
      <c r="L2717">
        <v>3114</v>
      </c>
      <c r="M2717">
        <v>311312</v>
      </c>
      <c r="N2717">
        <v>15088</v>
      </c>
      <c r="O2717">
        <v>10863</v>
      </c>
      <c r="P2717">
        <v>342377</v>
      </c>
      <c r="Q2717">
        <v>0</v>
      </c>
      <c r="R2717">
        <v>342377</v>
      </c>
      <c r="S2717" t="str">
        <f t="shared" si="84"/>
        <v>False</v>
      </c>
      <c r="T2717">
        <v>60570</v>
      </c>
      <c r="U2717" t="b">
        <f t="shared" si="85"/>
        <v>0</v>
      </c>
      <c r="V2717">
        <v>0</v>
      </c>
      <c r="W2717">
        <v>0</v>
      </c>
      <c r="X2717">
        <v>0</v>
      </c>
      <c r="Y2717">
        <v>287461</v>
      </c>
      <c r="Z2717">
        <v>348031</v>
      </c>
      <c r="AA2717" t="b">
        <f>ABS(T2717-Z2717)&gt;25000</f>
        <v>1</v>
      </c>
      <c r="AB2717">
        <v>-5654</v>
      </c>
      <c r="AC2717">
        <v>-10505</v>
      </c>
      <c r="AD2717">
        <v>-16159</v>
      </c>
      <c r="AE2717">
        <v>1065124</v>
      </c>
      <c r="AF2717">
        <v>0</v>
      </c>
      <c r="AG2717">
        <v>0</v>
      </c>
      <c r="AH2717">
        <v>532419</v>
      </c>
      <c r="AI2717">
        <v>1597543</v>
      </c>
      <c r="AJ2717">
        <v>109337</v>
      </c>
      <c r="AK2717">
        <v>0</v>
      </c>
      <c r="AL2717">
        <v>0</v>
      </c>
      <c r="AM2717">
        <v>0</v>
      </c>
      <c r="AN2717">
        <v>109337</v>
      </c>
      <c r="AO2717">
        <v>1488206</v>
      </c>
      <c r="AQ2717">
        <f>K2717/R2717</f>
        <v>5.8415138867388876E-3</v>
      </c>
    </row>
    <row r="2718" spans="1:43" x14ac:dyDescent="0.35">
      <c r="A2718" t="s">
        <v>5702</v>
      </c>
      <c r="B2718" t="s">
        <v>5703</v>
      </c>
      <c r="C2718" t="s">
        <v>38</v>
      </c>
      <c r="D2718" t="str">
        <f>IF(P2718&lt;=50000,"Extra Small",IF(AND(P2718&gt;=50000,P2718&lt;250000),"Small",IF(AND(P2718&gt;=250000,P2718&lt;1000000),"Medium",IF(AND(P2718&gt;=1000000,P2718&lt;10000000),"Large",IF(AND(P2718&gt;=10000000,P2718&lt;100000000),"Extra Large",IF(P2718&gt;=100000000,"Extra-extra-large"))))))</f>
        <v>Small</v>
      </c>
      <c r="E2718" t="s">
        <v>164</v>
      </c>
      <c r="F2718">
        <v>0</v>
      </c>
      <c r="G2718">
        <v>1</v>
      </c>
      <c r="H2718">
        <v>0</v>
      </c>
      <c r="I2718">
        <v>0.5</v>
      </c>
      <c r="J2718" t="s">
        <v>3086</v>
      </c>
      <c r="K2718">
        <v>0</v>
      </c>
      <c r="L2718">
        <v>4949</v>
      </c>
      <c r="M2718">
        <v>13227</v>
      </c>
      <c r="N2718">
        <v>10274</v>
      </c>
      <c r="O2718">
        <v>38495</v>
      </c>
      <c r="P2718">
        <v>66945</v>
      </c>
      <c r="Q2718">
        <v>0</v>
      </c>
      <c r="R2718">
        <v>66945</v>
      </c>
      <c r="S2718" t="str">
        <f t="shared" si="84"/>
        <v>False</v>
      </c>
      <c r="T2718">
        <v>29635</v>
      </c>
      <c r="U2718" t="b">
        <f t="shared" si="85"/>
        <v>0</v>
      </c>
      <c r="V2718">
        <v>0</v>
      </c>
      <c r="W2718">
        <v>0</v>
      </c>
      <c r="X2718">
        <v>0</v>
      </c>
      <c r="Y2718">
        <v>29690</v>
      </c>
      <c r="Z2718">
        <v>59325</v>
      </c>
      <c r="AA2718" t="b">
        <f>ABS(T2718-Z2718)&gt;25000</f>
        <v>1</v>
      </c>
      <c r="AB2718">
        <v>7620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1243516</v>
      </c>
      <c r="AJ2718">
        <v>0</v>
      </c>
      <c r="AK2718">
        <v>0</v>
      </c>
      <c r="AL2718">
        <v>0</v>
      </c>
      <c r="AM2718">
        <v>0</v>
      </c>
      <c r="AN2718">
        <v>20539</v>
      </c>
      <c r="AO2718">
        <v>1222977</v>
      </c>
      <c r="AQ2718">
        <f>K2718/R2718</f>
        <v>0</v>
      </c>
    </row>
    <row r="2719" spans="1:43" x14ac:dyDescent="0.35">
      <c r="A2719" t="s">
        <v>5704</v>
      </c>
      <c r="B2719" t="s">
        <v>5705</v>
      </c>
      <c r="C2719" t="s">
        <v>38</v>
      </c>
      <c r="D2719" t="str">
        <f>IF(P2719&lt;=50000,"Extra Small",IF(AND(P2719&gt;=50000,P2719&lt;250000),"Small",IF(AND(P2719&gt;=250000,P2719&lt;1000000),"Medium",IF(AND(P2719&gt;=1000000,P2719&lt;10000000),"Large",IF(AND(P2719&gt;=10000000,P2719&lt;100000000),"Extra Large",IF(P2719&gt;=100000000,"Extra-extra-large"))))))</f>
        <v>Small</v>
      </c>
      <c r="E2719" t="s">
        <v>85</v>
      </c>
      <c r="F2719">
        <v>0</v>
      </c>
      <c r="G2719">
        <v>4</v>
      </c>
      <c r="H2719">
        <v>1</v>
      </c>
      <c r="I2719">
        <v>1.29</v>
      </c>
      <c r="J2719" t="s">
        <v>3479</v>
      </c>
      <c r="K2719">
        <v>123446</v>
      </c>
      <c r="L2719">
        <v>8066</v>
      </c>
      <c r="M2719">
        <v>24455</v>
      </c>
      <c r="N2719">
        <v>1611</v>
      </c>
      <c r="O2719">
        <v>0</v>
      </c>
      <c r="P2719">
        <v>157578</v>
      </c>
      <c r="Q2719">
        <v>0</v>
      </c>
      <c r="R2719">
        <v>157578</v>
      </c>
      <c r="S2719" t="str">
        <f t="shared" si="84"/>
        <v>False</v>
      </c>
      <c r="T2719">
        <v>93870</v>
      </c>
      <c r="U2719" t="b">
        <f t="shared" si="85"/>
        <v>0</v>
      </c>
      <c r="V2719">
        <v>0</v>
      </c>
      <c r="W2719">
        <v>100</v>
      </c>
      <c r="X2719">
        <v>0</v>
      </c>
      <c r="Y2719">
        <v>59783</v>
      </c>
      <c r="Z2719">
        <v>153753</v>
      </c>
      <c r="AA2719" t="b">
        <f>ABS(T2719-Z2719)&gt;25000</f>
        <v>1</v>
      </c>
      <c r="AB2719">
        <v>3825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177841</v>
      </c>
      <c r="AJ2719">
        <v>0</v>
      </c>
      <c r="AK2719">
        <v>0</v>
      </c>
      <c r="AL2719">
        <v>0</v>
      </c>
      <c r="AM2719">
        <v>0</v>
      </c>
      <c r="AN2719">
        <v>34613</v>
      </c>
      <c r="AO2719">
        <v>143228</v>
      </c>
      <c r="AQ2719">
        <f>K2719/R2719</f>
        <v>0.78339615936234752</v>
      </c>
    </row>
    <row r="2720" spans="1:43" x14ac:dyDescent="0.35">
      <c r="A2720" t="s">
        <v>5706</v>
      </c>
      <c r="B2720" t="s">
        <v>5707</v>
      </c>
      <c r="C2720" t="s">
        <v>50</v>
      </c>
      <c r="D2720" t="str">
        <f>IF(P2720&lt;=50000,"Extra Small",IF(AND(P2720&gt;=50000,P2720&lt;250000),"Small",IF(AND(P2720&gt;=250000,P2720&lt;1000000),"Medium",IF(AND(P2720&gt;=1000000,P2720&lt;10000000),"Large",IF(AND(P2720&gt;=10000000,P2720&lt;100000000),"Extra Large",IF(P2720&gt;=100000000,"Extra-extra-large"))))))</f>
        <v>Extra Small</v>
      </c>
      <c r="E2720" t="s">
        <v>110</v>
      </c>
      <c r="F2720">
        <v>0</v>
      </c>
      <c r="G2720">
        <v>0</v>
      </c>
      <c r="H2720">
        <v>0</v>
      </c>
      <c r="I2720">
        <v>0</v>
      </c>
      <c r="J2720" t="s">
        <v>44</v>
      </c>
      <c r="K2720">
        <v>0</v>
      </c>
      <c r="L2720">
        <v>0</v>
      </c>
      <c r="M2720">
        <v>0</v>
      </c>
      <c r="N2720">
        <v>0</v>
      </c>
      <c r="O2720">
        <v>382</v>
      </c>
      <c r="P2720">
        <v>382</v>
      </c>
      <c r="Q2720">
        <v>190</v>
      </c>
      <c r="R2720">
        <v>572</v>
      </c>
      <c r="S2720" t="str">
        <f t="shared" si="84"/>
        <v>False</v>
      </c>
      <c r="T2720">
        <v>0</v>
      </c>
      <c r="U2720" t="e">
        <f t="shared" si="85"/>
        <v>#DIV/0!</v>
      </c>
      <c r="V2720">
        <v>0</v>
      </c>
      <c r="W2720">
        <v>0</v>
      </c>
      <c r="X2720">
        <v>0</v>
      </c>
      <c r="Y2720">
        <v>0</v>
      </c>
      <c r="Z2720">
        <v>0</v>
      </c>
      <c r="AA2720" t="b">
        <f>ABS(T2720-Z2720)&gt;25000</f>
        <v>0</v>
      </c>
      <c r="AB2720">
        <v>572</v>
      </c>
      <c r="AC2720">
        <v>0</v>
      </c>
      <c r="AD2720">
        <v>572</v>
      </c>
      <c r="AE2720">
        <v>0</v>
      </c>
      <c r="AF2720">
        <v>0</v>
      </c>
      <c r="AG2720">
        <v>0</v>
      </c>
      <c r="AH2720">
        <v>0</v>
      </c>
      <c r="AI2720">
        <v>622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622</v>
      </c>
      <c r="AQ2720">
        <f>K2720/R2720</f>
        <v>0</v>
      </c>
    </row>
    <row r="2721" spans="1:43" x14ac:dyDescent="0.35">
      <c r="A2721" t="s">
        <v>5708</v>
      </c>
      <c r="B2721" t="s">
        <v>5709</v>
      </c>
      <c r="C2721" t="s">
        <v>38</v>
      </c>
      <c r="D2721" t="str">
        <f>IF(P2721&lt;=50000,"Extra Small",IF(AND(P2721&gt;=50000,P2721&lt;250000),"Small",IF(AND(P2721&gt;=250000,P2721&lt;1000000),"Medium",IF(AND(P2721&gt;=1000000,P2721&lt;10000000),"Large",IF(AND(P2721&gt;=10000000,P2721&lt;100000000),"Extra Large",IF(P2721&gt;=100000000,"Extra-extra-large"))))))</f>
        <v>Large</v>
      </c>
      <c r="E2721" t="s">
        <v>55</v>
      </c>
      <c r="F2721">
        <v>19</v>
      </c>
      <c r="G2721">
        <v>2</v>
      </c>
      <c r="H2721">
        <v>30</v>
      </c>
      <c r="I2721">
        <v>11</v>
      </c>
      <c r="J2721" t="s">
        <v>656</v>
      </c>
      <c r="K2721">
        <v>3233038</v>
      </c>
      <c r="L2721">
        <v>93363</v>
      </c>
      <c r="M2721">
        <v>258675</v>
      </c>
      <c r="N2721">
        <v>1459</v>
      </c>
      <c r="O2721">
        <v>79294</v>
      </c>
      <c r="P2721">
        <v>3665829</v>
      </c>
      <c r="Q2721">
        <v>0</v>
      </c>
      <c r="R2721">
        <v>3665829</v>
      </c>
      <c r="S2721" t="str">
        <f t="shared" si="84"/>
        <v>False</v>
      </c>
      <c r="T2721">
        <v>2267700</v>
      </c>
      <c r="U2721" t="b">
        <f t="shared" si="85"/>
        <v>0</v>
      </c>
      <c r="V2721">
        <v>360</v>
      </c>
      <c r="W2721">
        <v>0</v>
      </c>
      <c r="X2721">
        <v>0</v>
      </c>
      <c r="Y2721">
        <v>975462</v>
      </c>
      <c r="Z2721">
        <v>3243522</v>
      </c>
      <c r="AA2721" t="b">
        <f>ABS(T2721-Z2721)&gt;1000000</f>
        <v>0</v>
      </c>
      <c r="AB2721">
        <v>422307</v>
      </c>
      <c r="AC2721">
        <v>0</v>
      </c>
      <c r="AD2721">
        <v>422307</v>
      </c>
      <c r="AE2721">
        <v>2430920</v>
      </c>
      <c r="AF2721">
        <v>0</v>
      </c>
      <c r="AG2721">
        <v>4936622</v>
      </c>
      <c r="AH2721">
        <v>4936622</v>
      </c>
      <c r="AI2721">
        <v>7367542</v>
      </c>
      <c r="AJ2721">
        <v>341173</v>
      </c>
      <c r="AK2721">
        <v>0</v>
      </c>
      <c r="AL2721">
        <v>57054</v>
      </c>
      <c r="AM2721">
        <v>57054</v>
      </c>
      <c r="AN2721">
        <v>398227</v>
      </c>
      <c r="AO2721">
        <v>6969315</v>
      </c>
      <c r="AQ2721">
        <f>K2721/R2721</f>
        <v>0.88193911936426928</v>
      </c>
    </row>
    <row r="2722" spans="1:43" x14ac:dyDescent="0.35">
      <c r="A2722" t="s">
        <v>5710</v>
      </c>
      <c r="B2722" t="s">
        <v>5711</v>
      </c>
      <c r="C2722" t="s">
        <v>38</v>
      </c>
      <c r="D2722" t="str">
        <f>IF(P2722&lt;=50000,"Extra Small",IF(AND(P2722&gt;=50000,P2722&lt;250000),"Small",IF(AND(P2722&gt;=250000,P2722&lt;1000000),"Medium",IF(AND(P2722&gt;=1000000,P2722&lt;10000000),"Large",IF(AND(P2722&gt;=10000000,P2722&lt;100000000),"Extra Large",IF(P2722&gt;=100000000,"Extra-extra-large"))))))</f>
        <v>Small</v>
      </c>
      <c r="E2722" t="s">
        <v>85</v>
      </c>
      <c r="F2722">
        <v>1</v>
      </c>
      <c r="G2722">
        <v>30</v>
      </c>
      <c r="H2722">
        <v>0</v>
      </c>
      <c r="I2722">
        <v>0</v>
      </c>
      <c r="J2722" t="s">
        <v>52</v>
      </c>
      <c r="K2722">
        <v>0</v>
      </c>
      <c r="L2722">
        <v>91091</v>
      </c>
      <c r="M2722">
        <v>0</v>
      </c>
      <c r="N2722">
        <v>0</v>
      </c>
      <c r="O2722">
        <v>0</v>
      </c>
      <c r="P2722">
        <v>91091</v>
      </c>
      <c r="Q2722">
        <v>0</v>
      </c>
      <c r="R2722">
        <v>91091</v>
      </c>
      <c r="S2722" t="str">
        <f t="shared" si="84"/>
        <v>False</v>
      </c>
      <c r="T2722">
        <v>79032</v>
      </c>
      <c r="U2722" t="b">
        <f t="shared" si="85"/>
        <v>0</v>
      </c>
      <c r="V2722">
        <v>0</v>
      </c>
      <c r="W2722">
        <v>0</v>
      </c>
      <c r="X2722">
        <v>0</v>
      </c>
      <c r="Y2722">
        <v>0</v>
      </c>
      <c r="Z2722">
        <v>79032</v>
      </c>
      <c r="AA2722" t="b">
        <f>ABS(T2722-Z2722)&gt;25000</f>
        <v>0</v>
      </c>
      <c r="AB2722">
        <v>12059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63628</v>
      </c>
      <c r="AJ2722">
        <v>0</v>
      </c>
      <c r="AK2722">
        <v>0</v>
      </c>
      <c r="AL2722">
        <v>0</v>
      </c>
      <c r="AM2722">
        <v>0</v>
      </c>
      <c r="AN2722">
        <v>63628</v>
      </c>
      <c r="AO2722">
        <v>0</v>
      </c>
      <c r="AQ2722">
        <f>K2722/R2722</f>
        <v>0</v>
      </c>
    </row>
    <row r="2723" spans="1:43" x14ac:dyDescent="0.35">
      <c r="A2723" t="s">
        <v>5712</v>
      </c>
      <c r="B2723" t="s">
        <v>5713</v>
      </c>
      <c r="C2723" t="s">
        <v>38</v>
      </c>
      <c r="D2723" t="str">
        <f>IF(P2723&lt;=50000,"Extra Small",IF(AND(P2723&gt;=50000,P2723&lt;250000),"Small",IF(AND(P2723&gt;=250000,P2723&lt;1000000),"Medium",IF(AND(P2723&gt;=1000000,P2723&lt;10000000),"Large",IF(AND(P2723&gt;=10000000,P2723&lt;100000000),"Extra Large",IF(P2723&gt;=100000000,"Extra-extra-large"))))))</f>
        <v>Extra Small</v>
      </c>
      <c r="E2723" t="s">
        <v>110</v>
      </c>
      <c r="F2723">
        <v>0</v>
      </c>
      <c r="G2723">
        <v>1</v>
      </c>
      <c r="H2723">
        <v>0</v>
      </c>
      <c r="I2723">
        <v>0.4</v>
      </c>
      <c r="J2723" t="s">
        <v>912</v>
      </c>
      <c r="K2723">
        <v>0</v>
      </c>
      <c r="L2723">
        <v>3890</v>
      </c>
      <c r="M2723">
        <v>0</v>
      </c>
      <c r="N2723">
        <v>923</v>
      </c>
      <c r="O2723">
        <v>40187</v>
      </c>
      <c r="P2723">
        <v>45000</v>
      </c>
      <c r="Q2723">
        <v>0</v>
      </c>
      <c r="R2723">
        <v>45000</v>
      </c>
      <c r="S2723" t="str">
        <f t="shared" si="84"/>
        <v>False</v>
      </c>
      <c r="T2723">
        <v>30734</v>
      </c>
      <c r="U2723" t="b">
        <f t="shared" si="85"/>
        <v>0</v>
      </c>
      <c r="V2723">
        <v>0</v>
      </c>
      <c r="W2723">
        <v>0</v>
      </c>
      <c r="X2723">
        <v>0</v>
      </c>
      <c r="Y2723">
        <v>6389</v>
      </c>
      <c r="Z2723">
        <v>37123</v>
      </c>
      <c r="AA2723" t="b">
        <f>ABS(T2723-Z2723)&gt;25000</f>
        <v>0</v>
      </c>
      <c r="AB2723">
        <v>7877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3000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3000</v>
      </c>
      <c r="AQ2723">
        <f>K2723/R2723</f>
        <v>0</v>
      </c>
    </row>
    <row r="2724" spans="1:43" x14ac:dyDescent="0.35">
      <c r="A2724" t="s">
        <v>5714</v>
      </c>
      <c r="B2724" t="s">
        <v>5715</v>
      </c>
      <c r="C2724" t="s">
        <v>38</v>
      </c>
      <c r="D2724" t="str">
        <f>IF(P2724&lt;=50000,"Extra Small",IF(AND(P2724&gt;=50000,P2724&lt;250000),"Small",IF(AND(P2724&gt;=250000,P2724&lt;1000000),"Medium",IF(AND(P2724&gt;=1000000,P2724&lt;10000000),"Large",IF(AND(P2724&gt;=10000000,P2724&lt;100000000),"Extra Large",IF(P2724&gt;=100000000,"Extra-extra-large"))))))</f>
        <v>Extra Small</v>
      </c>
      <c r="E2724" t="s">
        <v>487</v>
      </c>
      <c r="F2724">
        <v>0</v>
      </c>
      <c r="G2724">
        <v>0</v>
      </c>
      <c r="H2724">
        <v>0</v>
      </c>
      <c r="I2724">
        <v>0.1</v>
      </c>
      <c r="J2724" t="s">
        <v>281</v>
      </c>
      <c r="K2724">
        <v>0</v>
      </c>
      <c r="L2724">
        <v>0</v>
      </c>
      <c r="M2724">
        <v>0</v>
      </c>
      <c r="N2724">
        <v>1506</v>
      </c>
      <c r="O2724">
        <v>0</v>
      </c>
      <c r="P2724">
        <v>1506</v>
      </c>
      <c r="Q2724">
        <v>0</v>
      </c>
      <c r="R2724">
        <v>1506</v>
      </c>
      <c r="S2724" t="str">
        <f t="shared" si="84"/>
        <v>False</v>
      </c>
      <c r="T2724">
        <v>0</v>
      </c>
      <c r="U2724" t="e">
        <f t="shared" si="85"/>
        <v>#DIV/0!</v>
      </c>
      <c r="V2724">
        <v>0</v>
      </c>
      <c r="W2724">
        <v>0</v>
      </c>
      <c r="X2724">
        <v>0</v>
      </c>
      <c r="Y2724">
        <v>0</v>
      </c>
      <c r="Z2724">
        <v>0</v>
      </c>
      <c r="AA2724" t="b">
        <f>ABS(T2724-Z2724)&gt;25000</f>
        <v>0</v>
      </c>
      <c r="AB2724">
        <v>1506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158392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158392</v>
      </c>
      <c r="AQ2724">
        <f>K2724/R2724</f>
        <v>0</v>
      </c>
    </row>
    <row r="2725" spans="1:43" x14ac:dyDescent="0.35">
      <c r="A2725" t="s">
        <v>5716</v>
      </c>
      <c r="B2725" t="s">
        <v>5717</v>
      </c>
      <c r="C2725" t="s">
        <v>50</v>
      </c>
      <c r="D2725" t="str">
        <f>IF(P2725&lt;=50000,"Extra Small",IF(AND(P2725&gt;=50000,P2725&lt;250000),"Small",IF(AND(P2725&gt;=250000,P2725&lt;1000000),"Medium",IF(AND(P2725&gt;=1000000,P2725&lt;10000000),"Large",IF(AND(P2725&gt;=10000000,P2725&lt;100000000),"Extra Large",IF(P2725&gt;=100000000,"Extra-extra-large"))))))</f>
        <v>Extra Small</v>
      </c>
      <c r="E2725" t="s">
        <v>110</v>
      </c>
      <c r="F2725">
        <v>0</v>
      </c>
      <c r="G2725">
        <v>0</v>
      </c>
      <c r="H2725">
        <v>0</v>
      </c>
      <c r="I2725">
        <v>0</v>
      </c>
      <c r="J2725" t="s">
        <v>44</v>
      </c>
      <c r="K2725">
        <v>0</v>
      </c>
      <c r="L2725">
        <v>0</v>
      </c>
      <c r="M2725">
        <v>0</v>
      </c>
      <c r="N2725">
        <v>20</v>
      </c>
      <c r="O2725">
        <v>0</v>
      </c>
      <c r="P2725">
        <v>20</v>
      </c>
      <c r="Q2725">
        <v>0</v>
      </c>
      <c r="R2725">
        <v>20</v>
      </c>
      <c r="S2725" t="str">
        <f t="shared" si="84"/>
        <v>False</v>
      </c>
      <c r="T2725">
        <v>0</v>
      </c>
      <c r="U2725" t="e">
        <f t="shared" si="85"/>
        <v>#DIV/0!</v>
      </c>
      <c r="V2725">
        <v>0</v>
      </c>
      <c r="W2725">
        <v>0</v>
      </c>
      <c r="X2725">
        <v>0</v>
      </c>
      <c r="Y2725">
        <v>0</v>
      </c>
      <c r="Z2725">
        <v>0</v>
      </c>
      <c r="AA2725" t="b">
        <f>ABS(T2725-Z2725)&gt;25000</f>
        <v>0</v>
      </c>
      <c r="AB2725">
        <v>20</v>
      </c>
      <c r="AC2725">
        <v>0</v>
      </c>
      <c r="AD2725">
        <v>20</v>
      </c>
      <c r="AE2725">
        <v>0</v>
      </c>
      <c r="AF2725">
        <v>0</v>
      </c>
      <c r="AG2725">
        <v>0</v>
      </c>
      <c r="AH2725">
        <v>0</v>
      </c>
      <c r="AI2725">
        <v>51448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51448</v>
      </c>
      <c r="AQ2725">
        <f>K2725/R2725</f>
        <v>0</v>
      </c>
    </row>
    <row r="2726" spans="1:43" x14ac:dyDescent="0.35">
      <c r="A2726" t="s">
        <v>5718</v>
      </c>
      <c r="B2726" t="s">
        <v>5719</v>
      </c>
      <c r="C2726" t="s">
        <v>50</v>
      </c>
      <c r="D2726" t="str">
        <f>IF(P2726&lt;=50000,"Extra Small",IF(AND(P2726&gt;=50000,P2726&lt;250000),"Small",IF(AND(P2726&gt;=250000,P2726&lt;1000000),"Medium",IF(AND(P2726&gt;=1000000,P2726&lt;10000000),"Large",IF(AND(P2726&gt;=10000000,P2726&lt;100000000),"Extra Large",IF(P2726&gt;=100000000,"Extra-extra-large"))))))</f>
        <v>Extra Small</v>
      </c>
      <c r="E2726" t="s">
        <v>110</v>
      </c>
      <c r="F2726">
        <v>0</v>
      </c>
      <c r="G2726">
        <v>0</v>
      </c>
      <c r="H2726">
        <v>0</v>
      </c>
      <c r="I2726">
        <v>0</v>
      </c>
      <c r="J2726" t="s">
        <v>44</v>
      </c>
      <c r="K2726">
        <v>0</v>
      </c>
      <c r="L2726">
        <v>0</v>
      </c>
      <c r="M2726">
        <v>0</v>
      </c>
      <c r="N2726">
        <v>48</v>
      </c>
      <c r="O2726">
        <v>0</v>
      </c>
      <c r="P2726">
        <v>48</v>
      </c>
      <c r="Q2726">
        <v>0</v>
      </c>
      <c r="R2726">
        <v>48</v>
      </c>
      <c r="S2726" t="str">
        <f t="shared" si="84"/>
        <v>False</v>
      </c>
      <c r="T2726">
        <v>0</v>
      </c>
      <c r="U2726" t="e">
        <f t="shared" si="85"/>
        <v>#DIV/0!</v>
      </c>
      <c r="V2726">
        <v>0</v>
      </c>
      <c r="W2726">
        <v>0</v>
      </c>
      <c r="X2726">
        <v>0</v>
      </c>
      <c r="Y2726">
        <v>164</v>
      </c>
      <c r="Z2726">
        <v>164</v>
      </c>
      <c r="AA2726" t="b">
        <f>ABS(T2726-Z2726)&gt;25000</f>
        <v>0</v>
      </c>
      <c r="AB2726">
        <v>-116</v>
      </c>
      <c r="AC2726">
        <v>0</v>
      </c>
      <c r="AD2726">
        <v>-116</v>
      </c>
      <c r="AE2726">
        <v>0</v>
      </c>
      <c r="AF2726">
        <v>0</v>
      </c>
      <c r="AG2726">
        <v>0</v>
      </c>
      <c r="AH2726">
        <v>0</v>
      </c>
      <c r="AI2726">
        <v>50649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50649</v>
      </c>
      <c r="AQ2726">
        <f>K2726/R2726</f>
        <v>0</v>
      </c>
    </row>
    <row r="2727" spans="1:43" x14ac:dyDescent="0.35">
      <c r="A2727" t="s">
        <v>5720</v>
      </c>
      <c r="B2727" t="s">
        <v>5721</v>
      </c>
      <c r="C2727" t="s">
        <v>38</v>
      </c>
      <c r="D2727" t="str">
        <f>IF(P2727&lt;=50000,"Extra Small",IF(AND(P2727&gt;=50000,P2727&lt;250000),"Small",IF(AND(P2727&gt;=250000,P2727&lt;1000000),"Medium",IF(AND(P2727&gt;=1000000,P2727&lt;10000000),"Large",IF(AND(P2727&gt;=10000000,P2727&lt;100000000),"Extra Large",IF(P2727&gt;=100000000,"Extra-extra-large"))))))</f>
        <v>Extra Small</v>
      </c>
      <c r="E2727" t="s">
        <v>73</v>
      </c>
      <c r="F2727">
        <v>0</v>
      </c>
      <c r="G2727">
        <v>0</v>
      </c>
      <c r="H2727">
        <v>0</v>
      </c>
      <c r="I2727">
        <v>0</v>
      </c>
      <c r="J2727" t="s">
        <v>56</v>
      </c>
      <c r="K2727">
        <v>0</v>
      </c>
      <c r="L2727">
        <v>0</v>
      </c>
      <c r="M2727">
        <v>0</v>
      </c>
      <c r="N2727">
        <v>613</v>
      </c>
      <c r="O2727">
        <v>0</v>
      </c>
      <c r="P2727">
        <v>613</v>
      </c>
      <c r="Q2727">
        <v>92695</v>
      </c>
      <c r="R2727">
        <v>93308</v>
      </c>
      <c r="S2727" t="str">
        <f t="shared" si="84"/>
        <v>False</v>
      </c>
      <c r="T2727">
        <v>0</v>
      </c>
      <c r="U2727" t="e">
        <f t="shared" si="85"/>
        <v>#DIV/0!</v>
      </c>
      <c r="V2727">
        <v>0</v>
      </c>
      <c r="W2727">
        <v>0</v>
      </c>
      <c r="X2727">
        <v>0</v>
      </c>
      <c r="Y2727">
        <v>83980</v>
      </c>
      <c r="Z2727">
        <v>83980</v>
      </c>
      <c r="AA2727" t="b">
        <f>ABS(T2727-Z2727)&gt;25000</f>
        <v>1</v>
      </c>
      <c r="AB2727">
        <v>9328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136891</v>
      </c>
      <c r="AJ2727">
        <v>0</v>
      </c>
      <c r="AK2727">
        <v>0</v>
      </c>
      <c r="AL2727">
        <v>0</v>
      </c>
      <c r="AM2727">
        <v>0</v>
      </c>
      <c r="AN2727">
        <v>4525</v>
      </c>
      <c r="AO2727">
        <v>132366</v>
      </c>
      <c r="AQ2727">
        <f>K2727/R2727</f>
        <v>0</v>
      </c>
    </row>
    <row r="2728" spans="1:43" x14ac:dyDescent="0.35">
      <c r="A2728" t="s">
        <v>5722</v>
      </c>
      <c r="B2728" t="s">
        <v>5723</v>
      </c>
      <c r="C2728" t="s">
        <v>38</v>
      </c>
      <c r="D2728" t="str">
        <f>IF(P2728&lt;=50000,"Extra Small",IF(AND(P2728&gt;=50000,P2728&lt;250000),"Small",IF(AND(P2728&gt;=250000,P2728&lt;1000000),"Medium",IF(AND(P2728&gt;=1000000,P2728&lt;10000000),"Large",IF(AND(P2728&gt;=10000000,P2728&lt;100000000),"Extra Large",IF(P2728&gt;=100000000,"Extra-extra-large"))))))</f>
        <v>Large</v>
      </c>
      <c r="E2728" t="s">
        <v>39</v>
      </c>
      <c r="F2728">
        <v>8</v>
      </c>
      <c r="G2728">
        <v>5</v>
      </c>
      <c r="H2728">
        <v>1</v>
      </c>
      <c r="I2728">
        <v>11.6</v>
      </c>
      <c r="J2728" t="s">
        <v>44</v>
      </c>
      <c r="K2728">
        <v>0</v>
      </c>
      <c r="L2728">
        <v>1486577</v>
      </c>
      <c r="M2728">
        <v>436206</v>
      </c>
      <c r="N2728">
        <v>303</v>
      </c>
      <c r="O2728">
        <v>0</v>
      </c>
      <c r="P2728">
        <v>1923086</v>
      </c>
      <c r="Q2728">
        <v>0</v>
      </c>
      <c r="R2728">
        <v>1923086</v>
      </c>
      <c r="S2728" t="str">
        <f t="shared" si="84"/>
        <v>False</v>
      </c>
      <c r="T2728">
        <v>1168142</v>
      </c>
      <c r="U2728" t="b">
        <f t="shared" si="85"/>
        <v>0</v>
      </c>
      <c r="V2728">
        <v>0</v>
      </c>
      <c r="W2728">
        <v>0</v>
      </c>
      <c r="X2728">
        <v>0</v>
      </c>
      <c r="Y2728">
        <v>290238</v>
      </c>
      <c r="Z2728">
        <v>1458380</v>
      </c>
      <c r="AA2728" t="b">
        <f>ABS(T2728-Z2728)&gt;1000000</f>
        <v>0</v>
      </c>
      <c r="AB2728">
        <v>464706</v>
      </c>
      <c r="AC2728">
        <v>0</v>
      </c>
      <c r="AD2728">
        <v>464706</v>
      </c>
      <c r="AE2728">
        <v>482750</v>
      </c>
      <c r="AF2728">
        <v>0</v>
      </c>
      <c r="AG2728">
        <v>0</v>
      </c>
      <c r="AH2728">
        <v>0</v>
      </c>
      <c r="AI2728">
        <v>482750</v>
      </c>
      <c r="AJ2728">
        <v>435308</v>
      </c>
      <c r="AK2728">
        <v>0</v>
      </c>
      <c r="AL2728">
        <v>0</v>
      </c>
      <c r="AM2728">
        <v>0</v>
      </c>
      <c r="AN2728">
        <v>435308</v>
      </c>
      <c r="AO2728">
        <v>47442</v>
      </c>
      <c r="AQ2728">
        <f>K2728/R2728</f>
        <v>0</v>
      </c>
    </row>
    <row r="2729" spans="1:43" x14ac:dyDescent="0.35">
      <c r="A2729" t="s">
        <v>5724</v>
      </c>
      <c r="B2729" t="s">
        <v>5725</v>
      </c>
      <c r="C2729" t="s">
        <v>38</v>
      </c>
      <c r="D2729" t="str">
        <f>IF(P2729&lt;=50000,"Extra Small",IF(AND(P2729&gt;=50000,P2729&lt;250000),"Small",IF(AND(P2729&gt;=250000,P2729&lt;1000000),"Medium",IF(AND(P2729&gt;=1000000,P2729&lt;10000000),"Large",IF(AND(P2729&gt;=10000000,P2729&lt;100000000),"Extra Large",IF(P2729&gt;=100000000,"Extra-extra-large"))))))</f>
        <v>Large</v>
      </c>
      <c r="E2729" t="s">
        <v>85</v>
      </c>
      <c r="F2729">
        <v>0</v>
      </c>
      <c r="G2729">
        <v>0</v>
      </c>
      <c r="H2729">
        <v>0</v>
      </c>
      <c r="I2729">
        <v>0</v>
      </c>
      <c r="J2729" t="s">
        <v>269</v>
      </c>
      <c r="K2729">
        <v>0</v>
      </c>
      <c r="L2729">
        <v>1100000</v>
      </c>
      <c r="M2729">
        <v>0</v>
      </c>
      <c r="N2729">
        <v>26548</v>
      </c>
      <c r="O2729">
        <v>0</v>
      </c>
      <c r="P2729">
        <v>1126548</v>
      </c>
      <c r="Q2729">
        <v>0</v>
      </c>
      <c r="R2729">
        <v>1126548</v>
      </c>
      <c r="S2729" t="str">
        <f t="shared" si="84"/>
        <v>False</v>
      </c>
      <c r="T2729">
        <v>0</v>
      </c>
      <c r="U2729" t="e">
        <f t="shared" si="85"/>
        <v>#DIV/0!</v>
      </c>
      <c r="V2729">
        <v>0</v>
      </c>
      <c r="W2729">
        <v>0</v>
      </c>
      <c r="X2729">
        <v>0</v>
      </c>
      <c r="Y2729">
        <v>4763</v>
      </c>
      <c r="Z2729">
        <v>4763</v>
      </c>
      <c r="AA2729" t="b">
        <f>ABS(T2729-Z2729)&gt;1000000</f>
        <v>0</v>
      </c>
      <c r="AB2729">
        <v>1121785</v>
      </c>
      <c r="AC2729">
        <v>0</v>
      </c>
      <c r="AD2729">
        <v>1121785</v>
      </c>
      <c r="AE2729">
        <v>673706</v>
      </c>
      <c r="AF2729">
        <v>0</v>
      </c>
      <c r="AG2729">
        <v>452699</v>
      </c>
      <c r="AH2729">
        <v>452699</v>
      </c>
      <c r="AI2729">
        <v>1126405</v>
      </c>
      <c r="AJ2729">
        <v>3620</v>
      </c>
      <c r="AK2729">
        <v>0</v>
      </c>
      <c r="AL2729">
        <v>0</v>
      </c>
      <c r="AM2729">
        <v>0</v>
      </c>
      <c r="AN2729">
        <v>3620</v>
      </c>
      <c r="AO2729">
        <v>1122785</v>
      </c>
      <c r="AQ2729">
        <f>K2729/R2729</f>
        <v>0</v>
      </c>
    </row>
    <row r="2730" spans="1:43" x14ac:dyDescent="0.35">
      <c r="A2730" t="s">
        <v>5726</v>
      </c>
      <c r="B2730" t="s">
        <v>5727</v>
      </c>
      <c r="C2730" t="s">
        <v>38</v>
      </c>
      <c r="D2730" t="str">
        <f>IF(P2730&lt;=50000,"Extra Small",IF(AND(P2730&gt;=50000,P2730&lt;250000),"Small",IF(AND(P2730&gt;=250000,P2730&lt;1000000),"Medium",IF(AND(P2730&gt;=1000000,P2730&lt;10000000),"Large",IF(AND(P2730&gt;=10000000,P2730&lt;100000000),"Extra Large",IF(P2730&gt;=100000000,"Extra-extra-large"))))))</f>
        <v>Large</v>
      </c>
      <c r="E2730" t="s">
        <v>55</v>
      </c>
      <c r="F2730">
        <v>6</v>
      </c>
      <c r="G2730">
        <v>1</v>
      </c>
      <c r="H2730">
        <v>0</v>
      </c>
      <c r="I2730">
        <v>7</v>
      </c>
      <c r="J2730" t="s">
        <v>130</v>
      </c>
      <c r="K2730">
        <v>0</v>
      </c>
      <c r="L2730">
        <v>0</v>
      </c>
      <c r="M2730">
        <v>1397259</v>
      </c>
      <c r="N2730">
        <v>0</v>
      </c>
      <c r="O2730">
        <v>0</v>
      </c>
      <c r="P2730">
        <v>1397259</v>
      </c>
      <c r="Q2730">
        <v>916122</v>
      </c>
      <c r="R2730">
        <v>2313381</v>
      </c>
      <c r="S2730" t="str">
        <f t="shared" si="84"/>
        <v>False</v>
      </c>
      <c r="T2730">
        <v>758162</v>
      </c>
      <c r="U2730" t="b">
        <f t="shared" si="85"/>
        <v>0</v>
      </c>
      <c r="V2730">
        <v>0</v>
      </c>
      <c r="W2730">
        <v>63400644</v>
      </c>
      <c r="X2730">
        <v>0</v>
      </c>
      <c r="Y2730">
        <v>879285</v>
      </c>
      <c r="Z2730">
        <v>65038091</v>
      </c>
      <c r="AA2730" t="b">
        <f>ABS(T2730-Z2730)&gt;1000000</f>
        <v>1</v>
      </c>
      <c r="AB2730">
        <v>-62724710</v>
      </c>
      <c r="AC2730">
        <v>0</v>
      </c>
      <c r="AD2730">
        <v>-62724710</v>
      </c>
      <c r="AE2730">
        <v>18727561</v>
      </c>
      <c r="AF2730">
        <v>0</v>
      </c>
      <c r="AG2730">
        <v>4956968</v>
      </c>
      <c r="AH2730">
        <v>4956968</v>
      </c>
      <c r="AI2730">
        <v>23684529</v>
      </c>
      <c r="AJ2730">
        <v>3339867</v>
      </c>
      <c r="AK2730">
        <v>0</v>
      </c>
      <c r="AL2730">
        <v>0</v>
      </c>
      <c r="AM2730">
        <v>0</v>
      </c>
      <c r="AN2730">
        <v>3339867</v>
      </c>
      <c r="AO2730">
        <v>20344662</v>
      </c>
      <c r="AQ2730">
        <f>K2730/R2730</f>
        <v>0</v>
      </c>
    </row>
    <row r="2731" spans="1:43" x14ac:dyDescent="0.35">
      <c r="A2731" t="s">
        <v>5728</v>
      </c>
      <c r="B2731" t="s">
        <v>5729</v>
      </c>
      <c r="C2731" t="s">
        <v>38</v>
      </c>
      <c r="D2731" t="str">
        <f>IF(P2731&lt;=50000,"Extra Small",IF(AND(P2731&gt;=50000,P2731&lt;250000),"Small",IF(AND(P2731&gt;=250000,P2731&lt;1000000),"Medium",IF(AND(P2731&gt;=1000000,P2731&lt;10000000),"Large",IF(AND(P2731&gt;=10000000,P2731&lt;100000000),"Extra Large",IF(P2731&gt;=100000000,"Extra-extra-large"))))))</f>
        <v>Large</v>
      </c>
      <c r="E2731" t="s">
        <v>43</v>
      </c>
      <c r="F2731">
        <v>7</v>
      </c>
      <c r="G2731">
        <v>15</v>
      </c>
      <c r="H2731">
        <v>0</v>
      </c>
      <c r="I2731">
        <v>16.920000000000002</v>
      </c>
      <c r="J2731" t="s">
        <v>48</v>
      </c>
      <c r="K2731">
        <v>1660981</v>
      </c>
      <c r="L2731">
        <v>9885</v>
      </c>
      <c r="M2731">
        <v>616282</v>
      </c>
      <c r="N2731">
        <v>0</v>
      </c>
      <c r="O2731">
        <v>0</v>
      </c>
      <c r="P2731">
        <v>2287148</v>
      </c>
      <c r="Q2731">
        <v>0</v>
      </c>
      <c r="R2731">
        <v>2287148</v>
      </c>
      <c r="S2731" t="str">
        <f t="shared" si="84"/>
        <v>False</v>
      </c>
      <c r="T2731">
        <v>1525899</v>
      </c>
      <c r="U2731" t="b">
        <f t="shared" si="85"/>
        <v>0</v>
      </c>
      <c r="V2731">
        <v>0</v>
      </c>
      <c r="W2731">
        <v>0</v>
      </c>
      <c r="X2731">
        <v>0</v>
      </c>
      <c r="Y2731">
        <v>478513</v>
      </c>
      <c r="Z2731">
        <v>2004412</v>
      </c>
      <c r="AA2731" t="b">
        <f>ABS(T2731-Z2731)&gt;1000000</f>
        <v>0</v>
      </c>
      <c r="AB2731">
        <v>282736</v>
      </c>
      <c r="AC2731">
        <v>0</v>
      </c>
      <c r="AD2731">
        <v>282736</v>
      </c>
      <c r="AE2731">
        <v>2759400</v>
      </c>
      <c r="AF2731">
        <v>0</v>
      </c>
      <c r="AG2731">
        <v>347475</v>
      </c>
      <c r="AH2731">
        <v>347475</v>
      </c>
      <c r="AI2731">
        <v>3106875</v>
      </c>
      <c r="AJ2731">
        <v>423053</v>
      </c>
      <c r="AK2731">
        <v>0</v>
      </c>
      <c r="AL2731">
        <v>12423</v>
      </c>
      <c r="AM2731">
        <v>12423</v>
      </c>
      <c r="AN2731">
        <v>435476</v>
      </c>
      <c r="AO2731">
        <v>2671399</v>
      </c>
      <c r="AQ2731">
        <f>K2731/R2731</f>
        <v>0.7262236637069398</v>
      </c>
    </row>
    <row r="2732" spans="1:43" x14ac:dyDescent="0.35">
      <c r="A2732" t="s">
        <v>5730</v>
      </c>
      <c r="B2732" t="s">
        <v>5731</v>
      </c>
      <c r="C2732" t="s">
        <v>38</v>
      </c>
      <c r="D2732" t="str">
        <f>IF(P2732&lt;=50000,"Extra Small",IF(AND(P2732&gt;=50000,P2732&lt;250000),"Small",IF(AND(P2732&gt;=250000,P2732&lt;1000000),"Medium",IF(AND(P2732&gt;=1000000,P2732&lt;10000000),"Large",IF(AND(P2732&gt;=10000000,P2732&lt;100000000),"Extra Large",IF(P2732&gt;=100000000,"Extra-extra-large"))))))</f>
        <v>Extra Small</v>
      </c>
      <c r="E2732" t="s">
        <v>39</v>
      </c>
      <c r="F2732">
        <v>0</v>
      </c>
      <c r="G2732">
        <v>1</v>
      </c>
      <c r="H2732">
        <v>0</v>
      </c>
      <c r="I2732">
        <v>0.3</v>
      </c>
      <c r="J2732" t="s">
        <v>57</v>
      </c>
      <c r="K2732">
        <v>0</v>
      </c>
      <c r="L2732">
        <v>35995</v>
      </c>
      <c r="M2732">
        <v>0</v>
      </c>
      <c r="N2732">
        <v>62</v>
      </c>
      <c r="O2732">
        <v>0</v>
      </c>
      <c r="P2732">
        <v>36057</v>
      </c>
      <c r="Q2732">
        <v>0</v>
      </c>
      <c r="R2732">
        <v>36057</v>
      </c>
      <c r="S2732" t="str">
        <f t="shared" si="84"/>
        <v>False</v>
      </c>
      <c r="T2732">
        <v>4400</v>
      </c>
      <c r="U2732" t="b">
        <f t="shared" si="85"/>
        <v>0</v>
      </c>
      <c r="V2732">
        <v>0</v>
      </c>
      <c r="W2732">
        <v>2600</v>
      </c>
      <c r="X2732">
        <v>3293</v>
      </c>
      <c r="Y2732">
        <v>20488</v>
      </c>
      <c r="Z2732">
        <v>30781</v>
      </c>
      <c r="AA2732" t="b">
        <f>ABS(T2732-Z2732)&gt;25000</f>
        <v>1</v>
      </c>
      <c r="AB2732">
        <v>5276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17500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17500</v>
      </c>
      <c r="AQ2732">
        <f>K2732/R2732</f>
        <v>0</v>
      </c>
    </row>
    <row r="2733" spans="1:43" x14ac:dyDescent="0.35">
      <c r="A2733" t="s">
        <v>5732</v>
      </c>
      <c r="B2733" t="s">
        <v>5733</v>
      </c>
      <c r="C2733" t="s">
        <v>38</v>
      </c>
      <c r="D2733" t="str">
        <f>IF(P2733&lt;=50000,"Extra Small",IF(AND(P2733&gt;=50000,P2733&lt;250000),"Small",IF(AND(P2733&gt;=250000,P2733&lt;1000000),"Medium",IF(AND(P2733&gt;=1000000,P2733&lt;10000000),"Large",IF(AND(P2733&gt;=10000000,P2733&lt;100000000),"Extra Large",IF(P2733&gt;=100000000,"Extra-extra-large"))))))</f>
        <v>Extra Small</v>
      </c>
      <c r="E2733" t="s">
        <v>70</v>
      </c>
      <c r="F2733">
        <v>0</v>
      </c>
      <c r="G2733">
        <v>0</v>
      </c>
      <c r="H2733">
        <v>0</v>
      </c>
      <c r="I2733">
        <v>0</v>
      </c>
      <c r="J2733" t="s">
        <v>154</v>
      </c>
      <c r="K2733">
        <v>10600</v>
      </c>
      <c r="L2733">
        <v>27</v>
      </c>
      <c r="M2733">
        <v>1660</v>
      </c>
      <c r="N2733">
        <v>341</v>
      </c>
      <c r="O2733">
        <v>0</v>
      </c>
      <c r="P2733">
        <v>12628</v>
      </c>
      <c r="Q2733">
        <v>0</v>
      </c>
      <c r="R2733">
        <v>12628</v>
      </c>
      <c r="S2733" t="str">
        <f t="shared" si="84"/>
        <v>False</v>
      </c>
      <c r="T2733">
        <v>0</v>
      </c>
      <c r="U2733" t="e">
        <f t="shared" si="85"/>
        <v>#DIV/0!</v>
      </c>
      <c r="V2733">
        <v>0</v>
      </c>
      <c r="W2733">
        <v>236</v>
      </c>
      <c r="X2733">
        <v>0</v>
      </c>
      <c r="Y2733">
        <v>2734</v>
      </c>
      <c r="Z2733">
        <v>2970</v>
      </c>
      <c r="AA2733" t="b">
        <f>ABS(T2733-Z2733)&gt;25000</f>
        <v>0</v>
      </c>
      <c r="AB2733">
        <v>9658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20000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20000</v>
      </c>
      <c r="AQ2733">
        <f>K2733/R2733</f>
        <v>0.83940449794108329</v>
      </c>
    </row>
    <row r="2734" spans="1:43" x14ac:dyDescent="0.35">
      <c r="A2734" t="s">
        <v>5734</v>
      </c>
      <c r="B2734" t="s">
        <v>5735</v>
      </c>
      <c r="C2734" t="s">
        <v>38</v>
      </c>
      <c r="D2734" t="str">
        <f>IF(P2734&lt;=50000,"Extra Small",IF(AND(P2734&gt;=50000,P2734&lt;250000),"Small",IF(AND(P2734&gt;=250000,P2734&lt;1000000),"Medium",IF(AND(P2734&gt;=1000000,P2734&lt;10000000),"Large",IF(AND(P2734&gt;=10000000,P2734&lt;100000000),"Extra Large",IF(P2734&gt;=100000000,"Extra-extra-large"))))))</f>
        <v>Small</v>
      </c>
      <c r="E2734" t="s">
        <v>123</v>
      </c>
      <c r="F2734">
        <v>0</v>
      </c>
      <c r="G2734">
        <v>3</v>
      </c>
      <c r="H2734">
        <v>0</v>
      </c>
      <c r="I2734">
        <v>1.25</v>
      </c>
      <c r="J2734" t="s">
        <v>339</v>
      </c>
      <c r="K2734">
        <v>51440</v>
      </c>
      <c r="L2734">
        <v>59324</v>
      </c>
      <c r="M2734">
        <v>19825</v>
      </c>
      <c r="N2734">
        <v>849</v>
      </c>
      <c r="O2734">
        <v>0</v>
      </c>
      <c r="P2734">
        <v>131438</v>
      </c>
      <c r="Q2734">
        <v>0</v>
      </c>
      <c r="R2734">
        <v>131438</v>
      </c>
      <c r="S2734" t="str">
        <f t="shared" si="84"/>
        <v>False</v>
      </c>
      <c r="T2734">
        <v>82898</v>
      </c>
      <c r="U2734" t="b">
        <f t="shared" si="85"/>
        <v>0</v>
      </c>
      <c r="V2734">
        <v>0</v>
      </c>
      <c r="W2734">
        <v>0</v>
      </c>
      <c r="X2734">
        <v>0</v>
      </c>
      <c r="Y2734">
        <v>35483</v>
      </c>
      <c r="Z2734">
        <v>118381</v>
      </c>
      <c r="AA2734" t="b">
        <f>ABS(T2734-Z2734)&gt;25000</f>
        <v>1</v>
      </c>
      <c r="AB2734">
        <v>13057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69683</v>
      </c>
      <c r="AJ2734">
        <v>0</v>
      </c>
      <c r="AK2734">
        <v>0</v>
      </c>
      <c r="AL2734">
        <v>0</v>
      </c>
      <c r="AM2734">
        <v>0</v>
      </c>
      <c r="AN2734">
        <v>14071</v>
      </c>
      <c r="AO2734">
        <v>55612</v>
      </c>
      <c r="AQ2734">
        <f>K2734/R2734</f>
        <v>0.39136322829014442</v>
      </c>
    </row>
    <row r="2735" spans="1:43" x14ac:dyDescent="0.35">
      <c r="A2735" t="s">
        <v>5736</v>
      </c>
      <c r="B2735" t="s">
        <v>5737</v>
      </c>
      <c r="C2735" t="s">
        <v>38</v>
      </c>
      <c r="D2735" t="str">
        <f>IF(P2735&lt;=50000,"Extra Small",IF(AND(P2735&gt;=50000,P2735&lt;250000),"Small",IF(AND(P2735&gt;=250000,P2735&lt;1000000),"Medium",IF(AND(P2735&gt;=1000000,P2735&lt;10000000),"Large",IF(AND(P2735&gt;=10000000,P2735&lt;100000000),"Extra Large",IF(P2735&gt;=100000000,"Extra-extra-large"))))))</f>
        <v>Large</v>
      </c>
      <c r="E2735" t="s">
        <v>55</v>
      </c>
      <c r="F2735">
        <v>21</v>
      </c>
      <c r="G2735">
        <v>19</v>
      </c>
      <c r="H2735">
        <v>44</v>
      </c>
      <c r="I2735">
        <v>45</v>
      </c>
      <c r="J2735" t="s">
        <v>281</v>
      </c>
      <c r="K2735">
        <v>3489367</v>
      </c>
      <c r="L2735">
        <v>33924</v>
      </c>
      <c r="M2735">
        <v>1675026</v>
      </c>
      <c r="N2735">
        <v>60978</v>
      </c>
      <c r="O2735">
        <v>39509</v>
      </c>
      <c r="P2735">
        <v>5298804</v>
      </c>
      <c r="Q2735">
        <v>0</v>
      </c>
      <c r="R2735">
        <v>5298804</v>
      </c>
      <c r="S2735" t="str">
        <f t="shared" si="84"/>
        <v>False</v>
      </c>
      <c r="T2735">
        <v>4096872</v>
      </c>
      <c r="U2735" t="b">
        <f t="shared" si="85"/>
        <v>0</v>
      </c>
      <c r="V2735">
        <v>0</v>
      </c>
      <c r="W2735">
        <v>0</v>
      </c>
      <c r="X2735">
        <v>0</v>
      </c>
      <c r="Y2735">
        <v>655602</v>
      </c>
      <c r="Z2735">
        <v>4752474</v>
      </c>
      <c r="AA2735" t="b">
        <f>ABS(T2735-Z2735)&gt;1000000</f>
        <v>0</v>
      </c>
      <c r="AB2735">
        <v>546330</v>
      </c>
      <c r="AC2735">
        <v>0</v>
      </c>
      <c r="AD2735">
        <v>546330</v>
      </c>
      <c r="AE2735">
        <v>3985705</v>
      </c>
      <c r="AF2735">
        <v>0</v>
      </c>
      <c r="AG2735">
        <v>916660</v>
      </c>
      <c r="AH2735">
        <v>916660</v>
      </c>
      <c r="AI2735">
        <v>4902365</v>
      </c>
      <c r="AJ2735">
        <v>1809375</v>
      </c>
      <c r="AK2735">
        <v>0</v>
      </c>
      <c r="AL2735">
        <v>0</v>
      </c>
      <c r="AM2735">
        <v>0</v>
      </c>
      <c r="AN2735">
        <v>1809375</v>
      </c>
      <c r="AO2735">
        <v>3092990</v>
      </c>
      <c r="AQ2735">
        <f>K2735/R2735</f>
        <v>0.65851973388711871</v>
      </c>
    </row>
    <row r="2736" spans="1:43" x14ac:dyDescent="0.35">
      <c r="A2736" t="s">
        <v>5738</v>
      </c>
      <c r="B2736" t="s">
        <v>5739</v>
      </c>
      <c r="C2736" t="s">
        <v>38</v>
      </c>
      <c r="D2736" t="str">
        <f>IF(P2736&lt;=50000,"Extra Small",IF(AND(P2736&gt;=50000,P2736&lt;250000),"Small",IF(AND(P2736&gt;=250000,P2736&lt;1000000),"Medium",IF(AND(P2736&gt;=1000000,P2736&lt;10000000),"Large",IF(AND(P2736&gt;=10000000,P2736&lt;100000000),"Extra Large",IF(P2736&gt;=100000000,"Extra-extra-large"))))))</f>
        <v>Small</v>
      </c>
      <c r="E2736" t="s">
        <v>39</v>
      </c>
      <c r="F2736">
        <v>0</v>
      </c>
      <c r="G2736">
        <v>0</v>
      </c>
      <c r="H2736">
        <v>2</v>
      </c>
      <c r="I2736">
        <v>1</v>
      </c>
      <c r="J2736" t="s">
        <v>92</v>
      </c>
      <c r="K2736">
        <v>0</v>
      </c>
      <c r="L2736">
        <v>1343</v>
      </c>
      <c r="M2736">
        <v>95845</v>
      </c>
      <c r="N2736">
        <v>101836</v>
      </c>
      <c r="O2736">
        <v>36312</v>
      </c>
      <c r="P2736">
        <v>235336</v>
      </c>
      <c r="Q2736">
        <v>0</v>
      </c>
      <c r="R2736">
        <v>235336</v>
      </c>
      <c r="S2736" t="str">
        <f t="shared" si="84"/>
        <v>False</v>
      </c>
      <c r="T2736">
        <v>16300</v>
      </c>
      <c r="U2736" t="b">
        <f t="shared" si="85"/>
        <v>0</v>
      </c>
      <c r="V2736">
        <v>0</v>
      </c>
      <c r="W2736">
        <v>0</v>
      </c>
      <c r="X2736">
        <v>0</v>
      </c>
      <c r="Y2736">
        <v>332342</v>
      </c>
      <c r="Z2736">
        <v>348642</v>
      </c>
      <c r="AA2736" t="b">
        <f>ABS(T2736-Z2736)&gt;25000</f>
        <v>1</v>
      </c>
      <c r="AB2736">
        <v>-113306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8553224</v>
      </c>
      <c r="AJ2736">
        <v>0</v>
      </c>
      <c r="AK2736">
        <v>0</v>
      </c>
      <c r="AL2736">
        <v>0</v>
      </c>
      <c r="AM2736">
        <v>0</v>
      </c>
      <c r="AN2736">
        <v>8727587</v>
      </c>
      <c r="AO2736">
        <v>-174363</v>
      </c>
      <c r="AQ2736">
        <f>K2736/R2736</f>
        <v>0</v>
      </c>
    </row>
    <row r="2737" spans="1:43" x14ac:dyDescent="0.35">
      <c r="A2737" t="s">
        <v>5740</v>
      </c>
      <c r="B2737" t="s">
        <v>5741</v>
      </c>
      <c r="C2737" t="s">
        <v>38</v>
      </c>
      <c r="D2737" t="str">
        <f>IF(P2737&lt;=50000,"Extra Small",IF(AND(P2737&gt;=50000,P2737&lt;250000),"Small",IF(AND(P2737&gt;=250000,P2737&lt;1000000),"Medium",IF(AND(P2737&gt;=1000000,P2737&lt;10000000),"Large",IF(AND(P2737&gt;=10000000,P2737&lt;100000000),"Extra Large",IF(P2737&gt;=100000000,"Extra-extra-large"))))))</f>
        <v>Large</v>
      </c>
      <c r="E2737" t="s">
        <v>70</v>
      </c>
      <c r="F2737">
        <v>17</v>
      </c>
      <c r="G2737">
        <v>2</v>
      </c>
      <c r="H2737">
        <v>3</v>
      </c>
      <c r="I2737">
        <v>18</v>
      </c>
      <c r="J2737" t="s">
        <v>5742</v>
      </c>
      <c r="K2737">
        <v>4422464</v>
      </c>
      <c r="L2737">
        <v>1631375</v>
      </c>
      <c r="M2737">
        <v>795186</v>
      </c>
      <c r="N2737">
        <v>62647</v>
      </c>
      <c r="O2737">
        <v>100884</v>
      </c>
      <c r="P2737">
        <v>7012556</v>
      </c>
      <c r="Q2737">
        <v>0</v>
      </c>
      <c r="R2737">
        <v>7012556</v>
      </c>
      <c r="S2737" t="str">
        <f t="shared" si="84"/>
        <v>False</v>
      </c>
      <c r="T2737">
        <v>3670292</v>
      </c>
      <c r="U2737" t="b">
        <f t="shared" si="85"/>
        <v>0</v>
      </c>
      <c r="V2737">
        <v>0</v>
      </c>
      <c r="W2737">
        <v>0</v>
      </c>
      <c r="X2737">
        <v>0</v>
      </c>
      <c r="Y2737">
        <v>3588337</v>
      </c>
      <c r="Z2737">
        <v>7258629</v>
      </c>
      <c r="AA2737" t="b">
        <f>ABS(T2737-Z2737)&gt;1000000</f>
        <v>1</v>
      </c>
      <c r="AB2737">
        <v>-246073</v>
      </c>
      <c r="AC2737">
        <v>22724</v>
      </c>
      <c r="AD2737">
        <v>-223349</v>
      </c>
      <c r="AE2737">
        <v>3182178</v>
      </c>
      <c r="AF2737">
        <v>0</v>
      </c>
      <c r="AG2737">
        <v>141627</v>
      </c>
      <c r="AH2737">
        <v>141627</v>
      </c>
      <c r="AI2737">
        <v>3323805</v>
      </c>
      <c r="AJ2737">
        <v>913329</v>
      </c>
      <c r="AK2737">
        <v>0</v>
      </c>
      <c r="AL2737">
        <v>275982</v>
      </c>
      <c r="AM2737">
        <v>275982</v>
      </c>
      <c r="AN2737">
        <v>1189311</v>
      </c>
      <c r="AO2737">
        <v>2134494</v>
      </c>
      <c r="AQ2737">
        <f>K2737/R2737</f>
        <v>0.63064936665033411</v>
      </c>
    </row>
    <row r="2738" spans="1:43" x14ac:dyDescent="0.35">
      <c r="A2738" t="s">
        <v>5743</v>
      </c>
      <c r="B2738" t="s">
        <v>5744</v>
      </c>
      <c r="C2738" t="s">
        <v>38</v>
      </c>
      <c r="D2738" t="str">
        <f>IF(P2738&lt;=50000,"Extra Small",IF(AND(P2738&gt;=50000,P2738&lt;250000),"Small",IF(AND(P2738&gt;=250000,P2738&lt;1000000),"Medium",IF(AND(P2738&gt;=1000000,P2738&lt;10000000),"Large",IF(AND(P2738&gt;=10000000,P2738&lt;100000000),"Extra Large",IF(P2738&gt;=100000000,"Extra-extra-large"))))))</f>
        <v>Small</v>
      </c>
      <c r="E2738" t="s">
        <v>70</v>
      </c>
      <c r="F2738">
        <v>0</v>
      </c>
      <c r="G2738">
        <v>0</v>
      </c>
      <c r="H2738">
        <v>0</v>
      </c>
      <c r="I2738">
        <v>0</v>
      </c>
      <c r="J2738" t="s">
        <v>107</v>
      </c>
      <c r="K2738">
        <v>0</v>
      </c>
      <c r="L2738">
        <v>0</v>
      </c>
      <c r="M2738">
        <v>0</v>
      </c>
      <c r="N2738">
        <v>15965</v>
      </c>
      <c r="O2738">
        <v>43589</v>
      </c>
      <c r="P2738">
        <v>59554</v>
      </c>
      <c r="Q2738">
        <v>0</v>
      </c>
      <c r="R2738">
        <v>59554</v>
      </c>
      <c r="S2738" t="str">
        <f t="shared" si="84"/>
        <v>False</v>
      </c>
      <c r="T2738">
        <v>0</v>
      </c>
      <c r="U2738" t="e">
        <f t="shared" si="85"/>
        <v>#DIV/0!</v>
      </c>
      <c r="V2738">
        <v>0</v>
      </c>
      <c r="W2738">
        <v>156850</v>
      </c>
      <c r="X2738">
        <v>0</v>
      </c>
      <c r="Y2738">
        <v>8855</v>
      </c>
      <c r="Z2738">
        <v>165705</v>
      </c>
      <c r="AA2738" t="b">
        <f>ABS(T2738-Z2738)&gt;25000</f>
        <v>1</v>
      </c>
      <c r="AB2738">
        <v>-106151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968719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968719</v>
      </c>
      <c r="AQ2738">
        <f>K2738/R2738</f>
        <v>0</v>
      </c>
    </row>
    <row r="2739" spans="1:43" x14ac:dyDescent="0.35">
      <c r="A2739" t="s">
        <v>5745</v>
      </c>
      <c r="B2739" t="s">
        <v>5746</v>
      </c>
      <c r="C2739" t="s">
        <v>50</v>
      </c>
      <c r="D2739" t="str">
        <f>IF(P2739&lt;=50000,"Extra Small",IF(AND(P2739&gt;=50000,P2739&lt;250000),"Small",IF(AND(P2739&gt;=250000,P2739&lt;1000000),"Medium",IF(AND(P2739&gt;=1000000,P2739&lt;10000000),"Large",IF(AND(P2739&gt;=10000000,P2739&lt;100000000),"Extra Large",IF(P2739&gt;=100000000,"Extra-extra-large"))))))</f>
        <v>Extra Small</v>
      </c>
      <c r="E2739" t="s">
        <v>123</v>
      </c>
      <c r="F2739">
        <v>0</v>
      </c>
      <c r="G2739">
        <v>0</v>
      </c>
      <c r="H2739">
        <v>0</v>
      </c>
      <c r="I2739">
        <v>0</v>
      </c>
      <c r="J2739" t="s">
        <v>369</v>
      </c>
      <c r="K2739">
        <v>0</v>
      </c>
      <c r="L2739">
        <v>4643</v>
      </c>
      <c r="M2739">
        <v>0</v>
      </c>
      <c r="N2739">
        <v>0</v>
      </c>
      <c r="O2739">
        <v>2744</v>
      </c>
      <c r="P2739">
        <v>7387</v>
      </c>
      <c r="Q2739">
        <v>0</v>
      </c>
      <c r="R2739">
        <v>7387</v>
      </c>
      <c r="S2739" t="str">
        <f t="shared" si="84"/>
        <v>False</v>
      </c>
      <c r="T2739">
        <v>0</v>
      </c>
      <c r="U2739" t="e">
        <f t="shared" si="85"/>
        <v>#DIV/0!</v>
      </c>
      <c r="V2739">
        <v>0</v>
      </c>
      <c r="W2739">
        <v>0</v>
      </c>
      <c r="X2739">
        <v>0</v>
      </c>
      <c r="Y2739">
        <v>4074</v>
      </c>
      <c r="Z2739">
        <v>4074</v>
      </c>
      <c r="AA2739" t="b">
        <f>ABS(T2739-Z2739)&gt;25000</f>
        <v>0</v>
      </c>
      <c r="AB2739">
        <v>3313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7103</v>
      </c>
      <c r="AJ2739">
        <v>0</v>
      </c>
      <c r="AK2739">
        <v>0</v>
      </c>
      <c r="AL2739">
        <v>0</v>
      </c>
      <c r="AM2739">
        <v>0</v>
      </c>
      <c r="AN2739">
        <v>7013</v>
      </c>
      <c r="AO2739">
        <v>90</v>
      </c>
      <c r="AQ2739">
        <f>K2739/R2739</f>
        <v>0</v>
      </c>
    </row>
    <row r="2740" spans="1:43" x14ac:dyDescent="0.35">
      <c r="A2740" t="s">
        <v>5747</v>
      </c>
      <c r="B2740" t="s">
        <v>5748</v>
      </c>
      <c r="C2740" t="s">
        <v>38</v>
      </c>
      <c r="D2740" t="str">
        <f>IF(P2740&lt;=50000,"Extra Small",IF(AND(P2740&gt;=50000,P2740&lt;250000),"Small",IF(AND(P2740&gt;=250000,P2740&lt;1000000),"Medium",IF(AND(P2740&gt;=1000000,P2740&lt;10000000),"Large",IF(AND(P2740&gt;=10000000,P2740&lt;100000000),"Extra Large",IF(P2740&gt;=100000000,"Extra-extra-large"))))))</f>
        <v>Extra Small</v>
      </c>
      <c r="E2740" t="s">
        <v>164</v>
      </c>
      <c r="F2740">
        <v>0</v>
      </c>
      <c r="G2740">
        <v>0</v>
      </c>
      <c r="H2740">
        <v>0</v>
      </c>
      <c r="I2740">
        <v>0</v>
      </c>
      <c r="J2740" t="s">
        <v>40</v>
      </c>
      <c r="K2740">
        <v>0</v>
      </c>
      <c r="L2740">
        <v>15300</v>
      </c>
      <c r="M2740">
        <v>0</v>
      </c>
      <c r="N2740">
        <v>0</v>
      </c>
      <c r="O2740">
        <v>0</v>
      </c>
      <c r="P2740">
        <v>15300</v>
      </c>
      <c r="Q2740">
        <v>0</v>
      </c>
      <c r="R2740">
        <v>15300</v>
      </c>
      <c r="S2740" t="str">
        <f t="shared" si="84"/>
        <v>False</v>
      </c>
      <c r="T2740">
        <v>0</v>
      </c>
      <c r="U2740" t="e">
        <f t="shared" si="85"/>
        <v>#DIV/0!</v>
      </c>
      <c r="V2740">
        <v>0</v>
      </c>
      <c r="W2740">
        <v>500</v>
      </c>
      <c r="X2740">
        <v>0</v>
      </c>
      <c r="Y2740">
        <v>12700</v>
      </c>
      <c r="Z2740">
        <v>13200</v>
      </c>
      <c r="AA2740" t="b">
        <f>ABS(T2740-Z2740)&gt;25000</f>
        <v>0</v>
      </c>
      <c r="AB2740">
        <v>2100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Q2740">
        <f>K2740/R2740</f>
        <v>0</v>
      </c>
    </row>
    <row r="2741" spans="1:43" x14ac:dyDescent="0.35">
      <c r="A2741" t="s">
        <v>5749</v>
      </c>
      <c r="B2741" t="s">
        <v>5750</v>
      </c>
      <c r="C2741" t="s">
        <v>38</v>
      </c>
      <c r="D2741" t="str">
        <f>IF(P2741&lt;=50000,"Extra Small",IF(AND(P2741&gt;=50000,P2741&lt;250000),"Small",IF(AND(P2741&gt;=250000,P2741&lt;1000000),"Medium",IF(AND(P2741&gt;=1000000,P2741&lt;10000000),"Large",IF(AND(P2741&gt;=10000000,P2741&lt;100000000),"Extra Large",IF(P2741&gt;=100000000,"Extra-extra-large"))))))</f>
        <v>Large</v>
      </c>
      <c r="E2741" t="s">
        <v>76</v>
      </c>
      <c r="F2741">
        <v>1</v>
      </c>
      <c r="G2741">
        <v>16</v>
      </c>
      <c r="H2741">
        <v>12</v>
      </c>
      <c r="I2741">
        <v>15</v>
      </c>
      <c r="J2741" t="s">
        <v>57</v>
      </c>
      <c r="K2741">
        <v>2285657</v>
      </c>
      <c r="L2741">
        <v>3513</v>
      </c>
      <c r="M2741">
        <v>0</v>
      </c>
      <c r="N2741">
        <v>41342</v>
      </c>
      <c r="O2741">
        <v>43051</v>
      </c>
      <c r="P2741">
        <v>2373563</v>
      </c>
      <c r="Q2741">
        <v>0</v>
      </c>
      <c r="R2741">
        <v>2373563</v>
      </c>
      <c r="S2741" t="str">
        <f t="shared" si="84"/>
        <v>False</v>
      </c>
      <c r="T2741">
        <v>1401576</v>
      </c>
      <c r="U2741" t="b">
        <f t="shared" si="85"/>
        <v>0</v>
      </c>
      <c r="V2741">
        <v>0</v>
      </c>
      <c r="W2741">
        <v>0</v>
      </c>
      <c r="X2741">
        <v>0</v>
      </c>
      <c r="Y2741">
        <v>513130</v>
      </c>
      <c r="Z2741">
        <v>1914706</v>
      </c>
      <c r="AA2741" t="b">
        <f>ABS(T2741-Z2741)&gt;1000000</f>
        <v>0</v>
      </c>
      <c r="AB2741">
        <v>458857</v>
      </c>
      <c r="AC2741">
        <v>0</v>
      </c>
      <c r="AD2741">
        <v>458857</v>
      </c>
      <c r="AE2741">
        <v>2506624</v>
      </c>
      <c r="AF2741">
        <v>0</v>
      </c>
      <c r="AG2741">
        <v>59610</v>
      </c>
      <c r="AH2741">
        <v>59610</v>
      </c>
      <c r="AI2741">
        <v>2566234</v>
      </c>
      <c r="AJ2741">
        <v>311110</v>
      </c>
      <c r="AK2741">
        <v>0</v>
      </c>
      <c r="AL2741">
        <v>17383</v>
      </c>
      <c r="AM2741">
        <v>17383</v>
      </c>
      <c r="AN2741">
        <v>328493</v>
      </c>
      <c r="AO2741">
        <v>2237741</v>
      </c>
      <c r="AQ2741">
        <f>K2741/R2741</f>
        <v>0.96296453896526024</v>
      </c>
    </row>
    <row r="2742" spans="1:43" x14ac:dyDescent="0.35">
      <c r="A2742" t="s">
        <v>5751</v>
      </c>
      <c r="B2742" t="s">
        <v>5752</v>
      </c>
      <c r="C2742" t="s">
        <v>38</v>
      </c>
      <c r="D2742" t="str">
        <f>IF(P2742&lt;=50000,"Extra Small",IF(AND(P2742&gt;=50000,P2742&lt;250000),"Small",IF(AND(P2742&gt;=250000,P2742&lt;1000000),"Medium",IF(AND(P2742&gt;=1000000,P2742&lt;10000000),"Large",IF(AND(P2742&gt;=10000000,P2742&lt;100000000),"Extra Large",IF(P2742&gt;=100000000,"Extra-extra-large"))))))</f>
        <v>Extra Large</v>
      </c>
      <c r="E2742" t="s">
        <v>85</v>
      </c>
      <c r="F2742">
        <v>293</v>
      </c>
      <c r="G2742">
        <v>328</v>
      </c>
      <c r="H2742">
        <v>188</v>
      </c>
      <c r="I2742">
        <v>567</v>
      </c>
      <c r="J2742" t="s">
        <v>313</v>
      </c>
      <c r="K2742">
        <v>55134778</v>
      </c>
      <c r="L2742">
        <v>3199313</v>
      </c>
      <c r="M2742">
        <v>0</v>
      </c>
      <c r="N2742">
        <v>1128274</v>
      </c>
      <c r="O2742">
        <v>11902531</v>
      </c>
      <c r="P2742">
        <v>71364896</v>
      </c>
      <c r="Q2742">
        <v>370556</v>
      </c>
      <c r="R2742">
        <v>71735452</v>
      </c>
      <c r="S2742" t="str">
        <f t="shared" si="84"/>
        <v>False</v>
      </c>
      <c r="T2742">
        <v>50237236</v>
      </c>
      <c r="U2742" t="b">
        <f t="shared" si="85"/>
        <v>0</v>
      </c>
      <c r="V2742">
        <v>0</v>
      </c>
      <c r="W2742">
        <v>0</v>
      </c>
      <c r="X2742">
        <v>0</v>
      </c>
      <c r="Y2742">
        <v>21505549</v>
      </c>
      <c r="Z2742">
        <v>71742785</v>
      </c>
      <c r="AA2742" t="b">
        <f>ABS(T2742-Z2742)&gt;1000000</f>
        <v>1</v>
      </c>
      <c r="AB2742">
        <v>-7333</v>
      </c>
      <c r="AC2742">
        <v>919102</v>
      </c>
      <c r="AD2742">
        <v>911769</v>
      </c>
      <c r="AE2742">
        <v>36340499</v>
      </c>
      <c r="AF2742">
        <v>0</v>
      </c>
      <c r="AG2742">
        <v>13728410</v>
      </c>
      <c r="AH2742">
        <v>13728410</v>
      </c>
      <c r="AI2742">
        <v>50068909</v>
      </c>
      <c r="AJ2742">
        <v>17163682</v>
      </c>
      <c r="AK2742">
        <v>0</v>
      </c>
      <c r="AL2742">
        <v>3467433</v>
      </c>
      <c r="AM2742">
        <v>3467433</v>
      </c>
      <c r="AN2742">
        <v>20631115</v>
      </c>
      <c r="AO2742">
        <v>29437794</v>
      </c>
      <c r="AQ2742">
        <f>K2742/R2742</f>
        <v>0.7685847996050823</v>
      </c>
    </row>
    <row r="2743" spans="1:43" x14ac:dyDescent="0.35">
      <c r="A2743" t="s">
        <v>5753</v>
      </c>
      <c r="B2743" t="s">
        <v>5754</v>
      </c>
      <c r="C2743" t="s">
        <v>38</v>
      </c>
      <c r="D2743" t="str">
        <f>IF(P2743&lt;=50000,"Extra Small",IF(AND(P2743&gt;=50000,P2743&lt;250000),"Small",IF(AND(P2743&gt;=250000,P2743&lt;1000000),"Medium",IF(AND(P2743&gt;=1000000,P2743&lt;10000000),"Large",IF(AND(P2743&gt;=10000000,P2743&lt;100000000),"Extra Large",IF(P2743&gt;=100000000,"Extra-extra-large"))))))</f>
        <v>Large</v>
      </c>
      <c r="E2743" t="s">
        <v>88</v>
      </c>
      <c r="F2743">
        <v>4</v>
      </c>
      <c r="G2743">
        <v>3</v>
      </c>
      <c r="H2743">
        <v>21</v>
      </c>
      <c r="I2743">
        <v>15.5</v>
      </c>
      <c r="J2743" t="s">
        <v>56</v>
      </c>
      <c r="K2743">
        <v>11667</v>
      </c>
      <c r="L2743">
        <v>10817</v>
      </c>
      <c r="M2743">
        <v>1402506</v>
      </c>
      <c r="N2743">
        <v>1391</v>
      </c>
      <c r="O2743">
        <v>255582</v>
      </c>
      <c r="P2743">
        <v>1681963</v>
      </c>
      <c r="Q2743">
        <v>0</v>
      </c>
      <c r="R2743">
        <v>1681963</v>
      </c>
      <c r="S2743" t="str">
        <f t="shared" si="84"/>
        <v>False</v>
      </c>
      <c r="T2743">
        <v>996309</v>
      </c>
      <c r="U2743" t="b">
        <f t="shared" si="85"/>
        <v>0</v>
      </c>
      <c r="V2743">
        <v>8</v>
      </c>
      <c r="W2743">
        <v>0</v>
      </c>
      <c r="X2743">
        <v>0</v>
      </c>
      <c r="Y2743">
        <v>548945</v>
      </c>
      <c r="Z2743">
        <v>1545262</v>
      </c>
      <c r="AA2743" t="b">
        <f>ABS(T2743-Z2743)&gt;1000000</f>
        <v>0</v>
      </c>
      <c r="AB2743">
        <v>136701</v>
      </c>
      <c r="AC2743">
        <v>0</v>
      </c>
      <c r="AD2743">
        <v>136701</v>
      </c>
      <c r="AE2743">
        <v>656367</v>
      </c>
      <c r="AF2743">
        <v>0</v>
      </c>
      <c r="AG2743">
        <v>34931</v>
      </c>
      <c r="AH2743">
        <v>34931</v>
      </c>
      <c r="AI2743">
        <v>691298</v>
      </c>
      <c r="AJ2743">
        <v>334179</v>
      </c>
      <c r="AK2743">
        <v>0</v>
      </c>
      <c r="AL2743">
        <v>0</v>
      </c>
      <c r="AM2743">
        <v>0</v>
      </c>
      <c r="AN2743">
        <v>334179</v>
      </c>
      <c r="AO2743">
        <v>357119</v>
      </c>
      <c r="AQ2743">
        <f>K2743/R2743</f>
        <v>6.9365378429846556E-3</v>
      </c>
    </row>
    <row r="2744" spans="1:43" x14ac:dyDescent="0.35">
      <c r="A2744" t="s">
        <v>5755</v>
      </c>
      <c r="B2744" t="s">
        <v>5756</v>
      </c>
      <c r="C2744" t="s">
        <v>38</v>
      </c>
      <c r="D2744" t="str">
        <f>IF(P2744&lt;=50000,"Extra Small",IF(AND(P2744&gt;=50000,P2744&lt;250000),"Small",IF(AND(P2744&gt;=250000,P2744&lt;1000000),"Medium",IF(AND(P2744&gt;=1000000,P2744&lt;10000000),"Large",IF(AND(P2744&gt;=10000000,P2744&lt;100000000),"Extra Large",IF(P2744&gt;=100000000,"Extra-extra-large"))))))</f>
        <v>Medium</v>
      </c>
      <c r="E2744" t="s">
        <v>55</v>
      </c>
      <c r="F2744">
        <v>1</v>
      </c>
      <c r="G2744">
        <v>4</v>
      </c>
      <c r="H2744">
        <v>3</v>
      </c>
      <c r="I2744">
        <v>3.9</v>
      </c>
      <c r="J2744" t="s">
        <v>172</v>
      </c>
      <c r="K2744">
        <v>370249</v>
      </c>
      <c r="L2744">
        <v>7550</v>
      </c>
      <c r="M2744">
        <v>5691</v>
      </c>
      <c r="N2744">
        <v>3417</v>
      </c>
      <c r="O2744">
        <v>168313</v>
      </c>
      <c r="P2744">
        <v>555220</v>
      </c>
      <c r="Q2744">
        <v>0</v>
      </c>
      <c r="R2744">
        <v>555220</v>
      </c>
      <c r="S2744" t="str">
        <f t="shared" si="84"/>
        <v>False</v>
      </c>
      <c r="T2744">
        <v>462301</v>
      </c>
      <c r="U2744" t="b">
        <f t="shared" si="85"/>
        <v>0</v>
      </c>
      <c r="V2744">
        <v>0</v>
      </c>
      <c r="W2744">
        <v>0</v>
      </c>
      <c r="X2744">
        <v>0</v>
      </c>
      <c r="Y2744">
        <v>197177</v>
      </c>
      <c r="Z2744">
        <v>659478</v>
      </c>
      <c r="AA2744" t="b">
        <f>ABS(T2744-Z2744)&gt;25000</f>
        <v>1</v>
      </c>
      <c r="AB2744">
        <v>-104258</v>
      </c>
      <c r="AC2744">
        <v>0</v>
      </c>
      <c r="AD2744">
        <v>-104258</v>
      </c>
      <c r="AE2744">
        <v>635131</v>
      </c>
      <c r="AF2744">
        <v>0</v>
      </c>
      <c r="AG2744">
        <v>0</v>
      </c>
      <c r="AH2744">
        <v>3166</v>
      </c>
      <c r="AI2744">
        <v>638297</v>
      </c>
      <c r="AJ2744">
        <v>142035</v>
      </c>
      <c r="AK2744">
        <v>0</v>
      </c>
      <c r="AL2744">
        <v>0</v>
      </c>
      <c r="AM2744">
        <v>4255</v>
      </c>
      <c r="AN2744">
        <v>146290</v>
      </c>
      <c r="AO2744">
        <v>492007</v>
      </c>
      <c r="AQ2744">
        <f>K2744/R2744</f>
        <v>0.66685097799070636</v>
      </c>
    </row>
    <row r="2745" spans="1:43" x14ac:dyDescent="0.35">
      <c r="A2745" t="s">
        <v>5757</v>
      </c>
      <c r="B2745" t="s">
        <v>5758</v>
      </c>
      <c r="C2745" t="s">
        <v>38</v>
      </c>
      <c r="D2745" t="str">
        <f>IF(P2745&lt;=50000,"Extra Small",IF(AND(P2745&gt;=50000,P2745&lt;250000),"Small",IF(AND(P2745&gt;=250000,P2745&lt;1000000),"Medium",IF(AND(P2745&gt;=1000000,P2745&lt;10000000),"Large",IF(AND(P2745&gt;=10000000,P2745&lt;100000000),"Extra Large",IF(P2745&gt;=100000000,"Extra-extra-large"))))))</f>
        <v>Small</v>
      </c>
      <c r="E2745" t="s">
        <v>110</v>
      </c>
      <c r="F2745">
        <v>0</v>
      </c>
      <c r="G2745">
        <v>1</v>
      </c>
      <c r="H2745">
        <v>2</v>
      </c>
      <c r="I2745">
        <v>0</v>
      </c>
      <c r="J2745" t="s">
        <v>4171</v>
      </c>
      <c r="K2745">
        <v>34293</v>
      </c>
      <c r="L2745">
        <v>3581</v>
      </c>
      <c r="M2745">
        <v>24978</v>
      </c>
      <c r="N2745">
        <v>0</v>
      </c>
      <c r="O2745">
        <v>6960</v>
      </c>
      <c r="P2745">
        <v>69812</v>
      </c>
      <c r="Q2745">
        <v>0</v>
      </c>
      <c r="R2745">
        <v>69812</v>
      </c>
      <c r="S2745" t="str">
        <f t="shared" si="84"/>
        <v>False</v>
      </c>
      <c r="T2745">
        <v>58012</v>
      </c>
      <c r="U2745" t="b">
        <f t="shared" si="85"/>
        <v>0</v>
      </c>
      <c r="V2745">
        <v>0</v>
      </c>
      <c r="W2745">
        <v>0</v>
      </c>
      <c r="X2745">
        <v>0</v>
      </c>
      <c r="Y2745">
        <v>10970</v>
      </c>
      <c r="Z2745">
        <v>68982</v>
      </c>
      <c r="AA2745" t="b">
        <f>ABS(T2745-Z2745)&gt;25000</f>
        <v>0</v>
      </c>
      <c r="AB2745">
        <v>830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26122</v>
      </c>
      <c r="AJ2745">
        <v>0</v>
      </c>
      <c r="AK2745">
        <v>0</v>
      </c>
      <c r="AL2745">
        <v>0</v>
      </c>
      <c r="AM2745">
        <v>0</v>
      </c>
      <c r="AN2745">
        <v>15260</v>
      </c>
      <c r="AO2745">
        <v>10862</v>
      </c>
      <c r="AQ2745">
        <f>K2745/R2745</f>
        <v>0.49121927462327392</v>
      </c>
    </row>
    <row r="2746" spans="1:43" x14ac:dyDescent="0.35">
      <c r="A2746" t="s">
        <v>5759</v>
      </c>
      <c r="B2746" t="s">
        <v>5760</v>
      </c>
      <c r="C2746" t="s">
        <v>38</v>
      </c>
      <c r="D2746" t="str">
        <f>IF(P2746&lt;=50000,"Extra Small",IF(AND(P2746&gt;=50000,P2746&lt;250000),"Small",IF(AND(P2746&gt;=250000,P2746&lt;1000000),"Medium",IF(AND(P2746&gt;=1000000,P2746&lt;10000000),"Large",IF(AND(P2746&gt;=10000000,P2746&lt;100000000),"Extra Large",IF(P2746&gt;=100000000,"Extra-extra-large"))))))</f>
        <v>Medium</v>
      </c>
      <c r="E2746" t="s">
        <v>70</v>
      </c>
      <c r="F2746">
        <v>0</v>
      </c>
      <c r="G2746">
        <v>5</v>
      </c>
      <c r="H2746">
        <v>3</v>
      </c>
      <c r="I2746">
        <v>2</v>
      </c>
      <c r="J2746" t="s">
        <v>57</v>
      </c>
      <c r="K2746">
        <v>311229</v>
      </c>
      <c r="L2746">
        <v>31241</v>
      </c>
      <c r="M2746">
        <v>68540</v>
      </c>
      <c r="N2746">
        <v>0</v>
      </c>
      <c r="O2746">
        <v>241</v>
      </c>
      <c r="P2746">
        <v>411251</v>
      </c>
      <c r="Q2746">
        <v>2000</v>
      </c>
      <c r="R2746">
        <v>413251</v>
      </c>
      <c r="S2746" t="str">
        <f t="shared" si="84"/>
        <v>False</v>
      </c>
      <c r="T2746">
        <v>140308</v>
      </c>
      <c r="U2746" t="b">
        <f t="shared" si="85"/>
        <v>0</v>
      </c>
      <c r="V2746">
        <v>0</v>
      </c>
      <c r="W2746">
        <v>4443</v>
      </c>
      <c r="X2746">
        <v>0</v>
      </c>
      <c r="Y2746">
        <v>252351</v>
      </c>
      <c r="Z2746">
        <v>397102</v>
      </c>
      <c r="AA2746" t="b">
        <f>ABS(T2746-Z2746)&gt;25000</f>
        <v>1</v>
      </c>
      <c r="AB2746">
        <v>16149</v>
      </c>
      <c r="AC2746">
        <v>0</v>
      </c>
      <c r="AD2746">
        <v>16149</v>
      </c>
      <c r="AE2746">
        <v>98470</v>
      </c>
      <c r="AF2746">
        <v>0</v>
      </c>
      <c r="AG2746">
        <v>0</v>
      </c>
      <c r="AH2746">
        <v>3667</v>
      </c>
      <c r="AI2746">
        <v>102137</v>
      </c>
      <c r="AJ2746">
        <v>82625</v>
      </c>
      <c r="AK2746">
        <v>0</v>
      </c>
      <c r="AL2746">
        <v>0</v>
      </c>
      <c r="AM2746">
        <v>0</v>
      </c>
      <c r="AN2746">
        <v>82625</v>
      </c>
      <c r="AO2746">
        <v>19512</v>
      </c>
      <c r="AQ2746">
        <f>K2746/R2746</f>
        <v>0.75312340442007397</v>
      </c>
    </row>
    <row r="2747" spans="1:43" x14ac:dyDescent="0.35">
      <c r="A2747" t="s">
        <v>5761</v>
      </c>
      <c r="B2747" t="s">
        <v>5762</v>
      </c>
      <c r="C2747" t="s">
        <v>38</v>
      </c>
      <c r="D2747" t="str">
        <f>IF(P2747&lt;=50000,"Extra Small",IF(AND(P2747&gt;=50000,P2747&lt;250000),"Small",IF(AND(P2747&gt;=250000,P2747&lt;1000000),"Medium",IF(AND(P2747&gt;=1000000,P2747&lt;10000000),"Large",IF(AND(P2747&gt;=10000000,P2747&lt;100000000),"Extra Large",IF(P2747&gt;=100000000,"Extra-extra-large"))))))</f>
        <v>Extra Small</v>
      </c>
      <c r="E2747" t="s">
        <v>70</v>
      </c>
      <c r="F2747">
        <v>0</v>
      </c>
      <c r="G2747">
        <v>0</v>
      </c>
      <c r="H2747">
        <v>0</v>
      </c>
      <c r="I2747">
        <v>0</v>
      </c>
      <c r="J2747" t="s">
        <v>102</v>
      </c>
      <c r="K2747">
        <v>0</v>
      </c>
      <c r="L2747">
        <v>2825</v>
      </c>
      <c r="M2747">
        <v>0</v>
      </c>
      <c r="N2747">
        <v>2883</v>
      </c>
      <c r="O2747">
        <v>0</v>
      </c>
      <c r="P2747">
        <v>5708</v>
      </c>
      <c r="Q2747">
        <v>0</v>
      </c>
      <c r="R2747">
        <v>5708</v>
      </c>
      <c r="S2747" t="str">
        <f t="shared" si="84"/>
        <v>False</v>
      </c>
      <c r="T2747">
        <v>0</v>
      </c>
      <c r="U2747" t="e">
        <f t="shared" si="85"/>
        <v>#DIV/0!</v>
      </c>
      <c r="V2747">
        <v>0</v>
      </c>
      <c r="W2747">
        <v>1000</v>
      </c>
      <c r="X2747">
        <v>0</v>
      </c>
      <c r="Y2747">
        <v>712</v>
      </c>
      <c r="Z2747">
        <v>1712</v>
      </c>
      <c r="AA2747" t="b">
        <f>ABS(T2747-Z2747)&gt;25000</f>
        <v>0</v>
      </c>
      <c r="AB2747">
        <v>3996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Q2747">
        <f>K2747/R2747</f>
        <v>0</v>
      </c>
    </row>
    <row r="2748" spans="1:43" x14ac:dyDescent="0.35">
      <c r="A2748" t="s">
        <v>5763</v>
      </c>
      <c r="B2748" t="s">
        <v>5764</v>
      </c>
      <c r="C2748" t="s">
        <v>50</v>
      </c>
      <c r="D2748" t="str">
        <f>IF(P2748&lt;=50000,"Extra Small",IF(AND(P2748&gt;=50000,P2748&lt;250000),"Small",IF(AND(P2748&gt;=250000,P2748&lt;1000000),"Medium",IF(AND(P2748&gt;=1000000,P2748&lt;10000000),"Large",IF(AND(P2748&gt;=10000000,P2748&lt;100000000),"Extra Large",IF(P2748&gt;=100000000,"Extra-extra-large"))))))</f>
        <v>Medium</v>
      </c>
      <c r="E2748" t="s">
        <v>43</v>
      </c>
      <c r="F2748">
        <v>0</v>
      </c>
      <c r="G2748">
        <v>14</v>
      </c>
      <c r="H2748">
        <v>6</v>
      </c>
      <c r="I2748">
        <v>4.0199999999999996</v>
      </c>
      <c r="J2748" t="s">
        <v>130</v>
      </c>
      <c r="K2748">
        <v>448180</v>
      </c>
      <c r="L2748">
        <v>0</v>
      </c>
      <c r="M2748">
        <v>46427</v>
      </c>
      <c r="N2748">
        <v>5677</v>
      </c>
      <c r="O2748">
        <v>1775</v>
      </c>
      <c r="P2748">
        <v>502059</v>
      </c>
      <c r="Q2748">
        <v>0</v>
      </c>
      <c r="R2748">
        <v>502059</v>
      </c>
      <c r="S2748" t="str">
        <f t="shared" si="84"/>
        <v>False</v>
      </c>
      <c r="T2748">
        <v>329538</v>
      </c>
      <c r="U2748" t="b">
        <f t="shared" si="85"/>
        <v>0</v>
      </c>
      <c r="V2748">
        <v>0</v>
      </c>
      <c r="W2748">
        <v>21203</v>
      </c>
      <c r="X2748">
        <v>0</v>
      </c>
      <c r="Y2748">
        <v>62264</v>
      </c>
      <c r="Z2748">
        <v>413005</v>
      </c>
      <c r="AA2748" t="b">
        <f>ABS(T2748-Z2748)&gt;25000</f>
        <v>1</v>
      </c>
      <c r="AB2748">
        <v>89054</v>
      </c>
      <c r="AC2748">
        <v>0</v>
      </c>
      <c r="AD2748">
        <v>89054</v>
      </c>
      <c r="AE2748">
        <v>332934</v>
      </c>
      <c r="AF2748">
        <v>0</v>
      </c>
      <c r="AG2748">
        <v>0</v>
      </c>
      <c r="AH2748">
        <v>12511</v>
      </c>
      <c r="AI2748">
        <v>345445</v>
      </c>
      <c r="AJ2748">
        <v>58355</v>
      </c>
      <c r="AK2748">
        <v>0</v>
      </c>
      <c r="AL2748">
        <v>0</v>
      </c>
      <c r="AM2748">
        <v>31462</v>
      </c>
      <c r="AN2748">
        <v>89817</v>
      </c>
      <c r="AO2748">
        <v>255628</v>
      </c>
      <c r="AQ2748">
        <f>K2748/R2748</f>
        <v>0.89268392758620008</v>
      </c>
    </row>
    <row r="2749" spans="1:43" x14ac:dyDescent="0.35">
      <c r="A2749" t="s">
        <v>5765</v>
      </c>
      <c r="B2749" t="s">
        <v>5766</v>
      </c>
      <c r="C2749" t="s">
        <v>38</v>
      </c>
      <c r="D2749" t="str">
        <f>IF(P2749&lt;=50000,"Extra Small",IF(AND(P2749&gt;=50000,P2749&lt;250000),"Small",IF(AND(P2749&gt;=250000,P2749&lt;1000000),"Medium",IF(AND(P2749&gt;=1000000,P2749&lt;10000000),"Large",IF(AND(P2749&gt;=10000000,P2749&lt;100000000),"Extra Large",IF(P2749&gt;=100000000,"Extra-extra-large"))))))</f>
        <v>Large</v>
      </c>
      <c r="E2749" t="s">
        <v>43</v>
      </c>
      <c r="F2749">
        <v>5</v>
      </c>
      <c r="G2749">
        <v>7</v>
      </c>
      <c r="H2749">
        <v>25</v>
      </c>
      <c r="I2749">
        <v>27.26</v>
      </c>
      <c r="J2749" t="s">
        <v>129</v>
      </c>
      <c r="K2749">
        <v>235548</v>
      </c>
      <c r="L2749">
        <v>0</v>
      </c>
      <c r="M2749">
        <v>2099497</v>
      </c>
      <c r="N2749">
        <v>7990</v>
      </c>
      <c r="O2749">
        <v>7590</v>
      </c>
      <c r="P2749">
        <v>2350625</v>
      </c>
      <c r="Q2749">
        <v>0</v>
      </c>
      <c r="R2749">
        <v>2350625</v>
      </c>
      <c r="S2749" t="str">
        <f t="shared" si="84"/>
        <v>False</v>
      </c>
      <c r="T2749">
        <v>1947368</v>
      </c>
      <c r="U2749" t="b">
        <f t="shared" si="85"/>
        <v>0</v>
      </c>
      <c r="V2749">
        <v>0</v>
      </c>
      <c r="W2749">
        <v>0</v>
      </c>
      <c r="X2749">
        <v>0</v>
      </c>
      <c r="Y2749">
        <v>358568</v>
      </c>
      <c r="Z2749">
        <v>2305936</v>
      </c>
      <c r="AA2749" t="b">
        <f>ABS(T2749-Z2749)&gt;1000000</f>
        <v>0</v>
      </c>
      <c r="AB2749">
        <v>44689</v>
      </c>
      <c r="AC2749">
        <v>0</v>
      </c>
      <c r="AD2749">
        <v>44689</v>
      </c>
      <c r="AE2749">
        <v>76740</v>
      </c>
      <c r="AF2749">
        <v>0</v>
      </c>
      <c r="AG2749">
        <v>509215</v>
      </c>
      <c r="AH2749">
        <v>509215</v>
      </c>
      <c r="AI2749">
        <v>585955</v>
      </c>
      <c r="AJ2749">
        <v>52032</v>
      </c>
      <c r="AK2749">
        <v>0</v>
      </c>
      <c r="AL2749">
        <v>207497</v>
      </c>
      <c r="AM2749">
        <v>207497</v>
      </c>
      <c r="AN2749">
        <v>259529</v>
      </c>
      <c r="AO2749">
        <v>326426</v>
      </c>
      <c r="AQ2749">
        <f>K2749/R2749</f>
        <v>0.1002065408136134</v>
      </c>
    </row>
    <row r="2750" spans="1:43" x14ac:dyDescent="0.35">
      <c r="A2750" t="s">
        <v>5767</v>
      </c>
      <c r="B2750" t="s">
        <v>5768</v>
      </c>
      <c r="C2750" t="s">
        <v>38</v>
      </c>
      <c r="D2750" t="str">
        <f>IF(P2750&lt;=50000,"Extra Small",IF(AND(P2750&gt;=50000,P2750&lt;250000),"Small",IF(AND(P2750&gt;=250000,P2750&lt;1000000),"Medium",IF(AND(P2750&gt;=1000000,P2750&lt;10000000),"Large",IF(AND(P2750&gt;=10000000,P2750&lt;100000000),"Extra Large",IF(P2750&gt;=100000000,"Extra-extra-large"))))))</f>
        <v>Small</v>
      </c>
      <c r="E2750" t="s">
        <v>39</v>
      </c>
      <c r="F2750">
        <v>0</v>
      </c>
      <c r="G2750">
        <v>1</v>
      </c>
      <c r="H2750">
        <v>1</v>
      </c>
      <c r="I2750">
        <v>0.1</v>
      </c>
      <c r="J2750" t="s">
        <v>172</v>
      </c>
      <c r="K2750">
        <v>0</v>
      </c>
      <c r="L2750">
        <v>89821</v>
      </c>
      <c r="M2750">
        <v>0</v>
      </c>
      <c r="N2750">
        <v>0</v>
      </c>
      <c r="O2750">
        <v>0</v>
      </c>
      <c r="P2750">
        <v>89821</v>
      </c>
      <c r="Q2750">
        <v>50</v>
      </c>
      <c r="R2750">
        <v>89871</v>
      </c>
      <c r="S2750" t="str">
        <f t="shared" si="84"/>
        <v>False</v>
      </c>
      <c r="T2750">
        <v>1200</v>
      </c>
      <c r="U2750" t="b">
        <f t="shared" si="85"/>
        <v>0</v>
      </c>
      <c r="V2750">
        <v>0</v>
      </c>
      <c r="W2750">
        <v>0</v>
      </c>
      <c r="X2750">
        <v>15949</v>
      </c>
      <c r="Y2750">
        <v>49601</v>
      </c>
      <c r="Z2750">
        <v>66750</v>
      </c>
      <c r="AA2750" t="b">
        <f>ABS(T2750-Z2750)&gt;25000</f>
        <v>1</v>
      </c>
      <c r="AB2750">
        <v>23121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44723</v>
      </c>
      <c r="AJ2750">
        <v>0</v>
      </c>
      <c r="AK2750">
        <v>0</v>
      </c>
      <c r="AL2750">
        <v>0</v>
      </c>
      <c r="AM2750">
        <v>0</v>
      </c>
      <c r="AN2750">
        <v>7771</v>
      </c>
      <c r="AO2750">
        <v>36952</v>
      </c>
      <c r="AQ2750">
        <f>K2750/R2750</f>
        <v>0</v>
      </c>
    </row>
    <row r="2751" spans="1:43" x14ac:dyDescent="0.35">
      <c r="A2751" t="s">
        <v>5769</v>
      </c>
      <c r="B2751" t="s">
        <v>5770</v>
      </c>
      <c r="C2751" t="s">
        <v>38</v>
      </c>
      <c r="D2751" t="str">
        <f>IF(P2751&lt;=50000,"Extra Small",IF(AND(P2751&gt;=50000,P2751&lt;250000),"Small",IF(AND(P2751&gt;=250000,P2751&lt;1000000),"Medium",IF(AND(P2751&gt;=1000000,P2751&lt;10000000),"Large",IF(AND(P2751&gt;=10000000,P2751&lt;100000000),"Extra Large",IF(P2751&gt;=100000000,"Extra-extra-large"))))))</f>
        <v>Medium</v>
      </c>
      <c r="E2751" t="s">
        <v>73</v>
      </c>
      <c r="F2751">
        <v>0</v>
      </c>
      <c r="G2751">
        <v>3</v>
      </c>
      <c r="H2751">
        <v>11</v>
      </c>
      <c r="I2751">
        <v>0</v>
      </c>
      <c r="J2751" t="s">
        <v>256</v>
      </c>
      <c r="K2751">
        <v>383801</v>
      </c>
      <c r="L2751">
        <v>1500</v>
      </c>
      <c r="M2751">
        <v>294841</v>
      </c>
      <c r="N2751">
        <v>4343</v>
      </c>
      <c r="O2751">
        <v>791</v>
      </c>
      <c r="P2751">
        <v>685276</v>
      </c>
      <c r="Q2751">
        <v>0</v>
      </c>
      <c r="R2751">
        <v>685276</v>
      </c>
      <c r="S2751" t="str">
        <f t="shared" si="84"/>
        <v>False</v>
      </c>
      <c r="T2751">
        <v>293941</v>
      </c>
      <c r="U2751" t="b">
        <f t="shared" si="85"/>
        <v>0</v>
      </c>
      <c r="V2751">
        <v>0</v>
      </c>
      <c r="W2751">
        <v>0</v>
      </c>
      <c r="X2751">
        <v>0</v>
      </c>
      <c r="Y2751">
        <v>135365</v>
      </c>
      <c r="Z2751">
        <v>429306</v>
      </c>
      <c r="AA2751" t="b">
        <f>ABS(T2751-Z2751)&gt;25000</f>
        <v>1</v>
      </c>
      <c r="AB2751">
        <v>255970</v>
      </c>
      <c r="AC2751">
        <v>707100</v>
      </c>
      <c r="AD2751">
        <v>963070</v>
      </c>
      <c r="AE2751">
        <v>396962</v>
      </c>
      <c r="AF2751">
        <v>0</v>
      </c>
      <c r="AG2751">
        <v>0</v>
      </c>
      <c r="AH2751">
        <v>3062446</v>
      </c>
      <c r="AI2751">
        <v>3459408</v>
      </c>
      <c r="AJ2751">
        <v>37333</v>
      </c>
      <c r="AK2751">
        <v>0</v>
      </c>
      <c r="AL2751">
        <v>0</v>
      </c>
      <c r="AM2751">
        <v>1023306</v>
      </c>
      <c r="AN2751">
        <v>1060639</v>
      </c>
      <c r="AO2751">
        <v>2398769</v>
      </c>
      <c r="AQ2751">
        <f>K2751/R2751</f>
        <v>0.56006776831524818</v>
      </c>
    </row>
    <row r="2752" spans="1:43" x14ac:dyDescent="0.35">
      <c r="A2752" t="s">
        <v>5771</v>
      </c>
      <c r="B2752" t="s">
        <v>5772</v>
      </c>
      <c r="C2752" t="s">
        <v>38</v>
      </c>
      <c r="D2752" t="str">
        <f>IF(P2752&lt;=50000,"Extra Small",IF(AND(P2752&gt;=50000,P2752&lt;250000),"Small",IF(AND(P2752&gt;=250000,P2752&lt;1000000),"Medium",IF(AND(P2752&gt;=1000000,P2752&lt;10000000),"Large",IF(AND(P2752&gt;=10000000,P2752&lt;100000000),"Extra Large",IF(P2752&gt;=100000000,"Extra-extra-large"))))))</f>
        <v>Extra Large</v>
      </c>
      <c r="E2752" t="s">
        <v>88</v>
      </c>
      <c r="F2752">
        <v>218</v>
      </c>
      <c r="G2752">
        <v>114</v>
      </c>
      <c r="H2752">
        <v>29</v>
      </c>
      <c r="I2752">
        <v>272</v>
      </c>
      <c r="J2752" t="s">
        <v>48</v>
      </c>
      <c r="K2752">
        <v>1981162</v>
      </c>
      <c r="L2752">
        <v>0</v>
      </c>
      <c r="M2752">
        <v>12657732</v>
      </c>
      <c r="N2752">
        <v>41720</v>
      </c>
      <c r="O2752">
        <v>220475</v>
      </c>
      <c r="P2752">
        <v>14901089</v>
      </c>
      <c r="Q2752">
        <v>21193</v>
      </c>
      <c r="R2752">
        <v>14922282</v>
      </c>
      <c r="S2752" t="str">
        <f t="shared" si="84"/>
        <v>False</v>
      </c>
      <c r="T2752">
        <v>12582565</v>
      </c>
      <c r="U2752" t="b">
        <f t="shared" si="85"/>
        <v>0</v>
      </c>
      <c r="V2752">
        <v>0</v>
      </c>
      <c r="W2752">
        <v>82928</v>
      </c>
      <c r="X2752">
        <v>0</v>
      </c>
      <c r="Y2752">
        <v>1532082</v>
      </c>
      <c r="Z2752">
        <v>14197575</v>
      </c>
      <c r="AA2752" t="b">
        <f>ABS(T2752-Z2752)&gt;1000000</f>
        <v>1</v>
      </c>
      <c r="AB2752">
        <v>724707</v>
      </c>
      <c r="AC2752">
        <v>0</v>
      </c>
      <c r="AD2752">
        <v>724707</v>
      </c>
      <c r="AE2752">
        <v>5202685</v>
      </c>
      <c r="AF2752">
        <v>0</v>
      </c>
      <c r="AG2752">
        <v>7865388</v>
      </c>
      <c r="AH2752">
        <v>7865388</v>
      </c>
      <c r="AI2752">
        <v>13068073</v>
      </c>
      <c r="AJ2752">
        <v>1510542</v>
      </c>
      <c r="AK2752">
        <v>15921</v>
      </c>
      <c r="AL2752">
        <v>0</v>
      </c>
      <c r="AM2752">
        <v>15921</v>
      </c>
      <c r="AN2752">
        <v>1526463</v>
      </c>
      <c r="AO2752">
        <v>11541610</v>
      </c>
      <c r="AQ2752">
        <f>K2752/R2752</f>
        <v>0.13276535050068081</v>
      </c>
    </row>
    <row r="2753" spans="1:43" x14ac:dyDescent="0.35">
      <c r="A2753" t="s">
        <v>5773</v>
      </c>
      <c r="B2753" t="s">
        <v>5774</v>
      </c>
      <c r="C2753" t="s">
        <v>38</v>
      </c>
      <c r="D2753" t="str">
        <f>IF(P2753&lt;=50000,"Extra Small",IF(AND(P2753&gt;=50000,P2753&lt;250000),"Small",IF(AND(P2753&gt;=250000,P2753&lt;1000000),"Medium",IF(AND(P2753&gt;=1000000,P2753&lt;10000000),"Large",IF(AND(P2753&gt;=10000000,P2753&lt;100000000),"Extra Large",IF(P2753&gt;=100000000,"Extra-extra-large"))))))</f>
        <v>Extra Small</v>
      </c>
      <c r="E2753" t="s">
        <v>302</v>
      </c>
      <c r="F2753">
        <v>0</v>
      </c>
      <c r="G2753">
        <v>0</v>
      </c>
      <c r="H2753">
        <v>0</v>
      </c>
      <c r="I2753">
        <v>0</v>
      </c>
      <c r="J2753" t="s">
        <v>56</v>
      </c>
      <c r="K2753">
        <v>0</v>
      </c>
      <c r="L2753">
        <v>13290</v>
      </c>
      <c r="M2753">
        <v>0</v>
      </c>
      <c r="N2753">
        <v>0</v>
      </c>
      <c r="O2753">
        <v>502</v>
      </c>
      <c r="P2753">
        <v>13792</v>
      </c>
      <c r="Q2753">
        <v>0</v>
      </c>
      <c r="R2753">
        <v>13792</v>
      </c>
      <c r="S2753" t="str">
        <f t="shared" si="84"/>
        <v>False</v>
      </c>
      <c r="T2753">
        <v>0</v>
      </c>
      <c r="U2753" t="e">
        <f t="shared" si="85"/>
        <v>#DIV/0!</v>
      </c>
      <c r="V2753">
        <v>0</v>
      </c>
      <c r="W2753">
        <v>0</v>
      </c>
      <c r="X2753">
        <v>11900</v>
      </c>
      <c r="Y2753">
        <v>0</v>
      </c>
      <c r="Z2753">
        <v>11900</v>
      </c>
      <c r="AA2753" t="b">
        <f>ABS(T2753-Z2753)&gt;25000</f>
        <v>0</v>
      </c>
      <c r="AB2753">
        <v>1892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3529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3529</v>
      </c>
      <c r="AQ2753">
        <f>K2753/R2753</f>
        <v>0</v>
      </c>
    </row>
    <row r="2754" spans="1:43" x14ac:dyDescent="0.35">
      <c r="A2754" t="s">
        <v>5775</v>
      </c>
      <c r="B2754" t="s">
        <v>5776</v>
      </c>
      <c r="C2754" t="s">
        <v>38</v>
      </c>
      <c r="D2754" t="str">
        <f>IF(P2754&lt;=50000,"Extra Small",IF(AND(P2754&gt;=50000,P2754&lt;250000),"Small",IF(AND(P2754&gt;=250000,P2754&lt;1000000),"Medium",IF(AND(P2754&gt;=1000000,P2754&lt;10000000),"Large",IF(AND(P2754&gt;=10000000,P2754&lt;100000000),"Extra Large",IF(P2754&gt;=100000000,"Extra-extra-large"))))))</f>
        <v>Small</v>
      </c>
      <c r="E2754" t="s">
        <v>43</v>
      </c>
      <c r="F2754">
        <v>0</v>
      </c>
      <c r="G2754">
        <v>0</v>
      </c>
      <c r="H2754">
        <v>0</v>
      </c>
      <c r="I2754">
        <v>0</v>
      </c>
      <c r="J2754" t="s">
        <v>172</v>
      </c>
      <c r="K2754">
        <v>0</v>
      </c>
      <c r="L2754">
        <v>40000</v>
      </c>
      <c r="M2754">
        <v>0</v>
      </c>
      <c r="N2754">
        <v>4130</v>
      </c>
      <c r="O2754">
        <v>8352</v>
      </c>
      <c r="P2754">
        <v>52482</v>
      </c>
      <c r="Q2754">
        <v>0</v>
      </c>
      <c r="R2754">
        <v>52482</v>
      </c>
      <c r="S2754" t="str">
        <f t="shared" si="84"/>
        <v>False</v>
      </c>
      <c r="T2754">
        <v>0</v>
      </c>
      <c r="U2754" t="e">
        <f t="shared" si="85"/>
        <v>#DIV/0!</v>
      </c>
      <c r="V2754">
        <v>0</v>
      </c>
      <c r="W2754">
        <v>0</v>
      </c>
      <c r="X2754">
        <v>14000</v>
      </c>
      <c r="Y2754">
        <v>19429</v>
      </c>
      <c r="Z2754">
        <v>33429</v>
      </c>
      <c r="AA2754" t="b">
        <f>ABS(T2754-Z2754)&gt;25000</f>
        <v>1</v>
      </c>
      <c r="AB2754">
        <v>19053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109609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109609</v>
      </c>
      <c r="AQ2754">
        <f>K2754/R2754</f>
        <v>0</v>
      </c>
    </row>
    <row r="2755" spans="1:43" x14ac:dyDescent="0.35">
      <c r="A2755" t="s">
        <v>5777</v>
      </c>
      <c r="B2755" t="s">
        <v>5778</v>
      </c>
      <c r="C2755" t="s">
        <v>38</v>
      </c>
      <c r="D2755" t="str">
        <f>IF(P2755&lt;=50000,"Extra Small",IF(AND(P2755&gt;=50000,P2755&lt;250000),"Small",IF(AND(P2755&gt;=250000,P2755&lt;1000000),"Medium",IF(AND(P2755&gt;=1000000,P2755&lt;10000000),"Large",IF(AND(P2755&gt;=10000000,P2755&lt;100000000),"Extra Large",IF(P2755&gt;=100000000,"Extra-extra-large"))))))</f>
        <v>Large</v>
      </c>
      <c r="E2755" t="s">
        <v>43</v>
      </c>
      <c r="F2755">
        <v>0</v>
      </c>
      <c r="G2755">
        <v>0</v>
      </c>
      <c r="H2755">
        <v>0</v>
      </c>
      <c r="I2755">
        <v>0</v>
      </c>
      <c r="J2755" t="s">
        <v>129</v>
      </c>
      <c r="K2755">
        <v>1664931</v>
      </c>
      <c r="L2755">
        <v>0</v>
      </c>
      <c r="M2755">
        <v>793891</v>
      </c>
      <c r="N2755">
        <v>547238</v>
      </c>
      <c r="O2755">
        <v>13</v>
      </c>
      <c r="P2755">
        <v>3006073</v>
      </c>
      <c r="Q2755">
        <v>0</v>
      </c>
      <c r="R2755">
        <v>3006073</v>
      </c>
      <c r="S2755" t="str">
        <f t="shared" ref="S2755:S2818" si="86">IF(ABS(P2755+Q2755-K2755-R2755&gt;25000),"True","False")</f>
        <v>False</v>
      </c>
      <c r="T2755">
        <v>0</v>
      </c>
      <c r="U2755" t="e">
        <f t="shared" ref="U2755:U2818" si="87">T2755/(F2755+G2755+H2755)&gt;300000</f>
        <v>#DIV/0!</v>
      </c>
      <c r="V2755">
        <v>0</v>
      </c>
      <c r="W2755">
        <v>0</v>
      </c>
      <c r="X2755">
        <v>0</v>
      </c>
      <c r="Y2755">
        <v>2977681</v>
      </c>
      <c r="Z2755">
        <v>2977681</v>
      </c>
      <c r="AA2755" t="b">
        <f>ABS(T2755-Z2755)&gt;1000000</f>
        <v>1</v>
      </c>
      <c r="AB2755">
        <v>28392</v>
      </c>
      <c r="AC2755">
        <v>61746</v>
      </c>
      <c r="AD2755">
        <v>90138</v>
      </c>
      <c r="AE2755">
        <v>13582187</v>
      </c>
      <c r="AF2755">
        <v>0</v>
      </c>
      <c r="AG2755">
        <v>10986546</v>
      </c>
      <c r="AH2755">
        <v>10986546</v>
      </c>
      <c r="AI2755">
        <v>24568733</v>
      </c>
      <c r="AJ2755">
        <v>2169881</v>
      </c>
      <c r="AK2755">
        <v>0</v>
      </c>
      <c r="AL2755">
        <v>4994791</v>
      </c>
      <c r="AM2755">
        <v>4994791</v>
      </c>
      <c r="AN2755">
        <v>7164672</v>
      </c>
      <c r="AO2755">
        <v>17404061</v>
      </c>
      <c r="AQ2755">
        <f>K2755/R2755</f>
        <v>0.55385581121948801</v>
      </c>
    </row>
    <row r="2756" spans="1:43" x14ac:dyDescent="0.35">
      <c r="A2756" t="s">
        <v>5779</v>
      </c>
      <c r="B2756" t="s">
        <v>5780</v>
      </c>
      <c r="C2756" t="s">
        <v>50</v>
      </c>
      <c r="D2756" t="str">
        <f>IF(P2756&lt;=50000,"Extra Small",IF(AND(P2756&gt;=50000,P2756&lt;250000),"Small",IF(AND(P2756&gt;=250000,P2756&lt;1000000),"Medium",IF(AND(P2756&gt;=1000000,P2756&lt;10000000),"Large",IF(AND(P2756&gt;=10000000,P2756&lt;100000000),"Extra Large",IF(P2756&gt;=100000000,"Extra-extra-large"))))))</f>
        <v>Medium</v>
      </c>
      <c r="E2756" t="s">
        <v>302</v>
      </c>
      <c r="F2756">
        <v>0</v>
      </c>
      <c r="G2756">
        <v>1</v>
      </c>
      <c r="H2756">
        <v>0</v>
      </c>
      <c r="I2756">
        <v>0.6</v>
      </c>
      <c r="J2756" t="s">
        <v>57</v>
      </c>
      <c r="K2756">
        <v>152333</v>
      </c>
      <c r="L2756">
        <v>125238</v>
      </c>
      <c r="M2756">
        <v>0</v>
      </c>
      <c r="N2756">
        <v>3782</v>
      </c>
      <c r="O2756">
        <v>30658</v>
      </c>
      <c r="P2756">
        <v>312011</v>
      </c>
      <c r="Q2756">
        <v>0</v>
      </c>
      <c r="R2756">
        <v>312011</v>
      </c>
      <c r="S2756" t="str">
        <f t="shared" si="86"/>
        <v>False</v>
      </c>
      <c r="T2756">
        <v>130353</v>
      </c>
      <c r="U2756" t="b">
        <f t="shared" si="87"/>
        <v>0</v>
      </c>
      <c r="V2756">
        <v>0</v>
      </c>
      <c r="W2756">
        <v>0</v>
      </c>
      <c r="X2756">
        <v>237614</v>
      </c>
      <c r="Y2756">
        <v>67976</v>
      </c>
      <c r="Z2756">
        <v>435943</v>
      </c>
      <c r="AA2756" t="b">
        <f>ABS(T2756-Z2756)&gt;25000</f>
        <v>1</v>
      </c>
      <c r="AB2756">
        <v>-123932</v>
      </c>
      <c r="AC2756">
        <v>0</v>
      </c>
      <c r="AD2756">
        <v>-123932</v>
      </c>
      <c r="AE2756">
        <v>55031</v>
      </c>
      <c r="AF2756">
        <v>0</v>
      </c>
      <c r="AG2756">
        <v>0</v>
      </c>
      <c r="AH2756">
        <v>2700</v>
      </c>
      <c r="AI2756">
        <v>57731</v>
      </c>
      <c r="AJ2756">
        <v>8368</v>
      </c>
      <c r="AK2756">
        <v>0</v>
      </c>
      <c r="AL2756">
        <v>0</v>
      </c>
      <c r="AM2756">
        <v>0</v>
      </c>
      <c r="AN2756">
        <v>8368</v>
      </c>
      <c r="AO2756">
        <v>49363</v>
      </c>
      <c r="AQ2756">
        <f>K2756/R2756</f>
        <v>0.48822958164936492</v>
      </c>
    </row>
    <row r="2757" spans="1:43" x14ac:dyDescent="0.35">
      <c r="A2757" t="s">
        <v>5781</v>
      </c>
      <c r="B2757" t="s">
        <v>5782</v>
      </c>
      <c r="C2757" t="s">
        <v>38</v>
      </c>
      <c r="D2757" t="str">
        <f>IF(P2757&lt;=50000,"Extra Small",IF(AND(P2757&gt;=50000,P2757&lt;250000),"Small",IF(AND(P2757&gt;=250000,P2757&lt;1000000),"Medium",IF(AND(P2757&gt;=1000000,P2757&lt;10000000),"Large",IF(AND(P2757&gt;=10000000,P2757&lt;100000000),"Extra Large",IF(P2757&gt;=100000000,"Extra-extra-large"))))))</f>
        <v>Extra Small</v>
      </c>
      <c r="E2757" t="s">
        <v>131</v>
      </c>
      <c r="F2757">
        <v>0</v>
      </c>
      <c r="G2757">
        <v>5</v>
      </c>
      <c r="H2757">
        <v>0</v>
      </c>
      <c r="I2757">
        <v>5</v>
      </c>
      <c r="J2757" t="s">
        <v>44</v>
      </c>
      <c r="K2757">
        <v>0</v>
      </c>
      <c r="L2757">
        <v>7776</v>
      </c>
      <c r="M2757">
        <v>0</v>
      </c>
      <c r="N2757">
        <v>0</v>
      </c>
      <c r="O2757">
        <v>265</v>
      </c>
      <c r="P2757">
        <v>8041</v>
      </c>
      <c r="Q2757">
        <v>0</v>
      </c>
      <c r="R2757">
        <v>8041</v>
      </c>
      <c r="S2757" t="str">
        <f t="shared" si="86"/>
        <v>False</v>
      </c>
      <c r="T2757">
        <v>0</v>
      </c>
      <c r="U2757" t="b">
        <f t="shared" si="87"/>
        <v>0</v>
      </c>
      <c r="V2757">
        <v>0</v>
      </c>
      <c r="W2757">
        <v>5585</v>
      </c>
      <c r="X2757">
        <v>0</v>
      </c>
      <c r="Y2757">
        <v>0</v>
      </c>
      <c r="Z2757">
        <v>5585</v>
      </c>
      <c r="AA2757" t="b">
        <f>ABS(T2757-Z2757)&gt;25000</f>
        <v>0</v>
      </c>
      <c r="AB2757">
        <v>2456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27061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27061</v>
      </c>
      <c r="AQ2757">
        <f>K2757/R2757</f>
        <v>0</v>
      </c>
    </row>
    <row r="2758" spans="1:43" x14ac:dyDescent="0.35">
      <c r="A2758" t="s">
        <v>5783</v>
      </c>
      <c r="B2758" t="s">
        <v>5784</v>
      </c>
      <c r="C2758" t="s">
        <v>38</v>
      </c>
      <c r="D2758" t="str">
        <f>IF(P2758&lt;=50000,"Extra Small",IF(AND(P2758&gt;=50000,P2758&lt;250000),"Small",IF(AND(P2758&gt;=250000,P2758&lt;1000000),"Medium",IF(AND(P2758&gt;=1000000,P2758&lt;10000000),"Large",IF(AND(P2758&gt;=10000000,P2758&lt;100000000),"Extra Large",IF(P2758&gt;=100000000,"Extra-extra-large"))))))</f>
        <v>Large</v>
      </c>
      <c r="E2758" t="s">
        <v>51</v>
      </c>
      <c r="F2758">
        <v>12</v>
      </c>
      <c r="G2758">
        <v>9</v>
      </c>
      <c r="H2758">
        <v>4</v>
      </c>
      <c r="I2758">
        <v>27</v>
      </c>
      <c r="J2758" t="s">
        <v>56</v>
      </c>
      <c r="K2758">
        <v>722746</v>
      </c>
      <c r="L2758">
        <v>4330</v>
      </c>
      <c r="M2758">
        <v>943323</v>
      </c>
      <c r="N2758">
        <v>1319</v>
      </c>
      <c r="O2758">
        <v>34539</v>
      </c>
      <c r="P2758">
        <v>1706257</v>
      </c>
      <c r="Q2758">
        <v>0</v>
      </c>
      <c r="R2758">
        <v>1706257</v>
      </c>
      <c r="S2758" t="str">
        <f t="shared" si="86"/>
        <v>False</v>
      </c>
      <c r="T2758">
        <v>1450355</v>
      </c>
      <c r="U2758" t="b">
        <f t="shared" si="87"/>
        <v>0</v>
      </c>
      <c r="V2758">
        <v>0</v>
      </c>
      <c r="W2758">
        <v>0</v>
      </c>
      <c r="X2758">
        <v>0</v>
      </c>
      <c r="Y2758">
        <v>341663</v>
      </c>
      <c r="Z2758">
        <v>1792018</v>
      </c>
      <c r="AA2758" t="b">
        <f>ABS(T2758-Z2758)&gt;1000000</f>
        <v>0</v>
      </c>
      <c r="AB2758">
        <v>-85761</v>
      </c>
      <c r="AC2758">
        <v>0</v>
      </c>
      <c r="AD2758">
        <v>-85761</v>
      </c>
      <c r="AE2758">
        <v>605187</v>
      </c>
      <c r="AF2758">
        <v>0</v>
      </c>
      <c r="AG2758">
        <v>50445</v>
      </c>
      <c r="AH2758">
        <v>50445</v>
      </c>
      <c r="AI2758">
        <v>655632</v>
      </c>
      <c r="AJ2758">
        <v>225140</v>
      </c>
      <c r="AK2758">
        <v>0</v>
      </c>
      <c r="AL2758">
        <v>0</v>
      </c>
      <c r="AM2758">
        <v>0</v>
      </c>
      <c r="AN2758">
        <v>225140</v>
      </c>
      <c r="AO2758">
        <v>430492</v>
      </c>
      <c r="AQ2758">
        <f>K2758/R2758</f>
        <v>0.4235856614800701</v>
      </c>
    </row>
    <row r="2759" spans="1:43" x14ac:dyDescent="0.35">
      <c r="A2759" t="s">
        <v>5785</v>
      </c>
      <c r="B2759" t="s">
        <v>5786</v>
      </c>
      <c r="C2759" t="s">
        <v>38</v>
      </c>
      <c r="D2759" t="str">
        <f>IF(P2759&lt;=50000,"Extra Small",IF(AND(P2759&gt;=50000,P2759&lt;250000),"Small",IF(AND(P2759&gt;=250000,P2759&lt;1000000),"Medium",IF(AND(P2759&gt;=1000000,P2759&lt;10000000),"Large",IF(AND(P2759&gt;=10000000,P2759&lt;100000000),"Extra Large",IF(P2759&gt;=100000000,"Extra-extra-large"))))))</f>
        <v>Extra Small</v>
      </c>
      <c r="E2759" t="s">
        <v>101</v>
      </c>
      <c r="F2759">
        <v>0</v>
      </c>
      <c r="G2759">
        <v>0</v>
      </c>
      <c r="H2759">
        <v>0</v>
      </c>
      <c r="I2759">
        <v>0</v>
      </c>
      <c r="J2759" t="s">
        <v>154</v>
      </c>
      <c r="K2759">
        <v>0</v>
      </c>
      <c r="L2759">
        <v>800</v>
      </c>
      <c r="M2759">
        <v>500</v>
      </c>
      <c r="N2759">
        <v>0</v>
      </c>
      <c r="O2759">
        <v>0</v>
      </c>
      <c r="P2759">
        <v>1300</v>
      </c>
      <c r="Q2759">
        <v>0</v>
      </c>
      <c r="R2759">
        <v>1300</v>
      </c>
      <c r="S2759" t="str">
        <f t="shared" si="86"/>
        <v>False</v>
      </c>
      <c r="T2759">
        <v>0</v>
      </c>
      <c r="U2759" t="e">
        <f t="shared" si="87"/>
        <v>#DIV/0!</v>
      </c>
      <c r="V2759">
        <v>0</v>
      </c>
      <c r="W2759">
        <v>0</v>
      </c>
      <c r="X2759">
        <v>0</v>
      </c>
      <c r="Y2759">
        <v>681</v>
      </c>
      <c r="Z2759">
        <v>681</v>
      </c>
      <c r="AA2759" t="b">
        <f>ABS(T2759-Z2759)&gt;25000</f>
        <v>0</v>
      </c>
      <c r="AB2759">
        <v>619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27389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27389</v>
      </c>
      <c r="AQ2759">
        <f>K2759/R2759</f>
        <v>0</v>
      </c>
    </row>
    <row r="2760" spans="1:43" x14ac:dyDescent="0.35">
      <c r="A2760" t="s">
        <v>5787</v>
      </c>
      <c r="B2760" t="s">
        <v>5788</v>
      </c>
      <c r="C2760" t="s">
        <v>38</v>
      </c>
      <c r="D2760" t="str">
        <f>IF(P2760&lt;=50000,"Extra Small",IF(AND(P2760&gt;=50000,P2760&lt;250000),"Small",IF(AND(P2760&gt;=250000,P2760&lt;1000000),"Medium",IF(AND(P2760&gt;=1000000,P2760&lt;10000000),"Large",IF(AND(P2760&gt;=10000000,P2760&lt;100000000),"Extra Large",IF(P2760&gt;=100000000,"Extra-extra-large"))))))</f>
        <v>Extra Small</v>
      </c>
      <c r="E2760" t="s">
        <v>51</v>
      </c>
      <c r="F2760">
        <v>0</v>
      </c>
      <c r="G2760">
        <v>0</v>
      </c>
      <c r="H2760">
        <v>0</v>
      </c>
      <c r="I2760">
        <v>1</v>
      </c>
      <c r="J2760" t="s">
        <v>56</v>
      </c>
      <c r="K2760">
        <v>0</v>
      </c>
      <c r="L2760">
        <v>5662</v>
      </c>
      <c r="M2760">
        <v>3160</v>
      </c>
      <c r="N2760">
        <v>169</v>
      </c>
      <c r="O2760">
        <v>0</v>
      </c>
      <c r="P2760">
        <v>8991</v>
      </c>
      <c r="Q2760">
        <v>0</v>
      </c>
      <c r="R2760">
        <v>8991</v>
      </c>
      <c r="S2760" t="str">
        <f t="shared" si="86"/>
        <v>False</v>
      </c>
      <c r="T2760">
        <v>0</v>
      </c>
      <c r="U2760" t="e">
        <f t="shared" si="87"/>
        <v>#DIV/0!</v>
      </c>
      <c r="V2760">
        <v>0</v>
      </c>
      <c r="W2760">
        <v>0</v>
      </c>
      <c r="X2760">
        <v>0</v>
      </c>
      <c r="Y2760">
        <v>6828</v>
      </c>
      <c r="Z2760">
        <v>6828</v>
      </c>
      <c r="AA2760" t="b">
        <f>ABS(T2760-Z2760)&gt;25000</f>
        <v>0</v>
      </c>
      <c r="AB2760">
        <v>2163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33235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33235</v>
      </c>
      <c r="AQ2760">
        <f>K2760/R2760</f>
        <v>0</v>
      </c>
    </row>
    <row r="2761" spans="1:43" x14ac:dyDescent="0.35">
      <c r="A2761" t="s">
        <v>5789</v>
      </c>
      <c r="B2761" t="s">
        <v>5790</v>
      </c>
      <c r="C2761" t="s">
        <v>50</v>
      </c>
      <c r="D2761" t="str">
        <f>IF(P2761&lt;=50000,"Extra Small",IF(AND(P2761&gt;=50000,P2761&lt;250000),"Small",IF(AND(P2761&gt;=250000,P2761&lt;1000000),"Medium",IF(AND(P2761&gt;=1000000,P2761&lt;10000000),"Large",IF(AND(P2761&gt;=10000000,P2761&lt;100000000),"Extra Large",IF(P2761&gt;=100000000,"Extra-extra-large"))))))</f>
        <v>Extra Small</v>
      </c>
      <c r="E2761" t="s">
        <v>110</v>
      </c>
      <c r="F2761">
        <v>1</v>
      </c>
      <c r="G2761">
        <v>0</v>
      </c>
      <c r="H2761">
        <v>0</v>
      </c>
      <c r="I2761">
        <v>0</v>
      </c>
      <c r="J2761" t="s">
        <v>281</v>
      </c>
      <c r="K2761">
        <v>0</v>
      </c>
      <c r="L2761">
        <v>26455</v>
      </c>
      <c r="M2761">
        <v>0</v>
      </c>
      <c r="N2761">
        <v>0</v>
      </c>
      <c r="O2761">
        <v>11</v>
      </c>
      <c r="P2761">
        <v>26466</v>
      </c>
      <c r="Q2761">
        <v>0</v>
      </c>
      <c r="R2761">
        <v>26466</v>
      </c>
      <c r="S2761" t="str">
        <f t="shared" si="86"/>
        <v>False</v>
      </c>
      <c r="T2761">
        <v>29275</v>
      </c>
      <c r="U2761" t="b">
        <f t="shared" si="87"/>
        <v>0</v>
      </c>
      <c r="V2761">
        <v>0</v>
      </c>
      <c r="W2761">
        <v>0</v>
      </c>
      <c r="X2761">
        <v>0</v>
      </c>
      <c r="Y2761">
        <v>0</v>
      </c>
      <c r="Z2761">
        <v>29275</v>
      </c>
      <c r="AA2761" t="b">
        <f>ABS(T2761-Z2761)&gt;25000</f>
        <v>0</v>
      </c>
      <c r="AB2761">
        <v>-2809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3000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3000</v>
      </c>
      <c r="AQ2761">
        <f>K2761/R2761</f>
        <v>0</v>
      </c>
    </row>
    <row r="2762" spans="1:43" x14ac:dyDescent="0.35">
      <c r="A2762" t="s">
        <v>5791</v>
      </c>
      <c r="B2762" t="s">
        <v>5792</v>
      </c>
      <c r="C2762" t="s">
        <v>38</v>
      </c>
      <c r="D2762" t="str">
        <f>IF(P2762&lt;=50000,"Extra Small",IF(AND(P2762&gt;=50000,P2762&lt;250000),"Small",IF(AND(P2762&gt;=250000,P2762&lt;1000000),"Medium",IF(AND(P2762&gt;=1000000,P2762&lt;10000000),"Large",IF(AND(P2762&gt;=10000000,P2762&lt;100000000),"Extra Large",IF(P2762&gt;=100000000,"Extra-extra-large"))))))</f>
        <v>Small</v>
      </c>
      <c r="E2762" t="s">
        <v>39</v>
      </c>
      <c r="F2762">
        <v>1</v>
      </c>
      <c r="G2762">
        <v>1</v>
      </c>
      <c r="H2762">
        <v>0</v>
      </c>
      <c r="I2762">
        <v>1</v>
      </c>
      <c r="J2762" t="s">
        <v>52</v>
      </c>
      <c r="K2762">
        <v>0</v>
      </c>
      <c r="L2762">
        <v>97913</v>
      </c>
      <c r="M2762">
        <v>33719</v>
      </c>
      <c r="N2762">
        <v>4403</v>
      </c>
      <c r="O2762">
        <v>3983</v>
      </c>
      <c r="P2762">
        <v>140018</v>
      </c>
      <c r="Q2762">
        <v>10000</v>
      </c>
      <c r="R2762">
        <v>150018</v>
      </c>
      <c r="S2762" t="str">
        <f t="shared" si="86"/>
        <v>False</v>
      </c>
      <c r="T2762">
        <v>77186</v>
      </c>
      <c r="U2762" t="b">
        <f t="shared" si="87"/>
        <v>0</v>
      </c>
      <c r="V2762">
        <v>0</v>
      </c>
      <c r="W2762">
        <v>1474</v>
      </c>
      <c r="X2762">
        <v>1000</v>
      </c>
      <c r="Y2762">
        <v>59225</v>
      </c>
      <c r="Z2762">
        <v>138885</v>
      </c>
      <c r="AA2762" t="b">
        <f>ABS(T2762-Z2762)&gt;25000</f>
        <v>1</v>
      </c>
      <c r="AB2762">
        <v>11133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246810</v>
      </c>
      <c r="AJ2762">
        <v>0</v>
      </c>
      <c r="AK2762">
        <v>0</v>
      </c>
      <c r="AL2762">
        <v>0</v>
      </c>
      <c r="AM2762">
        <v>0</v>
      </c>
      <c r="AN2762">
        <v>4688</v>
      </c>
      <c r="AO2762">
        <v>242122</v>
      </c>
      <c r="AQ2762">
        <f>K2762/R2762</f>
        <v>0</v>
      </c>
    </row>
    <row r="2763" spans="1:43" x14ac:dyDescent="0.35">
      <c r="A2763" t="s">
        <v>5793</v>
      </c>
      <c r="B2763" t="s">
        <v>5794</v>
      </c>
      <c r="C2763" t="s">
        <v>50</v>
      </c>
      <c r="D2763" t="str">
        <f>IF(P2763&lt;=50000,"Extra Small",IF(AND(P2763&gt;=50000,P2763&lt;250000),"Small",IF(AND(P2763&gt;=250000,P2763&lt;1000000),"Medium",IF(AND(P2763&gt;=1000000,P2763&lt;10000000),"Large",IF(AND(P2763&gt;=10000000,P2763&lt;100000000),"Extra Large",IF(P2763&gt;=100000000,"Extra-extra-large"))))))</f>
        <v>Extra Small</v>
      </c>
      <c r="E2763" t="s">
        <v>51</v>
      </c>
      <c r="F2763">
        <v>0</v>
      </c>
      <c r="G2763">
        <v>0</v>
      </c>
      <c r="H2763">
        <v>0</v>
      </c>
      <c r="I2763">
        <v>0</v>
      </c>
      <c r="J2763" t="s">
        <v>281</v>
      </c>
      <c r="K2763">
        <v>0</v>
      </c>
      <c r="L2763">
        <v>0</v>
      </c>
      <c r="M2763">
        <v>2337</v>
      </c>
      <c r="N2763">
        <v>0</v>
      </c>
      <c r="O2763">
        <v>0</v>
      </c>
      <c r="P2763">
        <v>2337</v>
      </c>
      <c r="Q2763">
        <v>0</v>
      </c>
      <c r="R2763">
        <v>2337</v>
      </c>
      <c r="S2763" t="str">
        <f t="shared" si="86"/>
        <v>False</v>
      </c>
      <c r="T2763">
        <v>0</v>
      </c>
      <c r="U2763" t="e">
        <f t="shared" si="87"/>
        <v>#DIV/0!</v>
      </c>
      <c r="V2763">
        <v>0</v>
      </c>
      <c r="W2763">
        <v>0</v>
      </c>
      <c r="X2763">
        <v>500</v>
      </c>
      <c r="Y2763">
        <v>1217</v>
      </c>
      <c r="Z2763">
        <v>1717</v>
      </c>
      <c r="AA2763" t="b">
        <f>ABS(T2763-Z2763)&gt;25000</f>
        <v>0</v>
      </c>
      <c r="AB2763">
        <v>620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10000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10000</v>
      </c>
      <c r="AQ2763">
        <f>K2763/R2763</f>
        <v>0</v>
      </c>
    </row>
    <row r="2764" spans="1:43" x14ac:dyDescent="0.35">
      <c r="A2764" t="s">
        <v>5795</v>
      </c>
      <c r="B2764" t="s">
        <v>5796</v>
      </c>
      <c r="C2764" t="s">
        <v>38</v>
      </c>
      <c r="D2764" t="str">
        <f>IF(P2764&lt;=50000,"Extra Small",IF(AND(P2764&gt;=50000,P2764&lt;250000),"Small",IF(AND(P2764&gt;=250000,P2764&lt;1000000),"Medium",IF(AND(P2764&gt;=1000000,P2764&lt;10000000),"Large",IF(AND(P2764&gt;=10000000,P2764&lt;100000000),"Extra Large",IF(P2764&gt;=100000000,"Extra-extra-large"))))))</f>
        <v>Extra Small</v>
      </c>
      <c r="E2764" t="s">
        <v>123</v>
      </c>
      <c r="F2764">
        <v>0</v>
      </c>
      <c r="G2764">
        <v>0</v>
      </c>
      <c r="H2764">
        <v>0</v>
      </c>
      <c r="I2764">
        <v>0</v>
      </c>
      <c r="J2764" t="s">
        <v>256</v>
      </c>
      <c r="K2764">
        <v>0</v>
      </c>
      <c r="L2764">
        <v>44082</v>
      </c>
      <c r="M2764">
        <v>0</v>
      </c>
      <c r="N2764">
        <v>0</v>
      </c>
      <c r="O2764">
        <v>0</v>
      </c>
      <c r="P2764">
        <v>44082</v>
      </c>
      <c r="Q2764">
        <v>0</v>
      </c>
      <c r="R2764">
        <v>44082</v>
      </c>
      <c r="S2764" t="str">
        <f t="shared" si="86"/>
        <v>False</v>
      </c>
      <c r="T2764">
        <v>0</v>
      </c>
      <c r="U2764" t="e">
        <f t="shared" si="87"/>
        <v>#DIV/0!</v>
      </c>
      <c r="V2764">
        <v>0</v>
      </c>
      <c r="W2764">
        <v>0</v>
      </c>
      <c r="X2764">
        <v>0</v>
      </c>
      <c r="Y2764">
        <v>34217</v>
      </c>
      <c r="Z2764">
        <v>34217</v>
      </c>
      <c r="AA2764" t="b">
        <f>ABS(T2764-Z2764)&gt;25000</f>
        <v>1</v>
      </c>
      <c r="AB2764">
        <v>9865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23142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23142</v>
      </c>
      <c r="AQ2764">
        <f>K2764/R2764</f>
        <v>0</v>
      </c>
    </row>
    <row r="2765" spans="1:43" x14ac:dyDescent="0.35">
      <c r="A2765" t="s">
        <v>5797</v>
      </c>
      <c r="B2765" t="s">
        <v>5798</v>
      </c>
      <c r="C2765" t="s">
        <v>38</v>
      </c>
      <c r="D2765" t="str">
        <f>IF(P2765&lt;=50000,"Extra Small",IF(AND(P2765&gt;=50000,P2765&lt;250000),"Small",IF(AND(P2765&gt;=250000,P2765&lt;1000000),"Medium",IF(AND(P2765&gt;=1000000,P2765&lt;10000000),"Large",IF(AND(P2765&gt;=10000000,P2765&lt;100000000),"Extra Large",IF(P2765&gt;=100000000,"Extra-extra-large"))))))</f>
        <v>Medium</v>
      </c>
      <c r="E2765" t="s">
        <v>85</v>
      </c>
      <c r="F2765">
        <v>0</v>
      </c>
      <c r="G2765">
        <v>0</v>
      </c>
      <c r="H2765">
        <v>0</v>
      </c>
      <c r="I2765">
        <v>0</v>
      </c>
      <c r="J2765" t="s">
        <v>48</v>
      </c>
      <c r="K2765">
        <v>430000</v>
      </c>
      <c r="L2765">
        <v>0</v>
      </c>
      <c r="M2765">
        <v>98000</v>
      </c>
      <c r="N2765">
        <v>0</v>
      </c>
      <c r="O2765">
        <v>0</v>
      </c>
      <c r="P2765">
        <v>528000</v>
      </c>
      <c r="Q2765">
        <v>0</v>
      </c>
      <c r="R2765">
        <v>528000</v>
      </c>
      <c r="S2765" t="str">
        <f t="shared" si="86"/>
        <v>False</v>
      </c>
      <c r="T2765">
        <v>0</v>
      </c>
      <c r="U2765" t="e">
        <f t="shared" si="87"/>
        <v>#DIV/0!</v>
      </c>
      <c r="V2765">
        <v>0</v>
      </c>
      <c r="W2765">
        <v>0</v>
      </c>
      <c r="X2765">
        <v>0</v>
      </c>
      <c r="Y2765">
        <v>404000</v>
      </c>
      <c r="Z2765">
        <v>404000</v>
      </c>
      <c r="AA2765" t="b">
        <f>ABS(T2765-Z2765)&gt;25000</f>
        <v>1</v>
      </c>
      <c r="AB2765">
        <v>124000</v>
      </c>
      <c r="AC2765">
        <v>0</v>
      </c>
      <c r="AD2765">
        <v>124000</v>
      </c>
      <c r="AE2765">
        <v>303000</v>
      </c>
      <c r="AF2765">
        <v>0</v>
      </c>
      <c r="AG2765">
        <v>0</v>
      </c>
      <c r="AH2765">
        <v>0</v>
      </c>
      <c r="AI2765">
        <v>303000</v>
      </c>
      <c r="AJ2765">
        <v>179000</v>
      </c>
      <c r="AK2765">
        <v>0</v>
      </c>
      <c r="AL2765">
        <v>0</v>
      </c>
      <c r="AM2765">
        <v>0</v>
      </c>
      <c r="AN2765">
        <v>179000</v>
      </c>
      <c r="AO2765">
        <v>124000</v>
      </c>
      <c r="AQ2765">
        <f>K2765/R2765</f>
        <v>0.81439393939393945</v>
      </c>
    </row>
    <row r="2766" spans="1:43" x14ac:dyDescent="0.35">
      <c r="A2766" t="s">
        <v>5799</v>
      </c>
      <c r="B2766" t="s">
        <v>5800</v>
      </c>
      <c r="C2766" t="s">
        <v>38</v>
      </c>
      <c r="D2766" t="str">
        <f>IF(P2766&lt;=50000,"Extra Small",IF(AND(P2766&gt;=50000,P2766&lt;250000),"Small",IF(AND(P2766&gt;=250000,P2766&lt;1000000),"Medium",IF(AND(P2766&gt;=1000000,P2766&lt;10000000),"Large",IF(AND(P2766&gt;=10000000,P2766&lt;100000000),"Extra Large",IF(P2766&gt;=100000000,"Extra-extra-large"))))))</f>
        <v>Large</v>
      </c>
      <c r="E2766" t="s">
        <v>39</v>
      </c>
      <c r="F2766">
        <v>5</v>
      </c>
      <c r="G2766">
        <v>8</v>
      </c>
      <c r="H2766">
        <v>2</v>
      </c>
      <c r="I2766">
        <v>9.9</v>
      </c>
      <c r="J2766" t="s">
        <v>201</v>
      </c>
      <c r="K2766">
        <v>2625</v>
      </c>
      <c r="L2766">
        <v>1491602</v>
      </c>
      <c r="M2766">
        <v>2830</v>
      </c>
      <c r="N2766">
        <v>0</v>
      </c>
      <c r="O2766">
        <v>350489</v>
      </c>
      <c r="P2766">
        <v>1847546</v>
      </c>
      <c r="Q2766">
        <v>0</v>
      </c>
      <c r="R2766">
        <v>1847546</v>
      </c>
      <c r="S2766" t="str">
        <f t="shared" si="86"/>
        <v>False</v>
      </c>
      <c r="T2766">
        <v>828092</v>
      </c>
      <c r="U2766" t="b">
        <f t="shared" si="87"/>
        <v>0</v>
      </c>
      <c r="V2766">
        <v>42427</v>
      </c>
      <c r="W2766">
        <v>12591</v>
      </c>
      <c r="X2766">
        <v>61567</v>
      </c>
      <c r="Y2766">
        <v>698787</v>
      </c>
      <c r="Z2766">
        <v>1643464</v>
      </c>
      <c r="AA2766" t="b">
        <f>ABS(T2766-Z2766)&gt;1000000</f>
        <v>0</v>
      </c>
      <c r="AB2766">
        <v>204082</v>
      </c>
      <c r="AC2766">
        <v>0</v>
      </c>
      <c r="AD2766">
        <v>204082</v>
      </c>
      <c r="AE2766">
        <v>690751</v>
      </c>
      <c r="AF2766">
        <v>0</v>
      </c>
      <c r="AG2766">
        <v>3002757</v>
      </c>
      <c r="AH2766">
        <v>3002757</v>
      </c>
      <c r="AI2766">
        <v>3693508</v>
      </c>
      <c r="AJ2766">
        <v>147204</v>
      </c>
      <c r="AK2766">
        <v>507048</v>
      </c>
      <c r="AL2766">
        <v>23402</v>
      </c>
      <c r="AM2766">
        <v>530450</v>
      </c>
      <c r="AN2766">
        <v>677654</v>
      </c>
      <c r="AO2766">
        <v>3015854</v>
      </c>
      <c r="AQ2766">
        <f>K2766/R2766</f>
        <v>1.4208035956885512E-3</v>
      </c>
    </row>
    <row r="2767" spans="1:43" x14ac:dyDescent="0.35">
      <c r="A2767" t="s">
        <v>5801</v>
      </c>
      <c r="B2767" t="s">
        <v>5802</v>
      </c>
      <c r="C2767" t="s">
        <v>50</v>
      </c>
      <c r="D2767" t="str">
        <f>IF(P2767&lt;=50000,"Extra Small",IF(AND(P2767&gt;=50000,P2767&lt;250000),"Small",IF(AND(P2767&gt;=250000,P2767&lt;1000000),"Medium",IF(AND(P2767&gt;=1000000,P2767&lt;10000000),"Large",IF(AND(P2767&gt;=10000000,P2767&lt;100000000),"Extra Large",IF(P2767&gt;=100000000,"Extra-extra-large"))))))</f>
        <v>Extra Small</v>
      </c>
      <c r="E2767" t="s">
        <v>110</v>
      </c>
      <c r="F2767">
        <v>0</v>
      </c>
      <c r="G2767">
        <v>0</v>
      </c>
      <c r="H2767">
        <v>0</v>
      </c>
      <c r="I2767">
        <v>0</v>
      </c>
      <c r="J2767" t="s">
        <v>44</v>
      </c>
      <c r="K2767">
        <v>0</v>
      </c>
      <c r="L2767">
        <v>0</v>
      </c>
      <c r="M2767">
        <v>0</v>
      </c>
      <c r="N2767">
        <v>18</v>
      </c>
      <c r="O2767">
        <v>0</v>
      </c>
      <c r="P2767">
        <v>18</v>
      </c>
      <c r="Q2767">
        <v>26503</v>
      </c>
      <c r="R2767">
        <v>26520</v>
      </c>
      <c r="S2767" t="str">
        <f t="shared" si="86"/>
        <v>False</v>
      </c>
      <c r="T2767">
        <v>0</v>
      </c>
      <c r="U2767" t="e">
        <f t="shared" si="87"/>
        <v>#DIV/0!</v>
      </c>
      <c r="V2767">
        <v>0</v>
      </c>
      <c r="W2767">
        <v>0</v>
      </c>
      <c r="X2767">
        <v>0</v>
      </c>
      <c r="Y2767">
        <v>4057</v>
      </c>
      <c r="Z2767">
        <v>4057</v>
      </c>
      <c r="AA2767" t="b">
        <f>ABS(T2767-Z2767)&gt;25000</f>
        <v>0</v>
      </c>
      <c r="AB2767">
        <v>22463</v>
      </c>
      <c r="AC2767">
        <v>0</v>
      </c>
      <c r="AD2767">
        <v>22463</v>
      </c>
      <c r="AE2767">
        <v>0</v>
      </c>
      <c r="AF2767">
        <v>0</v>
      </c>
      <c r="AG2767">
        <v>0</v>
      </c>
      <c r="AH2767">
        <v>0</v>
      </c>
      <c r="AI2767">
        <v>453001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453001</v>
      </c>
      <c r="AQ2767">
        <f>K2767/R2767</f>
        <v>0</v>
      </c>
    </row>
    <row r="2768" spans="1:43" x14ac:dyDescent="0.35">
      <c r="A2768" t="s">
        <v>5803</v>
      </c>
      <c r="B2768" t="s">
        <v>5804</v>
      </c>
      <c r="C2768" t="s">
        <v>38</v>
      </c>
      <c r="D2768" t="str">
        <f>IF(P2768&lt;=50000,"Extra Small",IF(AND(P2768&gt;=50000,P2768&lt;250000),"Small",IF(AND(P2768&gt;=250000,P2768&lt;1000000),"Medium",IF(AND(P2768&gt;=1000000,P2768&lt;10000000),"Large",IF(AND(P2768&gt;=10000000,P2768&lt;100000000),"Extra Large",IF(P2768&gt;=100000000,"Extra-extra-large"))))))</f>
        <v>Extra Small</v>
      </c>
      <c r="E2768" t="s">
        <v>101</v>
      </c>
      <c r="F2768">
        <v>0</v>
      </c>
      <c r="G2768">
        <v>1</v>
      </c>
      <c r="H2768">
        <v>0</v>
      </c>
      <c r="I2768">
        <v>0</v>
      </c>
      <c r="J2768" t="s">
        <v>44</v>
      </c>
      <c r="K2768">
        <v>0</v>
      </c>
      <c r="L2768">
        <v>12054</v>
      </c>
      <c r="M2768">
        <v>0</v>
      </c>
      <c r="N2768">
        <v>241</v>
      </c>
      <c r="O2768">
        <v>0</v>
      </c>
      <c r="P2768">
        <v>12295</v>
      </c>
      <c r="Q2768">
        <v>0</v>
      </c>
      <c r="R2768">
        <v>12295</v>
      </c>
      <c r="S2768" t="str">
        <f t="shared" si="86"/>
        <v>False</v>
      </c>
      <c r="T2768">
        <v>0</v>
      </c>
      <c r="U2768" t="b">
        <f t="shared" si="87"/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b">
        <f>ABS(T2768-Z2768)&gt;25000</f>
        <v>0</v>
      </c>
      <c r="AB2768">
        <v>12295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49407</v>
      </c>
      <c r="AJ2768">
        <v>0</v>
      </c>
      <c r="AK2768">
        <v>0</v>
      </c>
      <c r="AL2768">
        <v>0</v>
      </c>
      <c r="AM2768">
        <v>0</v>
      </c>
      <c r="AN2768">
        <v>9167</v>
      </c>
      <c r="AO2768">
        <v>40240</v>
      </c>
      <c r="AQ2768">
        <f>K2768/R2768</f>
        <v>0</v>
      </c>
    </row>
    <row r="2769" spans="1:43" x14ac:dyDescent="0.35">
      <c r="A2769" t="s">
        <v>5805</v>
      </c>
      <c r="B2769" t="s">
        <v>5806</v>
      </c>
      <c r="C2769" t="s">
        <v>50</v>
      </c>
      <c r="D2769" t="str">
        <f>IF(P2769&lt;=50000,"Extra Small",IF(AND(P2769&gt;=50000,P2769&lt;250000),"Small",IF(AND(P2769&gt;=250000,P2769&lt;1000000),"Medium",IF(AND(P2769&gt;=1000000,P2769&lt;10000000),"Large",IF(AND(P2769&gt;=10000000,P2769&lt;100000000),"Extra Large",IF(P2769&gt;=100000000,"Extra-extra-large"))))))</f>
        <v>Medium</v>
      </c>
      <c r="E2769" t="s">
        <v>110</v>
      </c>
      <c r="F2769">
        <v>0</v>
      </c>
      <c r="G2769">
        <v>0</v>
      </c>
      <c r="H2769">
        <v>0</v>
      </c>
      <c r="I2769">
        <v>0</v>
      </c>
      <c r="J2769" t="s">
        <v>44</v>
      </c>
      <c r="K2769">
        <v>0</v>
      </c>
      <c r="L2769">
        <v>0</v>
      </c>
      <c r="M2769">
        <v>0</v>
      </c>
      <c r="N2769">
        <v>19</v>
      </c>
      <c r="O2769">
        <v>259701</v>
      </c>
      <c r="P2769">
        <v>259720</v>
      </c>
      <c r="Q2769">
        <v>0</v>
      </c>
      <c r="R2769">
        <v>259720</v>
      </c>
      <c r="S2769" t="str">
        <f t="shared" si="86"/>
        <v>False</v>
      </c>
      <c r="T2769">
        <v>0</v>
      </c>
      <c r="U2769" t="e">
        <f t="shared" si="87"/>
        <v>#DIV/0!</v>
      </c>
      <c r="V2769">
        <v>0</v>
      </c>
      <c r="W2769">
        <v>0</v>
      </c>
      <c r="X2769">
        <v>0</v>
      </c>
      <c r="Y2769">
        <v>225535</v>
      </c>
      <c r="Z2769">
        <v>225535</v>
      </c>
      <c r="AA2769" t="b">
        <f>ABS(T2769-Z2769)&gt;25000</f>
        <v>1</v>
      </c>
      <c r="AB2769">
        <v>34185</v>
      </c>
      <c r="AC2769">
        <v>0</v>
      </c>
      <c r="AD2769">
        <v>34185</v>
      </c>
      <c r="AE2769">
        <v>31029</v>
      </c>
      <c r="AF2769">
        <v>0</v>
      </c>
      <c r="AG2769">
        <v>0</v>
      </c>
      <c r="AH2769">
        <v>3488770</v>
      </c>
      <c r="AI2769">
        <v>3519799</v>
      </c>
      <c r="AJ2769">
        <v>267444</v>
      </c>
      <c r="AK2769">
        <v>0</v>
      </c>
      <c r="AL2769">
        <v>0</v>
      </c>
      <c r="AM2769">
        <v>611306</v>
      </c>
      <c r="AN2769">
        <v>878750</v>
      </c>
      <c r="AO2769">
        <v>2641049</v>
      </c>
      <c r="AQ2769">
        <f>K2769/R2769</f>
        <v>0</v>
      </c>
    </row>
    <row r="2770" spans="1:43" x14ac:dyDescent="0.35">
      <c r="A2770" t="s">
        <v>5807</v>
      </c>
      <c r="B2770" t="s">
        <v>5808</v>
      </c>
      <c r="C2770" t="s">
        <v>38</v>
      </c>
      <c r="D2770" t="str">
        <f>IF(P2770&lt;=50000,"Extra Small",IF(AND(P2770&gt;=50000,P2770&lt;250000),"Small",IF(AND(P2770&gt;=250000,P2770&lt;1000000),"Medium",IF(AND(P2770&gt;=1000000,P2770&lt;10000000),"Large",IF(AND(P2770&gt;=10000000,P2770&lt;100000000),"Extra Large",IF(P2770&gt;=100000000,"Extra-extra-large"))))))</f>
        <v>Extra Large</v>
      </c>
      <c r="E2770" t="s">
        <v>55</v>
      </c>
      <c r="F2770">
        <v>83</v>
      </c>
      <c r="G2770">
        <v>50</v>
      </c>
      <c r="H2770">
        <v>10</v>
      </c>
      <c r="I2770">
        <v>120.26</v>
      </c>
      <c r="J2770" t="s">
        <v>44</v>
      </c>
      <c r="K2770">
        <v>14782089</v>
      </c>
      <c r="L2770">
        <v>0</v>
      </c>
      <c r="M2770">
        <v>0</v>
      </c>
      <c r="N2770">
        <v>111694</v>
      </c>
      <c r="O2770">
        <v>163130</v>
      </c>
      <c r="P2770">
        <v>15056913</v>
      </c>
      <c r="Q2770">
        <v>0</v>
      </c>
      <c r="R2770">
        <v>15056913</v>
      </c>
      <c r="S2770" t="str">
        <f t="shared" si="86"/>
        <v>False</v>
      </c>
      <c r="T2770">
        <v>9777894</v>
      </c>
      <c r="U2770" t="b">
        <f t="shared" si="87"/>
        <v>0</v>
      </c>
      <c r="V2770">
        <v>0</v>
      </c>
      <c r="W2770">
        <v>0</v>
      </c>
      <c r="X2770">
        <v>0</v>
      </c>
      <c r="Y2770">
        <v>5040619</v>
      </c>
      <c r="Z2770">
        <v>14818513</v>
      </c>
      <c r="AA2770" t="b">
        <f>ABS(T2770-Z2770)&gt;1000000</f>
        <v>1</v>
      </c>
      <c r="AB2770">
        <v>238400</v>
      </c>
      <c r="AC2770">
        <v>0</v>
      </c>
      <c r="AD2770">
        <v>238400</v>
      </c>
      <c r="AE2770">
        <v>14382766</v>
      </c>
      <c r="AF2770">
        <v>0</v>
      </c>
      <c r="AG2770">
        <v>22364267</v>
      </c>
      <c r="AH2770">
        <v>22364267</v>
      </c>
      <c r="AI2770">
        <v>36747033</v>
      </c>
      <c r="AJ2770">
        <v>1699785</v>
      </c>
      <c r="AK2770">
        <v>0</v>
      </c>
      <c r="AL2770">
        <v>167076</v>
      </c>
      <c r="AM2770">
        <v>167076</v>
      </c>
      <c r="AN2770">
        <v>1866861</v>
      </c>
      <c r="AO2770">
        <v>34880172</v>
      </c>
      <c r="AQ2770">
        <f>K2770/R2770</f>
        <v>0.98174765305477951</v>
      </c>
    </row>
    <row r="2771" spans="1:43" x14ac:dyDescent="0.35">
      <c r="A2771" t="s">
        <v>5809</v>
      </c>
      <c r="B2771" t="s">
        <v>5810</v>
      </c>
      <c r="C2771" t="s">
        <v>38</v>
      </c>
      <c r="D2771" t="str">
        <f>IF(P2771&lt;=50000,"Extra Small",IF(AND(P2771&gt;=50000,P2771&lt;250000),"Small",IF(AND(P2771&gt;=250000,P2771&lt;1000000),"Medium",IF(AND(P2771&gt;=1000000,P2771&lt;10000000),"Large",IF(AND(P2771&gt;=10000000,P2771&lt;100000000),"Extra Large",IF(P2771&gt;=100000000,"Extra-extra-large"))))))</f>
        <v>Small</v>
      </c>
      <c r="E2771" t="s">
        <v>110</v>
      </c>
      <c r="F2771">
        <v>0</v>
      </c>
      <c r="G2771">
        <v>0</v>
      </c>
      <c r="H2771">
        <v>0</v>
      </c>
      <c r="I2771">
        <v>0</v>
      </c>
      <c r="J2771" t="s">
        <v>61</v>
      </c>
      <c r="K2771">
        <v>0</v>
      </c>
      <c r="L2771">
        <v>83585</v>
      </c>
      <c r="M2771">
        <v>0</v>
      </c>
      <c r="N2771">
        <v>0</v>
      </c>
      <c r="O2771">
        <v>0</v>
      </c>
      <c r="P2771">
        <v>83585</v>
      </c>
      <c r="Q2771">
        <v>0</v>
      </c>
      <c r="R2771">
        <v>83585</v>
      </c>
      <c r="S2771" t="str">
        <f t="shared" si="86"/>
        <v>False</v>
      </c>
      <c r="T2771">
        <v>0</v>
      </c>
      <c r="U2771" t="e">
        <f t="shared" si="87"/>
        <v>#DIV/0!</v>
      </c>
      <c r="V2771">
        <v>0</v>
      </c>
      <c r="W2771">
        <v>0</v>
      </c>
      <c r="X2771">
        <v>0</v>
      </c>
      <c r="Y2771">
        <v>997</v>
      </c>
      <c r="Z2771">
        <v>997</v>
      </c>
      <c r="AA2771" t="b">
        <f>ABS(T2771-Z2771)&gt;25000</f>
        <v>0</v>
      </c>
      <c r="AB2771">
        <v>82588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15283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15283</v>
      </c>
      <c r="AQ2771">
        <f>K2771/R2771</f>
        <v>0</v>
      </c>
    </row>
    <row r="2772" spans="1:43" x14ac:dyDescent="0.35">
      <c r="A2772" t="s">
        <v>5811</v>
      </c>
      <c r="B2772" t="s">
        <v>5812</v>
      </c>
      <c r="C2772" t="s">
        <v>38</v>
      </c>
      <c r="D2772" t="str">
        <f>IF(P2772&lt;=50000,"Extra Small",IF(AND(P2772&gt;=50000,P2772&lt;250000),"Small",IF(AND(P2772&gt;=250000,P2772&lt;1000000),"Medium",IF(AND(P2772&gt;=1000000,P2772&lt;10000000),"Large",IF(AND(P2772&gt;=10000000,P2772&lt;100000000),"Extra Large",IF(P2772&gt;=100000000,"Extra-extra-large"))))))</f>
        <v>Extra-extra-large</v>
      </c>
      <c r="E2772" t="s">
        <v>47</v>
      </c>
      <c r="F2772">
        <v>3617</v>
      </c>
      <c r="G2772">
        <v>1076</v>
      </c>
      <c r="H2772">
        <v>6227</v>
      </c>
      <c r="I2772">
        <v>5181</v>
      </c>
      <c r="J2772" t="s">
        <v>48</v>
      </c>
      <c r="K2772">
        <v>657903000</v>
      </c>
      <c r="L2772">
        <v>3383000</v>
      </c>
      <c r="M2772">
        <v>435216000</v>
      </c>
      <c r="N2772">
        <v>15860000</v>
      </c>
      <c r="O2772">
        <v>95487000</v>
      </c>
      <c r="P2772">
        <v>1207849000</v>
      </c>
      <c r="Q2772">
        <v>0</v>
      </c>
      <c r="R2772">
        <v>1207849000</v>
      </c>
      <c r="S2772" t="str">
        <f t="shared" si="86"/>
        <v>False</v>
      </c>
      <c r="T2772">
        <v>682172000</v>
      </c>
      <c r="U2772" t="b">
        <f t="shared" si="87"/>
        <v>0</v>
      </c>
      <c r="V2772">
        <v>0</v>
      </c>
      <c r="W2772">
        <v>2894308</v>
      </c>
      <c r="X2772">
        <v>0</v>
      </c>
      <c r="Y2772">
        <v>470504692</v>
      </c>
      <c r="Z2772">
        <v>1155571000</v>
      </c>
      <c r="AA2772" t="b">
        <f>ABS(T2772-Z2772)&gt;1000000</f>
        <v>1</v>
      </c>
      <c r="AB2772">
        <v>52278000</v>
      </c>
      <c r="AC2772">
        <v>5964000</v>
      </c>
      <c r="AD2772">
        <v>58242000</v>
      </c>
      <c r="AE2772">
        <v>259143000</v>
      </c>
      <c r="AF2772">
        <v>0</v>
      </c>
      <c r="AG2772">
        <v>2276532000</v>
      </c>
      <c r="AH2772">
        <v>2276532000</v>
      </c>
      <c r="AI2772">
        <v>2535675000</v>
      </c>
      <c r="AJ2772">
        <v>383632000</v>
      </c>
      <c r="AK2772">
        <v>0</v>
      </c>
      <c r="AL2772">
        <v>166544000</v>
      </c>
      <c r="AM2772">
        <v>166544000</v>
      </c>
      <c r="AN2772">
        <v>550176000</v>
      </c>
      <c r="AO2772">
        <v>1985499000</v>
      </c>
      <c r="AQ2772">
        <f>K2772/R2772</f>
        <v>0.54468977496359228</v>
      </c>
    </row>
    <row r="2773" spans="1:43" x14ac:dyDescent="0.35">
      <c r="A2773" t="s">
        <v>5813</v>
      </c>
      <c r="B2773" t="s">
        <v>5814</v>
      </c>
      <c r="C2773" t="s">
        <v>38</v>
      </c>
      <c r="D2773" t="str">
        <f>IF(P2773&lt;=50000,"Extra Small",IF(AND(P2773&gt;=50000,P2773&lt;250000),"Small",IF(AND(P2773&gt;=250000,P2773&lt;1000000),"Medium",IF(AND(P2773&gt;=1000000,P2773&lt;10000000),"Large",IF(AND(P2773&gt;=10000000,P2773&lt;100000000),"Extra Large",IF(P2773&gt;=100000000,"Extra-extra-large"))))))</f>
        <v>Small</v>
      </c>
      <c r="E2773" t="s">
        <v>39</v>
      </c>
      <c r="F2773">
        <v>0</v>
      </c>
      <c r="G2773">
        <v>0</v>
      </c>
      <c r="H2773">
        <v>0</v>
      </c>
      <c r="I2773">
        <v>0</v>
      </c>
      <c r="J2773" t="s">
        <v>172</v>
      </c>
      <c r="K2773">
        <v>0</v>
      </c>
      <c r="L2773">
        <v>54144</v>
      </c>
      <c r="M2773">
        <v>0</v>
      </c>
      <c r="N2773">
        <v>0</v>
      </c>
      <c r="O2773">
        <v>0</v>
      </c>
      <c r="P2773">
        <v>54144</v>
      </c>
      <c r="Q2773">
        <v>295</v>
      </c>
      <c r="R2773">
        <v>54439</v>
      </c>
      <c r="S2773" t="str">
        <f t="shared" si="86"/>
        <v>False</v>
      </c>
      <c r="T2773">
        <v>18627</v>
      </c>
      <c r="U2773" t="e">
        <f t="shared" si="87"/>
        <v>#DIV/0!</v>
      </c>
      <c r="V2773">
        <v>0</v>
      </c>
      <c r="W2773">
        <v>0</v>
      </c>
      <c r="X2773">
        <v>6285</v>
      </c>
      <c r="Y2773">
        <v>10975</v>
      </c>
      <c r="Z2773">
        <v>35887</v>
      </c>
      <c r="AA2773" t="b">
        <f>ABS(T2773-Z2773)&gt;25000</f>
        <v>0</v>
      </c>
      <c r="AB2773">
        <v>18552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Q2773">
        <f>K2773/R2773</f>
        <v>0</v>
      </c>
    </row>
    <row r="2774" spans="1:43" x14ac:dyDescent="0.35">
      <c r="A2774" t="s">
        <v>5815</v>
      </c>
      <c r="B2774" t="s">
        <v>5816</v>
      </c>
      <c r="C2774" t="s">
        <v>38</v>
      </c>
      <c r="D2774" t="str">
        <f>IF(P2774&lt;=50000,"Extra Small",IF(AND(P2774&gt;=50000,P2774&lt;250000),"Small",IF(AND(P2774&gt;=250000,P2774&lt;1000000),"Medium",IF(AND(P2774&gt;=1000000,P2774&lt;10000000),"Large",IF(AND(P2774&gt;=10000000,P2774&lt;100000000),"Extra Large",IF(P2774&gt;=100000000,"Extra-extra-large"))))))</f>
        <v>Small</v>
      </c>
      <c r="E2774" t="s">
        <v>110</v>
      </c>
      <c r="F2774">
        <v>1</v>
      </c>
      <c r="G2774">
        <v>0</v>
      </c>
      <c r="H2774">
        <v>0</v>
      </c>
      <c r="I2774">
        <v>1</v>
      </c>
      <c r="J2774" t="s">
        <v>801</v>
      </c>
      <c r="K2774">
        <v>0</v>
      </c>
      <c r="L2774">
        <v>134666</v>
      </c>
      <c r="M2774">
        <v>0</v>
      </c>
      <c r="N2774">
        <v>482</v>
      </c>
      <c r="O2774">
        <v>0</v>
      </c>
      <c r="P2774">
        <v>135148</v>
      </c>
      <c r="Q2774">
        <v>0</v>
      </c>
      <c r="R2774">
        <v>135148</v>
      </c>
      <c r="S2774" t="str">
        <f t="shared" si="86"/>
        <v>False</v>
      </c>
      <c r="T2774">
        <v>69928</v>
      </c>
      <c r="U2774" t="b">
        <f t="shared" si="87"/>
        <v>0</v>
      </c>
      <c r="V2774">
        <v>0</v>
      </c>
      <c r="W2774">
        <v>0</v>
      </c>
      <c r="X2774">
        <v>0</v>
      </c>
      <c r="Y2774">
        <v>45490</v>
      </c>
      <c r="Z2774">
        <v>115418</v>
      </c>
      <c r="AA2774" t="b">
        <f>ABS(T2774-Z2774)&gt;25000</f>
        <v>1</v>
      </c>
      <c r="AB2774">
        <v>19730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147749</v>
      </c>
      <c r="AJ2774">
        <v>0</v>
      </c>
      <c r="AK2774">
        <v>0</v>
      </c>
      <c r="AL2774">
        <v>0</v>
      </c>
      <c r="AM2774">
        <v>0</v>
      </c>
      <c r="AN2774">
        <v>4827</v>
      </c>
      <c r="AO2774">
        <v>142922</v>
      </c>
      <c r="AQ2774">
        <f>K2774/R2774</f>
        <v>0</v>
      </c>
    </row>
    <row r="2775" spans="1:43" x14ac:dyDescent="0.35">
      <c r="A2775" t="s">
        <v>5817</v>
      </c>
      <c r="B2775" t="s">
        <v>5818</v>
      </c>
      <c r="C2775" t="s">
        <v>38</v>
      </c>
      <c r="D2775" t="str">
        <f>IF(P2775&lt;=50000,"Extra Small",IF(AND(P2775&gt;=50000,P2775&lt;250000),"Small",IF(AND(P2775&gt;=250000,P2775&lt;1000000),"Medium",IF(AND(P2775&gt;=1000000,P2775&lt;10000000),"Large",IF(AND(P2775&gt;=10000000,P2775&lt;100000000),"Extra Large",IF(P2775&gt;=100000000,"Extra-extra-large"))))))</f>
        <v>Small</v>
      </c>
      <c r="E2775" t="s">
        <v>43</v>
      </c>
      <c r="F2775">
        <v>0</v>
      </c>
      <c r="G2775">
        <v>2</v>
      </c>
      <c r="H2775">
        <v>4</v>
      </c>
      <c r="I2775">
        <v>1</v>
      </c>
      <c r="J2775" t="s">
        <v>172</v>
      </c>
      <c r="K2775">
        <v>98847</v>
      </c>
      <c r="L2775">
        <v>15144</v>
      </c>
      <c r="M2775">
        <v>36501</v>
      </c>
      <c r="N2775">
        <v>388</v>
      </c>
      <c r="O2775">
        <v>0</v>
      </c>
      <c r="P2775">
        <v>150880</v>
      </c>
      <c r="Q2775">
        <v>0</v>
      </c>
      <c r="R2775">
        <v>150880</v>
      </c>
      <c r="S2775" t="str">
        <f t="shared" si="86"/>
        <v>False</v>
      </c>
      <c r="T2775">
        <v>111393</v>
      </c>
      <c r="U2775" t="b">
        <f t="shared" si="87"/>
        <v>0</v>
      </c>
      <c r="V2775">
        <v>0</v>
      </c>
      <c r="W2775">
        <v>0</v>
      </c>
      <c r="X2775">
        <v>0</v>
      </c>
      <c r="Y2775">
        <v>16144</v>
      </c>
      <c r="Z2775">
        <v>127537</v>
      </c>
      <c r="AA2775" t="b">
        <f>ABS(T2775-Z2775)&gt;25000</f>
        <v>0</v>
      </c>
      <c r="AB2775">
        <v>23343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83729</v>
      </c>
      <c r="AJ2775">
        <v>0</v>
      </c>
      <c r="AK2775">
        <v>0</v>
      </c>
      <c r="AL2775">
        <v>0</v>
      </c>
      <c r="AM2775">
        <v>0</v>
      </c>
      <c r="AN2775">
        <v>26719</v>
      </c>
      <c r="AO2775">
        <v>57010</v>
      </c>
      <c r="AQ2775">
        <f>K2775/R2775</f>
        <v>0.65513653234358427</v>
      </c>
    </row>
    <row r="2776" spans="1:43" x14ac:dyDescent="0.35">
      <c r="A2776" t="s">
        <v>5819</v>
      </c>
      <c r="B2776" t="s">
        <v>5820</v>
      </c>
      <c r="C2776" t="s">
        <v>38</v>
      </c>
      <c r="D2776" t="str">
        <f>IF(P2776&lt;=50000,"Extra Small",IF(AND(P2776&gt;=50000,P2776&lt;250000),"Small",IF(AND(P2776&gt;=250000,P2776&lt;1000000),"Medium",IF(AND(P2776&gt;=1000000,P2776&lt;10000000),"Large",IF(AND(P2776&gt;=10000000,P2776&lt;100000000),"Extra Large",IF(P2776&gt;=100000000,"Extra-extra-large"))))))</f>
        <v>Large</v>
      </c>
      <c r="E2776" t="s">
        <v>47</v>
      </c>
      <c r="F2776">
        <v>10</v>
      </c>
      <c r="G2776">
        <v>3</v>
      </c>
      <c r="H2776">
        <v>5</v>
      </c>
      <c r="I2776">
        <v>14.13</v>
      </c>
      <c r="J2776" t="s">
        <v>48</v>
      </c>
      <c r="K2776">
        <v>0</v>
      </c>
      <c r="L2776">
        <v>78505</v>
      </c>
      <c r="M2776">
        <v>4505956</v>
      </c>
      <c r="N2776">
        <v>0</v>
      </c>
      <c r="O2776">
        <v>64428</v>
      </c>
      <c r="P2776">
        <v>4648889</v>
      </c>
      <c r="Q2776">
        <v>0</v>
      </c>
      <c r="R2776">
        <v>4648889</v>
      </c>
      <c r="S2776" t="str">
        <f t="shared" si="86"/>
        <v>False</v>
      </c>
      <c r="T2776">
        <v>1644602</v>
      </c>
      <c r="U2776" t="b">
        <f t="shared" si="87"/>
        <v>0</v>
      </c>
      <c r="V2776">
        <v>35175</v>
      </c>
      <c r="W2776">
        <v>0</v>
      </c>
      <c r="X2776">
        <v>0</v>
      </c>
      <c r="Y2776">
        <v>2437158</v>
      </c>
      <c r="Z2776">
        <v>4116935</v>
      </c>
      <c r="AA2776" t="b">
        <f>ABS(T2776-Z2776)&gt;1000000</f>
        <v>1</v>
      </c>
      <c r="AB2776">
        <v>531954</v>
      </c>
      <c r="AC2776">
        <v>0</v>
      </c>
      <c r="AD2776">
        <v>531954</v>
      </c>
      <c r="AE2776">
        <v>4664357</v>
      </c>
      <c r="AF2776">
        <v>0</v>
      </c>
      <c r="AG2776">
        <v>8602330</v>
      </c>
      <c r="AH2776">
        <v>8602330</v>
      </c>
      <c r="AI2776">
        <v>13266687</v>
      </c>
      <c r="AJ2776">
        <v>573396</v>
      </c>
      <c r="AK2776">
        <v>537500</v>
      </c>
      <c r="AL2776">
        <v>19550</v>
      </c>
      <c r="AM2776">
        <v>557050</v>
      </c>
      <c r="AN2776">
        <v>1130446</v>
      </c>
      <c r="AO2776">
        <v>12136241</v>
      </c>
      <c r="AQ2776">
        <f>K2776/R2776</f>
        <v>0</v>
      </c>
    </row>
    <row r="2777" spans="1:43" x14ac:dyDescent="0.35">
      <c r="A2777" t="s">
        <v>5821</v>
      </c>
      <c r="B2777" t="s">
        <v>5822</v>
      </c>
      <c r="C2777" t="s">
        <v>38</v>
      </c>
      <c r="D2777" t="str">
        <f>IF(P2777&lt;=50000,"Extra Small",IF(AND(P2777&gt;=50000,P2777&lt;250000),"Small",IF(AND(P2777&gt;=250000,P2777&lt;1000000),"Medium",IF(AND(P2777&gt;=1000000,P2777&lt;10000000),"Large",IF(AND(P2777&gt;=10000000,P2777&lt;100000000),"Extra Large",IF(P2777&gt;=100000000,"Extra-extra-large"))))))</f>
        <v>Medium</v>
      </c>
      <c r="E2777" t="s">
        <v>64</v>
      </c>
      <c r="F2777">
        <v>0</v>
      </c>
      <c r="G2777">
        <v>0</v>
      </c>
      <c r="H2777">
        <v>0</v>
      </c>
      <c r="I2777">
        <v>0</v>
      </c>
      <c r="J2777" t="s">
        <v>102</v>
      </c>
      <c r="K2777">
        <v>0</v>
      </c>
      <c r="L2777">
        <v>0</v>
      </c>
      <c r="M2777">
        <v>0</v>
      </c>
      <c r="N2777">
        <v>494911</v>
      </c>
      <c r="O2777">
        <v>0</v>
      </c>
      <c r="P2777">
        <v>494911</v>
      </c>
      <c r="Q2777">
        <v>0</v>
      </c>
      <c r="R2777">
        <v>494911</v>
      </c>
      <c r="S2777" t="str">
        <f t="shared" si="86"/>
        <v>False</v>
      </c>
      <c r="T2777">
        <v>0</v>
      </c>
      <c r="U2777" t="e">
        <f t="shared" si="87"/>
        <v>#DIV/0!</v>
      </c>
      <c r="V2777">
        <v>0</v>
      </c>
      <c r="W2777">
        <v>315300</v>
      </c>
      <c r="X2777">
        <v>0</v>
      </c>
      <c r="Y2777">
        <v>78463</v>
      </c>
      <c r="Z2777">
        <v>393763</v>
      </c>
      <c r="AA2777" t="b">
        <f>ABS(T2777-Z2777)&gt;25000</f>
        <v>1</v>
      </c>
      <c r="AB2777">
        <v>101148</v>
      </c>
      <c r="AC2777">
        <v>0</v>
      </c>
      <c r="AD2777">
        <v>101148</v>
      </c>
      <c r="AE2777">
        <v>1089345</v>
      </c>
      <c r="AF2777">
        <v>0</v>
      </c>
      <c r="AG2777">
        <v>0</v>
      </c>
      <c r="AH2777">
        <v>5588207</v>
      </c>
      <c r="AI2777">
        <v>6677552</v>
      </c>
      <c r="AJ2777">
        <v>9926</v>
      </c>
      <c r="AK2777">
        <v>0</v>
      </c>
      <c r="AL2777">
        <v>0</v>
      </c>
      <c r="AM2777">
        <v>0</v>
      </c>
      <c r="AN2777">
        <v>9926</v>
      </c>
      <c r="AO2777">
        <v>6667626</v>
      </c>
      <c r="AQ2777">
        <f>K2777/R2777</f>
        <v>0</v>
      </c>
    </row>
    <row r="2778" spans="1:43" x14ac:dyDescent="0.35">
      <c r="A2778" t="s">
        <v>5823</v>
      </c>
      <c r="B2778" t="s">
        <v>5824</v>
      </c>
      <c r="C2778" t="s">
        <v>38</v>
      </c>
      <c r="D2778" t="str">
        <f>IF(P2778&lt;=50000,"Extra Small",IF(AND(P2778&gt;=50000,P2778&lt;250000),"Small",IF(AND(P2778&gt;=250000,P2778&lt;1000000),"Medium",IF(AND(P2778&gt;=1000000,P2778&lt;10000000),"Large",IF(AND(P2778&gt;=10000000,P2778&lt;100000000),"Extra Large",IF(P2778&gt;=100000000,"Extra-extra-large"))))))</f>
        <v>Extra Large</v>
      </c>
      <c r="E2778" t="s">
        <v>110</v>
      </c>
      <c r="F2778">
        <v>97</v>
      </c>
      <c r="G2778">
        <v>102</v>
      </c>
      <c r="H2778">
        <v>159</v>
      </c>
      <c r="I2778">
        <v>154</v>
      </c>
      <c r="J2778" t="s">
        <v>107</v>
      </c>
      <c r="K2778">
        <v>16530366</v>
      </c>
      <c r="L2778">
        <v>3731</v>
      </c>
      <c r="M2778">
        <v>763396</v>
      </c>
      <c r="N2778">
        <v>652762</v>
      </c>
      <c r="O2778">
        <v>207715</v>
      </c>
      <c r="P2778">
        <v>18157970</v>
      </c>
      <c r="Q2778">
        <v>13199</v>
      </c>
      <c r="R2778">
        <v>18171169</v>
      </c>
      <c r="S2778" t="str">
        <f t="shared" si="86"/>
        <v>False</v>
      </c>
      <c r="T2778">
        <v>14627766</v>
      </c>
      <c r="U2778" t="b">
        <f t="shared" si="87"/>
        <v>0</v>
      </c>
      <c r="V2778">
        <v>0</v>
      </c>
      <c r="W2778">
        <v>0</v>
      </c>
      <c r="X2778">
        <v>0</v>
      </c>
      <c r="Y2778">
        <v>2554523</v>
      </c>
      <c r="Z2778">
        <v>17182289</v>
      </c>
      <c r="AA2778" t="b">
        <f>ABS(T2778-Z2778)&gt;1000000</f>
        <v>1</v>
      </c>
      <c r="AB2778">
        <v>988880</v>
      </c>
      <c r="AC2778">
        <v>463745</v>
      </c>
      <c r="AD2778">
        <v>1452625</v>
      </c>
      <c r="AE2778">
        <v>6323835</v>
      </c>
      <c r="AF2778">
        <v>0</v>
      </c>
      <c r="AG2778">
        <v>12509353</v>
      </c>
      <c r="AH2778">
        <v>12509353</v>
      </c>
      <c r="AI2778">
        <v>18833188</v>
      </c>
      <c r="AJ2778">
        <v>4830800</v>
      </c>
      <c r="AK2778">
        <v>0</v>
      </c>
      <c r="AL2778">
        <v>473538</v>
      </c>
      <c r="AM2778">
        <v>473538</v>
      </c>
      <c r="AN2778">
        <v>5304338</v>
      </c>
      <c r="AO2778">
        <v>13528850</v>
      </c>
      <c r="AQ2778">
        <f>K2778/R2778</f>
        <v>0.90970294756490355</v>
      </c>
    </row>
    <row r="2779" spans="1:43" x14ac:dyDescent="0.35">
      <c r="A2779" t="s">
        <v>5825</v>
      </c>
      <c r="B2779" t="s">
        <v>5826</v>
      </c>
      <c r="C2779" t="s">
        <v>38</v>
      </c>
      <c r="D2779" t="str">
        <f>IF(P2779&lt;=50000,"Extra Small",IF(AND(P2779&gt;=50000,P2779&lt;250000),"Small",IF(AND(P2779&gt;=250000,P2779&lt;1000000),"Medium",IF(AND(P2779&gt;=1000000,P2779&lt;10000000),"Large",IF(AND(P2779&gt;=10000000,P2779&lt;100000000),"Extra Large",IF(P2779&gt;=100000000,"Extra-extra-large"))))))</f>
        <v>Extra Small</v>
      </c>
      <c r="E2779" t="s">
        <v>43</v>
      </c>
      <c r="F2779">
        <v>0</v>
      </c>
      <c r="G2779">
        <v>0</v>
      </c>
      <c r="H2779">
        <v>0</v>
      </c>
      <c r="I2779">
        <v>0</v>
      </c>
      <c r="J2779" t="s">
        <v>102</v>
      </c>
      <c r="K2779">
        <v>0</v>
      </c>
      <c r="L2779">
        <v>0</v>
      </c>
      <c r="M2779">
        <v>0</v>
      </c>
      <c r="N2779">
        <v>0</v>
      </c>
      <c r="O2779">
        <v>5431</v>
      </c>
      <c r="P2779">
        <v>5431</v>
      </c>
      <c r="Q2779">
        <v>0</v>
      </c>
      <c r="R2779">
        <v>5431</v>
      </c>
      <c r="S2779" t="str">
        <f t="shared" si="86"/>
        <v>False</v>
      </c>
      <c r="T2779">
        <v>0</v>
      </c>
      <c r="U2779" t="e">
        <f t="shared" si="87"/>
        <v>#DIV/0!</v>
      </c>
      <c r="V2779">
        <v>0</v>
      </c>
      <c r="W2779">
        <v>0</v>
      </c>
      <c r="X2779">
        <v>0</v>
      </c>
      <c r="Y2779">
        <v>3748</v>
      </c>
      <c r="Z2779">
        <v>3748</v>
      </c>
      <c r="AA2779" t="b">
        <f>ABS(T2779-Z2779)&gt;25000</f>
        <v>0</v>
      </c>
      <c r="AB2779">
        <v>1683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19984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19984</v>
      </c>
      <c r="AQ2779">
        <f>K2779/R2779</f>
        <v>0</v>
      </c>
    </row>
    <row r="2780" spans="1:43" x14ac:dyDescent="0.35">
      <c r="A2780" t="s">
        <v>5827</v>
      </c>
      <c r="B2780" t="s">
        <v>5828</v>
      </c>
      <c r="C2780" t="s">
        <v>38</v>
      </c>
      <c r="D2780" t="str">
        <f>IF(P2780&lt;=50000,"Extra Small",IF(AND(P2780&gt;=50000,P2780&lt;250000),"Small",IF(AND(P2780&gt;=250000,P2780&lt;1000000),"Medium",IF(AND(P2780&gt;=1000000,P2780&lt;10000000),"Large",IF(AND(P2780&gt;=10000000,P2780&lt;100000000),"Extra Large",IF(P2780&gt;=100000000,"Extra-extra-large"))))))</f>
        <v>Large</v>
      </c>
      <c r="E2780" t="s">
        <v>43</v>
      </c>
      <c r="F2780">
        <v>9</v>
      </c>
      <c r="G2780">
        <v>10</v>
      </c>
      <c r="H2780">
        <v>3</v>
      </c>
      <c r="I2780">
        <v>17</v>
      </c>
      <c r="J2780" t="s">
        <v>61</v>
      </c>
      <c r="K2780">
        <v>214989</v>
      </c>
      <c r="L2780">
        <v>0</v>
      </c>
      <c r="M2780">
        <v>1199355</v>
      </c>
      <c r="N2780">
        <v>3053</v>
      </c>
      <c r="O2780">
        <v>20029</v>
      </c>
      <c r="P2780">
        <v>1437426</v>
      </c>
      <c r="Q2780">
        <v>0</v>
      </c>
      <c r="R2780">
        <v>1437426</v>
      </c>
      <c r="S2780" t="str">
        <f t="shared" si="86"/>
        <v>False</v>
      </c>
      <c r="T2780">
        <v>1231878</v>
      </c>
      <c r="U2780" t="b">
        <f t="shared" si="87"/>
        <v>0</v>
      </c>
      <c r="V2780">
        <v>0</v>
      </c>
      <c r="W2780">
        <v>0</v>
      </c>
      <c r="X2780">
        <v>0</v>
      </c>
      <c r="Y2780">
        <v>204982</v>
      </c>
      <c r="Z2780">
        <v>1436860</v>
      </c>
      <c r="AA2780" t="b">
        <f>ABS(T2780-Z2780)&gt;1000000</f>
        <v>0</v>
      </c>
      <c r="AB2780">
        <v>566</v>
      </c>
      <c r="AC2780">
        <v>0</v>
      </c>
      <c r="AD2780">
        <v>566</v>
      </c>
      <c r="AE2780">
        <v>227197</v>
      </c>
      <c r="AF2780">
        <v>0</v>
      </c>
      <c r="AG2780">
        <v>180184</v>
      </c>
      <c r="AH2780">
        <v>180184</v>
      </c>
      <c r="AI2780">
        <v>407381</v>
      </c>
      <c r="AJ2780">
        <v>340752</v>
      </c>
      <c r="AK2780">
        <v>0</v>
      </c>
      <c r="AL2780">
        <v>5867</v>
      </c>
      <c r="AM2780">
        <v>5867</v>
      </c>
      <c r="AN2780">
        <v>346619</v>
      </c>
      <c r="AO2780">
        <v>60762</v>
      </c>
      <c r="AQ2780">
        <f>K2780/R2780</f>
        <v>0.14956526457709823</v>
      </c>
    </row>
    <row r="2781" spans="1:43" x14ac:dyDescent="0.35">
      <c r="A2781" t="s">
        <v>5829</v>
      </c>
      <c r="B2781" t="s">
        <v>5830</v>
      </c>
      <c r="C2781" t="s">
        <v>50</v>
      </c>
      <c r="D2781" t="str">
        <f>IF(P2781&lt;=50000,"Extra Small",IF(AND(P2781&gt;=50000,P2781&lt;250000),"Small",IF(AND(P2781&gt;=250000,P2781&lt;1000000),"Medium",IF(AND(P2781&gt;=1000000,P2781&lt;10000000),"Large",IF(AND(P2781&gt;=10000000,P2781&lt;100000000),"Extra Large",IF(P2781&gt;=100000000,"Extra-extra-large"))))))</f>
        <v>Extra Small</v>
      </c>
      <c r="E2781" t="s">
        <v>164</v>
      </c>
      <c r="F2781">
        <v>0</v>
      </c>
      <c r="G2781">
        <v>0</v>
      </c>
      <c r="H2781">
        <v>0</v>
      </c>
      <c r="I2781">
        <v>0</v>
      </c>
      <c r="J2781" t="s">
        <v>57</v>
      </c>
      <c r="K2781">
        <v>0</v>
      </c>
      <c r="L2781">
        <v>2504</v>
      </c>
      <c r="M2781">
        <v>0</v>
      </c>
      <c r="N2781">
        <v>0</v>
      </c>
      <c r="O2781">
        <v>0</v>
      </c>
      <c r="P2781">
        <v>2504</v>
      </c>
      <c r="Q2781">
        <v>0</v>
      </c>
      <c r="R2781">
        <v>2504</v>
      </c>
      <c r="S2781" t="str">
        <f t="shared" si="86"/>
        <v>False</v>
      </c>
      <c r="T2781">
        <v>0</v>
      </c>
      <c r="U2781" t="e">
        <f t="shared" si="87"/>
        <v>#DIV/0!</v>
      </c>
      <c r="V2781">
        <v>0</v>
      </c>
      <c r="W2781">
        <v>0</v>
      </c>
      <c r="X2781">
        <v>0</v>
      </c>
      <c r="Y2781">
        <v>3067</v>
      </c>
      <c r="Z2781">
        <v>3067</v>
      </c>
      <c r="AA2781" t="b">
        <f>ABS(T2781-Z2781)&gt;25000</f>
        <v>0</v>
      </c>
      <c r="AB2781">
        <v>-563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132324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132324</v>
      </c>
      <c r="AQ2781">
        <f>K2781/R2781</f>
        <v>0</v>
      </c>
    </row>
    <row r="2782" spans="1:43" x14ac:dyDescent="0.35">
      <c r="A2782" t="s">
        <v>5831</v>
      </c>
      <c r="B2782" t="s">
        <v>5832</v>
      </c>
      <c r="C2782" t="s">
        <v>38</v>
      </c>
      <c r="D2782" t="str">
        <f>IF(P2782&lt;=50000,"Extra Small",IF(AND(P2782&gt;=50000,P2782&lt;250000),"Small",IF(AND(P2782&gt;=250000,P2782&lt;1000000),"Medium",IF(AND(P2782&gt;=1000000,P2782&lt;10000000),"Large",IF(AND(P2782&gt;=10000000,P2782&lt;100000000),"Extra Large",IF(P2782&gt;=100000000,"Extra-extra-large"))))))</f>
        <v>Medium</v>
      </c>
      <c r="E2782" t="s">
        <v>43</v>
      </c>
      <c r="F2782">
        <v>0</v>
      </c>
      <c r="G2782">
        <v>7</v>
      </c>
      <c r="H2782">
        <v>1</v>
      </c>
      <c r="I2782">
        <v>3.8</v>
      </c>
      <c r="J2782" t="s">
        <v>40</v>
      </c>
      <c r="K2782">
        <v>65098</v>
      </c>
      <c r="L2782">
        <v>50</v>
      </c>
      <c r="M2782">
        <v>222125</v>
      </c>
      <c r="N2782">
        <v>232</v>
      </c>
      <c r="O2782">
        <v>3760</v>
      </c>
      <c r="P2782">
        <v>291265</v>
      </c>
      <c r="Q2782">
        <v>0</v>
      </c>
      <c r="R2782">
        <v>291265</v>
      </c>
      <c r="S2782" t="str">
        <f t="shared" si="86"/>
        <v>False</v>
      </c>
      <c r="T2782">
        <v>190611</v>
      </c>
      <c r="U2782" t="b">
        <f t="shared" si="87"/>
        <v>0</v>
      </c>
      <c r="V2782">
        <v>0</v>
      </c>
      <c r="W2782">
        <v>0</v>
      </c>
      <c r="X2782">
        <v>0</v>
      </c>
      <c r="Y2782">
        <v>71547</v>
      </c>
      <c r="Z2782">
        <v>262158</v>
      </c>
      <c r="AA2782" t="b">
        <f>ABS(T2782-Z2782)&gt;25000</f>
        <v>1</v>
      </c>
      <c r="AB2782">
        <v>29107</v>
      </c>
      <c r="AC2782">
        <v>0</v>
      </c>
      <c r="AD2782">
        <v>29107</v>
      </c>
      <c r="AE2782">
        <v>185547</v>
      </c>
      <c r="AF2782">
        <v>0</v>
      </c>
      <c r="AG2782">
        <v>0</v>
      </c>
      <c r="AH2782">
        <v>15878</v>
      </c>
      <c r="AI2782">
        <v>201425</v>
      </c>
      <c r="AJ2782">
        <v>34826</v>
      </c>
      <c r="AK2782">
        <v>0</v>
      </c>
      <c r="AL2782">
        <v>0</v>
      </c>
      <c r="AM2782">
        <v>58169</v>
      </c>
      <c r="AN2782">
        <v>92995</v>
      </c>
      <c r="AO2782">
        <v>108430</v>
      </c>
      <c r="AQ2782">
        <f>K2782/R2782</f>
        <v>0.22350093557413353</v>
      </c>
    </row>
    <row r="2783" spans="1:43" x14ac:dyDescent="0.35">
      <c r="A2783" t="s">
        <v>5833</v>
      </c>
      <c r="B2783" t="s">
        <v>5834</v>
      </c>
      <c r="C2783" t="s">
        <v>38</v>
      </c>
      <c r="D2783" t="str">
        <f>IF(P2783&lt;=50000,"Extra Small",IF(AND(P2783&gt;=50000,P2783&lt;250000),"Small",IF(AND(P2783&gt;=250000,P2783&lt;1000000),"Medium",IF(AND(P2783&gt;=1000000,P2783&lt;10000000),"Large",IF(AND(P2783&gt;=10000000,P2783&lt;100000000),"Extra Large",IF(P2783&gt;=100000000,"Extra-extra-large"))))))</f>
        <v>Medium</v>
      </c>
      <c r="E2783" t="s">
        <v>39</v>
      </c>
      <c r="F2783">
        <v>2</v>
      </c>
      <c r="G2783">
        <v>2</v>
      </c>
      <c r="H2783">
        <v>0</v>
      </c>
      <c r="I2783">
        <v>2</v>
      </c>
      <c r="J2783" t="s">
        <v>1445</v>
      </c>
      <c r="K2783">
        <v>0</v>
      </c>
      <c r="L2783">
        <v>361059</v>
      </c>
      <c r="M2783">
        <v>0</v>
      </c>
      <c r="N2783">
        <v>0</v>
      </c>
      <c r="O2783">
        <v>0</v>
      </c>
      <c r="P2783">
        <v>361059</v>
      </c>
      <c r="Q2783">
        <v>7075</v>
      </c>
      <c r="R2783">
        <v>368134</v>
      </c>
      <c r="S2783" t="str">
        <f t="shared" si="86"/>
        <v>False</v>
      </c>
      <c r="T2783">
        <v>173495</v>
      </c>
      <c r="U2783" t="b">
        <f t="shared" si="87"/>
        <v>0</v>
      </c>
      <c r="V2783">
        <v>0</v>
      </c>
      <c r="W2783">
        <v>0</v>
      </c>
      <c r="X2783">
        <v>0</v>
      </c>
      <c r="Y2783">
        <v>242638</v>
      </c>
      <c r="Z2783">
        <v>416133</v>
      </c>
      <c r="AA2783" t="b">
        <f>ABS(T2783-Z2783)&gt;25000</f>
        <v>1</v>
      </c>
      <c r="AB2783">
        <v>-47999</v>
      </c>
      <c r="AC2783">
        <v>0</v>
      </c>
      <c r="AD2783">
        <v>-47999</v>
      </c>
      <c r="AE2783">
        <v>480250</v>
      </c>
      <c r="AF2783">
        <v>0</v>
      </c>
      <c r="AG2783">
        <v>0</v>
      </c>
      <c r="AH2783">
        <v>50440</v>
      </c>
      <c r="AI2783">
        <v>530690</v>
      </c>
      <c r="AJ2783">
        <v>69344</v>
      </c>
      <c r="AK2783">
        <v>0</v>
      </c>
      <c r="AL2783">
        <v>0</v>
      </c>
      <c r="AM2783">
        <v>0</v>
      </c>
      <c r="AN2783">
        <v>69344</v>
      </c>
      <c r="AO2783">
        <v>461346</v>
      </c>
      <c r="AQ2783">
        <f>K2783/R2783</f>
        <v>0</v>
      </c>
    </row>
    <row r="2784" spans="1:43" x14ac:dyDescent="0.35">
      <c r="A2784" t="s">
        <v>5835</v>
      </c>
      <c r="B2784" t="s">
        <v>5836</v>
      </c>
      <c r="C2784" t="s">
        <v>38</v>
      </c>
      <c r="D2784" t="str">
        <f>IF(P2784&lt;=50000,"Extra Small",IF(AND(P2784&gt;=50000,P2784&lt;250000),"Small",IF(AND(P2784&gt;=250000,P2784&lt;1000000),"Medium",IF(AND(P2784&gt;=1000000,P2784&lt;10000000),"Large",IF(AND(P2784&gt;=10000000,P2784&lt;100000000),"Extra Large",IF(P2784&gt;=100000000,"Extra-extra-large"))))))</f>
        <v>Small</v>
      </c>
      <c r="E2784" t="s">
        <v>85</v>
      </c>
      <c r="F2784">
        <v>0</v>
      </c>
      <c r="G2784">
        <v>0</v>
      </c>
      <c r="H2784">
        <v>0</v>
      </c>
      <c r="I2784">
        <v>0</v>
      </c>
      <c r="J2784" t="s">
        <v>172</v>
      </c>
      <c r="K2784">
        <v>0</v>
      </c>
      <c r="L2784">
        <v>83437</v>
      </c>
      <c r="M2784">
        <v>0</v>
      </c>
      <c r="N2784">
        <v>0</v>
      </c>
      <c r="O2784">
        <v>0</v>
      </c>
      <c r="P2784">
        <v>83437</v>
      </c>
      <c r="Q2784">
        <v>0</v>
      </c>
      <c r="R2784">
        <v>83437</v>
      </c>
      <c r="S2784" t="str">
        <f t="shared" si="86"/>
        <v>False</v>
      </c>
      <c r="T2784">
        <v>0</v>
      </c>
      <c r="U2784" t="e">
        <f t="shared" si="87"/>
        <v>#DIV/0!</v>
      </c>
      <c r="V2784">
        <v>0</v>
      </c>
      <c r="W2784">
        <v>5450</v>
      </c>
      <c r="X2784">
        <v>0</v>
      </c>
      <c r="Y2784">
        <v>39621</v>
      </c>
      <c r="Z2784">
        <v>45071</v>
      </c>
      <c r="AA2784" t="b">
        <f>ABS(T2784-Z2784)&gt;25000</f>
        <v>1</v>
      </c>
      <c r="AB2784">
        <v>38366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98545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98545</v>
      </c>
      <c r="AQ2784">
        <f>K2784/R2784</f>
        <v>0</v>
      </c>
    </row>
    <row r="2785" spans="1:43" x14ac:dyDescent="0.35">
      <c r="A2785" t="s">
        <v>5837</v>
      </c>
      <c r="B2785" t="s">
        <v>5838</v>
      </c>
      <c r="C2785" t="s">
        <v>38</v>
      </c>
      <c r="D2785" t="str">
        <f>IF(P2785&lt;=50000,"Extra Small",IF(AND(P2785&gt;=50000,P2785&lt;250000),"Small",IF(AND(P2785&gt;=250000,P2785&lt;1000000),"Medium",IF(AND(P2785&gt;=1000000,P2785&lt;10000000),"Large",IF(AND(P2785&gt;=10000000,P2785&lt;100000000),"Extra Large",IF(P2785&gt;=100000000,"Extra-extra-large"))))))</f>
        <v>Extra Small</v>
      </c>
      <c r="E2785" t="s">
        <v>43</v>
      </c>
      <c r="F2785">
        <v>0</v>
      </c>
      <c r="G2785">
        <v>0</v>
      </c>
      <c r="H2785">
        <v>0</v>
      </c>
      <c r="I2785">
        <v>0</v>
      </c>
      <c r="J2785" t="s">
        <v>57</v>
      </c>
      <c r="K2785">
        <v>0</v>
      </c>
      <c r="L2785">
        <v>15928</v>
      </c>
      <c r="M2785">
        <v>0</v>
      </c>
      <c r="N2785">
        <v>422</v>
      </c>
      <c r="O2785">
        <v>0</v>
      </c>
      <c r="P2785">
        <v>16350</v>
      </c>
      <c r="Q2785">
        <v>1584</v>
      </c>
      <c r="R2785">
        <v>17934</v>
      </c>
      <c r="S2785" t="str">
        <f t="shared" si="86"/>
        <v>False</v>
      </c>
      <c r="T2785">
        <v>0</v>
      </c>
      <c r="U2785" t="e">
        <f t="shared" si="87"/>
        <v>#DIV/0!</v>
      </c>
      <c r="V2785">
        <v>0</v>
      </c>
      <c r="W2785">
        <v>0</v>
      </c>
      <c r="X2785">
        <v>0</v>
      </c>
      <c r="Y2785">
        <v>31735</v>
      </c>
      <c r="Z2785">
        <v>31735</v>
      </c>
      <c r="AA2785" t="b">
        <f>ABS(T2785-Z2785)&gt;25000</f>
        <v>1</v>
      </c>
      <c r="AB2785">
        <v>-13801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50956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50956</v>
      </c>
      <c r="AQ2785">
        <f>K2785/R2785</f>
        <v>0</v>
      </c>
    </row>
    <row r="2786" spans="1:43" x14ac:dyDescent="0.35">
      <c r="A2786" t="s">
        <v>5839</v>
      </c>
      <c r="B2786" t="s">
        <v>5840</v>
      </c>
      <c r="C2786" t="s">
        <v>38</v>
      </c>
      <c r="D2786" t="str">
        <f>IF(P2786&lt;=50000,"Extra Small",IF(AND(P2786&gt;=50000,P2786&lt;250000),"Small",IF(AND(P2786&gt;=250000,P2786&lt;1000000),"Medium",IF(AND(P2786&gt;=1000000,P2786&lt;10000000),"Large",IF(AND(P2786&gt;=10000000,P2786&lt;100000000),"Extra Large",IF(P2786&gt;=100000000,"Extra-extra-large"))))))</f>
        <v>Medium</v>
      </c>
      <c r="E2786" t="s">
        <v>330</v>
      </c>
      <c r="F2786">
        <v>2</v>
      </c>
      <c r="G2786">
        <v>1</v>
      </c>
      <c r="H2786">
        <v>0</v>
      </c>
      <c r="I2786">
        <v>2.6</v>
      </c>
      <c r="J2786" t="s">
        <v>48</v>
      </c>
      <c r="K2786">
        <v>383515</v>
      </c>
      <c r="L2786">
        <v>0</v>
      </c>
      <c r="M2786">
        <v>73060</v>
      </c>
      <c r="N2786">
        <v>52</v>
      </c>
      <c r="O2786">
        <v>0</v>
      </c>
      <c r="P2786">
        <v>456627</v>
      </c>
      <c r="Q2786">
        <v>0</v>
      </c>
      <c r="R2786">
        <v>456627</v>
      </c>
      <c r="S2786" t="str">
        <f t="shared" si="86"/>
        <v>False</v>
      </c>
      <c r="T2786">
        <v>386553</v>
      </c>
      <c r="U2786" t="b">
        <f t="shared" si="87"/>
        <v>0</v>
      </c>
      <c r="V2786">
        <v>0</v>
      </c>
      <c r="W2786">
        <v>0</v>
      </c>
      <c r="X2786">
        <v>0</v>
      </c>
      <c r="Y2786">
        <v>70074</v>
      </c>
      <c r="Z2786">
        <v>456627</v>
      </c>
      <c r="AA2786" t="b">
        <f>ABS(T2786-Z2786)&gt;25000</f>
        <v>1</v>
      </c>
      <c r="AB2786">
        <v>0</v>
      </c>
      <c r="AC2786">
        <v>0</v>
      </c>
      <c r="AD2786">
        <v>0</v>
      </c>
      <c r="AE2786">
        <v>149129</v>
      </c>
      <c r="AF2786">
        <v>0</v>
      </c>
      <c r="AG2786">
        <v>0</v>
      </c>
      <c r="AH2786">
        <v>0</v>
      </c>
      <c r="AI2786">
        <v>149129</v>
      </c>
      <c r="AJ2786">
        <v>136284</v>
      </c>
      <c r="AK2786">
        <v>0</v>
      </c>
      <c r="AL2786">
        <v>0</v>
      </c>
      <c r="AM2786">
        <v>0</v>
      </c>
      <c r="AN2786">
        <v>136284</v>
      </c>
      <c r="AO2786">
        <v>12845</v>
      </c>
      <c r="AQ2786">
        <f>K2786/R2786</f>
        <v>0.8398868222860234</v>
      </c>
    </row>
    <row r="2787" spans="1:43" x14ac:dyDescent="0.35">
      <c r="A2787" t="s">
        <v>5841</v>
      </c>
      <c r="B2787" t="s">
        <v>5842</v>
      </c>
      <c r="C2787" t="s">
        <v>50</v>
      </c>
      <c r="D2787" t="str">
        <f>IF(P2787&lt;=50000,"Extra Small",IF(AND(P2787&gt;=50000,P2787&lt;250000),"Small",IF(AND(P2787&gt;=250000,P2787&lt;1000000),"Medium",IF(AND(P2787&gt;=1000000,P2787&lt;10000000),"Large",IF(AND(P2787&gt;=10000000,P2787&lt;100000000),"Extra Large",IF(P2787&gt;=100000000,"Extra-extra-large"))))))</f>
        <v>Medium</v>
      </c>
      <c r="E2787" t="s">
        <v>110</v>
      </c>
      <c r="F2787">
        <v>0</v>
      </c>
      <c r="G2787">
        <v>0</v>
      </c>
      <c r="H2787">
        <v>0</v>
      </c>
      <c r="I2787">
        <v>0</v>
      </c>
      <c r="J2787" t="s">
        <v>44</v>
      </c>
      <c r="K2787">
        <v>0</v>
      </c>
      <c r="L2787">
        <v>0</v>
      </c>
      <c r="M2787">
        <v>0</v>
      </c>
      <c r="N2787">
        <v>5563</v>
      </c>
      <c r="O2787">
        <v>420000</v>
      </c>
      <c r="P2787">
        <v>425563</v>
      </c>
      <c r="Q2787">
        <v>0</v>
      </c>
      <c r="R2787">
        <v>425563</v>
      </c>
      <c r="S2787" t="str">
        <f t="shared" si="86"/>
        <v>False</v>
      </c>
      <c r="T2787">
        <v>0</v>
      </c>
      <c r="U2787" t="e">
        <f t="shared" si="87"/>
        <v>#DIV/0!</v>
      </c>
      <c r="V2787">
        <v>0</v>
      </c>
      <c r="W2787">
        <v>0</v>
      </c>
      <c r="X2787">
        <v>0</v>
      </c>
      <c r="Y2787">
        <v>365449</v>
      </c>
      <c r="Z2787">
        <v>365449</v>
      </c>
      <c r="AA2787" t="b">
        <f>ABS(T2787-Z2787)&gt;25000</f>
        <v>1</v>
      </c>
      <c r="AB2787">
        <v>60114</v>
      </c>
      <c r="AC2787">
        <v>0</v>
      </c>
      <c r="AD2787">
        <v>60114</v>
      </c>
      <c r="AE2787">
        <v>277438</v>
      </c>
      <c r="AF2787">
        <v>0</v>
      </c>
      <c r="AG2787">
        <v>0</v>
      </c>
      <c r="AH2787">
        <v>8039892</v>
      </c>
      <c r="AI2787">
        <v>8317330</v>
      </c>
      <c r="AJ2787">
        <v>48809</v>
      </c>
      <c r="AK2787">
        <v>0</v>
      </c>
      <c r="AL2787">
        <v>0</v>
      </c>
      <c r="AM2787">
        <v>450425</v>
      </c>
      <c r="AN2787">
        <v>499234</v>
      </c>
      <c r="AO2787">
        <v>7818096</v>
      </c>
      <c r="AQ2787">
        <f>K2787/R2787</f>
        <v>0</v>
      </c>
    </row>
    <row r="2788" spans="1:43" x14ac:dyDescent="0.35">
      <c r="A2788" t="s">
        <v>5843</v>
      </c>
      <c r="B2788" t="s">
        <v>5844</v>
      </c>
      <c r="C2788" t="s">
        <v>38</v>
      </c>
      <c r="D2788" t="str">
        <f>IF(P2788&lt;=50000,"Extra Small",IF(AND(P2788&gt;=50000,P2788&lt;250000),"Small",IF(AND(P2788&gt;=250000,P2788&lt;1000000),"Medium",IF(AND(P2788&gt;=1000000,P2788&lt;10000000),"Large",IF(AND(P2788&gt;=10000000,P2788&lt;100000000),"Extra Large",IF(P2788&gt;=100000000,"Extra-extra-large"))))))</f>
        <v>Medium</v>
      </c>
      <c r="E2788" t="s">
        <v>39</v>
      </c>
      <c r="F2788">
        <v>0</v>
      </c>
      <c r="G2788">
        <v>0</v>
      </c>
      <c r="H2788">
        <v>0</v>
      </c>
      <c r="I2788">
        <v>0</v>
      </c>
      <c r="J2788" t="s">
        <v>52</v>
      </c>
      <c r="K2788">
        <v>12355</v>
      </c>
      <c r="L2788">
        <v>0</v>
      </c>
      <c r="M2788">
        <v>0</v>
      </c>
      <c r="N2788">
        <v>6238</v>
      </c>
      <c r="O2788">
        <v>295212</v>
      </c>
      <c r="P2788">
        <v>313805</v>
      </c>
      <c r="Q2788">
        <v>0</v>
      </c>
      <c r="R2788">
        <v>313805</v>
      </c>
      <c r="S2788" t="str">
        <f t="shared" si="86"/>
        <v>False</v>
      </c>
      <c r="T2788">
        <v>0</v>
      </c>
      <c r="U2788" t="e">
        <f t="shared" si="87"/>
        <v>#DIV/0!</v>
      </c>
      <c r="V2788">
        <v>0</v>
      </c>
      <c r="W2788">
        <v>0</v>
      </c>
      <c r="X2788">
        <v>0</v>
      </c>
      <c r="Y2788">
        <v>445482</v>
      </c>
      <c r="Z2788">
        <v>445482</v>
      </c>
      <c r="AA2788" t="b">
        <f>ABS(T2788-Z2788)&gt;25000</f>
        <v>1</v>
      </c>
      <c r="AB2788">
        <v>-131677</v>
      </c>
      <c r="AC2788">
        <v>0</v>
      </c>
      <c r="AD2788">
        <v>-131677</v>
      </c>
      <c r="AE2788">
        <v>533833</v>
      </c>
      <c r="AF2788">
        <v>0</v>
      </c>
      <c r="AG2788">
        <v>0</v>
      </c>
      <c r="AH2788">
        <v>3582630</v>
      </c>
      <c r="AI2788">
        <v>4116463</v>
      </c>
      <c r="AJ2788">
        <v>339076</v>
      </c>
      <c r="AK2788">
        <v>0</v>
      </c>
      <c r="AL2788">
        <v>0</v>
      </c>
      <c r="AM2788">
        <v>0</v>
      </c>
      <c r="AN2788">
        <v>339076</v>
      </c>
      <c r="AO2788">
        <v>3777387</v>
      </c>
      <c r="AQ2788">
        <f>K2788/R2788</f>
        <v>3.9371584264113066E-2</v>
      </c>
    </row>
    <row r="2789" spans="1:43" x14ac:dyDescent="0.35">
      <c r="A2789" t="s">
        <v>5845</v>
      </c>
      <c r="B2789" t="s">
        <v>5846</v>
      </c>
      <c r="C2789" t="s">
        <v>38</v>
      </c>
      <c r="D2789" t="str">
        <f>IF(P2789&lt;=50000,"Extra Small",IF(AND(P2789&gt;=50000,P2789&lt;250000),"Small",IF(AND(P2789&gt;=250000,P2789&lt;1000000),"Medium",IF(AND(P2789&gt;=1000000,P2789&lt;10000000),"Large",IF(AND(P2789&gt;=10000000,P2789&lt;100000000),"Extra Large",IF(P2789&gt;=100000000,"Extra-extra-large"))))))</f>
        <v>Extra Large</v>
      </c>
      <c r="E2789" t="s">
        <v>55</v>
      </c>
      <c r="F2789">
        <v>76</v>
      </c>
      <c r="G2789">
        <v>99</v>
      </c>
      <c r="H2789">
        <v>7</v>
      </c>
      <c r="I2789">
        <v>136.06</v>
      </c>
      <c r="J2789" t="s">
        <v>92</v>
      </c>
      <c r="K2789">
        <v>15129097</v>
      </c>
      <c r="L2789">
        <v>29135</v>
      </c>
      <c r="M2789">
        <v>1100540</v>
      </c>
      <c r="N2789">
        <v>220209</v>
      </c>
      <c r="O2789">
        <v>522319</v>
      </c>
      <c r="P2789">
        <v>17001300</v>
      </c>
      <c r="Q2789">
        <v>0</v>
      </c>
      <c r="R2789">
        <v>17001300</v>
      </c>
      <c r="S2789" t="str">
        <f t="shared" si="86"/>
        <v>False</v>
      </c>
      <c r="T2789">
        <v>11327623</v>
      </c>
      <c r="U2789" t="b">
        <f t="shared" si="87"/>
        <v>0</v>
      </c>
      <c r="V2789">
        <v>0</v>
      </c>
      <c r="W2789">
        <v>0</v>
      </c>
      <c r="X2789">
        <v>0</v>
      </c>
      <c r="Y2789">
        <v>4221404</v>
      </c>
      <c r="Z2789">
        <v>15549027</v>
      </c>
      <c r="AA2789" t="b">
        <f>ABS(T2789-Z2789)&gt;1000000</f>
        <v>1</v>
      </c>
      <c r="AB2789">
        <v>1452273</v>
      </c>
      <c r="AC2789">
        <v>0</v>
      </c>
      <c r="AD2789">
        <v>1452273</v>
      </c>
      <c r="AE2789">
        <v>12165242</v>
      </c>
      <c r="AF2789">
        <v>0</v>
      </c>
      <c r="AG2789">
        <v>17798362</v>
      </c>
      <c r="AH2789">
        <v>17798362</v>
      </c>
      <c r="AI2789">
        <v>29963604</v>
      </c>
      <c r="AJ2789">
        <v>3183234</v>
      </c>
      <c r="AK2789">
        <v>0</v>
      </c>
      <c r="AL2789">
        <v>278292</v>
      </c>
      <c r="AM2789">
        <v>278292</v>
      </c>
      <c r="AN2789">
        <v>3461526</v>
      </c>
      <c r="AO2789">
        <v>26502078</v>
      </c>
      <c r="AQ2789">
        <f>K2789/R2789</f>
        <v>0.88987883279513924</v>
      </c>
    </row>
    <row r="2790" spans="1:43" x14ac:dyDescent="0.35">
      <c r="A2790" t="s">
        <v>5847</v>
      </c>
      <c r="B2790" t="s">
        <v>5848</v>
      </c>
      <c r="C2790" t="s">
        <v>38</v>
      </c>
      <c r="D2790" t="str">
        <f>IF(P2790&lt;=50000,"Extra Small",IF(AND(P2790&gt;=50000,P2790&lt;250000),"Small",IF(AND(P2790&gt;=250000,P2790&lt;1000000),"Medium",IF(AND(P2790&gt;=1000000,P2790&lt;10000000),"Large",IF(AND(P2790&gt;=10000000,P2790&lt;100000000),"Extra Large",IF(P2790&gt;=100000000,"Extra-extra-large"))))))</f>
        <v>Small</v>
      </c>
      <c r="E2790" t="s">
        <v>55</v>
      </c>
      <c r="F2790">
        <v>0</v>
      </c>
      <c r="G2790">
        <v>0</v>
      </c>
      <c r="H2790">
        <v>0</v>
      </c>
      <c r="I2790">
        <v>1</v>
      </c>
      <c r="J2790" t="s">
        <v>269</v>
      </c>
      <c r="K2790">
        <v>69700</v>
      </c>
      <c r="L2790">
        <v>2857</v>
      </c>
      <c r="M2790">
        <v>476</v>
      </c>
      <c r="N2790">
        <v>22</v>
      </c>
      <c r="O2790">
        <v>0</v>
      </c>
      <c r="P2790">
        <v>73055</v>
      </c>
      <c r="Q2790">
        <v>0</v>
      </c>
      <c r="R2790">
        <v>73055</v>
      </c>
      <c r="S2790" t="str">
        <f t="shared" si="86"/>
        <v>False</v>
      </c>
      <c r="T2790">
        <v>8041</v>
      </c>
      <c r="U2790" t="e">
        <f t="shared" si="87"/>
        <v>#DIV/0!</v>
      </c>
      <c r="V2790">
        <v>0</v>
      </c>
      <c r="W2790">
        <v>0</v>
      </c>
      <c r="X2790">
        <v>0</v>
      </c>
      <c r="Y2790">
        <v>55275</v>
      </c>
      <c r="Z2790">
        <v>63316</v>
      </c>
      <c r="AA2790" t="b">
        <f>ABS(T2790-Z2790)&gt;25000</f>
        <v>1</v>
      </c>
      <c r="AB2790">
        <v>9739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85140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85140</v>
      </c>
      <c r="AQ2790">
        <f>K2790/R2790</f>
        <v>0.9540756963931285</v>
      </c>
    </row>
    <row r="2791" spans="1:43" x14ac:dyDescent="0.35">
      <c r="A2791" t="s">
        <v>5849</v>
      </c>
      <c r="B2791" t="s">
        <v>5850</v>
      </c>
      <c r="C2791" t="s">
        <v>38</v>
      </c>
      <c r="D2791" t="str">
        <f>IF(P2791&lt;=50000,"Extra Small",IF(AND(P2791&gt;=50000,P2791&lt;250000),"Small",IF(AND(P2791&gt;=250000,P2791&lt;1000000),"Medium",IF(AND(P2791&gt;=1000000,P2791&lt;10000000),"Large",IF(AND(P2791&gt;=10000000,P2791&lt;100000000),"Extra Large",IF(P2791&gt;=100000000,"Extra-extra-large"))))))</f>
        <v>Extra Large</v>
      </c>
      <c r="E2791" t="s">
        <v>67</v>
      </c>
      <c r="F2791">
        <v>20</v>
      </c>
      <c r="G2791">
        <v>137</v>
      </c>
      <c r="H2791">
        <v>26</v>
      </c>
      <c r="I2791">
        <v>111.55</v>
      </c>
      <c r="J2791" t="s">
        <v>5851</v>
      </c>
      <c r="K2791">
        <v>8263621</v>
      </c>
      <c r="L2791">
        <v>17568</v>
      </c>
      <c r="M2791">
        <v>7504706</v>
      </c>
      <c r="N2791">
        <v>725797</v>
      </c>
      <c r="O2791">
        <v>360076</v>
      </c>
      <c r="P2791">
        <v>16871768</v>
      </c>
      <c r="Q2791">
        <v>34324681</v>
      </c>
      <c r="R2791">
        <v>51196449</v>
      </c>
      <c r="S2791" t="str">
        <f t="shared" si="86"/>
        <v>False</v>
      </c>
      <c r="T2791">
        <v>9573552</v>
      </c>
      <c r="U2791" t="b">
        <f t="shared" si="87"/>
        <v>0</v>
      </c>
      <c r="V2791">
        <v>170064</v>
      </c>
      <c r="W2791">
        <v>0</v>
      </c>
      <c r="X2791">
        <v>0</v>
      </c>
      <c r="Y2791">
        <v>8592199</v>
      </c>
      <c r="Z2791">
        <v>18335815</v>
      </c>
      <c r="AA2791" t="b">
        <f>ABS(T2791-Z2791)&gt;1000000</f>
        <v>1</v>
      </c>
      <c r="AB2791">
        <v>32860634</v>
      </c>
      <c r="AC2791">
        <v>27835411</v>
      </c>
      <c r="AD2791">
        <v>60696045</v>
      </c>
      <c r="AE2791">
        <v>30546077</v>
      </c>
      <c r="AF2791">
        <v>132100717</v>
      </c>
      <c r="AG2791">
        <v>0</v>
      </c>
      <c r="AH2791">
        <v>132100717</v>
      </c>
      <c r="AI2791">
        <v>162646794</v>
      </c>
      <c r="AJ2791">
        <v>93754480</v>
      </c>
      <c r="AK2791">
        <v>0</v>
      </c>
      <c r="AL2791">
        <v>184170</v>
      </c>
      <c r="AM2791">
        <v>184170</v>
      </c>
      <c r="AN2791">
        <v>93938650</v>
      </c>
      <c r="AO2791">
        <v>68708144</v>
      </c>
      <c r="AQ2791">
        <f>K2791/R2791</f>
        <v>0.16141004232539644</v>
      </c>
    </row>
    <row r="2792" spans="1:43" x14ac:dyDescent="0.35">
      <c r="A2792" t="s">
        <v>5852</v>
      </c>
      <c r="B2792" t="s">
        <v>5853</v>
      </c>
      <c r="C2792" t="s">
        <v>38</v>
      </c>
      <c r="D2792" t="str">
        <f>IF(P2792&lt;=50000,"Extra Small",IF(AND(P2792&gt;=50000,P2792&lt;250000),"Small",IF(AND(P2792&gt;=250000,P2792&lt;1000000),"Medium",IF(AND(P2792&gt;=1000000,P2792&lt;10000000),"Large",IF(AND(P2792&gt;=10000000,P2792&lt;100000000),"Extra Large",IF(P2792&gt;=100000000,"Extra-extra-large"))))))</f>
        <v>Large</v>
      </c>
      <c r="E2792" t="s">
        <v>67</v>
      </c>
      <c r="F2792">
        <v>8</v>
      </c>
      <c r="G2792">
        <v>77</v>
      </c>
      <c r="H2792">
        <v>56</v>
      </c>
      <c r="I2792">
        <v>80</v>
      </c>
      <c r="J2792" t="s">
        <v>154</v>
      </c>
      <c r="K2792">
        <v>6791518</v>
      </c>
      <c r="L2792">
        <v>15560</v>
      </c>
      <c r="M2792">
        <v>2569079</v>
      </c>
      <c r="N2792">
        <v>211996</v>
      </c>
      <c r="O2792">
        <v>88720</v>
      </c>
      <c r="P2792">
        <v>9676873</v>
      </c>
      <c r="Q2792">
        <v>0</v>
      </c>
      <c r="R2792">
        <v>9676873</v>
      </c>
      <c r="S2792" t="str">
        <f t="shared" si="86"/>
        <v>False</v>
      </c>
      <c r="T2792">
        <v>6634993</v>
      </c>
      <c r="U2792" t="b">
        <f t="shared" si="87"/>
        <v>0</v>
      </c>
      <c r="V2792">
        <v>65163</v>
      </c>
      <c r="W2792">
        <v>26902</v>
      </c>
      <c r="X2792">
        <v>0</v>
      </c>
      <c r="Y2792">
        <v>2518420</v>
      </c>
      <c r="Z2792">
        <v>9245478</v>
      </c>
      <c r="AA2792" t="b">
        <f>ABS(T2792-Z2792)&gt;1000000</f>
        <v>1</v>
      </c>
      <c r="AB2792">
        <v>431395</v>
      </c>
      <c r="AC2792">
        <v>1032313</v>
      </c>
      <c r="AD2792">
        <v>1463708</v>
      </c>
      <c r="AE2792">
        <v>9732931</v>
      </c>
      <c r="AF2792">
        <v>0</v>
      </c>
      <c r="AG2792">
        <v>17862380</v>
      </c>
      <c r="AH2792">
        <v>17862380</v>
      </c>
      <c r="AI2792">
        <v>27595311</v>
      </c>
      <c r="AJ2792">
        <v>15036855</v>
      </c>
      <c r="AK2792">
        <v>0</v>
      </c>
      <c r="AL2792">
        <v>155873</v>
      </c>
      <c r="AM2792">
        <v>155873</v>
      </c>
      <c r="AN2792">
        <v>15192728</v>
      </c>
      <c r="AO2792">
        <v>12402583</v>
      </c>
      <c r="AQ2792">
        <f>K2792/R2792</f>
        <v>0.70182981630532926</v>
      </c>
    </row>
    <row r="2793" spans="1:43" x14ac:dyDescent="0.35">
      <c r="A2793" t="s">
        <v>5854</v>
      </c>
      <c r="B2793" t="s">
        <v>5855</v>
      </c>
      <c r="C2793" t="s">
        <v>38</v>
      </c>
      <c r="D2793" t="str">
        <f>IF(P2793&lt;=50000,"Extra Small",IF(AND(P2793&gt;=50000,P2793&lt;250000),"Small",IF(AND(P2793&gt;=250000,P2793&lt;1000000),"Medium",IF(AND(P2793&gt;=1000000,P2793&lt;10000000),"Large",IF(AND(P2793&gt;=10000000,P2793&lt;100000000),"Extra Large",IF(P2793&gt;=100000000,"Extra-extra-large"))))))</f>
        <v>Small</v>
      </c>
      <c r="E2793" t="s">
        <v>76</v>
      </c>
      <c r="F2793">
        <v>2</v>
      </c>
      <c r="G2793">
        <v>0</v>
      </c>
      <c r="H2793">
        <v>0</v>
      </c>
      <c r="I2793">
        <v>0</v>
      </c>
      <c r="J2793" t="s">
        <v>143</v>
      </c>
      <c r="K2793">
        <v>108068</v>
      </c>
      <c r="L2793">
        <v>515</v>
      </c>
      <c r="M2793">
        <v>0</v>
      </c>
      <c r="N2793">
        <v>17</v>
      </c>
      <c r="O2793">
        <v>86</v>
      </c>
      <c r="P2793">
        <v>108686</v>
      </c>
      <c r="Q2793">
        <v>3190</v>
      </c>
      <c r="R2793">
        <v>111876</v>
      </c>
      <c r="S2793" t="str">
        <f t="shared" si="86"/>
        <v>False</v>
      </c>
      <c r="T2793">
        <v>79297</v>
      </c>
      <c r="U2793" t="b">
        <f t="shared" si="87"/>
        <v>0</v>
      </c>
      <c r="V2793">
        <v>0</v>
      </c>
      <c r="W2793">
        <v>0</v>
      </c>
      <c r="X2793">
        <v>0</v>
      </c>
      <c r="Y2793">
        <v>10456</v>
      </c>
      <c r="Z2793">
        <v>89753</v>
      </c>
      <c r="AA2793" t="b">
        <f>ABS(T2793-Z2793)&gt;25000</f>
        <v>0</v>
      </c>
      <c r="AB2793">
        <v>22123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73206</v>
      </c>
      <c r="AJ2793">
        <v>0</v>
      </c>
      <c r="AK2793">
        <v>0</v>
      </c>
      <c r="AL2793">
        <v>0</v>
      </c>
      <c r="AM2793">
        <v>0</v>
      </c>
      <c r="AN2793">
        <v>19593</v>
      </c>
      <c r="AO2793">
        <v>53613</v>
      </c>
      <c r="AQ2793">
        <f>K2793/R2793</f>
        <v>0.96596231542064426</v>
      </c>
    </row>
    <row r="2794" spans="1:43" x14ac:dyDescent="0.35">
      <c r="A2794" t="s">
        <v>5856</v>
      </c>
      <c r="B2794" t="s">
        <v>5857</v>
      </c>
      <c r="C2794" t="s">
        <v>38</v>
      </c>
      <c r="D2794" t="str">
        <f>IF(P2794&lt;=50000,"Extra Small",IF(AND(P2794&gt;=50000,P2794&lt;250000),"Small",IF(AND(P2794&gt;=250000,P2794&lt;1000000),"Medium",IF(AND(P2794&gt;=1000000,P2794&lt;10000000),"Large",IF(AND(P2794&gt;=10000000,P2794&lt;100000000),"Extra Large",IF(P2794&gt;=100000000,"Extra-extra-large"))))))</f>
        <v>Extra Small</v>
      </c>
      <c r="E2794" t="s">
        <v>43</v>
      </c>
      <c r="F2794">
        <v>0</v>
      </c>
      <c r="G2794">
        <v>0</v>
      </c>
      <c r="H2794">
        <v>1</v>
      </c>
      <c r="I2794">
        <v>0.6</v>
      </c>
      <c r="J2794" t="s">
        <v>61</v>
      </c>
      <c r="K2794">
        <v>0</v>
      </c>
      <c r="L2794">
        <v>31786</v>
      </c>
      <c r="M2794">
        <v>0</v>
      </c>
      <c r="N2794">
        <v>52</v>
      </c>
      <c r="O2794">
        <v>10</v>
      </c>
      <c r="P2794">
        <v>31848</v>
      </c>
      <c r="Q2794">
        <v>0</v>
      </c>
      <c r="R2794">
        <v>31848</v>
      </c>
      <c r="S2794" t="str">
        <f t="shared" si="86"/>
        <v>False</v>
      </c>
      <c r="T2794">
        <v>0</v>
      </c>
      <c r="U2794" t="b">
        <f t="shared" si="87"/>
        <v>0</v>
      </c>
      <c r="V2794">
        <v>0</v>
      </c>
      <c r="W2794">
        <v>0</v>
      </c>
      <c r="X2794">
        <v>21936</v>
      </c>
      <c r="Y2794">
        <v>267</v>
      </c>
      <c r="Z2794">
        <v>22203</v>
      </c>
      <c r="AA2794" t="b">
        <f>ABS(T2794-Z2794)&gt;25000</f>
        <v>0</v>
      </c>
      <c r="AB2794">
        <v>9645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23369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23369</v>
      </c>
      <c r="AQ2794">
        <f>K2794/R2794</f>
        <v>0</v>
      </c>
    </row>
    <row r="2795" spans="1:43" x14ac:dyDescent="0.35">
      <c r="A2795" t="s">
        <v>5858</v>
      </c>
      <c r="B2795" t="s">
        <v>5859</v>
      </c>
      <c r="C2795" t="s">
        <v>38</v>
      </c>
      <c r="D2795" t="str">
        <f>IF(P2795&lt;=50000,"Extra Small",IF(AND(P2795&gt;=50000,P2795&lt;250000),"Small",IF(AND(P2795&gt;=250000,P2795&lt;1000000),"Medium",IF(AND(P2795&gt;=1000000,P2795&lt;10000000),"Large",IF(AND(P2795&gt;=10000000,P2795&lt;100000000),"Extra Large",IF(P2795&gt;=100000000,"Extra-extra-large"))))))</f>
        <v>Small</v>
      </c>
      <c r="E2795" t="s">
        <v>85</v>
      </c>
      <c r="F2795">
        <v>0</v>
      </c>
      <c r="G2795">
        <v>1</v>
      </c>
      <c r="H2795">
        <v>0</v>
      </c>
      <c r="I2795">
        <v>0</v>
      </c>
      <c r="J2795" t="s">
        <v>89</v>
      </c>
      <c r="K2795">
        <v>86887</v>
      </c>
      <c r="L2795">
        <v>0</v>
      </c>
      <c r="M2795">
        <v>0</v>
      </c>
      <c r="N2795">
        <v>0</v>
      </c>
      <c r="O2795">
        <v>0</v>
      </c>
      <c r="P2795">
        <v>86887</v>
      </c>
      <c r="Q2795">
        <v>0</v>
      </c>
      <c r="R2795">
        <v>86887</v>
      </c>
      <c r="S2795" t="str">
        <f t="shared" si="86"/>
        <v>False</v>
      </c>
      <c r="T2795">
        <v>40035</v>
      </c>
      <c r="U2795" t="b">
        <f t="shared" si="87"/>
        <v>0</v>
      </c>
      <c r="V2795">
        <v>0</v>
      </c>
      <c r="W2795">
        <v>0</v>
      </c>
      <c r="X2795">
        <v>0</v>
      </c>
      <c r="Y2795">
        <v>39300</v>
      </c>
      <c r="Z2795">
        <v>79335</v>
      </c>
      <c r="AA2795" t="b">
        <f>ABS(T2795-Z2795)&gt;25000</f>
        <v>1</v>
      </c>
      <c r="AB2795">
        <v>7552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95551</v>
      </c>
      <c r="AJ2795">
        <v>0</v>
      </c>
      <c r="AK2795">
        <v>0</v>
      </c>
      <c r="AL2795">
        <v>0</v>
      </c>
      <c r="AM2795">
        <v>0</v>
      </c>
      <c r="AN2795">
        <v>3842</v>
      </c>
      <c r="AO2795">
        <v>91709</v>
      </c>
      <c r="AQ2795">
        <f>K2795/R2795</f>
        <v>1</v>
      </c>
    </row>
    <row r="2796" spans="1:43" x14ac:dyDescent="0.35">
      <c r="A2796" t="s">
        <v>5860</v>
      </c>
      <c r="B2796" t="s">
        <v>5861</v>
      </c>
      <c r="C2796" t="s">
        <v>38</v>
      </c>
      <c r="D2796" t="str">
        <f>IF(P2796&lt;=50000,"Extra Small",IF(AND(P2796&gt;=50000,P2796&lt;250000),"Small",IF(AND(P2796&gt;=250000,P2796&lt;1000000),"Medium",IF(AND(P2796&gt;=1000000,P2796&lt;10000000),"Large",IF(AND(P2796&gt;=10000000,P2796&lt;100000000),"Extra Large",IF(P2796&gt;=100000000,"Extra-extra-large"))))))</f>
        <v>Medium</v>
      </c>
      <c r="E2796" t="s">
        <v>85</v>
      </c>
      <c r="F2796">
        <v>0</v>
      </c>
      <c r="G2796">
        <v>5</v>
      </c>
      <c r="H2796">
        <v>7</v>
      </c>
      <c r="I2796">
        <v>4.9000000000000004</v>
      </c>
      <c r="J2796" t="s">
        <v>56</v>
      </c>
      <c r="K2796">
        <v>486596</v>
      </c>
      <c r="L2796">
        <v>44</v>
      </c>
      <c r="M2796">
        <v>101738</v>
      </c>
      <c r="N2796">
        <v>851</v>
      </c>
      <c r="O2796">
        <v>18186</v>
      </c>
      <c r="P2796">
        <v>607415</v>
      </c>
      <c r="Q2796">
        <v>0</v>
      </c>
      <c r="R2796">
        <v>607415</v>
      </c>
      <c r="S2796" t="str">
        <f t="shared" si="86"/>
        <v>False</v>
      </c>
      <c r="T2796">
        <v>333643</v>
      </c>
      <c r="U2796" t="b">
        <f t="shared" si="87"/>
        <v>0</v>
      </c>
      <c r="V2796">
        <v>0</v>
      </c>
      <c r="W2796">
        <v>0</v>
      </c>
      <c r="X2796">
        <v>0</v>
      </c>
      <c r="Y2796">
        <v>266525</v>
      </c>
      <c r="Z2796">
        <v>600168</v>
      </c>
      <c r="AA2796" t="b">
        <f>ABS(T2796-Z2796)&gt;25000</f>
        <v>1</v>
      </c>
      <c r="AB2796">
        <v>7247</v>
      </c>
      <c r="AC2796">
        <v>0</v>
      </c>
      <c r="AD2796">
        <v>7247</v>
      </c>
      <c r="AE2796">
        <v>453359</v>
      </c>
      <c r="AF2796">
        <v>0</v>
      </c>
      <c r="AG2796">
        <v>0</v>
      </c>
      <c r="AH2796">
        <v>0</v>
      </c>
      <c r="AI2796">
        <v>453359</v>
      </c>
      <c r="AJ2796">
        <v>162851</v>
      </c>
      <c r="AK2796">
        <v>0</v>
      </c>
      <c r="AL2796">
        <v>0</v>
      </c>
      <c r="AM2796">
        <v>0</v>
      </c>
      <c r="AN2796">
        <v>162851</v>
      </c>
      <c r="AO2796">
        <v>290508</v>
      </c>
      <c r="AQ2796">
        <f>K2796/R2796</f>
        <v>0.80109315706724393</v>
      </c>
    </row>
    <row r="2797" spans="1:43" x14ac:dyDescent="0.35">
      <c r="A2797" t="s">
        <v>5862</v>
      </c>
      <c r="B2797" t="s">
        <v>5863</v>
      </c>
      <c r="C2797" t="s">
        <v>38</v>
      </c>
      <c r="D2797" t="str">
        <f>IF(P2797&lt;=50000,"Extra Small",IF(AND(P2797&gt;=50000,P2797&lt;250000),"Small",IF(AND(P2797&gt;=250000,P2797&lt;1000000),"Medium",IF(AND(P2797&gt;=1000000,P2797&lt;10000000),"Large",IF(AND(P2797&gt;=10000000,P2797&lt;100000000),"Extra Large",IF(P2797&gt;=100000000,"Extra-extra-large"))))))</f>
        <v>Medium</v>
      </c>
      <c r="E2797" t="s">
        <v>55</v>
      </c>
      <c r="F2797">
        <v>0</v>
      </c>
      <c r="G2797">
        <v>10</v>
      </c>
      <c r="H2797">
        <v>1</v>
      </c>
      <c r="I2797">
        <v>3.8</v>
      </c>
      <c r="J2797" t="s">
        <v>143</v>
      </c>
      <c r="K2797">
        <v>248160</v>
      </c>
      <c r="L2797">
        <v>21000</v>
      </c>
      <c r="M2797">
        <v>35476</v>
      </c>
      <c r="N2797">
        <v>6187</v>
      </c>
      <c r="O2797">
        <v>22394</v>
      </c>
      <c r="P2797">
        <v>333217</v>
      </c>
      <c r="Q2797">
        <v>0</v>
      </c>
      <c r="R2797">
        <v>333217</v>
      </c>
      <c r="S2797" t="str">
        <f t="shared" si="86"/>
        <v>False</v>
      </c>
      <c r="T2797">
        <v>195071</v>
      </c>
      <c r="U2797" t="b">
        <f t="shared" si="87"/>
        <v>0</v>
      </c>
      <c r="V2797">
        <v>0</v>
      </c>
      <c r="W2797">
        <v>0</v>
      </c>
      <c r="X2797">
        <v>0</v>
      </c>
      <c r="Y2797">
        <v>125046</v>
      </c>
      <c r="Z2797">
        <v>320117</v>
      </c>
      <c r="AA2797" t="b">
        <f>ABS(T2797-Z2797)&gt;25000</f>
        <v>1</v>
      </c>
      <c r="AB2797">
        <v>13100</v>
      </c>
      <c r="AC2797">
        <v>0</v>
      </c>
      <c r="AD2797">
        <v>13100</v>
      </c>
      <c r="AE2797">
        <v>577215</v>
      </c>
      <c r="AF2797">
        <v>0</v>
      </c>
      <c r="AG2797">
        <v>0</v>
      </c>
      <c r="AH2797">
        <v>0</v>
      </c>
      <c r="AI2797">
        <v>577215</v>
      </c>
      <c r="AJ2797">
        <v>53489</v>
      </c>
      <c r="AK2797">
        <v>0</v>
      </c>
      <c r="AL2797">
        <v>0</v>
      </c>
      <c r="AM2797">
        <v>0</v>
      </c>
      <c r="AN2797">
        <v>53489</v>
      </c>
      <c r="AO2797">
        <v>523726</v>
      </c>
      <c r="AQ2797">
        <f>K2797/R2797</f>
        <v>0.74473991423006625</v>
      </c>
    </row>
    <row r="2798" spans="1:43" x14ac:dyDescent="0.35">
      <c r="A2798" t="s">
        <v>5864</v>
      </c>
      <c r="B2798" t="s">
        <v>5865</v>
      </c>
      <c r="C2798" t="s">
        <v>38</v>
      </c>
      <c r="D2798" t="str">
        <f>IF(P2798&lt;=50000,"Extra Small",IF(AND(P2798&gt;=50000,P2798&lt;250000),"Small",IF(AND(P2798&gt;=250000,P2798&lt;1000000),"Medium",IF(AND(P2798&gt;=1000000,P2798&lt;10000000),"Large",IF(AND(P2798&gt;=10000000,P2798&lt;100000000),"Extra Large",IF(P2798&gt;=100000000,"Extra-extra-large"))))))</f>
        <v>Large</v>
      </c>
      <c r="E2798" t="s">
        <v>85</v>
      </c>
      <c r="F2798">
        <v>0</v>
      </c>
      <c r="G2798">
        <v>0</v>
      </c>
      <c r="H2798">
        <v>0</v>
      </c>
      <c r="I2798">
        <v>0</v>
      </c>
      <c r="J2798" t="s">
        <v>48</v>
      </c>
      <c r="K2798">
        <v>273000</v>
      </c>
      <c r="L2798">
        <v>304000</v>
      </c>
      <c r="M2798">
        <v>546000</v>
      </c>
      <c r="N2798">
        <v>0</v>
      </c>
      <c r="O2798">
        <v>9000</v>
      </c>
      <c r="P2798">
        <v>1132000</v>
      </c>
      <c r="Q2798">
        <v>0</v>
      </c>
      <c r="R2798">
        <v>1132000</v>
      </c>
      <c r="S2798" t="str">
        <f t="shared" si="86"/>
        <v>False</v>
      </c>
      <c r="T2798">
        <v>0</v>
      </c>
      <c r="U2798" t="e">
        <f t="shared" si="87"/>
        <v>#DIV/0!</v>
      </c>
      <c r="V2798">
        <v>0</v>
      </c>
      <c r="W2798">
        <v>0</v>
      </c>
      <c r="X2798">
        <v>0</v>
      </c>
      <c r="Y2798">
        <v>1007000</v>
      </c>
      <c r="Z2798">
        <v>1007000</v>
      </c>
      <c r="AA2798" t="b">
        <f>ABS(T2798-Z2798)&gt;1000000</f>
        <v>1</v>
      </c>
      <c r="AB2798">
        <v>125000</v>
      </c>
      <c r="AC2798">
        <v>0</v>
      </c>
      <c r="AD2798">
        <v>125000</v>
      </c>
      <c r="AE2798">
        <v>495000</v>
      </c>
      <c r="AF2798">
        <v>0</v>
      </c>
      <c r="AG2798">
        <v>12000</v>
      </c>
      <c r="AH2798">
        <v>12000</v>
      </c>
      <c r="AI2798">
        <v>507000</v>
      </c>
      <c r="AJ2798">
        <v>539000</v>
      </c>
      <c r="AK2798">
        <v>0</v>
      </c>
      <c r="AL2798">
        <v>0</v>
      </c>
      <c r="AM2798">
        <v>0</v>
      </c>
      <c r="AN2798">
        <v>539000</v>
      </c>
      <c r="AO2798">
        <v>-32000</v>
      </c>
      <c r="AQ2798">
        <f>K2798/R2798</f>
        <v>0.24116607773851589</v>
      </c>
    </row>
    <row r="2799" spans="1:43" x14ac:dyDescent="0.35">
      <c r="A2799" t="s">
        <v>5866</v>
      </c>
      <c r="B2799" t="s">
        <v>5867</v>
      </c>
      <c r="C2799" t="s">
        <v>50</v>
      </c>
      <c r="D2799" t="str">
        <f>IF(P2799&lt;=50000,"Extra Small",IF(AND(P2799&gt;=50000,P2799&lt;250000),"Small",IF(AND(P2799&gt;=250000,P2799&lt;1000000),"Medium",IF(AND(P2799&gt;=1000000,P2799&lt;10000000),"Large",IF(AND(P2799&gt;=10000000,P2799&lt;100000000),"Extra Large",IF(P2799&gt;=100000000,"Extra-extra-large"))))))</f>
        <v>Large</v>
      </c>
      <c r="E2799" t="s">
        <v>110</v>
      </c>
      <c r="F2799">
        <v>20</v>
      </c>
      <c r="G2799">
        <v>21</v>
      </c>
      <c r="H2799">
        <v>20</v>
      </c>
      <c r="I2799">
        <v>47.45</v>
      </c>
      <c r="J2799" t="s">
        <v>56</v>
      </c>
      <c r="K2799">
        <v>1394467</v>
      </c>
      <c r="L2799">
        <v>439921</v>
      </c>
      <c r="M2799">
        <v>2151051</v>
      </c>
      <c r="N2799">
        <v>985851</v>
      </c>
      <c r="O2799">
        <v>107481</v>
      </c>
      <c r="P2799">
        <v>5078771</v>
      </c>
      <c r="Q2799">
        <v>6000</v>
      </c>
      <c r="R2799">
        <v>5084771</v>
      </c>
      <c r="S2799" t="str">
        <f t="shared" si="86"/>
        <v>False</v>
      </c>
      <c r="T2799">
        <v>3867909</v>
      </c>
      <c r="U2799" t="b">
        <f t="shared" si="87"/>
        <v>0</v>
      </c>
      <c r="V2799">
        <v>0</v>
      </c>
      <c r="W2799">
        <v>22519</v>
      </c>
      <c r="X2799">
        <v>0</v>
      </c>
      <c r="Y2799">
        <v>2022117</v>
      </c>
      <c r="Z2799">
        <v>5912545</v>
      </c>
      <c r="AA2799" t="b">
        <f>ABS(T2799-Z2799)&gt;1000000</f>
        <v>1</v>
      </c>
      <c r="AB2799">
        <v>-827774</v>
      </c>
      <c r="AC2799">
        <v>1629220</v>
      </c>
      <c r="AD2799">
        <v>801446</v>
      </c>
      <c r="AE2799">
        <v>1254418</v>
      </c>
      <c r="AF2799">
        <v>0</v>
      </c>
      <c r="AG2799">
        <v>33964406</v>
      </c>
      <c r="AH2799">
        <v>33964406</v>
      </c>
      <c r="AI2799">
        <v>35218824</v>
      </c>
      <c r="AJ2799">
        <v>1471086</v>
      </c>
      <c r="AK2799">
        <v>0</v>
      </c>
      <c r="AL2799">
        <v>69284</v>
      </c>
      <c r="AM2799">
        <v>69284</v>
      </c>
      <c r="AN2799">
        <v>1540370</v>
      </c>
      <c r="AO2799">
        <v>33678454</v>
      </c>
      <c r="AQ2799">
        <f>K2799/R2799</f>
        <v>0.27424381550319571</v>
      </c>
    </row>
    <row r="2800" spans="1:43" x14ac:dyDescent="0.35">
      <c r="A2800" t="s">
        <v>5868</v>
      </c>
      <c r="B2800" t="s">
        <v>5869</v>
      </c>
      <c r="C2800" t="s">
        <v>38</v>
      </c>
      <c r="D2800" t="str">
        <f>IF(P2800&lt;=50000,"Extra Small",IF(AND(P2800&gt;=50000,P2800&lt;250000),"Small",IF(AND(P2800&gt;=250000,P2800&lt;1000000),"Medium",IF(AND(P2800&gt;=1000000,P2800&lt;10000000),"Large",IF(AND(P2800&gt;=10000000,P2800&lt;100000000),"Extra Large",IF(P2800&gt;=100000000,"Extra-extra-large"))))))</f>
        <v>Small</v>
      </c>
      <c r="E2800" t="s">
        <v>73</v>
      </c>
      <c r="F2800">
        <v>0</v>
      </c>
      <c r="G2800">
        <v>10</v>
      </c>
      <c r="H2800">
        <v>0</v>
      </c>
      <c r="I2800">
        <v>0.1</v>
      </c>
      <c r="J2800" t="s">
        <v>48</v>
      </c>
      <c r="K2800">
        <v>0</v>
      </c>
      <c r="L2800">
        <v>0</v>
      </c>
      <c r="M2800">
        <v>0</v>
      </c>
      <c r="N2800">
        <v>0</v>
      </c>
      <c r="O2800">
        <v>54820</v>
      </c>
      <c r="P2800">
        <v>54820</v>
      </c>
      <c r="Q2800">
        <v>11066</v>
      </c>
      <c r="R2800">
        <v>65886</v>
      </c>
      <c r="S2800" t="str">
        <f t="shared" si="86"/>
        <v>False</v>
      </c>
      <c r="T2800">
        <v>0</v>
      </c>
      <c r="U2800" t="b">
        <f t="shared" si="87"/>
        <v>0</v>
      </c>
      <c r="V2800">
        <v>0</v>
      </c>
      <c r="W2800">
        <v>0</v>
      </c>
      <c r="X2800">
        <v>0</v>
      </c>
      <c r="Y2800">
        <v>31617</v>
      </c>
      <c r="Z2800">
        <v>31617</v>
      </c>
      <c r="AA2800" t="b">
        <f>ABS(T2800-Z2800)&gt;25000</f>
        <v>1</v>
      </c>
      <c r="AB2800">
        <v>34269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3668956</v>
      </c>
      <c r="AJ2800">
        <v>0</v>
      </c>
      <c r="AK2800">
        <v>0</v>
      </c>
      <c r="AL2800">
        <v>0</v>
      </c>
      <c r="AM2800">
        <v>0</v>
      </c>
      <c r="AN2800">
        <v>2215534</v>
      </c>
      <c r="AO2800">
        <v>1453422</v>
      </c>
      <c r="AQ2800">
        <f>K2800/R2800</f>
        <v>0</v>
      </c>
    </row>
    <row r="2801" spans="1:43" x14ac:dyDescent="0.35">
      <c r="A2801" t="s">
        <v>5870</v>
      </c>
      <c r="B2801" t="s">
        <v>5871</v>
      </c>
      <c r="C2801" t="s">
        <v>38</v>
      </c>
      <c r="D2801" t="str">
        <f>IF(P2801&lt;=50000,"Extra Small",IF(AND(P2801&gt;=50000,P2801&lt;250000),"Small",IF(AND(P2801&gt;=250000,P2801&lt;1000000),"Medium",IF(AND(P2801&gt;=1000000,P2801&lt;10000000),"Large",IF(AND(P2801&gt;=10000000,P2801&lt;100000000),"Extra Large",IF(P2801&gt;=100000000,"Extra-extra-large"))))))</f>
        <v>Extra Large</v>
      </c>
      <c r="E2801" t="s">
        <v>67</v>
      </c>
      <c r="F2801">
        <v>22</v>
      </c>
      <c r="G2801">
        <v>131</v>
      </c>
      <c r="H2801">
        <v>31</v>
      </c>
      <c r="I2801">
        <v>122</v>
      </c>
      <c r="J2801" t="s">
        <v>61</v>
      </c>
      <c r="K2801">
        <v>8600735</v>
      </c>
      <c r="L2801">
        <v>106232</v>
      </c>
      <c r="M2801">
        <v>3940513</v>
      </c>
      <c r="N2801">
        <v>397384</v>
      </c>
      <c r="O2801">
        <v>1799</v>
      </c>
      <c r="P2801">
        <v>13046663</v>
      </c>
      <c r="Q2801">
        <v>0</v>
      </c>
      <c r="R2801">
        <v>13046663</v>
      </c>
      <c r="S2801" t="str">
        <f t="shared" si="86"/>
        <v>False</v>
      </c>
      <c r="T2801">
        <v>9145069</v>
      </c>
      <c r="U2801" t="b">
        <f t="shared" si="87"/>
        <v>0</v>
      </c>
      <c r="V2801">
        <v>26241</v>
      </c>
      <c r="W2801">
        <v>0</v>
      </c>
      <c r="X2801">
        <v>0</v>
      </c>
      <c r="Y2801">
        <v>3321138</v>
      </c>
      <c r="Z2801">
        <v>12492448</v>
      </c>
      <c r="AA2801" t="b">
        <f>ABS(T2801-Z2801)&gt;1000000</f>
        <v>1</v>
      </c>
      <c r="AB2801">
        <v>554215</v>
      </c>
      <c r="AC2801">
        <v>0</v>
      </c>
      <c r="AD2801">
        <v>554215</v>
      </c>
      <c r="AE2801">
        <v>21676687</v>
      </c>
      <c r="AF2801">
        <v>0</v>
      </c>
      <c r="AG2801">
        <v>18688866</v>
      </c>
      <c r="AH2801">
        <v>18688866</v>
      </c>
      <c r="AI2801">
        <v>40365553</v>
      </c>
      <c r="AJ2801">
        <v>5060745</v>
      </c>
      <c r="AK2801">
        <v>19398160</v>
      </c>
      <c r="AL2801">
        <v>99510</v>
      </c>
      <c r="AM2801">
        <v>19497670</v>
      </c>
      <c r="AN2801">
        <v>24558415</v>
      </c>
      <c r="AO2801">
        <v>15807138</v>
      </c>
      <c r="AQ2801">
        <f>K2801/R2801</f>
        <v>0.65922872385068887</v>
      </c>
    </row>
    <row r="2802" spans="1:43" x14ac:dyDescent="0.35">
      <c r="A2802" t="s">
        <v>5872</v>
      </c>
      <c r="B2802" t="s">
        <v>5873</v>
      </c>
      <c r="C2802" t="s">
        <v>38</v>
      </c>
      <c r="D2802" t="str">
        <f>IF(P2802&lt;=50000,"Extra Small",IF(AND(P2802&gt;=50000,P2802&lt;250000),"Small",IF(AND(P2802&gt;=250000,P2802&lt;1000000),"Medium",IF(AND(P2802&gt;=1000000,P2802&lt;10000000),"Large",IF(AND(P2802&gt;=10000000,P2802&lt;100000000),"Extra Large",IF(P2802&gt;=100000000,"Extra-extra-large"))))))</f>
        <v>Medium</v>
      </c>
      <c r="E2802" t="s">
        <v>164</v>
      </c>
      <c r="F2802">
        <v>1</v>
      </c>
      <c r="G2802">
        <v>0</v>
      </c>
      <c r="H2802">
        <v>0</v>
      </c>
      <c r="I2802">
        <v>1</v>
      </c>
      <c r="J2802" t="s">
        <v>154</v>
      </c>
      <c r="K2802">
        <v>0</v>
      </c>
      <c r="L2802">
        <v>265033</v>
      </c>
      <c r="M2802">
        <v>87660</v>
      </c>
      <c r="N2802">
        <v>0</v>
      </c>
      <c r="O2802">
        <v>0</v>
      </c>
      <c r="P2802">
        <v>352693</v>
      </c>
      <c r="Q2802">
        <v>9750</v>
      </c>
      <c r="R2802">
        <v>362443</v>
      </c>
      <c r="S2802" t="str">
        <f t="shared" si="86"/>
        <v>False</v>
      </c>
      <c r="T2802">
        <v>87783</v>
      </c>
      <c r="U2802" t="b">
        <f t="shared" si="87"/>
        <v>0</v>
      </c>
      <c r="V2802">
        <v>0</v>
      </c>
      <c r="W2802">
        <v>0</v>
      </c>
      <c r="X2802">
        <v>126030</v>
      </c>
      <c r="Y2802">
        <v>226610</v>
      </c>
      <c r="Z2802">
        <v>440423</v>
      </c>
      <c r="AA2802" t="b">
        <f>ABS(T2802-Z2802)&gt;25000</f>
        <v>1</v>
      </c>
      <c r="AB2802">
        <v>-77980</v>
      </c>
      <c r="AC2802">
        <v>0</v>
      </c>
      <c r="AD2802">
        <v>-77980</v>
      </c>
      <c r="AE2802">
        <v>51668</v>
      </c>
      <c r="AF2802">
        <v>0</v>
      </c>
      <c r="AG2802">
        <v>0</v>
      </c>
      <c r="AH2802">
        <v>0</v>
      </c>
      <c r="AI2802">
        <v>51668</v>
      </c>
      <c r="AJ2802">
        <v>46930</v>
      </c>
      <c r="AK2802">
        <v>0</v>
      </c>
      <c r="AL2802">
        <v>0</v>
      </c>
      <c r="AM2802">
        <v>83180</v>
      </c>
      <c r="AN2802">
        <v>130110</v>
      </c>
      <c r="AO2802">
        <v>-78442</v>
      </c>
      <c r="AQ2802">
        <f>K2802/R2802</f>
        <v>0</v>
      </c>
    </row>
    <row r="2803" spans="1:43" x14ac:dyDescent="0.35">
      <c r="A2803" t="s">
        <v>5874</v>
      </c>
      <c r="B2803" t="s">
        <v>5875</v>
      </c>
      <c r="C2803" t="s">
        <v>38</v>
      </c>
      <c r="D2803" t="str">
        <f>IF(P2803&lt;=50000,"Extra Small",IF(AND(P2803&gt;=50000,P2803&lt;250000),"Small",IF(AND(P2803&gt;=250000,P2803&lt;1000000),"Medium",IF(AND(P2803&gt;=1000000,P2803&lt;10000000),"Large",IF(AND(P2803&gt;=10000000,P2803&lt;100000000),"Extra Large",IF(P2803&gt;=100000000,"Extra-extra-large"))))))</f>
        <v>Large</v>
      </c>
      <c r="E2803" t="s">
        <v>43</v>
      </c>
      <c r="F2803">
        <v>16</v>
      </c>
      <c r="G2803">
        <v>11</v>
      </c>
      <c r="H2803">
        <v>3</v>
      </c>
      <c r="I2803">
        <v>23.8</v>
      </c>
      <c r="J2803" t="s">
        <v>61</v>
      </c>
      <c r="K2803">
        <v>1659429</v>
      </c>
      <c r="L2803">
        <v>0</v>
      </c>
      <c r="M2803">
        <v>4650594</v>
      </c>
      <c r="N2803">
        <v>43651</v>
      </c>
      <c r="O2803">
        <v>1382527</v>
      </c>
      <c r="P2803">
        <v>7736201</v>
      </c>
      <c r="Q2803">
        <v>2313</v>
      </c>
      <c r="R2803">
        <v>7738514</v>
      </c>
      <c r="S2803" t="str">
        <f t="shared" si="86"/>
        <v>False</v>
      </c>
      <c r="T2803">
        <v>2242231</v>
      </c>
      <c r="U2803" t="b">
        <f t="shared" si="87"/>
        <v>0</v>
      </c>
      <c r="V2803">
        <v>0</v>
      </c>
      <c r="W2803">
        <v>0</v>
      </c>
      <c r="X2803">
        <v>0</v>
      </c>
      <c r="Y2803">
        <v>3916629</v>
      </c>
      <c r="Z2803">
        <v>6158860</v>
      </c>
      <c r="AA2803" t="b">
        <f>ABS(T2803-Z2803)&gt;1000000</f>
        <v>1</v>
      </c>
      <c r="AB2803">
        <v>1579654</v>
      </c>
      <c r="AC2803">
        <v>0</v>
      </c>
      <c r="AD2803">
        <v>1579654</v>
      </c>
      <c r="AE2803">
        <v>4242917</v>
      </c>
      <c r="AF2803">
        <v>0</v>
      </c>
      <c r="AG2803">
        <v>5896314</v>
      </c>
      <c r="AH2803">
        <v>5896314</v>
      </c>
      <c r="AI2803">
        <v>10139231</v>
      </c>
      <c r="AJ2803">
        <v>1199195</v>
      </c>
      <c r="AK2803">
        <v>0</v>
      </c>
      <c r="AL2803">
        <v>70695</v>
      </c>
      <c r="AM2803">
        <v>70695</v>
      </c>
      <c r="AN2803">
        <v>1269890</v>
      </c>
      <c r="AO2803">
        <v>8869341</v>
      </c>
      <c r="AQ2803">
        <f>K2803/R2803</f>
        <v>0.21443768144633452</v>
      </c>
    </row>
    <row r="2804" spans="1:43" x14ac:dyDescent="0.35">
      <c r="A2804" t="s">
        <v>5876</v>
      </c>
      <c r="B2804" t="s">
        <v>5877</v>
      </c>
      <c r="C2804" t="s">
        <v>38</v>
      </c>
      <c r="D2804" t="str">
        <f>IF(P2804&lt;=50000,"Extra Small",IF(AND(P2804&gt;=50000,P2804&lt;250000),"Small",IF(AND(P2804&gt;=250000,P2804&lt;1000000),"Medium",IF(AND(P2804&gt;=1000000,P2804&lt;10000000),"Large",IF(AND(P2804&gt;=10000000,P2804&lt;100000000),"Extra Large",IF(P2804&gt;=100000000,"Extra-extra-large"))))))</f>
        <v>Medium</v>
      </c>
      <c r="E2804" t="s">
        <v>76</v>
      </c>
      <c r="F2804">
        <v>0</v>
      </c>
      <c r="G2804">
        <v>4</v>
      </c>
      <c r="H2804">
        <v>0</v>
      </c>
      <c r="I2804">
        <v>2.61</v>
      </c>
      <c r="J2804" t="s">
        <v>5878</v>
      </c>
      <c r="K2804">
        <v>0</v>
      </c>
      <c r="L2804">
        <v>0</v>
      </c>
      <c r="M2804">
        <v>526333</v>
      </c>
      <c r="N2804">
        <v>775</v>
      </c>
      <c r="O2804">
        <v>1000</v>
      </c>
      <c r="P2804">
        <v>528108</v>
      </c>
      <c r="Q2804">
        <v>0</v>
      </c>
      <c r="R2804">
        <v>528108</v>
      </c>
      <c r="S2804" t="str">
        <f t="shared" si="86"/>
        <v>False</v>
      </c>
      <c r="T2804">
        <v>314597</v>
      </c>
      <c r="U2804" t="b">
        <f t="shared" si="87"/>
        <v>0</v>
      </c>
      <c r="V2804">
        <v>0</v>
      </c>
      <c r="W2804">
        <v>0</v>
      </c>
      <c r="X2804">
        <v>0</v>
      </c>
      <c r="Y2804">
        <v>307793</v>
      </c>
      <c r="Z2804">
        <v>622390</v>
      </c>
      <c r="AA2804" t="b">
        <f>ABS(T2804-Z2804)&gt;25000</f>
        <v>1</v>
      </c>
      <c r="AB2804">
        <v>-94282</v>
      </c>
      <c r="AC2804">
        <v>0</v>
      </c>
      <c r="AD2804">
        <v>-94282</v>
      </c>
      <c r="AE2804">
        <v>96250</v>
      </c>
      <c r="AF2804">
        <v>0</v>
      </c>
      <c r="AG2804">
        <v>0</v>
      </c>
      <c r="AH2804">
        <v>63017</v>
      </c>
      <c r="AI2804">
        <v>159267</v>
      </c>
      <c r="AJ2804">
        <v>56791</v>
      </c>
      <c r="AK2804">
        <v>0</v>
      </c>
      <c r="AL2804">
        <v>0</v>
      </c>
      <c r="AM2804">
        <v>0</v>
      </c>
      <c r="AN2804">
        <v>56791</v>
      </c>
      <c r="AO2804">
        <v>102476</v>
      </c>
      <c r="AQ2804">
        <f>K2804/R2804</f>
        <v>0</v>
      </c>
    </row>
    <row r="2805" spans="1:43" x14ac:dyDescent="0.35">
      <c r="A2805" t="s">
        <v>5879</v>
      </c>
      <c r="B2805" t="s">
        <v>5880</v>
      </c>
      <c r="C2805" t="s">
        <v>38</v>
      </c>
      <c r="D2805" t="str">
        <f>IF(P2805&lt;=50000,"Extra Small",IF(AND(P2805&gt;=50000,P2805&lt;250000),"Small",IF(AND(P2805&gt;=250000,P2805&lt;1000000),"Medium",IF(AND(P2805&gt;=1000000,P2805&lt;10000000),"Large",IF(AND(P2805&gt;=10000000,P2805&lt;100000000),"Extra Large",IF(P2805&gt;=100000000,"Extra-extra-large"))))))</f>
        <v>Extra Large</v>
      </c>
      <c r="E2805" t="s">
        <v>55</v>
      </c>
      <c r="F2805">
        <v>251</v>
      </c>
      <c r="G2805">
        <v>511</v>
      </c>
      <c r="H2805">
        <v>140</v>
      </c>
      <c r="I2805">
        <v>570</v>
      </c>
      <c r="J2805" t="s">
        <v>5881</v>
      </c>
      <c r="K2805">
        <v>59870226</v>
      </c>
      <c r="L2805">
        <v>21028</v>
      </c>
      <c r="M2805">
        <v>8867917</v>
      </c>
      <c r="N2805">
        <v>310962</v>
      </c>
      <c r="O2805">
        <v>2532681</v>
      </c>
      <c r="P2805">
        <v>71602814</v>
      </c>
      <c r="Q2805">
        <v>54774</v>
      </c>
      <c r="R2805">
        <v>71657588</v>
      </c>
      <c r="S2805" t="str">
        <f t="shared" si="86"/>
        <v>False</v>
      </c>
      <c r="T2805">
        <v>56116319</v>
      </c>
      <c r="U2805" t="b">
        <f t="shared" si="87"/>
        <v>0</v>
      </c>
      <c r="V2805">
        <v>182242</v>
      </c>
      <c r="W2805">
        <v>7085</v>
      </c>
      <c r="X2805">
        <v>0</v>
      </c>
      <c r="Y2805">
        <v>19010547</v>
      </c>
      <c r="Z2805">
        <v>75316193</v>
      </c>
      <c r="AA2805" t="b">
        <f>ABS(T2805-Z2805)&gt;1000000</f>
        <v>1</v>
      </c>
      <c r="AB2805">
        <v>-3658605</v>
      </c>
      <c r="AC2805">
        <v>2820486</v>
      </c>
      <c r="AD2805">
        <v>-838119</v>
      </c>
      <c r="AE2805">
        <v>17634935</v>
      </c>
      <c r="AF2805">
        <v>0</v>
      </c>
      <c r="AG2805">
        <v>41698936</v>
      </c>
      <c r="AH2805">
        <v>41698936</v>
      </c>
      <c r="AI2805">
        <v>59333871</v>
      </c>
      <c r="AJ2805">
        <v>22654240</v>
      </c>
      <c r="AK2805">
        <v>0</v>
      </c>
      <c r="AL2805">
        <v>2129881</v>
      </c>
      <c r="AM2805">
        <v>2129881</v>
      </c>
      <c r="AN2805">
        <v>24784121</v>
      </c>
      <c r="AO2805">
        <v>34549750</v>
      </c>
      <c r="AQ2805">
        <f>K2805/R2805</f>
        <v>0.83550434323856948</v>
      </c>
    </row>
    <row r="2806" spans="1:43" x14ac:dyDescent="0.35">
      <c r="A2806" t="s">
        <v>5882</v>
      </c>
      <c r="B2806" t="s">
        <v>5883</v>
      </c>
      <c r="C2806" t="s">
        <v>38</v>
      </c>
      <c r="D2806" t="str">
        <f>IF(P2806&lt;=50000,"Extra Small",IF(AND(P2806&gt;=50000,P2806&lt;250000),"Small",IF(AND(P2806&gt;=250000,P2806&lt;1000000),"Medium",IF(AND(P2806&gt;=1000000,P2806&lt;10000000),"Large",IF(AND(P2806&gt;=10000000,P2806&lt;100000000),"Extra Large",IF(P2806&gt;=100000000,"Extra-extra-large"))))))</f>
        <v>Small</v>
      </c>
      <c r="E2806" t="s">
        <v>43</v>
      </c>
      <c r="F2806">
        <v>0</v>
      </c>
      <c r="G2806">
        <v>0</v>
      </c>
      <c r="H2806">
        <v>0</v>
      </c>
      <c r="I2806">
        <v>0</v>
      </c>
      <c r="J2806" t="s">
        <v>172</v>
      </c>
      <c r="K2806">
        <v>0</v>
      </c>
      <c r="L2806">
        <v>19039</v>
      </c>
      <c r="M2806">
        <v>37798</v>
      </c>
      <c r="N2806">
        <v>0</v>
      </c>
      <c r="O2806">
        <v>29</v>
      </c>
      <c r="P2806">
        <v>56866</v>
      </c>
      <c r="Q2806">
        <v>0</v>
      </c>
      <c r="R2806">
        <v>56866</v>
      </c>
      <c r="S2806" t="str">
        <f t="shared" si="86"/>
        <v>False</v>
      </c>
      <c r="T2806">
        <v>5250</v>
      </c>
      <c r="U2806" t="e">
        <f t="shared" si="87"/>
        <v>#DIV/0!</v>
      </c>
      <c r="V2806">
        <v>0</v>
      </c>
      <c r="W2806">
        <v>0</v>
      </c>
      <c r="X2806">
        <v>35550</v>
      </c>
      <c r="Y2806">
        <v>9761</v>
      </c>
      <c r="Z2806">
        <v>50561</v>
      </c>
      <c r="AA2806" t="b">
        <f>ABS(T2806-Z2806)&gt;25000</f>
        <v>1</v>
      </c>
      <c r="AB2806">
        <v>6305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27511</v>
      </c>
      <c r="AJ2806">
        <v>0</v>
      </c>
      <c r="AK2806">
        <v>0</v>
      </c>
      <c r="AL2806">
        <v>0</v>
      </c>
      <c r="AM2806">
        <v>0</v>
      </c>
      <c r="AN2806">
        <v>15042</v>
      </c>
      <c r="AO2806">
        <v>12469</v>
      </c>
      <c r="AQ2806">
        <f>K2806/R2806</f>
        <v>0</v>
      </c>
    </row>
    <row r="2807" spans="1:43" x14ac:dyDescent="0.35">
      <c r="A2807" t="s">
        <v>5884</v>
      </c>
      <c r="B2807" t="s">
        <v>5885</v>
      </c>
      <c r="C2807" t="s">
        <v>38</v>
      </c>
      <c r="D2807" t="str">
        <f>IF(P2807&lt;=50000,"Extra Small",IF(AND(P2807&gt;=50000,P2807&lt;250000),"Small",IF(AND(P2807&gt;=250000,P2807&lt;1000000),"Medium",IF(AND(P2807&gt;=1000000,P2807&lt;10000000),"Large",IF(AND(P2807&gt;=10000000,P2807&lt;100000000),"Extra Large",IF(P2807&gt;=100000000,"Extra-extra-large"))))))</f>
        <v>Small</v>
      </c>
      <c r="E2807" t="s">
        <v>101</v>
      </c>
      <c r="F2807">
        <v>1</v>
      </c>
      <c r="G2807">
        <v>1</v>
      </c>
      <c r="H2807">
        <v>0</v>
      </c>
      <c r="I2807">
        <v>1</v>
      </c>
      <c r="J2807" t="s">
        <v>107</v>
      </c>
      <c r="K2807">
        <v>0</v>
      </c>
      <c r="L2807">
        <v>86282</v>
      </c>
      <c r="M2807">
        <v>0</v>
      </c>
      <c r="N2807">
        <v>88</v>
      </c>
      <c r="O2807">
        <v>0</v>
      </c>
      <c r="P2807">
        <v>86370</v>
      </c>
      <c r="Q2807">
        <v>0</v>
      </c>
      <c r="R2807">
        <v>86370</v>
      </c>
      <c r="S2807" t="str">
        <f t="shared" si="86"/>
        <v>False</v>
      </c>
      <c r="T2807">
        <v>15056</v>
      </c>
      <c r="U2807" t="b">
        <f t="shared" si="87"/>
        <v>0</v>
      </c>
      <c r="V2807">
        <v>0</v>
      </c>
      <c r="W2807">
        <v>0</v>
      </c>
      <c r="X2807">
        <v>0</v>
      </c>
      <c r="Y2807">
        <v>96383</v>
      </c>
      <c r="Z2807">
        <v>111439</v>
      </c>
      <c r="AA2807" t="b">
        <f>ABS(T2807-Z2807)&gt;25000</f>
        <v>1</v>
      </c>
      <c r="AB2807">
        <v>-25069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28385</v>
      </c>
      <c r="AJ2807">
        <v>0</v>
      </c>
      <c r="AK2807">
        <v>0</v>
      </c>
      <c r="AL2807">
        <v>0</v>
      </c>
      <c r="AM2807">
        <v>0</v>
      </c>
      <c r="AN2807">
        <v>12672</v>
      </c>
      <c r="AO2807">
        <v>15713</v>
      </c>
      <c r="AQ2807">
        <f>K2807/R2807</f>
        <v>0</v>
      </c>
    </row>
    <row r="2808" spans="1:43" x14ac:dyDescent="0.35">
      <c r="A2808" t="s">
        <v>5886</v>
      </c>
      <c r="B2808" t="s">
        <v>5887</v>
      </c>
      <c r="C2808" t="s">
        <v>50</v>
      </c>
      <c r="D2808" t="str">
        <f>IF(P2808&lt;=50000,"Extra Small",IF(AND(P2808&gt;=50000,P2808&lt;250000),"Small",IF(AND(P2808&gt;=250000,P2808&lt;1000000),"Medium",IF(AND(P2808&gt;=1000000,P2808&lt;10000000),"Large",IF(AND(P2808&gt;=10000000,P2808&lt;100000000),"Extra Large",IF(P2808&gt;=100000000,"Extra-extra-large"))))))</f>
        <v>Small</v>
      </c>
      <c r="E2808" t="s">
        <v>55</v>
      </c>
      <c r="F2808">
        <v>0</v>
      </c>
      <c r="G2808">
        <v>0</v>
      </c>
      <c r="H2808">
        <v>0</v>
      </c>
      <c r="I2808">
        <v>0</v>
      </c>
      <c r="J2808" t="s">
        <v>57</v>
      </c>
      <c r="K2808">
        <v>900</v>
      </c>
      <c r="L2808">
        <v>55440</v>
      </c>
      <c r="M2808">
        <v>3475</v>
      </c>
      <c r="N2808">
        <v>70</v>
      </c>
      <c r="O2808">
        <v>2129</v>
      </c>
      <c r="P2808">
        <v>62014</v>
      </c>
      <c r="Q2808">
        <v>0</v>
      </c>
      <c r="R2808">
        <v>62014</v>
      </c>
      <c r="S2808" t="str">
        <f t="shared" si="86"/>
        <v>False</v>
      </c>
      <c r="T2808">
        <v>0</v>
      </c>
      <c r="U2808" t="e">
        <f t="shared" si="87"/>
        <v>#DIV/0!</v>
      </c>
      <c r="V2808">
        <v>0</v>
      </c>
      <c r="W2808">
        <v>24966</v>
      </c>
      <c r="X2808">
        <v>0</v>
      </c>
      <c r="Y2808">
        <v>5832</v>
      </c>
      <c r="Z2808">
        <v>30798</v>
      </c>
      <c r="AA2808" t="b">
        <f>ABS(T2808-Z2808)&gt;25000</f>
        <v>1</v>
      </c>
      <c r="AB2808">
        <v>31216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85398</v>
      </c>
      <c r="AJ2808">
        <v>0</v>
      </c>
      <c r="AK2808">
        <v>0</v>
      </c>
      <c r="AL2808">
        <v>0</v>
      </c>
      <c r="AM2808">
        <v>0</v>
      </c>
      <c r="AN2808">
        <v>704</v>
      </c>
      <c r="AO2808">
        <v>84694</v>
      </c>
      <c r="AQ2808">
        <f>K2808/R2808</f>
        <v>1.4512851936659464E-2</v>
      </c>
    </row>
    <row r="2809" spans="1:43" x14ac:dyDescent="0.35">
      <c r="A2809" t="s">
        <v>5888</v>
      </c>
      <c r="B2809" t="s">
        <v>5889</v>
      </c>
      <c r="C2809" t="s">
        <v>38</v>
      </c>
      <c r="D2809" t="str">
        <f>IF(P2809&lt;=50000,"Extra Small",IF(AND(P2809&gt;=50000,P2809&lt;250000),"Small",IF(AND(P2809&gt;=250000,P2809&lt;1000000),"Medium",IF(AND(P2809&gt;=1000000,P2809&lt;10000000),"Large",IF(AND(P2809&gt;=10000000,P2809&lt;100000000),"Extra Large",IF(P2809&gt;=100000000,"Extra-extra-large"))))))</f>
        <v>Extra Small</v>
      </c>
      <c r="E2809" t="s">
        <v>43</v>
      </c>
      <c r="F2809">
        <v>0</v>
      </c>
      <c r="G2809">
        <v>5</v>
      </c>
      <c r="H2809">
        <v>0</v>
      </c>
      <c r="I2809">
        <v>0.4</v>
      </c>
      <c r="J2809" t="s">
        <v>102</v>
      </c>
      <c r="K2809">
        <v>23920</v>
      </c>
      <c r="L2809">
        <v>0</v>
      </c>
      <c r="M2809">
        <v>0</v>
      </c>
      <c r="N2809">
        <v>0</v>
      </c>
      <c r="O2809">
        <v>13800</v>
      </c>
      <c r="P2809">
        <v>37720</v>
      </c>
      <c r="Q2809">
        <v>0</v>
      </c>
      <c r="R2809">
        <v>37720</v>
      </c>
      <c r="S2809" t="str">
        <f t="shared" si="86"/>
        <v>False</v>
      </c>
      <c r="T2809">
        <v>15700</v>
      </c>
      <c r="U2809" t="b">
        <f t="shared" si="87"/>
        <v>0</v>
      </c>
      <c r="V2809">
        <v>0</v>
      </c>
      <c r="W2809">
        <v>0</v>
      </c>
      <c r="X2809">
        <v>0</v>
      </c>
      <c r="Y2809">
        <v>22621</v>
      </c>
      <c r="Z2809">
        <v>38321</v>
      </c>
      <c r="AA2809" t="b">
        <f>ABS(T2809-Z2809)&gt;25000</f>
        <v>0</v>
      </c>
      <c r="AB2809">
        <v>-601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100</v>
      </c>
      <c r="AJ2809">
        <v>0</v>
      </c>
      <c r="AK2809">
        <v>0</v>
      </c>
      <c r="AL2809">
        <v>0</v>
      </c>
      <c r="AM2809">
        <v>0</v>
      </c>
      <c r="AN2809">
        <v>1200</v>
      </c>
      <c r="AO2809">
        <v>-1100</v>
      </c>
      <c r="AQ2809">
        <f>K2809/R2809</f>
        <v>0.63414634146341464</v>
      </c>
    </row>
    <row r="2810" spans="1:43" x14ac:dyDescent="0.35">
      <c r="A2810" t="s">
        <v>5890</v>
      </c>
      <c r="B2810" t="s">
        <v>5891</v>
      </c>
      <c r="C2810" t="s">
        <v>38</v>
      </c>
      <c r="D2810" t="str">
        <f>IF(P2810&lt;=50000,"Extra Small",IF(AND(P2810&gt;=50000,P2810&lt;250000),"Small",IF(AND(P2810&gt;=250000,P2810&lt;1000000),"Medium",IF(AND(P2810&gt;=1000000,P2810&lt;10000000),"Large",IF(AND(P2810&gt;=10000000,P2810&lt;100000000),"Extra Large",IF(P2810&gt;=100000000,"Extra-extra-large"))))))</f>
        <v>Extra Small</v>
      </c>
      <c r="E2810" t="s">
        <v>43</v>
      </c>
      <c r="F2810">
        <v>0</v>
      </c>
      <c r="G2810">
        <v>0</v>
      </c>
      <c r="H2810">
        <v>0</v>
      </c>
      <c r="I2810">
        <v>0</v>
      </c>
      <c r="J2810" t="s">
        <v>264</v>
      </c>
      <c r="K2810">
        <v>0</v>
      </c>
      <c r="L2810">
        <v>19928</v>
      </c>
      <c r="M2810">
        <v>12537</v>
      </c>
      <c r="N2810">
        <v>1336</v>
      </c>
      <c r="O2810">
        <v>1970</v>
      </c>
      <c r="P2810">
        <v>35771</v>
      </c>
      <c r="Q2810">
        <v>0</v>
      </c>
      <c r="R2810">
        <v>35771</v>
      </c>
      <c r="S2810" t="str">
        <f t="shared" si="86"/>
        <v>False</v>
      </c>
      <c r="T2810">
        <v>0</v>
      </c>
      <c r="U2810" t="e">
        <f t="shared" si="87"/>
        <v>#DIV/0!</v>
      </c>
      <c r="V2810">
        <v>0</v>
      </c>
      <c r="W2810">
        <v>0</v>
      </c>
      <c r="X2810">
        <v>0</v>
      </c>
      <c r="Y2810">
        <v>34407</v>
      </c>
      <c r="Z2810">
        <v>34407</v>
      </c>
      <c r="AA2810" t="b">
        <f>ABS(T2810-Z2810)&gt;25000</f>
        <v>1</v>
      </c>
      <c r="AB2810">
        <v>1364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43267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43267</v>
      </c>
      <c r="AQ2810">
        <f>K2810/R2810</f>
        <v>0</v>
      </c>
    </row>
    <row r="2811" spans="1:43" x14ac:dyDescent="0.35">
      <c r="A2811" t="s">
        <v>5892</v>
      </c>
      <c r="B2811" t="s">
        <v>5893</v>
      </c>
      <c r="C2811" t="s">
        <v>38</v>
      </c>
      <c r="D2811" t="str">
        <f>IF(P2811&lt;=50000,"Extra Small",IF(AND(P2811&gt;=50000,P2811&lt;250000),"Small",IF(AND(P2811&gt;=250000,P2811&lt;1000000),"Medium",IF(AND(P2811&gt;=1000000,P2811&lt;10000000),"Large",IF(AND(P2811&gt;=10000000,P2811&lt;100000000),"Extra Large",IF(P2811&gt;=100000000,"Extra-extra-large"))))))</f>
        <v>Medium</v>
      </c>
      <c r="E2811" t="s">
        <v>85</v>
      </c>
      <c r="F2811">
        <v>0</v>
      </c>
      <c r="G2811">
        <v>0</v>
      </c>
      <c r="H2811">
        <v>0</v>
      </c>
      <c r="I2811">
        <v>0</v>
      </c>
      <c r="J2811" t="s">
        <v>48</v>
      </c>
      <c r="K2811">
        <v>0</v>
      </c>
      <c r="L2811">
        <v>397839</v>
      </c>
      <c r="M2811">
        <v>0</v>
      </c>
      <c r="N2811">
        <v>26434</v>
      </c>
      <c r="O2811">
        <v>0</v>
      </c>
      <c r="P2811">
        <v>424273</v>
      </c>
      <c r="Q2811">
        <v>16183</v>
      </c>
      <c r="R2811">
        <v>440456</v>
      </c>
      <c r="S2811" t="str">
        <f t="shared" si="86"/>
        <v>False</v>
      </c>
      <c r="T2811">
        <v>0</v>
      </c>
      <c r="U2811" t="e">
        <f t="shared" si="87"/>
        <v>#DIV/0!</v>
      </c>
      <c r="V2811">
        <v>0</v>
      </c>
      <c r="W2811">
        <v>0</v>
      </c>
      <c r="X2811">
        <v>0</v>
      </c>
      <c r="Y2811">
        <v>11539</v>
      </c>
      <c r="Z2811">
        <v>11539</v>
      </c>
      <c r="AA2811" t="b">
        <f>ABS(T2811-Z2811)&gt;25000</f>
        <v>0</v>
      </c>
      <c r="AB2811">
        <v>428917</v>
      </c>
      <c r="AC2811">
        <v>0</v>
      </c>
      <c r="AD2811">
        <v>428917</v>
      </c>
      <c r="AE2811">
        <v>1460907</v>
      </c>
      <c r="AF2811">
        <v>0</v>
      </c>
      <c r="AG2811">
        <v>0</v>
      </c>
      <c r="AH2811">
        <v>1446183</v>
      </c>
      <c r="AI2811">
        <v>2907090</v>
      </c>
      <c r="AJ2811">
        <v>28134</v>
      </c>
      <c r="AK2811">
        <v>0</v>
      </c>
      <c r="AL2811">
        <v>0</v>
      </c>
      <c r="AM2811">
        <v>0</v>
      </c>
      <c r="AN2811">
        <v>28134</v>
      </c>
      <c r="AO2811">
        <v>2878956</v>
      </c>
      <c r="AQ2811">
        <f>K2811/R2811</f>
        <v>0</v>
      </c>
    </row>
    <row r="2812" spans="1:43" x14ac:dyDescent="0.35">
      <c r="A2812" t="s">
        <v>5894</v>
      </c>
      <c r="B2812" t="s">
        <v>5895</v>
      </c>
      <c r="C2812" t="s">
        <v>50</v>
      </c>
      <c r="D2812" t="str">
        <f>IF(P2812&lt;=50000,"Extra Small",IF(AND(P2812&gt;=50000,P2812&lt;250000),"Small",IF(AND(P2812&gt;=250000,P2812&lt;1000000),"Medium",IF(AND(P2812&gt;=1000000,P2812&lt;10000000),"Large",IF(AND(P2812&gt;=10000000,P2812&lt;100000000),"Extra Large",IF(P2812&gt;=100000000,"Extra-extra-large"))))))</f>
        <v>Medium</v>
      </c>
      <c r="E2812" t="s">
        <v>123</v>
      </c>
      <c r="F2812">
        <v>0</v>
      </c>
      <c r="G2812">
        <v>0</v>
      </c>
      <c r="H2812">
        <v>0</v>
      </c>
      <c r="I2812">
        <v>0</v>
      </c>
      <c r="J2812" t="s">
        <v>249</v>
      </c>
      <c r="K2812">
        <v>0</v>
      </c>
      <c r="L2812">
        <v>90252</v>
      </c>
      <c r="M2812">
        <v>266990</v>
      </c>
      <c r="N2812">
        <v>63</v>
      </c>
      <c r="O2812">
        <v>42170</v>
      </c>
      <c r="P2812">
        <v>399475</v>
      </c>
      <c r="Q2812">
        <v>0</v>
      </c>
      <c r="R2812">
        <v>399475</v>
      </c>
      <c r="S2812" t="str">
        <f t="shared" si="86"/>
        <v>False</v>
      </c>
      <c r="T2812">
        <v>0</v>
      </c>
      <c r="U2812" t="e">
        <f t="shared" si="87"/>
        <v>#DIV/0!</v>
      </c>
      <c r="V2812">
        <v>0</v>
      </c>
      <c r="W2812">
        <v>3002</v>
      </c>
      <c r="X2812">
        <v>0</v>
      </c>
      <c r="Y2812">
        <v>300260</v>
      </c>
      <c r="Z2812">
        <v>303262</v>
      </c>
      <c r="AA2812" t="b">
        <f>ABS(T2812-Z2812)&gt;25000</f>
        <v>1</v>
      </c>
      <c r="AB2812">
        <v>96213</v>
      </c>
      <c r="AC2812">
        <v>0</v>
      </c>
      <c r="AD2812">
        <v>96213</v>
      </c>
      <c r="AE2812">
        <v>264847</v>
      </c>
      <c r="AF2812">
        <v>0</v>
      </c>
      <c r="AG2812">
        <v>0</v>
      </c>
      <c r="AH2812">
        <v>294997</v>
      </c>
      <c r="AI2812">
        <v>559844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559844</v>
      </c>
      <c r="AQ2812">
        <f>K2812/R2812</f>
        <v>0</v>
      </c>
    </row>
    <row r="2813" spans="1:43" x14ac:dyDescent="0.35">
      <c r="A2813" t="s">
        <v>5896</v>
      </c>
      <c r="B2813" t="s">
        <v>5897</v>
      </c>
      <c r="C2813" t="s">
        <v>38</v>
      </c>
      <c r="D2813" t="str">
        <f>IF(P2813&lt;=50000,"Extra Small",IF(AND(P2813&gt;=50000,P2813&lt;250000),"Small",IF(AND(P2813&gt;=250000,P2813&lt;1000000),"Medium",IF(AND(P2813&gt;=1000000,P2813&lt;10000000),"Large",IF(AND(P2813&gt;=10000000,P2813&lt;100000000),"Extra Large",IF(P2813&gt;=100000000,"Extra-extra-large"))))))</f>
        <v>Large</v>
      </c>
      <c r="E2813" t="s">
        <v>164</v>
      </c>
      <c r="F2813">
        <v>5</v>
      </c>
      <c r="G2813">
        <v>14</v>
      </c>
      <c r="H2813">
        <v>8</v>
      </c>
      <c r="I2813">
        <v>16</v>
      </c>
      <c r="J2813" t="s">
        <v>5898</v>
      </c>
      <c r="K2813">
        <v>343583</v>
      </c>
      <c r="L2813">
        <v>452788</v>
      </c>
      <c r="M2813">
        <v>1513818</v>
      </c>
      <c r="N2813">
        <v>0</v>
      </c>
      <c r="O2813">
        <v>15270</v>
      </c>
      <c r="P2813">
        <v>2325459</v>
      </c>
      <c r="Q2813">
        <v>0</v>
      </c>
      <c r="R2813">
        <v>2325459</v>
      </c>
      <c r="S2813" t="str">
        <f t="shared" si="86"/>
        <v>False</v>
      </c>
      <c r="T2813">
        <v>1505162</v>
      </c>
      <c r="U2813" t="b">
        <f t="shared" si="87"/>
        <v>0</v>
      </c>
      <c r="V2813">
        <v>0</v>
      </c>
      <c r="W2813">
        <v>0</v>
      </c>
      <c r="X2813">
        <v>0</v>
      </c>
      <c r="Y2813">
        <v>953919</v>
      </c>
      <c r="Z2813">
        <v>2459081</v>
      </c>
      <c r="AA2813" t="b">
        <f>ABS(T2813-Z2813)&gt;1000000</f>
        <v>0</v>
      </c>
      <c r="AB2813">
        <v>-133622</v>
      </c>
      <c r="AC2813">
        <v>0</v>
      </c>
      <c r="AD2813">
        <v>-133622</v>
      </c>
      <c r="AE2813">
        <v>1132736</v>
      </c>
      <c r="AF2813">
        <v>0</v>
      </c>
      <c r="AG2813">
        <v>183225</v>
      </c>
      <c r="AH2813">
        <v>183225</v>
      </c>
      <c r="AI2813">
        <v>1315961</v>
      </c>
      <c r="AJ2813">
        <v>1112420</v>
      </c>
      <c r="AK2813">
        <v>0</v>
      </c>
      <c r="AL2813">
        <v>26157</v>
      </c>
      <c r="AM2813">
        <v>26157</v>
      </c>
      <c r="AN2813">
        <v>1138577</v>
      </c>
      <c r="AO2813">
        <v>177384</v>
      </c>
      <c r="AQ2813">
        <f>K2813/R2813</f>
        <v>0.14774846600176567</v>
      </c>
    </row>
    <row r="2814" spans="1:43" x14ac:dyDescent="0.35">
      <c r="A2814" t="s">
        <v>5899</v>
      </c>
      <c r="B2814" t="s">
        <v>5900</v>
      </c>
      <c r="C2814" t="s">
        <v>38</v>
      </c>
      <c r="D2814" t="str">
        <f>IF(P2814&lt;=50000,"Extra Small",IF(AND(P2814&gt;=50000,P2814&lt;250000),"Small",IF(AND(P2814&gt;=250000,P2814&lt;1000000),"Medium",IF(AND(P2814&gt;=1000000,P2814&lt;10000000),"Large",IF(AND(P2814&gt;=10000000,P2814&lt;100000000),"Extra Large",IF(P2814&gt;=100000000,"Extra-extra-large"))))))</f>
        <v>Small</v>
      </c>
      <c r="E2814" t="s">
        <v>110</v>
      </c>
      <c r="F2814">
        <v>0</v>
      </c>
      <c r="G2814">
        <v>0</v>
      </c>
      <c r="H2814">
        <v>10</v>
      </c>
      <c r="I2814">
        <v>0.36</v>
      </c>
      <c r="J2814" t="s">
        <v>103</v>
      </c>
      <c r="K2814">
        <v>0</v>
      </c>
      <c r="L2814">
        <v>700</v>
      </c>
      <c r="M2814">
        <v>101804</v>
      </c>
      <c r="N2814">
        <v>407</v>
      </c>
      <c r="O2814">
        <v>23870</v>
      </c>
      <c r="P2814">
        <v>126781</v>
      </c>
      <c r="Q2814">
        <v>0</v>
      </c>
      <c r="R2814">
        <v>126781</v>
      </c>
      <c r="S2814" t="str">
        <f t="shared" si="86"/>
        <v>False</v>
      </c>
      <c r="T2814">
        <v>58422</v>
      </c>
      <c r="U2814" t="b">
        <f t="shared" si="87"/>
        <v>0</v>
      </c>
      <c r="V2814">
        <v>0</v>
      </c>
      <c r="W2814">
        <v>0</v>
      </c>
      <c r="X2814">
        <v>0</v>
      </c>
      <c r="Y2814">
        <v>84565</v>
      </c>
      <c r="Z2814">
        <v>142987</v>
      </c>
      <c r="AA2814" t="b">
        <f>ABS(T2814-Z2814)&gt;25000</f>
        <v>1</v>
      </c>
      <c r="AB2814">
        <v>-16206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35909</v>
      </c>
      <c r="AJ2814">
        <v>0</v>
      </c>
      <c r="AK2814">
        <v>0</v>
      </c>
      <c r="AL2814">
        <v>0</v>
      </c>
      <c r="AM2814">
        <v>0</v>
      </c>
      <c r="AN2814">
        <v>865</v>
      </c>
      <c r="AO2814">
        <v>35044</v>
      </c>
      <c r="AQ2814">
        <f>K2814/R2814</f>
        <v>0</v>
      </c>
    </row>
    <row r="2815" spans="1:43" x14ac:dyDescent="0.35">
      <c r="A2815" t="s">
        <v>5901</v>
      </c>
      <c r="B2815" t="s">
        <v>5902</v>
      </c>
      <c r="C2815" t="s">
        <v>38</v>
      </c>
      <c r="D2815" t="str">
        <f>IF(P2815&lt;=50000,"Extra Small",IF(AND(P2815&gt;=50000,P2815&lt;250000),"Small",IF(AND(P2815&gt;=250000,P2815&lt;1000000),"Medium",IF(AND(P2815&gt;=1000000,P2815&lt;10000000),"Large",IF(AND(P2815&gt;=10000000,P2815&lt;100000000),"Extra Large",IF(P2815&gt;=100000000,"Extra-extra-large"))))))</f>
        <v>Medium</v>
      </c>
      <c r="E2815" t="s">
        <v>110</v>
      </c>
      <c r="F2815">
        <v>0</v>
      </c>
      <c r="G2815">
        <v>13</v>
      </c>
      <c r="H2815">
        <v>1</v>
      </c>
      <c r="I2815">
        <v>7.09</v>
      </c>
      <c r="J2815" t="s">
        <v>556</v>
      </c>
      <c r="K2815">
        <v>282789</v>
      </c>
      <c r="L2815">
        <v>151616</v>
      </c>
      <c r="M2815">
        <v>12370</v>
      </c>
      <c r="N2815">
        <v>3002</v>
      </c>
      <c r="O2815">
        <v>173991</v>
      </c>
      <c r="P2815">
        <v>623768</v>
      </c>
      <c r="Q2815">
        <v>1</v>
      </c>
      <c r="R2815">
        <v>623769</v>
      </c>
      <c r="S2815" t="str">
        <f t="shared" si="86"/>
        <v>False</v>
      </c>
      <c r="T2815">
        <v>283113</v>
      </c>
      <c r="U2815" t="b">
        <f t="shared" si="87"/>
        <v>0</v>
      </c>
      <c r="V2815">
        <v>0</v>
      </c>
      <c r="W2815">
        <v>0</v>
      </c>
      <c r="X2815">
        <v>0</v>
      </c>
      <c r="Y2815">
        <v>246832</v>
      </c>
      <c r="Z2815">
        <v>529945</v>
      </c>
      <c r="AA2815" t="b">
        <f>ABS(T2815-Z2815)&gt;25000</f>
        <v>1</v>
      </c>
      <c r="AB2815">
        <v>93824</v>
      </c>
      <c r="AC2815">
        <v>0</v>
      </c>
      <c r="AD2815">
        <v>93824</v>
      </c>
      <c r="AE2815">
        <v>1599908</v>
      </c>
      <c r="AF2815">
        <v>0</v>
      </c>
      <c r="AG2815">
        <v>0</v>
      </c>
      <c r="AH2815">
        <v>0</v>
      </c>
      <c r="AI2815">
        <v>1599908</v>
      </c>
      <c r="AJ2815">
        <v>831707</v>
      </c>
      <c r="AK2815">
        <v>0</v>
      </c>
      <c r="AL2815">
        <v>0</v>
      </c>
      <c r="AM2815">
        <v>0</v>
      </c>
      <c r="AN2815">
        <v>831707</v>
      </c>
      <c r="AO2815">
        <v>768201</v>
      </c>
      <c r="AQ2815">
        <f>K2815/R2815</f>
        <v>0.45335532865531952</v>
      </c>
    </row>
    <row r="2816" spans="1:43" x14ac:dyDescent="0.35">
      <c r="A2816" t="s">
        <v>5903</v>
      </c>
      <c r="B2816" t="s">
        <v>5904</v>
      </c>
      <c r="C2816" t="s">
        <v>38</v>
      </c>
      <c r="D2816" t="str">
        <f>IF(P2816&lt;=50000,"Extra Small",IF(AND(P2816&gt;=50000,P2816&lt;250000),"Small",IF(AND(P2816&gt;=250000,P2816&lt;1000000),"Medium",IF(AND(P2816&gt;=1000000,P2816&lt;10000000),"Large",IF(AND(P2816&gt;=10000000,P2816&lt;100000000),"Extra Large",IF(P2816&gt;=100000000,"Extra-extra-large"))))))</f>
        <v>Large</v>
      </c>
      <c r="E2816" t="s">
        <v>110</v>
      </c>
      <c r="F2816">
        <v>20</v>
      </c>
      <c r="G2816">
        <v>15</v>
      </c>
      <c r="H2816">
        <v>22</v>
      </c>
      <c r="I2816">
        <v>34.5</v>
      </c>
      <c r="J2816" t="s">
        <v>450</v>
      </c>
      <c r="K2816">
        <v>2937216</v>
      </c>
      <c r="L2816">
        <v>0</v>
      </c>
      <c r="M2816">
        <v>0</v>
      </c>
      <c r="N2816">
        <v>62508</v>
      </c>
      <c r="O2816">
        <v>239844</v>
      </c>
      <c r="P2816">
        <v>3239568</v>
      </c>
      <c r="Q2816">
        <v>0</v>
      </c>
      <c r="R2816">
        <v>3239568</v>
      </c>
      <c r="S2816" t="str">
        <f t="shared" si="86"/>
        <v>False</v>
      </c>
      <c r="T2816">
        <v>2178842</v>
      </c>
      <c r="U2816" t="b">
        <f t="shared" si="87"/>
        <v>0</v>
      </c>
      <c r="V2816">
        <v>0</v>
      </c>
      <c r="W2816">
        <v>0</v>
      </c>
      <c r="X2816">
        <v>0</v>
      </c>
      <c r="Y2816">
        <v>632560</v>
      </c>
      <c r="Z2816">
        <v>2811402</v>
      </c>
      <c r="AA2816" t="b">
        <f>ABS(T2816-Z2816)&gt;1000000</f>
        <v>0</v>
      </c>
      <c r="AB2816">
        <v>428166</v>
      </c>
      <c r="AC2816">
        <v>0</v>
      </c>
      <c r="AD2816">
        <v>428166</v>
      </c>
      <c r="AE2816">
        <v>3579680</v>
      </c>
      <c r="AF2816">
        <v>0</v>
      </c>
      <c r="AG2816">
        <v>0</v>
      </c>
      <c r="AH2816">
        <v>0</v>
      </c>
      <c r="AI2816">
        <v>3579680</v>
      </c>
      <c r="AJ2816">
        <v>566068</v>
      </c>
      <c r="AK2816">
        <v>0</v>
      </c>
      <c r="AL2816">
        <v>0</v>
      </c>
      <c r="AM2816">
        <v>0</v>
      </c>
      <c r="AN2816">
        <v>566068</v>
      </c>
      <c r="AO2816">
        <v>3013612</v>
      </c>
      <c r="AQ2816">
        <f>K2816/R2816</f>
        <v>0.90666903735312854</v>
      </c>
    </row>
    <row r="2817" spans="1:43" x14ac:dyDescent="0.35">
      <c r="A2817" t="s">
        <v>5905</v>
      </c>
      <c r="B2817" t="s">
        <v>5906</v>
      </c>
      <c r="C2817" t="s">
        <v>50</v>
      </c>
      <c r="D2817" t="str">
        <f>IF(P2817&lt;=50000,"Extra Small",IF(AND(P2817&gt;=50000,P2817&lt;250000),"Small",IF(AND(P2817&gt;=250000,P2817&lt;1000000),"Medium",IF(AND(P2817&gt;=1000000,P2817&lt;10000000),"Large",IF(AND(P2817&gt;=10000000,P2817&lt;100000000),"Extra Large",IF(P2817&gt;=100000000,"Extra-extra-large"))))))</f>
        <v>Small</v>
      </c>
      <c r="E2817" t="s">
        <v>302</v>
      </c>
      <c r="F2817">
        <v>0</v>
      </c>
      <c r="G2817">
        <v>0</v>
      </c>
      <c r="H2817">
        <v>0</v>
      </c>
      <c r="I2817">
        <v>0</v>
      </c>
      <c r="J2817" t="s">
        <v>40</v>
      </c>
      <c r="K2817">
        <v>0</v>
      </c>
      <c r="L2817">
        <v>95504</v>
      </c>
      <c r="M2817">
        <v>0</v>
      </c>
      <c r="N2817">
        <v>0</v>
      </c>
      <c r="O2817">
        <v>0</v>
      </c>
      <c r="P2817">
        <v>95504</v>
      </c>
      <c r="Q2817">
        <v>0</v>
      </c>
      <c r="R2817">
        <v>95504</v>
      </c>
      <c r="S2817" t="str">
        <f t="shared" si="86"/>
        <v>False</v>
      </c>
      <c r="T2817">
        <v>0</v>
      </c>
      <c r="U2817" t="e">
        <f t="shared" si="87"/>
        <v>#DIV/0!</v>
      </c>
      <c r="V2817">
        <v>0</v>
      </c>
      <c r="W2817">
        <v>0</v>
      </c>
      <c r="X2817">
        <v>93501</v>
      </c>
      <c r="Y2817">
        <v>1719</v>
      </c>
      <c r="Z2817">
        <v>95220</v>
      </c>
      <c r="AA2817" t="b">
        <f>ABS(T2817-Z2817)&gt;25000</f>
        <v>1</v>
      </c>
      <c r="AB2817">
        <v>284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2272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2272</v>
      </c>
      <c r="AQ2817">
        <f>K2817/R2817</f>
        <v>0</v>
      </c>
    </row>
    <row r="2818" spans="1:43" x14ac:dyDescent="0.35">
      <c r="A2818" t="s">
        <v>5907</v>
      </c>
      <c r="B2818" t="s">
        <v>5908</v>
      </c>
      <c r="C2818" t="s">
        <v>38</v>
      </c>
      <c r="D2818" t="str">
        <f>IF(P2818&lt;=50000,"Extra Small",IF(AND(P2818&gt;=50000,P2818&lt;250000),"Small",IF(AND(P2818&gt;=250000,P2818&lt;1000000),"Medium",IF(AND(P2818&gt;=1000000,P2818&lt;10000000),"Large",IF(AND(P2818&gt;=10000000,P2818&lt;100000000),"Extra Large",IF(P2818&gt;=100000000,"Extra-extra-large"))))))</f>
        <v>Extra Small</v>
      </c>
      <c r="E2818" t="s">
        <v>228</v>
      </c>
      <c r="F2818">
        <v>0</v>
      </c>
      <c r="G2818">
        <v>0</v>
      </c>
      <c r="H2818">
        <v>0</v>
      </c>
      <c r="I2818">
        <v>0</v>
      </c>
      <c r="J2818" t="s">
        <v>172</v>
      </c>
      <c r="K2818">
        <v>3500</v>
      </c>
      <c r="L2818">
        <v>7555</v>
      </c>
      <c r="M2818">
        <v>0</v>
      </c>
      <c r="N2818">
        <v>0</v>
      </c>
      <c r="O2818">
        <v>50</v>
      </c>
      <c r="P2818">
        <v>11105</v>
      </c>
      <c r="Q2818">
        <v>0</v>
      </c>
      <c r="R2818">
        <v>11105</v>
      </c>
      <c r="S2818" t="str">
        <f t="shared" si="86"/>
        <v>False</v>
      </c>
      <c r="T2818">
        <v>0</v>
      </c>
      <c r="U2818" t="e">
        <f t="shared" si="87"/>
        <v>#DIV/0!</v>
      </c>
      <c r="V2818">
        <v>0</v>
      </c>
      <c r="W2818">
        <v>0</v>
      </c>
      <c r="X2818">
        <v>3000</v>
      </c>
      <c r="Y2818">
        <v>13192</v>
      </c>
      <c r="Z2818">
        <v>16192</v>
      </c>
      <c r="AA2818" t="b">
        <f>ABS(T2818-Z2818)&gt;25000</f>
        <v>0</v>
      </c>
      <c r="AB2818">
        <v>-5087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47892</v>
      </c>
      <c r="AJ2818">
        <v>0</v>
      </c>
      <c r="AK2818">
        <v>0</v>
      </c>
      <c r="AL2818">
        <v>0</v>
      </c>
      <c r="AM2818">
        <v>0</v>
      </c>
      <c r="AN2818">
        <v>1167</v>
      </c>
      <c r="AO2818">
        <v>46725</v>
      </c>
      <c r="AQ2818">
        <f>K2818/R2818</f>
        <v>0.31517334533993696</v>
      </c>
    </row>
    <row r="2819" spans="1:43" x14ac:dyDescent="0.35">
      <c r="A2819" t="s">
        <v>5909</v>
      </c>
      <c r="B2819" t="s">
        <v>5910</v>
      </c>
      <c r="C2819" t="s">
        <v>50</v>
      </c>
      <c r="D2819" t="str">
        <f>IF(P2819&lt;=50000,"Extra Small",IF(AND(P2819&gt;=50000,P2819&lt;250000),"Small",IF(AND(P2819&gt;=250000,P2819&lt;1000000),"Medium",IF(AND(P2819&gt;=1000000,P2819&lt;10000000),"Large",IF(AND(P2819&gt;=10000000,P2819&lt;100000000),"Extra Large",IF(P2819&gt;=100000000,"Extra-extra-large"))))))</f>
        <v>Medium</v>
      </c>
      <c r="E2819" t="s">
        <v>70</v>
      </c>
      <c r="F2819">
        <v>4</v>
      </c>
      <c r="G2819">
        <v>6</v>
      </c>
      <c r="H2819">
        <v>5</v>
      </c>
      <c r="I2819">
        <v>3.74</v>
      </c>
      <c r="J2819" t="s">
        <v>929</v>
      </c>
      <c r="K2819">
        <v>975354</v>
      </c>
      <c r="L2819">
        <v>0</v>
      </c>
      <c r="M2819">
        <v>5710</v>
      </c>
      <c r="N2819">
        <v>8799</v>
      </c>
      <c r="O2819">
        <v>5183</v>
      </c>
      <c r="P2819">
        <v>995046</v>
      </c>
      <c r="Q2819">
        <v>0</v>
      </c>
      <c r="R2819">
        <v>995046</v>
      </c>
      <c r="S2819" t="str">
        <f t="shared" ref="S2819:S2882" si="88">IF(ABS(P2819+Q2819-K2819-R2819&gt;25000),"True","False")</f>
        <v>False</v>
      </c>
      <c r="T2819">
        <v>1097334</v>
      </c>
      <c r="U2819" t="b">
        <f t="shared" ref="U2819:U2882" si="89">T2819/(F2819+G2819+H2819)&gt;300000</f>
        <v>0</v>
      </c>
      <c r="V2819">
        <v>0</v>
      </c>
      <c r="W2819">
        <v>0</v>
      </c>
      <c r="X2819">
        <v>0</v>
      </c>
      <c r="Y2819">
        <v>0</v>
      </c>
      <c r="Z2819">
        <v>1097334</v>
      </c>
      <c r="AA2819" t="b">
        <f>ABS(T2819-Z2819)&gt;25000</f>
        <v>0</v>
      </c>
      <c r="AB2819">
        <v>-102288</v>
      </c>
      <c r="AC2819">
        <v>0</v>
      </c>
      <c r="AD2819">
        <v>-102288</v>
      </c>
      <c r="AE2819">
        <v>244927</v>
      </c>
      <c r="AF2819">
        <v>0</v>
      </c>
      <c r="AG2819">
        <v>0</v>
      </c>
      <c r="AH2819">
        <v>266358</v>
      </c>
      <c r="AI2819">
        <v>511285</v>
      </c>
      <c r="AJ2819">
        <v>91959</v>
      </c>
      <c r="AK2819">
        <v>0</v>
      </c>
      <c r="AL2819">
        <v>0</v>
      </c>
      <c r="AM2819">
        <v>0</v>
      </c>
      <c r="AN2819">
        <v>91959</v>
      </c>
      <c r="AO2819">
        <v>419326</v>
      </c>
      <c r="AQ2819">
        <f>K2819/R2819</f>
        <v>0.98020996014254613</v>
      </c>
    </row>
    <row r="2820" spans="1:43" x14ac:dyDescent="0.35">
      <c r="A2820" t="s">
        <v>5911</v>
      </c>
      <c r="B2820" t="s">
        <v>5912</v>
      </c>
      <c r="C2820" t="s">
        <v>38</v>
      </c>
      <c r="D2820" t="str">
        <f>IF(P2820&lt;=50000,"Extra Small",IF(AND(P2820&gt;=50000,P2820&lt;250000),"Small",IF(AND(P2820&gt;=250000,P2820&lt;1000000),"Medium",IF(AND(P2820&gt;=1000000,P2820&lt;10000000),"Large",IF(AND(P2820&gt;=10000000,P2820&lt;100000000),"Extra Large",IF(P2820&gt;=100000000,"Extra-extra-large"))))))</f>
        <v>Extra Small</v>
      </c>
      <c r="E2820" t="s">
        <v>43</v>
      </c>
      <c r="F2820">
        <v>0</v>
      </c>
      <c r="G2820">
        <v>0</v>
      </c>
      <c r="H2820">
        <v>0</v>
      </c>
      <c r="I2820">
        <v>2</v>
      </c>
      <c r="J2820" t="s">
        <v>269</v>
      </c>
      <c r="K2820">
        <v>1428</v>
      </c>
      <c r="L2820">
        <v>0</v>
      </c>
      <c r="M2820">
        <v>8600</v>
      </c>
      <c r="N2820">
        <v>0</v>
      </c>
      <c r="O2820">
        <v>0</v>
      </c>
      <c r="P2820">
        <v>10028</v>
      </c>
      <c r="Q2820">
        <v>254</v>
      </c>
      <c r="R2820">
        <v>10282</v>
      </c>
      <c r="S2820" t="str">
        <f t="shared" si="88"/>
        <v>False</v>
      </c>
      <c r="T2820">
        <v>0</v>
      </c>
      <c r="U2820" t="e">
        <f t="shared" si="89"/>
        <v>#DIV/0!</v>
      </c>
      <c r="V2820">
        <v>0</v>
      </c>
      <c r="W2820">
        <v>0</v>
      </c>
      <c r="X2820">
        <v>0</v>
      </c>
      <c r="Y2820">
        <v>9931</v>
      </c>
      <c r="Z2820">
        <v>9931</v>
      </c>
      <c r="AA2820" t="b">
        <f>ABS(T2820-Z2820)&gt;25000</f>
        <v>0</v>
      </c>
      <c r="AB2820">
        <v>351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32215</v>
      </c>
      <c r="AJ2820">
        <v>0</v>
      </c>
      <c r="AK2820">
        <v>0</v>
      </c>
      <c r="AL2820">
        <v>0</v>
      </c>
      <c r="AM2820">
        <v>0</v>
      </c>
      <c r="AN2820">
        <v>794</v>
      </c>
      <c r="AO2820">
        <v>31421</v>
      </c>
      <c r="AQ2820">
        <f>K2820/R2820</f>
        <v>0.13888348570317058</v>
      </c>
    </row>
    <row r="2821" spans="1:43" x14ac:dyDescent="0.35">
      <c r="A2821" t="s">
        <v>5913</v>
      </c>
      <c r="B2821" t="s">
        <v>5914</v>
      </c>
      <c r="C2821" t="s">
        <v>50</v>
      </c>
      <c r="D2821" t="str">
        <f>IF(P2821&lt;=50000,"Extra Small",IF(AND(P2821&gt;=50000,P2821&lt;250000),"Small",IF(AND(P2821&gt;=250000,P2821&lt;1000000),"Medium",IF(AND(P2821&gt;=1000000,P2821&lt;10000000),"Large",IF(AND(P2821&gt;=10000000,P2821&lt;100000000),"Extra Large",IF(P2821&gt;=100000000,"Extra-extra-large"))))))</f>
        <v>Small</v>
      </c>
      <c r="E2821" t="s">
        <v>73</v>
      </c>
      <c r="F2821">
        <v>0</v>
      </c>
      <c r="G2821">
        <v>0</v>
      </c>
      <c r="H2821">
        <v>0</v>
      </c>
      <c r="I2821">
        <v>0</v>
      </c>
      <c r="J2821" t="s">
        <v>44</v>
      </c>
      <c r="K2821">
        <v>0</v>
      </c>
      <c r="L2821">
        <v>0</v>
      </c>
      <c r="M2821">
        <v>0</v>
      </c>
      <c r="N2821">
        <v>0</v>
      </c>
      <c r="O2821">
        <v>167292</v>
      </c>
      <c r="P2821">
        <v>167292</v>
      </c>
      <c r="Q2821">
        <v>0</v>
      </c>
      <c r="R2821">
        <v>167292</v>
      </c>
      <c r="S2821" t="str">
        <f t="shared" si="88"/>
        <v>False</v>
      </c>
      <c r="T2821">
        <v>0</v>
      </c>
      <c r="U2821" t="e">
        <f t="shared" si="89"/>
        <v>#DIV/0!</v>
      </c>
      <c r="V2821">
        <v>0</v>
      </c>
      <c r="W2821">
        <v>0</v>
      </c>
      <c r="X2821">
        <v>0</v>
      </c>
      <c r="Y2821">
        <v>155421</v>
      </c>
      <c r="Z2821">
        <v>155421</v>
      </c>
      <c r="AA2821" t="b">
        <f>ABS(T2821-Z2821)&gt;25000</f>
        <v>1</v>
      </c>
      <c r="AB2821">
        <v>11871</v>
      </c>
      <c r="AC2821">
        <v>0</v>
      </c>
      <c r="AD2821">
        <v>11871</v>
      </c>
      <c r="AE2821">
        <v>0</v>
      </c>
      <c r="AF2821">
        <v>0</v>
      </c>
      <c r="AG2821">
        <v>0</v>
      </c>
      <c r="AH2821">
        <v>0</v>
      </c>
      <c r="AI2821">
        <v>59271</v>
      </c>
      <c r="AJ2821">
        <v>0</v>
      </c>
      <c r="AK2821">
        <v>0</v>
      </c>
      <c r="AL2821">
        <v>0</v>
      </c>
      <c r="AM2821">
        <v>0</v>
      </c>
      <c r="AN2821">
        <v>3177</v>
      </c>
      <c r="AO2821">
        <v>56094</v>
      </c>
      <c r="AQ2821">
        <f>K2821/R2821</f>
        <v>0</v>
      </c>
    </row>
    <row r="2822" spans="1:43" x14ac:dyDescent="0.35">
      <c r="A2822" t="s">
        <v>5915</v>
      </c>
      <c r="B2822" t="s">
        <v>5916</v>
      </c>
      <c r="C2822" t="s">
        <v>38</v>
      </c>
      <c r="D2822" t="str">
        <f>IF(P2822&lt;=50000,"Extra Small",IF(AND(P2822&gt;=50000,P2822&lt;250000),"Small",IF(AND(P2822&gt;=250000,P2822&lt;1000000),"Medium",IF(AND(P2822&gt;=1000000,P2822&lt;10000000),"Large",IF(AND(P2822&gt;=10000000,P2822&lt;100000000),"Extra Large",IF(P2822&gt;=100000000,"Extra-extra-large"))))))</f>
        <v>Small</v>
      </c>
      <c r="E2822" t="s">
        <v>76</v>
      </c>
      <c r="F2822">
        <v>0</v>
      </c>
      <c r="G2822">
        <v>1</v>
      </c>
      <c r="H2822">
        <v>1</v>
      </c>
      <c r="I2822">
        <v>0.8</v>
      </c>
      <c r="J2822" t="s">
        <v>56</v>
      </c>
      <c r="K2822">
        <v>0</v>
      </c>
      <c r="L2822">
        <v>0</v>
      </c>
      <c r="M2822">
        <v>95726</v>
      </c>
      <c r="N2822">
        <v>0</v>
      </c>
      <c r="O2822">
        <v>0</v>
      </c>
      <c r="P2822">
        <v>95726</v>
      </c>
      <c r="Q2822">
        <v>0</v>
      </c>
      <c r="R2822">
        <v>95726</v>
      </c>
      <c r="S2822" t="str">
        <f t="shared" si="88"/>
        <v>False</v>
      </c>
      <c r="T2822">
        <v>35077</v>
      </c>
      <c r="U2822" t="b">
        <f t="shared" si="89"/>
        <v>0</v>
      </c>
      <c r="V2822">
        <v>0</v>
      </c>
      <c r="W2822">
        <v>0</v>
      </c>
      <c r="X2822">
        <v>0</v>
      </c>
      <c r="Y2822">
        <v>7774</v>
      </c>
      <c r="Z2822">
        <v>42851</v>
      </c>
      <c r="AA2822" t="b">
        <f>ABS(T2822-Z2822)&gt;25000</f>
        <v>0</v>
      </c>
      <c r="AB2822">
        <v>52875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52876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52876</v>
      </c>
      <c r="AQ2822">
        <f>K2822/R2822</f>
        <v>0</v>
      </c>
    </row>
    <row r="2823" spans="1:43" x14ac:dyDescent="0.35">
      <c r="A2823" t="s">
        <v>5917</v>
      </c>
      <c r="B2823" t="s">
        <v>5918</v>
      </c>
      <c r="C2823" t="s">
        <v>50</v>
      </c>
      <c r="D2823" t="str">
        <f>IF(P2823&lt;=50000,"Extra Small",IF(AND(P2823&gt;=50000,P2823&lt;250000),"Small",IF(AND(P2823&gt;=250000,P2823&lt;1000000),"Medium",IF(AND(P2823&gt;=1000000,P2823&lt;10000000),"Large",IF(AND(P2823&gt;=10000000,P2823&lt;100000000),"Extra Large",IF(P2823&gt;=100000000,"Extra-extra-large"))))))</f>
        <v>Small</v>
      </c>
      <c r="E2823" t="s">
        <v>98</v>
      </c>
      <c r="F2823">
        <v>0</v>
      </c>
      <c r="G2823">
        <v>0</v>
      </c>
      <c r="H2823">
        <v>0</v>
      </c>
      <c r="I2823">
        <v>0</v>
      </c>
      <c r="J2823" t="s">
        <v>281</v>
      </c>
      <c r="K2823">
        <v>0</v>
      </c>
      <c r="L2823">
        <v>145570</v>
      </c>
      <c r="M2823">
        <v>0</v>
      </c>
      <c r="N2823">
        <v>6991</v>
      </c>
      <c r="O2823">
        <v>938</v>
      </c>
      <c r="P2823">
        <v>153499</v>
      </c>
      <c r="Q2823">
        <v>0</v>
      </c>
      <c r="R2823">
        <v>153499</v>
      </c>
      <c r="S2823" t="str">
        <f t="shared" si="88"/>
        <v>False</v>
      </c>
      <c r="T2823">
        <v>0</v>
      </c>
      <c r="U2823" t="e">
        <f t="shared" si="89"/>
        <v>#DIV/0!</v>
      </c>
      <c r="V2823">
        <v>0</v>
      </c>
      <c r="W2823">
        <v>155750</v>
      </c>
      <c r="X2823">
        <v>0</v>
      </c>
      <c r="Y2823">
        <v>21979</v>
      </c>
      <c r="Z2823">
        <v>177729</v>
      </c>
      <c r="AA2823" t="b">
        <f>ABS(T2823-Z2823)&gt;25000</f>
        <v>1</v>
      </c>
      <c r="AB2823">
        <v>-24230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250573</v>
      </c>
      <c r="AJ2823">
        <v>0</v>
      </c>
      <c r="AK2823">
        <v>0</v>
      </c>
      <c r="AL2823">
        <v>0</v>
      </c>
      <c r="AM2823">
        <v>0</v>
      </c>
      <c r="AN2823">
        <v>2900</v>
      </c>
      <c r="AO2823">
        <v>247673</v>
      </c>
      <c r="AQ2823">
        <f>K2823/R2823</f>
        <v>0</v>
      </c>
    </row>
    <row r="2824" spans="1:43" x14ac:dyDescent="0.35">
      <c r="A2824" t="s">
        <v>5919</v>
      </c>
      <c r="B2824" t="s">
        <v>5920</v>
      </c>
      <c r="C2824" t="s">
        <v>38</v>
      </c>
      <c r="D2824" t="str">
        <f>IF(P2824&lt;=50000,"Extra Small",IF(AND(P2824&gt;=50000,P2824&lt;250000),"Small",IF(AND(P2824&gt;=250000,P2824&lt;1000000),"Medium",IF(AND(P2824&gt;=1000000,P2824&lt;10000000),"Large",IF(AND(P2824&gt;=10000000,P2824&lt;100000000),"Extra Large",IF(P2824&gt;=100000000,"Extra-extra-large"))))))</f>
        <v>Extra Small</v>
      </c>
      <c r="E2824" t="s">
        <v>123</v>
      </c>
      <c r="F2824">
        <v>0</v>
      </c>
      <c r="G2824">
        <v>0</v>
      </c>
      <c r="H2824">
        <v>0</v>
      </c>
      <c r="I2824">
        <v>0</v>
      </c>
      <c r="J2824" t="s">
        <v>56</v>
      </c>
      <c r="K2824">
        <v>0</v>
      </c>
      <c r="L2824">
        <v>13</v>
      </c>
      <c r="M2824">
        <v>0</v>
      </c>
      <c r="N2824">
        <v>0</v>
      </c>
      <c r="O2824">
        <v>17</v>
      </c>
      <c r="P2824">
        <v>30</v>
      </c>
      <c r="Q2824">
        <v>16320</v>
      </c>
      <c r="R2824">
        <v>16350</v>
      </c>
      <c r="S2824" t="str">
        <f t="shared" si="88"/>
        <v>False</v>
      </c>
      <c r="T2824">
        <v>6000</v>
      </c>
      <c r="U2824" t="e">
        <f t="shared" si="89"/>
        <v>#DIV/0!</v>
      </c>
      <c r="V2824">
        <v>0</v>
      </c>
      <c r="W2824">
        <v>0</v>
      </c>
      <c r="X2824">
        <v>0</v>
      </c>
      <c r="Y2824">
        <v>20860</v>
      </c>
      <c r="Z2824">
        <v>26860</v>
      </c>
      <c r="AA2824" t="b">
        <f>ABS(T2824-Z2824)&gt;25000</f>
        <v>0</v>
      </c>
      <c r="AB2824">
        <v>-10510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37176</v>
      </c>
      <c r="AJ2824">
        <v>0</v>
      </c>
      <c r="AK2824">
        <v>0</v>
      </c>
      <c r="AL2824">
        <v>0</v>
      </c>
      <c r="AM2824">
        <v>0</v>
      </c>
      <c r="AN2824">
        <v>37176</v>
      </c>
      <c r="AO2824">
        <v>0</v>
      </c>
      <c r="AQ2824">
        <f>K2824/R2824</f>
        <v>0</v>
      </c>
    </row>
    <row r="2825" spans="1:43" x14ac:dyDescent="0.35">
      <c r="A2825" t="s">
        <v>5921</v>
      </c>
      <c r="B2825" t="s">
        <v>5922</v>
      </c>
      <c r="C2825" t="s">
        <v>38</v>
      </c>
      <c r="D2825" t="str">
        <f>IF(P2825&lt;=50000,"Extra Small",IF(AND(P2825&gt;=50000,P2825&lt;250000),"Small",IF(AND(P2825&gt;=250000,P2825&lt;1000000),"Medium",IF(AND(P2825&gt;=1000000,P2825&lt;10000000),"Large",IF(AND(P2825&gt;=10000000,P2825&lt;100000000),"Extra Large",IF(P2825&gt;=100000000,"Extra-extra-large"))))))</f>
        <v>Extra Small</v>
      </c>
      <c r="E2825" t="s">
        <v>39</v>
      </c>
      <c r="F2825">
        <v>0</v>
      </c>
      <c r="G2825">
        <v>0</v>
      </c>
      <c r="H2825">
        <v>0</v>
      </c>
      <c r="I2825">
        <v>0</v>
      </c>
      <c r="J2825" t="s">
        <v>80</v>
      </c>
      <c r="K2825">
        <v>0</v>
      </c>
      <c r="L2825">
        <v>13451</v>
      </c>
      <c r="M2825">
        <v>0</v>
      </c>
      <c r="N2825">
        <v>0</v>
      </c>
      <c r="O2825">
        <v>0</v>
      </c>
      <c r="P2825">
        <v>13451</v>
      </c>
      <c r="Q2825">
        <v>0</v>
      </c>
      <c r="R2825">
        <v>13451</v>
      </c>
      <c r="S2825" t="str">
        <f t="shared" si="88"/>
        <v>False</v>
      </c>
      <c r="T2825">
        <v>0</v>
      </c>
      <c r="U2825" t="e">
        <f t="shared" si="89"/>
        <v>#DIV/0!</v>
      </c>
      <c r="V2825">
        <v>0</v>
      </c>
      <c r="W2825">
        <v>0</v>
      </c>
      <c r="X2825">
        <v>0</v>
      </c>
      <c r="Y2825">
        <v>11007</v>
      </c>
      <c r="Z2825">
        <v>11007</v>
      </c>
      <c r="AA2825" t="b">
        <f>ABS(T2825-Z2825)&gt;25000</f>
        <v>0</v>
      </c>
      <c r="AB2825">
        <v>2444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2444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2444</v>
      </c>
      <c r="AQ2825">
        <f>K2825/R2825</f>
        <v>0</v>
      </c>
    </row>
    <row r="2826" spans="1:43" x14ac:dyDescent="0.35">
      <c r="A2826" t="s">
        <v>5923</v>
      </c>
      <c r="B2826" t="s">
        <v>5924</v>
      </c>
      <c r="C2826" t="s">
        <v>38</v>
      </c>
      <c r="D2826" t="str">
        <f>IF(P2826&lt;=50000,"Extra Small",IF(AND(P2826&gt;=50000,P2826&lt;250000),"Small",IF(AND(P2826&gt;=250000,P2826&lt;1000000),"Medium",IF(AND(P2826&gt;=1000000,P2826&lt;10000000),"Large",IF(AND(P2826&gt;=10000000,P2826&lt;100000000),"Extra Large",IF(P2826&gt;=100000000,"Extra-extra-large"))))))</f>
        <v>Small</v>
      </c>
      <c r="E2826" t="s">
        <v>73</v>
      </c>
      <c r="F2826">
        <v>0</v>
      </c>
      <c r="G2826">
        <v>1</v>
      </c>
      <c r="H2826">
        <v>2</v>
      </c>
      <c r="I2826">
        <v>0</v>
      </c>
      <c r="J2826" t="s">
        <v>56</v>
      </c>
      <c r="K2826">
        <v>0</v>
      </c>
      <c r="L2826">
        <v>500</v>
      </c>
      <c r="M2826">
        <v>78965</v>
      </c>
      <c r="N2826">
        <v>13276</v>
      </c>
      <c r="O2826">
        <v>0</v>
      </c>
      <c r="P2826">
        <v>92741</v>
      </c>
      <c r="Q2826">
        <v>0</v>
      </c>
      <c r="R2826">
        <v>92741</v>
      </c>
      <c r="S2826" t="str">
        <f t="shared" si="88"/>
        <v>False</v>
      </c>
      <c r="T2826">
        <v>18094</v>
      </c>
      <c r="U2826" t="b">
        <f t="shared" si="89"/>
        <v>0</v>
      </c>
      <c r="V2826">
        <v>0</v>
      </c>
      <c r="W2826">
        <v>0</v>
      </c>
      <c r="X2826">
        <v>0</v>
      </c>
      <c r="Y2826">
        <v>82754</v>
      </c>
      <c r="Z2826">
        <v>100848</v>
      </c>
      <c r="AA2826" t="b">
        <f>ABS(T2826-Z2826)&gt;25000</f>
        <v>1</v>
      </c>
      <c r="AB2826">
        <v>-8107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5662864</v>
      </c>
      <c r="AJ2826">
        <v>0</v>
      </c>
      <c r="AK2826">
        <v>0</v>
      </c>
      <c r="AL2826">
        <v>0</v>
      </c>
      <c r="AM2826">
        <v>0</v>
      </c>
      <c r="AN2826">
        <v>330</v>
      </c>
      <c r="AO2826">
        <v>5662534</v>
      </c>
      <c r="AQ2826">
        <f>K2826/R2826</f>
        <v>0</v>
      </c>
    </row>
    <row r="2827" spans="1:43" x14ac:dyDescent="0.35">
      <c r="A2827" t="s">
        <v>5925</v>
      </c>
      <c r="B2827" t="s">
        <v>5926</v>
      </c>
      <c r="C2827" t="s">
        <v>38</v>
      </c>
      <c r="D2827" t="str">
        <f>IF(P2827&lt;=50000,"Extra Small",IF(AND(P2827&gt;=50000,P2827&lt;250000),"Small",IF(AND(P2827&gt;=250000,P2827&lt;1000000),"Medium",IF(AND(P2827&gt;=1000000,P2827&lt;10000000),"Large",IF(AND(P2827&gt;=10000000,P2827&lt;100000000),"Extra Large",IF(P2827&gt;=100000000,"Extra-extra-large"))))))</f>
        <v>Large</v>
      </c>
      <c r="E2827" t="s">
        <v>110</v>
      </c>
      <c r="F2827">
        <v>38</v>
      </c>
      <c r="G2827">
        <v>16</v>
      </c>
      <c r="H2827">
        <v>1</v>
      </c>
      <c r="I2827">
        <v>49.21</v>
      </c>
      <c r="J2827" t="s">
        <v>48</v>
      </c>
      <c r="K2827">
        <v>6893511</v>
      </c>
      <c r="L2827">
        <v>4366</v>
      </c>
      <c r="M2827">
        <v>0</v>
      </c>
      <c r="N2827">
        <v>13976</v>
      </c>
      <c r="O2827">
        <v>107751</v>
      </c>
      <c r="P2827">
        <v>7019604</v>
      </c>
      <c r="Q2827">
        <v>0</v>
      </c>
      <c r="R2827">
        <v>7019604</v>
      </c>
      <c r="S2827" t="str">
        <f t="shared" si="88"/>
        <v>False</v>
      </c>
      <c r="T2827">
        <v>3123361</v>
      </c>
      <c r="U2827" t="b">
        <f t="shared" si="89"/>
        <v>0</v>
      </c>
      <c r="V2827">
        <v>214</v>
      </c>
      <c r="W2827">
        <v>0</v>
      </c>
      <c r="X2827">
        <v>0</v>
      </c>
      <c r="Y2827">
        <v>1853596</v>
      </c>
      <c r="Z2827">
        <v>4977171</v>
      </c>
      <c r="AA2827" t="b">
        <f>ABS(T2827-Z2827)&gt;1000000</f>
        <v>1</v>
      </c>
      <c r="AB2827">
        <v>2042433</v>
      </c>
      <c r="AC2827">
        <v>0</v>
      </c>
      <c r="AD2827">
        <v>2042433</v>
      </c>
      <c r="AE2827">
        <v>5801613</v>
      </c>
      <c r="AF2827">
        <v>0</v>
      </c>
      <c r="AG2827">
        <v>3601210</v>
      </c>
      <c r="AH2827">
        <v>3601210</v>
      </c>
      <c r="AI2827">
        <v>9402823</v>
      </c>
      <c r="AJ2827">
        <v>1042574</v>
      </c>
      <c r="AK2827">
        <v>2100000</v>
      </c>
      <c r="AL2827">
        <v>83042</v>
      </c>
      <c r="AM2827">
        <v>2183042</v>
      </c>
      <c r="AN2827">
        <v>3225616</v>
      </c>
      <c r="AO2827">
        <v>6177207</v>
      </c>
      <c r="AQ2827">
        <f>K2827/R2827</f>
        <v>0.9820370208917768</v>
      </c>
    </row>
    <row r="2828" spans="1:43" x14ac:dyDescent="0.35">
      <c r="A2828" t="s">
        <v>5927</v>
      </c>
      <c r="B2828" t="s">
        <v>5928</v>
      </c>
      <c r="C2828" t="s">
        <v>38</v>
      </c>
      <c r="D2828" t="str">
        <f>IF(P2828&lt;=50000,"Extra Small",IF(AND(P2828&gt;=50000,P2828&lt;250000),"Small",IF(AND(P2828&gt;=250000,P2828&lt;1000000),"Medium",IF(AND(P2828&gt;=1000000,P2828&lt;10000000),"Large",IF(AND(P2828&gt;=10000000,P2828&lt;100000000),"Extra Large",IF(P2828&gt;=100000000,"Extra-extra-large"))))))</f>
        <v>Large</v>
      </c>
      <c r="E2828" t="s">
        <v>67</v>
      </c>
      <c r="F2828">
        <v>6</v>
      </c>
      <c r="G2828">
        <v>86</v>
      </c>
      <c r="H2828">
        <v>39</v>
      </c>
      <c r="I2828">
        <v>78.849999999999994</v>
      </c>
      <c r="J2828" t="s">
        <v>339</v>
      </c>
      <c r="K2828">
        <v>5407000</v>
      </c>
      <c r="L2828">
        <v>0</v>
      </c>
      <c r="M2828">
        <v>2126000</v>
      </c>
      <c r="N2828">
        <v>586000</v>
      </c>
      <c r="O2828">
        <v>652000</v>
      </c>
      <c r="P2828">
        <v>8771000</v>
      </c>
      <c r="Q2828">
        <v>0</v>
      </c>
      <c r="R2828">
        <v>8771000</v>
      </c>
      <c r="S2828" t="str">
        <f t="shared" si="88"/>
        <v>False</v>
      </c>
      <c r="T2828">
        <v>5828000</v>
      </c>
      <c r="U2828" t="b">
        <f t="shared" si="89"/>
        <v>0</v>
      </c>
      <c r="V2828">
        <v>29000</v>
      </c>
      <c r="W2828">
        <v>0</v>
      </c>
      <c r="X2828">
        <v>0</v>
      </c>
      <c r="Y2828">
        <v>2223000</v>
      </c>
      <c r="Z2828">
        <v>8080000</v>
      </c>
      <c r="AA2828" t="b">
        <f>ABS(T2828-Z2828)&gt;1000000</f>
        <v>1</v>
      </c>
      <c r="AB2828">
        <v>691000</v>
      </c>
      <c r="AC2828">
        <v>0</v>
      </c>
      <c r="AD2828">
        <v>691000</v>
      </c>
      <c r="AE2828">
        <v>19993000</v>
      </c>
      <c r="AF2828">
        <v>0</v>
      </c>
      <c r="AG2828">
        <v>4445000</v>
      </c>
      <c r="AH2828">
        <v>4445000</v>
      </c>
      <c r="AI2828">
        <v>24438000</v>
      </c>
      <c r="AJ2828">
        <v>18118000</v>
      </c>
      <c r="AK2828">
        <v>383000</v>
      </c>
      <c r="AL2828">
        <v>60000</v>
      </c>
      <c r="AM2828">
        <v>443000</v>
      </c>
      <c r="AN2828">
        <v>18561000</v>
      </c>
      <c r="AO2828">
        <v>5877000</v>
      </c>
      <c r="AQ2828">
        <f>K2828/R2828</f>
        <v>0.61646334511458212</v>
      </c>
    </row>
    <row r="2829" spans="1:43" x14ac:dyDescent="0.35">
      <c r="A2829" t="s">
        <v>5929</v>
      </c>
      <c r="B2829" t="s">
        <v>5930</v>
      </c>
      <c r="C2829" t="s">
        <v>38</v>
      </c>
      <c r="D2829" t="str">
        <f>IF(P2829&lt;=50000,"Extra Small",IF(AND(P2829&gt;=50000,P2829&lt;250000),"Small",IF(AND(P2829&gt;=250000,P2829&lt;1000000),"Medium",IF(AND(P2829&gt;=1000000,P2829&lt;10000000),"Large",IF(AND(P2829&gt;=10000000,P2829&lt;100000000),"Extra Large",IF(P2829&gt;=100000000,"Extra-extra-large"))))))</f>
        <v>Extra Small</v>
      </c>
      <c r="E2829" t="s">
        <v>123</v>
      </c>
      <c r="F2829">
        <v>0</v>
      </c>
      <c r="G2829">
        <v>0</v>
      </c>
      <c r="H2829">
        <v>0</v>
      </c>
      <c r="I2829">
        <v>0</v>
      </c>
      <c r="J2829" t="s">
        <v>130</v>
      </c>
      <c r="K2829">
        <v>1193</v>
      </c>
      <c r="L2829">
        <v>5</v>
      </c>
      <c r="M2829">
        <v>925</v>
      </c>
      <c r="N2829">
        <v>0</v>
      </c>
      <c r="O2829">
        <v>0</v>
      </c>
      <c r="P2829">
        <v>2123</v>
      </c>
      <c r="Q2829">
        <v>0</v>
      </c>
      <c r="R2829">
        <v>2123</v>
      </c>
      <c r="S2829" t="str">
        <f t="shared" si="88"/>
        <v>False</v>
      </c>
      <c r="T2829">
        <v>0</v>
      </c>
      <c r="U2829" t="e">
        <f t="shared" si="89"/>
        <v>#DIV/0!</v>
      </c>
      <c r="V2829">
        <v>0</v>
      </c>
      <c r="W2829">
        <v>1193</v>
      </c>
      <c r="X2829">
        <v>0</v>
      </c>
      <c r="Y2829">
        <v>0</v>
      </c>
      <c r="Z2829">
        <v>1193</v>
      </c>
      <c r="AA2829" t="b">
        <f>ABS(T2829-Z2829)&gt;25000</f>
        <v>0</v>
      </c>
      <c r="AB2829">
        <v>930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1982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1982</v>
      </c>
      <c r="AQ2829">
        <f>K2829/R2829</f>
        <v>0.56194065002355154</v>
      </c>
    </row>
    <row r="2830" spans="1:43" x14ac:dyDescent="0.35">
      <c r="A2830" t="s">
        <v>5931</v>
      </c>
      <c r="B2830" t="s">
        <v>5932</v>
      </c>
      <c r="C2830" t="s">
        <v>50</v>
      </c>
      <c r="D2830" t="str">
        <f>IF(P2830&lt;=50000,"Extra Small",IF(AND(P2830&gt;=50000,P2830&lt;250000),"Small",IF(AND(P2830&gt;=250000,P2830&lt;1000000),"Medium",IF(AND(P2830&gt;=1000000,P2830&lt;10000000),"Large",IF(AND(P2830&gt;=10000000,P2830&lt;100000000),"Extra Large",IF(P2830&gt;=100000000,"Extra-extra-large"))))))</f>
        <v>Small</v>
      </c>
      <c r="E2830" t="s">
        <v>85</v>
      </c>
      <c r="F2830">
        <v>0</v>
      </c>
      <c r="G2830">
        <v>0</v>
      </c>
      <c r="H2830">
        <v>0</v>
      </c>
      <c r="I2830">
        <v>0</v>
      </c>
      <c r="J2830" t="s">
        <v>278</v>
      </c>
      <c r="K2830">
        <v>0</v>
      </c>
      <c r="L2830">
        <v>177586</v>
      </c>
      <c r="M2830">
        <v>0</v>
      </c>
      <c r="N2830">
        <v>0</v>
      </c>
      <c r="O2830">
        <v>5425</v>
      </c>
      <c r="P2830">
        <v>183011</v>
      </c>
      <c r="Q2830">
        <v>0</v>
      </c>
      <c r="R2830">
        <v>183011</v>
      </c>
      <c r="S2830" t="str">
        <f t="shared" si="88"/>
        <v>False</v>
      </c>
      <c r="T2830">
        <v>0</v>
      </c>
      <c r="U2830" t="e">
        <f t="shared" si="89"/>
        <v>#DIV/0!</v>
      </c>
      <c r="V2830">
        <v>0</v>
      </c>
      <c r="W2830">
        <v>111000</v>
      </c>
      <c r="X2830">
        <v>0</v>
      </c>
      <c r="Y2830">
        <v>11508</v>
      </c>
      <c r="Z2830">
        <v>122508</v>
      </c>
      <c r="AA2830" t="b">
        <f>ABS(T2830-Z2830)&gt;25000</f>
        <v>1</v>
      </c>
      <c r="AB2830">
        <v>60503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259633</v>
      </c>
      <c r="AJ2830">
        <v>0</v>
      </c>
      <c r="AK2830">
        <v>0</v>
      </c>
      <c r="AL2830">
        <v>0</v>
      </c>
      <c r="AM2830">
        <v>0</v>
      </c>
      <c r="AN2830">
        <v>5967</v>
      </c>
      <c r="AO2830">
        <v>253666</v>
      </c>
      <c r="AQ2830">
        <f>K2830/R2830</f>
        <v>0</v>
      </c>
    </row>
    <row r="2831" spans="1:43" x14ac:dyDescent="0.35">
      <c r="A2831" t="s">
        <v>5933</v>
      </c>
      <c r="B2831" t="s">
        <v>5934</v>
      </c>
      <c r="C2831" t="s">
        <v>50</v>
      </c>
      <c r="D2831" t="str">
        <f>IF(P2831&lt;=50000,"Extra Small",IF(AND(P2831&gt;=50000,P2831&lt;250000),"Small",IF(AND(P2831&gt;=250000,P2831&lt;1000000),"Medium",IF(AND(P2831&gt;=1000000,P2831&lt;10000000),"Large",IF(AND(P2831&gt;=10000000,P2831&lt;100000000),"Extra Large",IF(P2831&gt;=100000000,"Extra-extra-large"))))))</f>
        <v>Extra Small</v>
      </c>
      <c r="E2831" t="s">
        <v>76</v>
      </c>
      <c r="F2831">
        <v>0</v>
      </c>
      <c r="G2831">
        <v>0</v>
      </c>
      <c r="H2831">
        <v>0</v>
      </c>
      <c r="I2831">
        <v>0</v>
      </c>
      <c r="J2831" t="s">
        <v>172</v>
      </c>
      <c r="K2831">
        <v>3000</v>
      </c>
      <c r="L2831">
        <v>0</v>
      </c>
      <c r="M2831">
        <v>3576</v>
      </c>
      <c r="N2831">
        <v>1873</v>
      </c>
      <c r="O2831">
        <v>320</v>
      </c>
      <c r="P2831">
        <v>8769</v>
      </c>
      <c r="Q2831">
        <v>0</v>
      </c>
      <c r="R2831">
        <v>8769</v>
      </c>
      <c r="S2831" t="str">
        <f t="shared" si="88"/>
        <v>False</v>
      </c>
      <c r="T2831">
        <v>0</v>
      </c>
      <c r="U2831" t="e">
        <f t="shared" si="89"/>
        <v>#DIV/0!</v>
      </c>
      <c r="V2831">
        <v>0</v>
      </c>
      <c r="W2831">
        <v>3150</v>
      </c>
      <c r="X2831">
        <v>0</v>
      </c>
      <c r="Y2831">
        <v>9661</v>
      </c>
      <c r="Z2831">
        <v>12811</v>
      </c>
      <c r="AA2831" t="b">
        <f>ABS(T2831-Z2831)&gt;25000</f>
        <v>0</v>
      </c>
      <c r="AB2831">
        <v>-4042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121958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121958</v>
      </c>
      <c r="AQ2831">
        <f>K2831/R2831</f>
        <v>0.34211426616489909</v>
      </c>
    </row>
    <row r="2832" spans="1:43" x14ac:dyDescent="0.35">
      <c r="A2832" t="s">
        <v>5935</v>
      </c>
      <c r="B2832" t="s">
        <v>5936</v>
      </c>
      <c r="C2832" t="s">
        <v>50</v>
      </c>
      <c r="D2832" t="str">
        <f>IF(P2832&lt;=50000,"Extra Small",IF(AND(P2832&gt;=50000,P2832&lt;250000),"Small",IF(AND(P2832&gt;=250000,P2832&lt;1000000),"Medium",IF(AND(P2832&gt;=1000000,P2832&lt;10000000),"Large",IF(AND(P2832&gt;=10000000,P2832&lt;100000000),"Extra Large",IF(P2832&gt;=100000000,"Extra-extra-large"))))))</f>
        <v>Extra Large</v>
      </c>
      <c r="E2832" t="s">
        <v>43</v>
      </c>
      <c r="F2832">
        <v>30</v>
      </c>
      <c r="G2832">
        <v>33</v>
      </c>
      <c r="H2832">
        <v>31</v>
      </c>
      <c r="I2832">
        <v>67.5</v>
      </c>
      <c r="J2832" t="s">
        <v>905</v>
      </c>
      <c r="K2832">
        <v>15915499</v>
      </c>
      <c r="L2832">
        <v>0</v>
      </c>
      <c r="M2832">
        <v>176560</v>
      </c>
      <c r="N2832">
        <v>13639</v>
      </c>
      <c r="O2832">
        <v>0</v>
      </c>
      <c r="P2832">
        <v>16105698</v>
      </c>
      <c r="Q2832">
        <v>0</v>
      </c>
      <c r="R2832">
        <v>16105698</v>
      </c>
      <c r="S2832" t="str">
        <f t="shared" si="88"/>
        <v>False</v>
      </c>
      <c r="T2832">
        <v>4088107</v>
      </c>
      <c r="U2832" t="b">
        <f t="shared" si="89"/>
        <v>0</v>
      </c>
      <c r="V2832">
        <v>50717</v>
      </c>
      <c r="W2832">
        <v>0</v>
      </c>
      <c r="X2832">
        <v>0</v>
      </c>
      <c r="Y2832">
        <v>11421636</v>
      </c>
      <c r="Z2832">
        <v>15560460</v>
      </c>
      <c r="AA2832" t="b">
        <f>ABS(T2832-Z2832)&gt;1000000</f>
        <v>1</v>
      </c>
      <c r="AB2832">
        <v>545238</v>
      </c>
      <c r="AC2832">
        <v>0</v>
      </c>
      <c r="AD2832">
        <v>545238</v>
      </c>
      <c r="AE2832">
        <v>4301062</v>
      </c>
      <c r="AF2832">
        <v>0</v>
      </c>
      <c r="AG2832">
        <v>4072832</v>
      </c>
      <c r="AH2832">
        <v>4072832</v>
      </c>
      <c r="AI2832">
        <v>8373894</v>
      </c>
      <c r="AJ2832">
        <v>3145102</v>
      </c>
      <c r="AK2832">
        <v>1088008</v>
      </c>
      <c r="AL2832">
        <v>11678</v>
      </c>
      <c r="AM2832">
        <v>1099686</v>
      </c>
      <c r="AN2832">
        <v>4244788</v>
      </c>
      <c r="AO2832">
        <v>4129106</v>
      </c>
      <c r="AQ2832">
        <f>K2832/R2832</f>
        <v>0.98819057702435498</v>
      </c>
    </row>
    <row r="2833" spans="1:43" x14ac:dyDescent="0.35">
      <c r="A2833" t="s">
        <v>5937</v>
      </c>
      <c r="B2833" t="s">
        <v>5938</v>
      </c>
      <c r="C2833" t="s">
        <v>38</v>
      </c>
      <c r="D2833" t="str">
        <f>IF(P2833&lt;=50000,"Extra Small",IF(AND(P2833&gt;=50000,P2833&lt;250000),"Small",IF(AND(P2833&gt;=250000,P2833&lt;1000000),"Medium",IF(AND(P2833&gt;=1000000,P2833&lt;10000000),"Large",IF(AND(P2833&gt;=10000000,P2833&lt;100000000),"Extra Large",IF(P2833&gt;=100000000,"Extra-extra-large"))))))</f>
        <v>Extra Small</v>
      </c>
      <c r="E2833" t="s">
        <v>64</v>
      </c>
      <c r="F2833">
        <v>0</v>
      </c>
      <c r="G2833">
        <v>0</v>
      </c>
      <c r="H2833">
        <v>0</v>
      </c>
      <c r="I2833">
        <v>0</v>
      </c>
      <c r="J2833" t="s">
        <v>107</v>
      </c>
      <c r="K2833">
        <v>0</v>
      </c>
      <c r="L2833">
        <v>0</v>
      </c>
      <c r="M2833">
        <v>0</v>
      </c>
      <c r="N2833">
        <v>2786</v>
      </c>
      <c r="O2833">
        <v>0</v>
      </c>
      <c r="P2833">
        <v>2786</v>
      </c>
      <c r="Q2833">
        <v>0</v>
      </c>
      <c r="R2833">
        <v>2786</v>
      </c>
      <c r="S2833" t="str">
        <f t="shared" si="88"/>
        <v>False</v>
      </c>
      <c r="T2833">
        <v>320</v>
      </c>
      <c r="U2833" t="e">
        <f t="shared" si="89"/>
        <v>#DIV/0!</v>
      </c>
      <c r="V2833">
        <v>0</v>
      </c>
      <c r="W2833">
        <v>402</v>
      </c>
      <c r="X2833">
        <v>0</v>
      </c>
      <c r="Y2833">
        <v>0</v>
      </c>
      <c r="Z2833">
        <v>722</v>
      </c>
      <c r="AA2833" t="b">
        <f>ABS(T2833-Z2833)&gt;25000</f>
        <v>0</v>
      </c>
      <c r="AB2833">
        <v>2064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103263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103263</v>
      </c>
      <c r="AQ2833">
        <f>K2833/R2833</f>
        <v>0</v>
      </c>
    </row>
    <row r="2834" spans="1:43" x14ac:dyDescent="0.35">
      <c r="A2834" t="s">
        <v>5939</v>
      </c>
      <c r="B2834" t="s">
        <v>5940</v>
      </c>
      <c r="C2834" t="s">
        <v>50</v>
      </c>
      <c r="D2834" t="str">
        <f>IF(P2834&lt;=50000,"Extra Small",IF(AND(P2834&gt;=50000,P2834&lt;250000),"Small",IF(AND(P2834&gt;=250000,P2834&lt;1000000),"Medium",IF(AND(P2834&gt;=1000000,P2834&lt;10000000),"Large",IF(AND(P2834&gt;=10000000,P2834&lt;100000000),"Extra Large",IF(P2834&gt;=100000000,"Extra-extra-large"))))))</f>
        <v>Extra Small</v>
      </c>
      <c r="E2834" t="s">
        <v>110</v>
      </c>
      <c r="F2834">
        <v>0</v>
      </c>
      <c r="G2834">
        <v>0</v>
      </c>
      <c r="H2834">
        <v>0</v>
      </c>
      <c r="I2834">
        <v>0</v>
      </c>
      <c r="J2834" t="s">
        <v>44</v>
      </c>
      <c r="K2834">
        <v>0</v>
      </c>
      <c r="L2834">
        <v>550</v>
      </c>
      <c r="M2834">
        <v>0</v>
      </c>
      <c r="N2834">
        <v>0</v>
      </c>
      <c r="O2834">
        <v>0</v>
      </c>
      <c r="P2834">
        <v>550</v>
      </c>
      <c r="Q2834">
        <v>0</v>
      </c>
      <c r="R2834">
        <v>550</v>
      </c>
      <c r="S2834" t="str">
        <f t="shared" si="88"/>
        <v>False</v>
      </c>
      <c r="T2834">
        <v>0</v>
      </c>
      <c r="U2834" t="e">
        <f t="shared" si="89"/>
        <v>#DIV/0!</v>
      </c>
      <c r="V2834">
        <v>0</v>
      </c>
      <c r="W2834">
        <v>0</v>
      </c>
      <c r="X2834">
        <v>0</v>
      </c>
      <c r="Y2834">
        <v>896</v>
      </c>
      <c r="Z2834">
        <v>896</v>
      </c>
      <c r="AA2834" t="b">
        <f>ABS(T2834-Z2834)&gt;25000</f>
        <v>0</v>
      </c>
      <c r="AB2834">
        <v>-346</v>
      </c>
      <c r="AC2834">
        <v>0</v>
      </c>
      <c r="AD2834">
        <v>-346</v>
      </c>
      <c r="AE2834">
        <v>0</v>
      </c>
      <c r="AF2834">
        <v>0</v>
      </c>
      <c r="AG2834">
        <v>0</v>
      </c>
      <c r="AH2834">
        <v>0</v>
      </c>
      <c r="AI2834">
        <v>327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327</v>
      </c>
      <c r="AQ2834">
        <f>K2834/R2834</f>
        <v>0</v>
      </c>
    </row>
    <row r="2835" spans="1:43" x14ac:dyDescent="0.35">
      <c r="A2835" t="s">
        <v>5941</v>
      </c>
      <c r="B2835" t="s">
        <v>5942</v>
      </c>
      <c r="C2835" t="s">
        <v>38</v>
      </c>
      <c r="D2835" t="str">
        <f>IF(P2835&lt;=50000,"Extra Small",IF(AND(P2835&gt;=50000,P2835&lt;250000),"Small",IF(AND(P2835&gt;=250000,P2835&lt;1000000),"Medium",IF(AND(P2835&gt;=1000000,P2835&lt;10000000),"Large",IF(AND(P2835&gt;=10000000,P2835&lt;100000000),"Extra Large",IF(P2835&gt;=100000000,"Extra-extra-large"))))))</f>
        <v>Extra Small</v>
      </c>
      <c r="E2835" t="s">
        <v>131</v>
      </c>
      <c r="F2835">
        <v>0</v>
      </c>
      <c r="G2835">
        <v>1</v>
      </c>
      <c r="H2835">
        <v>0</v>
      </c>
      <c r="I2835">
        <v>0</v>
      </c>
      <c r="J2835" t="s">
        <v>172</v>
      </c>
      <c r="K2835">
        <v>0</v>
      </c>
      <c r="L2835">
        <v>0</v>
      </c>
      <c r="M2835">
        <v>0</v>
      </c>
      <c r="N2835">
        <v>5514</v>
      </c>
      <c r="O2835">
        <v>0</v>
      </c>
      <c r="P2835">
        <v>5514</v>
      </c>
      <c r="Q2835">
        <v>0</v>
      </c>
      <c r="R2835">
        <v>5514</v>
      </c>
      <c r="S2835" t="str">
        <f t="shared" si="88"/>
        <v>False</v>
      </c>
      <c r="T2835">
        <v>14470</v>
      </c>
      <c r="U2835" t="b">
        <f t="shared" si="89"/>
        <v>0</v>
      </c>
      <c r="V2835">
        <v>0</v>
      </c>
      <c r="W2835">
        <v>80988</v>
      </c>
      <c r="X2835">
        <v>0</v>
      </c>
      <c r="Y2835">
        <v>4393</v>
      </c>
      <c r="Z2835">
        <v>99851</v>
      </c>
      <c r="AA2835" t="b">
        <f>ABS(T2835-Z2835)&gt;25000</f>
        <v>1</v>
      </c>
      <c r="AB2835">
        <v>-94337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270749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270749</v>
      </c>
      <c r="AQ2835">
        <f>K2835/R2835</f>
        <v>0</v>
      </c>
    </row>
    <row r="2836" spans="1:43" x14ac:dyDescent="0.35">
      <c r="A2836" t="s">
        <v>5943</v>
      </c>
      <c r="B2836" t="s">
        <v>5944</v>
      </c>
      <c r="C2836" t="s">
        <v>38</v>
      </c>
      <c r="D2836" t="str">
        <f>IF(P2836&lt;=50000,"Extra Small",IF(AND(P2836&gt;=50000,P2836&lt;250000),"Small",IF(AND(P2836&gt;=250000,P2836&lt;1000000),"Medium",IF(AND(P2836&gt;=1000000,P2836&lt;10000000),"Large",IF(AND(P2836&gt;=10000000,P2836&lt;100000000),"Extra Large",IF(P2836&gt;=100000000,"Extra-extra-large"))))))</f>
        <v>Extra Small</v>
      </c>
      <c r="E2836" t="s">
        <v>39</v>
      </c>
      <c r="F2836">
        <v>0</v>
      </c>
      <c r="G2836">
        <v>0</v>
      </c>
      <c r="H2836">
        <v>0</v>
      </c>
      <c r="I2836">
        <v>0</v>
      </c>
      <c r="J2836" t="s">
        <v>52</v>
      </c>
      <c r="K2836">
        <v>0</v>
      </c>
      <c r="L2836">
        <v>37432</v>
      </c>
      <c r="M2836">
        <v>127</v>
      </c>
      <c r="N2836">
        <v>0</v>
      </c>
      <c r="O2836">
        <v>0</v>
      </c>
      <c r="P2836">
        <v>37559</v>
      </c>
      <c r="Q2836">
        <v>0</v>
      </c>
      <c r="R2836">
        <v>37559</v>
      </c>
      <c r="S2836" t="str">
        <f t="shared" si="88"/>
        <v>False</v>
      </c>
      <c r="T2836">
        <v>0</v>
      </c>
      <c r="U2836" t="e">
        <f t="shared" si="89"/>
        <v>#DIV/0!</v>
      </c>
      <c r="V2836">
        <v>0</v>
      </c>
      <c r="W2836">
        <v>11546</v>
      </c>
      <c r="X2836">
        <v>23103</v>
      </c>
      <c r="Y2836">
        <v>0</v>
      </c>
      <c r="Z2836">
        <v>34649</v>
      </c>
      <c r="AA2836" t="b">
        <f>ABS(T2836-Z2836)&gt;25000</f>
        <v>1</v>
      </c>
      <c r="AB2836">
        <v>2910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88579</v>
      </c>
      <c r="AJ2836">
        <v>0</v>
      </c>
      <c r="AK2836">
        <v>0</v>
      </c>
      <c r="AL2836">
        <v>0</v>
      </c>
      <c r="AM2836">
        <v>0</v>
      </c>
      <c r="AN2836">
        <v>13</v>
      </c>
      <c r="AO2836">
        <v>88566</v>
      </c>
      <c r="AQ2836">
        <f>K2836/R2836</f>
        <v>0</v>
      </c>
    </row>
    <row r="2837" spans="1:43" x14ac:dyDescent="0.35">
      <c r="A2837" t="s">
        <v>5945</v>
      </c>
      <c r="B2837" t="s">
        <v>5946</v>
      </c>
      <c r="C2837" t="s">
        <v>38</v>
      </c>
      <c r="D2837" t="str">
        <f>IF(P2837&lt;=50000,"Extra Small",IF(AND(P2837&gt;=50000,P2837&lt;250000),"Small",IF(AND(P2837&gt;=250000,P2837&lt;1000000),"Medium",IF(AND(P2837&gt;=1000000,P2837&lt;10000000),"Large",IF(AND(P2837&gt;=10000000,P2837&lt;100000000),"Extra Large",IF(P2837&gt;=100000000,"Extra-extra-large"))))))</f>
        <v>Extra Small</v>
      </c>
      <c r="E2837" t="s">
        <v>123</v>
      </c>
      <c r="F2837">
        <v>0</v>
      </c>
      <c r="G2837">
        <v>0</v>
      </c>
      <c r="H2837">
        <v>0</v>
      </c>
      <c r="I2837">
        <v>0</v>
      </c>
      <c r="J2837" t="s">
        <v>56</v>
      </c>
      <c r="K2837">
        <v>0</v>
      </c>
      <c r="L2837">
        <v>3057</v>
      </c>
      <c r="M2837">
        <v>0</v>
      </c>
      <c r="N2837">
        <v>0</v>
      </c>
      <c r="O2837">
        <v>0</v>
      </c>
      <c r="P2837">
        <v>3057</v>
      </c>
      <c r="Q2837">
        <v>0</v>
      </c>
      <c r="R2837">
        <v>3057</v>
      </c>
      <c r="S2837" t="str">
        <f t="shared" si="88"/>
        <v>False</v>
      </c>
      <c r="T2837">
        <v>0</v>
      </c>
      <c r="U2837" t="e">
        <f t="shared" si="89"/>
        <v>#DIV/0!</v>
      </c>
      <c r="V2837">
        <v>0</v>
      </c>
      <c r="W2837">
        <v>0</v>
      </c>
      <c r="X2837">
        <v>0</v>
      </c>
      <c r="Y2837">
        <v>6175</v>
      </c>
      <c r="Z2837">
        <v>6175</v>
      </c>
      <c r="AA2837" t="b">
        <f>ABS(T2837-Z2837)&gt;25000</f>
        <v>0</v>
      </c>
      <c r="AB2837">
        <v>-3118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9509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9509</v>
      </c>
      <c r="AQ2837">
        <f>K2837/R2837</f>
        <v>0</v>
      </c>
    </row>
    <row r="2838" spans="1:43" x14ac:dyDescent="0.35">
      <c r="A2838" t="s">
        <v>5947</v>
      </c>
      <c r="B2838" t="s">
        <v>5948</v>
      </c>
      <c r="C2838" t="s">
        <v>50</v>
      </c>
      <c r="D2838" t="str">
        <f>IF(P2838&lt;=50000,"Extra Small",IF(AND(P2838&gt;=50000,P2838&lt;250000),"Small",IF(AND(P2838&gt;=250000,P2838&lt;1000000),"Medium",IF(AND(P2838&gt;=1000000,P2838&lt;10000000),"Large",IF(AND(P2838&gt;=10000000,P2838&lt;100000000),"Extra Large",IF(P2838&gt;=100000000,"Extra-extra-large"))))))</f>
        <v>Medium</v>
      </c>
      <c r="E2838" t="s">
        <v>70</v>
      </c>
      <c r="F2838">
        <v>2</v>
      </c>
      <c r="G2838">
        <v>3</v>
      </c>
      <c r="H2838">
        <v>30</v>
      </c>
      <c r="I2838">
        <v>6</v>
      </c>
      <c r="J2838" t="s">
        <v>967</v>
      </c>
      <c r="K2838">
        <v>40000</v>
      </c>
      <c r="L2838">
        <v>4658</v>
      </c>
      <c r="M2838">
        <v>631830</v>
      </c>
      <c r="N2838">
        <v>3319</v>
      </c>
      <c r="O2838">
        <v>43943</v>
      </c>
      <c r="P2838">
        <v>723750</v>
      </c>
      <c r="Q2838">
        <v>0</v>
      </c>
      <c r="R2838">
        <v>723750</v>
      </c>
      <c r="S2838" t="str">
        <f t="shared" si="88"/>
        <v>False</v>
      </c>
      <c r="T2838">
        <v>449318</v>
      </c>
      <c r="U2838" t="b">
        <f t="shared" si="89"/>
        <v>0</v>
      </c>
      <c r="V2838">
        <v>0</v>
      </c>
      <c r="W2838">
        <v>40000</v>
      </c>
      <c r="X2838">
        <v>0</v>
      </c>
      <c r="Y2838">
        <v>132009</v>
      </c>
      <c r="Z2838">
        <v>621327</v>
      </c>
      <c r="AA2838" t="b">
        <f>ABS(T2838-Z2838)&gt;25000</f>
        <v>1</v>
      </c>
      <c r="AB2838">
        <v>102423</v>
      </c>
      <c r="AC2838">
        <v>0</v>
      </c>
      <c r="AD2838">
        <v>102423</v>
      </c>
      <c r="AE2838">
        <v>336475</v>
      </c>
      <c r="AF2838">
        <v>0</v>
      </c>
      <c r="AG2838">
        <v>0</v>
      </c>
      <c r="AH2838">
        <v>3771</v>
      </c>
      <c r="AI2838">
        <v>340246</v>
      </c>
      <c r="AJ2838">
        <v>52789</v>
      </c>
      <c r="AK2838">
        <v>0</v>
      </c>
      <c r="AL2838">
        <v>0</v>
      </c>
      <c r="AM2838">
        <v>0</v>
      </c>
      <c r="AN2838">
        <v>52789</v>
      </c>
      <c r="AO2838">
        <v>287457</v>
      </c>
      <c r="AQ2838">
        <f>K2838/R2838</f>
        <v>5.5267702936096716E-2</v>
      </c>
    </row>
    <row r="2839" spans="1:43" x14ac:dyDescent="0.35">
      <c r="A2839" t="s">
        <v>5949</v>
      </c>
      <c r="B2839" t="s">
        <v>5950</v>
      </c>
      <c r="C2839" t="s">
        <v>38</v>
      </c>
      <c r="D2839" t="str">
        <f>IF(P2839&lt;=50000,"Extra Small",IF(AND(P2839&gt;=50000,P2839&lt;250000),"Small",IF(AND(P2839&gt;=250000,P2839&lt;1000000),"Medium",IF(AND(P2839&gt;=1000000,P2839&lt;10000000),"Large",IF(AND(P2839&gt;=10000000,P2839&lt;100000000),"Extra Large",IF(P2839&gt;=100000000,"Extra-extra-large"))))))</f>
        <v>Medium</v>
      </c>
      <c r="E2839" t="s">
        <v>43</v>
      </c>
      <c r="F2839">
        <v>0</v>
      </c>
      <c r="G2839">
        <v>3</v>
      </c>
      <c r="H2839">
        <v>3</v>
      </c>
      <c r="I2839">
        <v>1.82</v>
      </c>
      <c r="J2839" t="s">
        <v>52</v>
      </c>
      <c r="K2839">
        <v>227700</v>
      </c>
      <c r="L2839">
        <v>118</v>
      </c>
      <c r="M2839">
        <v>84269</v>
      </c>
      <c r="N2839">
        <v>2268</v>
      </c>
      <c r="O2839">
        <v>27027</v>
      </c>
      <c r="P2839">
        <v>341382</v>
      </c>
      <c r="Q2839">
        <v>0</v>
      </c>
      <c r="R2839">
        <v>341382</v>
      </c>
      <c r="S2839" t="str">
        <f t="shared" si="88"/>
        <v>False</v>
      </c>
      <c r="T2839">
        <v>238102</v>
      </c>
      <c r="U2839" t="b">
        <f t="shared" si="89"/>
        <v>0</v>
      </c>
      <c r="V2839">
        <v>0</v>
      </c>
      <c r="W2839">
        <v>0</v>
      </c>
      <c r="X2839">
        <v>0</v>
      </c>
      <c r="Y2839">
        <v>104962</v>
      </c>
      <c r="Z2839">
        <v>343064</v>
      </c>
      <c r="AA2839" t="b">
        <f>ABS(T2839-Z2839)&gt;25000</f>
        <v>1</v>
      </c>
      <c r="AB2839">
        <v>-1682</v>
      </c>
      <c r="AC2839">
        <v>0</v>
      </c>
      <c r="AD2839">
        <v>-1682</v>
      </c>
      <c r="AE2839">
        <v>355297</v>
      </c>
      <c r="AF2839">
        <v>0</v>
      </c>
      <c r="AG2839">
        <v>0</v>
      </c>
      <c r="AH2839">
        <v>0</v>
      </c>
      <c r="AI2839">
        <v>355297</v>
      </c>
      <c r="AJ2839">
        <v>82266</v>
      </c>
      <c r="AK2839">
        <v>0</v>
      </c>
      <c r="AL2839">
        <v>0</v>
      </c>
      <c r="AM2839">
        <v>9900</v>
      </c>
      <c r="AN2839">
        <v>92166</v>
      </c>
      <c r="AO2839">
        <v>263131</v>
      </c>
      <c r="AQ2839">
        <f>K2839/R2839</f>
        <v>0.66699474488988875</v>
      </c>
    </row>
    <row r="2840" spans="1:43" x14ac:dyDescent="0.35">
      <c r="A2840" t="s">
        <v>5951</v>
      </c>
      <c r="B2840" t="s">
        <v>5952</v>
      </c>
      <c r="C2840" t="s">
        <v>38</v>
      </c>
      <c r="D2840" t="str">
        <f>IF(P2840&lt;=50000,"Extra Small",IF(AND(P2840&gt;=50000,P2840&lt;250000),"Small",IF(AND(P2840&gt;=250000,P2840&lt;1000000),"Medium",IF(AND(P2840&gt;=1000000,P2840&lt;10000000),"Large",IF(AND(P2840&gt;=10000000,P2840&lt;100000000),"Extra Large",IF(P2840&gt;=100000000,"Extra-extra-large"))))))</f>
        <v>Small</v>
      </c>
      <c r="E2840" t="s">
        <v>85</v>
      </c>
      <c r="F2840">
        <v>0</v>
      </c>
      <c r="G2840">
        <v>2</v>
      </c>
      <c r="H2840">
        <v>3</v>
      </c>
      <c r="I2840">
        <v>0</v>
      </c>
      <c r="J2840" t="s">
        <v>92</v>
      </c>
      <c r="K2840">
        <v>99009</v>
      </c>
      <c r="L2840">
        <v>345</v>
      </c>
      <c r="M2840">
        <v>23291</v>
      </c>
      <c r="N2840">
        <v>1335</v>
      </c>
      <c r="O2840">
        <v>4789</v>
      </c>
      <c r="P2840">
        <v>128769</v>
      </c>
      <c r="Q2840">
        <v>3151</v>
      </c>
      <c r="R2840">
        <v>131920</v>
      </c>
      <c r="S2840" t="str">
        <f t="shared" si="88"/>
        <v>False</v>
      </c>
      <c r="T2840">
        <v>85404</v>
      </c>
      <c r="U2840" t="b">
        <f t="shared" si="89"/>
        <v>0</v>
      </c>
      <c r="V2840">
        <v>0</v>
      </c>
      <c r="W2840">
        <v>3298</v>
      </c>
      <c r="X2840">
        <v>0</v>
      </c>
      <c r="Y2840">
        <v>27998</v>
      </c>
      <c r="Z2840">
        <v>116700</v>
      </c>
      <c r="AA2840" t="b">
        <f>ABS(T2840-Z2840)&gt;25000</f>
        <v>1</v>
      </c>
      <c r="AB2840">
        <v>15220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83515</v>
      </c>
      <c r="AJ2840">
        <v>0</v>
      </c>
      <c r="AK2840">
        <v>0</v>
      </c>
      <c r="AL2840">
        <v>0</v>
      </c>
      <c r="AM2840">
        <v>0</v>
      </c>
      <c r="AN2840">
        <v>88057</v>
      </c>
      <c r="AO2840">
        <v>-4542</v>
      </c>
      <c r="AQ2840">
        <f>K2840/R2840</f>
        <v>0.75052304426925409</v>
      </c>
    </row>
    <row r="2841" spans="1:43" x14ac:dyDescent="0.35">
      <c r="A2841" t="s">
        <v>5953</v>
      </c>
      <c r="B2841" t="s">
        <v>5954</v>
      </c>
      <c r="C2841" t="s">
        <v>50</v>
      </c>
      <c r="D2841" t="str">
        <f>IF(P2841&lt;=50000,"Extra Small",IF(AND(P2841&gt;=50000,P2841&lt;250000),"Small",IF(AND(P2841&gt;=250000,P2841&lt;1000000),"Medium",IF(AND(P2841&gt;=1000000,P2841&lt;10000000),"Large",IF(AND(P2841&gt;=10000000,P2841&lt;100000000),"Extra Large",IF(P2841&gt;=100000000,"Extra-extra-large"))))))</f>
        <v>Extra Small</v>
      </c>
      <c r="E2841" t="s">
        <v>110</v>
      </c>
      <c r="F2841">
        <v>0</v>
      </c>
      <c r="G2841">
        <v>0</v>
      </c>
      <c r="H2841">
        <v>0</v>
      </c>
      <c r="I2841">
        <v>0</v>
      </c>
      <c r="J2841" t="s">
        <v>44</v>
      </c>
      <c r="K2841">
        <v>0</v>
      </c>
      <c r="L2841">
        <v>0</v>
      </c>
      <c r="M2841">
        <v>0</v>
      </c>
      <c r="N2841">
        <v>29</v>
      </c>
      <c r="O2841">
        <v>0</v>
      </c>
      <c r="P2841">
        <v>29</v>
      </c>
      <c r="Q2841">
        <v>25101</v>
      </c>
      <c r="R2841">
        <v>25130</v>
      </c>
      <c r="S2841" t="str">
        <f t="shared" si="88"/>
        <v>False</v>
      </c>
      <c r="T2841">
        <v>0</v>
      </c>
      <c r="U2841" t="e">
        <f t="shared" si="89"/>
        <v>#DIV/0!</v>
      </c>
      <c r="V2841">
        <v>0</v>
      </c>
      <c r="W2841">
        <v>0</v>
      </c>
      <c r="X2841">
        <v>0</v>
      </c>
      <c r="Y2841">
        <v>2295</v>
      </c>
      <c r="Z2841">
        <v>2295</v>
      </c>
      <c r="AA2841" t="b">
        <f>ABS(T2841-Z2841)&gt;25000</f>
        <v>0</v>
      </c>
      <c r="AB2841">
        <v>22835</v>
      </c>
      <c r="AC2841">
        <v>0</v>
      </c>
      <c r="AD2841">
        <v>22835</v>
      </c>
      <c r="AE2841">
        <v>0</v>
      </c>
      <c r="AF2841">
        <v>0</v>
      </c>
      <c r="AG2841">
        <v>0</v>
      </c>
      <c r="AH2841">
        <v>0</v>
      </c>
      <c r="AI2841">
        <v>50380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50380</v>
      </c>
      <c r="AQ2841">
        <f>K2841/R2841</f>
        <v>0</v>
      </c>
    </row>
    <row r="2842" spans="1:43" x14ac:dyDescent="0.35">
      <c r="A2842" t="s">
        <v>5955</v>
      </c>
      <c r="B2842" t="s">
        <v>5956</v>
      </c>
      <c r="C2842" t="s">
        <v>38</v>
      </c>
      <c r="D2842" t="str">
        <f>IF(P2842&lt;=50000,"Extra Small",IF(AND(P2842&gt;=50000,P2842&lt;250000),"Small",IF(AND(P2842&gt;=250000,P2842&lt;1000000),"Medium",IF(AND(P2842&gt;=1000000,P2842&lt;10000000),"Large",IF(AND(P2842&gt;=10000000,P2842&lt;100000000),"Extra Large",IF(P2842&gt;=100000000,"Extra-extra-large"))))))</f>
        <v>Medium</v>
      </c>
      <c r="E2842" t="s">
        <v>131</v>
      </c>
      <c r="F2842">
        <v>0</v>
      </c>
      <c r="G2842">
        <v>0</v>
      </c>
      <c r="H2842">
        <v>0</v>
      </c>
      <c r="I2842">
        <v>0</v>
      </c>
      <c r="J2842" t="s">
        <v>48</v>
      </c>
      <c r="K2842">
        <v>0</v>
      </c>
      <c r="L2842">
        <v>0</v>
      </c>
      <c r="M2842">
        <v>0</v>
      </c>
      <c r="N2842">
        <v>430559</v>
      </c>
      <c r="O2842">
        <v>544514</v>
      </c>
      <c r="P2842">
        <v>975073</v>
      </c>
      <c r="Q2842">
        <v>0</v>
      </c>
      <c r="R2842">
        <v>975073</v>
      </c>
      <c r="S2842" t="str">
        <f t="shared" si="88"/>
        <v>False</v>
      </c>
      <c r="T2842">
        <v>0</v>
      </c>
      <c r="U2842" t="e">
        <f t="shared" si="89"/>
        <v>#DIV/0!</v>
      </c>
      <c r="V2842">
        <v>0</v>
      </c>
      <c r="W2842">
        <v>0</v>
      </c>
      <c r="X2842">
        <v>0</v>
      </c>
      <c r="Y2842">
        <v>1240124</v>
      </c>
      <c r="Z2842">
        <v>1240124</v>
      </c>
      <c r="AA2842" t="b">
        <f>ABS(T2842-Z2842)&gt;25000</f>
        <v>1</v>
      </c>
      <c r="AB2842">
        <v>-265051</v>
      </c>
      <c r="AC2842">
        <v>0</v>
      </c>
      <c r="AD2842">
        <v>-265051</v>
      </c>
      <c r="AE2842">
        <v>300864</v>
      </c>
      <c r="AF2842">
        <v>0</v>
      </c>
      <c r="AG2842">
        <v>0</v>
      </c>
      <c r="AH2842">
        <v>4528359</v>
      </c>
      <c r="AI2842">
        <v>4829223</v>
      </c>
      <c r="AJ2842">
        <v>242556</v>
      </c>
      <c r="AK2842">
        <v>0</v>
      </c>
      <c r="AL2842">
        <v>0</v>
      </c>
      <c r="AM2842">
        <v>0</v>
      </c>
      <c r="AN2842">
        <v>242556</v>
      </c>
      <c r="AO2842">
        <v>4586667</v>
      </c>
      <c r="AQ2842">
        <f>K2842/R2842</f>
        <v>0</v>
      </c>
    </row>
    <row r="2843" spans="1:43" x14ac:dyDescent="0.35">
      <c r="A2843" t="s">
        <v>5957</v>
      </c>
      <c r="B2843" t="s">
        <v>5958</v>
      </c>
      <c r="C2843" t="s">
        <v>38</v>
      </c>
      <c r="D2843" t="str">
        <f>IF(P2843&lt;=50000,"Extra Small",IF(AND(P2843&gt;=50000,P2843&lt;250000),"Small",IF(AND(P2843&gt;=250000,P2843&lt;1000000),"Medium",IF(AND(P2843&gt;=1000000,P2843&lt;10000000),"Large",IF(AND(P2843&gt;=10000000,P2843&lt;100000000),"Extra Large",IF(P2843&gt;=100000000,"Extra-extra-large"))))))</f>
        <v>Small</v>
      </c>
      <c r="E2843" t="s">
        <v>85</v>
      </c>
      <c r="F2843">
        <v>0</v>
      </c>
      <c r="G2843">
        <v>0</v>
      </c>
      <c r="H2843">
        <v>9</v>
      </c>
      <c r="I2843">
        <v>0</v>
      </c>
      <c r="J2843" t="s">
        <v>264</v>
      </c>
      <c r="K2843">
        <v>32250</v>
      </c>
      <c r="L2843">
        <v>27044</v>
      </c>
      <c r="M2843">
        <v>0</v>
      </c>
      <c r="N2843">
        <v>1313</v>
      </c>
      <c r="O2843">
        <v>0</v>
      </c>
      <c r="P2843">
        <v>60607</v>
      </c>
      <c r="Q2843">
        <v>6</v>
      </c>
      <c r="R2843">
        <v>60613</v>
      </c>
      <c r="S2843" t="str">
        <f t="shared" si="88"/>
        <v>False</v>
      </c>
      <c r="T2843">
        <v>68682</v>
      </c>
      <c r="U2843" t="b">
        <f t="shared" si="89"/>
        <v>0</v>
      </c>
      <c r="V2843">
        <v>0</v>
      </c>
      <c r="W2843">
        <v>0</v>
      </c>
      <c r="X2843">
        <v>0</v>
      </c>
      <c r="Y2843">
        <v>20203</v>
      </c>
      <c r="Z2843">
        <v>88885</v>
      </c>
      <c r="AA2843" t="b">
        <f>ABS(T2843-Z2843)&gt;25000</f>
        <v>0</v>
      </c>
      <c r="AB2843">
        <v>-28272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64445</v>
      </c>
      <c r="AJ2843">
        <v>0</v>
      </c>
      <c r="AK2843">
        <v>0</v>
      </c>
      <c r="AL2843">
        <v>0</v>
      </c>
      <c r="AM2843">
        <v>0</v>
      </c>
      <c r="AN2843">
        <v>83360</v>
      </c>
      <c r="AO2843">
        <v>-18915</v>
      </c>
      <c r="AQ2843">
        <f>K2843/R2843</f>
        <v>0.5320640786629931</v>
      </c>
    </row>
    <row r="2844" spans="1:43" x14ac:dyDescent="0.35">
      <c r="A2844" t="s">
        <v>5959</v>
      </c>
      <c r="B2844" t="s">
        <v>5960</v>
      </c>
      <c r="C2844" t="s">
        <v>38</v>
      </c>
      <c r="D2844" t="str">
        <f>IF(P2844&lt;=50000,"Extra Small",IF(AND(P2844&gt;=50000,P2844&lt;250000),"Small",IF(AND(P2844&gt;=250000,P2844&lt;1000000),"Medium",IF(AND(P2844&gt;=1000000,P2844&lt;10000000),"Large",IF(AND(P2844&gt;=10000000,P2844&lt;100000000),"Extra Large",IF(P2844&gt;=100000000,"Extra-extra-large"))))))</f>
        <v>Large</v>
      </c>
      <c r="E2844" t="s">
        <v>88</v>
      </c>
      <c r="F2844">
        <v>6</v>
      </c>
      <c r="G2844">
        <v>1</v>
      </c>
      <c r="H2844">
        <v>0</v>
      </c>
      <c r="I2844">
        <v>6.5</v>
      </c>
      <c r="J2844" t="s">
        <v>249</v>
      </c>
      <c r="K2844">
        <v>2396919</v>
      </c>
      <c r="L2844">
        <v>0</v>
      </c>
      <c r="M2844">
        <v>302893</v>
      </c>
      <c r="N2844">
        <v>74238</v>
      </c>
      <c r="O2844">
        <v>267117</v>
      </c>
      <c r="P2844">
        <v>3041167</v>
      </c>
      <c r="Q2844">
        <v>0</v>
      </c>
      <c r="R2844">
        <v>3041167</v>
      </c>
      <c r="S2844" t="str">
        <f t="shared" si="88"/>
        <v>False</v>
      </c>
      <c r="T2844">
        <v>862032</v>
      </c>
      <c r="U2844" t="b">
        <f t="shared" si="89"/>
        <v>0</v>
      </c>
      <c r="V2844">
        <v>0</v>
      </c>
      <c r="W2844">
        <v>0</v>
      </c>
      <c r="X2844">
        <v>0</v>
      </c>
      <c r="Y2844">
        <v>2252129</v>
      </c>
      <c r="Z2844">
        <v>3114161</v>
      </c>
      <c r="AA2844" t="b">
        <f>ABS(T2844-Z2844)&gt;1000000</f>
        <v>1</v>
      </c>
      <c r="AB2844">
        <v>-72994</v>
      </c>
      <c r="AC2844">
        <v>0</v>
      </c>
      <c r="AD2844">
        <v>-72994</v>
      </c>
      <c r="AE2844">
        <v>10433576</v>
      </c>
      <c r="AF2844">
        <v>0</v>
      </c>
      <c r="AG2844">
        <v>108028</v>
      </c>
      <c r="AH2844">
        <v>108028</v>
      </c>
      <c r="AI2844">
        <v>10541604</v>
      </c>
      <c r="AJ2844">
        <v>6509444</v>
      </c>
      <c r="AK2844">
        <v>0</v>
      </c>
      <c r="AL2844">
        <v>9657</v>
      </c>
      <c r="AM2844">
        <v>9657</v>
      </c>
      <c r="AN2844">
        <v>6519101</v>
      </c>
      <c r="AO2844">
        <v>4022503</v>
      </c>
      <c r="AQ2844">
        <f>K2844/R2844</f>
        <v>0.78815763816982098</v>
      </c>
    </row>
    <row r="2845" spans="1:43" x14ac:dyDescent="0.35">
      <c r="A2845" t="s">
        <v>5961</v>
      </c>
      <c r="B2845" t="s">
        <v>5962</v>
      </c>
      <c r="C2845" t="s">
        <v>50</v>
      </c>
      <c r="D2845" t="str">
        <f>IF(P2845&lt;=50000,"Extra Small",IF(AND(P2845&gt;=50000,P2845&lt;250000),"Small",IF(AND(P2845&gt;=250000,P2845&lt;1000000),"Medium",IF(AND(P2845&gt;=1000000,P2845&lt;10000000),"Large",IF(AND(P2845&gt;=10000000,P2845&lt;100000000),"Extra Large",IF(P2845&gt;=100000000,"Extra-extra-large"))))))</f>
        <v>Large</v>
      </c>
      <c r="E2845" t="s">
        <v>85</v>
      </c>
      <c r="F2845">
        <v>17</v>
      </c>
      <c r="G2845">
        <v>6</v>
      </c>
      <c r="H2845">
        <v>0</v>
      </c>
      <c r="I2845">
        <v>20</v>
      </c>
      <c r="J2845" t="s">
        <v>3086</v>
      </c>
      <c r="K2845">
        <v>3874007</v>
      </c>
      <c r="L2845">
        <v>36661</v>
      </c>
      <c r="M2845">
        <v>772450</v>
      </c>
      <c r="N2845">
        <v>727921</v>
      </c>
      <c r="O2845">
        <v>1332738</v>
      </c>
      <c r="P2845">
        <v>6743777</v>
      </c>
      <c r="Q2845">
        <v>0</v>
      </c>
      <c r="R2845">
        <v>6743777</v>
      </c>
      <c r="S2845" t="str">
        <f t="shared" si="88"/>
        <v>False</v>
      </c>
      <c r="T2845">
        <v>2189074</v>
      </c>
      <c r="U2845" t="b">
        <f t="shared" si="89"/>
        <v>0</v>
      </c>
      <c r="V2845">
        <v>0</v>
      </c>
      <c r="W2845">
        <v>0</v>
      </c>
      <c r="X2845">
        <v>1588212</v>
      </c>
      <c r="Y2845">
        <v>3102428</v>
      </c>
      <c r="Z2845">
        <v>6879714</v>
      </c>
      <c r="AA2845" t="b">
        <f>ABS(T2845-Z2845)&gt;1000000</f>
        <v>1</v>
      </c>
      <c r="AB2845">
        <v>-135937</v>
      </c>
      <c r="AC2845">
        <v>87148</v>
      </c>
      <c r="AD2845">
        <v>-48789</v>
      </c>
      <c r="AE2845">
        <v>6180339</v>
      </c>
      <c r="AF2845">
        <v>0</v>
      </c>
      <c r="AG2845">
        <v>6131558</v>
      </c>
      <c r="AH2845">
        <v>6131558</v>
      </c>
      <c r="AI2845">
        <v>12311897</v>
      </c>
      <c r="AJ2845">
        <v>4090696</v>
      </c>
      <c r="AK2845">
        <v>0</v>
      </c>
      <c r="AL2845">
        <v>10223</v>
      </c>
      <c r="AM2845">
        <v>10223</v>
      </c>
      <c r="AN2845">
        <v>4100919</v>
      </c>
      <c r="AO2845">
        <v>8210978</v>
      </c>
      <c r="AQ2845">
        <f>K2845/R2845</f>
        <v>0.57445656936758138</v>
      </c>
    </row>
    <row r="2846" spans="1:43" x14ac:dyDescent="0.35">
      <c r="A2846" t="s">
        <v>5963</v>
      </c>
      <c r="B2846" t="s">
        <v>5964</v>
      </c>
      <c r="C2846" t="s">
        <v>38</v>
      </c>
      <c r="D2846" t="str">
        <f>IF(P2846&lt;=50000,"Extra Small",IF(AND(P2846&gt;=50000,P2846&lt;250000),"Small",IF(AND(P2846&gt;=250000,P2846&lt;1000000),"Medium",IF(AND(P2846&gt;=1000000,P2846&lt;10000000),"Large",IF(AND(P2846&gt;=10000000,P2846&lt;100000000),"Extra Large",IF(P2846&gt;=100000000,"Extra-extra-large"))))))</f>
        <v>Small</v>
      </c>
      <c r="E2846" t="s">
        <v>85</v>
      </c>
      <c r="F2846">
        <v>0</v>
      </c>
      <c r="G2846">
        <v>1</v>
      </c>
      <c r="H2846">
        <v>0</v>
      </c>
      <c r="I2846">
        <v>0</v>
      </c>
      <c r="J2846" t="s">
        <v>130</v>
      </c>
      <c r="K2846">
        <v>60481</v>
      </c>
      <c r="L2846">
        <v>10328</v>
      </c>
      <c r="M2846">
        <v>932</v>
      </c>
      <c r="N2846">
        <v>895</v>
      </c>
      <c r="O2846">
        <v>11000</v>
      </c>
      <c r="P2846">
        <v>83636</v>
      </c>
      <c r="Q2846">
        <v>300</v>
      </c>
      <c r="R2846">
        <v>83936</v>
      </c>
      <c r="S2846" t="str">
        <f t="shared" si="88"/>
        <v>False</v>
      </c>
      <c r="T2846">
        <v>48398</v>
      </c>
      <c r="U2846" t="b">
        <f t="shared" si="89"/>
        <v>0</v>
      </c>
      <c r="V2846">
        <v>0</v>
      </c>
      <c r="W2846">
        <v>539</v>
      </c>
      <c r="X2846">
        <v>0</v>
      </c>
      <c r="Y2846">
        <v>25696</v>
      </c>
      <c r="Z2846">
        <v>74633</v>
      </c>
      <c r="AA2846" t="b">
        <f>ABS(T2846-Z2846)&gt;25000</f>
        <v>1</v>
      </c>
      <c r="AB2846">
        <v>9303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66988</v>
      </c>
      <c r="AJ2846">
        <v>0</v>
      </c>
      <c r="AK2846">
        <v>0</v>
      </c>
      <c r="AL2846">
        <v>0</v>
      </c>
      <c r="AM2846">
        <v>0</v>
      </c>
      <c r="AN2846">
        <v>2748</v>
      </c>
      <c r="AO2846">
        <v>64240</v>
      </c>
      <c r="AQ2846">
        <f>K2846/R2846</f>
        <v>0.72056090354555857</v>
      </c>
    </row>
    <row r="2847" spans="1:43" x14ac:dyDescent="0.35">
      <c r="A2847" t="s">
        <v>5965</v>
      </c>
      <c r="B2847" t="s">
        <v>5966</v>
      </c>
      <c r="C2847" t="s">
        <v>38</v>
      </c>
      <c r="D2847" t="str">
        <f>IF(P2847&lt;=50000,"Extra Small",IF(AND(P2847&gt;=50000,P2847&lt;250000),"Small",IF(AND(P2847&gt;=250000,P2847&lt;1000000),"Medium",IF(AND(P2847&gt;=1000000,P2847&lt;10000000),"Large",IF(AND(P2847&gt;=10000000,P2847&lt;100000000),"Extra Large",IF(P2847&gt;=100000000,"Extra-extra-large"))))))</f>
        <v>Extra Small</v>
      </c>
      <c r="E2847" t="s">
        <v>70</v>
      </c>
      <c r="F2847">
        <v>0</v>
      </c>
      <c r="G2847">
        <v>0</v>
      </c>
      <c r="H2847">
        <v>0</v>
      </c>
      <c r="I2847">
        <v>0</v>
      </c>
      <c r="J2847" t="s">
        <v>103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27473</v>
      </c>
      <c r="R2847">
        <v>27473</v>
      </c>
      <c r="S2847" t="str">
        <f t="shared" si="88"/>
        <v>False</v>
      </c>
      <c r="T2847">
        <v>0</v>
      </c>
      <c r="U2847" t="e">
        <f t="shared" si="89"/>
        <v>#DIV/0!</v>
      </c>
      <c r="V2847">
        <v>0</v>
      </c>
      <c r="W2847">
        <v>0</v>
      </c>
      <c r="X2847">
        <v>0</v>
      </c>
      <c r="Y2847">
        <v>49590</v>
      </c>
      <c r="Z2847">
        <v>49590</v>
      </c>
      <c r="AA2847" t="b">
        <f>ABS(T2847-Z2847)&gt;25000</f>
        <v>1</v>
      </c>
      <c r="AB2847">
        <v>-22117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16773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16773</v>
      </c>
      <c r="AQ2847">
        <f>K2847/R2847</f>
        <v>0</v>
      </c>
    </row>
    <row r="2848" spans="1:43" x14ac:dyDescent="0.35">
      <c r="A2848" t="s">
        <v>5967</v>
      </c>
      <c r="B2848" t="s">
        <v>5968</v>
      </c>
      <c r="C2848" t="s">
        <v>38</v>
      </c>
      <c r="D2848" t="str">
        <f>IF(P2848&lt;=50000,"Extra Small",IF(AND(P2848&gt;=50000,P2848&lt;250000),"Small",IF(AND(P2848&gt;=250000,P2848&lt;1000000),"Medium",IF(AND(P2848&gt;=1000000,P2848&lt;10000000),"Large",IF(AND(P2848&gt;=10000000,P2848&lt;100000000),"Extra Large",IF(P2848&gt;=100000000,"Extra-extra-large"))))))</f>
        <v>Extra Large</v>
      </c>
      <c r="E2848" t="s">
        <v>67</v>
      </c>
      <c r="F2848">
        <v>6</v>
      </c>
      <c r="G2848">
        <v>96</v>
      </c>
      <c r="H2848">
        <v>25</v>
      </c>
      <c r="I2848">
        <v>73.790000000000006</v>
      </c>
      <c r="J2848" t="s">
        <v>339</v>
      </c>
      <c r="K2848">
        <v>5876000</v>
      </c>
      <c r="L2848">
        <v>1000</v>
      </c>
      <c r="M2848">
        <v>2731000</v>
      </c>
      <c r="N2848">
        <v>924000</v>
      </c>
      <c r="O2848">
        <v>704000</v>
      </c>
      <c r="P2848">
        <v>10236000</v>
      </c>
      <c r="Q2848">
        <v>0</v>
      </c>
      <c r="R2848">
        <v>10236000</v>
      </c>
      <c r="S2848" t="str">
        <f t="shared" si="88"/>
        <v>False</v>
      </c>
      <c r="T2848">
        <v>5501000</v>
      </c>
      <c r="U2848" t="b">
        <f t="shared" si="89"/>
        <v>0</v>
      </c>
      <c r="V2848">
        <v>64000</v>
      </c>
      <c r="W2848">
        <v>0</v>
      </c>
      <c r="X2848">
        <v>0</v>
      </c>
      <c r="Y2848">
        <v>3376000</v>
      </c>
      <c r="Z2848">
        <v>8941000</v>
      </c>
      <c r="AA2848" t="b">
        <f>ABS(T2848-Z2848)&gt;1000000</f>
        <v>1</v>
      </c>
      <c r="AB2848">
        <v>1295000</v>
      </c>
      <c r="AC2848">
        <v>0</v>
      </c>
      <c r="AD2848">
        <v>1295000</v>
      </c>
      <c r="AE2848">
        <v>42431000</v>
      </c>
      <c r="AF2848">
        <v>0</v>
      </c>
      <c r="AG2848">
        <v>7862000</v>
      </c>
      <c r="AH2848">
        <v>7862000</v>
      </c>
      <c r="AI2848">
        <v>50293000</v>
      </c>
      <c r="AJ2848">
        <v>32383000</v>
      </c>
      <c r="AK2848">
        <v>253000</v>
      </c>
      <c r="AL2848">
        <v>202000</v>
      </c>
      <c r="AM2848">
        <v>455000</v>
      </c>
      <c r="AN2848">
        <v>32838000</v>
      </c>
      <c r="AO2848">
        <v>17455000</v>
      </c>
      <c r="AQ2848">
        <f>K2848/R2848</f>
        <v>0.57405236420476746</v>
      </c>
    </row>
    <row r="2849" spans="1:43" x14ac:dyDescent="0.35">
      <c r="A2849" t="s">
        <v>5969</v>
      </c>
      <c r="B2849" t="s">
        <v>5970</v>
      </c>
      <c r="C2849" t="s">
        <v>38</v>
      </c>
      <c r="D2849" t="str">
        <f>IF(P2849&lt;=50000,"Extra Small",IF(AND(P2849&gt;=50000,P2849&lt;250000),"Small",IF(AND(P2849&gt;=250000,P2849&lt;1000000),"Medium",IF(AND(P2849&gt;=1000000,P2849&lt;10000000),"Large",IF(AND(P2849&gt;=10000000,P2849&lt;100000000),"Extra Large",IF(P2849&gt;=100000000,"Extra-extra-large"))))))</f>
        <v>Large</v>
      </c>
      <c r="E2849" t="s">
        <v>85</v>
      </c>
      <c r="F2849">
        <v>19</v>
      </c>
      <c r="G2849">
        <v>5</v>
      </c>
      <c r="H2849">
        <v>49</v>
      </c>
      <c r="I2849">
        <v>16</v>
      </c>
      <c r="J2849" t="s">
        <v>5971</v>
      </c>
      <c r="K2849">
        <v>160991</v>
      </c>
      <c r="L2849">
        <v>4222832</v>
      </c>
      <c r="M2849">
        <v>74151</v>
      </c>
      <c r="N2849">
        <v>0</v>
      </c>
      <c r="O2849">
        <v>10132</v>
      </c>
      <c r="P2849">
        <v>4468106</v>
      </c>
      <c r="Q2849">
        <v>0</v>
      </c>
      <c r="R2849">
        <v>4468106</v>
      </c>
      <c r="S2849" t="str">
        <f t="shared" si="88"/>
        <v>False</v>
      </c>
      <c r="T2849">
        <v>1356938</v>
      </c>
      <c r="U2849" t="b">
        <f t="shared" si="89"/>
        <v>0</v>
      </c>
      <c r="V2849">
        <v>17849</v>
      </c>
      <c r="W2849">
        <v>0</v>
      </c>
      <c r="X2849">
        <v>0</v>
      </c>
      <c r="Y2849">
        <v>3112806</v>
      </c>
      <c r="Z2849">
        <v>4487593</v>
      </c>
      <c r="AA2849" t="b">
        <f>ABS(T2849-Z2849)&gt;1000000</f>
        <v>1</v>
      </c>
      <c r="AB2849">
        <v>-19487</v>
      </c>
      <c r="AC2849">
        <v>0</v>
      </c>
      <c r="AD2849">
        <v>-19487</v>
      </c>
      <c r="AE2849">
        <v>140485</v>
      </c>
      <c r="AF2849">
        <v>0</v>
      </c>
      <c r="AG2849">
        <v>395474</v>
      </c>
      <c r="AH2849">
        <v>395474</v>
      </c>
      <c r="AI2849">
        <v>535959</v>
      </c>
      <c r="AJ2849">
        <v>413592</v>
      </c>
      <c r="AK2849">
        <v>159186</v>
      </c>
      <c r="AL2849">
        <v>65047</v>
      </c>
      <c r="AM2849">
        <v>224233</v>
      </c>
      <c r="AN2849">
        <v>637825</v>
      </c>
      <c r="AO2849">
        <v>-101866</v>
      </c>
      <c r="AQ2849">
        <f>K2849/R2849</f>
        <v>3.6031150559095955E-2</v>
      </c>
    </row>
    <row r="2850" spans="1:43" x14ac:dyDescent="0.35">
      <c r="A2850" t="s">
        <v>5972</v>
      </c>
      <c r="B2850" t="s">
        <v>5973</v>
      </c>
      <c r="C2850" t="s">
        <v>38</v>
      </c>
      <c r="D2850" t="str">
        <f>IF(P2850&lt;=50000,"Extra Small",IF(AND(P2850&gt;=50000,P2850&lt;250000),"Small",IF(AND(P2850&gt;=250000,P2850&lt;1000000),"Medium",IF(AND(P2850&gt;=1000000,P2850&lt;10000000),"Large",IF(AND(P2850&gt;=10000000,P2850&lt;100000000),"Extra Large",IF(P2850&gt;=100000000,"Extra-extra-large"))))))</f>
        <v>Medium</v>
      </c>
      <c r="E2850" t="s">
        <v>51</v>
      </c>
      <c r="F2850">
        <v>2</v>
      </c>
      <c r="G2850">
        <v>0</v>
      </c>
      <c r="H2850">
        <v>0</v>
      </c>
      <c r="I2850">
        <v>2</v>
      </c>
      <c r="J2850" t="s">
        <v>249</v>
      </c>
      <c r="K2850">
        <v>32996</v>
      </c>
      <c r="L2850">
        <v>300000</v>
      </c>
      <c r="M2850">
        <v>5900</v>
      </c>
      <c r="N2850">
        <v>0</v>
      </c>
      <c r="O2850">
        <v>1564</v>
      </c>
      <c r="P2850">
        <v>340460</v>
      </c>
      <c r="Q2850">
        <v>0</v>
      </c>
      <c r="R2850">
        <v>340460</v>
      </c>
      <c r="S2850" t="str">
        <f t="shared" si="88"/>
        <v>False</v>
      </c>
      <c r="T2850">
        <v>75000</v>
      </c>
      <c r="U2850" t="b">
        <f t="shared" si="89"/>
        <v>0</v>
      </c>
      <c r="V2850">
        <v>0</v>
      </c>
      <c r="W2850">
        <v>260000</v>
      </c>
      <c r="X2850">
        <v>0</v>
      </c>
      <c r="Y2850">
        <v>4640</v>
      </c>
      <c r="Z2850">
        <v>339640</v>
      </c>
      <c r="AA2850" t="b">
        <f>ABS(T2850-Z2850)&gt;25000</f>
        <v>1</v>
      </c>
      <c r="AB2850">
        <v>820</v>
      </c>
      <c r="AC2850">
        <v>0</v>
      </c>
      <c r="AD2850">
        <v>820</v>
      </c>
      <c r="AE2850">
        <v>18175</v>
      </c>
      <c r="AF2850">
        <v>0</v>
      </c>
      <c r="AG2850">
        <v>0</v>
      </c>
      <c r="AH2850">
        <v>3000</v>
      </c>
      <c r="AI2850">
        <v>21175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21175</v>
      </c>
      <c r="AQ2850">
        <f>K2850/R2850</f>
        <v>9.6915937261352295E-2</v>
      </c>
    </row>
    <row r="2851" spans="1:43" x14ac:dyDescent="0.35">
      <c r="A2851" t="s">
        <v>5974</v>
      </c>
      <c r="B2851" t="s">
        <v>5975</v>
      </c>
      <c r="C2851" t="s">
        <v>38</v>
      </c>
      <c r="D2851" t="str">
        <f>IF(P2851&lt;=50000,"Extra Small",IF(AND(P2851&gt;=50000,P2851&lt;250000),"Small",IF(AND(P2851&gt;=250000,P2851&lt;1000000),"Medium",IF(AND(P2851&gt;=1000000,P2851&lt;10000000),"Large",IF(AND(P2851&gt;=10000000,P2851&lt;100000000),"Extra Large",IF(P2851&gt;=100000000,"Extra-extra-large"))))))</f>
        <v>Large</v>
      </c>
      <c r="E2851" t="s">
        <v>67</v>
      </c>
      <c r="F2851">
        <v>10</v>
      </c>
      <c r="G2851">
        <v>38</v>
      </c>
      <c r="H2851">
        <v>16</v>
      </c>
      <c r="I2851">
        <v>3.2</v>
      </c>
      <c r="J2851" t="s">
        <v>472</v>
      </c>
      <c r="K2851">
        <v>2948603</v>
      </c>
      <c r="L2851">
        <v>12388</v>
      </c>
      <c r="M2851">
        <v>165451</v>
      </c>
      <c r="N2851">
        <v>7342</v>
      </c>
      <c r="O2851">
        <v>365</v>
      </c>
      <c r="P2851">
        <v>3134149</v>
      </c>
      <c r="Q2851">
        <v>0</v>
      </c>
      <c r="R2851">
        <v>3134149</v>
      </c>
      <c r="S2851" t="str">
        <f t="shared" si="88"/>
        <v>False</v>
      </c>
      <c r="T2851">
        <v>2608262</v>
      </c>
      <c r="U2851" t="b">
        <f t="shared" si="89"/>
        <v>0</v>
      </c>
      <c r="V2851">
        <v>21291</v>
      </c>
      <c r="W2851">
        <v>0</v>
      </c>
      <c r="X2851">
        <v>0</v>
      </c>
      <c r="Y2851">
        <v>961002</v>
      </c>
      <c r="Z2851">
        <v>3590555</v>
      </c>
      <c r="AA2851" t="b">
        <f>ABS(T2851-Z2851)&gt;1000000</f>
        <v>0</v>
      </c>
      <c r="AB2851">
        <v>-456406</v>
      </c>
      <c r="AC2851">
        <v>0</v>
      </c>
      <c r="AD2851">
        <v>-456406</v>
      </c>
      <c r="AE2851">
        <v>1450263</v>
      </c>
      <c r="AF2851">
        <v>0</v>
      </c>
      <c r="AG2851">
        <v>6803395</v>
      </c>
      <c r="AH2851">
        <v>6803395</v>
      </c>
      <c r="AI2851">
        <v>8253658</v>
      </c>
      <c r="AJ2851">
        <v>3416654</v>
      </c>
      <c r="AK2851">
        <v>350966</v>
      </c>
      <c r="AL2851">
        <v>270063</v>
      </c>
      <c r="AM2851">
        <v>621029</v>
      </c>
      <c r="AN2851">
        <v>4037683</v>
      </c>
      <c r="AO2851">
        <v>4215975</v>
      </c>
      <c r="AQ2851">
        <f>K2851/R2851</f>
        <v>0.94079860274671057</v>
      </c>
    </row>
    <row r="2852" spans="1:43" x14ac:dyDescent="0.35">
      <c r="A2852" t="s">
        <v>5976</v>
      </c>
      <c r="B2852" t="s">
        <v>5977</v>
      </c>
      <c r="C2852" t="s">
        <v>38</v>
      </c>
      <c r="D2852" t="str">
        <f>IF(P2852&lt;=50000,"Extra Small",IF(AND(P2852&gt;=50000,P2852&lt;250000),"Small",IF(AND(P2852&gt;=250000,P2852&lt;1000000),"Medium",IF(AND(P2852&gt;=1000000,P2852&lt;10000000),"Large",IF(AND(P2852&gt;=10000000,P2852&lt;100000000),"Extra Large",IF(P2852&gt;=100000000,"Extra-extra-large"))))))</f>
        <v>Extra Small</v>
      </c>
      <c r="E2852" t="s">
        <v>123</v>
      </c>
      <c r="F2852">
        <v>0</v>
      </c>
      <c r="G2852">
        <v>0</v>
      </c>
      <c r="H2852">
        <v>0</v>
      </c>
      <c r="I2852">
        <v>0</v>
      </c>
      <c r="J2852" t="s">
        <v>56</v>
      </c>
      <c r="K2852">
        <v>0</v>
      </c>
      <c r="L2852">
        <v>39649</v>
      </c>
      <c r="M2852">
        <v>0</v>
      </c>
      <c r="N2852">
        <v>0</v>
      </c>
      <c r="O2852">
        <v>0</v>
      </c>
      <c r="P2852">
        <v>39649</v>
      </c>
      <c r="Q2852">
        <v>0</v>
      </c>
      <c r="R2852">
        <v>39649</v>
      </c>
      <c r="S2852" t="str">
        <f t="shared" si="88"/>
        <v>False</v>
      </c>
      <c r="T2852">
        <v>0</v>
      </c>
      <c r="U2852" t="e">
        <f t="shared" si="89"/>
        <v>#DIV/0!</v>
      </c>
      <c r="V2852">
        <v>0</v>
      </c>
      <c r="W2852">
        <v>0</v>
      </c>
      <c r="X2852">
        <v>4025</v>
      </c>
      <c r="Y2852">
        <v>25520</v>
      </c>
      <c r="Z2852">
        <v>29545</v>
      </c>
      <c r="AA2852" t="b">
        <f>ABS(T2852-Z2852)&gt;25000</f>
        <v>1</v>
      </c>
      <c r="AB2852">
        <v>10104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30337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30337</v>
      </c>
      <c r="AQ2852">
        <f>K2852/R2852</f>
        <v>0</v>
      </c>
    </row>
    <row r="2853" spans="1:43" x14ac:dyDescent="0.35">
      <c r="A2853" t="s">
        <v>5978</v>
      </c>
      <c r="B2853" t="s">
        <v>5979</v>
      </c>
      <c r="C2853" t="s">
        <v>50</v>
      </c>
      <c r="D2853" t="str">
        <f>IF(P2853&lt;=50000,"Extra Small",IF(AND(P2853&gt;=50000,P2853&lt;250000),"Small",IF(AND(P2853&gt;=250000,P2853&lt;1000000),"Medium",IF(AND(P2853&gt;=1000000,P2853&lt;10000000),"Large",IF(AND(P2853&gt;=10000000,P2853&lt;100000000),"Extra Large",IF(P2853&gt;=100000000,"Extra-extra-large"))))))</f>
        <v>Small</v>
      </c>
      <c r="E2853" t="s">
        <v>43</v>
      </c>
      <c r="F2853">
        <v>0</v>
      </c>
      <c r="G2853">
        <v>0</v>
      </c>
      <c r="H2853">
        <v>8</v>
      </c>
      <c r="I2853">
        <v>0</v>
      </c>
      <c r="J2853" t="s">
        <v>269</v>
      </c>
      <c r="K2853">
        <v>0</v>
      </c>
      <c r="L2853">
        <v>1000</v>
      </c>
      <c r="M2853">
        <v>211262</v>
      </c>
      <c r="N2853">
        <v>0</v>
      </c>
      <c r="O2853">
        <v>0</v>
      </c>
      <c r="P2853">
        <v>212262</v>
      </c>
      <c r="Q2853">
        <v>0</v>
      </c>
      <c r="R2853">
        <v>212262</v>
      </c>
      <c r="S2853" t="str">
        <f t="shared" si="88"/>
        <v>False</v>
      </c>
      <c r="T2853">
        <v>197738</v>
      </c>
      <c r="U2853" t="b">
        <f t="shared" si="89"/>
        <v>0</v>
      </c>
      <c r="V2853">
        <v>0</v>
      </c>
      <c r="W2853">
        <v>6600</v>
      </c>
      <c r="X2853">
        <v>0</v>
      </c>
      <c r="Y2853">
        <v>181630</v>
      </c>
      <c r="Z2853">
        <v>385968</v>
      </c>
      <c r="AA2853" t="b">
        <f>ABS(T2853-Z2853)&gt;25000</f>
        <v>1</v>
      </c>
      <c r="AB2853">
        <v>-173706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99406</v>
      </c>
      <c r="AJ2853">
        <v>0</v>
      </c>
      <c r="AK2853">
        <v>0</v>
      </c>
      <c r="AL2853">
        <v>0</v>
      </c>
      <c r="AM2853">
        <v>0</v>
      </c>
      <c r="AN2853">
        <v>653643</v>
      </c>
      <c r="AO2853">
        <v>-554237</v>
      </c>
      <c r="AQ2853">
        <f>K2853/R2853</f>
        <v>0</v>
      </c>
    </row>
    <row r="2854" spans="1:43" x14ac:dyDescent="0.35">
      <c r="A2854" t="s">
        <v>5980</v>
      </c>
      <c r="B2854" t="s">
        <v>5981</v>
      </c>
      <c r="C2854" t="s">
        <v>38</v>
      </c>
      <c r="D2854" t="str">
        <f>IF(P2854&lt;=50000,"Extra Small",IF(AND(P2854&gt;=50000,P2854&lt;250000),"Small",IF(AND(P2854&gt;=250000,P2854&lt;1000000),"Medium",IF(AND(P2854&gt;=1000000,P2854&lt;10000000),"Large",IF(AND(P2854&gt;=10000000,P2854&lt;100000000),"Extra Large",IF(P2854&gt;=100000000,"Extra-extra-large"))))))</f>
        <v>Extra Small</v>
      </c>
      <c r="E2854" t="s">
        <v>85</v>
      </c>
      <c r="F2854">
        <v>0</v>
      </c>
      <c r="G2854">
        <v>0</v>
      </c>
      <c r="H2854">
        <v>0</v>
      </c>
      <c r="I2854">
        <v>0</v>
      </c>
      <c r="J2854" t="s">
        <v>56</v>
      </c>
      <c r="K2854">
        <v>20000</v>
      </c>
      <c r="L2854">
        <v>1063</v>
      </c>
      <c r="M2854">
        <v>0</v>
      </c>
      <c r="N2854">
        <v>42</v>
      </c>
      <c r="O2854">
        <v>1520</v>
      </c>
      <c r="P2854">
        <v>22625</v>
      </c>
      <c r="Q2854">
        <v>0</v>
      </c>
      <c r="R2854">
        <v>22625</v>
      </c>
      <c r="S2854" t="str">
        <f t="shared" si="88"/>
        <v>False</v>
      </c>
      <c r="T2854">
        <v>0</v>
      </c>
      <c r="U2854" t="e">
        <f t="shared" si="89"/>
        <v>#DIV/0!</v>
      </c>
      <c r="V2854">
        <v>0</v>
      </c>
      <c r="W2854">
        <v>0</v>
      </c>
      <c r="X2854">
        <v>0</v>
      </c>
      <c r="Y2854">
        <v>13221</v>
      </c>
      <c r="Z2854">
        <v>13221</v>
      </c>
      <c r="AA2854" t="b">
        <f>ABS(T2854-Z2854)&gt;25000</f>
        <v>0</v>
      </c>
      <c r="AB2854">
        <v>9404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22044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22044</v>
      </c>
      <c r="AQ2854">
        <f>K2854/R2854</f>
        <v>0.88397790055248615</v>
      </c>
    </row>
    <row r="2855" spans="1:43" x14ac:dyDescent="0.35">
      <c r="A2855" t="s">
        <v>5982</v>
      </c>
      <c r="B2855" t="s">
        <v>5983</v>
      </c>
      <c r="C2855" t="s">
        <v>38</v>
      </c>
      <c r="D2855" t="str">
        <f>IF(P2855&lt;=50000,"Extra Small",IF(AND(P2855&gt;=50000,P2855&lt;250000),"Small",IF(AND(P2855&gt;=250000,P2855&lt;1000000),"Medium",IF(AND(P2855&gt;=1000000,P2855&lt;10000000),"Large",IF(AND(P2855&gt;=10000000,P2855&lt;100000000),"Extra Large",IF(P2855&gt;=100000000,"Extra-extra-large"))))))</f>
        <v>Medium</v>
      </c>
      <c r="E2855" t="s">
        <v>85</v>
      </c>
      <c r="F2855">
        <v>3</v>
      </c>
      <c r="G2855">
        <v>1</v>
      </c>
      <c r="H2855">
        <v>0</v>
      </c>
      <c r="I2855">
        <v>3</v>
      </c>
      <c r="J2855" t="s">
        <v>48</v>
      </c>
      <c r="K2855">
        <v>0</v>
      </c>
      <c r="L2855">
        <v>109867</v>
      </c>
      <c r="M2855">
        <v>0</v>
      </c>
      <c r="N2855">
        <v>0</v>
      </c>
      <c r="O2855">
        <v>520969</v>
      </c>
      <c r="P2855">
        <v>630836</v>
      </c>
      <c r="Q2855">
        <v>0</v>
      </c>
      <c r="R2855">
        <v>630836</v>
      </c>
      <c r="S2855" t="str">
        <f t="shared" si="88"/>
        <v>False</v>
      </c>
      <c r="T2855">
        <v>337274</v>
      </c>
      <c r="U2855" t="b">
        <f t="shared" si="89"/>
        <v>0</v>
      </c>
      <c r="V2855">
        <v>0</v>
      </c>
      <c r="W2855">
        <v>0</v>
      </c>
      <c r="X2855">
        <v>0</v>
      </c>
      <c r="Y2855">
        <v>209591</v>
      </c>
      <c r="Z2855">
        <v>546865</v>
      </c>
      <c r="AA2855" t="b">
        <f>ABS(T2855-Z2855)&gt;25000</f>
        <v>1</v>
      </c>
      <c r="AB2855">
        <v>83971</v>
      </c>
      <c r="AC2855">
        <v>0</v>
      </c>
      <c r="AD2855">
        <v>83971</v>
      </c>
      <c r="AE2855">
        <v>134183</v>
      </c>
      <c r="AF2855">
        <v>0</v>
      </c>
      <c r="AG2855">
        <v>0</v>
      </c>
      <c r="AH2855">
        <v>544</v>
      </c>
      <c r="AI2855">
        <v>134727</v>
      </c>
      <c r="AJ2855">
        <v>47081</v>
      </c>
      <c r="AK2855">
        <v>0</v>
      </c>
      <c r="AL2855">
        <v>0</v>
      </c>
      <c r="AM2855">
        <v>0</v>
      </c>
      <c r="AN2855">
        <v>47081</v>
      </c>
      <c r="AO2855">
        <v>87646</v>
      </c>
      <c r="AQ2855">
        <f>K2855/R2855</f>
        <v>0</v>
      </c>
    </row>
    <row r="2856" spans="1:43" x14ac:dyDescent="0.35">
      <c r="A2856" t="s">
        <v>5984</v>
      </c>
      <c r="B2856" t="s">
        <v>5985</v>
      </c>
      <c r="C2856" t="s">
        <v>38</v>
      </c>
      <c r="D2856" t="str">
        <f>IF(P2856&lt;=50000,"Extra Small",IF(AND(P2856&gt;=50000,P2856&lt;250000),"Small",IF(AND(P2856&gt;=250000,P2856&lt;1000000),"Medium",IF(AND(P2856&gt;=1000000,P2856&lt;10000000),"Large",IF(AND(P2856&gt;=10000000,P2856&lt;100000000),"Extra Large",IF(P2856&gt;=100000000,"Extra-extra-large"))))))</f>
        <v>Extra Small</v>
      </c>
      <c r="E2856" t="s">
        <v>487</v>
      </c>
      <c r="F2856">
        <v>0</v>
      </c>
      <c r="G2856">
        <v>0</v>
      </c>
      <c r="H2856">
        <v>0</v>
      </c>
      <c r="I2856">
        <v>0</v>
      </c>
      <c r="J2856" t="s">
        <v>61</v>
      </c>
      <c r="K2856">
        <v>0</v>
      </c>
      <c r="L2856">
        <v>1669</v>
      </c>
      <c r="M2856">
        <v>0</v>
      </c>
      <c r="N2856">
        <v>21701</v>
      </c>
      <c r="O2856">
        <v>0</v>
      </c>
      <c r="P2856">
        <v>23370</v>
      </c>
      <c r="Q2856">
        <v>0</v>
      </c>
      <c r="R2856">
        <v>23370</v>
      </c>
      <c r="S2856" t="str">
        <f t="shared" si="88"/>
        <v>False</v>
      </c>
      <c r="T2856">
        <v>0</v>
      </c>
      <c r="U2856" t="e">
        <f t="shared" si="89"/>
        <v>#DIV/0!</v>
      </c>
      <c r="V2856">
        <v>0</v>
      </c>
      <c r="W2856">
        <v>0</v>
      </c>
      <c r="X2856">
        <v>0</v>
      </c>
      <c r="Y2856">
        <v>3832</v>
      </c>
      <c r="Z2856">
        <v>3832</v>
      </c>
      <c r="AA2856" t="b">
        <f>ABS(T2856-Z2856)&gt;25000</f>
        <v>0</v>
      </c>
      <c r="AB2856">
        <v>19538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538122</v>
      </c>
      <c r="AJ2856">
        <v>0</v>
      </c>
      <c r="AK2856">
        <v>0</v>
      </c>
      <c r="AL2856">
        <v>0</v>
      </c>
      <c r="AM2856">
        <v>0</v>
      </c>
      <c r="AN2856">
        <v>100</v>
      </c>
      <c r="AO2856">
        <v>538022</v>
      </c>
      <c r="AQ2856">
        <f>K2856/R2856</f>
        <v>0</v>
      </c>
    </row>
    <row r="2857" spans="1:43" x14ac:dyDescent="0.35">
      <c r="A2857" t="s">
        <v>5986</v>
      </c>
      <c r="B2857" t="s">
        <v>5987</v>
      </c>
      <c r="C2857" t="s">
        <v>50</v>
      </c>
      <c r="D2857" t="str">
        <f>IF(P2857&lt;=50000,"Extra Small",IF(AND(P2857&gt;=50000,P2857&lt;250000),"Small",IF(AND(P2857&gt;=250000,P2857&lt;1000000),"Medium",IF(AND(P2857&gt;=1000000,P2857&lt;10000000),"Large",IF(AND(P2857&gt;=10000000,P2857&lt;100000000),"Extra Large",IF(P2857&gt;=100000000,"Extra-extra-large"))))))</f>
        <v>Medium</v>
      </c>
      <c r="E2857" t="s">
        <v>88</v>
      </c>
      <c r="F2857">
        <v>1</v>
      </c>
      <c r="G2857">
        <v>1</v>
      </c>
      <c r="H2857">
        <v>3</v>
      </c>
      <c r="I2857">
        <v>2.9</v>
      </c>
      <c r="J2857" t="s">
        <v>52</v>
      </c>
      <c r="K2857">
        <v>97747</v>
      </c>
      <c r="L2857">
        <v>18069</v>
      </c>
      <c r="M2857">
        <v>219479</v>
      </c>
      <c r="N2857">
        <v>0</v>
      </c>
      <c r="O2857">
        <v>887</v>
      </c>
      <c r="P2857">
        <v>336182</v>
      </c>
      <c r="Q2857">
        <v>0</v>
      </c>
      <c r="R2857">
        <v>336182</v>
      </c>
      <c r="S2857" t="str">
        <f t="shared" si="88"/>
        <v>False</v>
      </c>
      <c r="T2857">
        <v>195244</v>
      </c>
      <c r="U2857" t="b">
        <f t="shared" si="89"/>
        <v>0</v>
      </c>
      <c r="V2857">
        <v>0</v>
      </c>
      <c r="W2857">
        <v>0</v>
      </c>
      <c r="X2857">
        <v>0</v>
      </c>
      <c r="Y2857">
        <v>137341</v>
      </c>
      <c r="Z2857">
        <v>332585</v>
      </c>
      <c r="AA2857" t="b">
        <f>ABS(T2857-Z2857)&gt;25000</f>
        <v>1</v>
      </c>
      <c r="AB2857">
        <v>3597</v>
      </c>
      <c r="AC2857">
        <v>0</v>
      </c>
      <c r="AD2857">
        <v>3597</v>
      </c>
      <c r="AE2857">
        <v>62041</v>
      </c>
      <c r="AF2857">
        <v>0</v>
      </c>
      <c r="AG2857">
        <v>0</v>
      </c>
      <c r="AH2857">
        <v>2512</v>
      </c>
      <c r="AI2857">
        <v>64553</v>
      </c>
      <c r="AJ2857">
        <v>25416</v>
      </c>
      <c r="AK2857">
        <v>0</v>
      </c>
      <c r="AL2857">
        <v>0</v>
      </c>
      <c r="AM2857">
        <v>0</v>
      </c>
      <c r="AN2857">
        <v>25416</v>
      </c>
      <c r="AO2857">
        <v>39137</v>
      </c>
      <c r="AQ2857">
        <f>K2857/R2857</f>
        <v>0.29075619753585857</v>
      </c>
    </row>
    <row r="2858" spans="1:43" x14ac:dyDescent="0.35">
      <c r="A2858" t="s">
        <v>5988</v>
      </c>
      <c r="B2858" t="s">
        <v>5989</v>
      </c>
      <c r="C2858" t="s">
        <v>38</v>
      </c>
      <c r="D2858" t="str">
        <f>IF(P2858&lt;=50000,"Extra Small",IF(AND(P2858&gt;=50000,P2858&lt;250000),"Small",IF(AND(P2858&gt;=250000,P2858&lt;1000000),"Medium",IF(AND(P2858&gt;=1000000,P2858&lt;10000000),"Large",IF(AND(P2858&gt;=10000000,P2858&lt;100000000),"Extra Large",IF(P2858&gt;=100000000,"Extra-extra-large"))))))</f>
        <v>Large</v>
      </c>
      <c r="E2858" t="s">
        <v>85</v>
      </c>
      <c r="F2858">
        <v>5</v>
      </c>
      <c r="G2858">
        <v>2</v>
      </c>
      <c r="H2858">
        <v>0</v>
      </c>
      <c r="I2858">
        <v>6</v>
      </c>
      <c r="J2858" t="s">
        <v>107</v>
      </c>
      <c r="K2858">
        <v>0</v>
      </c>
      <c r="L2858">
        <v>0</v>
      </c>
      <c r="M2858">
        <v>1884999</v>
      </c>
      <c r="N2858">
        <v>6218</v>
      </c>
      <c r="O2858">
        <v>3554</v>
      </c>
      <c r="P2858">
        <v>1894771</v>
      </c>
      <c r="Q2858">
        <v>0</v>
      </c>
      <c r="R2858">
        <v>1894771</v>
      </c>
      <c r="S2858" t="str">
        <f t="shared" si="88"/>
        <v>False</v>
      </c>
      <c r="T2858">
        <v>333793</v>
      </c>
      <c r="U2858" t="b">
        <f t="shared" si="89"/>
        <v>0</v>
      </c>
      <c r="V2858">
        <v>0</v>
      </c>
      <c r="W2858">
        <v>0</v>
      </c>
      <c r="X2858">
        <v>0</v>
      </c>
      <c r="Y2858">
        <v>1555873</v>
      </c>
      <c r="Z2858">
        <v>1889666</v>
      </c>
      <c r="AA2858" t="b">
        <f>ABS(T2858-Z2858)&gt;1000000</f>
        <v>1</v>
      </c>
      <c r="AB2858">
        <v>5105</v>
      </c>
      <c r="AC2858">
        <v>0</v>
      </c>
      <c r="AD2858">
        <v>5105</v>
      </c>
      <c r="AE2858">
        <v>661710</v>
      </c>
      <c r="AF2858">
        <v>0</v>
      </c>
      <c r="AG2858">
        <v>2561</v>
      </c>
      <c r="AH2858">
        <v>2561</v>
      </c>
      <c r="AI2858">
        <v>664271</v>
      </c>
      <c r="AJ2858">
        <v>618695</v>
      </c>
      <c r="AK2858">
        <v>0</v>
      </c>
      <c r="AL2858">
        <v>0</v>
      </c>
      <c r="AM2858">
        <v>0</v>
      </c>
      <c r="AN2858">
        <v>618695</v>
      </c>
      <c r="AO2858">
        <v>45576</v>
      </c>
      <c r="AQ2858">
        <f>K2858/R2858</f>
        <v>0</v>
      </c>
    </row>
    <row r="2859" spans="1:43" x14ac:dyDescent="0.35">
      <c r="A2859" t="s">
        <v>5990</v>
      </c>
      <c r="B2859" t="s">
        <v>5991</v>
      </c>
      <c r="C2859" t="s">
        <v>38</v>
      </c>
      <c r="D2859" t="str">
        <f>IF(P2859&lt;=50000,"Extra Small",IF(AND(P2859&gt;=50000,P2859&lt;250000),"Small",IF(AND(P2859&gt;=250000,P2859&lt;1000000),"Medium",IF(AND(P2859&gt;=1000000,P2859&lt;10000000),"Large",IF(AND(P2859&gt;=10000000,P2859&lt;100000000),"Extra Large",IF(P2859&gt;=100000000,"Extra-extra-large"))))))</f>
        <v>Extra Small</v>
      </c>
      <c r="E2859" t="s">
        <v>110</v>
      </c>
      <c r="F2859">
        <v>0</v>
      </c>
      <c r="G2859">
        <v>0</v>
      </c>
      <c r="H2859">
        <v>1</v>
      </c>
      <c r="I2859">
        <v>0</v>
      </c>
      <c r="J2859" t="s">
        <v>107</v>
      </c>
      <c r="K2859">
        <v>0</v>
      </c>
      <c r="L2859">
        <v>0</v>
      </c>
      <c r="M2859">
        <v>10875</v>
      </c>
      <c r="N2859">
        <v>0</v>
      </c>
      <c r="O2859">
        <v>0</v>
      </c>
      <c r="P2859">
        <v>10875</v>
      </c>
      <c r="Q2859">
        <v>0</v>
      </c>
      <c r="R2859">
        <v>10875</v>
      </c>
      <c r="S2859" t="str">
        <f t="shared" si="88"/>
        <v>False</v>
      </c>
      <c r="T2859">
        <v>5411</v>
      </c>
      <c r="U2859" t="b">
        <f t="shared" si="89"/>
        <v>0</v>
      </c>
      <c r="V2859">
        <v>0</v>
      </c>
      <c r="W2859">
        <v>0</v>
      </c>
      <c r="X2859">
        <v>0</v>
      </c>
      <c r="Y2859">
        <v>2511</v>
      </c>
      <c r="Z2859">
        <v>7922</v>
      </c>
      <c r="AA2859" t="b">
        <f>ABS(T2859-Z2859)&gt;25000</f>
        <v>0</v>
      </c>
      <c r="AB2859">
        <v>2953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10875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10875</v>
      </c>
      <c r="AQ2859">
        <f>K2859/R2859</f>
        <v>0</v>
      </c>
    </row>
    <row r="2860" spans="1:43" x14ac:dyDescent="0.35">
      <c r="A2860" t="s">
        <v>5992</v>
      </c>
      <c r="B2860" t="s">
        <v>5993</v>
      </c>
      <c r="C2860" t="s">
        <v>38</v>
      </c>
      <c r="D2860" t="str">
        <f>IF(P2860&lt;=50000,"Extra Small",IF(AND(P2860&gt;=50000,P2860&lt;250000),"Small",IF(AND(P2860&gt;=250000,P2860&lt;1000000),"Medium",IF(AND(P2860&gt;=1000000,P2860&lt;10000000),"Large",IF(AND(P2860&gt;=10000000,P2860&lt;100000000),"Extra Large",IF(P2860&gt;=100000000,"Extra-extra-large"))))))</f>
        <v>Extra Small</v>
      </c>
      <c r="E2860" t="s">
        <v>302</v>
      </c>
      <c r="F2860">
        <v>0</v>
      </c>
      <c r="G2860">
        <v>0</v>
      </c>
      <c r="H2860">
        <v>0</v>
      </c>
      <c r="I2860">
        <v>0</v>
      </c>
      <c r="J2860" t="s">
        <v>102</v>
      </c>
      <c r="K2860">
        <v>0</v>
      </c>
      <c r="L2860">
        <v>9831</v>
      </c>
      <c r="M2860">
        <v>0</v>
      </c>
      <c r="N2860">
        <v>0</v>
      </c>
      <c r="O2860">
        <v>12195</v>
      </c>
      <c r="P2860">
        <v>22026</v>
      </c>
      <c r="Q2860">
        <v>0</v>
      </c>
      <c r="R2860">
        <v>22026</v>
      </c>
      <c r="S2860" t="str">
        <f t="shared" si="88"/>
        <v>False</v>
      </c>
      <c r="T2860">
        <v>0</v>
      </c>
      <c r="U2860" t="e">
        <f t="shared" si="89"/>
        <v>#DIV/0!</v>
      </c>
      <c r="V2860">
        <v>0</v>
      </c>
      <c r="W2860">
        <v>0</v>
      </c>
      <c r="X2860">
        <v>8169</v>
      </c>
      <c r="Y2860">
        <v>12670</v>
      </c>
      <c r="Z2860">
        <v>20839</v>
      </c>
      <c r="AA2860" t="b">
        <f>ABS(T2860-Z2860)&gt;25000</f>
        <v>0</v>
      </c>
      <c r="AB2860">
        <v>1187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6895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6895</v>
      </c>
      <c r="AQ2860">
        <f>K2860/R2860</f>
        <v>0</v>
      </c>
    </row>
    <row r="2861" spans="1:43" x14ac:dyDescent="0.35">
      <c r="A2861" t="s">
        <v>5994</v>
      </c>
      <c r="B2861" t="s">
        <v>5995</v>
      </c>
      <c r="C2861" t="s">
        <v>50</v>
      </c>
      <c r="D2861" t="str">
        <f>IF(P2861&lt;=50000,"Extra Small",IF(AND(P2861&gt;=50000,P2861&lt;250000),"Small",IF(AND(P2861&gt;=250000,P2861&lt;1000000),"Medium",IF(AND(P2861&gt;=1000000,P2861&lt;10000000),"Large",IF(AND(P2861&gt;=10000000,P2861&lt;100000000),"Extra Large",IF(P2861&gt;=100000000,"Extra-extra-large"))))))</f>
        <v>Extra Small</v>
      </c>
      <c r="E2861" t="s">
        <v>110</v>
      </c>
      <c r="F2861">
        <v>0</v>
      </c>
      <c r="G2861">
        <v>0</v>
      </c>
      <c r="H2861">
        <v>0</v>
      </c>
      <c r="I2861">
        <v>0</v>
      </c>
      <c r="J2861" t="s">
        <v>40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3351</v>
      </c>
      <c r="R2861">
        <v>3351</v>
      </c>
      <c r="S2861" t="str">
        <f t="shared" si="88"/>
        <v>False</v>
      </c>
      <c r="T2861">
        <v>0</v>
      </c>
      <c r="U2861" t="e">
        <f t="shared" si="89"/>
        <v>#DIV/0!</v>
      </c>
      <c r="V2861">
        <v>0</v>
      </c>
      <c r="W2861">
        <v>0</v>
      </c>
      <c r="X2861">
        <v>0</v>
      </c>
      <c r="Y2861">
        <v>0</v>
      </c>
      <c r="Z2861">
        <v>0</v>
      </c>
      <c r="AA2861" t="b">
        <f>ABS(T2861-Z2861)&gt;25000</f>
        <v>0</v>
      </c>
      <c r="AB2861">
        <v>3351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3351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3351</v>
      </c>
      <c r="AQ2861">
        <f>K2861/R2861</f>
        <v>0</v>
      </c>
    </row>
    <row r="2862" spans="1:43" x14ac:dyDescent="0.35">
      <c r="A2862" t="s">
        <v>5996</v>
      </c>
      <c r="B2862" t="s">
        <v>5997</v>
      </c>
      <c r="C2862" t="s">
        <v>38</v>
      </c>
      <c r="D2862" t="str">
        <f>IF(P2862&lt;=50000,"Extra Small",IF(AND(P2862&gt;=50000,P2862&lt;250000),"Small",IF(AND(P2862&gt;=250000,P2862&lt;1000000),"Medium",IF(AND(P2862&gt;=1000000,P2862&lt;10000000),"Large",IF(AND(P2862&gt;=10000000,P2862&lt;100000000),"Extra Large",IF(P2862&gt;=100000000,"Extra-extra-large"))))))</f>
        <v>Small</v>
      </c>
      <c r="E2862" t="s">
        <v>43</v>
      </c>
      <c r="F2862">
        <v>2</v>
      </c>
      <c r="G2862">
        <v>0</v>
      </c>
      <c r="H2862">
        <v>0</v>
      </c>
      <c r="I2862">
        <v>0</v>
      </c>
      <c r="J2862" t="s">
        <v>52</v>
      </c>
      <c r="K2862">
        <v>104740</v>
      </c>
      <c r="L2862">
        <v>0</v>
      </c>
      <c r="M2862">
        <v>30003</v>
      </c>
      <c r="N2862">
        <v>2487</v>
      </c>
      <c r="O2862">
        <v>21247</v>
      </c>
      <c r="P2862">
        <v>158477</v>
      </c>
      <c r="Q2862">
        <v>0</v>
      </c>
      <c r="R2862">
        <v>158477</v>
      </c>
      <c r="S2862" t="str">
        <f t="shared" si="88"/>
        <v>False</v>
      </c>
      <c r="T2862">
        <v>107643</v>
      </c>
      <c r="U2862" t="b">
        <f t="shared" si="89"/>
        <v>0</v>
      </c>
      <c r="V2862">
        <v>0</v>
      </c>
      <c r="W2862">
        <v>0</v>
      </c>
      <c r="X2862">
        <v>0</v>
      </c>
      <c r="Y2862">
        <v>38996</v>
      </c>
      <c r="Z2862">
        <v>146639</v>
      </c>
      <c r="AA2862" t="b">
        <f>ABS(T2862-Z2862)&gt;25000</f>
        <v>1</v>
      </c>
      <c r="AB2862">
        <v>11838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175020</v>
      </c>
      <c r="AJ2862">
        <v>0</v>
      </c>
      <c r="AK2862">
        <v>0</v>
      </c>
      <c r="AL2862">
        <v>0</v>
      </c>
      <c r="AM2862">
        <v>0</v>
      </c>
      <c r="AN2862">
        <v>4446</v>
      </c>
      <c r="AO2862">
        <v>170574</v>
      </c>
      <c r="AQ2862">
        <f>K2862/R2862</f>
        <v>0.66091609508004312</v>
      </c>
    </row>
    <row r="2863" spans="1:43" x14ac:dyDescent="0.35">
      <c r="A2863" t="s">
        <v>5998</v>
      </c>
      <c r="B2863" t="s">
        <v>5999</v>
      </c>
      <c r="C2863" t="s">
        <v>38</v>
      </c>
      <c r="D2863" t="str">
        <f>IF(P2863&lt;=50000,"Extra Small",IF(AND(P2863&gt;=50000,P2863&lt;250000),"Small",IF(AND(P2863&gt;=250000,P2863&lt;1000000),"Medium",IF(AND(P2863&gt;=1000000,P2863&lt;10000000),"Large",IF(AND(P2863&gt;=10000000,P2863&lt;100000000),"Extra Large",IF(P2863&gt;=100000000,"Extra-extra-large"))))))</f>
        <v>Medium</v>
      </c>
      <c r="E2863" t="s">
        <v>73</v>
      </c>
      <c r="F2863">
        <v>3</v>
      </c>
      <c r="G2863">
        <v>1</v>
      </c>
      <c r="H2863">
        <v>1</v>
      </c>
      <c r="I2863">
        <v>3.9</v>
      </c>
      <c r="J2863" t="s">
        <v>61</v>
      </c>
      <c r="K2863">
        <v>635957</v>
      </c>
      <c r="L2863">
        <v>64188</v>
      </c>
      <c r="M2863">
        <v>0</v>
      </c>
      <c r="N2863">
        <v>5585</v>
      </c>
      <c r="O2863">
        <v>13117</v>
      </c>
      <c r="P2863">
        <v>718847</v>
      </c>
      <c r="Q2863">
        <v>0</v>
      </c>
      <c r="R2863">
        <v>718847</v>
      </c>
      <c r="S2863" t="str">
        <f t="shared" si="88"/>
        <v>False</v>
      </c>
      <c r="T2863">
        <v>449765</v>
      </c>
      <c r="U2863" t="b">
        <f t="shared" si="89"/>
        <v>0</v>
      </c>
      <c r="V2863">
        <v>0</v>
      </c>
      <c r="W2863">
        <v>45606</v>
      </c>
      <c r="X2863">
        <v>0</v>
      </c>
      <c r="Y2863">
        <v>120684</v>
      </c>
      <c r="Z2863">
        <v>616055</v>
      </c>
      <c r="AA2863" t="b">
        <f>ABS(T2863-Z2863)&gt;25000</f>
        <v>1</v>
      </c>
      <c r="AB2863">
        <v>102792</v>
      </c>
      <c r="AC2863">
        <v>0</v>
      </c>
      <c r="AD2863">
        <v>102792</v>
      </c>
      <c r="AE2863">
        <v>488174</v>
      </c>
      <c r="AF2863">
        <v>0</v>
      </c>
      <c r="AG2863">
        <v>0</v>
      </c>
      <c r="AH2863">
        <v>91738</v>
      </c>
      <c r="AI2863">
        <v>579912</v>
      </c>
      <c r="AJ2863">
        <v>110027</v>
      </c>
      <c r="AK2863">
        <v>0</v>
      </c>
      <c r="AL2863">
        <v>0</v>
      </c>
      <c r="AM2863">
        <v>47572</v>
      </c>
      <c r="AN2863">
        <v>157599</v>
      </c>
      <c r="AO2863">
        <v>422313</v>
      </c>
      <c r="AQ2863">
        <f>K2863/R2863</f>
        <v>0.8846903443987385</v>
      </c>
    </row>
    <row r="2864" spans="1:43" x14ac:dyDescent="0.35">
      <c r="A2864" t="s">
        <v>6000</v>
      </c>
      <c r="B2864" t="s">
        <v>6001</v>
      </c>
      <c r="C2864" t="s">
        <v>50</v>
      </c>
      <c r="D2864" t="str">
        <f>IF(P2864&lt;=50000,"Extra Small",IF(AND(P2864&gt;=50000,P2864&lt;250000),"Small",IF(AND(P2864&gt;=250000,P2864&lt;1000000),"Medium",IF(AND(P2864&gt;=1000000,P2864&lt;10000000),"Large",IF(AND(P2864&gt;=10000000,P2864&lt;100000000),"Extra Large",IF(P2864&gt;=100000000,"Extra-extra-large"))))))</f>
        <v>Medium</v>
      </c>
      <c r="E2864" t="s">
        <v>76</v>
      </c>
      <c r="F2864">
        <v>1</v>
      </c>
      <c r="G2864">
        <v>5</v>
      </c>
      <c r="H2864">
        <v>0</v>
      </c>
      <c r="I2864">
        <v>4.5999999999999996</v>
      </c>
      <c r="J2864" t="s">
        <v>56</v>
      </c>
      <c r="K2864">
        <v>427000</v>
      </c>
      <c r="L2864">
        <v>0</v>
      </c>
      <c r="M2864">
        <v>0</v>
      </c>
      <c r="N2864">
        <v>0</v>
      </c>
      <c r="O2864">
        <v>10000</v>
      </c>
      <c r="P2864">
        <v>437000</v>
      </c>
      <c r="Q2864">
        <v>0</v>
      </c>
      <c r="R2864">
        <v>437000</v>
      </c>
      <c r="S2864" t="str">
        <f t="shared" si="88"/>
        <v>False</v>
      </c>
      <c r="T2864">
        <v>300000</v>
      </c>
      <c r="U2864" t="b">
        <f t="shared" si="89"/>
        <v>0</v>
      </c>
      <c r="V2864">
        <v>0</v>
      </c>
      <c r="W2864">
        <v>50000</v>
      </c>
      <c r="X2864">
        <v>0</v>
      </c>
      <c r="Y2864">
        <v>50000</v>
      </c>
      <c r="Z2864">
        <v>400000</v>
      </c>
      <c r="AA2864" t="b">
        <f>ABS(T2864-Z2864)&gt;25000</f>
        <v>1</v>
      </c>
      <c r="AB2864">
        <v>37000</v>
      </c>
      <c r="AC2864">
        <v>0</v>
      </c>
      <c r="AD2864">
        <v>37000</v>
      </c>
      <c r="AE2864">
        <v>150011</v>
      </c>
      <c r="AF2864">
        <v>0</v>
      </c>
      <c r="AG2864">
        <v>0</v>
      </c>
      <c r="AH2864">
        <v>164244</v>
      </c>
      <c r="AI2864">
        <v>314255</v>
      </c>
      <c r="AJ2864">
        <v>25000</v>
      </c>
      <c r="AK2864">
        <v>0</v>
      </c>
      <c r="AL2864">
        <v>0</v>
      </c>
      <c r="AM2864">
        <v>0</v>
      </c>
      <c r="AN2864">
        <v>25000</v>
      </c>
      <c r="AO2864">
        <v>289255</v>
      </c>
      <c r="AQ2864">
        <f>K2864/R2864</f>
        <v>0.97711670480549195</v>
      </c>
    </row>
    <row r="2865" spans="1:43" x14ac:dyDescent="0.35">
      <c r="A2865" t="s">
        <v>6002</v>
      </c>
      <c r="B2865" t="s">
        <v>6003</v>
      </c>
      <c r="C2865" t="s">
        <v>38</v>
      </c>
      <c r="D2865" t="str">
        <f>IF(P2865&lt;=50000,"Extra Small",IF(AND(P2865&gt;=50000,P2865&lt;250000),"Small",IF(AND(P2865&gt;=250000,P2865&lt;1000000),"Medium",IF(AND(P2865&gt;=1000000,P2865&lt;10000000),"Large",IF(AND(P2865&gt;=10000000,P2865&lt;100000000),"Extra Large",IF(P2865&gt;=100000000,"Extra-extra-large"))))))</f>
        <v>Extra Small</v>
      </c>
      <c r="E2865" t="s">
        <v>51</v>
      </c>
      <c r="F2865">
        <v>0</v>
      </c>
      <c r="G2865">
        <v>0</v>
      </c>
      <c r="H2865">
        <v>0</v>
      </c>
      <c r="I2865">
        <v>0</v>
      </c>
      <c r="J2865" t="s">
        <v>369</v>
      </c>
      <c r="K2865">
        <v>0</v>
      </c>
      <c r="L2865">
        <v>0</v>
      </c>
      <c r="M2865">
        <v>3400</v>
      </c>
      <c r="N2865">
        <v>0</v>
      </c>
      <c r="O2865">
        <v>1508</v>
      </c>
      <c r="P2865">
        <v>4908</v>
      </c>
      <c r="Q2865">
        <v>12</v>
      </c>
      <c r="R2865">
        <v>4920</v>
      </c>
      <c r="S2865" t="str">
        <f t="shared" si="88"/>
        <v>False</v>
      </c>
      <c r="T2865">
        <v>0</v>
      </c>
      <c r="U2865" t="e">
        <f t="shared" si="89"/>
        <v>#DIV/0!</v>
      </c>
      <c r="V2865">
        <v>0</v>
      </c>
      <c r="W2865">
        <v>0</v>
      </c>
      <c r="X2865">
        <v>0</v>
      </c>
      <c r="Y2865">
        <v>6204</v>
      </c>
      <c r="Z2865">
        <v>6204</v>
      </c>
      <c r="AA2865" t="b">
        <f>ABS(T2865-Z2865)&gt;25000</f>
        <v>0</v>
      </c>
      <c r="AB2865">
        <v>-1284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19488</v>
      </c>
      <c r="AJ2865">
        <v>0</v>
      </c>
      <c r="AK2865">
        <v>0</v>
      </c>
      <c r="AL2865">
        <v>0</v>
      </c>
      <c r="AM2865">
        <v>0</v>
      </c>
      <c r="AN2865">
        <v>500</v>
      </c>
      <c r="AO2865">
        <v>18988</v>
      </c>
      <c r="AQ2865">
        <f>K2865/R2865</f>
        <v>0</v>
      </c>
    </row>
    <row r="2866" spans="1:43" x14ac:dyDescent="0.35">
      <c r="A2866" t="s">
        <v>6004</v>
      </c>
      <c r="B2866" t="s">
        <v>6005</v>
      </c>
      <c r="C2866" t="s">
        <v>38</v>
      </c>
      <c r="D2866" t="str">
        <f>IF(P2866&lt;=50000,"Extra Small",IF(AND(P2866&gt;=50000,P2866&lt;250000),"Small",IF(AND(P2866&gt;=250000,P2866&lt;1000000),"Medium",IF(AND(P2866&gt;=1000000,P2866&lt;10000000),"Large",IF(AND(P2866&gt;=10000000,P2866&lt;100000000),"Extra Large",IF(P2866&gt;=100000000,"Extra-extra-large"))))))</f>
        <v>Small</v>
      </c>
      <c r="E2866" t="s">
        <v>85</v>
      </c>
      <c r="F2866">
        <v>0</v>
      </c>
      <c r="G2866">
        <v>6</v>
      </c>
      <c r="H2866">
        <v>14</v>
      </c>
      <c r="I2866">
        <v>4.5999999999999996</v>
      </c>
      <c r="J2866" t="s">
        <v>172</v>
      </c>
      <c r="K2866">
        <v>106242</v>
      </c>
      <c r="L2866">
        <v>8966</v>
      </c>
      <c r="M2866">
        <v>70005</v>
      </c>
      <c r="N2866">
        <v>1731</v>
      </c>
      <c r="O2866">
        <v>0</v>
      </c>
      <c r="P2866">
        <v>186944</v>
      </c>
      <c r="Q2866">
        <v>4590</v>
      </c>
      <c r="R2866">
        <v>191534</v>
      </c>
      <c r="S2866" t="str">
        <f t="shared" si="88"/>
        <v>False</v>
      </c>
      <c r="T2866">
        <v>163685</v>
      </c>
      <c r="U2866" t="b">
        <f t="shared" si="89"/>
        <v>0</v>
      </c>
      <c r="V2866">
        <v>0</v>
      </c>
      <c r="W2866">
        <v>0</v>
      </c>
      <c r="X2866">
        <v>0</v>
      </c>
      <c r="Y2866">
        <v>46673</v>
      </c>
      <c r="Z2866">
        <v>210358</v>
      </c>
      <c r="AA2866" t="b">
        <f>ABS(T2866-Z2866)&gt;25000</f>
        <v>1</v>
      </c>
      <c r="AB2866">
        <v>-18824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152489</v>
      </c>
      <c r="AJ2866">
        <v>0</v>
      </c>
      <c r="AK2866">
        <v>0</v>
      </c>
      <c r="AL2866">
        <v>0</v>
      </c>
      <c r="AM2866">
        <v>0</v>
      </c>
      <c r="AN2866">
        <v>38062</v>
      </c>
      <c r="AO2866">
        <v>114427</v>
      </c>
      <c r="AQ2866">
        <f>K2866/R2866</f>
        <v>0.55469002892436847</v>
      </c>
    </row>
    <row r="2867" spans="1:43" x14ac:dyDescent="0.35">
      <c r="A2867" t="s">
        <v>6006</v>
      </c>
      <c r="B2867" t="s">
        <v>6007</v>
      </c>
      <c r="C2867" t="s">
        <v>50</v>
      </c>
      <c r="D2867" t="str">
        <f>IF(P2867&lt;=50000,"Extra Small",IF(AND(P2867&gt;=50000,P2867&lt;250000),"Small",IF(AND(P2867&gt;=250000,P2867&lt;1000000),"Medium",IF(AND(P2867&gt;=1000000,P2867&lt;10000000),"Large",IF(AND(P2867&gt;=10000000,P2867&lt;100000000),"Extra Large",IF(P2867&gt;=100000000,"Extra-extra-large"))))))</f>
        <v>Small</v>
      </c>
      <c r="E2867" t="s">
        <v>110</v>
      </c>
      <c r="F2867">
        <v>0</v>
      </c>
      <c r="G2867">
        <v>0</v>
      </c>
      <c r="H2867">
        <v>0</v>
      </c>
      <c r="I2867">
        <v>0</v>
      </c>
      <c r="J2867" t="s">
        <v>48</v>
      </c>
      <c r="K2867">
        <v>0</v>
      </c>
      <c r="L2867">
        <v>0</v>
      </c>
      <c r="M2867">
        <v>0</v>
      </c>
      <c r="N2867">
        <v>77053</v>
      </c>
      <c r="O2867">
        <v>31109</v>
      </c>
      <c r="P2867">
        <v>108162</v>
      </c>
      <c r="Q2867">
        <v>0</v>
      </c>
      <c r="R2867">
        <v>108162</v>
      </c>
      <c r="S2867" t="str">
        <f t="shared" si="88"/>
        <v>False</v>
      </c>
      <c r="T2867">
        <v>0</v>
      </c>
      <c r="U2867" t="e">
        <f t="shared" si="89"/>
        <v>#DIV/0!</v>
      </c>
      <c r="V2867">
        <v>0</v>
      </c>
      <c r="W2867">
        <v>3042783</v>
      </c>
      <c r="X2867">
        <v>0</v>
      </c>
      <c r="Y2867">
        <v>183718</v>
      </c>
      <c r="Z2867">
        <v>3226501</v>
      </c>
      <c r="AA2867" t="b">
        <f>ABS(T2867-Z2867)&gt;25000</f>
        <v>1</v>
      </c>
      <c r="AB2867">
        <v>-3118339</v>
      </c>
      <c r="AC2867">
        <v>0</v>
      </c>
      <c r="AD2867">
        <v>-3118339</v>
      </c>
      <c r="AE2867">
        <v>0</v>
      </c>
      <c r="AF2867">
        <v>0</v>
      </c>
      <c r="AG2867">
        <v>0</v>
      </c>
      <c r="AH2867">
        <v>0</v>
      </c>
      <c r="AI2867">
        <v>9707884</v>
      </c>
      <c r="AJ2867">
        <v>0</v>
      </c>
      <c r="AK2867">
        <v>0</v>
      </c>
      <c r="AL2867">
        <v>0</v>
      </c>
      <c r="AM2867">
        <v>0</v>
      </c>
      <c r="AN2867">
        <v>15658</v>
      </c>
      <c r="AO2867">
        <v>9692226</v>
      </c>
      <c r="AQ2867">
        <f>K2867/R2867</f>
        <v>0</v>
      </c>
    </row>
    <row r="2868" spans="1:43" x14ac:dyDescent="0.35">
      <c r="A2868" t="s">
        <v>6008</v>
      </c>
      <c r="B2868" t="s">
        <v>6009</v>
      </c>
      <c r="C2868" t="s">
        <v>50</v>
      </c>
      <c r="D2868" t="str">
        <f>IF(P2868&lt;=50000,"Extra Small",IF(AND(P2868&gt;=50000,P2868&lt;250000),"Small",IF(AND(P2868&gt;=250000,P2868&lt;1000000),"Medium",IF(AND(P2868&gt;=1000000,P2868&lt;10000000),"Large",IF(AND(P2868&gt;=10000000,P2868&lt;100000000),"Extra Large",IF(P2868&gt;=100000000,"Extra-extra-large"))))))</f>
        <v>Large</v>
      </c>
      <c r="E2868" t="s">
        <v>131</v>
      </c>
      <c r="F2868">
        <v>0</v>
      </c>
      <c r="G2868">
        <v>0</v>
      </c>
      <c r="H2868">
        <v>0</v>
      </c>
      <c r="I2868">
        <v>0</v>
      </c>
      <c r="J2868" t="s">
        <v>48</v>
      </c>
      <c r="K2868">
        <v>0</v>
      </c>
      <c r="L2868">
        <v>0</v>
      </c>
      <c r="M2868">
        <v>0</v>
      </c>
      <c r="N2868">
        <v>1888394</v>
      </c>
      <c r="O2868">
        <v>770000</v>
      </c>
      <c r="P2868">
        <v>2658394</v>
      </c>
      <c r="Q2868">
        <v>0</v>
      </c>
      <c r="R2868">
        <v>2658394</v>
      </c>
      <c r="S2868" t="str">
        <f t="shared" si="88"/>
        <v>False</v>
      </c>
      <c r="T2868">
        <v>0</v>
      </c>
      <c r="U2868" t="e">
        <f t="shared" si="89"/>
        <v>#DIV/0!</v>
      </c>
      <c r="V2868">
        <v>0</v>
      </c>
      <c r="W2868">
        <v>3415443</v>
      </c>
      <c r="X2868">
        <v>0</v>
      </c>
      <c r="Y2868">
        <v>205502</v>
      </c>
      <c r="Z2868">
        <v>3620945</v>
      </c>
      <c r="AA2868" t="b">
        <f>ABS(T2868-Z2868)&gt;1000000</f>
        <v>1</v>
      </c>
      <c r="AB2868">
        <v>-962551</v>
      </c>
      <c r="AC2868">
        <v>2283028</v>
      </c>
      <c r="AD2868">
        <v>1320477</v>
      </c>
      <c r="AE2868">
        <v>7225164</v>
      </c>
      <c r="AF2868">
        <v>0</v>
      </c>
      <c r="AG2868">
        <v>32597103</v>
      </c>
      <c r="AH2868">
        <v>32597103</v>
      </c>
      <c r="AI2868">
        <v>39822267</v>
      </c>
      <c r="AJ2868">
        <v>1930377</v>
      </c>
      <c r="AK2868">
        <v>0</v>
      </c>
      <c r="AL2868">
        <v>2150375</v>
      </c>
      <c r="AM2868">
        <v>2150375</v>
      </c>
      <c r="AN2868">
        <v>4080752</v>
      </c>
      <c r="AO2868">
        <v>35741515</v>
      </c>
      <c r="AQ2868">
        <f>K2868/R2868</f>
        <v>0</v>
      </c>
    </row>
    <row r="2869" spans="1:43" x14ac:dyDescent="0.35">
      <c r="A2869" t="s">
        <v>6010</v>
      </c>
      <c r="B2869" t="s">
        <v>6011</v>
      </c>
      <c r="C2869" t="s">
        <v>38</v>
      </c>
      <c r="D2869" t="str">
        <f>IF(P2869&lt;=50000,"Extra Small",IF(AND(P2869&gt;=50000,P2869&lt;250000),"Small",IF(AND(P2869&gt;=250000,P2869&lt;1000000),"Medium",IF(AND(P2869&gt;=1000000,P2869&lt;10000000),"Large",IF(AND(P2869&gt;=10000000,P2869&lt;100000000),"Extra Large",IF(P2869&gt;=100000000,"Extra-extra-large"))))))</f>
        <v>Small</v>
      </c>
      <c r="E2869" t="s">
        <v>123</v>
      </c>
      <c r="F2869">
        <v>0</v>
      </c>
      <c r="G2869">
        <v>3</v>
      </c>
      <c r="H2869">
        <v>0</v>
      </c>
      <c r="I2869">
        <v>0.91</v>
      </c>
      <c r="J2869" t="s">
        <v>103</v>
      </c>
      <c r="K2869">
        <v>7343</v>
      </c>
      <c r="L2869">
        <v>77263</v>
      </c>
      <c r="M2869">
        <v>0</v>
      </c>
      <c r="N2869">
        <v>554</v>
      </c>
      <c r="O2869">
        <v>4412</v>
      </c>
      <c r="P2869">
        <v>89572</v>
      </c>
      <c r="Q2869">
        <v>0</v>
      </c>
      <c r="R2869">
        <v>89572</v>
      </c>
      <c r="S2869" t="str">
        <f t="shared" si="88"/>
        <v>False</v>
      </c>
      <c r="T2869">
        <v>43121</v>
      </c>
      <c r="U2869" t="b">
        <f t="shared" si="89"/>
        <v>0</v>
      </c>
      <c r="V2869">
        <v>0</v>
      </c>
      <c r="W2869">
        <v>0</v>
      </c>
      <c r="X2869">
        <v>0</v>
      </c>
      <c r="Y2869">
        <v>22584</v>
      </c>
      <c r="Z2869">
        <v>65705</v>
      </c>
      <c r="AA2869" t="b">
        <f>ABS(T2869-Z2869)&gt;25000</f>
        <v>0</v>
      </c>
      <c r="AB2869">
        <v>23867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104485</v>
      </c>
      <c r="AJ2869">
        <v>0</v>
      </c>
      <c r="AK2869">
        <v>0</v>
      </c>
      <c r="AL2869">
        <v>0</v>
      </c>
      <c r="AM2869">
        <v>0</v>
      </c>
      <c r="AN2869">
        <v>8644</v>
      </c>
      <c r="AO2869">
        <v>95841</v>
      </c>
      <c r="AQ2869">
        <f>K2869/R2869</f>
        <v>8.1978743357299155E-2</v>
      </c>
    </row>
    <row r="2870" spans="1:43" x14ac:dyDescent="0.35">
      <c r="A2870" t="s">
        <v>6012</v>
      </c>
      <c r="B2870" t="s">
        <v>6013</v>
      </c>
      <c r="C2870" t="s">
        <v>38</v>
      </c>
      <c r="D2870" t="str">
        <f>IF(P2870&lt;=50000,"Extra Small",IF(AND(P2870&gt;=50000,P2870&lt;250000),"Small",IF(AND(P2870&gt;=250000,P2870&lt;1000000),"Medium",IF(AND(P2870&gt;=1000000,P2870&lt;10000000),"Large",IF(AND(P2870&gt;=10000000,P2870&lt;100000000),"Extra Large",IF(P2870&gt;=100000000,"Extra-extra-large"))))))</f>
        <v>Large</v>
      </c>
      <c r="E2870" t="s">
        <v>39</v>
      </c>
      <c r="F2870">
        <v>0</v>
      </c>
      <c r="G2870">
        <v>0</v>
      </c>
      <c r="H2870">
        <v>0</v>
      </c>
      <c r="I2870">
        <v>0</v>
      </c>
      <c r="J2870" t="s">
        <v>48</v>
      </c>
      <c r="K2870">
        <v>0</v>
      </c>
      <c r="L2870">
        <v>79257</v>
      </c>
      <c r="M2870">
        <v>0</v>
      </c>
      <c r="N2870">
        <v>0</v>
      </c>
      <c r="O2870">
        <v>2160299</v>
      </c>
      <c r="P2870">
        <v>2239556</v>
      </c>
      <c r="Q2870">
        <v>0</v>
      </c>
      <c r="R2870">
        <v>2239556</v>
      </c>
      <c r="S2870" t="str">
        <f t="shared" si="88"/>
        <v>False</v>
      </c>
      <c r="T2870">
        <v>0</v>
      </c>
      <c r="U2870" t="e">
        <f t="shared" si="89"/>
        <v>#DIV/0!</v>
      </c>
      <c r="V2870">
        <v>0</v>
      </c>
      <c r="W2870">
        <v>0</v>
      </c>
      <c r="X2870">
        <v>0</v>
      </c>
      <c r="Y2870">
        <v>3247996</v>
      </c>
      <c r="Z2870">
        <v>3247996</v>
      </c>
      <c r="AA2870" t="b">
        <f>ABS(T2870-Z2870)&gt;1000000</f>
        <v>1</v>
      </c>
      <c r="AB2870">
        <v>-1008440</v>
      </c>
      <c r="AC2870">
        <v>0</v>
      </c>
      <c r="AD2870">
        <v>-1008440</v>
      </c>
      <c r="AE2870">
        <v>3313289</v>
      </c>
      <c r="AF2870">
        <v>0</v>
      </c>
      <c r="AG2870">
        <v>6977714</v>
      </c>
      <c r="AH2870">
        <v>6977714</v>
      </c>
      <c r="AI2870">
        <v>10291003</v>
      </c>
      <c r="AJ2870">
        <v>4455</v>
      </c>
      <c r="AK2870">
        <v>0</v>
      </c>
      <c r="AL2870">
        <v>0</v>
      </c>
      <c r="AM2870">
        <v>0</v>
      </c>
      <c r="AN2870">
        <v>4455</v>
      </c>
      <c r="AO2870">
        <v>10286548</v>
      </c>
      <c r="AQ2870">
        <f>K2870/R2870</f>
        <v>0</v>
      </c>
    </row>
    <row r="2871" spans="1:43" x14ac:dyDescent="0.35">
      <c r="A2871" t="s">
        <v>6014</v>
      </c>
      <c r="B2871" t="s">
        <v>6015</v>
      </c>
      <c r="C2871" t="s">
        <v>38</v>
      </c>
      <c r="D2871" t="str">
        <f>IF(P2871&lt;=50000,"Extra Small",IF(AND(P2871&gt;=50000,P2871&lt;250000),"Small",IF(AND(P2871&gt;=250000,P2871&lt;1000000),"Medium",IF(AND(P2871&gt;=1000000,P2871&lt;10000000),"Large",IF(AND(P2871&gt;=10000000,P2871&lt;100000000),"Extra Large",IF(P2871&gt;=100000000,"Extra-extra-large"))))))</f>
        <v>Extra Small</v>
      </c>
      <c r="E2871" t="s">
        <v>85</v>
      </c>
      <c r="F2871">
        <v>0</v>
      </c>
      <c r="G2871">
        <v>0</v>
      </c>
      <c r="H2871">
        <v>0</v>
      </c>
      <c r="I2871">
        <v>0</v>
      </c>
      <c r="J2871" t="s">
        <v>130</v>
      </c>
      <c r="K2871">
        <v>3502</v>
      </c>
      <c r="L2871">
        <v>500</v>
      </c>
      <c r="M2871">
        <v>1500</v>
      </c>
      <c r="N2871">
        <v>0</v>
      </c>
      <c r="O2871">
        <v>6393</v>
      </c>
      <c r="P2871">
        <v>11895</v>
      </c>
      <c r="Q2871">
        <v>5502</v>
      </c>
      <c r="R2871">
        <v>17397</v>
      </c>
      <c r="S2871" t="str">
        <f t="shared" si="88"/>
        <v>False</v>
      </c>
      <c r="T2871">
        <v>0</v>
      </c>
      <c r="U2871" t="e">
        <f t="shared" si="89"/>
        <v>#DIV/0!</v>
      </c>
      <c r="V2871">
        <v>0</v>
      </c>
      <c r="W2871">
        <v>4662</v>
      </c>
      <c r="X2871">
        <v>0</v>
      </c>
      <c r="Y2871">
        <v>6635</v>
      </c>
      <c r="Z2871">
        <v>11297</v>
      </c>
      <c r="AA2871" t="b">
        <f>ABS(T2871-Z2871)&gt;25000</f>
        <v>0</v>
      </c>
      <c r="AB2871">
        <v>6100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Q2871">
        <f>K2871/R2871</f>
        <v>0.20129907455308388</v>
      </c>
    </row>
    <row r="2872" spans="1:43" x14ac:dyDescent="0.35">
      <c r="A2872" t="s">
        <v>6016</v>
      </c>
      <c r="B2872" t="s">
        <v>6017</v>
      </c>
      <c r="C2872" t="s">
        <v>38</v>
      </c>
      <c r="D2872" t="str">
        <f>IF(P2872&lt;=50000,"Extra Small",IF(AND(P2872&gt;=50000,P2872&lt;250000),"Small",IF(AND(P2872&gt;=250000,P2872&lt;1000000),"Medium",IF(AND(P2872&gt;=1000000,P2872&lt;10000000),"Large",IF(AND(P2872&gt;=10000000,P2872&lt;100000000),"Extra Large",IF(P2872&gt;=100000000,"Extra-extra-large"))))))</f>
        <v>Large</v>
      </c>
      <c r="E2872" t="s">
        <v>67</v>
      </c>
      <c r="F2872">
        <v>0</v>
      </c>
      <c r="G2872">
        <v>0</v>
      </c>
      <c r="H2872">
        <v>0</v>
      </c>
      <c r="I2872">
        <v>0</v>
      </c>
      <c r="J2872" t="s">
        <v>48</v>
      </c>
      <c r="K2872">
        <v>1714195</v>
      </c>
      <c r="L2872">
        <v>0</v>
      </c>
      <c r="M2872">
        <v>457673</v>
      </c>
      <c r="N2872">
        <v>0</v>
      </c>
      <c r="O2872">
        <v>70</v>
      </c>
      <c r="P2872">
        <v>2171938</v>
      </c>
      <c r="Q2872">
        <v>0</v>
      </c>
      <c r="R2872">
        <v>2171938</v>
      </c>
      <c r="S2872" t="str">
        <f t="shared" si="88"/>
        <v>False</v>
      </c>
      <c r="T2872">
        <v>0</v>
      </c>
      <c r="U2872" t="e">
        <f t="shared" si="89"/>
        <v>#DIV/0!</v>
      </c>
      <c r="V2872">
        <v>9100</v>
      </c>
      <c r="W2872">
        <v>0</v>
      </c>
      <c r="X2872">
        <v>0</v>
      </c>
      <c r="Y2872">
        <v>2291303</v>
      </c>
      <c r="Z2872">
        <v>2300403</v>
      </c>
      <c r="AA2872" t="b">
        <f>ABS(T2872-Z2872)&gt;1000000</f>
        <v>1</v>
      </c>
      <c r="AB2872">
        <v>-128465</v>
      </c>
      <c r="AC2872">
        <v>0</v>
      </c>
      <c r="AD2872">
        <v>-128465</v>
      </c>
      <c r="AE2872">
        <v>2826224</v>
      </c>
      <c r="AF2872">
        <v>0</v>
      </c>
      <c r="AG2872">
        <v>1562337</v>
      </c>
      <c r="AH2872">
        <v>1562337</v>
      </c>
      <c r="AI2872">
        <v>4388561</v>
      </c>
      <c r="AJ2872">
        <v>2184231</v>
      </c>
      <c r="AK2872">
        <v>0</v>
      </c>
      <c r="AL2872">
        <v>0</v>
      </c>
      <c r="AM2872">
        <v>0</v>
      </c>
      <c r="AN2872">
        <v>2184231</v>
      </c>
      <c r="AO2872">
        <v>2204330</v>
      </c>
      <c r="AQ2872">
        <f>K2872/R2872</f>
        <v>0.78924674645408843</v>
      </c>
    </row>
    <row r="2873" spans="1:43" x14ac:dyDescent="0.35">
      <c r="A2873" t="s">
        <v>6018</v>
      </c>
      <c r="B2873" t="s">
        <v>6019</v>
      </c>
      <c r="C2873" t="s">
        <v>50</v>
      </c>
      <c r="D2873" t="str">
        <f>IF(P2873&lt;=50000,"Extra Small",IF(AND(P2873&gt;=50000,P2873&lt;250000),"Small",IF(AND(P2873&gt;=250000,P2873&lt;1000000),"Medium",IF(AND(P2873&gt;=1000000,P2873&lt;10000000),"Large",IF(AND(P2873&gt;=10000000,P2873&lt;100000000),"Extra Large",IF(P2873&gt;=100000000,"Extra-extra-large"))))))</f>
        <v>Extra Small</v>
      </c>
      <c r="E2873" t="s">
        <v>43</v>
      </c>
      <c r="F2873">
        <v>0</v>
      </c>
      <c r="G2873">
        <v>0</v>
      </c>
      <c r="H2873">
        <v>0</v>
      </c>
      <c r="I2873">
        <v>0</v>
      </c>
      <c r="J2873" t="s">
        <v>103</v>
      </c>
      <c r="K2873">
        <v>330</v>
      </c>
      <c r="L2873">
        <v>0</v>
      </c>
      <c r="M2873">
        <v>0</v>
      </c>
      <c r="N2873">
        <v>1067</v>
      </c>
      <c r="O2873">
        <v>11986</v>
      </c>
      <c r="P2873">
        <v>13383</v>
      </c>
      <c r="Q2873">
        <v>1574</v>
      </c>
      <c r="R2873">
        <v>14957</v>
      </c>
      <c r="S2873" t="str">
        <f t="shared" si="88"/>
        <v>False</v>
      </c>
      <c r="T2873">
        <v>0</v>
      </c>
      <c r="U2873" t="e">
        <f t="shared" si="89"/>
        <v>#DIV/0!</v>
      </c>
      <c r="V2873">
        <v>0</v>
      </c>
      <c r="W2873">
        <v>0</v>
      </c>
      <c r="X2873">
        <v>0</v>
      </c>
      <c r="Y2873">
        <v>20257</v>
      </c>
      <c r="Z2873">
        <v>20257</v>
      </c>
      <c r="AA2873" t="b">
        <f>ABS(T2873-Z2873)&gt;25000</f>
        <v>0</v>
      </c>
      <c r="AB2873">
        <v>-5300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47269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47269</v>
      </c>
      <c r="AQ2873">
        <f>K2873/R2873</f>
        <v>2.2063247977535602E-2</v>
      </c>
    </row>
    <row r="2874" spans="1:43" x14ac:dyDescent="0.35">
      <c r="A2874" t="s">
        <v>6020</v>
      </c>
      <c r="B2874" t="s">
        <v>6021</v>
      </c>
      <c r="C2874" t="s">
        <v>38</v>
      </c>
      <c r="D2874" t="str">
        <f>IF(P2874&lt;=50000,"Extra Small",IF(AND(P2874&gt;=50000,P2874&lt;250000),"Small",IF(AND(P2874&gt;=250000,P2874&lt;1000000),"Medium",IF(AND(P2874&gt;=1000000,P2874&lt;10000000),"Large",IF(AND(P2874&gt;=10000000,P2874&lt;100000000),"Extra Large",IF(P2874&gt;=100000000,"Extra-extra-large"))))))</f>
        <v>Extra Small</v>
      </c>
      <c r="E2874" t="s">
        <v>123</v>
      </c>
      <c r="F2874">
        <v>0</v>
      </c>
      <c r="G2874">
        <v>0</v>
      </c>
      <c r="H2874">
        <v>0</v>
      </c>
      <c r="I2874">
        <v>0</v>
      </c>
      <c r="J2874" t="s">
        <v>281</v>
      </c>
      <c r="K2874">
        <v>0</v>
      </c>
      <c r="L2874">
        <v>1504</v>
      </c>
      <c r="M2874">
        <v>0</v>
      </c>
      <c r="N2874">
        <v>2</v>
      </c>
      <c r="O2874">
        <v>0</v>
      </c>
      <c r="P2874">
        <v>1506</v>
      </c>
      <c r="Q2874">
        <v>0</v>
      </c>
      <c r="R2874">
        <v>1506</v>
      </c>
      <c r="S2874" t="str">
        <f t="shared" si="88"/>
        <v>False</v>
      </c>
      <c r="T2874">
        <v>0</v>
      </c>
      <c r="U2874" t="e">
        <f t="shared" si="89"/>
        <v>#DIV/0!</v>
      </c>
      <c r="V2874">
        <v>0</v>
      </c>
      <c r="W2874">
        <v>0</v>
      </c>
      <c r="X2874">
        <v>0</v>
      </c>
      <c r="Y2874">
        <v>1402</v>
      </c>
      <c r="Z2874">
        <v>1402</v>
      </c>
      <c r="AA2874" t="b">
        <f>ABS(T2874-Z2874)&gt;25000</f>
        <v>0</v>
      </c>
      <c r="AB2874">
        <v>104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Q2874">
        <f>K2874/R2874</f>
        <v>0</v>
      </c>
    </row>
    <row r="2875" spans="1:43" x14ac:dyDescent="0.35">
      <c r="A2875" t="s">
        <v>6022</v>
      </c>
      <c r="B2875" t="s">
        <v>6023</v>
      </c>
      <c r="C2875" t="s">
        <v>38</v>
      </c>
      <c r="D2875" t="str">
        <f>IF(P2875&lt;=50000,"Extra Small",IF(AND(P2875&gt;=50000,P2875&lt;250000),"Small",IF(AND(P2875&gt;=250000,P2875&lt;1000000),"Medium",IF(AND(P2875&gt;=1000000,P2875&lt;10000000),"Large",IF(AND(P2875&gt;=10000000,P2875&lt;100000000),"Extra Large",IF(P2875&gt;=100000000,"Extra-extra-large"))))))</f>
        <v>Extra Small</v>
      </c>
      <c r="E2875" t="s">
        <v>76</v>
      </c>
      <c r="F2875">
        <v>0</v>
      </c>
      <c r="G2875">
        <v>0</v>
      </c>
      <c r="H2875">
        <v>0</v>
      </c>
      <c r="I2875">
        <v>0</v>
      </c>
      <c r="J2875" t="s">
        <v>40</v>
      </c>
      <c r="K2875">
        <v>0</v>
      </c>
      <c r="L2875">
        <v>9913</v>
      </c>
      <c r="M2875">
        <v>0</v>
      </c>
      <c r="N2875">
        <v>0</v>
      </c>
      <c r="O2875">
        <v>0</v>
      </c>
      <c r="P2875">
        <v>9913</v>
      </c>
      <c r="Q2875">
        <v>0</v>
      </c>
      <c r="R2875">
        <v>9913</v>
      </c>
      <c r="S2875" t="str">
        <f t="shared" si="88"/>
        <v>False</v>
      </c>
      <c r="T2875">
        <v>0</v>
      </c>
      <c r="U2875" t="e">
        <f t="shared" si="89"/>
        <v>#DIV/0!</v>
      </c>
      <c r="V2875">
        <v>0</v>
      </c>
      <c r="W2875">
        <v>0</v>
      </c>
      <c r="X2875">
        <v>0</v>
      </c>
      <c r="Y2875">
        <v>3429</v>
      </c>
      <c r="Z2875">
        <v>3429</v>
      </c>
      <c r="AA2875" t="b">
        <f>ABS(T2875-Z2875)&gt;25000</f>
        <v>0</v>
      </c>
      <c r="AB2875">
        <v>6484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8163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8163</v>
      </c>
      <c r="AQ2875">
        <f>K2875/R2875</f>
        <v>0</v>
      </c>
    </row>
    <row r="2876" spans="1:43" x14ac:dyDescent="0.35">
      <c r="A2876" t="s">
        <v>6024</v>
      </c>
      <c r="B2876" t="s">
        <v>6025</v>
      </c>
      <c r="C2876" t="s">
        <v>38</v>
      </c>
      <c r="D2876" t="str">
        <f>IF(P2876&lt;=50000,"Extra Small",IF(AND(P2876&gt;=50000,P2876&lt;250000),"Small",IF(AND(P2876&gt;=250000,P2876&lt;1000000),"Medium",IF(AND(P2876&gt;=1000000,P2876&lt;10000000),"Large",IF(AND(P2876&gt;=10000000,P2876&lt;100000000),"Extra Large",IF(P2876&gt;=100000000,"Extra-extra-large"))))))</f>
        <v>Extra Small</v>
      </c>
      <c r="E2876" t="s">
        <v>39</v>
      </c>
      <c r="F2876">
        <v>0</v>
      </c>
      <c r="G2876">
        <v>1</v>
      </c>
      <c r="H2876">
        <v>0</v>
      </c>
      <c r="I2876">
        <v>0.4</v>
      </c>
      <c r="J2876" t="s">
        <v>40</v>
      </c>
      <c r="K2876">
        <v>0</v>
      </c>
      <c r="L2876">
        <v>0</v>
      </c>
      <c r="M2876">
        <v>12033</v>
      </c>
      <c r="N2876">
        <v>0</v>
      </c>
      <c r="O2876">
        <v>0</v>
      </c>
      <c r="P2876">
        <v>12033</v>
      </c>
      <c r="Q2876">
        <v>0</v>
      </c>
      <c r="R2876">
        <v>12033</v>
      </c>
      <c r="S2876" t="str">
        <f t="shared" si="88"/>
        <v>False</v>
      </c>
      <c r="T2876">
        <v>8914</v>
      </c>
      <c r="U2876" t="b">
        <f t="shared" si="89"/>
        <v>0</v>
      </c>
      <c r="V2876">
        <v>0</v>
      </c>
      <c r="W2876">
        <v>0</v>
      </c>
      <c r="X2876">
        <v>0</v>
      </c>
      <c r="Y2876">
        <v>4189</v>
      </c>
      <c r="Z2876">
        <v>13103</v>
      </c>
      <c r="AA2876" t="b">
        <f>ABS(T2876-Z2876)&gt;25000</f>
        <v>0</v>
      </c>
      <c r="AB2876">
        <v>-1070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4209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4209</v>
      </c>
      <c r="AQ2876">
        <f>K2876/R2876</f>
        <v>0</v>
      </c>
    </row>
    <row r="2877" spans="1:43" x14ac:dyDescent="0.35">
      <c r="A2877" t="s">
        <v>6026</v>
      </c>
      <c r="B2877" t="s">
        <v>6027</v>
      </c>
      <c r="C2877" t="s">
        <v>38</v>
      </c>
      <c r="D2877" t="str">
        <f>IF(P2877&lt;=50000,"Extra Small",IF(AND(P2877&gt;=50000,P2877&lt;250000),"Small",IF(AND(P2877&gt;=250000,P2877&lt;1000000),"Medium",IF(AND(P2877&gt;=1000000,P2877&lt;10000000),"Large",IF(AND(P2877&gt;=10000000,P2877&lt;100000000),"Extra Large",IF(P2877&gt;=100000000,"Extra-extra-large"))))))</f>
        <v>Medium</v>
      </c>
      <c r="E2877" t="s">
        <v>43</v>
      </c>
      <c r="F2877">
        <v>0</v>
      </c>
      <c r="G2877">
        <v>8</v>
      </c>
      <c r="H2877">
        <v>0</v>
      </c>
      <c r="I2877">
        <v>3</v>
      </c>
      <c r="J2877" t="s">
        <v>103</v>
      </c>
      <c r="K2877">
        <v>230991</v>
      </c>
      <c r="L2877">
        <v>8252</v>
      </c>
      <c r="M2877">
        <v>57013</v>
      </c>
      <c r="N2877">
        <v>1648</v>
      </c>
      <c r="O2877">
        <v>1237</v>
      </c>
      <c r="P2877">
        <v>299141</v>
      </c>
      <c r="Q2877">
        <v>0</v>
      </c>
      <c r="R2877">
        <v>299141</v>
      </c>
      <c r="S2877" t="str">
        <f t="shared" si="88"/>
        <v>False</v>
      </c>
      <c r="T2877">
        <v>247847</v>
      </c>
      <c r="U2877" t="b">
        <f t="shared" si="89"/>
        <v>0</v>
      </c>
      <c r="V2877">
        <v>0</v>
      </c>
      <c r="W2877">
        <v>312</v>
      </c>
      <c r="X2877">
        <v>0</v>
      </c>
      <c r="Y2877">
        <v>42591</v>
      </c>
      <c r="Z2877">
        <v>290750</v>
      </c>
      <c r="AA2877" t="b">
        <f>ABS(T2877-Z2877)&gt;25000</f>
        <v>1</v>
      </c>
      <c r="AB2877">
        <v>8391</v>
      </c>
      <c r="AC2877">
        <v>0</v>
      </c>
      <c r="AD2877">
        <v>8391</v>
      </c>
      <c r="AE2877">
        <v>163028</v>
      </c>
      <c r="AF2877">
        <v>0</v>
      </c>
      <c r="AG2877">
        <v>0</v>
      </c>
      <c r="AH2877">
        <v>38839</v>
      </c>
      <c r="AI2877">
        <v>201867</v>
      </c>
      <c r="AJ2877">
        <v>56817</v>
      </c>
      <c r="AK2877">
        <v>0</v>
      </c>
      <c r="AL2877">
        <v>0</v>
      </c>
      <c r="AM2877">
        <v>2939</v>
      </c>
      <c r="AN2877">
        <v>59756</v>
      </c>
      <c r="AO2877">
        <v>142111</v>
      </c>
      <c r="AQ2877">
        <f>K2877/R2877</f>
        <v>0.77218101162996711</v>
      </c>
    </row>
    <row r="2878" spans="1:43" x14ac:dyDescent="0.35">
      <c r="A2878" t="s">
        <v>6028</v>
      </c>
      <c r="B2878" t="s">
        <v>6029</v>
      </c>
      <c r="C2878" t="s">
        <v>38</v>
      </c>
      <c r="D2878" t="str">
        <f>IF(P2878&lt;=50000,"Extra Small",IF(AND(P2878&gt;=50000,P2878&lt;250000),"Small",IF(AND(P2878&gt;=250000,P2878&lt;1000000),"Medium",IF(AND(P2878&gt;=1000000,P2878&lt;10000000),"Large",IF(AND(P2878&gt;=10000000,P2878&lt;100000000),"Extra Large",IF(P2878&gt;=100000000,"Extra-extra-large"))))))</f>
        <v>Extra Small</v>
      </c>
      <c r="E2878" t="s">
        <v>39</v>
      </c>
      <c r="F2878">
        <v>0</v>
      </c>
      <c r="G2878">
        <v>0</v>
      </c>
      <c r="H2878">
        <v>0</v>
      </c>
      <c r="I2878">
        <v>0</v>
      </c>
      <c r="J2878" t="s">
        <v>40</v>
      </c>
      <c r="K2878">
        <v>4500</v>
      </c>
      <c r="L2878">
        <v>6285</v>
      </c>
      <c r="M2878">
        <v>262</v>
      </c>
      <c r="N2878">
        <v>0</v>
      </c>
      <c r="O2878">
        <v>320</v>
      </c>
      <c r="P2878">
        <v>11367</v>
      </c>
      <c r="Q2878">
        <v>300</v>
      </c>
      <c r="R2878">
        <v>11667</v>
      </c>
      <c r="S2878" t="str">
        <f t="shared" si="88"/>
        <v>False</v>
      </c>
      <c r="T2878">
        <v>0</v>
      </c>
      <c r="U2878" t="e">
        <f t="shared" si="89"/>
        <v>#DIV/0!</v>
      </c>
      <c r="V2878">
        <v>0</v>
      </c>
      <c r="W2878">
        <v>4347</v>
      </c>
      <c r="X2878">
        <v>0</v>
      </c>
      <c r="Y2878">
        <v>300</v>
      </c>
      <c r="Z2878">
        <v>4647</v>
      </c>
      <c r="AA2878" t="b">
        <f>ABS(T2878-Z2878)&gt;25000</f>
        <v>0</v>
      </c>
      <c r="AB2878">
        <v>7020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192656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192656</v>
      </c>
      <c r="AQ2878">
        <f>K2878/R2878</f>
        <v>0.38570326562098228</v>
      </c>
    </row>
    <row r="2879" spans="1:43" x14ac:dyDescent="0.35">
      <c r="A2879" t="s">
        <v>6030</v>
      </c>
      <c r="B2879" t="s">
        <v>6031</v>
      </c>
      <c r="C2879" t="s">
        <v>38</v>
      </c>
      <c r="D2879" t="str">
        <f>IF(P2879&lt;=50000,"Extra Small",IF(AND(P2879&gt;=50000,P2879&lt;250000),"Small",IF(AND(P2879&gt;=250000,P2879&lt;1000000),"Medium",IF(AND(P2879&gt;=1000000,P2879&lt;10000000),"Large",IF(AND(P2879&gt;=10000000,P2879&lt;100000000),"Extra Large",IF(P2879&gt;=100000000,"Extra-extra-large"))))))</f>
        <v>Small</v>
      </c>
      <c r="E2879" t="s">
        <v>110</v>
      </c>
      <c r="F2879">
        <v>1</v>
      </c>
      <c r="G2879">
        <v>2</v>
      </c>
      <c r="H2879">
        <v>2</v>
      </c>
      <c r="I2879">
        <v>1</v>
      </c>
      <c r="J2879" t="s">
        <v>249</v>
      </c>
      <c r="K2879">
        <v>65169</v>
      </c>
      <c r="L2879">
        <v>2372</v>
      </c>
      <c r="M2879">
        <v>0</v>
      </c>
      <c r="N2879">
        <v>0</v>
      </c>
      <c r="O2879">
        <v>0</v>
      </c>
      <c r="P2879">
        <v>67541</v>
      </c>
      <c r="Q2879">
        <v>0</v>
      </c>
      <c r="R2879">
        <v>67541</v>
      </c>
      <c r="S2879" t="str">
        <f t="shared" si="88"/>
        <v>False</v>
      </c>
      <c r="T2879">
        <v>28267</v>
      </c>
      <c r="U2879" t="b">
        <f t="shared" si="89"/>
        <v>0</v>
      </c>
      <c r="V2879">
        <v>0</v>
      </c>
      <c r="W2879">
        <v>0</v>
      </c>
      <c r="X2879">
        <v>0</v>
      </c>
      <c r="Y2879">
        <v>0</v>
      </c>
      <c r="Z2879">
        <v>28267</v>
      </c>
      <c r="AA2879" t="b">
        <f>ABS(T2879-Z2879)&gt;25000</f>
        <v>0</v>
      </c>
      <c r="AB2879">
        <v>39274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83572</v>
      </c>
      <c r="AJ2879">
        <v>0</v>
      </c>
      <c r="AK2879">
        <v>0</v>
      </c>
      <c r="AL2879">
        <v>0</v>
      </c>
      <c r="AM2879">
        <v>0</v>
      </c>
      <c r="AN2879">
        <v>35670</v>
      </c>
      <c r="AO2879">
        <v>47902</v>
      </c>
      <c r="AQ2879">
        <f>K2879/R2879</f>
        <v>0.96488059104840018</v>
      </c>
    </row>
    <row r="2880" spans="1:43" x14ac:dyDescent="0.35">
      <c r="A2880" t="s">
        <v>6032</v>
      </c>
      <c r="B2880" t="s">
        <v>6033</v>
      </c>
      <c r="C2880" t="s">
        <v>38</v>
      </c>
      <c r="D2880" t="str">
        <f>IF(P2880&lt;=50000,"Extra Small",IF(AND(P2880&gt;=50000,P2880&lt;250000),"Small",IF(AND(P2880&gt;=250000,P2880&lt;1000000),"Medium",IF(AND(P2880&gt;=1000000,P2880&lt;10000000),"Large",IF(AND(P2880&gt;=10000000,P2880&lt;100000000),"Extra Large",IF(P2880&gt;=100000000,"Extra-extra-large"))))))</f>
        <v>Small</v>
      </c>
      <c r="E2880" t="s">
        <v>39</v>
      </c>
      <c r="F2880">
        <v>1</v>
      </c>
      <c r="G2880">
        <v>0</v>
      </c>
      <c r="H2880">
        <v>0</v>
      </c>
      <c r="I2880">
        <v>1</v>
      </c>
      <c r="J2880" t="s">
        <v>56</v>
      </c>
      <c r="K2880">
        <v>0</v>
      </c>
      <c r="L2880">
        <v>114378</v>
      </c>
      <c r="M2880">
        <v>0</v>
      </c>
      <c r="N2880">
        <v>0</v>
      </c>
      <c r="O2880">
        <v>0</v>
      </c>
      <c r="P2880">
        <v>114378</v>
      </c>
      <c r="Q2880">
        <v>0</v>
      </c>
      <c r="R2880">
        <v>114378</v>
      </c>
      <c r="S2880" t="str">
        <f t="shared" si="88"/>
        <v>False</v>
      </c>
      <c r="T2880">
        <v>91182</v>
      </c>
      <c r="U2880" t="b">
        <f t="shared" si="89"/>
        <v>0</v>
      </c>
      <c r="V2880">
        <v>0</v>
      </c>
      <c r="W2880">
        <v>0</v>
      </c>
      <c r="X2880">
        <v>0</v>
      </c>
      <c r="Y2880">
        <v>19842</v>
      </c>
      <c r="Z2880">
        <v>111024</v>
      </c>
      <c r="AA2880" t="b">
        <f>ABS(T2880-Z2880)&gt;25000</f>
        <v>0</v>
      </c>
      <c r="AB2880">
        <v>3354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1283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1283</v>
      </c>
      <c r="AQ2880">
        <f>K2880/R2880</f>
        <v>0</v>
      </c>
    </row>
    <row r="2881" spans="1:43" x14ac:dyDescent="0.35">
      <c r="A2881" t="s">
        <v>6034</v>
      </c>
      <c r="B2881" t="s">
        <v>6035</v>
      </c>
      <c r="C2881" t="s">
        <v>50</v>
      </c>
      <c r="D2881" t="str">
        <f>IF(P2881&lt;=50000,"Extra Small",IF(AND(P2881&gt;=50000,P2881&lt;250000),"Small",IF(AND(P2881&gt;=250000,P2881&lt;1000000),"Medium",IF(AND(P2881&gt;=1000000,P2881&lt;10000000),"Large",IF(AND(P2881&gt;=10000000,P2881&lt;100000000),"Extra Large",IF(P2881&gt;=100000000,"Extra-extra-large"))))))</f>
        <v>Medium</v>
      </c>
      <c r="E2881" t="s">
        <v>85</v>
      </c>
      <c r="F2881">
        <v>0</v>
      </c>
      <c r="G2881">
        <v>0</v>
      </c>
      <c r="H2881">
        <v>0</v>
      </c>
      <c r="I2881">
        <v>0</v>
      </c>
      <c r="J2881" t="s">
        <v>48</v>
      </c>
      <c r="K2881">
        <v>0</v>
      </c>
      <c r="L2881">
        <v>61318</v>
      </c>
      <c r="M2881">
        <v>0</v>
      </c>
      <c r="N2881">
        <v>821366</v>
      </c>
      <c r="O2881">
        <v>0</v>
      </c>
      <c r="P2881">
        <v>882684</v>
      </c>
      <c r="Q2881">
        <v>0</v>
      </c>
      <c r="R2881">
        <v>882684</v>
      </c>
      <c r="S2881" t="str">
        <f t="shared" si="88"/>
        <v>False</v>
      </c>
      <c r="T2881">
        <v>0</v>
      </c>
      <c r="U2881" t="e">
        <f t="shared" si="89"/>
        <v>#DIV/0!</v>
      </c>
      <c r="V2881">
        <v>0</v>
      </c>
      <c r="W2881">
        <v>41561</v>
      </c>
      <c r="X2881">
        <v>0</v>
      </c>
      <c r="Y2881">
        <v>786447</v>
      </c>
      <c r="Z2881">
        <v>828008</v>
      </c>
      <c r="AA2881" t="b">
        <f>ABS(T2881-Z2881)&gt;25000</f>
        <v>1</v>
      </c>
      <c r="AB2881">
        <v>54676</v>
      </c>
      <c r="AC2881">
        <v>0</v>
      </c>
      <c r="AD2881">
        <v>54676</v>
      </c>
      <c r="AE2881">
        <v>554</v>
      </c>
      <c r="AF2881">
        <v>0</v>
      </c>
      <c r="AG2881">
        <v>0</v>
      </c>
      <c r="AH2881">
        <v>0</v>
      </c>
      <c r="AI2881">
        <v>554</v>
      </c>
      <c r="AJ2881">
        <v>293590</v>
      </c>
      <c r="AK2881">
        <v>0</v>
      </c>
      <c r="AL2881">
        <v>0</v>
      </c>
      <c r="AM2881">
        <v>0</v>
      </c>
      <c r="AN2881">
        <v>293590</v>
      </c>
      <c r="AO2881">
        <v>-293036</v>
      </c>
      <c r="AQ2881">
        <f>K2881/R2881</f>
        <v>0</v>
      </c>
    </row>
    <row r="2882" spans="1:43" x14ac:dyDescent="0.35">
      <c r="A2882" t="s">
        <v>6036</v>
      </c>
      <c r="B2882" t="s">
        <v>6037</v>
      </c>
      <c r="C2882" t="s">
        <v>38</v>
      </c>
      <c r="D2882" t="str">
        <f>IF(P2882&lt;=50000,"Extra Small",IF(AND(P2882&gt;=50000,P2882&lt;250000),"Small",IF(AND(P2882&gt;=250000,P2882&lt;1000000),"Medium",IF(AND(P2882&gt;=1000000,P2882&lt;10000000),"Large",IF(AND(P2882&gt;=10000000,P2882&lt;100000000),"Extra Large",IF(P2882&gt;=100000000,"Extra-extra-large"))))))</f>
        <v>Small</v>
      </c>
      <c r="E2882" t="s">
        <v>39</v>
      </c>
      <c r="F2882">
        <v>0</v>
      </c>
      <c r="G2882">
        <v>2</v>
      </c>
      <c r="H2882">
        <v>0</v>
      </c>
      <c r="I2882">
        <v>4</v>
      </c>
      <c r="J2882" t="s">
        <v>154</v>
      </c>
      <c r="K2882">
        <v>0</v>
      </c>
      <c r="L2882">
        <v>127956</v>
      </c>
      <c r="M2882">
        <v>0</v>
      </c>
      <c r="N2882">
        <v>8</v>
      </c>
      <c r="O2882">
        <v>0</v>
      </c>
      <c r="P2882">
        <v>127964</v>
      </c>
      <c r="Q2882">
        <v>0</v>
      </c>
      <c r="R2882">
        <v>127964</v>
      </c>
      <c r="S2882" t="str">
        <f t="shared" si="88"/>
        <v>False</v>
      </c>
      <c r="T2882">
        <v>22773</v>
      </c>
      <c r="U2882" t="b">
        <f t="shared" si="89"/>
        <v>0</v>
      </c>
      <c r="V2882">
        <v>0</v>
      </c>
      <c r="W2882">
        <v>0</v>
      </c>
      <c r="X2882">
        <v>0</v>
      </c>
      <c r="Y2882">
        <v>87066</v>
      </c>
      <c r="Z2882">
        <v>109839</v>
      </c>
      <c r="AA2882" t="b">
        <f>ABS(T2882-Z2882)&gt;25000</f>
        <v>1</v>
      </c>
      <c r="AB2882">
        <v>18125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716954</v>
      </c>
      <c r="AJ2882">
        <v>0</v>
      </c>
      <c r="AK2882">
        <v>0</v>
      </c>
      <c r="AL2882">
        <v>0</v>
      </c>
      <c r="AM2882">
        <v>0</v>
      </c>
      <c r="AN2882">
        <v>40347</v>
      </c>
      <c r="AO2882">
        <v>676607</v>
      </c>
      <c r="AQ2882">
        <f>K2882/R2882</f>
        <v>0</v>
      </c>
    </row>
    <row r="2883" spans="1:43" x14ac:dyDescent="0.35">
      <c r="A2883" t="s">
        <v>6038</v>
      </c>
      <c r="B2883" t="s">
        <v>6039</v>
      </c>
      <c r="C2883" t="s">
        <v>38</v>
      </c>
      <c r="D2883" t="str">
        <f>IF(P2883&lt;=50000,"Extra Small",IF(AND(P2883&gt;=50000,P2883&lt;250000),"Small",IF(AND(P2883&gt;=250000,P2883&lt;1000000),"Medium",IF(AND(P2883&gt;=1000000,P2883&lt;10000000),"Large",IF(AND(P2883&gt;=10000000,P2883&lt;100000000),"Extra Large",IF(P2883&gt;=100000000,"Extra-extra-large"))))))</f>
        <v>Medium</v>
      </c>
      <c r="E2883" t="s">
        <v>43</v>
      </c>
      <c r="F2883">
        <v>2</v>
      </c>
      <c r="G2883">
        <v>2</v>
      </c>
      <c r="H2883">
        <v>44</v>
      </c>
      <c r="I2883">
        <v>2</v>
      </c>
      <c r="J2883" t="s">
        <v>44</v>
      </c>
      <c r="K2883">
        <v>120453</v>
      </c>
      <c r="L2883">
        <v>41691</v>
      </c>
      <c r="M2883">
        <v>25499</v>
      </c>
      <c r="N2883">
        <v>0</v>
      </c>
      <c r="O2883">
        <v>225533</v>
      </c>
      <c r="P2883">
        <v>413176</v>
      </c>
      <c r="Q2883">
        <v>281</v>
      </c>
      <c r="R2883">
        <v>413457</v>
      </c>
      <c r="S2883" t="str">
        <f t="shared" ref="S2883:S2946" si="90">IF(ABS(P2883+Q2883-K2883-R2883&gt;25000),"True","False")</f>
        <v>False</v>
      </c>
      <c r="T2883">
        <v>198351</v>
      </c>
      <c r="U2883" t="b">
        <f t="shared" ref="U2883:U2946" si="91">T2883/(F2883+G2883+H2883)&gt;300000</f>
        <v>0</v>
      </c>
      <c r="V2883">
        <v>0</v>
      </c>
      <c r="W2883">
        <v>0</v>
      </c>
      <c r="X2883">
        <v>0</v>
      </c>
      <c r="Y2883">
        <v>157875</v>
      </c>
      <c r="Z2883">
        <v>356226</v>
      </c>
      <c r="AA2883" t="b">
        <f>ABS(T2883-Z2883)&gt;25000</f>
        <v>1</v>
      </c>
      <c r="AB2883">
        <v>57231</v>
      </c>
      <c r="AC2883">
        <v>0</v>
      </c>
      <c r="AD2883">
        <v>57231</v>
      </c>
      <c r="AE2883">
        <v>267977</v>
      </c>
      <c r="AF2883">
        <v>0</v>
      </c>
      <c r="AG2883">
        <v>0</v>
      </c>
      <c r="AH2883">
        <v>22830</v>
      </c>
      <c r="AI2883">
        <v>290807</v>
      </c>
      <c r="AJ2883">
        <v>14721</v>
      </c>
      <c r="AK2883">
        <v>0</v>
      </c>
      <c r="AL2883">
        <v>0</v>
      </c>
      <c r="AM2883">
        <v>271</v>
      </c>
      <c r="AN2883">
        <v>14992</v>
      </c>
      <c r="AO2883">
        <v>275815</v>
      </c>
      <c r="AQ2883">
        <f>K2883/R2883</f>
        <v>0.29133138391658625</v>
      </c>
    </row>
    <row r="2884" spans="1:43" x14ac:dyDescent="0.35">
      <c r="A2884" t="s">
        <v>6040</v>
      </c>
      <c r="B2884" t="s">
        <v>6041</v>
      </c>
      <c r="C2884" t="s">
        <v>38</v>
      </c>
      <c r="D2884" t="str">
        <f>IF(P2884&lt;=50000,"Extra Small",IF(AND(P2884&gt;=50000,P2884&lt;250000),"Small",IF(AND(P2884&gt;=250000,P2884&lt;1000000),"Medium",IF(AND(P2884&gt;=1000000,P2884&lt;10000000),"Large",IF(AND(P2884&gt;=10000000,P2884&lt;100000000),"Extra Large",IF(P2884&gt;=100000000,"Extra-extra-large"))))))</f>
        <v>Medium</v>
      </c>
      <c r="E2884" t="s">
        <v>43</v>
      </c>
      <c r="F2884">
        <v>3</v>
      </c>
      <c r="G2884">
        <v>1</v>
      </c>
      <c r="H2884">
        <v>40</v>
      </c>
      <c r="I2884">
        <v>6</v>
      </c>
      <c r="J2884" t="s">
        <v>48</v>
      </c>
      <c r="K2884">
        <v>138632</v>
      </c>
      <c r="L2884">
        <v>248788</v>
      </c>
      <c r="M2884">
        <v>158429</v>
      </c>
      <c r="N2884">
        <v>0</v>
      </c>
      <c r="O2884">
        <v>105438</v>
      </c>
      <c r="P2884">
        <v>651287</v>
      </c>
      <c r="Q2884">
        <v>0</v>
      </c>
      <c r="R2884">
        <v>651287</v>
      </c>
      <c r="S2884" t="str">
        <f t="shared" si="90"/>
        <v>False</v>
      </c>
      <c r="T2884">
        <v>420939</v>
      </c>
      <c r="U2884" t="b">
        <f t="shared" si="91"/>
        <v>0</v>
      </c>
      <c r="V2884">
        <v>0</v>
      </c>
      <c r="W2884">
        <v>0</v>
      </c>
      <c r="X2884">
        <v>0</v>
      </c>
      <c r="Y2884">
        <v>133611</v>
      </c>
      <c r="Z2884">
        <v>554550</v>
      </c>
      <c r="AA2884" t="b">
        <f>ABS(T2884-Z2884)&gt;25000</f>
        <v>1</v>
      </c>
      <c r="AB2884">
        <v>96737</v>
      </c>
      <c r="AC2884">
        <v>0</v>
      </c>
      <c r="AD2884">
        <v>96737</v>
      </c>
      <c r="AE2884">
        <v>211169</v>
      </c>
      <c r="AF2884">
        <v>0</v>
      </c>
      <c r="AG2884">
        <v>0</v>
      </c>
      <c r="AH2884">
        <v>17269</v>
      </c>
      <c r="AI2884">
        <v>228438</v>
      </c>
      <c r="AJ2884">
        <v>115784</v>
      </c>
      <c r="AK2884">
        <v>0</v>
      </c>
      <c r="AL2884">
        <v>0</v>
      </c>
      <c r="AM2884">
        <v>0</v>
      </c>
      <c r="AN2884">
        <v>115784</v>
      </c>
      <c r="AO2884">
        <v>112654</v>
      </c>
      <c r="AQ2884">
        <f>K2884/R2884</f>
        <v>0.21285854009062058</v>
      </c>
    </row>
    <row r="2885" spans="1:43" x14ac:dyDescent="0.35">
      <c r="A2885" t="s">
        <v>6042</v>
      </c>
      <c r="B2885" t="s">
        <v>6043</v>
      </c>
      <c r="C2885" t="s">
        <v>38</v>
      </c>
      <c r="D2885" t="str">
        <f>IF(P2885&lt;=50000,"Extra Small",IF(AND(P2885&gt;=50000,P2885&lt;250000),"Small",IF(AND(P2885&gt;=250000,P2885&lt;1000000),"Medium",IF(AND(P2885&gt;=1000000,P2885&lt;10000000),"Large",IF(AND(P2885&gt;=10000000,P2885&lt;100000000),"Extra Large",IF(P2885&gt;=100000000,"Extra-extra-large"))))))</f>
        <v>Extra Small</v>
      </c>
      <c r="E2885" t="s">
        <v>76</v>
      </c>
      <c r="F2885">
        <v>1</v>
      </c>
      <c r="G2885">
        <v>5</v>
      </c>
      <c r="H2885">
        <v>0</v>
      </c>
      <c r="I2885">
        <v>0</v>
      </c>
      <c r="J2885" t="s">
        <v>56</v>
      </c>
      <c r="K2885">
        <v>0</v>
      </c>
      <c r="L2885">
        <v>8538</v>
      </c>
      <c r="M2885">
        <v>0</v>
      </c>
      <c r="N2885">
        <v>0</v>
      </c>
      <c r="O2885">
        <v>0</v>
      </c>
      <c r="P2885">
        <v>8538</v>
      </c>
      <c r="Q2885">
        <v>0</v>
      </c>
      <c r="R2885">
        <v>8538</v>
      </c>
      <c r="S2885" t="str">
        <f t="shared" si="90"/>
        <v>False</v>
      </c>
      <c r="T2885">
        <v>0</v>
      </c>
      <c r="U2885" t="b">
        <f t="shared" si="91"/>
        <v>0</v>
      </c>
      <c r="V2885">
        <v>0</v>
      </c>
      <c r="W2885">
        <v>0</v>
      </c>
      <c r="X2885">
        <v>0</v>
      </c>
      <c r="Y2885">
        <v>9083</v>
      </c>
      <c r="Z2885">
        <v>9083</v>
      </c>
      <c r="AA2885" t="b">
        <f>ABS(T2885-Z2885)&gt;25000</f>
        <v>0</v>
      </c>
      <c r="AB2885">
        <v>-545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300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300</v>
      </c>
      <c r="AQ2885">
        <f>K2885/R2885</f>
        <v>0</v>
      </c>
    </row>
    <row r="2886" spans="1:43" x14ac:dyDescent="0.35">
      <c r="A2886" t="s">
        <v>6044</v>
      </c>
      <c r="B2886" t="s">
        <v>6045</v>
      </c>
      <c r="C2886" t="s">
        <v>50</v>
      </c>
      <c r="D2886" t="str">
        <f>IF(P2886&lt;=50000,"Extra Small",IF(AND(P2886&gt;=50000,P2886&lt;250000),"Small",IF(AND(P2886&gt;=250000,P2886&lt;1000000),"Medium",IF(AND(P2886&gt;=1000000,P2886&lt;10000000),"Large",IF(AND(P2886&gt;=10000000,P2886&lt;100000000),"Extra Large",IF(P2886&gt;=100000000,"Extra-extra-large"))))))</f>
        <v>Extra Small</v>
      </c>
      <c r="E2886" t="s">
        <v>88</v>
      </c>
      <c r="F2886">
        <v>0</v>
      </c>
      <c r="G2886">
        <v>0</v>
      </c>
      <c r="H2886">
        <v>0</v>
      </c>
      <c r="I2886">
        <v>0</v>
      </c>
      <c r="J2886" t="s">
        <v>48</v>
      </c>
      <c r="K2886">
        <v>0</v>
      </c>
      <c r="L2886">
        <v>9500</v>
      </c>
      <c r="M2886">
        <v>0</v>
      </c>
      <c r="N2886">
        <v>0</v>
      </c>
      <c r="O2886">
        <v>0</v>
      </c>
      <c r="P2886">
        <v>9500</v>
      </c>
      <c r="Q2886">
        <v>0</v>
      </c>
      <c r="R2886">
        <v>9500</v>
      </c>
      <c r="S2886" t="str">
        <f t="shared" si="90"/>
        <v>False</v>
      </c>
      <c r="T2886">
        <v>0</v>
      </c>
      <c r="U2886" t="e">
        <f t="shared" si="91"/>
        <v>#DIV/0!</v>
      </c>
      <c r="V2886">
        <v>0</v>
      </c>
      <c r="W2886">
        <v>0</v>
      </c>
      <c r="X2886">
        <v>0</v>
      </c>
      <c r="Y2886">
        <v>19097</v>
      </c>
      <c r="Z2886">
        <v>19097</v>
      </c>
      <c r="AA2886" t="b">
        <f>ABS(T2886-Z2886)&gt;25000</f>
        <v>0</v>
      </c>
      <c r="AB2886">
        <v>-9597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28125</v>
      </c>
      <c r="AJ2886">
        <v>0</v>
      </c>
      <c r="AK2886">
        <v>0</v>
      </c>
      <c r="AL2886">
        <v>0</v>
      </c>
      <c r="AM2886">
        <v>0</v>
      </c>
      <c r="AN2886">
        <v>22367</v>
      </c>
      <c r="AO2886">
        <v>5758</v>
      </c>
      <c r="AQ2886">
        <f>K2886/R2886</f>
        <v>0</v>
      </c>
    </row>
    <row r="2887" spans="1:43" x14ac:dyDescent="0.35">
      <c r="A2887" t="s">
        <v>6046</v>
      </c>
      <c r="B2887" t="s">
        <v>6047</v>
      </c>
      <c r="C2887" t="s">
        <v>38</v>
      </c>
      <c r="D2887" t="str">
        <f>IF(P2887&lt;=50000,"Extra Small",IF(AND(P2887&gt;=50000,P2887&lt;250000),"Small",IF(AND(P2887&gt;=250000,P2887&lt;1000000),"Medium",IF(AND(P2887&gt;=1000000,P2887&lt;10000000),"Large",IF(AND(P2887&gt;=10000000,P2887&lt;100000000),"Extra Large",IF(P2887&gt;=100000000,"Extra-extra-large"))))))</f>
        <v>Extra Small</v>
      </c>
      <c r="E2887" t="s">
        <v>60</v>
      </c>
      <c r="F2887">
        <v>0</v>
      </c>
      <c r="G2887">
        <v>0</v>
      </c>
      <c r="H2887">
        <v>0</v>
      </c>
      <c r="I2887">
        <v>0</v>
      </c>
      <c r="J2887" t="s">
        <v>40</v>
      </c>
      <c r="K2887">
        <v>0</v>
      </c>
      <c r="L2887">
        <v>17850</v>
      </c>
      <c r="M2887">
        <v>0</v>
      </c>
      <c r="N2887">
        <v>0</v>
      </c>
      <c r="O2887">
        <v>0</v>
      </c>
      <c r="P2887">
        <v>17850</v>
      </c>
      <c r="Q2887">
        <v>0</v>
      </c>
      <c r="R2887">
        <v>17850</v>
      </c>
      <c r="S2887" t="str">
        <f t="shared" si="90"/>
        <v>False</v>
      </c>
      <c r="T2887">
        <v>0</v>
      </c>
      <c r="U2887" t="e">
        <f t="shared" si="91"/>
        <v>#DIV/0!</v>
      </c>
      <c r="V2887">
        <v>0</v>
      </c>
      <c r="W2887">
        <v>0</v>
      </c>
      <c r="X2887">
        <v>0</v>
      </c>
      <c r="Y2887">
        <v>19685</v>
      </c>
      <c r="Z2887">
        <v>19685</v>
      </c>
      <c r="AA2887" t="b">
        <f>ABS(T2887-Z2887)&gt;25000</f>
        <v>0</v>
      </c>
      <c r="AB2887">
        <v>-1835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500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500</v>
      </c>
      <c r="AQ2887">
        <f>K2887/R2887</f>
        <v>0</v>
      </c>
    </row>
    <row r="2888" spans="1:43" x14ac:dyDescent="0.35">
      <c r="A2888" t="s">
        <v>6048</v>
      </c>
      <c r="B2888" t="s">
        <v>6049</v>
      </c>
      <c r="C2888" t="s">
        <v>38</v>
      </c>
      <c r="D2888" t="str">
        <f>IF(P2888&lt;=50000,"Extra Small",IF(AND(P2888&gt;=50000,P2888&lt;250000),"Small",IF(AND(P2888&gt;=250000,P2888&lt;1000000),"Medium",IF(AND(P2888&gt;=1000000,P2888&lt;10000000),"Large",IF(AND(P2888&gt;=10000000,P2888&lt;100000000),"Extra Large",IF(P2888&gt;=100000000,"Extra-extra-large"))))))</f>
        <v>Extra Small</v>
      </c>
      <c r="E2888" t="s">
        <v>43</v>
      </c>
      <c r="F2888">
        <v>3</v>
      </c>
      <c r="G2888">
        <v>2</v>
      </c>
      <c r="H2888">
        <v>3</v>
      </c>
      <c r="I2888">
        <v>5</v>
      </c>
      <c r="J2888" t="s">
        <v>102</v>
      </c>
      <c r="K2888">
        <v>0</v>
      </c>
      <c r="L2888">
        <v>0</v>
      </c>
      <c r="M2888">
        <v>17596</v>
      </c>
      <c r="N2888">
        <v>0</v>
      </c>
      <c r="O2888">
        <v>0</v>
      </c>
      <c r="P2888">
        <v>17596</v>
      </c>
      <c r="Q2888">
        <v>2598893</v>
      </c>
      <c r="R2888">
        <v>2616489</v>
      </c>
      <c r="S2888" t="str">
        <f t="shared" si="90"/>
        <v>False</v>
      </c>
      <c r="T2888">
        <v>60416</v>
      </c>
      <c r="U2888" t="b">
        <f t="shared" si="91"/>
        <v>0</v>
      </c>
      <c r="V2888">
        <v>0</v>
      </c>
      <c r="W2888">
        <v>0</v>
      </c>
      <c r="X2888">
        <v>0</v>
      </c>
      <c r="Y2888">
        <v>40567</v>
      </c>
      <c r="Z2888">
        <v>100983</v>
      </c>
      <c r="AA2888" t="b">
        <f>ABS(T2888-Z2888)&gt;25000</f>
        <v>1</v>
      </c>
      <c r="AB2888">
        <v>2515506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2552417</v>
      </c>
      <c r="AJ2888">
        <v>0</v>
      </c>
      <c r="AK2888">
        <v>0</v>
      </c>
      <c r="AL2888">
        <v>0</v>
      </c>
      <c r="AM2888">
        <v>0</v>
      </c>
      <c r="AN2888">
        <v>36911</v>
      </c>
      <c r="AO2888">
        <v>2515506</v>
      </c>
      <c r="AQ2888">
        <f>K2888/R2888</f>
        <v>0</v>
      </c>
    </row>
    <row r="2889" spans="1:43" x14ac:dyDescent="0.35">
      <c r="A2889" t="s">
        <v>6050</v>
      </c>
      <c r="B2889" t="s">
        <v>6051</v>
      </c>
      <c r="C2889" t="s">
        <v>38</v>
      </c>
      <c r="D2889" t="str">
        <f>IF(P2889&lt;=50000,"Extra Small",IF(AND(P2889&gt;=50000,P2889&lt;250000),"Small",IF(AND(P2889&gt;=250000,P2889&lt;1000000),"Medium",IF(AND(P2889&gt;=1000000,P2889&lt;10000000),"Large",IF(AND(P2889&gt;=10000000,P2889&lt;100000000),"Extra Large",IF(P2889&gt;=100000000,"Extra-extra-large"))))))</f>
        <v>Extra Small</v>
      </c>
      <c r="E2889" t="s">
        <v>73</v>
      </c>
      <c r="F2889">
        <v>0</v>
      </c>
      <c r="G2889">
        <v>0</v>
      </c>
      <c r="H2889">
        <v>3</v>
      </c>
      <c r="I2889">
        <v>0</v>
      </c>
      <c r="J2889" t="s">
        <v>61</v>
      </c>
      <c r="K2889">
        <v>0</v>
      </c>
      <c r="L2889">
        <v>0</v>
      </c>
      <c r="M2889">
        <v>0</v>
      </c>
      <c r="N2889">
        <v>4225</v>
      </c>
      <c r="O2889">
        <v>30112</v>
      </c>
      <c r="P2889">
        <v>34337</v>
      </c>
      <c r="Q2889">
        <v>0</v>
      </c>
      <c r="R2889">
        <v>34337</v>
      </c>
      <c r="S2889" t="str">
        <f t="shared" si="90"/>
        <v>False</v>
      </c>
      <c r="T2889">
        <v>3854</v>
      </c>
      <c r="U2889" t="b">
        <f t="shared" si="91"/>
        <v>0</v>
      </c>
      <c r="V2889">
        <v>0</v>
      </c>
      <c r="W2889">
        <v>0</v>
      </c>
      <c r="X2889">
        <v>0</v>
      </c>
      <c r="Y2889">
        <v>16185</v>
      </c>
      <c r="Z2889">
        <v>20039</v>
      </c>
      <c r="AA2889" t="b">
        <f>ABS(T2889-Z2889)&gt;25000</f>
        <v>0</v>
      </c>
      <c r="AB2889">
        <v>14298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202621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202621</v>
      </c>
      <c r="AQ2889">
        <f>K2889/R2889</f>
        <v>0</v>
      </c>
    </row>
    <row r="2890" spans="1:43" x14ac:dyDescent="0.35">
      <c r="A2890" t="s">
        <v>6052</v>
      </c>
      <c r="B2890" t="s">
        <v>6053</v>
      </c>
      <c r="C2890" t="s">
        <v>38</v>
      </c>
      <c r="D2890" t="str">
        <f>IF(P2890&lt;=50000,"Extra Small",IF(AND(P2890&gt;=50000,P2890&lt;250000),"Small",IF(AND(P2890&gt;=250000,P2890&lt;1000000),"Medium",IF(AND(P2890&gt;=1000000,P2890&lt;10000000),"Large",IF(AND(P2890&gt;=10000000,P2890&lt;100000000),"Extra Large",IF(P2890&gt;=100000000,"Extra-extra-large"))))))</f>
        <v>Small</v>
      </c>
      <c r="E2890" t="s">
        <v>110</v>
      </c>
      <c r="F2890">
        <v>0</v>
      </c>
      <c r="G2890">
        <v>0</v>
      </c>
      <c r="H2890">
        <v>0</v>
      </c>
      <c r="I2890">
        <v>0</v>
      </c>
      <c r="J2890" t="s">
        <v>48</v>
      </c>
      <c r="K2890">
        <v>0</v>
      </c>
      <c r="L2890">
        <v>174800</v>
      </c>
      <c r="M2890">
        <v>0</v>
      </c>
      <c r="N2890">
        <v>0</v>
      </c>
      <c r="O2890">
        <v>0</v>
      </c>
      <c r="P2890">
        <v>174800</v>
      </c>
      <c r="Q2890">
        <v>0</v>
      </c>
      <c r="R2890">
        <v>174800</v>
      </c>
      <c r="S2890" t="str">
        <f t="shared" si="90"/>
        <v>False</v>
      </c>
      <c r="T2890">
        <v>0</v>
      </c>
      <c r="U2890" t="e">
        <f t="shared" si="91"/>
        <v>#DIV/0!</v>
      </c>
      <c r="V2890">
        <v>0</v>
      </c>
      <c r="W2890">
        <v>142000</v>
      </c>
      <c r="X2890">
        <v>0</v>
      </c>
      <c r="Y2890">
        <v>31380</v>
      </c>
      <c r="Z2890">
        <v>173380</v>
      </c>
      <c r="AA2890" t="b">
        <f>ABS(T2890-Z2890)&gt;25000</f>
        <v>1</v>
      </c>
      <c r="AB2890">
        <v>1420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52000</v>
      </c>
      <c r="AJ2890">
        <v>0</v>
      </c>
      <c r="AK2890">
        <v>0</v>
      </c>
      <c r="AL2890">
        <v>0</v>
      </c>
      <c r="AM2890">
        <v>0</v>
      </c>
      <c r="AN2890">
        <v>18600</v>
      </c>
      <c r="AO2890">
        <v>33400</v>
      </c>
      <c r="AQ2890">
        <f>K2890/R2890</f>
        <v>0</v>
      </c>
    </row>
    <row r="2891" spans="1:43" x14ac:dyDescent="0.35">
      <c r="A2891" t="s">
        <v>6054</v>
      </c>
      <c r="B2891" t="s">
        <v>6055</v>
      </c>
      <c r="C2891" t="s">
        <v>38</v>
      </c>
      <c r="D2891" t="str">
        <f>IF(P2891&lt;=50000,"Extra Small",IF(AND(P2891&gt;=50000,P2891&lt;250000),"Small",IF(AND(P2891&gt;=250000,P2891&lt;1000000),"Medium",IF(AND(P2891&gt;=1000000,P2891&lt;10000000),"Large",IF(AND(P2891&gt;=10000000,P2891&lt;100000000),"Extra Large",IF(P2891&gt;=100000000,"Extra-extra-large"))))))</f>
        <v>Small</v>
      </c>
      <c r="E2891" t="s">
        <v>85</v>
      </c>
      <c r="F2891">
        <v>0</v>
      </c>
      <c r="G2891">
        <v>2</v>
      </c>
      <c r="H2891">
        <v>1</v>
      </c>
      <c r="I2891">
        <v>1</v>
      </c>
      <c r="J2891" t="s">
        <v>130</v>
      </c>
      <c r="K2891">
        <v>75489</v>
      </c>
      <c r="L2891">
        <v>425</v>
      </c>
      <c r="M2891">
        <v>59214</v>
      </c>
      <c r="N2891">
        <v>176</v>
      </c>
      <c r="O2891">
        <v>0</v>
      </c>
      <c r="P2891">
        <v>135304</v>
      </c>
      <c r="Q2891">
        <v>0</v>
      </c>
      <c r="R2891">
        <v>135304</v>
      </c>
      <c r="S2891" t="str">
        <f t="shared" si="90"/>
        <v>False</v>
      </c>
      <c r="T2891">
        <v>58304</v>
      </c>
      <c r="U2891" t="b">
        <f t="shared" si="91"/>
        <v>0</v>
      </c>
      <c r="V2891">
        <v>0</v>
      </c>
      <c r="W2891">
        <v>20000</v>
      </c>
      <c r="X2891">
        <v>0</v>
      </c>
      <c r="Y2891">
        <v>33642</v>
      </c>
      <c r="Z2891">
        <v>111946</v>
      </c>
      <c r="AA2891" t="b">
        <f>ABS(T2891-Z2891)&gt;25000</f>
        <v>1</v>
      </c>
      <c r="AB2891">
        <v>23358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117404</v>
      </c>
      <c r="AJ2891">
        <v>0</v>
      </c>
      <c r="AK2891">
        <v>0</v>
      </c>
      <c r="AL2891">
        <v>0</v>
      </c>
      <c r="AM2891">
        <v>0</v>
      </c>
      <c r="AN2891">
        <v>6900</v>
      </c>
      <c r="AO2891">
        <v>110504</v>
      </c>
      <c r="AQ2891">
        <f>K2891/R2891</f>
        <v>0.55792142139182876</v>
      </c>
    </row>
    <row r="2892" spans="1:43" x14ac:dyDescent="0.35">
      <c r="A2892" t="s">
        <v>6056</v>
      </c>
      <c r="B2892" t="s">
        <v>6057</v>
      </c>
      <c r="C2892" t="s">
        <v>38</v>
      </c>
      <c r="D2892" t="str">
        <f>IF(P2892&lt;=50000,"Extra Small",IF(AND(P2892&gt;=50000,P2892&lt;250000),"Small",IF(AND(P2892&gt;=250000,P2892&lt;1000000),"Medium",IF(AND(P2892&gt;=1000000,P2892&lt;10000000),"Large",IF(AND(P2892&gt;=10000000,P2892&lt;100000000),"Extra Large",IF(P2892&gt;=100000000,"Extra-extra-large"))))))</f>
        <v>Extra Small</v>
      </c>
      <c r="E2892" t="s">
        <v>39</v>
      </c>
      <c r="F2892">
        <v>0</v>
      </c>
      <c r="G2892">
        <v>0</v>
      </c>
      <c r="H2892">
        <v>0</v>
      </c>
      <c r="I2892">
        <v>0</v>
      </c>
      <c r="J2892" t="s">
        <v>700</v>
      </c>
      <c r="K2892">
        <v>0</v>
      </c>
      <c r="L2892">
        <v>7538</v>
      </c>
      <c r="M2892">
        <v>0</v>
      </c>
      <c r="N2892">
        <v>149</v>
      </c>
      <c r="O2892">
        <v>123</v>
      </c>
      <c r="P2892">
        <v>7810</v>
      </c>
      <c r="Q2892">
        <v>0</v>
      </c>
      <c r="R2892">
        <v>7810</v>
      </c>
      <c r="S2892" t="str">
        <f t="shared" si="90"/>
        <v>False</v>
      </c>
      <c r="T2892">
        <v>0</v>
      </c>
      <c r="U2892" t="e">
        <f t="shared" si="91"/>
        <v>#DIV/0!</v>
      </c>
      <c r="V2892">
        <v>0</v>
      </c>
      <c r="W2892">
        <v>0</v>
      </c>
      <c r="X2892">
        <v>0</v>
      </c>
      <c r="Y2892">
        <v>9234</v>
      </c>
      <c r="Z2892">
        <v>9234</v>
      </c>
      <c r="AA2892" t="b">
        <f>ABS(T2892-Z2892)&gt;25000</f>
        <v>0</v>
      </c>
      <c r="AB2892">
        <v>-1424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11820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11820</v>
      </c>
      <c r="AQ2892">
        <f>K2892/R2892</f>
        <v>0</v>
      </c>
    </row>
    <row r="2893" spans="1:43" x14ac:dyDescent="0.35">
      <c r="A2893" t="s">
        <v>6058</v>
      </c>
      <c r="B2893" t="s">
        <v>6059</v>
      </c>
      <c r="C2893" t="s">
        <v>38</v>
      </c>
      <c r="D2893" t="str">
        <f>IF(P2893&lt;=50000,"Extra Small",IF(AND(P2893&gt;=50000,P2893&lt;250000),"Small",IF(AND(P2893&gt;=250000,P2893&lt;1000000),"Medium",IF(AND(P2893&gt;=1000000,P2893&lt;10000000),"Large",IF(AND(P2893&gt;=10000000,P2893&lt;100000000),"Extra Large",IF(P2893&gt;=100000000,"Extra-extra-large"))))))</f>
        <v>Extra Small</v>
      </c>
      <c r="E2893" t="s">
        <v>76</v>
      </c>
      <c r="F2893">
        <v>0</v>
      </c>
      <c r="G2893">
        <v>0</v>
      </c>
      <c r="H2893">
        <v>0</v>
      </c>
      <c r="I2893">
        <v>0</v>
      </c>
      <c r="J2893" t="s">
        <v>172</v>
      </c>
      <c r="K2893">
        <v>533</v>
      </c>
      <c r="L2893">
        <v>17848</v>
      </c>
      <c r="M2893">
        <v>0</v>
      </c>
      <c r="N2893">
        <v>0</v>
      </c>
      <c r="O2893">
        <v>0</v>
      </c>
      <c r="P2893">
        <v>18381</v>
      </c>
      <c r="Q2893">
        <v>0</v>
      </c>
      <c r="R2893">
        <v>18381</v>
      </c>
      <c r="S2893" t="str">
        <f t="shared" si="90"/>
        <v>False</v>
      </c>
      <c r="T2893">
        <v>0</v>
      </c>
      <c r="U2893" t="e">
        <f t="shared" si="91"/>
        <v>#DIV/0!</v>
      </c>
      <c r="V2893">
        <v>0</v>
      </c>
      <c r="W2893">
        <v>0</v>
      </c>
      <c r="X2893">
        <v>0</v>
      </c>
      <c r="Y2893">
        <v>12688</v>
      </c>
      <c r="Z2893">
        <v>12688</v>
      </c>
      <c r="AA2893" t="b">
        <f>ABS(T2893-Z2893)&gt;25000</f>
        <v>0</v>
      </c>
      <c r="AB2893">
        <v>5693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10000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10000</v>
      </c>
      <c r="AQ2893">
        <f>K2893/R2893</f>
        <v>2.8997334203797399E-2</v>
      </c>
    </row>
    <row r="2894" spans="1:43" x14ac:dyDescent="0.35">
      <c r="A2894" t="s">
        <v>6060</v>
      </c>
      <c r="B2894" t="s">
        <v>6061</v>
      </c>
      <c r="C2894" t="s">
        <v>38</v>
      </c>
      <c r="D2894" t="str">
        <f>IF(P2894&lt;=50000,"Extra Small",IF(AND(P2894&gt;=50000,P2894&lt;250000),"Small",IF(AND(P2894&gt;=250000,P2894&lt;1000000),"Medium",IF(AND(P2894&gt;=1000000,P2894&lt;10000000),"Large",IF(AND(P2894&gt;=10000000,P2894&lt;100000000),"Extra Large",IF(P2894&gt;=100000000,"Extra-extra-large"))))))</f>
        <v>Medium</v>
      </c>
      <c r="E2894" t="s">
        <v>131</v>
      </c>
      <c r="F2894">
        <v>0</v>
      </c>
      <c r="G2894">
        <v>0</v>
      </c>
      <c r="H2894">
        <v>0</v>
      </c>
      <c r="I2894">
        <v>0</v>
      </c>
      <c r="J2894" t="s">
        <v>52</v>
      </c>
      <c r="K2894">
        <v>0</v>
      </c>
      <c r="L2894">
        <v>0</v>
      </c>
      <c r="M2894">
        <v>0</v>
      </c>
      <c r="N2894">
        <v>473570</v>
      </c>
      <c r="O2894">
        <v>0</v>
      </c>
      <c r="P2894">
        <v>473570</v>
      </c>
      <c r="Q2894">
        <v>506818</v>
      </c>
      <c r="R2894">
        <v>980388</v>
      </c>
      <c r="S2894" t="str">
        <f t="shared" si="90"/>
        <v>False</v>
      </c>
      <c r="T2894">
        <v>0</v>
      </c>
      <c r="U2894" t="e">
        <f t="shared" si="91"/>
        <v>#DIV/0!</v>
      </c>
      <c r="V2894">
        <v>0</v>
      </c>
      <c r="W2894">
        <v>492743</v>
      </c>
      <c r="X2894">
        <v>0</v>
      </c>
      <c r="Y2894">
        <v>17168</v>
      </c>
      <c r="Z2894">
        <v>509911</v>
      </c>
      <c r="AA2894" t="b">
        <f>ABS(T2894-Z2894)&gt;25000</f>
        <v>1</v>
      </c>
      <c r="AB2894">
        <v>470477</v>
      </c>
      <c r="AC2894">
        <v>0</v>
      </c>
      <c r="AD2894">
        <v>470477</v>
      </c>
      <c r="AE2894">
        <v>8051833</v>
      </c>
      <c r="AF2894">
        <v>0</v>
      </c>
      <c r="AG2894">
        <v>0</v>
      </c>
      <c r="AH2894">
        <v>0</v>
      </c>
      <c r="AI2894">
        <v>8051833</v>
      </c>
      <c r="AJ2894">
        <v>6250</v>
      </c>
      <c r="AK2894">
        <v>0</v>
      </c>
      <c r="AL2894">
        <v>0</v>
      </c>
      <c r="AM2894">
        <v>0</v>
      </c>
      <c r="AN2894">
        <v>6250</v>
      </c>
      <c r="AO2894">
        <v>8045583</v>
      </c>
      <c r="AQ2894">
        <f>K2894/R2894</f>
        <v>0</v>
      </c>
    </row>
    <row r="2895" spans="1:43" x14ac:dyDescent="0.35">
      <c r="A2895" t="s">
        <v>6062</v>
      </c>
      <c r="B2895" t="s">
        <v>6063</v>
      </c>
      <c r="C2895" t="s">
        <v>50</v>
      </c>
      <c r="D2895" t="str">
        <f>IF(P2895&lt;=50000,"Extra Small",IF(AND(P2895&gt;=50000,P2895&lt;250000),"Small",IF(AND(P2895&gt;=250000,P2895&lt;1000000),"Medium",IF(AND(P2895&gt;=1000000,P2895&lt;10000000),"Large",IF(AND(P2895&gt;=10000000,P2895&lt;100000000),"Extra Large",IF(P2895&gt;=100000000,"Extra-extra-large"))))))</f>
        <v>Small</v>
      </c>
      <c r="E2895" t="s">
        <v>110</v>
      </c>
      <c r="F2895">
        <v>0</v>
      </c>
      <c r="G2895">
        <v>0</v>
      </c>
      <c r="H2895">
        <v>0</v>
      </c>
      <c r="I2895">
        <v>0</v>
      </c>
      <c r="J2895" t="s">
        <v>44</v>
      </c>
      <c r="K2895">
        <v>1770</v>
      </c>
      <c r="L2895">
        <v>4449</v>
      </c>
      <c r="M2895">
        <v>49567</v>
      </c>
      <c r="N2895">
        <v>163</v>
      </c>
      <c r="O2895">
        <v>0</v>
      </c>
      <c r="P2895">
        <v>55949</v>
      </c>
      <c r="Q2895">
        <v>70191</v>
      </c>
      <c r="R2895">
        <v>126140</v>
      </c>
      <c r="S2895" t="str">
        <f t="shared" si="90"/>
        <v>False</v>
      </c>
      <c r="T2895">
        <v>0</v>
      </c>
      <c r="U2895" t="e">
        <f t="shared" si="91"/>
        <v>#DIV/0!</v>
      </c>
      <c r="V2895">
        <v>0</v>
      </c>
      <c r="W2895">
        <v>0</v>
      </c>
      <c r="X2895">
        <v>0</v>
      </c>
      <c r="Y2895">
        <v>83774</v>
      </c>
      <c r="Z2895">
        <v>83774</v>
      </c>
      <c r="AA2895" t="b">
        <f>ABS(T2895-Z2895)&gt;25000</f>
        <v>1</v>
      </c>
      <c r="AB2895">
        <v>42366</v>
      </c>
      <c r="AC2895">
        <v>0</v>
      </c>
      <c r="AD2895">
        <v>42366</v>
      </c>
      <c r="AE2895">
        <v>0</v>
      </c>
      <c r="AF2895">
        <v>0</v>
      </c>
      <c r="AG2895">
        <v>0</v>
      </c>
      <c r="AH2895">
        <v>0</v>
      </c>
      <c r="AI2895">
        <v>2537568</v>
      </c>
      <c r="AJ2895">
        <v>0</v>
      </c>
      <c r="AK2895">
        <v>0</v>
      </c>
      <c r="AL2895">
        <v>0</v>
      </c>
      <c r="AM2895">
        <v>0</v>
      </c>
      <c r="AN2895">
        <v>356020</v>
      </c>
      <c r="AO2895">
        <v>2181548</v>
      </c>
      <c r="AQ2895">
        <f>K2895/R2895</f>
        <v>1.4032027905501824E-2</v>
      </c>
    </row>
    <row r="2896" spans="1:43" x14ac:dyDescent="0.35">
      <c r="A2896" t="s">
        <v>6064</v>
      </c>
      <c r="B2896" t="s">
        <v>6065</v>
      </c>
      <c r="C2896" t="s">
        <v>38</v>
      </c>
      <c r="D2896" t="str">
        <f>IF(P2896&lt;=50000,"Extra Small",IF(AND(P2896&gt;=50000,P2896&lt;250000),"Small",IF(AND(P2896&gt;=250000,P2896&lt;1000000),"Medium",IF(AND(P2896&gt;=1000000,P2896&lt;10000000),"Large",IF(AND(P2896&gt;=10000000,P2896&lt;100000000),"Extra Large",IF(P2896&gt;=100000000,"Extra-extra-large"))))))</f>
        <v>Small</v>
      </c>
      <c r="E2896" t="s">
        <v>43</v>
      </c>
      <c r="F2896">
        <v>0</v>
      </c>
      <c r="G2896">
        <v>0</v>
      </c>
      <c r="H2896">
        <v>0</v>
      </c>
      <c r="I2896">
        <v>0</v>
      </c>
      <c r="J2896" t="s">
        <v>1304</v>
      </c>
      <c r="K2896">
        <v>0</v>
      </c>
      <c r="L2896">
        <v>1389</v>
      </c>
      <c r="M2896">
        <v>130588</v>
      </c>
      <c r="N2896">
        <v>2986</v>
      </c>
      <c r="O2896">
        <v>10382</v>
      </c>
      <c r="P2896">
        <v>145345</v>
      </c>
      <c r="Q2896">
        <v>0</v>
      </c>
      <c r="R2896">
        <v>145345</v>
      </c>
      <c r="S2896" t="str">
        <f t="shared" si="90"/>
        <v>False</v>
      </c>
      <c r="T2896">
        <v>0</v>
      </c>
      <c r="U2896" t="e">
        <f t="shared" si="91"/>
        <v>#DIV/0!</v>
      </c>
      <c r="V2896">
        <v>0</v>
      </c>
      <c r="W2896">
        <v>0</v>
      </c>
      <c r="X2896">
        <v>0</v>
      </c>
      <c r="Y2896">
        <v>140422</v>
      </c>
      <c r="Z2896">
        <v>140422</v>
      </c>
      <c r="AA2896" t="b">
        <f>ABS(T2896-Z2896)&gt;25000</f>
        <v>1</v>
      </c>
      <c r="AB2896">
        <v>4923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257747</v>
      </c>
      <c r="AJ2896">
        <v>0</v>
      </c>
      <c r="AK2896">
        <v>0</v>
      </c>
      <c r="AL2896">
        <v>0</v>
      </c>
      <c r="AM2896">
        <v>0</v>
      </c>
      <c r="AN2896">
        <v>129985</v>
      </c>
      <c r="AO2896">
        <v>127762</v>
      </c>
      <c r="AQ2896">
        <f>K2896/R2896</f>
        <v>0</v>
      </c>
    </row>
    <row r="2897" spans="1:43" x14ac:dyDescent="0.35">
      <c r="A2897" t="s">
        <v>6066</v>
      </c>
      <c r="B2897" t="s">
        <v>6067</v>
      </c>
      <c r="C2897" t="s">
        <v>50</v>
      </c>
      <c r="D2897" t="str">
        <f>IF(P2897&lt;=50000,"Extra Small",IF(AND(P2897&gt;=50000,P2897&lt;250000),"Small",IF(AND(P2897&gt;=250000,P2897&lt;1000000),"Medium",IF(AND(P2897&gt;=1000000,P2897&lt;10000000),"Large",IF(AND(P2897&gt;=10000000,P2897&lt;100000000),"Extra Large",IF(P2897&gt;=100000000,"Extra-extra-large"))))))</f>
        <v>Large</v>
      </c>
      <c r="E2897" t="s">
        <v>43</v>
      </c>
      <c r="F2897">
        <v>7</v>
      </c>
      <c r="G2897">
        <v>12</v>
      </c>
      <c r="H2897">
        <v>14</v>
      </c>
      <c r="I2897">
        <v>12</v>
      </c>
      <c r="J2897" t="s">
        <v>57</v>
      </c>
      <c r="K2897">
        <v>874545</v>
      </c>
      <c r="L2897">
        <v>37878</v>
      </c>
      <c r="M2897">
        <v>128984</v>
      </c>
      <c r="N2897">
        <v>0</v>
      </c>
      <c r="O2897">
        <v>380</v>
      </c>
      <c r="P2897">
        <v>1041787</v>
      </c>
      <c r="Q2897">
        <v>0</v>
      </c>
      <c r="R2897">
        <v>1041787</v>
      </c>
      <c r="S2897" t="str">
        <f t="shared" si="90"/>
        <v>False</v>
      </c>
      <c r="T2897">
        <v>833087</v>
      </c>
      <c r="U2897" t="b">
        <f t="shared" si="91"/>
        <v>0</v>
      </c>
      <c r="V2897">
        <v>0</v>
      </c>
      <c r="W2897">
        <v>0</v>
      </c>
      <c r="X2897">
        <v>0</v>
      </c>
      <c r="Y2897">
        <v>204583</v>
      </c>
      <c r="Z2897">
        <v>1037670</v>
      </c>
      <c r="AA2897" t="b">
        <f>ABS(T2897-Z2897)&gt;1000000</f>
        <v>0</v>
      </c>
      <c r="AB2897">
        <v>4117</v>
      </c>
      <c r="AC2897">
        <v>0</v>
      </c>
      <c r="AD2897">
        <v>4117</v>
      </c>
      <c r="AE2897">
        <v>287649</v>
      </c>
      <c r="AF2897">
        <v>274802</v>
      </c>
      <c r="AG2897">
        <v>136890</v>
      </c>
      <c r="AH2897">
        <v>411692</v>
      </c>
      <c r="AI2897">
        <v>699341</v>
      </c>
      <c r="AJ2897">
        <v>112522</v>
      </c>
      <c r="AK2897">
        <v>274802</v>
      </c>
      <c r="AL2897">
        <v>0</v>
      </c>
      <c r="AM2897">
        <v>274802</v>
      </c>
      <c r="AN2897">
        <v>387324</v>
      </c>
      <c r="AO2897">
        <v>312017</v>
      </c>
      <c r="AQ2897">
        <f>K2897/R2897</f>
        <v>0.83946622486170397</v>
      </c>
    </row>
    <row r="2898" spans="1:43" x14ac:dyDescent="0.35">
      <c r="A2898" t="s">
        <v>6068</v>
      </c>
      <c r="B2898" t="s">
        <v>6069</v>
      </c>
      <c r="C2898" t="s">
        <v>38</v>
      </c>
      <c r="D2898" t="str">
        <f>IF(P2898&lt;=50000,"Extra Small",IF(AND(P2898&gt;=50000,P2898&lt;250000),"Small",IF(AND(P2898&gt;=250000,P2898&lt;1000000),"Medium",IF(AND(P2898&gt;=1000000,P2898&lt;10000000),"Large",IF(AND(P2898&gt;=10000000,P2898&lt;100000000),"Extra Large",IF(P2898&gt;=100000000,"Extra-extra-large"))))))</f>
        <v>Large</v>
      </c>
      <c r="E2898" t="s">
        <v>55</v>
      </c>
      <c r="F2898">
        <v>35</v>
      </c>
      <c r="G2898">
        <v>32</v>
      </c>
      <c r="H2898">
        <v>52</v>
      </c>
      <c r="I2898">
        <v>60</v>
      </c>
      <c r="J2898" t="s">
        <v>4100</v>
      </c>
      <c r="K2898">
        <v>1320583</v>
      </c>
      <c r="L2898">
        <v>41331</v>
      </c>
      <c r="M2898">
        <v>4697585</v>
      </c>
      <c r="N2898">
        <v>86369</v>
      </c>
      <c r="O2898">
        <v>1564535</v>
      </c>
      <c r="P2898">
        <v>7710403</v>
      </c>
      <c r="Q2898">
        <v>0</v>
      </c>
      <c r="R2898">
        <v>7710403</v>
      </c>
      <c r="S2898" t="str">
        <f t="shared" si="90"/>
        <v>False</v>
      </c>
      <c r="T2898">
        <v>5639438</v>
      </c>
      <c r="U2898" t="b">
        <f t="shared" si="91"/>
        <v>0</v>
      </c>
      <c r="V2898">
        <v>195461</v>
      </c>
      <c r="W2898">
        <v>0</v>
      </c>
      <c r="X2898">
        <v>0</v>
      </c>
      <c r="Y2898">
        <v>1532894</v>
      </c>
      <c r="Z2898">
        <v>7367793</v>
      </c>
      <c r="AA2898" t="b">
        <f>ABS(T2898-Z2898)&gt;1000000</f>
        <v>1</v>
      </c>
      <c r="AB2898">
        <v>342610</v>
      </c>
      <c r="AC2898">
        <v>0</v>
      </c>
      <c r="AD2898">
        <v>342610</v>
      </c>
      <c r="AE2898">
        <v>3328075</v>
      </c>
      <c r="AF2898">
        <v>0</v>
      </c>
      <c r="AG2898">
        <v>10824424</v>
      </c>
      <c r="AH2898">
        <v>10824424</v>
      </c>
      <c r="AI2898">
        <v>14152499</v>
      </c>
      <c r="AJ2898">
        <v>5013439</v>
      </c>
      <c r="AK2898">
        <v>187504</v>
      </c>
      <c r="AL2898">
        <v>33777</v>
      </c>
      <c r="AM2898">
        <v>221281</v>
      </c>
      <c r="AN2898">
        <v>5234720</v>
      </c>
      <c r="AO2898">
        <v>8917779</v>
      </c>
      <c r="AQ2898">
        <f>K2898/R2898</f>
        <v>0.17127288936778012</v>
      </c>
    </row>
    <row r="2899" spans="1:43" x14ac:dyDescent="0.35">
      <c r="A2899" t="s">
        <v>6070</v>
      </c>
      <c r="B2899" t="s">
        <v>6071</v>
      </c>
      <c r="C2899" t="s">
        <v>38</v>
      </c>
      <c r="D2899" t="str">
        <f>IF(P2899&lt;=50000,"Extra Small",IF(AND(P2899&gt;=50000,P2899&lt;250000),"Small",IF(AND(P2899&gt;=250000,P2899&lt;1000000),"Medium",IF(AND(P2899&gt;=1000000,P2899&lt;10000000),"Large",IF(AND(P2899&gt;=10000000,P2899&lt;100000000),"Extra Large",IF(P2899&gt;=100000000,"Extra-extra-large"))))))</f>
        <v>Large</v>
      </c>
      <c r="E2899" t="s">
        <v>55</v>
      </c>
      <c r="F2899">
        <v>1</v>
      </c>
      <c r="G2899">
        <v>36</v>
      </c>
      <c r="H2899">
        <v>21</v>
      </c>
      <c r="I2899">
        <v>38.89</v>
      </c>
      <c r="J2899" t="s">
        <v>48</v>
      </c>
      <c r="K2899">
        <v>3580485</v>
      </c>
      <c r="L2899">
        <v>0</v>
      </c>
      <c r="M2899">
        <v>0</v>
      </c>
      <c r="N2899">
        <v>0</v>
      </c>
      <c r="O2899">
        <v>305951</v>
      </c>
      <c r="P2899">
        <v>3886436</v>
      </c>
      <c r="Q2899">
        <v>0</v>
      </c>
      <c r="R2899">
        <v>3886436</v>
      </c>
      <c r="S2899" t="str">
        <f t="shared" si="90"/>
        <v>False</v>
      </c>
      <c r="T2899">
        <v>2917655</v>
      </c>
      <c r="U2899" t="b">
        <f t="shared" si="91"/>
        <v>0</v>
      </c>
      <c r="V2899">
        <v>0</v>
      </c>
      <c r="W2899">
        <v>0</v>
      </c>
      <c r="X2899">
        <v>0</v>
      </c>
      <c r="Y2899">
        <v>839017</v>
      </c>
      <c r="Z2899">
        <v>3756672</v>
      </c>
      <c r="AA2899" t="b">
        <f>ABS(T2899-Z2899)&gt;1000000</f>
        <v>0</v>
      </c>
      <c r="AB2899">
        <v>129764</v>
      </c>
      <c r="AC2899">
        <v>0</v>
      </c>
      <c r="AD2899">
        <v>129764</v>
      </c>
      <c r="AE2899">
        <v>1210709</v>
      </c>
      <c r="AF2899">
        <v>0</v>
      </c>
      <c r="AG2899">
        <v>1524210</v>
      </c>
      <c r="AH2899">
        <v>1524210</v>
      </c>
      <c r="AI2899">
        <v>2734919</v>
      </c>
      <c r="AJ2899">
        <v>633829</v>
      </c>
      <c r="AK2899">
        <v>0</v>
      </c>
      <c r="AL2899">
        <v>25933</v>
      </c>
      <c r="AM2899">
        <v>25933</v>
      </c>
      <c r="AN2899">
        <v>659762</v>
      </c>
      <c r="AO2899">
        <v>2075157</v>
      </c>
      <c r="AQ2899">
        <f>K2899/R2899</f>
        <v>0.92127723189060617</v>
      </c>
    </row>
    <row r="2900" spans="1:43" x14ac:dyDescent="0.35">
      <c r="A2900" t="s">
        <v>6072</v>
      </c>
      <c r="B2900" t="s">
        <v>6073</v>
      </c>
      <c r="C2900" t="s">
        <v>50</v>
      </c>
      <c r="D2900" t="str">
        <f>IF(P2900&lt;=50000,"Extra Small",IF(AND(P2900&gt;=50000,P2900&lt;250000),"Small",IF(AND(P2900&gt;=250000,P2900&lt;1000000),"Medium",IF(AND(P2900&gt;=1000000,P2900&lt;10000000),"Large",IF(AND(P2900&gt;=10000000,P2900&lt;100000000),"Extra Large",IF(P2900&gt;=100000000,"Extra-extra-large"))))))</f>
        <v>Extra Small</v>
      </c>
      <c r="E2900" t="s">
        <v>123</v>
      </c>
      <c r="F2900">
        <v>0</v>
      </c>
      <c r="G2900">
        <v>0</v>
      </c>
      <c r="H2900">
        <v>0</v>
      </c>
      <c r="I2900">
        <v>0</v>
      </c>
      <c r="J2900" t="s">
        <v>56</v>
      </c>
      <c r="K2900">
        <v>2500</v>
      </c>
      <c r="L2900">
        <v>1500</v>
      </c>
      <c r="M2900">
        <v>760</v>
      </c>
      <c r="N2900">
        <v>0</v>
      </c>
      <c r="O2900">
        <v>0</v>
      </c>
      <c r="P2900">
        <v>4760</v>
      </c>
      <c r="Q2900">
        <v>0</v>
      </c>
      <c r="R2900">
        <v>4760</v>
      </c>
      <c r="S2900" t="str">
        <f t="shared" si="90"/>
        <v>False</v>
      </c>
      <c r="T2900">
        <v>0</v>
      </c>
      <c r="U2900" t="e">
        <f t="shared" si="91"/>
        <v>#DIV/0!</v>
      </c>
      <c r="V2900">
        <v>0</v>
      </c>
      <c r="W2900">
        <v>2500</v>
      </c>
      <c r="X2900">
        <v>0</v>
      </c>
      <c r="Y2900">
        <v>650</v>
      </c>
      <c r="Z2900">
        <v>3150</v>
      </c>
      <c r="AA2900" t="b">
        <f>ABS(T2900-Z2900)&gt;25000</f>
        <v>0</v>
      </c>
      <c r="AB2900">
        <v>1610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4760</v>
      </c>
      <c r="AJ2900">
        <v>0</v>
      </c>
      <c r="AK2900">
        <v>0</v>
      </c>
      <c r="AL2900">
        <v>0</v>
      </c>
      <c r="AM2900">
        <v>0</v>
      </c>
      <c r="AN2900">
        <v>3150</v>
      </c>
      <c r="AO2900">
        <v>1610</v>
      </c>
      <c r="AQ2900">
        <f>K2900/R2900</f>
        <v>0.52521008403361347</v>
      </c>
    </row>
    <row r="2901" spans="1:43" x14ac:dyDescent="0.35">
      <c r="A2901" t="s">
        <v>6074</v>
      </c>
      <c r="B2901" t="s">
        <v>6075</v>
      </c>
      <c r="C2901" t="s">
        <v>50</v>
      </c>
      <c r="D2901" t="str">
        <f>IF(P2901&lt;=50000,"Extra Small",IF(AND(P2901&gt;=50000,P2901&lt;250000),"Small",IF(AND(P2901&gt;=250000,P2901&lt;1000000),"Medium",IF(AND(P2901&gt;=1000000,P2901&lt;10000000),"Large",IF(AND(P2901&gt;=10000000,P2901&lt;100000000),"Extra Large",IF(P2901&gt;=100000000,"Extra-extra-large"))))))</f>
        <v>Large</v>
      </c>
      <c r="E2901" t="s">
        <v>110</v>
      </c>
      <c r="F2901">
        <v>0</v>
      </c>
      <c r="G2901">
        <v>0</v>
      </c>
      <c r="H2901">
        <v>0</v>
      </c>
      <c r="I2901">
        <v>0</v>
      </c>
      <c r="J2901" t="s">
        <v>44</v>
      </c>
      <c r="K2901">
        <v>1500000</v>
      </c>
      <c r="L2901">
        <v>14580</v>
      </c>
      <c r="M2901">
        <v>0</v>
      </c>
      <c r="N2901">
        <v>37791</v>
      </c>
      <c r="O2901">
        <v>271054</v>
      </c>
      <c r="P2901">
        <v>1823425</v>
      </c>
      <c r="Q2901">
        <v>0</v>
      </c>
      <c r="R2901">
        <v>1823425</v>
      </c>
      <c r="S2901" t="str">
        <f t="shared" si="90"/>
        <v>False</v>
      </c>
      <c r="T2901">
        <v>0</v>
      </c>
      <c r="U2901" t="e">
        <f t="shared" si="91"/>
        <v>#DIV/0!</v>
      </c>
      <c r="V2901">
        <v>0</v>
      </c>
      <c r="W2901">
        <v>0</v>
      </c>
      <c r="X2901">
        <v>0</v>
      </c>
      <c r="Y2901">
        <v>247441</v>
      </c>
      <c r="Z2901">
        <v>247441</v>
      </c>
      <c r="AA2901" t="b">
        <f>ABS(T2901-Z2901)&gt;1000000</f>
        <v>0</v>
      </c>
      <c r="AB2901">
        <v>1575984</v>
      </c>
      <c r="AC2901">
        <v>0</v>
      </c>
      <c r="AD2901">
        <v>1575984</v>
      </c>
      <c r="AE2901">
        <v>2553391</v>
      </c>
      <c r="AF2901">
        <v>0</v>
      </c>
      <c r="AG2901">
        <v>9064208</v>
      </c>
      <c r="AH2901">
        <v>9064208</v>
      </c>
      <c r="AI2901">
        <v>11617599</v>
      </c>
      <c r="AJ2901">
        <v>3914</v>
      </c>
      <c r="AK2901">
        <v>43319</v>
      </c>
      <c r="AL2901">
        <v>0</v>
      </c>
      <c r="AM2901">
        <v>43319</v>
      </c>
      <c r="AN2901">
        <v>47233</v>
      </c>
      <c r="AO2901">
        <v>11570366</v>
      </c>
      <c r="AQ2901">
        <f>K2901/R2901</f>
        <v>0.82262774723391419</v>
      </c>
    </row>
    <row r="2902" spans="1:43" x14ac:dyDescent="0.35">
      <c r="A2902" t="s">
        <v>6076</v>
      </c>
      <c r="B2902" t="s">
        <v>6077</v>
      </c>
      <c r="C2902" t="s">
        <v>50</v>
      </c>
      <c r="D2902" t="str">
        <f>IF(P2902&lt;=50000,"Extra Small",IF(AND(P2902&gt;=50000,P2902&lt;250000),"Small",IF(AND(P2902&gt;=250000,P2902&lt;1000000),"Medium",IF(AND(P2902&gt;=1000000,P2902&lt;10000000),"Large",IF(AND(P2902&gt;=10000000,P2902&lt;100000000),"Extra Large",IF(P2902&gt;=100000000,"Extra-extra-large"))))))</f>
        <v>Small</v>
      </c>
      <c r="E2902" t="s">
        <v>110</v>
      </c>
      <c r="F2902">
        <v>0</v>
      </c>
      <c r="G2902">
        <v>0</v>
      </c>
      <c r="H2902">
        <v>0</v>
      </c>
      <c r="I2902">
        <v>0</v>
      </c>
      <c r="J2902" t="s">
        <v>44</v>
      </c>
      <c r="K2902">
        <v>0</v>
      </c>
      <c r="L2902">
        <v>12613</v>
      </c>
      <c r="M2902">
        <v>97600</v>
      </c>
      <c r="N2902">
        <v>0</v>
      </c>
      <c r="O2902">
        <v>0</v>
      </c>
      <c r="P2902">
        <v>110213</v>
      </c>
      <c r="Q2902">
        <v>170000</v>
      </c>
      <c r="R2902">
        <v>280213</v>
      </c>
      <c r="S2902" t="str">
        <f t="shared" si="90"/>
        <v>False</v>
      </c>
      <c r="T2902">
        <v>0</v>
      </c>
      <c r="U2902" t="e">
        <f t="shared" si="91"/>
        <v>#DIV/0!</v>
      </c>
      <c r="V2902">
        <v>0</v>
      </c>
      <c r="W2902">
        <v>0</v>
      </c>
      <c r="X2902">
        <v>0</v>
      </c>
      <c r="Y2902">
        <v>367972</v>
      </c>
      <c r="Z2902">
        <v>367972</v>
      </c>
      <c r="AA2902" t="b">
        <f>ABS(T2902-Z2902)&gt;25000</f>
        <v>1</v>
      </c>
      <c r="AB2902">
        <v>-87759</v>
      </c>
      <c r="AC2902">
        <v>0</v>
      </c>
      <c r="AD2902">
        <v>-87759</v>
      </c>
      <c r="AE2902">
        <v>0</v>
      </c>
      <c r="AF2902">
        <v>0</v>
      </c>
      <c r="AG2902">
        <v>0</v>
      </c>
      <c r="AH2902">
        <v>0</v>
      </c>
      <c r="AI2902">
        <v>2212045</v>
      </c>
      <c r="AJ2902">
        <v>0</v>
      </c>
      <c r="AK2902">
        <v>0</v>
      </c>
      <c r="AL2902">
        <v>0</v>
      </c>
      <c r="AM2902">
        <v>0</v>
      </c>
      <c r="AN2902">
        <v>170000</v>
      </c>
      <c r="AO2902">
        <v>2042045</v>
      </c>
      <c r="AQ2902">
        <f>K2902/R2902</f>
        <v>0</v>
      </c>
    </row>
    <row r="2903" spans="1:43" x14ac:dyDescent="0.35">
      <c r="A2903" t="s">
        <v>6078</v>
      </c>
      <c r="B2903" t="s">
        <v>6079</v>
      </c>
      <c r="C2903" t="s">
        <v>38</v>
      </c>
      <c r="D2903" t="str">
        <f>IF(P2903&lt;=50000,"Extra Small",IF(AND(P2903&gt;=50000,P2903&lt;250000),"Small",IF(AND(P2903&gt;=250000,P2903&lt;1000000),"Medium",IF(AND(P2903&gt;=1000000,P2903&lt;10000000),"Large",IF(AND(P2903&gt;=10000000,P2903&lt;100000000),"Extra Large",IF(P2903&gt;=100000000,"Extra-extra-large"))))))</f>
        <v>Large</v>
      </c>
      <c r="E2903" t="s">
        <v>39</v>
      </c>
      <c r="F2903">
        <v>14</v>
      </c>
      <c r="G2903">
        <v>15</v>
      </c>
      <c r="H2903">
        <v>10</v>
      </c>
      <c r="I2903">
        <v>34</v>
      </c>
      <c r="J2903" t="s">
        <v>130</v>
      </c>
      <c r="K2903">
        <v>1247870</v>
      </c>
      <c r="L2903">
        <v>127319</v>
      </c>
      <c r="M2903">
        <v>711151</v>
      </c>
      <c r="N2903">
        <v>3667</v>
      </c>
      <c r="O2903">
        <v>40240</v>
      </c>
      <c r="P2903">
        <v>2130247</v>
      </c>
      <c r="Q2903">
        <v>0</v>
      </c>
      <c r="R2903">
        <v>2130247</v>
      </c>
      <c r="S2903" t="str">
        <f t="shared" si="90"/>
        <v>False</v>
      </c>
      <c r="T2903">
        <v>1086666</v>
      </c>
      <c r="U2903" t="b">
        <f t="shared" si="91"/>
        <v>0</v>
      </c>
      <c r="V2903">
        <v>4908</v>
      </c>
      <c r="W2903">
        <v>22487</v>
      </c>
      <c r="X2903">
        <v>18406</v>
      </c>
      <c r="Y2903">
        <v>595372</v>
      </c>
      <c r="Z2903">
        <v>1727839</v>
      </c>
      <c r="AA2903" t="b">
        <f>ABS(T2903-Z2903)&gt;1000000</f>
        <v>0</v>
      </c>
      <c r="AB2903">
        <v>402408</v>
      </c>
      <c r="AC2903">
        <v>0</v>
      </c>
      <c r="AD2903">
        <v>402408</v>
      </c>
      <c r="AE2903">
        <v>1160872</v>
      </c>
      <c r="AF2903">
        <v>0</v>
      </c>
      <c r="AG2903">
        <v>5874687</v>
      </c>
      <c r="AH2903">
        <v>5874687</v>
      </c>
      <c r="AI2903">
        <v>7035559</v>
      </c>
      <c r="AJ2903">
        <v>443966</v>
      </c>
      <c r="AK2903">
        <v>0</v>
      </c>
      <c r="AL2903">
        <v>271</v>
      </c>
      <c r="AM2903">
        <v>271</v>
      </c>
      <c r="AN2903">
        <v>444237</v>
      </c>
      <c r="AO2903">
        <v>6591322</v>
      </c>
      <c r="AQ2903">
        <f>K2903/R2903</f>
        <v>0.58578653085768928</v>
      </c>
    </row>
    <row r="2904" spans="1:43" x14ac:dyDescent="0.35">
      <c r="A2904" t="s">
        <v>6080</v>
      </c>
      <c r="B2904" t="s">
        <v>6081</v>
      </c>
      <c r="C2904" t="s">
        <v>38</v>
      </c>
      <c r="D2904" t="str">
        <f>IF(P2904&lt;=50000,"Extra Small",IF(AND(P2904&gt;=50000,P2904&lt;250000),"Small",IF(AND(P2904&gt;=250000,P2904&lt;1000000),"Medium",IF(AND(P2904&gt;=1000000,P2904&lt;10000000),"Large",IF(AND(P2904&gt;=10000000,P2904&lt;100000000),"Extra Large",IF(P2904&gt;=100000000,"Extra-extra-large"))))))</f>
        <v>Large</v>
      </c>
      <c r="E2904" t="s">
        <v>39</v>
      </c>
      <c r="F2904">
        <v>45</v>
      </c>
      <c r="G2904">
        <v>203</v>
      </c>
      <c r="H2904">
        <v>0</v>
      </c>
      <c r="I2904">
        <v>148.13</v>
      </c>
      <c r="J2904" t="s">
        <v>6082</v>
      </c>
      <c r="K2904">
        <v>0</v>
      </c>
      <c r="L2904">
        <v>619264</v>
      </c>
      <c r="M2904">
        <v>8757626</v>
      </c>
      <c r="N2904">
        <v>79280</v>
      </c>
      <c r="O2904">
        <v>42752</v>
      </c>
      <c r="P2904">
        <v>9498922</v>
      </c>
      <c r="Q2904">
        <v>0</v>
      </c>
      <c r="R2904">
        <v>9498922</v>
      </c>
      <c r="S2904" t="str">
        <f t="shared" si="90"/>
        <v>False</v>
      </c>
      <c r="T2904">
        <v>8530147</v>
      </c>
      <c r="U2904" t="b">
        <f t="shared" si="91"/>
        <v>0</v>
      </c>
      <c r="V2904">
        <v>18503</v>
      </c>
      <c r="W2904">
        <v>0</v>
      </c>
      <c r="X2904">
        <v>0</v>
      </c>
      <c r="Y2904">
        <v>935163</v>
      </c>
      <c r="Z2904">
        <v>9483813</v>
      </c>
      <c r="AA2904" t="b">
        <f>ABS(T2904-Z2904)&gt;1000000</f>
        <v>0</v>
      </c>
      <c r="AB2904">
        <v>15109</v>
      </c>
      <c r="AC2904">
        <v>-88205</v>
      </c>
      <c r="AD2904">
        <v>-73096</v>
      </c>
      <c r="AE2904">
        <v>2936014</v>
      </c>
      <c r="AF2904">
        <v>0</v>
      </c>
      <c r="AG2904">
        <v>87442</v>
      </c>
      <c r="AH2904">
        <v>87442</v>
      </c>
      <c r="AI2904">
        <v>3023456</v>
      </c>
      <c r="AJ2904">
        <v>1364951</v>
      </c>
      <c r="AK2904">
        <v>0</v>
      </c>
      <c r="AL2904">
        <v>104011</v>
      </c>
      <c r="AM2904">
        <v>104011</v>
      </c>
      <c r="AN2904">
        <v>1468962</v>
      </c>
      <c r="AO2904">
        <v>1554494</v>
      </c>
      <c r="AQ2904">
        <f>K2904/R2904</f>
        <v>0</v>
      </c>
    </row>
    <row r="2905" spans="1:43" x14ac:dyDescent="0.35">
      <c r="A2905" t="s">
        <v>6083</v>
      </c>
      <c r="B2905" t="s">
        <v>6084</v>
      </c>
      <c r="C2905" t="s">
        <v>38</v>
      </c>
      <c r="D2905" t="str">
        <f>IF(P2905&lt;=50000,"Extra Small",IF(AND(P2905&gt;=50000,P2905&lt;250000),"Small",IF(AND(P2905&gt;=250000,P2905&lt;1000000),"Medium",IF(AND(P2905&gt;=1000000,P2905&lt;10000000),"Large",IF(AND(P2905&gt;=10000000,P2905&lt;100000000),"Extra Large",IF(P2905&gt;=100000000,"Extra-extra-large"))))))</f>
        <v>Extra-extra-large</v>
      </c>
      <c r="E2905" t="s">
        <v>67</v>
      </c>
      <c r="F2905">
        <v>156</v>
      </c>
      <c r="G2905">
        <v>729</v>
      </c>
      <c r="H2905">
        <v>736</v>
      </c>
      <c r="I2905">
        <v>812</v>
      </c>
      <c r="J2905" t="s">
        <v>6085</v>
      </c>
      <c r="K2905">
        <v>61826633</v>
      </c>
      <c r="L2905">
        <v>915234</v>
      </c>
      <c r="M2905">
        <v>40891787</v>
      </c>
      <c r="N2905">
        <v>1277330</v>
      </c>
      <c r="O2905">
        <v>87871</v>
      </c>
      <c r="P2905">
        <v>104998855</v>
      </c>
      <c r="Q2905">
        <v>50713</v>
      </c>
      <c r="R2905">
        <v>105049568</v>
      </c>
      <c r="S2905" t="str">
        <f t="shared" si="90"/>
        <v>False</v>
      </c>
      <c r="T2905">
        <v>62868280</v>
      </c>
      <c r="U2905" t="b">
        <f t="shared" si="91"/>
        <v>0</v>
      </c>
      <c r="V2905">
        <v>1193546</v>
      </c>
      <c r="W2905">
        <v>0</v>
      </c>
      <c r="X2905">
        <v>0</v>
      </c>
      <c r="Y2905">
        <v>27093215</v>
      </c>
      <c r="Z2905">
        <v>91155041</v>
      </c>
      <c r="AA2905" t="b">
        <f>ABS(T2905-Z2905)&gt;1000000</f>
        <v>1</v>
      </c>
      <c r="AB2905">
        <v>13894527</v>
      </c>
      <c r="AC2905">
        <v>2</v>
      </c>
      <c r="AD2905">
        <v>13894529</v>
      </c>
      <c r="AE2905">
        <v>57545163</v>
      </c>
      <c r="AF2905">
        <v>0</v>
      </c>
      <c r="AG2905">
        <v>176454316</v>
      </c>
      <c r="AH2905">
        <v>176454316</v>
      </c>
      <c r="AI2905">
        <v>233999479</v>
      </c>
      <c r="AJ2905">
        <v>172907343</v>
      </c>
      <c r="AK2905">
        <v>0</v>
      </c>
      <c r="AL2905">
        <v>1018295</v>
      </c>
      <c r="AM2905">
        <v>1018295</v>
      </c>
      <c r="AN2905">
        <v>173925638</v>
      </c>
      <c r="AO2905">
        <v>60073841</v>
      </c>
      <c r="AQ2905">
        <f>K2905/R2905</f>
        <v>0.58854723705289302</v>
      </c>
    </row>
    <row r="2906" spans="1:43" x14ac:dyDescent="0.35">
      <c r="A2906" t="s">
        <v>6086</v>
      </c>
      <c r="B2906" t="s">
        <v>6087</v>
      </c>
      <c r="C2906" t="s">
        <v>38</v>
      </c>
      <c r="D2906" t="str">
        <f>IF(P2906&lt;=50000,"Extra Small",IF(AND(P2906&gt;=50000,P2906&lt;250000),"Small",IF(AND(P2906&gt;=250000,P2906&lt;1000000),"Medium",IF(AND(P2906&gt;=1000000,P2906&lt;10000000),"Large",IF(AND(P2906&gt;=10000000,P2906&lt;100000000),"Extra Large",IF(P2906&gt;=100000000,"Extra-extra-large"))))))</f>
        <v>Large</v>
      </c>
      <c r="E2906" t="s">
        <v>302</v>
      </c>
      <c r="F2906">
        <v>6</v>
      </c>
      <c r="G2906">
        <v>6</v>
      </c>
      <c r="H2906">
        <v>2</v>
      </c>
      <c r="I2906">
        <v>10.8</v>
      </c>
      <c r="J2906" t="s">
        <v>1908</v>
      </c>
      <c r="K2906">
        <v>713044</v>
      </c>
      <c r="L2906">
        <v>1638674</v>
      </c>
      <c r="M2906">
        <v>30463</v>
      </c>
      <c r="N2906">
        <v>67658</v>
      </c>
      <c r="O2906">
        <v>10325</v>
      </c>
      <c r="P2906">
        <v>2460164</v>
      </c>
      <c r="Q2906">
        <v>0</v>
      </c>
      <c r="R2906">
        <v>2460164</v>
      </c>
      <c r="S2906" t="str">
        <f t="shared" si="90"/>
        <v>False</v>
      </c>
      <c r="T2906">
        <v>1040999</v>
      </c>
      <c r="U2906" t="b">
        <f t="shared" si="91"/>
        <v>0</v>
      </c>
      <c r="V2906">
        <v>0</v>
      </c>
      <c r="W2906">
        <v>109530</v>
      </c>
      <c r="X2906">
        <v>0</v>
      </c>
      <c r="Y2906">
        <v>1476776</v>
      </c>
      <c r="Z2906">
        <v>2627305</v>
      </c>
      <c r="AA2906" t="b">
        <f>ABS(T2906-Z2906)&gt;1000000</f>
        <v>1</v>
      </c>
      <c r="AB2906">
        <v>-167141</v>
      </c>
      <c r="AC2906">
        <v>0</v>
      </c>
      <c r="AD2906">
        <v>-167141</v>
      </c>
      <c r="AE2906">
        <v>2914098</v>
      </c>
      <c r="AF2906">
        <v>0</v>
      </c>
      <c r="AG2906">
        <v>108243</v>
      </c>
      <c r="AH2906">
        <v>108243</v>
      </c>
      <c r="AI2906">
        <v>3022341</v>
      </c>
      <c r="AJ2906">
        <v>717748</v>
      </c>
      <c r="AK2906">
        <v>0</v>
      </c>
      <c r="AL2906">
        <v>20727</v>
      </c>
      <c r="AM2906">
        <v>20727</v>
      </c>
      <c r="AN2906">
        <v>738475</v>
      </c>
      <c r="AO2906">
        <v>2283866</v>
      </c>
      <c r="AQ2906">
        <f>K2906/R2906</f>
        <v>0.2898359621553685</v>
      </c>
    </row>
    <row r="2907" spans="1:43" x14ac:dyDescent="0.35">
      <c r="A2907" t="s">
        <v>6088</v>
      </c>
      <c r="B2907" t="s">
        <v>6089</v>
      </c>
      <c r="C2907" t="s">
        <v>38</v>
      </c>
      <c r="D2907" t="str">
        <f>IF(P2907&lt;=50000,"Extra Small",IF(AND(P2907&gt;=50000,P2907&lt;250000),"Small",IF(AND(P2907&gt;=250000,P2907&lt;1000000),"Medium",IF(AND(P2907&gt;=1000000,P2907&lt;10000000),"Large",IF(AND(P2907&gt;=10000000,P2907&lt;100000000),"Extra Large",IF(P2907&gt;=100000000,"Extra-extra-large"))))))</f>
        <v>Medium</v>
      </c>
      <c r="E2907" t="s">
        <v>39</v>
      </c>
      <c r="F2907">
        <v>1</v>
      </c>
      <c r="G2907">
        <v>4</v>
      </c>
      <c r="H2907">
        <v>0</v>
      </c>
      <c r="I2907">
        <v>2.4</v>
      </c>
      <c r="J2907" t="s">
        <v>339</v>
      </c>
      <c r="K2907">
        <v>1000</v>
      </c>
      <c r="L2907">
        <v>574067</v>
      </c>
      <c r="M2907">
        <v>9310</v>
      </c>
      <c r="N2907">
        <v>0</v>
      </c>
      <c r="O2907">
        <v>39503</v>
      </c>
      <c r="P2907">
        <v>623880</v>
      </c>
      <c r="Q2907">
        <v>16496</v>
      </c>
      <c r="R2907">
        <v>640376</v>
      </c>
      <c r="S2907" t="str">
        <f t="shared" si="90"/>
        <v>False</v>
      </c>
      <c r="T2907">
        <v>236778</v>
      </c>
      <c r="U2907" t="b">
        <f t="shared" si="91"/>
        <v>0</v>
      </c>
      <c r="V2907">
        <v>0</v>
      </c>
      <c r="W2907">
        <v>10769</v>
      </c>
      <c r="X2907">
        <v>36060</v>
      </c>
      <c r="Y2907">
        <v>250620</v>
      </c>
      <c r="Z2907">
        <v>534227</v>
      </c>
      <c r="AA2907" t="b">
        <f>ABS(T2907-Z2907)&gt;25000</f>
        <v>1</v>
      </c>
      <c r="AB2907">
        <v>106149</v>
      </c>
      <c r="AC2907">
        <v>0</v>
      </c>
      <c r="AD2907">
        <v>106149</v>
      </c>
      <c r="AE2907">
        <v>90481</v>
      </c>
      <c r="AF2907">
        <v>0</v>
      </c>
      <c r="AG2907">
        <v>0</v>
      </c>
      <c r="AH2907">
        <v>1424696</v>
      </c>
      <c r="AI2907">
        <v>1515177</v>
      </c>
      <c r="AJ2907">
        <v>15652</v>
      </c>
      <c r="AK2907">
        <v>0</v>
      </c>
      <c r="AL2907">
        <v>0</v>
      </c>
      <c r="AM2907">
        <v>707524</v>
      </c>
      <c r="AN2907">
        <v>723176</v>
      </c>
      <c r="AO2907">
        <v>792001</v>
      </c>
      <c r="AQ2907">
        <f>K2907/R2907</f>
        <v>1.5615825702399841E-3</v>
      </c>
    </row>
    <row r="2908" spans="1:43" x14ac:dyDescent="0.35">
      <c r="A2908" t="s">
        <v>6090</v>
      </c>
      <c r="B2908" t="s">
        <v>6091</v>
      </c>
      <c r="C2908" t="s">
        <v>50</v>
      </c>
      <c r="D2908" t="str">
        <f>IF(P2908&lt;=50000,"Extra Small",IF(AND(P2908&gt;=50000,P2908&lt;250000),"Small",IF(AND(P2908&gt;=250000,P2908&lt;1000000),"Medium",IF(AND(P2908&gt;=1000000,P2908&lt;10000000),"Large",IF(AND(P2908&gt;=10000000,P2908&lt;100000000),"Extra Large",IF(P2908&gt;=100000000,"Extra-extra-large"))))))</f>
        <v>Large</v>
      </c>
      <c r="E2908" t="s">
        <v>110</v>
      </c>
      <c r="F2908">
        <v>7</v>
      </c>
      <c r="G2908">
        <v>5</v>
      </c>
      <c r="H2908">
        <v>28</v>
      </c>
      <c r="I2908">
        <v>23.63</v>
      </c>
      <c r="J2908" t="s">
        <v>656</v>
      </c>
      <c r="K2908">
        <v>0</v>
      </c>
      <c r="L2908">
        <v>110</v>
      </c>
      <c r="M2908">
        <v>4651826</v>
      </c>
      <c r="N2908">
        <v>0</v>
      </c>
      <c r="O2908">
        <v>0</v>
      </c>
      <c r="P2908">
        <v>4651936</v>
      </c>
      <c r="Q2908">
        <v>0</v>
      </c>
      <c r="R2908">
        <v>4651936</v>
      </c>
      <c r="S2908" t="str">
        <f t="shared" si="90"/>
        <v>False</v>
      </c>
      <c r="T2908">
        <v>1790677</v>
      </c>
      <c r="U2908" t="b">
        <f t="shared" si="91"/>
        <v>0</v>
      </c>
      <c r="V2908">
        <v>2576</v>
      </c>
      <c r="W2908">
        <v>17054</v>
      </c>
      <c r="X2908">
        <v>0</v>
      </c>
      <c r="Y2908">
        <v>2825190</v>
      </c>
      <c r="Z2908">
        <v>4635497</v>
      </c>
      <c r="AA2908" t="b">
        <f>ABS(T2908-Z2908)&gt;1000000</f>
        <v>1</v>
      </c>
      <c r="AB2908">
        <v>16439</v>
      </c>
      <c r="AC2908">
        <v>0</v>
      </c>
      <c r="AD2908">
        <v>16439</v>
      </c>
      <c r="AE2908">
        <v>707730</v>
      </c>
      <c r="AF2908">
        <v>0</v>
      </c>
      <c r="AG2908">
        <v>2494339</v>
      </c>
      <c r="AH2908">
        <v>2494339</v>
      </c>
      <c r="AI2908">
        <v>3202069</v>
      </c>
      <c r="AJ2908">
        <v>649050</v>
      </c>
      <c r="AK2908">
        <v>836012</v>
      </c>
      <c r="AL2908">
        <v>1775521</v>
      </c>
      <c r="AM2908">
        <v>2611533</v>
      </c>
      <c r="AN2908">
        <v>3260583</v>
      </c>
      <c r="AO2908">
        <v>-58514</v>
      </c>
      <c r="AQ2908">
        <f>K2908/R2908</f>
        <v>0</v>
      </c>
    </row>
    <row r="2909" spans="1:43" x14ac:dyDescent="0.35">
      <c r="A2909" t="s">
        <v>6092</v>
      </c>
      <c r="B2909" t="s">
        <v>6093</v>
      </c>
      <c r="C2909" t="s">
        <v>38</v>
      </c>
      <c r="D2909" t="str">
        <f>IF(P2909&lt;=50000,"Extra Small",IF(AND(P2909&gt;=50000,P2909&lt;250000),"Small",IF(AND(P2909&gt;=250000,P2909&lt;1000000),"Medium",IF(AND(P2909&gt;=1000000,P2909&lt;10000000),"Large",IF(AND(P2909&gt;=10000000,P2909&lt;100000000),"Extra Large",IF(P2909&gt;=100000000,"Extra-extra-large"))))))</f>
        <v>Large</v>
      </c>
      <c r="E2909" t="s">
        <v>67</v>
      </c>
      <c r="F2909">
        <v>8</v>
      </c>
      <c r="G2909">
        <v>71</v>
      </c>
      <c r="H2909">
        <v>17</v>
      </c>
      <c r="I2909">
        <v>63.77</v>
      </c>
      <c r="J2909" t="s">
        <v>450</v>
      </c>
      <c r="K2909">
        <v>3867515</v>
      </c>
      <c r="L2909">
        <v>6297</v>
      </c>
      <c r="M2909">
        <v>1611737</v>
      </c>
      <c r="N2909">
        <v>193284</v>
      </c>
      <c r="O2909">
        <v>407946</v>
      </c>
      <c r="P2909">
        <v>6086779</v>
      </c>
      <c r="Q2909">
        <v>353067</v>
      </c>
      <c r="R2909">
        <v>6439846</v>
      </c>
      <c r="S2909" t="str">
        <f t="shared" si="90"/>
        <v>False</v>
      </c>
      <c r="T2909">
        <v>4872262</v>
      </c>
      <c r="U2909" t="b">
        <f t="shared" si="91"/>
        <v>0</v>
      </c>
      <c r="V2909">
        <v>30889</v>
      </c>
      <c r="W2909">
        <v>0</v>
      </c>
      <c r="X2909">
        <v>0</v>
      </c>
      <c r="Y2909">
        <v>1461979</v>
      </c>
      <c r="Z2909">
        <v>6365130</v>
      </c>
      <c r="AA2909" t="b">
        <f>ABS(T2909-Z2909)&gt;1000000</f>
        <v>1</v>
      </c>
      <c r="AB2909">
        <v>74716</v>
      </c>
      <c r="AC2909">
        <v>0</v>
      </c>
      <c r="AD2909">
        <v>74716</v>
      </c>
      <c r="AE2909">
        <v>11974754</v>
      </c>
      <c r="AF2909">
        <v>0</v>
      </c>
      <c r="AG2909">
        <v>14579896</v>
      </c>
      <c r="AH2909">
        <v>14579896</v>
      </c>
      <c r="AI2909">
        <v>26554650</v>
      </c>
      <c r="AJ2909">
        <v>13354700</v>
      </c>
      <c r="AK2909">
        <v>0</v>
      </c>
      <c r="AL2909">
        <v>0</v>
      </c>
      <c r="AM2909">
        <v>0</v>
      </c>
      <c r="AN2909">
        <v>13354700</v>
      </c>
      <c r="AO2909">
        <v>13199950</v>
      </c>
      <c r="AQ2909">
        <f>K2909/R2909</f>
        <v>0.60056016867484097</v>
      </c>
    </row>
    <row r="2910" spans="1:43" x14ac:dyDescent="0.35">
      <c r="A2910" t="s">
        <v>6094</v>
      </c>
      <c r="B2910" t="s">
        <v>6095</v>
      </c>
      <c r="C2910" t="s">
        <v>38</v>
      </c>
      <c r="D2910" t="str">
        <f>IF(P2910&lt;=50000,"Extra Small",IF(AND(P2910&gt;=50000,P2910&lt;250000),"Small",IF(AND(P2910&gt;=250000,P2910&lt;1000000),"Medium",IF(AND(P2910&gt;=1000000,P2910&lt;10000000),"Large",IF(AND(P2910&gt;=10000000,P2910&lt;100000000),"Extra Large",IF(P2910&gt;=100000000,"Extra-extra-large"))))))</f>
        <v>Large</v>
      </c>
      <c r="E2910" t="s">
        <v>110</v>
      </c>
      <c r="F2910">
        <v>24</v>
      </c>
      <c r="G2910">
        <v>20</v>
      </c>
      <c r="H2910">
        <v>10</v>
      </c>
      <c r="I2910">
        <v>38.11</v>
      </c>
      <c r="J2910" t="s">
        <v>216</v>
      </c>
      <c r="K2910">
        <v>3681341</v>
      </c>
      <c r="L2910">
        <v>111846</v>
      </c>
      <c r="M2910">
        <v>478979</v>
      </c>
      <c r="N2910">
        <v>61160</v>
      </c>
      <c r="O2910">
        <v>21965</v>
      </c>
      <c r="P2910">
        <v>4355291</v>
      </c>
      <c r="Q2910">
        <v>53414</v>
      </c>
      <c r="R2910">
        <v>4408705</v>
      </c>
      <c r="S2910" t="str">
        <f t="shared" si="90"/>
        <v>False</v>
      </c>
      <c r="T2910">
        <v>2986338</v>
      </c>
      <c r="U2910" t="b">
        <f t="shared" si="91"/>
        <v>0</v>
      </c>
      <c r="V2910">
        <v>0</v>
      </c>
      <c r="W2910">
        <v>0</v>
      </c>
      <c r="X2910">
        <v>0</v>
      </c>
      <c r="Y2910">
        <v>1098877</v>
      </c>
      <c r="Z2910">
        <v>4085215</v>
      </c>
      <c r="AA2910" t="b">
        <f>ABS(T2910-Z2910)&gt;1000000</f>
        <v>1</v>
      </c>
      <c r="AB2910">
        <v>323490</v>
      </c>
      <c r="AC2910">
        <v>4159</v>
      </c>
      <c r="AD2910">
        <v>327649</v>
      </c>
      <c r="AE2910">
        <v>2590730</v>
      </c>
      <c r="AF2910">
        <v>0</v>
      </c>
      <c r="AG2910">
        <v>8014455</v>
      </c>
      <c r="AH2910">
        <v>8014455</v>
      </c>
      <c r="AI2910">
        <v>10605185</v>
      </c>
      <c r="AJ2910">
        <v>400616</v>
      </c>
      <c r="AK2910">
        <v>0</v>
      </c>
      <c r="AL2910">
        <v>191825</v>
      </c>
      <c r="AM2910">
        <v>191825</v>
      </c>
      <c r="AN2910">
        <v>592441</v>
      </c>
      <c r="AO2910">
        <v>10012744</v>
      </c>
      <c r="AQ2910">
        <f>K2910/R2910</f>
        <v>0.83501640504411156</v>
      </c>
    </row>
    <row r="2911" spans="1:43" x14ac:dyDescent="0.35">
      <c r="A2911" t="s">
        <v>6096</v>
      </c>
      <c r="B2911" t="s">
        <v>6097</v>
      </c>
      <c r="C2911" t="s">
        <v>38</v>
      </c>
      <c r="D2911" t="str">
        <f>IF(P2911&lt;=50000,"Extra Small",IF(AND(P2911&gt;=50000,P2911&lt;250000),"Small",IF(AND(P2911&gt;=250000,P2911&lt;1000000),"Medium",IF(AND(P2911&gt;=1000000,P2911&lt;10000000),"Large",IF(AND(P2911&gt;=10000000,P2911&lt;100000000),"Extra Large",IF(P2911&gt;=100000000,"Extra-extra-large"))))))</f>
        <v>Extra Small</v>
      </c>
      <c r="E2911" t="s">
        <v>43</v>
      </c>
      <c r="F2911">
        <v>0</v>
      </c>
      <c r="G2911">
        <v>1</v>
      </c>
      <c r="H2911">
        <v>0</v>
      </c>
      <c r="I2911">
        <v>0</v>
      </c>
      <c r="J2911" t="s">
        <v>281</v>
      </c>
      <c r="K2911">
        <v>0</v>
      </c>
      <c r="L2911">
        <v>15407</v>
      </c>
      <c r="M2911">
        <v>0</v>
      </c>
      <c r="N2911">
        <v>5367</v>
      </c>
      <c r="O2911">
        <v>9401</v>
      </c>
      <c r="P2911">
        <v>30175</v>
      </c>
      <c r="Q2911">
        <v>0</v>
      </c>
      <c r="R2911">
        <v>30175</v>
      </c>
      <c r="S2911" t="str">
        <f t="shared" si="90"/>
        <v>False</v>
      </c>
      <c r="T2911">
        <v>0</v>
      </c>
      <c r="U2911" t="b">
        <f t="shared" si="91"/>
        <v>0</v>
      </c>
      <c r="V2911">
        <v>0</v>
      </c>
      <c r="W2911">
        <v>12524</v>
      </c>
      <c r="X2911">
        <v>0</v>
      </c>
      <c r="Y2911">
        <v>0</v>
      </c>
      <c r="Z2911">
        <v>12524</v>
      </c>
      <c r="AA2911" t="b">
        <f>ABS(T2911-Z2911)&gt;25000</f>
        <v>0</v>
      </c>
      <c r="AB2911">
        <v>17651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180930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180930</v>
      </c>
      <c r="AQ2911">
        <f>K2911/R2911</f>
        <v>0</v>
      </c>
    </row>
    <row r="2912" spans="1:43" x14ac:dyDescent="0.35">
      <c r="A2912" t="s">
        <v>6098</v>
      </c>
      <c r="B2912" t="s">
        <v>6099</v>
      </c>
      <c r="C2912" t="s">
        <v>38</v>
      </c>
      <c r="D2912" t="str">
        <f>IF(P2912&lt;=50000,"Extra Small",IF(AND(P2912&gt;=50000,P2912&lt;250000),"Small",IF(AND(P2912&gt;=250000,P2912&lt;1000000),"Medium",IF(AND(P2912&gt;=1000000,P2912&lt;10000000),"Large",IF(AND(P2912&gt;=10000000,P2912&lt;100000000),"Extra Large",IF(P2912&gt;=100000000,"Extra-extra-large"))))))</f>
        <v>Extra Small</v>
      </c>
      <c r="E2912" t="s">
        <v>98</v>
      </c>
      <c r="F2912">
        <v>0</v>
      </c>
      <c r="G2912">
        <v>0</v>
      </c>
      <c r="H2912">
        <v>0</v>
      </c>
      <c r="I2912">
        <v>0</v>
      </c>
      <c r="J2912" t="s">
        <v>40</v>
      </c>
      <c r="K2912">
        <v>0</v>
      </c>
      <c r="L2912">
        <v>15000</v>
      </c>
      <c r="M2912">
        <v>0</v>
      </c>
      <c r="N2912">
        <v>0</v>
      </c>
      <c r="O2912">
        <v>0</v>
      </c>
      <c r="P2912">
        <v>15000</v>
      </c>
      <c r="Q2912">
        <v>0</v>
      </c>
      <c r="R2912">
        <v>15000</v>
      </c>
      <c r="S2912" t="str">
        <f t="shared" si="90"/>
        <v>False</v>
      </c>
      <c r="T2912">
        <v>0</v>
      </c>
      <c r="U2912" t="e">
        <f t="shared" si="91"/>
        <v>#DIV/0!</v>
      </c>
      <c r="V2912">
        <v>0</v>
      </c>
      <c r="W2912">
        <v>2000</v>
      </c>
      <c r="X2912">
        <v>0</v>
      </c>
      <c r="Y2912">
        <v>5000</v>
      </c>
      <c r="Z2912">
        <v>7000</v>
      </c>
      <c r="AA2912" t="b">
        <f>ABS(T2912-Z2912)&gt;25000</f>
        <v>0</v>
      </c>
      <c r="AB2912">
        <v>8000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7000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7000</v>
      </c>
      <c r="AQ2912">
        <f>K2912/R2912</f>
        <v>0</v>
      </c>
    </row>
    <row r="2913" spans="1:43" x14ac:dyDescent="0.35">
      <c r="A2913" t="s">
        <v>6100</v>
      </c>
      <c r="B2913" t="s">
        <v>6101</v>
      </c>
      <c r="C2913" t="s">
        <v>38</v>
      </c>
      <c r="D2913" t="str">
        <f>IF(P2913&lt;=50000,"Extra Small",IF(AND(P2913&gt;=50000,P2913&lt;250000),"Small",IF(AND(P2913&gt;=250000,P2913&lt;1000000),"Medium",IF(AND(P2913&gt;=1000000,P2913&lt;10000000),"Large",IF(AND(P2913&gt;=10000000,P2913&lt;100000000),"Extra Large",IF(P2913&gt;=100000000,"Extra-extra-large"))))))</f>
        <v>Extra Small</v>
      </c>
      <c r="E2913" t="s">
        <v>88</v>
      </c>
      <c r="F2913">
        <v>3</v>
      </c>
      <c r="G2913">
        <v>1</v>
      </c>
      <c r="H2913">
        <v>6</v>
      </c>
      <c r="I2913">
        <v>4</v>
      </c>
      <c r="J2913" t="s">
        <v>56</v>
      </c>
      <c r="K2913">
        <v>0</v>
      </c>
      <c r="L2913">
        <v>0</v>
      </c>
      <c r="M2913">
        <v>0</v>
      </c>
      <c r="N2913">
        <v>0</v>
      </c>
      <c r="O2913">
        <v>9466</v>
      </c>
      <c r="P2913">
        <v>9466</v>
      </c>
      <c r="Q2913">
        <v>0</v>
      </c>
      <c r="R2913">
        <v>9466</v>
      </c>
      <c r="S2913" t="str">
        <f t="shared" si="90"/>
        <v>False</v>
      </c>
      <c r="T2913">
        <v>257301</v>
      </c>
      <c r="U2913" t="b">
        <f t="shared" si="91"/>
        <v>0</v>
      </c>
      <c r="V2913">
        <v>0</v>
      </c>
      <c r="W2913">
        <v>0</v>
      </c>
      <c r="X2913">
        <v>0</v>
      </c>
      <c r="Y2913">
        <v>40916</v>
      </c>
      <c r="Z2913">
        <v>298217</v>
      </c>
      <c r="AA2913" t="b">
        <f>ABS(T2913-Z2913)&gt;25000</f>
        <v>1</v>
      </c>
      <c r="AB2913">
        <v>-288751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416912</v>
      </c>
      <c r="AJ2913">
        <v>0</v>
      </c>
      <c r="AK2913">
        <v>0</v>
      </c>
      <c r="AL2913">
        <v>0</v>
      </c>
      <c r="AM2913">
        <v>0</v>
      </c>
      <c r="AN2913">
        <v>15913</v>
      </c>
      <c r="AO2913">
        <v>400999</v>
      </c>
      <c r="AQ2913">
        <f>K2913/R2913</f>
        <v>0</v>
      </c>
    </row>
    <row r="2914" spans="1:43" x14ac:dyDescent="0.35">
      <c r="A2914" t="s">
        <v>6102</v>
      </c>
      <c r="B2914" t="s">
        <v>6103</v>
      </c>
      <c r="C2914" t="s">
        <v>38</v>
      </c>
      <c r="D2914" t="str">
        <f>IF(P2914&lt;=50000,"Extra Small",IF(AND(P2914&gt;=50000,P2914&lt;250000),"Small",IF(AND(P2914&gt;=250000,P2914&lt;1000000),"Medium",IF(AND(P2914&gt;=1000000,P2914&lt;10000000),"Large",IF(AND(P2914&gt;=10000000,P2914&lt;100000000),"Extra Large",IF(P2914&gt;=100000000,"Extra-extra-large"))))))</f>
        <v>Extra Small</v>
      </c>
      <c r="E2914" t="s">
        <v>55</v>
      </c>
      <c r="F2914">
        <v>0</v>
      </c>
      <c r="G2914">
        <v>0</v>
      </c>
      <c r="H2914">
        <v>0</v>
      </c>
      <c r="I2914">
        <v>0</v>
      </c>
      <c r="J2914" t="s">
        <v>92</v>
      </c>
      <c r="K2914">
        <v>0</v>
      </c>
      <c r="L2914">
        <v>18839</v>
      </c>
      <c r="M2914">
        <v>1731</v>
      </c>
      <c r="N2914">
        <v>12</v>
      </c>
      <c r="O2914">
        <v>0</v>
      </c>
      <c r="P2914">
        <v>20582</v>
      </c>
      <c r="Q2914">
        <v>0</v>
      </c>
      <c r="R2914">
        <v>20582</v>
      </c>
      <c r="S2914" t="str">
        <f t="shared" si="90"/>
        <v>False</v>
      </c>
      <c r="T2914">
        <v>0</v>
      </c>
      <c r="U2914" t="e">
        <f t="shared" si="91"/>
        <v>#DIV/0!</v>
      </c>
      <c r="V2914">
        <v>0</v>
      </c>
      <c r="W2914">
        <v>9621</v>
      </c>
      <c r="X2914">
        <v>0</v>
      </c>
      <c r="Y2914">
        <v>9056</v>
      </c>
      <c r="Z2914">
        <v>18677</v>
      </c>
      <c r="AA2914" t="b">
        <f>ABS(T2914-Z2914)&gt;25000</f>
        <v>0</v>
      </c>
      <c r="AB2914">
        <v>1905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14421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14421</v>
      </c>
      <c r="AQ2914">
        <f>K2914/R2914</f>
        <v>0</v>
      </c>
    </row>
    <row r="2915" spans="1:43" x14ac:dyDescent="0.35">
      <c r="A2915" t="s">
        <v>6104</v>
      </c>
      <c r="B2915" t="s">
        <v>6105</v>
      </c>
      <c r="C2915" t="s">
        <v>38</v>
      </c>
      <c r="D2915" t="str">
        <f>IF(P2915&lt;=50000,"Extra Small",IF(AND(P2915&gt;=50000,P2915&lt;250000),"Small",IF(AND(P2915&gt;=250000,P2915&lt;1000000),"Medium",IF(AND(P2915&gt;=1000000,P2915&lt;10000000),"Large",IF(AND(P2915&gt;=10000000,P2915&lt;100000000),"Extra Large",IF(P2915&gt;=100000000,"Extra-extra-large"))))))</f>
        <v>Small</v>
      </c>
      <c r="E2915" t="s">
        <v>110</v>
      </c>
      <c r="F2915">
        <v>1</v>
      </c>
      <c r="G2915">
        <v>4</v>
      </c>
      <c r="H2915">
        <v>0</v>
      </c>
      <c r="I2915">
        <v>1.5</v>
      </c>
      <c r="J2915" t="s">
        <v>172</v>
      </c>
      <c r="K2915">
        <v>0</v>
      </c>
      <c r="L2915">
        <v>168642</v>
      </c>
      <c r="M2915">
        <v>0</v>
      </c>
      <c r="N2915">
        <v>0</v>
      </c>
      <c r="O2915">
        <v>40</v>
      </c>
      <c r="P2915">
        <v>168682</v>
      </c>
      <c r="Q2915">
        <v>0</v>
      </c>
      <c r="R2915">
        <v>168682</v>
      </c>
      <c r="S2915" t="str">
        <f t="shared" si="90"/>
        <v>False</v>
      </c>
      <c r="T2915">
        <v>117932</v>
      </c>
      <c r="U2915" t="b">
        <f t="shared" si="91"/>
        <v>0</v>
      </c>
      <c r="V2915">
        <v>0</v>
      </c>
      <c r="W2915">
        <v>0</v>
      </c>
      <c r="X2915">
        <v>0</v>
      </c>
      <c r="Y2915">
        <v>88866</v>
      </c>
      <c r="Z2915">
        <v>206798</v>
      </c>
      <c r="AA2915" t="b">
        <f>ABS(T2915-Z2915)&gt;25000</f>
        <v>1</v>
      </c>
      <c r="AB2915">
        <v>-38116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56066</v>
      </c>
      <c r="AJ2915">
        <v>0</v>
      </c>
      <c r="AK2915">
        <v>0</v>
      </c>
      <c r="AL2915">
        <v>0</v>
      </c>
      <c r="AM2915">
        <v>0</v>
      </c>
      <c r="AN2915">
        <v>49721</v>
      </c>
      <c r="AO2915">
        <v>6345</v>
      </c>
      <c r="AQ2915">
        <f>K2915/R2915</f>
        <v>0</v>
      </c>
    </row>
    <row r="2916" spans="1:43" x14ac:dyDescent="0.35">
      <c r="A2916" t="s">
        <v>6106</v>
      </c>
      <c r="B2916" t="s">
        <v>6107</v>
      </c>
      <c r="C2916" t="s">
        <v>38</v>
      </c>
      <c r="D2916" t="str">
        <f>IF(P2916&lt;=50000,"Extra Small",IF(AND(P2916&gt;=50000,P2916&lt;250000),"Small",IF(AND(P2916&gt;=250000,P2916&lt;1000000),"Medium",IF(AND(P2916&gt;=1000000,P2916&lt;10000000),"Large",IF(AND(P2916&gt;=10000000,P2916&lt;100000000),"Extra Large",IF(P2916&gt;=100000000,"Extra-extra-large"))))))</f>
        <v>Medium</v>
      </c>
      <c r="E2916" t="s">
        <v>55</v>
      </c>
      <c r="F2916">
        <v>1</v>
      </c>
      <c r="G2916">
        <v>2</v>
      </c>
      <c r="H2916">
        <v>0</v>
      </c>
      <c r="I2916">
        <v>2.2000000000000002</v>
      </c>
      <c r="J2916" t="s">
        <v>103</v>
      </c>
      <c r="K2916">
        <v>0</v>
      </c>
      <c r="L2916">
        <v>384387</v>
      </c>
      <c r="M2916">
        <v>0</v>
      </c>
      <c r="N2916">
        <v>31381</v>
      </c>
      <c r="O2916">
        <v>0</v>
      </c>
      <c r="P2916">
        <v>415768</v>
      </c>
      <c r="Q2916">
        <v>0</v>
      </c>
      <c r="R2916">
        <v>415768</v>
      </c>
      <c r="S2916" t="str">
        <f t="shared" si="90"/>
        <v>False</v>
      </c>
      <c r="T2916">
        <v>176425</v>
      </c>
      <c r="U2916" t="b">
        <f t="shared" si="91"/>
        <v>0</v>
      </c>
      <c r="V2916">
        <v>0</v>
      </c>
      <c r="W2916">
        <v>0</v>
      </c>
      <c r="X2916">
        <v>0</v>
      </c>
      <c r="Y2916">
        <v>283353</v>
      </c>
      <c r="Z2916">
        <v>459778</v>
      </c>
      <c r="AA2916" t="b">
        <f>ABS(T2916-Z2916)&gt;25000</f>
        <v>1</v>
      </c>
      <c r="AB2916">
        <v>-44010</v>
      </c>
      <c r="AC2916">
        <v>-17739</v>
      </c>
      <c r="AD2916">
        <v>-61749</v>
      </c>
      <c r="AE2916">
        <v>980661</v>
      </c>
      <c r="AF2916">
        <v>0</v>
      </c>
      <c r="AG2916">
        <v>0</v>
      </c>
      <c r="AH2916">
        <v>0</v>
      </c>
      <c r="AI2916">
        <v>980661</v>
      </c>
      <c r="AJ2916">
        <v>39633</v>
      </c>
      <c r="AK2916">
        <v>0</v>
      </c>
      <c r="AL2916">
        <v>0</v>
      </c>
      <c r="AM2916">
        <v>0</v>
      </c>
      <c r="AN2916">
        <v>39633</v>
      </c>
      <c r="AO2916">
        <v>941028</v>
      </c>
      <c r="AQ2916">
        <f>K2916/R2916</f>
        <v>0</v>
      </c>
    </row>
    <row r="2917" spans="1:43" x14ac:dyDescent="0.35">
      <c r="A2917" t="s">
        <v>6108</v>
      </c>
      <c r="B2917" t="s">
        <v>6109</v>
      </c>
      <c r="C2917" t="s">
        <v>38</v>
      </c>
      <c r="D2917" t="str">
        <f>IF(P2917&lt;=50000,"Extra Small",IF(AND(P2917&gt;=50000,P2917&lt;250000),"Small",IF(AND(P2917&gt;=250000,P2917&lt;1000000),"Medium",IF(AND(P2917&gt;=1000000,P2917&lt;10000000),"Large",IF(AND(P2917&gt;=10000000,P2917&lt;100000000),"Extra Large",IF(P2917&gt;=100000000,"Extra-extra-large"))))))</f>
        <v>Extra Small</v>
      </c>
      <c r="E2917" t="s">
        <v>43</v>
      </c>
      <c r="F2917">
        <v>0</v>
      </c>
      <c r="G2917">
        <v>1</v>
      </c>
      <c r="H2917">
        <v>0</v>
      </c>
      <c r="I2917">
        <v>0.6</v>
      </c>
      <c r="J2917" t="s">
        <v>56</v>
      </c>
      <c r="K2917">
        <v>0</v>
      </c>
      <c r="L2917">
        <v>31255</v>
      </c>
      <c r="M2917">
        <v>3232</v>
      </c>
      <c r="N2917">
        <v>0</v>
      </c>
      <c r="O2917">
        <v>19</v>
      </c>
      <c r="P2917">
        <v>34506</v>
      </c>
      <c r="Q2917">
        <v>0</v>
      </c>
      <c r="R2917">
        <v>34506</v>
      </c>
      <c r="S2917" t="str">
        <f t="shared" si="90"/>
        <v>False</v>
      </c>
      <c r="T2917">
        <v>30422</v>
      </c>
      <c r="U2917" t="b">
        <f t="shared" si="91"/>
        <v>0</v>
      </c>
      <c r="V2917">
        <v>0</v>
      </c>
      <c r="W2917">
        <v>0</v>
      </c>
      <c r="X2917">
        <v>0</v>
      </c>
      <c r="Y2917">
        <v>5612</v>
      </c>
      <c r="Z2917">
        <v>36034</v>
      </c>
      <c r="AA2917" t="b">
        <f>ABS(T2917-Z2917)&gt;25000</f>
        <v>0</v>
      </c>
      <c r="AB2917">
        <v>-1528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f>K2917/R2917</f>
        <v>0</v>
      </c>
    </row>
    <row r="2918" spans="1:43" x14ac:dyDescent="0.35">
      <c r="A2918" t="s">
        <v>6110</v>
      </c>
      <c r="B2918" t="s">
        <v>6111</v>
      </c>
      <c r="C2918" t="s">
        <v>38</v>
      </c>
      <c r="D2918" t="str">
        <f>IF(P2918&lt;=50000,"Extra Small",IF(AND(P2918&gt;=50000,P2918&lt;250000),"Small",IF(AND(P2918&gt;=250000,P2918&lt;1000000),"Medium",IF(AND(P2918&gt;=1000000,P2918&lt;10000000),"Large",IF(AND(P2918&gt;=10000000,P2918&lt;100000000),"Extra Large",IF(P2918&gt;=100000000,"Extra-extra-large"))))))</f>
        <v>Large</v>
      </c>
      <c r="E2918" t="s">
        <v>43</v>
      </c>
      <c r="F2918">
        <v>8</v>
      </c>
      <c r="G2918">
        <v>14</v>
      </c>
      <c r="H2918">
        <v>2</v>
      </c>
      <c r="I2918">
        <v>17</v>
      </c>
      <c r="J2918" t="s">
        <v>48</v>
      </c>
      <c r="K2918">
        <v>448863</v>
      </c>
      <c r="L2918">
        <v>0</v>
      </c>
      <c r="M2918">
        <v>876233</v>
      </c>
      <c r="N2918">
        <v>5099</v>
      </c>
      <c r="O2918">
        <v>1487</v>
      </c>
      <c r="P2918">
        <v>1331682</v>
      </c>
      <c r="Q2918">
        <v>0</v>
      </c>
      <c r="R2918">
        <v>1331682</v>
      </c>
      <c r="S2918" t="str">
        <f t="shared" si="90"/>
        <v>False</v>
      </c>
      <c r="T2918">
        <v>1226136</v>
      </c>
      <c r="U2918" t="b">
        <f t="shared" si="91"/>
        <v>0</v>
      </c>
      <c r="V2918">
        <v>0</v>
      </c>
      <c r="W2918">
        <v>0</v>
      </c>
      <c r="X2918">
        <v>0</v>
      </c>
      <c r="Y2918">
        <v>117654</v>
      </c>
      <c r="Z2918">
        <v>1343790</v>
      </c>
      <c r="AA2918" t="b">
        <f>ABS(T2918-Z2918)&gt;1000000</f>
        <v>0</v>
      </c>
      <c r="AB2918">
        <v>-12108</v>
      </c>
      <c r="AC2918">
        <v>0</v>
      </c>
      <c r="AD2918">
        <v>-12108</v>
      </c>
      <c r="AE2918">
        <v>407308</v>
      </c>
      <c r="AF2918">
        <v>0</v>
      </c>
      <c r="AG2918">
        <v>0</v>
      </c>
      <c r="AH2918">
        <v>0</v>
      </c>
      <c r="AI2918">
        <v>407308</v>
      </c>
      <c r="AJ2918">
        <v>272587</v>
      </c>
      <c r="AK2918">
        <v>0</v>
      </c>
      <c r="AL2918">
        <v>0</v>
      </c>
      <c r="AM2918">
        <v>0</v>
      </c>
      <c r="AN2918">
        <v>272587</v>
      </c>
      <c r="AO2918">
        <v>134721</v>
      </c>
      <c r="AQ2918">
        <f>K2918/R2918</f>
        <v>0.33706470463669252</v>
      </c>
    </row>
    <row r="2919" spans="1:43" x14ac:dyDescent="0.35">
      <c r="A2919" t="s">
        <v>6112</v>
      </c>
      <c r="B2919" t="s">
        <v>6113</v>
      </c>
      <c r="C2919" t="s">
        <v>38</v>
      </c>
      <c r="D2919" t="str">
        <f>IF(P2919&lt;=50000,"Extra Small",IF(AND(P2919&gt;=50000,P2919&lt;250000),"Small",IF(AND(P2919&gt;=250000,P2919&lt;1000000),"Medium",IF(AND(P2919&gt;=1000000,P2919&lt;10000000),"Large",IF(AND(P2919&gt;=10000000,P2919&lt;100000000),"Extra Large",IF(P2919&gt;=100000000,"Extra-extra-large"))))))</f>
        <v>Small</v>
      </c>
      <c r="E2919" t="s">
        <v>85</v>
      </c>
      <c r="F2919">
        <v>0</v>
      </c>
      <c r="G2919">
        <v>0</v>
      </c>
      <c r="H2919">
        <v>0</v>
      </c>
      <c r="I2919">
        <v>0</v>
      </c>
      <c r="J2919" t="s">
        <v>52</v>
      </c>
      <c r="K2919">
        <v>0</v>
      </c>
      <c r="L2919">
        <v>13881</v>
      </c>
      <c r="M2919">
        <v>2655</v>
      </c>
      <c r="N2919">
        <v>32</v>
      </c>
      <c r="O2919">
        <v>35806</v>
      </c>
      <c r="P2919">
        <v>52374</v>
      </c>
      <c r="Q2919">
        <v>0</v>
      </c>
      <c r="R2919">
        <v>52374</v>
      </c>
      <c r="S2919" t="str">
        <f t="shared" si="90"/>
        <v>False</v>
      </c>
      <c r="T2919">
        <v>0</v>
      </c>
      <c r="U2919" t="e">
        <f t="shared" si="91"/>
        <v>#DIV/0!</v>
      </c>
      <c r="V2919">
        <v>0</v>
      </c>
      <c r="W2919">
        <v>0</v>
      </c>
      <c r="X2919">
        <v>0</v>
      </c>
      <c r="Y2919">
        <v>15040</v>
      </c>
      <c r="Z2919">
        <v>15040</v>
      </c>
      <c r="AA2919" t="b">
        <f>ABS(T2919-Z2919)&gt;25000</f>
        <v>0</v>
      </c>
      <c r="AB2919">
        <v>37334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311947</v>
      </c>
      <c r="AJ2919">
        <v>0</v>
      </c>
      <c r="AK2919">
        <v>0</v>
      </c>
      <c r="AL2919">
        <v>0</v>
      </c>
      <c r="AM2919">
        <v>0</v>
      </c>
      <c r="AN2919">
        <v>120000</v>
      </c>
      <c r="AO2919">
        <v>191947</v>
      </c>
      <c r="AQ2919">
        <f>K2919/R2919</f>
        <v>0</v>
      </c>
    </row>
    <row r="2920" spans="1:43" x14ac:dyDescent="0.35">
      <c r="A2920" t="s">
        <v>6114</v>
      </c>
      <c r="B2920" t="s">
        <v>6115</v>
      </c>
      <c r="C2920" t="s">
        <v>38</v>
      </c>
      <c r="D2920" t="str">
        <f>IF(P2920&lt;=50000,"Extra Small",IF(AND(P2920&gt;=50000,P2920&lt;250000),"Small",IF(AND(P2920&gt;=250000,P2920&lt;1000000),"Medium",IF(AND(P2920&gt;=1000000,P2920&lt;10000000),"Large",IF(AND(P2920&gt;=10000000,P2920&lt;100000000),"Extra Large",IF(P2920&gt;=100000000,"Extra-extra-large"))))))</f>
        <v>Small</v>
      </c>
      <c r="E2920" t="s">
        <v>55</v>
      </c>
      <c r="F2920">
        <v>0</v>
      </c>
      <c r="G2920">
        <v>3</v>
      </c>
      <c r="H2920">
        <v>0</v>
      </c>
      <c r="I2920">
        <v>1.5</v>
      </c>
      <c r="J2920" t="s">
        <v>5675</v>
      </c>
      <c r="K2920">
        <v>0</v>
      </c>
      <c r="L2920">
        <v>1501</v>
      </c>
      <c r="M2920">
        <v>231810</v>
      </c>
      <c r="N2920">
        <v>494</v>
      </c>
      <c r="O2920">
        <v>0</v>
      </c>
      <c r="P2920">
        <v>233805</v>
      </c>
      <c r="Q2920">
        <v>7774</v>
      </c>
      <c r="R2920">
        <v>241579</v>
      </c>
      <c r="S2920" t="str">
        <f t="shared" si="90"/>
        <v>False</v>
      </c>
      <c r="T2920">
        <v>99775</v>
      </c>
      <c r="U2920" t="b">
        <f t="shared" si="91"/>
        <v>0</v>
      </c>
      <c r="V2920">
        <v>0</v>
      </c>
      <c r="W2920">
        <v>700</v>
      </c>
      <c r="X2920">
        <v>0</v>
      </c>
      <c r="Y2920">
        <v>121199</v>
      </c>
      <c r="Z2920">
        <v>221674</v>
      </c>
      <c r="AA2920" t="b">
        <f>ABS(T2920-Z2920)&gt;25000</f>
        <v>1</v>
      </c>
      <c r="AB2920">
        <v>19905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449679</v>
      </c>
      <c r="AJ2920">
        <v>0</v>
      </c>
      <c r="AK2920">
        <v>0</v>
      </c>
      <c r="AL2920">
        <v>0</v>
      </c>
      <c r="AM2920">
        <v>0</v>
      </c>
      <c r="AN2920">
        <v>41154</v>
      </c>
      <c r="AO2920">
        <v>408525</v>
      </c>
      <c r="AQ2920">
        <f>K2920/R2920</f>
        <v>0</v>
      </c>
    </row>
    <row r="2921" spans="1:43" x14ac:dyDescent="0.35">
      <c r="A2921" t="s">
        <v>6116</v>
      </c>
      <c r="B2921" t="s">
        <v>6117</v>
      </c>
      <c r="C2921" t="s">
        <v>50</v>
      </c>
      <c r="D2921" t="str">
        <f>IF(P2921&lt;=50000,"Extra Small",IF(AND(P2921&gt;=50000,P2921&lt;250000),"Small",IF(AND(P2921&gt;=250000,P2921&lt;1000000),"Medium",IF(AND(P2921&gt;=1000000,P2921&lt;10000000),"Large",IF(AND(P2921&gt;=10000000,P2921&lt;100000000),"Extra Large",IF(P2921&gt;=100000000,"Extra-extra-large"))))))</f>
        <v>Small</v>
      </c>
      <c r="E2921" t="s">
        <v>43</v>
      </c>
      <c r="F2921">
        <v>0</v>
      </c>
      <c r="G2921">
        <v>2</v>
      </c>
      <c r="H2921">
        <v>1</v>
      </c>
      <c r="I2921">
        <v>0</v>
      </c>
      <c r="J2921" t="s">
        <v>566</v>
      </c>
      <c r="K2921">
        <v>61241</v>
      </c>
      <c r="L2921">
        <v>4231</v>
      </c>
      <c r="M2921">
        <v>19713</v>
      </c>
      <c r="N2921">
        <v>0</v>
      </c>
      <c r="O2921">
        <v>0</v>
      </c>
      <c r="P2921">
        <v>85185</v>
      </c>
      <c r="Q2921">
        <v>0</v>
      </c>
      <c r="R2921">
        <v>85185</v>
      </c>
      <c r="S2921" t="str">
        <f t="shared" si="90"/>
        <v>False</v>
      </c>
      <c r="T2921">
        <v>64774</v>
      </c>
      <c r="U2921" t="b">
        <f t="shared" si="91"/>
        <v>0</v>
      </c>
      <c r="V2921">
        <v>0</v>
      </c>
      <c r="W2921">
        <v>0</v>
      </c>
      <c r="X2921">
        <v>0</v>
      </c>
      <c r="Y2921">
        <v>20737</v>
      </c>
      <c r="Z2921">
        <v>85511</v>
      </c>
      <c r="AA2921" t="b">
        <f>ABS(T2921-Z2921)&gt;25000</f>
        <v>0</v>
      </c>
      <c r="AB2921">
        <v>-326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21498</v>
      </c>
      <c r="AJ2921">
        <v>0</v>
      </c>
      <c r="AK2921">
        <v>0</v>
      </c>
      <c r="AL2921">
        <v>0</v>
      </c>
      <c r="AM2921">
        <v>0</v>
      </c>
      <c r="AN2921">
        <v>21498</v>
      </c>
      <c r="AO2921">
        <v>0</v>
      </c>
      <c r="AQ2921">
        <f>K2921/R2921</f>
        <v>0.71891764982097783</v>
      </c>
    </row>
    <row r="2922" spans="1:43" x14ac:dyDescent="0.35">
      <c r="A2922" t="s">
        <v>6118</v>
      </c>
      <c r="B2922" t="s">
        <v>6119</v>
      </c>
      <c r="C2922" t="s">
        <v>38</v>
      </c>
      <c r="D2922" t="str">
        <f>IF(P2922&lt;=50000,"Extra Small",IF(AND(P2922&gt;=50000,P2922&lt;250000),"Small",IF(AND(P2922&gt;=250000,P2922&lt;1000000),"Medium",IF(AND(P2922&gt;=1000000,P2922&lt;10000000),"Large",IF(AND(P2922&gt;=10000000,P2922&lt;100000000),"Extra Large",IF(P2922&gt;=100000000,"Extra-extra-large"))))))</f>
        <v>Small</v>
      </c>
      <c r="E2922" t="s">
        <v>131</v>
      </c>
      <c r="F2922">
        <v>0</v>
      </c>
      <c r="G2922">
        <v>0</v>
      </c>
      <c r="H2922">
        <v>0</v>
      </c>
      <c r="I2922">
        <v>0</v>
      </c>
      <c r="J2922" t="s">
        <v>44</v>
      </c>
      <c r="K2922">
        <v>0</v>
      </c>
      <c r="L2922">
        <v>63835</v>
      </c>
      <c r="M2922">
        <v>0</v>
      </c>
      <c r="N2922">
        <v>0</v>
      </c>
      <c r="O2922">
        <v>0</v>
      </c>
      <c r="P2922">
        <v>63835</v>
      </c>
      <c r="Q2922">
        <v>10</v>
      </c>
      <c r="R2922">
        <v>63845</v>
      </c>
      <c r="S2922" t="str">
        <f t="shared" si="90"/>
        <v>False</v>
      </c>
      <c r="T2922">
        <v>0</v>
      </c>
      <c r="U2922" t="e">
        <f t="shared" si="91"/>
        <v>#DIV/0!</v>
      </c>
      <c r="V2922">
        <v>0</v>
      </c>
      <c r="W2922">
        <v>8999</v>
      </c>
      <c r="X2922">
        <v>4840</v>
      </c>
      <c r="Y2922">
        <v>45000</v>
      </c>
      <c r="Z2922">
        <v>58839</v>
      </c>
      <c r="AA2922" t="b">
        <f>ABS(T2922-Z2922)&gt;25000</f>
        <v>1</v>
      </c>
      <c r="AB2922">
        <v>5006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5006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5006</v>
      </c>
      <c r="AQ2922">
        <f>K2922/R2922</f>
        <v>0</v>
      </c>
    </row>
    <row r="2923" spans="1:43" x14ac:dyDescent="0.35">
      <c r="A2923" t="s">
        <v>6120</v>
      </c>
      <c r="B2923" t="s">
        <v>6121</v>
      </c>
      <c r="C2923" t="s">
        <v>38</v>
      </c>
      <c r="D2923" t="str">
        <f>IF(P2923&lt;=50000,"Extra Small",IF(AND(P2923&gt;=50000,P2923&lt;250000),"Small",IF(AND(P2923&gt;=250000,P2923&lt;1000000),"Medium",IF(AND(P2923&gt;=1000000,P2923&lt;10000000),"Large",IF(AND(P2923&gt;=10000000,P2923&lt;100000000),"Extra Large",IF(P2923&gt;=100000000,"Extra-extra-large"))))))</f>
        <v>Small</v>
      </c>
      <c r="E2923" t="s">
        <v>39</v>
      </c>
      <c r="F2923">
        <v>1</v>
      </c>
      <c r="G2923">
        <v>0</v>
      </c>
      <c r="H2923">
        <v>0</v>
      </c>
      <c r="I2923">
        <v>0</v>
      </c>
      <c r="J2923" t="s">
        <v>472</v>
      </c>
      <c r="K2923">
        <v>0</v>
      </c>
      <c r="L2923">
        <v>106340</v>
      </c>
      <c r="M2923">
        <v>0</v>
      </c>
      <c r="N2923">
        <v>0</v>
      </c>
      <c r="O2923">
        <v>0</v>
      </c>
      <c r="P2923">
        <v>106340</v>
      </c>
      <c r="Q2923">
        <v>0</v>
      </c>
      <c r="R2923">
        <v>106340</v>
      </c>
      <c r="S2923" t="str">
        <f t="shared" si="90"/>
        <v>False</v>
      </c>
      <c r="T2923">
        <v>34906</v>
      </c>
      <c r="U2923" t="b">
        <f t="shared" si="91"/>
        <v>0</v>
      </c>
      <c r="V2923">
        <v>0</v>
      </c>
      <c r="W2923">
        <v>2900</v>
      </c>
      <c r="X2923">
        <v>13200</v>
      </c>
      <c r="Y2923">
        <v>53301</v>
      </c>
      <c r="Z2923">
        <v>104307</v>
      </c>
      <c r="AA2923" t="b">
        <f>ABS(T2923-Z2923)&gt;25000</f>
        <v>1</v>
      </c>
      <c r="AB2923">
        <v>2033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587401</v>
      </c>
      <c r="AJ2923">
        <v>0</v>
      </c>
      <c r="AK2923">
        <v>0</v>
      </c>
      <c r="AL2923">
        <v>0</v>
      </c>
      <c r="AM2923">
        <v>0</v>
      </c>
      <c r="AN2923">
        <v>400000</v>
      </c>
      <c r="AO2923">
        <v>187401</v>
      </c>
      <c r="AQ2923">
        <f>K2923/R2923</f>
        <v>0</v>
      </c>
    </row>
    <row r="2924" spans="1:43" x14ac:dyDescent="0.35">
      <c r="A2924" t="s">
        <v>6122</v>
      </c>
      <c r="B2924" t="s">
        <v>6123</v>
      </c>
      <c r="C2924" t="s">
        <v>50</v>
      </c>
      <c r="D2924" t="str">
        <f>IF(P2924&lt;=50000,"Extra Small",IF(AND(P2924&gt;=50000,P2924&lt;250000),"Small",IF(AND(P2924&gt;=250000,P2924&lt;1000000),"Medium",IF(AND(P2924&gt;=1000000,P2924&lt;10000000),"Large",IF(AND(P2924&gt;=10000000,P2924&lt;100000000),"Extra Large",IF(P2924&gt;=100000000,"Extra-extra-large"))))))</f>
        <v>Medium</v>
      </c>
      <c r="E2924" t="s">
        <v>55</v>
      </c>
      <c r="F2924">
        <v>0</v>
      </c>
      <c r="G2924">
        <v>3</v>
      </c>
      <c r="H2924">
        <v>30</v>
      </c>
      <c r="I2924">
        <v>8</v>
      </c>
      <c r="J2924" t="s">
        <v>52</v>
      </c>
      <c r="K2924">
        <v>0</v>
      </c>
      <c r="L2924">
        <v>434492</v>
      </c>
      <c r="M2924">
        <v>0</v>
      </c>
      <c r="N2924">
        <v>110020</v>
      </c>
      <c r="O2924">
        <v>0</v>
      </c>
      <c r="P2924">
        <v>544512</v>
      </c>
      <c r="Q2924">
        <v>0</v>
      </c>
      <c r="R2924">
        <v>544512</v>
      </c>
      <c r="S2924" t="str">
        <f t="shared" si="90"/>
        <v>False</v>
      </c>
      <c r="T2924">
        <v>485610</v>
      </c>
      <c r="U2924" t="b">
        <f t="shared" si="91"/>
        <v>0</v>
      </c>
      <c r="V2924">
        <v>0</v>
      </c>
      <c r="W2924">
        <v>0</v>
      </c>
      <c r="X2924">
        <v>0</v>
      </c>
      <c r="Y2924">
        <v>162507</v>
      </c>
      <c r="Z2924">
        <v>648117</v>
      </c>
      <c r="AA2924" t="b">
        <f>ABS(T2924-Z2924)&gt;25000</f>
        <v>1</v>
      </c>
      <c r="AB2924">
        <v>-103605</v>
      </c>
      <c r="AC2924">
        <v>0</v>
      </c>
      <c r="AD2924">
        <v>-103605</v>
      </c>
      <c r="AE2924">
        <v>2784620</v>
      </c>
      <c r="AF2924">
        <v>0</v>
      </c>
      <c r="AG2924">
        <v>0</v>
      </c>
      <c r="AH2924">
        <v>2382186</v>
      </c>
      <c r="AI2924">
        <v>5166806</v>
      </c>
      <c r="AJ2924">
        <v>214214</v>
      </c>
      <c r="AK2924">
        <v>0</v>
      </c>
      <c r="AL2924">
        <v>0</v>
      </c>
      <c r="AM2924">
        <v>466994</v>
      </c>
      <c r="AN2924">
        <v>681208</v>
      </c>
      <c r="AO2924">
        <v>4485598</v>
      </c>
      <c r="AQ2924">
        <f>K2924/R2924</f>
        <v>0</v>
      </c>
    </row>
    <row r="2925" spans="1:43" x14ac:dyDescent="0.35">
      <c r="A2925" t="s">
        <v>6124</v>
      </c>
      <c r="B2925" t="s">
        <v>6125</v>
      </c>
      <c r="C2925" t="s">
        <v>38</v>
      </c>
      <c r="D2925" t="str">
        <f>IF(P2925&lt;=50000,"Extra Small",IF(AND(P2925&gt;=50000,P2925&lt;250000),"Small",IF(AND(P2925&gt;=250000,P2925&lt;1000000),"Medium",IF(AND(P2925&gt;=1000000,P2925&lt;10000000),"Large",IF(AND(P2925&gt;=10000000,P2925&lt;100000000),"Extra Large",IF(P2925&gt;=100000000,"Extra-extra-large"))))))</f>
        <v>Small</v>
      </c>
      <c r="E2925" t="s">
        <v>39</v>
      </c>
      <c r="F2925">
        <v>0</v>
      </c>
      <c r="G2925">
        <v>1</v>
      </c>
      <c r="H2925">
        <v>0</v>
      </c>
      <c r="I2925">
        <v>0</v>
      </c>
      <c r="J2925" t="s">
        <v>92</v>
      </c>
      <c r="K2925">
        <v>0</v>
      </c>
      <c r="L2925">
        <v>108804</v>
      </c>
      <c r="M2925">
        <v>0</v>
      </c>
      <c r="N2925">
        <v>2729</v>
      </c>
      <c r="O2925">
        <v>0</v>
      </c>
      <c r="P2925">
        <v>111533</v>
      </c>
      <c r="Q2925">
        <v>0</v>
      </c>
      <c r="R2925">
        <v>111533</v>
      </c>
      <c r="S2925" t="str">
        <f t="shared" si="90"/>
        <v>False</v>
      </c>
      <c r="T2925">
        <v>20000</v>
      </c>
      <c r="U2925" t="b">
        <f t="shared" si="91"/>
        <v>0</v>
      </c>
      <c r="V2925">
        <v>0</v>
      </c>
      <c r="W2925">
        <v>9161</v>
      </c>
      <c r="X2925">
        <v>14800</v>
      </c>
      <c r="Y2925">
        <v>67977</v>
      </c>
      <c r="Z2925">
        <v>111938</v>
      </c>
      <c r="AA2925" t="b">
        <f>ABS(T2925-Z2925)&gt;25000</f>
        <v>1</v>
      </c>
      <c r="AB2925">
        <v>-405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122545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122545</v>
      </c>
      <c r="AQ2925">
        <f>K2925/R2925</f>
        <v>0</v>
      </c>
    </row>
    <row r="2926" spans="1:43" x14ac:dyDescent="0.35">
      <c r="A2926" t="s">
        <v>6126</v>
      </c>
      <c r="B2926" t="s">
        <v>6127</v>
      </c>
      <c r="C2926" t="s">
        <v>38</v>
      </c>
      <c r="D2926" t="str">
        <f>IF(P2926&lt;=50000,"Extra Small",IF(AND(P2926&gt;=50000,P2926&lt;250000),"Small",IF(AND(P2926&gt;=250000,P2926&lt;1000000),"Medium",IF(AND(P2926&gt;=1000000,P2926&lt;10000000),"Large",IF(AND(P2926&gt;=10000000,P2926&lt;100000000),"Extra Large",IF(P2926&gt;=100000000,"Extra-extra-large"))))))</f>
        <v>Medium</v>
      </c>
      <c r="E2926" t="s">
        <v>39</v>
      </c>
      <c r="F2926">
        <v>0</v>
      </c>
      <c r="G2926">
        <v>0</v>
      </c>
      <c r="H2926">
        <v>0</v>
      </c>
      <c r="I2926">
        <v>0</v>
      </c>
      <c r="J2926" t="s">
        <v>172</v>
      </c>
      <c r="K2926">
        <v>0</v>
      </c>
      <c r="L2926">
        <v>314328</v>
      </c>
      <c r="M2926">
        <v>149</v>
      </c>
      <c r="N2926">
        <v>14604</v>
      </c>
      <c r="O2926">
        <v>0</v>
      </c>
      <c r="P2926">
        <v>329081</v>
      </c>
      <c r="Q2926">
        <v>0</v>
      </c>
      <c r="R2926">
        <v>329081</v>
      </c>
      <c r="S2926" t="str">
        <f t="shared" si="90"/>
        <v>False</v>
      </c>
      <c r="T2926">
        <v>0</v>
      </c>
      <c r="U2926" t="e">
        <f t="shared" si="91"/>
        <v>#DIV/0!</v>
      </c>
      <c r="V2926">
        <v>0</v>
      </c>
      <c r="W2926">
        <v>0</v>
      </c>
      <c r="X2926">
        <v>214548</v>
      </c>
      <c r="Y2926">
        <v>113471</v>
      </c>
      <c r="Z2926">
        <v>328019</v>
      </c>
      <c r="AA2926" t="b">
        <f>ABS(T2926-Z2926)&gt;25000</f>
        <v>1</v>
      </c>
      <c r="AB2926">
        <v>1062</v>
      </c>
      <c r="AC2926">
        <v>0</v>
      </c>
      <c r="AD2926">
        <v>1062</v>
      </c>
      <c r="AE2926">
        <v>703336</v>
      </c>
      <c r="AF2926">
        <v>0</v>
      </c>
      <c r="AG2926">
        <v>0</v>
      </c>
      <c r="AH2926">
        <v>1496336</v>
      </c>
      <c r="AI2926">
        <v>2199672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2199672</v>
      </c>
      <c r="AQ2926">
        <f>K2926/R2926</f>
        <v>0</v>
      </c>
    </row>
    <row r="2927" spans="1:43" x14ac:dyDescent="0.35">
      <c r="A2927" t="s">
        <v>6128</v>
      </c>
      <c r="B2927" t="s">
        <v>6129</v>
      </c>
      <c r="C2927" t="s">
        <v>50</v>
      </c>
      <c r="D2927" t="str">
        <f>IF(P2927&lt;=50000,"Extra Small",IF(AND(P2927&gt;=50000,P2927&lt;250000),"Small",IF(AND(P2927&gt;=250000,P2927&lt;1000000),"Medium",IF(AND(P2927&gt;=1000000,P2927&lt;10000000),"Large",IF(AND(P2927&gt;=10000000,P2927&lt;100000000),"Extra Large",IF(P2927&gt;=100000000,"Extra-extra-large"))))))</f>
        <v>Medium</v>
      </c>
      <c r="E2927" t="s">
        <v>85</v>
      </c>
      <c r="F2927">
        <v>0</v>
      </c>
      <c r="G2927">
        <v>8</v>
      </c>
      <c r="H2927">
        <v>10</v>
      </c>
      <c r="I2927">
        <v>10.26</v>
      </c>
      <c r="J2927" t="s">
        <v>130</v>
      </c>
      <c r="K2927">
        <v>319660</v>
      </c>
      <c r="L2927">
        <v>393</v>
      </c>
      <c r="M2927">
        <v>106271</v>
      </c>
      <c r="N2927">
        <v>350</v>
      </c>
      <c r="O2927">
        <v>0</v>
      </c>
      <c r="P2927">
        <v>426674</v>
      </c>
      <c r="Q2927">
        <v>0</v>
      </c>
      <c r="R2927">
        <v>426674</v>
      </c>
      <c r="S2927" t="str">
        <f t="shared" si="90"/>
        <v>False</v>
      </c>
      <c r="T2927">
        <v>236391</v>
      </c>
      <c r="U2927" t="b">
        <f t="shared" si="91"/>
        <v>0</v>
      </c>
      <c r="V2927">
        <v>0</v>
      </c>
      <c r="W2927">
        <v>0</v>
      </c>
      <c r="X2927">
        <v>0</v>
      </c>
      <c r="Y2927">
        <v>177087</v>
      </c>
      <c r="Z2927">
        <v>413478</v>
      </c>
      <c r="AA2927" t="b">
        <f>ABS(T2927-Z2927)&gt;25000</f>
        <v>1</v>
      </c>
      <c r="AB2927">
        <v>13196</v>
      </c>
      <c r="AC2927">
        <v>0</v>
      </c>
      <c r="AD2927">
        <v>13196</v>
      </c>
      <c r="AE2927">
        <v>220080</v>
      </c>
      <c r="AF2927">
        <v>0</v>
      </c>
      <c r="AG2927">
        <v>0</v>
      </c>
      <c r="AH2927">
        <v>51983</v>
      </c>
      <c r="AI2927">
        <v>272063</v>
      </c>
      <c r="AJ2927">
        <v>39278</v>
      </c>
      <c r="AK2927">
        <v>0</v>
      </c>
      <c r="AL2927">
        <v>0</v>
      </c>
      <c r="AM2927">
        <v>0</v>
      </c>
      <c r="AN2927">
        <v>39278</v>
      </c>
      <c r="AO2927">
        <v>232785</v>
      </c>
      <c r="AQ2927">
        <f>K2927/R2927</f>
        <v>0.7491902482926075</v>
      </c>
    </row>
    <row r="2928" spans="1:43" x14ac:dyDescent="0.35">
      <c r="A2928" t="s">
        <v>6130</v>
      </c>
      <c r="B2928" t="s">
        <v>6131</v>
      </c>
      <c r="C2928" t="s">
        <v>38</v>
      </c>
      <c r="D2928" t="str">
        <f>IF(P2928&lt;=50000,"Extra Small",IF(AND(P2928&gt;=50000,P2928&lt;250000),"Small",IF(AND(P2928&gt;=250000,P2928&lt;1000000),"Medium",IF(AND(P2928&gt;=1000000,P2928&lt;10000000),"Large",IF(AND(P2928&gt;=10000000,P2928&lt;100000000),"Extra Large",IF(P2928&gt;=100000000,"Extra-extra-large"))))))</f>
        <v>Small</v>
      </c>
      <c r="E2928" t="s">
        <v>85</v>
      </c>
      <c r="F2928">
        <v>1</v>
      </c>
      <c r="G2928">
        <v>2</v>
      </c>
      <c r="H2928">
        <v>3</v>
      </c>
      <c r="I2928">
        <v>2</v>
      </c>
      <c r="J2928" t="s">
        <v>130</v>
      </c>
      <c r="K2928">
        <v>143949</v>
      </c>
      <c r="L2928">
        <v>0</v>
      </c>
      <c r="M2928">
        <v>76238</v>
      </c>
      <c r="N2928">
        <v>678</v>
      </c>
      <c r="O2928">
        <v>9417</v>
      </c>
      <c r="P2928">
        <v>230282</v>
      </c>
      <c r="Q2928">
        <v>0</v>
      </c>
      <c r="R2928">
        <v>230282</v>
      </c>
      <c r="S2928" t="str">
        <f t="shared" si="90"/>
        <v>False</v>
      </c>
      <c r="T2928">
        <v>160400</v>
      </c>
      <c r="U2928" t="b">
        <f t="shared" si="91"/>
        <v>0</v>
      </c>
      <c r="V2928">
        <v>0</v>
      </c>
      <c r="W2928">
        <v>0</v>
      </c>
      <c r="X2928">
        <v>0</v>
      </c>
      <c r="Y2928">
        <v>70366</v>
      </c>
      <c r="Z2928">
        <v>230766</v>
      </c>
      <c r="AA2928" t="b">
        <f>ABS(T2928-Z2928)&gt;25000</f>
        <v>1</v>
      </c>
      <c r="AB2928">
        <v>-484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149616</v>
      </c>
      <c r="AJ2928">
        <v>0</v>
      </c>
      <c r="AK2928">
        <v>0</v>
      </c>
      <c r="AL2928">
        <v>0</v>
      </c>
      <c r="AM2928">
        <v>0</v>
      </c>
      <c r="AN2928">
        <v>81038</v>
      </c>
      <c r="AO2928">
        <v>68578</v>
      </c>
      <c r="AQ2928">
        <f>K2928/R2928</f>
        <v>0.6250987919159986</v>
      </c>
    </row>
    <row r="2929" spans="1:43" x14ac:dyDescent="0.35">
      <c r="A2929" t="s">
        <v>6132</v>
      </c>
      <c r="B2929" t="s">
        <v>6133</v>
      </c>
      <c r="C2929" t="s">
        <v>38</v>
      </c>
      <c r="D2929" t="str">
        <f>IF(P2929&lt;=50000,"Extra Small",IF(AND(P2929&gt;=50000,P2929&lt;250000),"Small",IF(AND(P2929&gt;=250000,P2929&lt;1000000),"Medium",IF(AND(P2929&gt;=1000000,P2929&lt;10000000),"Large",IF(AND(P2929&gt;=10000000,P2929&lt;100000000),"Extra Large",IF(P2929&gt;=100000000,"Extra-extra-large"))))))</f>
        <v>Medium</v>
      </c>
      <c r="E2929" t="s">
        <v>43</v>
      </c>
      <c r="F2929">
        <v>1</v>
      </c>
      <c r="G2929">
        <v>3</v>
      </c>
      <c r="H2929">
        <v>0</v>
      </c>
      <c r="I2929">
        <v>2.16</v>
      </c>
      <c r="J2929" t="s">
        <v>57</v>
      </c>
      <c r="K2929">
        <v>99298</v>
      </c>
      <c r="L2929">
        <v>0</v>
      </c>
      <c r="M2929">
        <v>123603</v>
      </c>
      <c r="N2929">
        <v>1882</v>
      </c>
      <c r="O2929">
        <v>25658</v>
      </c>
      <c r="P2929">
        <v>250441</v>
      </c>
      <c r="Q2929">
        <v>0</v>
      </c>
      <c r="R2929">
        <v>250441</v>
      </c>
      <c r="S2929" t="str">
        <f t="shared" si="90"/>
        <v>False</v>
      </c>
      <c r="T2929">
        <v>127133</v>
      </c>
      <c r="U2929" t="b">
        <f t="shared" si="91"/>
        <v>0</v>
      </c>
      <c r="V2929">
        <v>0</v>
      </c>
      <c r="W2929">
        <v>0</v>
      </c>
      <c r="X2929">
        <v>0</v>
      </c>
      <c r="Y2929">
        <v>49041</v>
      </c>
      <c r="Z2929">
        <v>176174</v>
      </c>
      <c r="AA2929" t="b">
        <f>ABS(T2929-Z2929)&gt;25000</f>
        <v>1</v>
      </c>
      <c r="AB2929">
        <v>74267</v>
      </c>
      <c r="AC2929">
        <v>0</v>
      </c>
      <c r="AD2929">
        <v>74267</v>
      </c>
      <c r="AE2929">
        <v>225090</v>
      </c>
      <c r="AF2929">
        <v>0</v>
      </c>
      <c r="AG2929">
        <v>0</v>
      </c>
      <c r="AH2929">
        <v>0</v>
      </c>
      <c r="AI2929">
        <v>225090</v>
      </c>
      <c r="AJ2929">
        <v>78469</v>
      </c>
      <c r="AK2929">
        <v>0</v>
      </c>
      <c r="AL2929">
        <v>0</v>
      </c>
      <c r="AM2929">
        <v>0</v>
      </c>
      <c r="AN2929">
        <v>78469</v>
      </c>
      <c r="AO2929">
        <v>146621</v>
      </c>
      <c r="AQ2929">
        <f>K2929/R2929</f>
        <v>0.39649258707639723</v>
      </c>
    </row>
    <row r="2930" spans="1:43" x14ac:dyDescent="0.35">
      <c r="A2930" t="s">
        <v>6134</v>
      </c>
      <c r="B2930" t="s">
        <v>6135</v>
      </c>
      <c r="C2930" t="s">
        <v>38</v>
      </c>
      <c r="D2930" t="str">
        <f>IF(P2930&lt;=50000,"Extra Small",IF(AND(P2930&gt;=50000,P2930&lt;250000),"Small",IF(AND(P2930&gt;=250000,P2930&lt;1000000),"Medium",IF(AND(P2930&gt;=1000000,P2930&lt;10000000),"Large",IF(AND(P2930&gt;=10000000,P2930&lt;100000000),"Extra Large",IF(P2930&gt;=100000000,"Extra-extra-large"))))))</f>
        <v>Medium</v>
      </c>
      <c r="E2930" t="s">
        <v>76</v>
      </c>
      <c r="F2930">
        <v>0</v>
      </c>
      <c r="G2930">
        <v>3</v>
      </c>
      <c r="H2930">
        <v>0</v>
      </c>
      <c r="I2930">
        <v>0</v>
      </c>
      <c r="J2930" t="s">
        <v>56</v>
      </c>
      <c r="K2930">
        <v>69340</v>
      </c>
      <c r="L2930">
        <v>98</v>
      </c>
      <c r="M2930">
        <v>208666</v>
      </c>
      <c r="N2930">
        <v>1188</v>
      </c>
      <c r="O2930">
        <v>0</v>
      </c>
      <c r="P2930">
        <v>279292</v>
      </c>
      <c r="Q2930">
        <v>0</v>
      </c>
      <c r="R2930">
        <v>279292</v>
      </c>
      <c r="S2930" t="str">
        <f t="shared" si="90"/>
        <v>False</v>
      </c>
      <c r="T2930">
        <v>131348</v>
      </c>
      <c r="U2930" t="b">
        <f t="shared" si="91"/>
        <v>0</v>
      </c>
      <c r="V2930">
        <v>0</v>
      </c>
      <c r="W2930">
        <v>0</v>
      </c>
      <c r="X2930">
        <v>0</v>
      </c>
      <c r="Y2930">
        <v>135069</v>
      </c>
      <c r="Z2930">
        <v>266417</v>
      </c>
      <c r="AA2930" t="b">
        <f>ABS(T2930-Z2930)&gt;25000</f>
        <v>1</v>
      </c>
      <c r="AB2930">
        <v>12875</v>
      </c>
      <c r="AC2930">
        <v>0</v>
      </c>
      <c r="AD2930">
        <v>12875</v>
      </c>
      <c r="AE2930">
        <v>176284</v>
      </c>
      <c r="AF2930">
        <v>0</v>
      </c>
      <c r="AG2930">
        <v>0</v>
      </c>
      <c r="AH2930">
        <v>10689</v>
      </c>
      <c r="AI2930">
        <v>186973</v>
      </c>
      <c r="AJ2930">
        <v>117348</v>
      </c>
      <c r="AK2930">
        <v>0</v>
      </c>
      <c r="AL2930">
        <v>0</v>
      </c>
      <c r="AM2930">
        <v>0</v>
      </c>
      <c r="AN2930">
        <v>117348</v>
      </c>
      <c r="AO2930">
        <v>69625</v>
      </c>
      <c r="AQ2930">
        <f>K2930/R2930</f>
        <v>0.24827062715724046</v>
      </c>
    </row>
    <row r="2931" spans="1:43" x14ac:dyDescent="0.35">
      <c r="A2931" t="s">
        <v>6136</v>
      </c>
      <c r="B2931" t="s">
        <v>6137</v>
      </c>
      <c r="C2931" t="s">
        <v>50</v>
      </c>
      <c r="D2931" t="str">
        <f>IF(P2931&lt;=50000,"Extra Small",IF(AND(P2931&gt;=50000,P2931&lt;250000),"Small",IF(AND(P2931&gt;=250000,P2931&lt;1000000),"Medium",IF(AND(P2931&gt;=1000000,P2931&lt;10000000),"Large",IF(AND(P2931&gt;=10000000,P2931&lt;100000000),"Extra Large",IF(P2931&gt;=100000000,"Extra-extra-large"))))))</f>
        <v>Extra Small</v>
      </c>
      <c r="E2931" t="s">
        <v>101</v>
      </c>
      <c r="F2931">
        <v>0</v>
      </c>
      <c r="G2931">
        <v>0</v>
      </c>
      <c r="H2931">
        <v>0</v>
      </c>
      <c r="I2931">
        <v>0</v>
      </c>
      <c r="J2931" t="s">
        <v>56</v>
      </c>
      <c r="K2931">
        <v>620</v>
      </c>
      <c r="L2931">
        <v>0</v>
      </c>
      <c r="M2931">
        <v>0</v>
      </c>
      <c r="N2931">
        <v>0</v>
      </c>
      <c r="O2931">
        <v>10773</v>
      </c>
      <c r="P2931">
        <v>11393</v>
      </c>
      <c r="Q2931">
        <v>0</v>
      </c>
      <c r="R2931">
        <v>11393</v>
      </c>
      <c r="S2931" t="str">
        <f t="shared" si="90"/>
        <v>False</v>
      </c>
      <c r="T2931">
        <v>0</v>
      </c>
      <c r="U2931" t="e">
        <f t="shared" si="91"/>
        <v>#DIV/0!</v>
      </c>
      <c r="V2931">
        <v>0</v>
      </c>
      <c r="W2931">
        <v>0</v>
      </c>
      <c r="X2931">
        <v>0</v>
      </c>
      <c r="Y2931">
        <v>6937</v>
      </c>
      <c r="Z2931">
        <v>6937</v>
      </c>
      <c r="AA2931" t="b">
        <f>ABS(T2931-Z2931)&gt;25000</f>
        <v>0</v>
      </c>
      <c r="AB2931">
        <v>4456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500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500</v>
      </c>
      <c r="AQ2931">
        <f>K2931/R2931</f>
        <v>5.4419380321249891E-2</v>
      </c>
    </row>
    <row r="2932" spans="1:43" x14ac:dyDescent="0.35">
      <c r="A2932" t="s">
        <v>6138</v>
      </c>
      <c r="B2932" t="s">
        <v>6139</v>
      </c>
      <c r="C2932" t="s">
        <v>38</v>
      </c>
      <c r="D2932" t="str">
        <f>IF(P2932&lt;=50000,"Extra Small",IF(AND(P2932&gt;=50000,P2932&lt;250000),"Small",IF(AND(P2932&gt;=250000,P2932&lt;1000000),"Medium",IF(AND(P2932&gt;=1000000,P2932&lt;10000000),"Large",IF(AND(P2932&gt;=10000000,P2932&lt;100000000),"Extra Large",IF(P2932&gt;=100000000,"Extra-extra-large"))))))</f>
        <v>Extra Small</v>
      </c>
      <c r="E2932" t="s">
        <v>43</v>
      </c>
      <c r="F2932">
        <v>0</v>
      </c>
      <c r="G2932">
        <v>0</v>
      </c>
      <c r="H2932">
        <v>0</v>
      </c>
      <c r="I2932">
        <v>0</v>
      </c>
      <c r="J2932" t="s">
        <v>44</v>
      </c>
      <c r="K2932">
        <v>0</v>
      </c>
      <c r="L2932">
        <v>27481</v>
      </c>
      <c r="M2932">
        <v>0</v>
      </c>
      <c r="N2932">
        <v>4694</v>
      </c>
      <c r="O2932">
        <v>0</v>
      </c>
      <c r="P2932">
        <v>32175</v>
      </c>
      <c r="Q2932">
        <v>0</v>
      </c>
      <c r="R2932">
        <v>32175</v>
      </c>
      <c r="S2932" t="str">
        <f t="shared" si="90"/>
        <v>False</v>
      </c>
      <c r="T2932">
        <v>0</v>
      </c>
      <c r="U2932" t="e">
        <f t="shared" si="91"/>
        <v>#DIV/0!</v>
      </c>
      <c r="V2932">
        <v>0</v>
      </c>
      <c r="W2932">
        <v>0</v>
      </c>
      <c r="X2932">
        <v>0</v>
      </c>
      <c r="Y2932">
        <v>0</v>
      </c>
      <c r="Z2932">
        <v>0</v>
      </c>
      <c r="AA2932" t="b">
        <f>ABS(T2932-Z2932)&gt;25000</f>
        <v>0</v>
      </c>
      <c r="AB2932">
        <v>32175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371690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371690</v>
      </c>
      <c r="AQ2932">
        <f>K2932/R2932</f>
        <v>0</v>
      </c>
    </row>
    <row r="2933" spans="1:43" x14ac:dyDescent="0.35">
      <c r="A2933" t="s">
        <v>6140</v>
      </c>
      <c r="B2933" t="s">
        <v>6141</v>
      </c>
      <c r="C2933" t="s">
        <v>38</v>
      </c>
      <c r="D2933" t="str">
        <f>IF(P2933&lt;=50000,"Extra Small",IF(AND(P2933&gt;=50000,P2933&lt;250000),"Small",IF(AND(P2933&gt;=250000,P2933&lt;1000000),"Medium",IF(AND(P2933&gt;=1000000,P2933&lt;10000000),"Large",IF(AND(P2933&gt;=10000000,P2933&lt;100000000),"Extra Large",IF(P2933&gt;=100000000,"Extra-extra-large"))))))</f>
        <v>Extra Small</v>
      </c>
      <c r="E2933" t="s">
        <v>131</v>
      </c>
      <c r="F2933">
        <v>0</v>
      </c>
      <c r="G2933">
        <v>0</v>
      </c>
      <c r="H2933">
        <v>0</v>
      </c>
      <c r="I2933">
        <v>0</v>
      </c>
      <c r="J2933" t="s">
        <v>48</v>
      </c>
      <c r="K2933">
        <v>0</v>
      </c>
      <c r="L2933">
        <v>0</v>
      </c>
      <c r="M2933">
        <v>0</v>
      </c>
      <c r="N2933">
        <v>22888</v>
      </c>
      <c r="O2933">
        <v>0</v>
      </c>
      <c r="P2933">
        <v>22888</v>
      </c>
      <c r="Q2933">
        <v>0</v>
      </c>
      <c r="R2933">
        <v>22888</v>
      </c>
      <c r="S2933" t="str">
        <f t="shared" si="90"/>
        <v>False</v>
      </c>
      <c r="T2933">
        <v>0</v>
      </c>
      <c r="U2933" t="e">
        <f t="shared" si="91"/>
        <v>#DIV/0!</v>
      </c>
      <c r="V2933">
        <v>0</v>
      </c>
      <c r="W2933">
        <v>22770</v>
      </c>
      <c r="X2933">
        <v>0</v>
      </c>
      <c r="Y2933">
        <v>118</v>
      </c>
      <c r="Z2933">
        <v>22888</v>
      </c>
      <c r="AA2933" t="b">
        <f>ABS(T2933-Z2933)&gt;25000</f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1052859</v>
      </c>
      <c r="AJ2933">
        <v>0</v>
      </c>
      <c r="AK2933">
        <v>0</v>
      </c>
      <c r="AL2933">
        <v>0</v>
      </c>
      <c r="AM2933">
        <v>0</v>
      </c>
      <c r="AN2933">
        <v>71725</v>
      </c>
      <c r="AO2933">
        <v>981134</v>
      </c>
      <c r="AQ2933">
        <f>K2933/R2933</f>
        <v>0</v>
      </c>
    </row>
    <row r="2934" spans="1:43" x14ac:dyDescent="0.35">
      <c r="A2934" t="s">
        <v>6142</v>
      </c>
      <c r="B2934" t="s">
        <v>6143</v>
      </c>
      <c r="C2934" t="s">
        <v>38</v>
      </c>
      <c r="D2934" t="str">
        <f>IF(P2934&lt;=50000,"Extra Small",IF(AND(P2934&gt;=50000,P2934&lt;250000),"Small",IF(AND(P2934&gt;=250000,P2934&lt;1000000),"Medium",IF(AND(P2934&gt;=1000000,P2934&lt;10000000),"Large",IF(AND(P2934&gt;=10000000,P2934&lt;100000000),"Extra Large",IF(P2934&gt;=100000000,"Extra-extra-large"))))))</f>
        <v>Small</v>
      </c>
      <c r="E2934" t="s">
        <v>39</v>
      </c>
      <c r="F2934">
        <v>1</v>
      </c>
      <c r="G2934">
        <v>0</v>
      </c>
      <c r="H2934">
        <v>0</v>
      </c>
      <c r="I2934">
        <v>1</v>
      </c>
      <c r="J2934" t="s">
        <v>143</v>
      </c>
      <c r="K2934">
        <v>0</v>
      </c>
      <c r="L2934">
        <v>183154</v>
      </c>
      <c r="M2934">
        <v>0</v>
      </c>
      <c r="N2934">
        <v>7543</v>
      </c>
      <c r="O2934">
        <v>17819</v>
      </c>
      <c r="P2934">
        <v>208516</v>
      </c>
      <c r="Q2934">
        <v>0</v>
      </c>
      <c r="R2934">
        <v>208516</v>
      </c>
      <c r="S2934" t="str">
        <f t="shared" si="90"/>
        <v>False</v>
      </c>
      <c r="T2934">
        <v>78543</v>
      </c>
      <c r="U2934" t="b">
        <f t="shared" si="91"/>
        <v>0</v>
      </c>
      <c r="V2934">
        <v>0</v>
      </c>
      <c r="W2934">
        <v>59457</v>
      </c>
      <c r="X2934">
        <v>0</v>
      </c>
      <c r="Y2934">
        <v>0</v>
      </c>
      <c r="Z2934">
        <v>138000</v>
      </c>
      <c r="AA2934" t="b">
        <f>ABS(T2934-Z2934)&gt;25000</f>
        <v>1</v>
      </c>
      <c r="AB2934">
        <v>70516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627486</v>
      </c>
      <c r="AJ2934">
        <v>0</v>
      </c>
      <c r="AK2934">
        <v>0</v>
      </c>
      <c r="AL2934">
        <v>0</v>
      </c>
      <c r="AM2934">
        <v>0</v>
      </c>
      <c r="AN2934">
        <v>13286</v>
      </c>
      <c r="AO2934">
        <v>614200</v>
      </c>
      <c r="AQ2934">
        <f>K2934/R2934</f>
        <v>0</v>
      </c>
    </row>
    <row r="2935" spans="1:43" x14ac:dyDescent="0.35">
      <c r="A2935" t="s">
        <v>6144</v>
      </c>
      <c r="B2935" t="s">
        <v>6145</v>
      </c>
      <c r="C2935" t="s">
        <v>38</v>
      </c>
      <c r="D2935" t="str">
        <f>IF(P2935&lt;=50000,"Extra Small",IF(AND(P2935&gt;=50000,P2935&lt;250000),"Small",IF(AND(P2935&gt;=250000,P2935&lt;1000000),"Medium",IF(AND(P2935&gt;=1000000,P2935&lt;10000000),"Large",IF(AND(P2935&gt;=10000000,P2935&lt;100000000),"Extra Large",IF(P2935&gt;=100000000,"Extra-extra-large"))))))</f>
        <v>Small</v>
      </c>
      <c r="E2935" t="s">
        <v>85</v>
      </c>
      <c r="F2935">
        <v>0</v>
      </c>
      <c r="G2935">
        <v>0</v>
      </c>
      <c r="H2935">
        <v>0</v>
      </c>
      <c r="I2935">
        <v>0</v>
      </c>
      <c r="J2935" t="s">
        <v>56</v>
      </c>
      <c r="K2935">
        <v>0</v>
      </c>
      <c r="L2935">
        <v>248752</v>
      </c>
      <c r="M2935">
        <v>0</v>
      </c>
      <c r="N2935">
        <v>0</v>
      </c>
      <c r="O2935">
        <v>84</v>
      </c>
      <c r="P2935">
        <v>248836</v>
      </c>
      <c r="Q2935">
        <v>0</v>
      </c>
      <c r="R2935">
        <v>248836</v>
      </c>
      <c r="S2935" t="str">
        <f t="shared" si="90"/>
        <v>False</v>
      </c>
      <c r="T2935">
        <v>0</v>
      </c>
      <c r="U2935" t="e">
        <f t="shared" si="91"/>
        <v>#DIV/0!</v>
      </c>
      <c r="V2935">
        <v>0</v>
      </c>
      <c r="W2935">
        <v>43410</v>
      </c>
      <c r="X2935">
        <v>118338</v>
      </c>
      <c r="Y2935">
        <v>10218</v>
      </c>
      <c r="Z2935">
        <v>171966</v>
      </c>
      <c r="AA2935" t="b">
        <f>ABS(T2935-Z2935)&gt;25000</f>
        <v>1</v>
      </c>
      <c r="AB2935">
        <v>76870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135981</v>
      </c>
      <c r="AJ2935">
        <v>0</v>
      </c>
      <c r="AK2935">
        <v>0</v>
      </c>
      <c r="AL2935">
        <v>0</v>
      </c>
      <c r="AM2935">
        <v>0</v>
      </c>
      <c r="AN2935">
        <v>497</v>
      </c>
      <c r="AO2935">
        <v>135484</v>
      </c>
      <c r="AQ2935">
        <f>K2935/R2935</f>
        <v>0</v>
      </c>
    </row>
    <row r="2936" spans="1:43" x14ac:dyDescent="0.35">
      <c r="A2936" t="s">
        <v>6146</v>
      </c>
      <c r="B2936" t="s">
        <v>6147</v>
      </c>
      <c r="C2936" t="s">
        <v>38</v>
      </c>
      <c r="D2936" t="str">
        <f>IF(P2936&lt;=50000,"Extra Small",IF(AND(P2936&gt;=50000,P2936&lt;250000),"Small",IF(AND(P2936&gt;=250000,P2936&lt;1000000),"Medium",IF(AND(P2936&gt;=1000000,P2936&lt;10000000),"Large",IF(AND(P2936&gt;=10000000,P2936&lt;100000000),"Extra Large",IF(P2936&gt;=100000000,"Extra-extra-large"))))))</f>
        <v>Extra Small</v>
      </c>
      <c r="E2936" t="s">
        <v>70</v>
      </c>
      <c r="F2936">
        <v>1</v>
      </c>
      <c r="G2936">
        <v>0</v>
      </c>
      <c r="H2936">
        <v>0</v>
      </c>
      <c r="I2936">
        <v>1</v>
      </c>
      <c r="J2936" t="s">
        <v>48</v>
      </c>
      <c r="K2936">
        <v>0</v>
      </c>
      <c r="L2936">
        <v>20000</v>
      </c>
      <c r="M2936">
        <v>0</v>
      </c>
      <c r="N2936">
        <v>9493</v>
      </c>
      <c r="O2936">
        <v>0</v>
      </c>
      <c r="P2936">
        <v>29493</v>
      </c>
      <c r="Q2936">
        <v>0</v>
      </c>
      <c r="R2936">
        <v>29493</v>
      </c>
      <c r="S2936" t="str">
        <f t="shared" si="90"/>
        <v>False</v>
      </c>
      <c r="T2936">
        <v>0</v>
      </c>
      <c r="U2936" t="b">
        <f t="shared" si="91"/>
        <v>0</v>
      </c>
      <c r="V2936">
        <v>0</v>
      </c>
      <c r="W2936">
        <v>0</v>
      </c>
      <c r="X2936">
        <v>0</v>
      </c>
      <c r="Y2936">
        <v>402632</v>
      </c>
      <c r="Z2936">
        <v>402632</v>
      </c>
      <c r="AA2936" t="b">
        <f>ABS(T2936-Z2936)&gt;25000</f>
        <v>1</v>
      </c>
      <c r="AB2936">
        <v>-373139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1032097</v>
      </c>
      <c r="AJ2936">
        <v>0</v>
      </c>
      <c r="AK2936">
        <v>0</v>
      </c>
      <c r="AL2936">
        <v>0</v>
      </c>
      <c r="AM2936">
        <v>0</v>
      </c>
      <c r="AN2936">
        <v>12018</v>
      </c>
      <c r="AO2936">
        <v>1020079</v>
      </c>
      <c r="AQ2936">
        <f>K2936/R2936</f>
        <v>0</v>
      </c>
    </row>
    <row r="2937" spans="1:43" x14ac:dyDescent="0.35">
      <c r="A2937" t="s">
        <v>6148</v>
      </c>
      <c r="B2937" t="s">
        <v>6149</v>
      </c>
      <c r="C2937" t="s">
        <v>38</v>
      </c>
      <c r="D2937" t="str">
        <f>IF(P2937&lt;=50000,"Extra Small",IF(AND(P2937&gt;=50000,P2937&lt;250000),"Small",IF(AND(P2937&gt;=250000,P2937&lt;1000000),"Medium",IF(AND(P2937&gt;=1000000,P2937&lt;10000000),"Large",IF(AND(P2937&gt;=10000000,P2937&lt;100000000),"Extra Large",IF(P2937&gt;=100000000,"Extra-extra-large"))))))</f>
        <v>Large</v>
      </c>
      <c r="E2937" t="s">
        <v>55</v>
      </c>
      <c r="F2937">
        <v>7</v>
      </c>
      <c r="G2937">
        <v>6</v>
      </c>
      <c r="H2937">
        <v>0</v>
      </c>
      <c r="I2937">
        <v>10.5</v>
      </c>
      <c r="J2937" t="s">
        <v>207</v>
      </c>
      <c r="K2937">
        <v>263786</v>
      </c>
      <c r="L2937">
        <v>1258766</v>
      </c>
      <c r="M2937">
        <v>231303</v>
      </c>
      <c r="N2937">
        <v>247765</v>
      </c>
      <c r="O2937">
        <v>0</v>
      </c>
      <c r="P2937">
        <v>2001620</v>
      </c>
      <c r="Q2937">
        <v>63987</v>
      </c>
      <c r="R2937">
        <v>2065607</v>
      </c>
      <c r="S2937" t="str">
        <f t="shared" si="90"/>
        <v>False</v>
      </c>
      <c r="T2937">
        <v>942277</v>
      </c>
      <c r="U2937" t="b">
        <f t="shared" si="91"/>
        <v>0</v>
      </c>
      <c r="V2937">
        <v>0</v>
      </c>
      <c r="W2937">
        <v>362834</v>
      </c>
      <c r="X2937">
        <v>0</v>
      </c>
      <c r="Y2937">
        <v>724935</v>
      </c>
      <c r="Z2937">
        <v>2030046</v>
      </c>
      <c r="AA2937" t="b">
        <f>ABS(T2937-Z2937)&gt;1000000</f>
        <v>1</v>
      </c>
      <c r="AB2937">
        <v>35561</v>
      </c>
      <c r="AC2937">
        <v>0</v>
      </c>
      <c r="AD2937">
        <v>35561</v>
      </c>
      <c r="AE2937">
        <v>924682</v>
      </c>
      <c r="AF2937">
        <v>0</v>
      </c>
      <c r="AG2937">
        <v>2758101</v>
      </c>
      <c r="AH2937">
        <v>2758101</v>
      </c>
      <c r="AI2937">
        <v>3682783</v>
      </c>
      <c r="AJ2937">
        <v>304732</v>
      </c>
      <c r="AK2937">
        <v>0</v>
      </c>
      <c r="AL2937">
        <v>17441</v>
      </c>
      <c r="AM2937">
        <v>17441</v>
      </c>
      <c r="AN2937">
        <v>322173</v>
      </c>
      <c r="AO2937">
        <v>3360610</v>
      </c>
      <c r="AQ2937">
        <f>K2937/R2937</f>
        <v>0.12770386622431082</v>
      </c>
    </row>
    <row r="2938" spans="1:43" x14ac:dyDescent="0.35">
      <c r="A2938" t="s">
        <v>6150</v>
      </c>
      <c r="B2938" t="s">
        <v>6151</v>
      </c>
      <c r="C2938" t="s">
        <v>38</v>
      </c>
      <c r="D2938" t="str">
        <f>IF(P2938&lt;=50000,"Extra Small",IF(AND(P2938&gt;=50000,P2938&lt;250000),"Small",IF(AND(P2938&gt;=250000,P2938&lt;1000000),"Medium",IF(AND(P2938&gt;=1000000,P2938&lt;10000000),"Large",IF(AND(P2938&gt;=10000000,P2938&lt;100000000),"Extra Large",IF(P2938&gt;=100000000,"Extra-extra-large"))))))</f>
        <v>Medium</v>
      </c>
      <c r="E2938" t="s">
        <v>43</v>
      </c>
      <c r="F2938">
        <v>0</v>
      </c>
      <c r="G2938">
        <v>1</v>
      </c>
      <c r="H2938">
        <v>0</v>
      </c>
      <c r="I2938">
        <v>0</v>
      </c>
      <c r="J2938" t="s">
        <v>48</v>
      </c>
      <c r="K2938">
        <v>0</v>
      </c>
      <c r="L2938">
        <v>310298</v>
      </c>
      <c r="M2938">
        <v>0</v>
      </c>
      <c r="N2938">
        <v>10066</v>
      </c>
      <c r="O2938">
        <v>0</v>
      </c>
      <c r="P2938">
        <v>320364</v>
      </c>
      <c r="Q2938">
        <v>0</v>
      </c>
      <c r="R2938">
        <v>320364</v>
      </c>
      <c r="S2938" t="str">
        <f t="shared" si="90"/>
        <v>False</v>
      </c>
      <c r="T2938">
        <v>27564</v>
      </c>
      <c r="U2938" t="b">
        <f t="shared" si="91"/>
        <v>0</v>
      </c>
      <c r="V2938">
        <v>0</v>
      </c>
      <c r="W2938">
        <v>0</v>
      </c>
      <c r="X2938">
        <v>0</v>
      </c>
      <c r="Y2938">
        <v>540674</v>
      </c>
      <c r="Z2938">
        <v>568238</v>
      </c>
      <c r="AA2938" t="b">
        <f>ABS(T2938-Z2938)&gt;25000</f>
        <v>1</v>
      </c>
      <c r="AB2938">
        <v>-247874</v>
      </c>
      <c r="AC2938">
        <v>0</v>
      </c>
      <c r="AD2938">
        <v>-247874</v>
      </c>
      <c r="AE2938">
        <v>793995</v>
      </c>
      <c r="AF2938">
        <v>0</v>
      </c>
      <c r="AG2938">
        <v>0</v>
      </c>
      <c r="AH2938">
        <v>38021</v>
      </c>
      <c r="AI2938">
        <v>832016</v>
      </c>
      <c r="AJ2938">
        <v>9327</v>
      </c>
      <c r="AK2938">
        <v>0</v>
      </c>
      <c r="AL2938">
        <v>0</v>
      </c>
      <c r="AM2938">
        <v>0</v>
      </c>
      <c r="AN2938">
        <v>9327</v>
      </c>
      <c r="AO2938">
        <v>822689</v>
      </c>
      <c r="AQ2938">
        <f>K2938/R2938</f>
        <v>0</v>
      </c>
    </row>
    <row r="2939" spans="1:43" x14ac:dyDescent="0.35">
      <c r="A2939" t="s">
        <v>6152</v>
      </c>
      <c r="B2939" t="s">
        <v>6153</v>
      </c>
      <c r="C2939" t="s">
        <v>38</v>
      </c>
      <c r="D2939" t="str">
        <f>IF(P2939&lt;=50000,"Extra Small",IF(AND(P2939&gt;=50000,P2939&lt;250000),"Small",IF(AND(P2939&gt;=250000,P2939&lt;1000000),"Medium",IF(AND(P2939&gt;=1000000,P2939&lt;10000000),"Large",IF(AND(P2939&gt;=10000000,P2939&lt;100000000),"Extra Large",IF(P2939&gt;=100000000,"Extra-extra-large"))))))</f>
        <v>Extra Small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 t="s">
        <v>61</v>
      </c>
      <c r="K2939">
        <v>0</v>
      </c>
      <c r="L2939">
        <v>1450</v>
      </c>
      <c r="M2939">
        <v>0</v>
      </c>
      <c r="N2939">
        <v>0</v>
      </c>
      <c r="O2939">
        <v>0</v>
      </c>
      <c r="P2939">
        <v>1450</v>
      </c>
      <c r="Q2939">
        <v>0</v>
      </c>
      <c r="R2939">
        <v>1450</v>
      </c>
      <c r="S2939" t="str">
        <f t="shared" si="90"/>
        <v>False</v>
      </c>
      <c r="T2939">
        <v>0</v>
      </c>
      <c r="U2939" t="e">
        <f t="shared" si="91"/>
        <v>#DIV/0!</v>
      </c>
      <c r="V2939">
        <v>0</v>
      </c>
      <c r="W2939">
        <v>0</v>
      </c>
      <c r="X2939">
        <v>0</v>
      </c>
      <c r="Y2939">
        <v>529</v>
      </c>
      <c r="Z2939">
        <v>529</v>
      </c>
      <c r="AA2939" t="b">
        <f>ABS(T2939-Z2939)&gt;25000</f>
        <v>0</v>
      </c>
      <c r="AB2939">
        <v>921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1421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1421</v>
      </c>
      <c r="AQ2939">
        <f>K2939/R2939</f>
        <v>0</v>
      </c>
    </row>
    <row r="2940" spans="1:43" x14ac:dyDescent="0.35">
      <c r="A2940" t="s">
        <v>6154</v>
      </c>
      <c r="B2940" t="s">
        <v>6155</v>
      </c>
      <c r="C2940" t="s">
        <v>38</v>
      </c>
      <c r="D2940" t="str">
        <f>IF(P2940&lt;=50000,"Extra Small",IF(AND(P2940&gt;=50000,P2940&lt;250000),"Small",IF(AND(P2940&gt;=250000,P2940&lt;1000000),"Medium",IF(AND(P2940&gt;=1000000,P2940&lt;10000000),"Large",IF(AND(P2940&gt;=10000000,P2940&lt;100000000),"Extra Large",IF(P2940&gt;=100000000,"Extra-extra-large"))))))</f>
        <v>Small</v>
      </c>
      <c r="E2940" t="s">
        <v>110</v>
      </c>
      <c r="F2940">
        <v>0</v>
      </c>
      <c r="G2940">
        <v>2</v>
      </c>
      <c r="H2940">
        <v>0</v>
      </c>
      <c r="I2940">
        <v>1.2</v>
      </c>
      <c r="J2940" t="s">
        <v>44</v>
      </c>
      <c r="K2940">
        <v>65692</v>
      </c>
      <c r="L2940">
        <v>19</v>
      </c>
      <c r="M2940">
        <v>17298</v>
      </c>
      <c r="N2940">
        <v>0</v>
      </c>
      <c r="O2940">
        <v>0</v>
      </c>
      <c r="P2940">
        <v>83009</v>
      </c>
      <c r="Q2940">
        <v>7</v>
      </c>
      <c r="R2940">
        <v>83016</v>
      </c>
      <c r="S2940" t="str">
        <f t="shared" si="90"/>
        <v>False</v>
      </c>
      <c r="T2940">
        <v>42183</v>
      </c>
      <c r="U2940" t="b">
        <f t="shared" si="91"/>
        <v>0</v>
      </c>
      <c r="V2940">
        <v>0</v>
      </c>
      <c r="W2940">
        <v>0</v>
      </c>
      <c r="X2940">
        <v>0</v>
      </c>
      <c r="Y2940">
        <v>8240</v>
      </c>
      <c r="Z2940">
        <v>50423</v>
      </c>
      <c r="AA2940" t="b">
        <f>ABS(T2940-Z2940)&gt;25000</f>
        <v>0</v>
      </c>
      <c r="AB2940">
        <v>32593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42557</v>
      </c>
      <c r="AJ2940">
        <v>0</v>
      </c>
      <c r="AK2940">
        <v>0</v>
      </c>
      <c r="AL2940">
        <v>0</v>
      </c>
      <c r="AM2940">
        <v>0</v>
      </c>
      <c r="AN2940">
        <v>1372</v>
      </c>
      <c r="AO2940">
        <v>41185</v>
      </c>
      <c r="AQ2940">
        <f>K2940/R2940</f>
        <v>0.79131733641707624</v>
      </c>
    </row>
    <row r="2941" spans="1:43" x14ac:dyDescent="0.35">
      <c r="A2941" t="s">
        <v>6156</v>
      </c>
      <c r="B2941" t="s">
        <v>6157</v>
      </c>
      <c r="C2941" t="s">
        <v>50</v>
      </c>
      <c r="D2941" t="str">
        <f>IF(P2941&lt;=50000,"Extra Small",IF(AND(P2941&gt;=50000,P2941&lt;250000),"Small",IF(AND(P2941&gt;=250000,P2941&lt;1000000),"Medium",IF(AND(P2941&gt;=1000000,P2941&lt;10000000),"Large",IF(AND(P2941&gt;=10000000,P2941&lt;100000000),"Extra Large",IF(P2941&gt;=100000000,"Extra-extra-large"))))))</f>
        <v>Small</v>
      </c>
      <c r="E2941" t="s">
        <v>39</v>
      </c>
      <c r="F2941">
        <v>1</v>
      </c>
      <c r="G2941">
        <v>4</v>
      </c>
      <c r="H2941">
        <v>0</v>
      </c>
      <c r="I2941">
        <v>1.6</v>
      </c>
      <c r="J2941" t="s">
        <v>281</v>
      </c>
      <c r="K2941">
        <v>0</v>
      </c>
      <c r="L2941">
        <v>82858</v>
      </c>
      <c r="M2941">
        <v>97997</v>
      </c>
      <c r="N2941">
        <v>402</v>
      </c>
      <c r="O2941">
        <v>0</v>
      </c>
      <c r="P2941">
        <v>181257</v>
      </c>
      <c r="Q2941">
        <v>16735</v>
      </c>
      <c r="R2941">
        <v>197992</v>
      </c>
      <c r="S2941" t="str">
        <f t="shared" si="90"/>
        <v>False</v>
      </c>
      <c r="T2941">
        <v>123013</v>
      </c>
      <c r="U2941" t="b">
        <f t="shared" si="91"/>
        <v>0</v>
      </c>
      <c r="V2941">
        <v>0</v>
      </c>
      <c r="W2941">
        <v>0</v>
      </c>
      <c r="X2941">
        <v>0</v>
      </c>
      <c r="Y2941">
        <v>40633</v>
      </c>
      <c r="Z2941">
        <v>163646</v>
      </c>
      <c r="AA2941" t="b">
        <f>ABS(T2941-Z2941)&gt;25000</f>
        <v>1</v>
      </c>
      <c r="AB2941">
        <v>34346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198581</v>
      </c>
      <c r="AJ2941">
        <v>0</v>
      </c>
      <c r="AK2941">
        <v>0</v>
      </c>
      <c r="AL2941">
        <v>0</v>
      </c>
      <c r="AM2941">
        <v>0</v>
      </c>
      <c r="AN2941">
        <v>4425</v>
      </c>
      <c r="AO2941">
        <v>194156</v>
      </c>
      <c r="AQ2941">
        <f>K2941/R2941</f>
        <v>0</v>
      </c>
    </row>
    <row r="2942" spans="1:43" x14ac:dyDescent="0.35">
      <c r="A2942" t="s">
        <v>6158</v>
      </c>
      <c r="B2942" t="s">
        <v>6159</v>
      </c>
      <c r="C2942" t="s">
        <v>38</v>
      </c>
      <c r="D2942" t="str">
        <f>IF(P2942&lt;=50000,"Extra Small",IF(AND(P2942&gt;=50000,P2942&lt;250000),"Small",IF(AND(P2942&gt;=250000,P2942&lt;1000000),"Medium",IF(AND(P2942&gt;=1000000,P2942&lt;10000000),"Large",IF(AND(P2942&gt;=10000000,P2942&lt;100000000),"Extra Large",IF(P2942&gt;=100000000,"Extra-extra-large"))))))</f>
        <v>Small</v>
      </c>
      <c r="E2942" t="s">
        <v>39</v>
      </c>
      <c r="F2942">
        <v>1</v>
      </c>
      <c r="G2942">
        <v>1</v>
      </c>
      <c r="H2942">
        <v>0</v>
      </c>
      <c r="I2942">
        <v>1.5</v>
      </c>
      <c r="J2942" t="s">
        <v>48</v>
      </c>
      <c r="K2942">
        <v>0</v>
      </c>
      <c r="L2942">
        <v>72613</v>
      </c>
      <c r="M2942">
        <v>962</v>
      </c>
      <c r="N2942">
        <v>6721</v>
      </c>
      <c r="O2942">
        <v>17867</v>
      </c>
      <c r="P2942">
        <v>98163</v>
      </c>
      <c r="Q2942">
        <v>0</v>
      </c>
      <c r="R2942">
        <v>98163</v>
      </c>
      <c r="S2942" t="str">
        <f t="shared" si="90"/>
        <v>False</v>
      </c>
      <c r="T2942">
        <v>102499</v>
      </c>
      <c r="U2942" t="b">
        <f t="shared" si="91"/>
        <v>0</v>
      </c>
      <c r="V2942">
        <v>0</v>
      </c>
      <c r="W2942">
        <v>0</v>
      </c>
      <c r="X2942">
        <v>0</v>
      </c>
      <c r="Y2942">
        <v>57807</v>
      </c>
      <c r="Z2942">
        <v>160306</v>
      </c>
      <c r="AA2942" t="b">
        <f>ABS(T2942-Z2942)&gt;25000</f>
        <v>1</v>
      </c>
      <c r="AB2942">
        <v>-62143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477523</v>
      </c>
      <c r="AJ2942">
        <v>0</v>
      </c>
      <c r="AK2942">
        <v>0</v>
      </c>
      <c r="AL2942">
        <v>0</v>
      </c>
      <c r="AM2942">
        <v>0</v>
      </c>
      <c r="AN2942">
        <v>141236</v>
      </c>
      <c r="AO2942">
        <v>336287</v>
      </c>
      <c r="AQ2942">
        <f>K2942/R2942</f>
        <v>0</v>
      </c>
    </row>
    <row r="2943" spans="1:43" x14ac:dyDescent="0.35">
      <c r="A2943" t="s">
        <v>6160</v>
      </c>
      <c r="B2943" t="s">
        <v>6161</v>
      </c>
      <c r="C2943" t="s">
        <v>38</v>
      </c>
      <c r="D2943" t="str">
        <f>IF(P2943&lt;=50000,"Extra Small",IF(AND(P2943&gt;=50000,P2943&lt;250000),"Small",IF(AND(P2943&gt;=250000,P2943&lt;1000000),"Medium",IF(AND(P2943&gt;=1000000,P2943&lt;10000000),"Large",IF(AND(P2943&gt;=10000000,P2943&lt;100000000),"Extra Large",IF(P2943&gt;=100000000,"Extra-extra-large"))))))</f>
        <v>Medium</v>
      </c>
      <c r="E2943" t="s">
        <v>43</v>
      </c>
      <c r="F2943">
        <v>0</v>
      </c>
      <c r="G2943">
        <v>5</v>
      </c>
      <c r="H2943">
        <v>3</v>
      </c>
      <c r="I2943">
        <v>5.84</v>
      </c>
      <c r="J2943" t="s">
        <v>56</v>
      </c>
      <c r="K2943">
        <v>197633</v>
      </c>
      <c r="L2943">
        <v>0</v>
      </c>
      <c r="M2943">
        <v>103068</v>
      </c>
      <c r="N2943">
        <v>4709</v>
      </c>
      <c r="O2943">
        <v>345</v>
      </c>
      <c r="P2943">
        <v>305755</v>
      </c>
      <c r="Q2943">
        <v>0</v>
      </c>
      <c r="R2943">
        <v>305755</v>
      </c>
      <c r="S2943" t="str">
        <f t="shared" si="90"/>
        <v>False</v>
      </c>
      <c r="T2943">
        <v>229177</v>
      </c>
      <c r="U2943" t="b">
        <f t="shared" si="91"/>
        <v>0</v>
      </c>
      <c r="V2943">
        <v>0</v>
      </c>
      <c r="W2943">
        <v>200</v>
      </c>
      <c r="X2943">
        <v>0</v>
      </c>
      <c r="Y2943">
        <v>39701</v>
      </c>
      <c r="Z2943">
        <v>269078</v>
      </c>
      <c r="AA2943" t="b">
        <f>ABS(T2943-Z2943)&gt;25000</f>
        <v>1</v>
      </c>
      <c r="AB2943">
        <v>36677</v>
      </c>
      <c r="AC2943">
        <v>0</v>
      </c>
      <c r="AD2943">
        <v>36677</v>
      </c>
      <c r="AE2943">
        <v>570630</v>
      </c>
      <c r="AF2943">
        <v>0</v>
      </c>
      <c r="AG2943">
        <v>0</v>
      </c>
      <c r="AH2943">
        <v>10250</v>
      </c>
      <c r="AI2943">
        <v>580880</v>
      </c>
      <c r="AJ2943">
        <v>131799</v>
      </c>
      <c r="AK2943">
        <v>0</v>
      </c>
      <c r="AL2943">
        <v>0</v>
      </c>
      <c r="AM2943">
        <v>0</v>
      </c>
      <c r="AN2943">
        <v>131799</v>
      </c>
      <c r="AO2943">
        <v>449081</v>
      </c>
      <c r="AQ2943">
        <f>K2943/R2943</f>
        <v>0.64637700119376629</v>
      </c>
    </row>
    <row r="2944" spans="1:43" x14ac:dyDescent="0.35">
      <c r="A2944" t="s">
        <v>6162</v>
      </c>
      <c r="B2944" t="s">
        <v>6163</v>
      </c>
      <c r="C2944" t="s">
        <v>38</v>
      </c>
      <c r="D2944" t="str">
        <f>IF(P2944&lt;=50000,"Extra Small",IF(AND(P2944&gt;=50000,P2944&lt;250000),"Small",IF(AND(P2944&gt;=250000,P2944&lt;1000000),"Medium",IF(AND(P2944&gt;=1000000,P2944&lt;10000000),"Large",IF(AND(P2944&gt;=10000000,P2944&lt;100000000),"Extra Large",IF(P2944&gt;=100000000,"Extra-extra-large"))))))</f>
        <v>Medium</v>
      </c>
      <c r="E2944" t="s">
        <v>85</v>
      </c>
      <c r="F2944">
        <v>1</v>
      </c>
      <c r="G2944">
        <v>0</v>
      </c>
      <c r="H2944">
        <v>0</v>
      </c>
      <c r="I2944">
        <v>1</v>
      </c>
      <c r="J2944" t="s">
        <v>281</v>
      </c>
      <c r="K2944">
        <v>0</v>
      </c>
      <c r="L2944">
        <v>364465</v>
      </c>
      <c r="M2944">
        <v>192</v>
      </c>
      <c r="N2944">
        <v>112</v>
      </c>
      <c r="O2944">
        <v>0</v>
      </c>
      <c r="P2944">
        <v>364769</v>
      </c>
      <c r="Q2944">
        <v>0</v>
      </c>
      <c r="R2944">
        <v>364769</v>
      </c>
      <c r="S2944" t="str">
        <f t="shared" si="90"/>
        <v>False</v>
      </c>
      <c r="T2944">
        <v>69596</v>
      </c>
      <c r="U2944" t="b">
        <f t="shared" si="91"/>
        <v>0</v>
      </c>
      <c r="V2944">
        <v>0</v>
      </c>
      <c r="W2944">
        <v>0</v>
      </c>
      <c r="X2944">
        <v>0</v>
      </c>
      <c r="Y2944">
        <v>6903</v>
      </c>
      <c r="Z2944">
        <v>76499</v>
      </c>
      <c r="AA2944" t="b">
        <f>ABS(T2944-Z2944)&gt;25000</f>
        <v>0</v>
      </c>
      <c r="AB2944">
        <v>288270</v>
      </c>
      <c r="AC2944">
        <v>0</v>
      </c>
      <c r="AD2944">
        <v>288270</v>
      </c>
      <c r="AE2944">
        <v>312031</v>
      </c>
      <c r="AF2944">
        <v>0</v>
      </c>
      <c r="AG2944">
        <v>0</v>
      </c>
      <c r="AH2944">
        <v>0</v>
      </c>
      <c r="AI2944">
        <v>312031</v>
      </c>
      <c r="AJ2944">
        <v>23761</v>
      </c>
      <c r="AK2944">
        <v>0</v>
      </c>
      <c r="AL2944">
        <v>0</v>
      </c>
      <c r="AM2944">
        <v>0</v>
      </c>
      <c r="AN2944">
        <v>23761</v>
      </c>
      <c r="AO2944">
        <v>288270</v>
      </c>
      <c r="AQ2944">
        <f>K2944/R2944</f>
        <v>0</v>
      </c>
    </row>
    <row r="2945" spans="1:43" x14ac:dyDescent="0.35">
      <c r="A2945" t="s">
        <v>6164</v>
      </c>
      <c r="B2945" t="s">
        <v>6165</v>
      </c>
      <c r="C2945" t="s">
        <v>38</v>
      </c>
      <c r="D2945" t="str">
        <f>IF(P2945&lt;=50000,"Extra Small",IF(AND(P2945&gt;=50000,P2945&lt;250000),"Small",IF(AND(P2945&gt;=250000,P2945&lt;1000000),"Medium",IF(AND(P2945&gt;=1000000,P2945&lt;10000000),"Large",IF(AND(P2945&gt;=10000000,P2945&lt;100000000),"Extra Large",IF(P2945&gt;=100000000,"Extra-extra-large"))))))</f>
        <v>Extra Small</v>
      </c>
      <c r="E2945" t="s">
        <v>39</v>
      </c>
      <c r="F2945">
        <v>0</v>
      </c>
      <c r="G2945">
        <v>0</v>
      </c>
      <c r="H2945">
        <v>1</v>
      </c>
      <c r="I2945">
        <v>0</v>
      </c>
      <c r="J2945" t="s">
        <v>44</v>
      </c>
      <c r="K2945">
        <v>0</v>
      </c>
      <c r="L2945">
        <v>5833</v>
      </c>
      <c r="M2945">
        <v>0</v>
      </c>
      <c r="N2945">
        <v>0</v>
      </c>
      <c r="O2945">
        <v>0</v>
      </c>
      <c r="P2945">
        <v>5833</v>
      </c>
      <c r="Q2945">
        <v>0</v>
      </c>
      <c r="R2945">
        <v>5833</v>
      </c>
      <c r="S2945" t="str">
        <f t="shared" si="90"/>
        <v>False</v>
      </c>
      <c r="T2945">
        <v>400</v>
      </c>
      <c r="U2945" t="b">
        <f t="shared" si="91"/>
        <v>0</v>
      </c>
      <c r="V2945">
        <v>0</v>
      </c>
      <c r="W2945">
        <v>113</v>
      </c>
      <c r="X2945">
        <v>0</v>
      </c>
      <c r="Y2945">
        <v>3865</v>
      </c>
      <c r="Z2945">
        <v>4378</v>
      </c>
      <c r="AA2945" t="b">
        <f>ABS(T2945-Z2945)&gt;25000</f>
        <v>0</v>
      </c>
      <c r="AB2945">
        <v>1455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1587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1587</v>
      </c>
      <c r="AQ2945">
        <f>K2945/R2945</f>
        <v>0</v>
      </c>
    </row>
    <row r="2946" spans="1:43" x14ac:dyDescent="0.35">
      <c r="A2946" t="s">
        <v>6166</v>
      </c>
      <c r="B2946" t="s">
        <v>6167</v>
      </c>
      <c r="C2946" t="s">
        <v>50</v>
      </c>
      <c r="D2946" t="str">
        <f>IF(P2946&lt;=50000,"Extra Small",IF(AND(P2946&gt;=50000,P2946&lt;250000),"Small",IF(AND(P2946&gt;=250000,P2946&lt;1000000),"Medium",IF(AND(P2946&gt;=1000000,P2946&lt;10000000),"Large",IF(AND(P2946&gt;=10000000,P2946&lt;100000000),"Extra Large",IF(P2946&gt;=100000000,"Extra-extra-large"))))))</f>
        <v>Small</v>
      </c>
      <c r="E2946" t="s">
        <v>110</v>
      </c>
      <c r="F2946">
        <v>0</v>
      </c>
      <c r="G2946">
        <v>0</v>
      </c>
      <c r="H2946">
        <v>0</v>
      </c>
      <c r="I2946">
        <v>0</v>
      </c>
      <c r="J2946" t="s">
        <v>44</v>
      </c>
      <c r="K2946">
        <v>0</v>
      </c>
      <c r="L2946">
        <v>0</v>
      </c>
      <c r="M2946">
        <v>236400</v>
      </c>
      <c r="N2946">
        <v>2</v>
      </c>
      <c r="O2946">
        <v>0</v>
      </c>
      <c r="P2946">
        <v>236402</v>
      </c>
      <c r="Q2946">
        <v>0</v>
      </c>
      <c r="R2946">
        <v>236402</v>
      </c>
      <c r="S2946" t="str">
        <f t="shared" si="90"/>
        <v>False</v>
      </c>
      <c r="T2946">
        <v>0</v>
      </c>
      <c r="U2946" t="e">
        <f t="shared" si="91"/>
        <v>#DIV/0!</v>
      </c>
      <c r="V2946">
        <v>0</v>
      </c>
      <c r="W2946">
        <v>0</v>
      </c>
      <c r="X2946">
        <v>0</v>
      </c>
      <c r="Y2946">
        <v>236809</v>
      </c>
      <c r="Z2946">
        <v>236809</v>
      </c>
      <c r="AA2946" t="b">
        <f>ABS(T2946-Z2946)&gt;25000</f>
        <v>1</v>
      </c>
      <c r="AB2946">
        <v>-407</v>
      </c>
      <c r="AC2946">
        <v>0</v>
      </c>
      <c r="AD2946">
        <v>-407</v>
      </c>
      <c r="AE2946">
        <v>0</v>
      </c>
      <c r="AF2946">
        <v>0</v>
      </c>
      <c r="AG2946">
        <v>0</v>
      </c>
      <c r="AH2946">
        <v>0</v>
      </c>
      <c r="AI2946">
        <v>3755945</v>
      </c>
      <c r="AJ2946">
        <v>0</v>
      </c>
      <c r="AK2946">
        <v>0</v>
      </c>
      <c r="AL2946">
        <v>0</v>
      </c>
      <c r="AM2946">
        <v>0</v>
      </c>
      <c r="AN2946">
        <v>3460243</v>
      </c>
      <c r="AO2946">
        <v>295702</v>
      </c>
      <c r="AQ2946">
        <f>K2946/R2946</f>
        <v>0</v>
      </c>
    </row>
    <row r="2947" spans="1:43" x14ac:dyDescent="0.35">
      <c r="A2947" t="s">
        <v>6168</v>
      </c>
      <c r="B2947" t="s">
        <v>6169</v>
      </c>
      <c r="C2947" t="s">
        <v>50</v>
      </c>
      <c r="D2947" t="str">
        <f>IF(P2947&lt;=50000,"Extra Small",IF(AND(P2947&gt;=50000,P2947&lt;250000),"Small",IF(AND(P2947&gt;=250000,P2947&lt;1000000),"Medium",IF(AND(P2947&gt;=1000000,P2947&lt;10000000),"Large",IF(AND(P2947&gt;=10000000,P2947&lt;100000000),"Extra Large",IF(P2947&gt;=100000000,"Extra-extra-large"))))))</f>
        <v>Extra Small</v>
      </c>
      <c r="E2947" t="s">
        <v>110</v>
      </c>
      <c r="F2947">
        <v>0</v>
      </c>
      <c r="G2947">
        <v>0</v>
      </c>
      <c r="H2947">
        <v>0</v>
      </c>
      <c r="I2947">
        <v>0</v>
      </c>
      <c r="J2947" t="s">
        <v>44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2881</v>
      </c>
      <c r="R2947">
        <v>2881</v>
      </c>
      <c r="S2947" t="str">
        <f t="shared" ref="S2947:S3010" si="92">IF(ABS(P2947+Q2947-K2947-R2947&gt;25000),"True","False")</f>
        <v>False</v>
      </c>
      <c r="T2947">
        <v>0</v>
      </c>
      <c r="U2947" t="e">
        <f t="shared" ref="U2947:U3010" si="93">T2947/(F2947+G2947+H2947)&gt;300000</f>
        <v>#DIV/0!</v>
      </c>
      <c r="V2947">
        <v>0</v>
      </c>
      <c r="W2947">
        <v>0</v>
      </c>
      <c r="X2947">
        <v>0</v>
      </c>
      <c r="Y2947">
        <v>0</v>
      </c>
      <c r="Z2947">
        <v>0</v>
      </c>
      <c r="AA2947" t="b">
        <f>ABS(T2947-Z2947)&gt;25000</f>
        <v>0</v>
      </c>
      <c r="AB2947">
        <v>2881</v>
      </c>
      <c r="AC2947">
        <v>0</v>
      </c>
      <c r="AD2947">
        <v>2881</v>
      </c>
      <c r="AE2947">
        <v>0</v>
      </c>
      <c r="AF2947">
        <v>0</v>
      </c>
      <c r="AG2947">
        <v>0</v>
      </c>
      <c r="AH2947">
        <v>0</v>
      </c>
      <c r="AI2947">
        <v>473883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473883</v>
      </c>
      <c r="AQ2947">
        <f>K2947/R2947</f>
        <v>0</v>
      </c>
    </row>
    <row r="2948" spans="1:43" x14ac:dyDescent="0.35">
      <c r="A2948" t="s">
        <v>6170</v>
      </c>
      <c r="B2948" t="s">
        <v>6171</v>
      </c>
      <c r="C2948" t="s">
        <v>38</v>
      </c>
      <c r="D2948" t="str">
        <f>IF(P2948&lt;=50000,"Extra Small",IF(AND(P2948&gt;=50000,P2948&lt;250000),"Small",IF(AND(P2948&gt;=250000,P2948&lt;1000000),"Medium",IF(AND(P2948&gt;=1000000,P2948&lt;10000000),"Large",IF(AND(P2948&gt;=10000000,P2948&lt;100000000),"Extra Large",IF(P2948&gt;=100000000,"Extra-extra-large"))))))</f>
        <v>Extra Small</v>
      </c>
      <c r="E2948" t="s">
        <v>85</v>
      </c>
      <c r="F2948">
        <v>0</v>
      </c>
      <c r="G2948">
        <v>0</v>
      </c>
      <c r="H2948">
        <v>0</v>
      </c>
      <c r="I2948">
        <v>0</v>
      </c>
      <c r="J2948" t="s">
        <v>107</v>
      </c>
      <c r="K2948">
        <v>0</v>
      </c>
      <c r="L2948">
        <v>553</v>
      </c>
      <c r="M2948">
        <v>0</v>
      </c>
      <c r="N2948">
        <v>11</v>
      </c>
      <c r="O2948">
        <v>0</v>
      </c>
      <c r="P2948">
        <v>564</v>
      </c>
      <c r="Q2948">
        <v>0</v>
      </c>
      <c r="R2948">
        <v>564</v>
      </c>
      <c r="S2948" t="str">
        <f t="shared" si="92"/>
        <v>False</v>
      </c>
      <c r="T2948">
        <v>0</v>
      </c>
      <c r="U2948" t="e">
        <f t="shared" si="93"/>
        <v>#DIV/0!</v>
      </c>
      <c r="V2948">
        <v>0</v>
      </c>
      <c r="W2948">
        <v>380</v>
      </c>
      <c r="X2948">
        <v>0</v>
      </c>
      <c r="Y2948">
        <v>604</v>
      </c>
      <c r="Z2948">
        <v>984</v>
      </c>
      <c r="AA2948" t="b">
        <f>ABS(T2948-Z2948)&gt;25000</f>
        <v>0</v>
      </c>
      <c r="AB2948">
        <v>-420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456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456</v>
      </c>
      <c r="AQ2948">
        <f>K2948/R2948</f>
        <v>0</v>
      </c>
    </row>
    <row r="2949" spans="1:43" x14ac:dyDescent="0.35">
      <c r="A2949" t="s">
        <v>6172</v>
      </c>
      <c r="B2949" t="s">
        <v>6173</v>
      </c>
      <c r="C2949" t="s">
        <v>38</v>
      </c>
      <c r="D2949" t="str">
        <f>IF(P2949&lt;=50000,"Extra Small",IF(AND(P2949&gt;=50000,P2949&lt;250000),"Small",IF(AND(P2949&gt;=250000,P2949&lt;1000000),"Medium",IF(AND(P2949&gt;=1000000,P2949&lt;10000000),"Large",IF(AND(P2949&gt;=10000000,P2949&lt;100000000),"Extra Large",IF(P2949&gt;=100000000,"Extra-extra-large"))))))</f>
        <v>Medium</v>
      </c>
      <c r="E2949" t="s">
        <v>43</v>
      </c>
      <c r="F2949">
        <v>1</v>
      </c>
      <c r="G2949">
        <v>0</v>
      </c>
      <c r="H2949">
        <v>0</v>
      </c>
      <c r="I2949">
        <v>1</v>
      </c>
      <c r="J2949" t="s">
        <v>56</v>
      </c>
      <c r="K2949">
        <v>0</v>
      </c>
      <c r="L2949">
        <v>248260</v>
      </c>
      <c r="M2949">
        <v>164541</v>
      </c>
      <c r="N2949">
        <v>40811</v>
      </c>
      <c r="O2949">
        <v>0</v>
      </c>
      <c r="P2949">
        <v>453612</v>
      </c>
      <c r="Q2949">
        <v>0</v>
      </c>
      <c r="R2949">
        <v>453612</v>
      </c>
      <c r="S2949" t="str">
        <f t="shared" si="92"/>
        <v>False</v>
      </c>
      <c r="T2949">
        <v>0</v>
      </c>
      <c r="U2949" t="b">
        <f t="shared" si="93"/>
        <v>0</v>
      </c>
      <c r="V2949">
        <v>0</v>
      </c>
      <c r="W2949">
        <v>0</v>
      </c>
      <c r="X2949">
        <v>0</v>
      </c>
      <c r="Y2949">
        <v>134673</v>
      </c>
      <c r="Z2949">
        <v>134673</v>
      </c>
      <c r="AA2949" t="b">
        <f>ABS(T2949-Z2949)&gt;25000</f>
        <v>1</v>
      </c>
      <c r="AB2949">
        <v>318939</v>
      </c>
      <c r="AC2949">
        <v>0</v>
      </c>
      <c r="AD2949">
        <v>318939</v>
      </c>
      <c r="AE2949">
        <v>675070</v>
      </c>
      <c r="AF2949">
        <v>0</v>
      </c>
      <c r="AG2949">
        <v>0</v>
      </c>
      <c r="AH2949">
        <v>3050067</v>
      </c>
      <c r="AI2949">
        <v>3725137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3725137</v>
      </c>
      <c r="AQ2949">
        <f>K2949/R2949</f>
        <v>0</v>
      </c>
    </row>
    <row r="2950" spans="1:43" x14ac:dyDescent="0.35">
      <c r="A2950" t="s">
        <v>6174</v>
      </c>
      <c r="B2950" t="s">
        <v>6175</v>
      </c>
      <c r="C2950" t="s">
        <v>50</v>
      </c>
      <c r="D2950" t="str">
        <f>IF(P2950&lt;=50000,"Extra Small",IF(AND(P2950&gt;=50000,P2950&lt;250000),"Small",IF(AND(P2950&gt;=250000,P2950&lt;1000000),"Medium",IF(AND(P2950&gt;=1000000,P2950&lt;10000000),"Large",IF(AND(P2950&gt;=10000000,P2950&lt;100000000),"Extra Large",IF(P2950&gt;=100000000,"Extra-extra-large"))))))</f>
        <v>Extra Small</v>
      </c>
      <c r="E2950" t="s">
        <v>70</v>
      </c>
      <c r="F2950">
        <v>0</v>
      </c>
      <c r="G2950">
        <v>0</v>
      </c>
      <c r="H2950">
        <v>12</v>
      </c>
      <c r="I2950">
        <v>0.9</v>
      </c>
      <c r="J2950" t="s">
        <v>61</v>
      </c>
      <c r="K2950">
        <v>0</v>
      </c>
      <c r="L2950">
        <v>26785</v>
      </c>
      <c r="M2950">
        <v>7915</v>
      </c>
      <c r="N2950">
        <v>14</v>
      </c>
      <c r="O2950">
        <v>69</v>
      </c>
      <c r="P2950">
        <v>34783</v>
      </c>
      <c r="Q2950">
        <v>0</v>
      </c>
      <c r="R2950">
        <v>34783</v>
      </c>
      <c r="S2950" t="str">
        <f t="shared" si="92"/>
        <v>False</v>
      </c>
      <c r="T2950">
        <v>11155</v>
      </c>
      <c r="U2950" t="b">
        <f t="shared" si="93"/>
        <v>0</v>
      </c>
      <c r="V2950">
        <v>0</v>
      </c>
      <c r="W2950">
        <v>14975</v>
      </c>
      <c r="X2950">
        <v>6401</v>
      </c>
      <c r="Y2950">
        <v>5835</v>
      </c>
      <c r="Z2950">
        <v>38366</v>
      </c>
      <c r="AA2950" t="b">
        <f>ABS(T2950-Z2950)&gt;25000</f>
        <v>1</v>
      </c>
      <c r="AB2950">
        <v>-3583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32124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32124</v>
      </c>
      <c r="AQ2950">
        <f>K2950/R2950</f>
        <v>0</v>
      </c>
    </row>
    <row r="2951" spans="1:43" x14ac:dyDescent="0.35">
      <c r="A2951" t="s">
        <v>6176</v>
      </c>
      <c r="B2951" t="s">
        <v>6177</v>
      </c>
      <c r="C2951" t="s">
        <v>38</v>
      </c>
      <c r="D2951" t="str">
        <f>IF(P2951&lt;=50000,"Extra Small",IF(AND(P2951&gt;=50000,P2951&lt;250000),"Small",IF(AND(P2951&gt;=250000,P2951&lt;1000000),"Medium",IF(AND(P2951&gt;=1000000,P2951&lt;10000000),"Large",IF(AND(P2951&gt;=10000000,P2951&lt;100000000),"Extra Large",IF(P2951&gt;=100000000,"Extra-extra-large"))))))</f>
        <v>Medium</v>
      </c>
      <c r="E2951" t="s">
        <v>110</v>
      </c>
      <c r="F2951">
        <v>0</v>
      </c>
      <c r="G2951">
        <v>6</v>
      </c>
      <c r="H2951">
        <v>5</v>
      </c>
      <c r="I2951">
        <v>3.7</v>
      </c>
      <c r="J2951" t="s">
        <v>233</v>
      </c>
      <c r="K2951">
        <v>267823</v>
      </c>
      <c r="L2951">
        <v>0</v>
      </c>
      <c r="M2951">
        <v>142011</v>
      </c>
      <c r="N2951">
        <v>8735</v>
      </c>
      <c r="O2951">
        <v>0</v>
      </c>
      <c r="P2951">
        <v>418569</v>
      </c>
      <c r="Q2951">
        <v>0</v>
      </c>
      <c r="R2951">
        <v>418569</v>
      </c>
      <c r="S2951" t="str">
        <f t="shared" si="92"/>
        <v>False</v>
      </c>
      <c r="T2951">
        <v>327482</v>
      </c>
      <c r="U2951" t="b">
        <f t="shared" si="93"/>
        <v>0</v>
      </c>
      <c r="V2951">
        <v>0</v>
      </c>
      <c r="W2951">
        <v>0</v>
      </c>
      <c r="X2951">
        <v>0</v>
      </c>
      <c r="Y2951">
        <v>72188</v>
      </c>
      <c r="Z2951">
        <v>399670</v>
      </c>
      <c r="AA2951" t="b">
        <f>ABS(T2951-Z2951)&gt;25000</f>
        <v>1</v>
      </c>
      <c r="AB2951">
        <v>18899</v>
      </c>
      <c r="AC2951">
        <v>0</v>
      </c>
      <c r="AD2951">
        <v>18899</v>
      </c>
      <c r="AE2951">
        <v>524044</v>
      </c>
      <c r="AF2951">
        <v>0</v>
      </c>
      <c r="AG2951">
        <v>0</v>
      </c>
      <c r="AH2951">
        <v>4009</v>
      </c>
      <c r="AI2951">
        <v>528053</v>
      </c>
      <c r="AJ2951">
        <v>141021</v>
      </c>
      <c r="AK2951">
        <v>0</v>
      </c>
      <c r="AL2951">
        <v>0</v>
      </c>
      <c r="AM2951">
        <v>0</v>
      </c>
      <c r="AN2951">
        <v>141021</v>
      </c>
      <c r="AO2951">
        <v>387032</v>
      </c>
      <c r="AQ2951">
        <f>K2951/R2951</f>
        <v>0.63985388311126723</v>
      </c>
    </row>
    <row r="2952" spans="1:43" x14ac:dyDescent="0.35">
      <c r="A2952" t="s">
        <v>6178</v>
      </c>
      <c r="B2952" t="s">
        <v>6179</v>
      </c>
      <c r="C2952" t="s">
        <v>38</v>
      </c>
      <c r="D2952" t="str">
        <f>IF(P2952&lt;=50000,"Extra Small",IF(AND(P2952&gt;=50000,P2952&lt;250000),"Small",IF(AND(P2952&gt;=250000,P2952&lt;1000000),"Medium",IF(AND(P2952&gt;=1000000,P2952&lt;10000000),"Large",IF(AND(P2952&gt;=10000000,P2952&lt;100000000),"Extra Large",IF(P2952&gt;=100000000,"Extra-extra-large"))))))</f>
        <v>Extra Small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 t="s">
        <v>129</v>
      </c>
      <c r="K2952">
        <v>0</v>
      </c>
      <c r="L2952">
        <v>321</v>
      </c>
      <c r="M2952">
        <v>0</v>
      </c>
      <c r="N2952">
        <v>0</v>
      </c>
      <c r="O2952">
        <v>0</v>
      </c>
      <c r="P2952">
        <v>321</v>
      </c>
      <c r="Q2952">
        <v>0</v>
      </c>
      <c r="R2952">
        <v>321</v>
      </c>
      <c r="S2952" t="str">
        <f t="shared" si="92"/>
        <v>False</v>
      </c>
      <c r="T2952">
        <v>0</v>
      </c>
      <c r="U2952" t="e">
        <f t="shared" si="93"/>
        <v>#DIV/0!</v>
      </c>
      <c r="V2952">
        <v>0</v>
      </c>
      <c r="W2952">
        <v>0</v>
      </c>
      <c r="X2952">
        <v>1700</v>
      </c>
      <c r="Y2952">
        <v>313</v>
      </c>
      <c r="Z2952">
        <v>2013</v>
      </c>
      <c r="AA2952" t="b">
        <f>ABS(T2952-Z2952)&gt;25000</f>
        <v>0</v>
      </c>
      <c r="AB2952">
        <v>-1692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1671</v>
      </c>
      <c r="AJ2952">
        <v>0</v>
      </c>
      <c r="AK2952">
        <v>0</v>
      </c>
      <c r="AL2952">
        <v>0</v>
      </c>
      <c r="AM2952">
        <v>0</v>
      </c>
      <c r="AN2952">
        <v>1814</v>
      </c>
      <c r="AO2952">
        <v>-143</v>
      </c>
      <c r="AQ2952">
        <f>K2952/R2952</f>
        <v>0</v>
      </c>
    </row>
    <row r="2953" spans="1:43" x14ac:dyDescent="0.35">
      <c r="A2953" t="s">
        <v>6180</v>
      </c>
      <c r="B2953" t="s">
        <v>6181</v>
      </c>
      <c r="C2953" t="s">
        <v>38</v>
      </c>
      <c r="D2953" t="str">
        <f>IF(P2953&lt;=50000,"Extra Small",IF(AND(P2953&gt;=50000,P2953&lt;250000),"Small",IF(AND(P2953&gt;=250000,P2953&lt;1000000),"Medium",IF(AND(P2953&gt;=1000000,P2953&lt;10000000),"Large",IF(AND(P2953&gt;=10000000,P2953&lt;100000000),"Extra Large",IF(P2953&gt;=100000000,"Extra-extra-large"))))))</f>
        <v>Small</v>
      </c>
      <c r="E2953" t="s">
        <v>206</v>
      </c>
      <c r="F2953">
        <v>0</v>
      </c>
      <c r="G2953">
        <v>0</v>
      </c>
      <c r="H2953">
        <v>2</v>
      </c>
      <c r="I2953">
        <v>2</v>
      </c>
      <c r="J2953" t="s">
        <v>130</v>
      </c>
      <c r="K2953">
        <v>2894</v>
      </c>
      <c r="L2953">
        <v>3959</v>
      </c>
      <c r="M2953">
        <v>199384</v>
      </c>
      <c r="N2953">
        <v>395</v>
      </c>
      <c r="O2953">
        <v>27483</v>
      </c>
      <c r="P2953">
        <v>234115</v>
      </c>
      <c r="Q2953">
        <v>0</v>
      </c>
      <c r="R2953">
        <v>234115</v>
      </c>
      <c r="S2953" t="str">
        <f t="shared" si="92"/>
        <v>False</v>
      </c>
      <c r="T2953">
        <v>115809</v>
      </c>
      <c r="U2953" t="b">
        <f t="shared" si="93"/>
        <v>0</v>
      </c>
      <c r="V2953">
        <v>0</v>
      </c>
      <c r="W2953">
        <v>885</v>
      </c>
      <c r="X2953">
        <v>0</v>
      </c>
      <c r="Y2953">
        <v>123087</v>
      </c>
      <c r="Z2953">
        <v>239781</v>
      </c>
      <c r="AA2953" t="b">
        <f>ABS(T2953-Z2953)&gt;25000</f>
        <v>1</v>
      </c>
      <c r="AB2953">
        <v>-5666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51030</v>
      </c>
      <c r="AJ2953">
        <v>0</v>
      </c>
      <c r="AK2953">
        <v>0</v>
      </c>
      <c r="AL2953">
        <v>0</v>
      </c>
      <c r="AM2953">
        <v>0</v>
      </c>
      <c r="AN2953">
        <v>29445</v>
      </c>
      <c r="AO2953">
        <v>21585</v>
      </c>
      <c r="AQ2953">
        <f>K2953/R2953</f>
        <v>1.2361446297759648E-2</v>
      </c>
    </row>
    <row r="2954" spans="1:43" x14ac:dyDescent="0.35">
      <c r="A2954" t="s">
        <v>6182</v>
      </c>
      <c r="B2954" t="s">
        <v>6183</v>
      </c>
      <c r="C2954" t="s">
        <v>38</v>
      </c>
      <c r="D2954" t="str">
        <f>IF(P2954&lt;=50000,"Extra Small",IF(AND(P2954&gt;=50000,P2954&lt;250000),"Small",IF(AND(P2954&gt;=250000,P2954&lt;1000000),"Medium",IF(AND(P2954&gt;=1000000,P2954&lt;10000000),"Large",IF(AND(P2954&gt;=10000000,P2954&lt;100000000),"Extra Large",IF(P2954&gt;=100000000,"Extra-extra-large"))))))</f>
        <v>Small</v>
      </c>
      <c r="E2954" t="s">
        <v>110</v>
      </c>
      <c r="F2954">
        <v>0</v>
      </c>
      <c r="G2954">
        <v>0</v>
      </c>
      <c r="H2954">
        <v>9</v>
      </c>
      <c r="I2954">
        <v>48.87</v>
      </c>
      <c r="J2954" t="s">
        <v>172</v>
      </c>
      <c r="K2954">
        <v>0</v>
      </c>
      <c r="L2954">
        <v>50500</v>
      </c>
      <c r="M2954">
        <v>0</v>
      </c>
      <c r="N2954">
        <v>157</v>
      </c>
      <c r="O2954">
        <v>10330</v>
      </c>
      <c r="P2954">
        <v>60987</v>
      </c>
      <c r="Q2954">
        <v>0</v>
      </c>
      <c r="R2954">
        <v>60987</v>
      </c>
      <c r="S2954" t="str">
        <f t="shared" si="92"/>
        <v>False</v>
      </c>
      <c r="T2954">
        <v>23185</v>
      </c>
      <c r="U2954" t="b">
        <f t="shared" si="93"/>
        <v>0</v>
      </c>
      <c r="V2954">
        <v>0</v>
      </c>
      <c r="W2954">
        <v>0</v>
      </c>
      <c r="X2954">
        <v>0</v>
      </c>
      <c r="Y2954">
        <v>47302</v>
      </c>
      <c r="Z2954">
        <v>70487</v>
      </c>
      <c r="AA2954" t="b">
        <f>ABS(T2954-Z2954)&gt;25000</f>
        <v>1</v>
      </c>
      <c r="AB2954">
        <v>-9500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53610</v>
      </c>
      <c r="AJ2954">
        <v>0</v>
      </c>
      <c r="AK2954">
        <v>0</v>
      </c>
      <c r="AL2954">
        <v>0</v>
      </c>
      <c r="AM2954">
        <v>0</v>
      </c>
      <c r="AN2954">
        <v>53610</v>
      </c>
      <c r="AO2954">
        <v>0</v>
      </c>
      <c r="AQ2954">
        <f>K2954/R2954</f>
        <v>0</v>
      </c>
    </row>
    <row r="2955" spans="1:43" x14ac:dyDescent="0.35">
      <c r="A2955" t="s">
        <v>6184</v>
      </c>
      <c r="B2955" t="s">
        <v>6185</v>
      </c>
      <c r="C2955" t="s">
        <v>38</v>
      </c>
      <c r="D2955" t="str">
        <f>IF(P2955&lt;=50000,"Extra Small",IF(AND(P2955&gt;=50000,P2955&lt;250000),"Small",IF(AND(P2955&gt;=250000,P2955&lt;1000000),"Medium",IF(AND(P2955&gt;=1000000,P2955&lt;10000000),"Large",IF(AND(P2955&gt;=10000000,P2955&lt;100000000),"Extra Large",IF(P2955&gt;=100000000,"Extra-extra-large"))))))</f>
        <v>Small</v>
      </c>
      <c r="E2955" t="s">
        <v>39</v>
      </c>
      <c r="F2955">
        <v>0</v>
      </c>
      <c r="G2955">
        <v>0</v>
      </c>
      <c r="H2955">
        <v>0</v>
      </c>
      <c r="I2955">
        <v>0</v>
      </c>
      <c r="J2955" t="s">
        <v>269</v>
      </c>
      <c r="K2955">
        <v>0</v>
      </c>
      <c r="L2955">
        <v>61746</v>
      </c>
      <c r="M2955">
        <v>0</v>
      </c>
      <c r="N2955">
        <v>0</v>
      </c>
      <c r="O2955">
        <v>0</v>
      </c>
      <c r="P2955">
        <v>61746</v>
      </c>
      <c r="Q2955">
        <v>0</v>
      </c>
      <c r="R2955">
        <v>61746</v>
      </c>
      <c r="S2955" t="str">
        <f t="shared" si="92"/>
        <v>False</v>
      </c>
      <c r="T2955">
        <v>0</v>
      </c>
      <c r="U2955" t="e">
        <f t="shared" si="93"/>
        <v>#DIV/0!</v>
      </c>
      <c r="V2955">
        <v>0</v>
      </c>
      <c r="W2955">
        <v>25000</v>
      </c>
      <c r="X2955">
        <v>0</v>
      </c>
      <c r="Y2955">
        <v>255</v>
      </c>
      <c r="Z2955">
        <v>25255</v>
      </c>
      <c r="AA2955" t="b">
        <f>ABS(T2955-Z2955)&gt;25000</f>
        <v>1</v>
      </c>
      <c r="AB2955">
        <v>36491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2845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2845</v>
      </c>
      <c r="AQ2955">
        <f>K2955/R2955</f>
        <v>0</v>
      </c>
    </row>
    <row r="2956" spans="1:43" x14ac:dyDescent="0.35">
      <c r="A2956" t="s">
        <v>6186</v>
      </c>
      <c r="B2956" t="s">
        <v>6187</v>
      </c>
      <c r="C2956" t="s">
        <v>38</v>
      </c>
      <c r="D2956" t="str">
        <f>IF(P2956&lt;=50000,"Extra Small",IF(AND(P2956&gt;=50000,P2956&lt;250000),"Small",IF(AND(P2956&gt;=250000,P2956&lt;1000000),"Medium",IF(AND(P2956&gt;=1000000,P2956&lt;10000000),"Large",IF(AND(P2956&gt;=10000000,P2956&lt;100000000),"Extra Large",IF(P2956&gt;=100000000,"Extra-extra-large"))))))</f>
        <v>Extra Small</v>
      </c>
      <c r="E2956" t="s">
        <v>76</v>
      </c>
      <c r="F2956">
        <v>0</v>
      </c>
      <c r="G2956">
        <v>0</v>
      </c>
      <c r="H2956">
        <v>0</v>
      </c>
      <c r="I2956">
        <v>0</v>
      </c>
      <c r="J2956" t="s">
        <v>1067</v>
      </c>
      <c r="K2956">
        <v>0</v>
      </c>
      <c r="L2956">
        <v>12927</v>
      </c>
      <c r="M2956">
        <v>673</v>
      </c>
      <c r="N2956">
        <v>1268</v>
      </c>
      <c r="O2956">
        <v>2473</v>
      </c>
      <c r="P2956">
        <v>17341</v>
      </c>
      <c r="Q2956">
        <v>0</v>
      </c>
      <c r="R2956">
        <v>17341</v>
      </c>
      <c r="S2956" t="str">
        <f t="shared" si="92"/>
        <v>False</v>
      </c>
      <c r="T2956">
        <v>0</v>
      </c>
      <c r="U2956" t="e">
        <f t="shared" si="93"/>
        <v>#DIV/0!</v>
      </c>
      <c r="V2956">
        <v>0</v>
      </c>
      <c r="W2956">
        <v>0</v>
      </c>
      <c r="X2956">
        <v>0</v>
      </c>
      <c r="Y2956">
        <v>19722</v>
      </c>
      <c r="Z2956">
        <v>19722</v>
      </c>
      <c r="AA2956" t="b">
        <f>ABS(T2956-Z2956)&gt;25000</f>
        <v>0</v>
      </c>
      <c r="AB2956">
        <v>-2381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114467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114467</v>
      </c>
      <c r="AQ2956">
        <f>K2956/R2956</f>
        <v>0</v>
      </c>
    </row>
    <row r="2957" spans="1:43" x14ac:dyDescent="0.35">
      <c r="A2957" t="s">
        <v>6188</v>
      </c>
      <c r="B2957" t="s">
        <v>6189</v>
      </c>
      <c r="C2957" t="s">
        <v>38</v>
      </c>
      <c r="D2957" t="str">
        <f>IF(P2957&lt;=50000,"Extra Small",IF(AND(P2957&gt;=50000,P2957&lt;250000),"Small",IF(AND(P2957&gt;=250000,P2957&lt;1000000),"Medium",IF(AND(P2957&gt;=1000000,P2957&lt;10000000),"Large",IF(AND(P2957&gt;=10000000,P2957&lt;100000000),"Extra Large",IF(P2957&gt;=100000000,"Extra-extra-large"))))))</f>
        <v>Small</v>
      </c>
      <c r="E2957" t="s">
        <v>85</v>
      </c>
      <c r="F2957">
        <v>0</v>
      </c>
      <c r="G2957">
        <v>0</v>
      </c>
      <c r="H2957">
        <v>1</v>
      </c>
      <c r="I2957">
        <v>0</v>
      </c>
      <c r="J2957" t="s">
        <v>56</v>
      </c>
      <c r="K2957">
        <v>0</v>
      </c>
      <c r="L2957">
        <v>0</v>
      </c>
      <c r="M2957">
        <v>165510</v>
      </c>
      <c r="N2957">
        <v>1308</v>
      </c>
      <c r="O2957">
        <v>4791</v>
      </c>
      <c r="P2957">
        <v>171609</v>
      </c>
      <c r="Q2957">
        <v>0</v>
      </c>
      <c r="R2957">
        <v>171609</v>
      </c>
      <c r="S2957" t="str">
        <f t="shared" si="92"/>
        <v>False</v>
      </c>
      <c r="T2957">
        <v>3600</v>
      </c>
      <c r="U2957" t="b">
        <f t="shared" si="93"/>
        <v>0</v>
      </c>
      <c r="V2957">
        <v>0</v>
      </c>
      <c r="W2957">
        <v>0</v>
      </c>
      <c r="X2957">
        <v>0</v>
      </c>
      <c r="Y2957">
        <v>140180</v>
      </c>
      <c r="Z2957">
        <v>143780</v>
      </c>
      <c r="AA2957" t="b">
        <f>ABS(T2957-Z2957)&gt;25000</f>
        <v>1</v>
      </c>
      <c r="AB2957">
        <v>27829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2140000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2140000</v>
      </c>
      <c r="AQ2957">
        <f>K2957/R2957</f>
        <v>0</v>
      </c>
    </row>
    <row r="2958" spans="1:43" x14ac:dyDescent="0.35">
      <c r="A2958" t="s">
        <v>6190</v>
      </c>
      <c r="B2958" t="s">
        <v>6191</v>
      </c>
      <c r="C2958" t="s">
        <v>38</v>
      </c>
      <c r="D2958" t="str">
        <f>IF(P2958&lt;=50000,"Extra Small",IF(AND(P2958&gt;=50000,P2958&lt;250000),"Small",IF(AND(P2958&gt;=250000,P2958&lt;1000000),"Medium",IF(AND(P2958&gt;=1000000,P2958&lt;10000000),"Large",IF(AND(P2958&gt;=10000000,P2958&lt;100000000),"Extra Large",IF(P2958&gt;=100000000,"Extra-extra-large"))))))</f>
        <v>Extra Small</v>
      </c>
      <c r="E2958" t="s">
        <v>51</v>
      </c>
      <c r="F2958">
        <v>0</v>
      </c>
      <c r="G2958">
        <v>0</v>
      </c>
      <c r="H2958">
        <v>0</v>
      </c>
      <c r="I2958">
        <v>0</v>
      </c>
      <c r="J2958" t="s">
        <v>130</v>
      </c>
      <c r="K2958">
        <v>0</v>
      </c>
      <c r="L2958">
        <v>0</v>
      </c>
      <c r="M2958">
        <v>0</v>
      </c>
      <c r="N2958">
        <v>0</v>
      </c>
      <c r="O2958">
        <v>32829</v>
      </c>
      <c r="P2958">
        <v>32829</v>
      </c>
      <c r="Q2958">
        <v>0</v>
      </c>
      <c r="R2958">
        <v>32829</v>
      </c>
      <c r="S2958" t="str">
        <f t="shared" si="92"/>
        <v>False</v>
      </c>
      <c r="T2958">
        <v>7399</v>
      </c>
      <c r="U2958" t="e">
        <f t="shared" si="93"/>
        <v>#DIV/0!</v>
      </c>
      <c r="V2958">
        <v>0</v>
      </c>
      <c r="W2958">
        <v>0</v>
      </c>
      <c r="X2958">
        <v>0</v>
      </c>
      <c r="Y2958">
        <v>0</v>
      </c>
      <c r="Z2958">
        <v>7399</v>
      </c>
      <c r="AA2958" t="b">
        <f>ABS(T2958-Z2958)&gt;25000</f>
        <v>0</v>
      </c>
      <c r="AB2958">
        <v>25430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452177</v>
      </c>
      <c r="AJ2958">
        <v>0</v>
      </c>
      <c r="AK2958">
        <v>0</v>
      </c>
      <c r="AL2958">
        <v>0</v>
      </c>
      <c r="AM2958">
        <v>0</v>
      </c>
      <c r="AN2958">
        <v>452177</v>
      </c>
      <c r="AO2958">
        <v>0</v>
      </c>
      <c r="AQ2958">
        <f>K2958/R2958</f>
        <v>0</v>
      </c>
    </row>
    <row r="2959" spans="1:43" x14ac:dyDescent="0.35">
      <c r="A2959" t="s">
        <v>6192</v>
      </c>
      <c r="B2959" t="s">
        <v>6193</v>
      </c>
      <c r="C2959" t="s">
        <v>38</v>
      </c>
      <c r="D2959" t="str">
        <f>IF(P2959&lt;=50000,"Extra Small",IF(AND(P2959&gt;=50000,P2959&lt;250000),"Small",IF(AND(P2959&gt;=250000,P2959&lt;1000000),"Medium",IF(AND(P2959&gt;=1000000,P2959&lt;10000000),"Large",IF(AND(P2959&gt;=10000000,P2959&lt;100000000),"Extra Large",IF(P2959&gt;=100000000,"Extra-extra-large"))))))</f>
        <v>Medium</v>
      </c>
      <c r="E2959" t="s">
        <v>70</v>
      </c>
      <c r="F2959">
        <v>0</v>
      </c>
      <c r="G2959">
        <v>0</v>
      </c>
      <c r="H2959">
        <v>0</v>
      </c>
      <c r="I2959">
        <v>0</v>
      </c>
      <c r="J2959" t="s">
        <v>6194</v>
      </c>
      <c r="K2959">
        <v>19834</v>
      </c>
      <c r="L2959">
        <v>9938</v>
      </c>
      <c r="M2959">
        <v>315376</v>
      </c>
      <c r="N2959">
        <v>126</v>
      </c>
      <c r="O2959">
        <v>1959</v>
      </c>
      <c r="P2959">
        <v>347233</v>
      </c>
      <c r="Q2959">
        <v>0</v>
      </c>
      <c r="R2959">
        <v>347233</v>
      </c>
      <c r="S2959" t="str">
        <f t="shared" si="92"/>
        <v>False</v>
      </c>
      <c r="T2959">
        <v>0</v>
      </c>
      <c r="U2959" t="e">
        <f t="shared" si="93"/>
        <v>#DIV/0!</v>
      </c>
      <c r="V2959">
        <v>0</v>
      </c>
      <c r="W2959">
        <v>0</v>
      </c>
      <c r="X2959">
        <v>0</v>
      </c>
      <c r="Y2959">
        <v>232827</v>
      </c>
      <c r="Z2959">
        <v>232827</v>
      </c>
      <c r="AA2959" t="b">
        <f>ABS(T2959-Z2959)&gt;25000</f>
        <v>1</v>
      </c>
      <c r="AB2959">
        <v>114406</v>
      </c>
      <c r="AC2959">
        <v>0</v>
      </c>
      <c r="AD2959">
        <v>114406</v>
      </c>
      <c r="AE2959">
        <v>140779</v>
      </c>
      <c r="AF2959">
        <v>0</v>
      </c>
      <c r="AG2959">
        <v>0</v>
      </c>
      <c r="AH2959">
        <v>482569</v>
      </c>
      <c r="AI2959">
        <v>623348</v>
      </c>
      <c r="AJ2959">
        <v>5697</v>
      </c>
      <c r="AK2959">
        <v>0</v>
      </c>
      <c r="AL2959">
        <v>0</v>
      </c>
      <c r="AM2959">
        <v>100000</v>
      </c>
      <c r="AN2959">
        <v>105697</v>
      </c>
      <c r="AO2959">
        <v>517651</v>
      </c>
      <c r="AQ2959">
        <f>K2959/R2959</f>
        <v>5.7120146990637409E-2</v>
      </c>
    </row>
    <row r="2960" spans="1:43" x14ac:dyDescent="0.35">
      <c r="A2960" t="s">
        <v>6195</v>
      </c>
      <c r="B2960" t="s">
        <v>6196</v>
      </c>
      <c r="C2960" t="s">
        <v>38</v>
      </c>
      <c r="D2960" t="str">
        <f>IF(P2960&lt;=50000,"Extra Small",IF(AND(P2960&gt;=50000,P2960&lt;250000),"Small",IF(AND(P2960&gt;=250000,P2960&lt;1000000),"Medium",IF(AND(P2960&gt;=1000000,P2960&lt;10000000),"Large",IF(AND(P2960&gt;=10000000,P2960&lt;100000000),"Extra Large",IF(P2960&gt;=100000000,"Extra-extra-large"))))))</f>
        <v>Extra Small</v>
      </c>
      <c r="E2960" t="s">
        <v>70</v>
      </c>
      <c r="F2960">
        <v>0</v>
      </c>
      <c r="G2960">
        <v>0</v>
      </c>
      <c r="H2960">
        <v>0</v>
      </c>
      <c r="I2960">
        <v>0</v>
      </c>
      <c r="J2960" t="s">
        <v>40</v>
      </c>
      <c r="K2960">
        <v>0</v>
      </c>
      <c r="L2960">
        <v>1815</v>
      </c>
      <c r="M2960">
        <v>12190</v>
      </c>
      <c r="N2960">
        <v>0</v>
      </c>
      <c r="O2960">
        <v>0</v>
      </c>
      <c r="P2960">
        <v>14005</v>
      </c>
      <c r="Q2960">
        <v>0</v>
      </c>
      <c r="R2960">
        <v>14005</v>
      </c>
      <c r="S2960" t="str">
        <f t="shared" si="92"/>
        <v>False</v>
      </c>
      <c r="T2960">
        <v>0</v>
      </c>
      <c r="U2960" t="e">
        <f t="shared" si="93"/>
        <v>#DIV/0!</v>
      </c>
      <c r="V2960">
        <v>0</v>
      </c>
      <c r="W2960">
        <v>0</v>
      </c>
      <c r="X2960">
        <v>0</v>
      </c>
      <c r="Y2960">
        <v>65000</v>
      </c>
      <c r="Z2960">
        <v>65000</v>
      </c>
      <c r="AA2960" t="b">
        <f>ABS(T2960-Z2960)&gt;25000</f>
        <v>1</v>
      </c>
      <c r="AB2960">
        <v>-50995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1000000</v>
      </c>
      <c r="AJ2960">
        <v>0</v>
      </c>
      <c r="AK2960">
        <v>0</v>
      </c>
      <c r="AL2960">
        <v>0</v>
      </c>
      <c r="AM2960">
        <v>0</v>
      </c>
      <c r="AN2960">
        <v>901495</v>
      </c>
      <c r="AO2960">
        <v>98505</v>
      </c>
      <c r="AQ2960">
        <f>K2960/R2960</f>
        <v>0</v>
      </c>
    </row>
    <row r="2961" spans="1:43" x14ac:dyDescent="0.35">
      <c r="A2961" t="s">
        <v>6197</v>
      </c>
      <c r="B2961" t="s">
        <v>6198</v>
      </c>
      <c r="C2961" t="s">
        <v>38</v>
      </c>
      <c r="D2961" t="str">
        <f>IF(P2961&lt;=50000,"Extra Small",IF(AND(P2961&gt;=50000,P2961&lt;250000),"Small",IF(AND(P2961&gt;=250000,P2961&lt;1000000),"Medium",IF(AND(P2961&gt;=1000000,P2961&lt;10000000),"Large",IF(AND(P2961&gt;=10000000,P2961&lt;100000000),"Extra Large",IF(P2961&gt;=100000000,"Extra-extra-large"))))))</f>
        <v>Small</v>
      </c>
      <c r="E2961" t="s">
        <v>85</v>
      </c>
      <c r="F2961">
        <v>0</v>
      </c>
      <c r="G2961">
        <v>2</v>
      </c>
      <c r="H2961">
        <v>0</v>
      </c>
      <c r="I2961">
        <v>0</v>
      </c>
      <c r="J2961" t="s">
        <v>56</v>
      </c>
      <c r="K2961">
        <v>68930</v>
      </c>
      <c r="L2961">
        <v>0</v>
      </c>
      <c r="M2961">
        <v>0</v>
      </c>
      <c r="N2961">
        <v>2109</v>
      </c>
      <c r="O2961">
        <v>14394</v>
      </c>
      <c r="P2961">
        <v>85433</v>
      </c>
      <c r="Q2961">
        <v>0</v>
      </c>
      <c r="R2961">
        <v>85433</v>
      </c>
      <c r="S2961" t="str">
        <f t="shared" si="92"/>
        <v>False</v>
      </c>
      <c r="T2961">
        <v>56858</v>
      </c>
      <c r="U2961" t="b">
        <f t="shared" si="93"/>
        <v>0</v>
      </c>
      <c r="V2961">
        <v>0</v>
      </c>
      <c r="W2961">
        <v>0</v>
      </c>
      <c r="X2961">
        <v>0</v>
      </c>
      <c r="Y2961">
        <v>28466</v>
      </c>
      <c r="Z2961">
        <v>85324</v>
      </c>
      <c r="AA2961" t="b">
        <f>ABS(T2961-Z2961)&gt;25000</f>
        <v>1</v>
      </c>
      <c r="AB2961">
        <v>109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150266</v>
      </c>
      <c r="AJ2961">
        <v>0</v>
      </c>
      <c r="AK2961">
        <v>0</v>
      </c>
      <c r="AL2961">
        <v>0</v>
      </c>
      <c r="AM2961">
        <v>0</v>
      </c>
      <c r="AN2961">
        <v>83081</v>
      </c>
      <c r="AO2961">
        <v>67185</v>
      </c>
      <c r="AQ2961">
        <f>K2961/R2961</f>
        <v>0.80683108400735082</v>
      </c>
    </row>
    <row r="2962" spans="1:43" x14ac:dyDescent="0.35">
      <c r="A2962" t="s">
        <v>6199</v>
      </c>
      <c r="B2962" t="s">
        <v>6200</v>
      </c>
      <c r="C2962" t="s">
        <v>38</v>
      </c>
      <c r="D2962" t="str">
        <f>IF(P2962&lt;=50000,"Extra Small",IF(AND(P2962&gt;=50000,P2962&lt;250000),"Small",IF(AND(P2962&gt;=250000,P2962&lt;1000000),"Medium",IF(AND(P2962&gt;=1000000,P2962&lt;10000000),"Large",IF(AND(P2962&gt;=10000000,P2962&lt;100000000),"Extra Large",IF(P2962&gt;=100000000,"Extra-extra-large"))))))</f>
        <v>Medium</v>
      </c>
      <c r="E2962" t="s">
        <v>123</v>
      </c>
      <c r="F2962">
        <v>0</v>
      </c>
      <c r="G2962">
        <v>3</v>
      </c>
      <c r="H2962">
        <v>0</v>
      </c>
      <c r="I2962">
        <v>1.87</v>
      </c>
      <c r="J2962" t="s">
        <v>256</v>
      </c>
      <c r="K2962">
        <v>264353</v>
      </c>
      <c r="L2962">
        <v>60631</v>
      </c>
      <c r="M2962">
        <v>0</v>
      </c>
      <c r="N2962">
        <v>0</v>
      </c>
      <c r="O2962">
        <v>47661</v>
      </c>
      <c r="P2962">
        <v>372645</v>
      </c>
      <c r="Q2962">
        <v>0</v>
      </c>
      <c r="R2962">
        <v>372645</v>
      </c>
      <c r="S2962" t="str">
        <f t="shared" si="92"/>
        <v>False</v>
      </c>
      <c r="T2962">
        <v>195585</v>
      </c>
      <c r="U2962" t="b">
        <f t="shared" si="93"/>
        <v>0</v>
      </c>
      <c r="V2962">
        <v>0</v>
      </c>
      <c r="W2962">
        <v>0</v>
      </c>
      <c r="X2962">
        <v>0</v>
      </c>
      <c r="Y2962">
        <v>162436</v>
      </c>
      <c r="Z2962">
        <v>358021</v>
      </c>
      <c r="AA2962" t="b">
        <f>ABS(T2962-Z2962)&gt;25000</f>
        <v>1</v>
      </c>
      <c r="AB2962">
        <v>14624</v>
      </c>
      <c r="AC2962">
        <v>0</v>
      </c>
      <c r="AD2962">
        <v>14624</v>
      </c>
      <c r="AE2962">
        <v>400617</v>
      </c>
      <c r="AF2962">
        <v>0</v>
      </c>
      <c r="AG2962">
        <v>0</v>
      </c>
      <c r="AH2962">
        <v>3286</v>
      </c>
      <c r="AI2962">
        <v>403903</v>
      </c>
      <c r="AJ2962">
        <v>149422</v>
      </c>
      <c r="AK2962">
        <v>0</v>
      </c>
      <c r="AL2962">
        <v>0</v>
      </c>
      <c r="AM2962">
        <v>0</v>
      </c>
      <c r="AN2962">
        <v>149422</v>
      </c>
      <c r="AO2962">
        <v>254481</v>
      </c>
      <c r="AQ2962">
        <f>K2962/R2962</f>
        <v>0.70939634236337534</v>
      </c>
    </row>
    <row r="2963" spans="1:43" x14ac:dyDescent="0.35">
      <c r="A2963" t="s">
        <v>6201</v>
      </c>
      <c r="B2963" t="s">
        <v>6202</v>
      </c>
      <c r="C2963" t="s">
        <v>38</v>
      </c>
      <c r="D2963" t="str">
        <f>IF(P2963&lt;=50000,"Extra Small",IF(AND(P2963&gt;=50000,P2963&lt;250000),"Small",IF(AND(P2963&gt;=250000,P2963&lt;1000000),"Medium",IF(AND(P2963&gt;=1000000,P2963&lt;10000000),"Large",IF(AND(P2963&gt;=10000000,P2963&lt;100000000),"Extra Large",IF(P2963&gt;=100000000,"Extra-extra-large"))))))</f>
        <v>Small</v>
      </c>
      <c r="E2963" t="s">
        <v>110</v>
      </c>
      <c r="F2963">
        <v>0</v>
      </c>
      <c r="G2963">
        <v>1</v>
      </c>
      <c r="H2963">
        <v>1</v>
      </c>
      <c r="I2963">
        <v>0.8</v>
      </c>
      <c r="J2963" t="s">
        <v>801</v>
      </c>
      <c r="K2963">
        <v>87833</v>
      </c>
      <c r="L2963">
        <v>0</v>
      </c>
      <c r="M2963">
        <v>26642</v>
      </c>
      <c r="N2963">
        <v>0</v>
      </c>
      <c r="O2963">
        <v>0</v>
      </c>
      <c r="P2963">
        <v>114475</v>
      </c>
      <c r="Q2963">
        <v>0</v>
      </c>
      <c r="R2963">
        <v>114475</v>
      </c>
      <c r="S2963" t="str">
        <f t="shared" si="92"/>
        <v>False</v>
      </c>
      <c r="T2963">
        <v>54469</v>
      </c>
      <c r="U2963" t="b">
        <f t="shared" si="93"/>
        <v>0</v>
      </c>
      <c r="V2963">
        <v>0</v>
      </c>
      <c r="W2963">
        <v>0</v>
      </c>
      <c r="X2963">
        <v>0</v>
      </c>
      <c r="Y2963">
        <v>36528</v>
      </c>
      <c r="Z2963">
        <v>90997</v>
      </c>
      <c r="AA2963" t="b">
        <f>ABS(T2963-Z2963)&gt;25000</f>
        <v>1</v>
      </c>
      <c r="AB2963">
        <v>23478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168891</v>
      </c>
      <c r="AJ2963">
        <v>0</v>
      </c>
      <c r="AK2963">
        <v>0</v>
      </c>
      <c r="AL2963">
        <v>0</v>
      </c>
      <c r="AM2963">
        <v>0</v>
      </c>
      <c r="AN2963">
        <v>76276</v>
      </c>
      <c r="AO2963">
        <v>92615</v>
      </c>
      <c r="AQ2963">
        <f>K2963/R2963</f>
        <v>0.7672679624372134</v>
      </c>
    </row>
    <row r="2964" spans="1:43" x14ac:dyDescent="0.35">
      <c r="A2964" t="s">
        <v>6203</v>
      </c>
      <c r="B2964" t="s">
        <v>6204</v>
      </c>
      <c r="C2964" t="s">
        <v>38</v>
      </c>
      <c r="D2964" t="str">
        <f>IF(P2964&lt;=50000,"Extra Small",IF(AND(P2964&gt;=50000,P2964&lt;250000),"Small",IF(AND(P2964&gt;=250000,P2964&lt;1000000),"Medium",IF(AND(P2964&gt;=1000000,P2964&lt;10000000),"Large",IF(AND(P2964&gt;=10000000,P2964&lt;100000000),"Extra Large",IF(P2964&gt;=100000000,"Extra-extra-large"))))))</f>
        <v>Small</v>
      </c>
      <c r="E2964" t="s">
        <v>43</v>
      </c>
      <c r="F2964">
        <v>0</v>
      </c>
      <c r="G2964">
        <v>0</v>
      </c>
      <c r="H2964">
        <v>0</v>
      </c>
      <c r="I2964">
        <v>0</v>
      </c>
      <c r="J2964" t="s">
        <v>57</v>
      </c>
      <c r="K2964">
        <v>38000</v>
      </c>
      <c r="L2964">
        <v>44532</v>
      </c>
      <c r="M2964">
        <v>0</v>
      </c>
      <c r="N2964">
        <v>0</v>
      </c>
      <c r="O2964">
        <v>2534</v>
      </c>
      <c r="P2964">
        <v>85066</v>
      </c>
      <c r="Q2964">
        <v>0</v>
      </c>
      <c r="R2964">
        <v>85066</v>
      </c>
      <c r="S2964" t="str">
        <f t="shared" si="92"/>
        <v>False</v>
      </c>
      <c r="T2964">
        <v>0</v>
      </c>
      <c r="U2964" t="e">
        <f t="shared" si="93"/>
        <v>#DIV/0!</v>
      </c>
      <c r="V2964">
        <v>0</v>
      </c>
      <c r="W2964">
        <v>0</v>
      </c>
      <c r="X2964">
        <v>0</v>
      </c>
      <c r="Y2964">
        <v>23612</v>
      </c>
      <c r="Z2964">
        <v>23612</v>
      </c>
      <c r="AA2964" t="b">
        <f>ABS(T2964-Z2964)&gt;25000</f>
        <v>0</v>
      </c>
      <c r="AB2964">
        <v>61454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362807</v>
      </c>
      <c r="AJ2964">
        <v>0</v>
      </c>
      <c r="AK2964">
        <v>0</v>
      </c>
      <c r="AL2964">
        <v>0</v>
      </c>
      <c r="AM2964">
        <v>0</v>
      </c>
      <c r="AN2964">
        <v>171000</v>
      </c>
      <c r="AO2964">
        <v>191807</v>
      </c>
      <c r="AQ2964">
        <f>K2964/R2964</f>
        <v>0.44671196482731057</v>
      </c>
    </row>
    <row r="2965" spans="1:43" x14ac:dyDescent="0.35">
      <c r="A2965" t="s">
        <v>6205</v>
      </c>
      <c r="B2965" t="s">
        <v>6206</v>
      </c>
      <c r="C2965" t="s">
        <v>38</v>
      </c>
      <c r="D2965" t="str">
        <f>IF(P2965&lt;=50000,"Extra Small",IF(AND(P2965&gt;=50000,P2965&lt;250000),"Small",IF(AND(P2965&gt;=250000,P2965&lt;1000000),"Medium",IF(AND(P2965&gt;=1000000,P2965&lt;10000000),"Large",IF(AND(P2965&gt;=10000000,P2965&lt;100000000),"Extra Large",IF(P2965&gt;=100000000,"Extra-extra-large"))))))</f>
        <v>Medium</v>
      </c>
      <c r="E2965" t="s">
        <v>123</v>
      </c>
      <c r="F2965">
        <v>1</v>
      </c>
      <c r="G2965">
        <v>0</v>
      </c>
      <c r="H2965">
        <v>0</v>
      </c>
      <c r="I2965">
        <v>0</v>
      </c>
      <c r="J2965" t="s">
        <v>353</v>
      </c>
      <c r="K2965">
        <v>0</v>
      </c>
      <c r="L2965">
        <v>390524</v>
      </c>
      <c r="M2965">
        <v>0</v>
      </c>
      <c r="N2965">
        <v>546142</v>
      </c>
      <c r="O2965">
        <v>0</v>
      </c>
      <c r="P2965">
        <v>936666</v>
      </c>
      <c r="Q2965">
        <v>0</v>
      </c>
      <c r="R2965">
        <v>936666</v>
      </c>
      <c r="S2965" t="str">
        <f t="shared" si="92"/>
        <v>False</v>
      </c>
      <c r="T2965">
        <v>33148</v>
      </c>
      <c r="U2965" t="b">
        <f t="shared" si="93"/>
        <v>0</v>
      </c>
      <c r="V2965">
        <v>0</v>
      </c>
      <c r="W2965">
        <v>496793</v>
      </c>
      <c r="X2965">
        <v>0</v>
      </c>
      <c r="Y2965">
        <v>967694</v>
      </c>
      <c r="Z2965">
        <v>1497635</v>
      </c>
      <c r="AA2965" t="b">
        <f>ABS(T2965-Z2965)&gt;25000</f>
        <v>1</v>
      </c>
      <c r="AB2965">
        <v>-560969</v>
      </c>
      <c r="AC2965">
        <v>0</v>
      </c>
      <c r="AD2965">
        <v>-560969</v>
      </c>
      <c r="AE2965">
        <v>349292</v>
      </c>
      <c r="AF2965">
        <v>0</v>
      </c>
      <c r="AG2965">
        <v>0</v>
      </c>
      <c r="AH2965">
        <v>7507481</v>
      </c>
      <c r="AI2965">
        <v>7856773</v>
      </c>
      <c r="AJ2965">
        <v>27271</v>
      </c>
      <c r="AK2965">
        <v>0</v>
      </c>
      <c r="AL2965">
        <v>0</v>
      </c>
      <c r="AM2965">
        <v>0</v>
      </c>
      <c r="AN2965">
        <v>27271</v>
      </c>
      <c r="AO2965">
        <v>7829502</v>
      </c>
      <c r="AQ2965">
        <f>K2965/R2965</f>
        <v>0</v>
      </c>
    </row>
    <row r="2966" spans="1:43" x14ac:dyDescent="0.35">
      <c r="A2966" t="s">
        <v>6207</v>
      </c>
      <c r="B2966" t="s">
        <v>6208</v>
      </c>
      <c r="C2966" t="s">
        <v>38</v>
      </c>
      <c r="D2966" t="str">
        <f>IF(P2966&lt;=50000,"Extra Small",IF(AND(P2966&gt;=50000,P2966&lt;250000),"Small",IF(AND(P2966&gt;=250000,P2966&lt;1000000),"Medium",IF(AND(P2966&gt;=1000000,P2966&lt;10000000),"Large",IF(AND(P2966&gt;=10000000,P2966&lt;100000000),"Extra Large",IF(P2966&gt;=100000000,"Extra-extra-large"))))))</f>
        <v>Large</v>
      </c>
      <c r="E2966" t="s">
        <v>70</v>
      </c>
      <c r="F2966">
        <v>23</v>
      </c>
      <c r="G2966">
        <v>6</v>
      </c>
      <c r="H2966">
        <v>13</v>
      </c>
      <c r="I2966">
        <v>30.01</v>
      </c>
      <c r="J2966" t="s">
        <v>6209</v>
      </c>
      <c r="K2966">
        <v>1665683</v>
      </c>
      <c r="L2966">
        <v>1180988</v>
      </c>
      <c r="M2966">
        <v>2092108</v>
      </c>
      <c r="N2966">
        <v>68633</v>
      </c>
      <c r="O2966">
        <v>9999</v>
      </c>
      <c r="P2966">
        <v>5017411</v>
      </c>
      <c r="Q2966">
        <v>0</v>
      </c>
      <c r="R2966">
        <v>5017411</v>
      </c>
      <c r="S2966" t="str">
        <f t="shared" si="92"/>
        <v>False</v>
      </c>
      <c r="T2966">
        <v>2335398</v>
      </c>
      <c r="U2966" t="b">
        <f t="shared" si="93"/>
        <v>0</v>
      </c>
      <c r="V2966">
        <v>0</v>
      </c>
      <c r="W2966">
        <v>0</v>
      </c>
      <c r="X2966">
        <v>0</v>
      </c>
      <c r="Y2966">
        <v>2737739</v>
      </c>
      <c r="Z2966">
        <v>5073137</v>
      </c>
      <c r="AA2966" t="b">
        <f>ABS(T2966-Z2966)&gt;1000000</f>
        <v>1</v>
      </c>
      <c r="AB2966">
        <v>-55726</v>
      </c>
      <c r="AC2966">
        <v>1051204</v>
      </c>
      <c r="AD2966">
        <v>995478</v>
      </c>
      <c r="AE2966">
        <v>2416393</v>
      </c>
      <c r="AF2966">
        <v>0</v>
      </c>
      <c r="AG2966">
        <v>77596474</v>
      </c>
      <c r="AH2966">
        <v>77596474</v>
      </c>
      <c r="AI2966">
        <v>80012867</v>
      </c>
      <c r="AJ2966">
        <v>1522633</v>
      </c>
      <c r="AK2966">
        <v>0</v>
      </c>
      <c r="AL2966">
        <v>10472</v>
      </c>
      <c r="AM2966">
        <v>10472</v>
      </c>
      <c r="AN2966">
        <v>1533105</v>
      </c>
      <c r="AO2966">
        <v>78479762</v>
      </c>
      <c r="AQ2966">
        <f>K2966/R2966</f>
        <v>0.33198057723395591</v>
      </c>
    </row>
    <row r="2967" spans="1:43" x14ac:dyDescent="0.35">
      <c r="A2967" t="s">
        <v>6210</v>
      </c>
      <c r="B2967" t="s">
        <v>6211</v>
      </c>
      <c r="C2967" t="s">
        <v>50</v>
      </c>
      <c r="D2967" t="str">
        <f>IF(P2967&lt;=50000,"Extra Small",IF(AND(P2967&gt;=50000,P2967&lt;250000),"Small",IF(AND(P2967&gt;=250000,P2967&lt;1000000),"Medium",IF(AND(P2967&gt;=1000000,P2967&lt;10000000),"Large",IF(AND(P2967&gt;=10000000,P2967&lt;100000000),"Extra Large",IF(P2967&gt;=100000000,"Extra-extra-large"))))))</f>
        <v>Small</v>
      </c>
      <c r="E2967" t="s">
        <v>73</v>
      </c>
      <c r="F2967">
        <v>0</v>
      </c>
      <c r="G2967">
        <v>0</v>
      </c>
      <c r="H2967">
        <v>0</v>
      </c>
      <c r="I2967">
        <v>0</v>
      </c>
      <c r="J2967" t="s">
        <v>154</v>
      </c>
      <c r="K2967">
        <v>0</v>
      </c>
      <c r="L2967">
        <v>0</v>
      </c>
      <c r="M2967">
        <v>0</v>
      </c>
      <c r="N2967">
        <v>0</v>
      </c>
      <c r="O2967">
        <v>83793</v>
      </c>
      <c r="P2967">
        <v>83793</v>
      </c>
      <c r="Q2967">
        <v>0</v>
      </c>
      <c r="R2967">
        <v>83793</v>
      </c>
      <c r="S2967" t="str">
        <f t="shared" si="92"/>
        <v>False</v>
      </c>
      <c r="T2967">
        <v>0</v>
      </c>
      <c r="U2967" t="e">
        <f t="shared" si="93"/>
        <v>#DIV/0!</v>
      </c>
      <c r="V2967">
        <v>0</v>
      </c>
      <c r="W2967">
        <v>0</v>
      </c>
      <c r="X2967">
        <v>0</v>
      </c>
      <c r="Y2967">
        <v>71372</v>
      </c>
      <c r="Z2967">
        <v>71372</v>
      </c>
      <c r="AA2967" t="b">
        <f>ABS(T2967-Z2967)&gt;25000</f>
        <v>1</v>
      </c>
      <c r="AB2967">
        <v>12421</v>
      </c>
      <c r="AC2967">
        <v>0</v>
      </c>
      <c r="AD2967">
        <v>12421</v>
      </c>
      <c r="AE2967">
        <v>0</v>
      </c>
      <c r="AF2967">
        <v>0</v>
      </c>
      <c r="AG2967">
        <v>0</v>
      </c>
      <c r="AH2967">
        <v>0</v>
      </c>
      <c r="AI2967">
        <v>158844</v>
      </c>
      <c r="AJ2967">
        <v>0</v>
      </c>
      <c r="AK2967">
        <v>0</v>
      </c>
      <c r="AL2967">
        <v>0</v>
      </c>
      <c r="AM2967">
        <v>0</v>
      </c>
      <c r="AN2967">
        <v>2770</v>
      </c>
      <c r="AO2967">
        <v>156074</v>
      </c>
      <c r="AQ2967">
        <f>K2967/R2967</f>
        <v>0</v>
      </c>
    </row>
    <row r="2968" spans="1:43" x14ac:dyDescent="0.35">
      <c r="A2968" t="s">
        <v>6212</v>
      </c>
      <c r="B2968" t="s">
        <v>6213</v>
      </c>
      <c r="C2968" t="s">
        <v>38</v>
      </c>
      <c r="D2968" t="str">
        <f>IF(P2968&lt;=50000,"Extra Small",IF(AND(P2968&gt;=50000,P2968&lt;250000),"Small",IF(AND(P2968&gt;=250000,P2968&lt;1000000),"Medium",IF(AND(P2968&gt;=1000000,P2968&lt;10000000),"Large",IF(AND(P2968&gt;=10000000,P2968&lt;100000000),"Extra Large",IF(P2968&gt;=100000000,"Extra-extra-large"))))))</f>
        <v>Large</v>
      </c>
      <c r="E2968" t="s">
        <v>43</v>
      </c>
      <c r="F2968">
        <v>3</v>
      </c>
      <c r="G2968">
        <v>47</v>
      </c>
      <c r="H2968">
        <v>15</v>
      </c>
      <c r="I2968">
        <v>28.58</v>
      </c>
      <c r="J2968" t="s">
        <v>249</v>
      </c>
      <c r="K2968">
        <v>1879180</v>
      </c>
      <c r="L2968">
        <v>0</v>
      </c>
      <c r="M2968">
        <v>0</v>
      </c>
      <c r="N2968">
        <v>0</v>
      </c>
      <c r="O2968">
        <v>411852</v>
      </c>
      <c r="P2968">
        <v>2291032</v>
      </c>
      <c r="Q2968">
        <v>0</v>
      </c>
      <c r="R2968">
        <v>2291032</v>
      </c>
      <c r="S2968" t="str">
        <f t="shared" si="92"/>
        <v>False</v>
      </c>
      <c r="T2968">
        <v>1911888</v>
      </c>
      <c r="U2968" t="b">
        <f t="shared" si="93"/>
        <v>0</v>
      </c>
      <c r="V2968">
        <v>0</v>
      </c>
      <c r="W2968">
        <v>0</v>
      </c>
      <c r="X2968">
        <v>0</v>
      </c>
      <c r="Y2968">
        <v>297706</v>
      </c>
      <c r="Z2968">
        <v>2209594</v>
      </c>
      <c r="AA2968" t="b">
        <f>ABS(T2968-Z2968)&gt;1000000</f>
        <v>0</v>
      </c>
      <c r="AB2968">
        <v>81438</v>
      </c>
      <c r="AC2968">
        <v>0</v>
      </c>
      <c r="AD2968">
        <v>81438</v>
      </c>
      <c r="AE2968">
        <v>1220452</v>
      </c>
      <c r="AF2968">
        <v>0</v>
      </c>
      <c r="AG2968">
        <v>0</v>
      </c>
      <c r="AH2968">
        <v>0</v>
      </c>
      <c r="AI2968">
        <v>1220452</v>
      </c>
      <c r="AJ2968">
        <v>335294</v>
      </c>
      <c r="AK2968">
        <v>0</v>
      </c>
      <c r="AL2968">
        <v>0</v>
      </c>
      <c r="AM2968">
        <v>0</v>
      </c>
      <c r="AN2968">
        <v>335294</v>
      </c>
      <c r="AO2968">
        <v>885158</v>
      </c>
      <c r="AQ2968">
        <f>K2968/R2968</f>
        <v>0.82023297797673711</v>
      </c>
    </row>
    <row r="2969" spans="1:43" x14ac:dyDescent="0.35">
      <c r="A2969" t="s">
        <v>6214</v>
      </c>
      <c r="B2969" t="s">
        <v>6215</v>
      </c>
      <c r="C2969" t="s">
        <v>50</v>
      </c>
      <c r="D2969" t="str">
        <f>IF(P2969&lt;=50000,"Extra Small",IF(AND(P2969&gt;=50000,P2969&lt;250000),"Small",IF(AND(P2969&gt;=250000,P2969&lt;1000000),"Medium",IF(AND(P2969&gt;=1000000,P2969&lt;10000000),"Large",IF(AND(P2969&gt;=10000000,P2969&lt;100000000),"Extra Large",IF(P2969&gt;=100000000,"Extra-extra-large"))))))</f>
        <v>Small</v>
      </c>
      <c r="E2969" t="s">
        <v>110</v>
      </c>
      <c r="F2969">
        <v>0</v>
      </c>
      <c r="G2969">
        <v>0</v>
      </c>
      <c r="H2969">
        <v>0</v>
      </c>
      <c r="I2969">
        <v>0</v>
      </c>
      <c r="J2969" t="s">
        <v>44</v>
      </c>
      <c r="K2969">
        <v>116320</v>
      </c>
      <c r="L2969">
        <v>0</v>
      </c>
      <c r="M2969">
        <v>24621</v>
      </c>
      <c r="N2969">
        <v>4</v>
      </c>
      <c r="O2969">
        <v>0</v>
      </c>
      <c r="P2969">
        <v>140945</v>
      </c>
      <c r="Q2969">
        <v>0</v>
      </c>
      <c r="R2969">
        <v>140945</v>
      </c>
      <c r="S2969" t="str">
        <f t="shared" si="92"/>
        <v>False</v>
      </c>
      <c r="T2969">
        <v>0</v>
      </c>
      <c r="U2969" t="e">
        <f t="shared" si="93"/>
        <v>#DIV/0!</v>
      </c>
      <c r="V2969">
        <v>0</v>
      </c>
      <c r="W2969">
        <v>0</v>
      </c>
      <c r="X2969">
        <v>0</v>
      </c>
      <c r="Y2969">
        <v>51404</v>
      </c>
      <c r="Z2969">
        <v>51404</v>
      </c>
      <c r="AA2969" t="b">
        <f>ABS(T2969-Z2969)&gt;25000</f>
        <v>1</v>
      </c>
      <c r="AB2969">
        <v>89541</v>
      </c>
      <c r="AC2969">
        <v>0</v>
      </c>
      <c r="AD2969">
        <v>89541</v>
      </c>
      <c r="AE2969">
        <v>0</v>
      </c>
      <c r="AF2969">
        <v>0</v>
      </c>
      <c r="AG2969">
        <v>0</v>
      </c>
      <c r="AH2969">
        <v>0</v>
      </c>
      <c r="AI2969">
        <v>1506475</v>
      </c>
      <c r="AJ2969">
        <v>0</v>
      </c>
      <c r="AK2969">
        <v>0</v>
      </c>
      <c r="AL2969">
        <v>0</v>
      </c>
      <c r="AM2969">
        <v>0</v>
      </c>
      <c r="AN2969">
        <v>19656</v>
      </c>
      <c r="AO2969">
        <v>1486819</v>
      </c>
      <c r="AQ2969">
        <f>K2969/R2969</f>
        <v>0.82528645925715705</v>
      </c>
    </row>
    <row r="2970" spans="1:43" x14ac:dyDescent="0.35">
      <c r="A2970" t="s">
        <v>6216</v>
      </c>
      <c r="B2970" t="s">
        <v>6217</v>
      </c>
      <c r="C2970" t="s">
        <v>38</v>
      </c>
      <c r="D2970" t="str">
        <f>IF(P2970&lt;=50000,"Extra Small",IF(AND(P2970&gt;=50000,P2970&lt;250000),"Small",IF(AND(P2970&gt;=250000,P2970&lt;1000000),"Medium",IF(AND(P2970&gt;=1000000,P2970&lt;10000000),"Large",IF(AND(P2970&gt;=10000000,P2970&lt;100000000),"Extra Large",IF(P2970&gt;=100000000,"Extra-extra-large"))))))</f>
        <v>Large</v>
      </c>
      <c r="E2970" t="s">
        <v>110</v>
      </c>
      <c r="F2970">
        <v>11</v>
      </c>
      <c r="G2970">
        <v>18</v>
      </c>
      <c r="H2970">
        <v>13</v>
      </c>
      <c r="I2970">
        <v>41.56</v>
      </c>
      <c r="J2970" t="s">
        <v>44</v>
      </c>
      <c r="K2970">
        <v>1096611</v>
      </c>
      <c r="L2970">
        <v>0</v>
      </c>
      <c r="M2970">
        <v>769322</v>
      </c>
      <c r="N2970">
        <v>5766</v>
      </c>
      <c r="O2970">
        <v>0</v>
      </c>
      <c r="P2970">
        <v>1871699</v>
      </c>
      <c r="Q2970">
        <v>0</v>
      </c>
      <c r="R2970">
        <v>1871699</v>
      </c>
      <c r="S2970" t="str">
        <f t="shared" si="92"/>
        <v>False</v>
      </c>
      <c r="T2970">
        <v>1726248</v>
      </c>
      <c r="U2970" t="b">
        <f t="shared" si="93"/>
        <v>0</v>
      </c>
      <c r="V2970">
        <v>0</v>
      </c>
      <c r="W2970">
        <v>120</v>
      </c>
      <c r="X2970">
        <v>0</v>
      </c>
      <c r="Y2970">
        <v>220943</v>
      </c>
      <c r="Z2970">
        <v>1947311</v>
      </c>
      <c r="AA2970" t="b">
        <f>ABS(T2970-Z2970)&gt;1000000</f>
        <v>0</v>
      </c>
      <c r="AB2970">
        <v>-75612</v>
      </c>
      <c r="AC2970">
        <v>0</v>
      </c>
      <c r="AD2970">
        <v>-75612</v>
      </c>
      <c r="AE2970">
        <v>474360</v>
      </c>
      <c r="AF2970">
        <v>0</v>
      </c>
      <c r="AG2970">
        <v>0</v>
      </c>
      <c r="AH2970">
        <v>0</v>
      </c>
      <c r="AI2970">
        <v>474360</v>
      </c>
      <c r="AJ2970">
        <v>295680</v>
      </c>
      <c r="AK2970">
        <v>233661</v>
      </c>
      <c r="AL2970">
        <v>0</v>
      </c>
      <c r="AM2970">
        <v>233661</v>
      </c>
      <c r="AN2970">
        <v>529341</v>
      </c>
      <c r="AO2970">
        <v>-54981</v>
      </c>
      <c r="AQ2970">
        <f>K2970/R2970</f>
        <v>0.58589068007195599</v>
      </c>
    </row>
    <row r="2971" spans="1:43" x14ac:dyDescent="0.35">
      <c r="A2971" t="s">
        <v>6218</v>
      </c>
      <c r="B2971" t="s">
        <v>6219</v>
      </c>
      <c r="C2971" t="s">
        <v>38</v>
      </c>
      <c r="D2971" t="str">
        <f>IF(P2971&lt;=50000,"Extra Small",IF(AND(P2971&gt;=50000,P2971&lt;250000),"Small",IF(AND(P2971&gt;=250000,P2971&lt;1000000),"Medium",IF(AND(P2971&gt;=1000000,P2971&lt;10000000),"Large",IF(AND(P2971&gt;=10000000,P2971&lt;100000000),"Extra Large",IF(P2971&gt;=100000000,"Extra-extra-large"))))))</f>
        <v>Extra Small</v>
      </c>
      <c r="E2971" t="s">
        <v>110</v>
      </c>
      <c r="F2971">
        <v>0</v>
      </c>
      <c r="G2971">
        <v>0</v>
      </c>
      <c r="H2971">
        <v>0</v>
      </c>
      <c r="I2971">
        <v>0</v>
      </c>
      <c r="J2971" t="s">
        <v>281</v>
      </c>
      <c r="K2971">
        <v>0</v>
      </c>
      <c r="L2971">
        <v>3000</v>
      </c>
      <c r="M2971">
        <v>0</v>
      </c>
      <c r="N2971">
        <v>0</v>
      </c>
      <c r="O2971">
        <v>0</v>
      </c>
      <c r="P2971">
        <v>3000</v>
      </c>
      <c r="Q2971">
        <v>0</v>
      </c>
      <c r="R2971">
        <v>3000</v>
      </c>
      <c r="S2971" t="str">
        <f t="shared" si="92"/>
        <v>False</v>
      </c>
      <c r="T2971">
        <v>0</v>
      </c>
      <c r="U2971" t="e">
        <f t="shared" si="93"/>
        <v>#DIV/0!</v>
      </c>
      <c r="V2971">
        <v>0</v>
      </c>
      <c r="W2971">
        <v>0</v>
      </c>
      <c r="X2971">
        <v>0</v>
      </c>
      <c r="Y2971">
        <v>3000</v>
      </c>
      <c r="Z2971">
        <v>3000</v>
      </c>
      <c r="AA2971" t="b">
        <f>ABS(T2971-Z2971)&gt;25000</f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5000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5000</v>
      </c>
      <c r="AQ2971">
        <f>K2971/R2971</f>
        <v>0</v>
      </c>
    </row>
    <row r="2972" spans="1:43" x14ac:dyDescent="0.35">
      <c r="A2972" t="s">
        <v>6220</v>
      </c>
      <c r="B2972" t="s">
        <v>6221</v>
      </c>
      <c r="C2972" t="s">
        <v>38</v>
      </c>
      <c r="D2972" t="str">
        <f>IF(P2972&lt;=50000,"Extra Small",IF(AND(P2972&gt;=50000,P2972&lt;250000),"Small",IF(AND(P2972&gt;=250000,P2972&lt;1000000),"Medium",IF(AND(P2972&gt;=1000000,P2972&lt;10000000),"Large",IF(AND(P2972&gt;=10000000,P2972&lt;100000000),"Extra Large",IF(P2972&gt;=100000000,"Extra-extra-large"))))))</f>
        <v>Extra Large</v>
      </c>
      <c r="E2972" t="s">
        <v>98</v>
      </c>
      <c r="F2972">
        <v>105</v>
      </c>
      <c r="G2972">
        <v>39</v>
      </c>
      <c r="H2972">
        <v>13</v>
      </c>
      <c r="I2972">
        <v>130.28</v>
      </c>
      <c r="J2972" t="s">
        <v>48</v>
      </c>
      <c r="K2972">
        <v>56733000</v>
      </c>
      <c r="L2972">
        <v>0</v>
      </c>
      <c r="M2972">
        <v>2002000</v>
      </c>
      <c r="N2972">
        <v>788000</v>
      </c>
      <c r="O2972">
        <v>884000</v>
      </c>
      <c r="P2972">
        <v>60407000</v>
      </c>
      <c r="Q2972">
        <v>0</v>
      </c>
      <c r="R2972">
        <v>60407000</v>
      </c>
      <c r="S2972" t="str">
        <f t="shared" si="92"/>
        <v>False</v>
      </c>
      <c r="T2972">
        <v>13788000</v>
      </c>
      <c r="U2972" t="b">
        <f t="shared" si="93"/>
        <v>0</v>
      </c>
      <c r="V2972">
        <v>0</v>
      </c>
      <c r="W2972">
        <v>0</v>
      </c>
      <c r="X2972">
        <v>0</v>
      </c>
      <c r="Y2972">
        <v>42893000</v>
      </c>
      <c r="Z2972">
        <v>56681000</v>
      </c>
      <c r="AA2972" t="b">
        <f>ABS(T2972-Z2972)&gt;1000000</f>
        <v>1</v>
      </c>
      <c r="AB2972">
        <v>3726000</v>
      </c>
      <c r="AC2972">
        <v>88000</v>
      </c>
      <c r="AD2972">
        <v>3814000</v>
      </c>
      <c r="AE2972">
        <v>27432000</v>
      </c>
      <c r="AF2972">
        <v>0</v>
      </c>
      <c r="AG2972">
        <v>18934000</v>
      </c>
      <c r="AH2972">
        <v>18934000</v>
      </c>
      <c r="AI2972">
        <v>46366000</v>
      </c>
      <c r="AJ2972">
        <v>16429000</v>
      </c>
      <c r="AK2972">
        <v>0</v>
      </c>
      <c r="AL2972">
        <v>538000</v>
      </c>
      <c r="AM2972">
        <v>538000</v>
      </c>
      <c r="AN2972">
        <v>16967000</v>
      </c>
      <c r="AO2972">
        <v>29399000</v>
      </c>
      <c r="AQ2972">
        <f>K2972/R2972</f>
        <v>0.9391792341947125</v>
      </c>
    </row>
    <row r="2973" spans="1:43" x14ac:dyDescent="0.35">
      <c r="A2973" t="s">
        <v>6222</v>
      </c>
      <c r="B2973" t="s">
        <v>6223</v>
      </c>
      <c r="C2973" t="s">
        <v>38</v>
      </c>
      <c r="D2973" t="str">
        <f>IF(P2973&lt;=50000,"Extra Small",IF(AND(P2973&gt;=50000,P2973&lt;250000),"Small",IF(AND(P2973&gt;=250000,P2973&lt;1000000),"Medium",IF(AND(P2973&gt;=1000000,P2973&lt;10000000),"Large",IF(AND(P2973&gt;=10000000,P2973&lt;100000000),"Extra Large",IF(P2973&gt;=100000000,"Extra-extra-large"))))))</f>
        <v>Large</v>
      </c>
      <c r="E2973" t="s">
        <v>55</v>
      </c>
      <c r="F2973">
        <v>4</v>
      </c>
      <c r="G2973">
        <v>3</v>
      </c>
      <c r="H2973">
        <v>1</v>
      </c>
      <c r="I2973">
        <v>4.8</v>
      </c>
      <c r="J2973" t="s">
        <v>48</v>
      </c>
      <c r="K2973">
        <v>656182</v>
      </c>
      <c r="L2973">
        <v>0</v>
      </c>
      <c r="M2973">
        <v>238826</v>
      </c>
      <c r="N2973">
        <v>5593</v>
      </c>
      <c r="O2973">
        <v>274022</v>
      </c>
      <c r="P2973">
        <v>1174623</v>
      </c>
      <c r="Q2973">
        <v>0</v>
      </c>
      <c r="R2973">
        <v>1174623</v>
      </c>
      <c r="S2973" t="str">
        <f t="shared" si="92"/>
        <v>False</v>
      </c>
      <c r="T2973">
        <v>573368</v>
      </c>
      <c r="U2973" t="b">
        <f t="shared" si="93"/>
        <v>0</v>
      </c>
      <c r="V2973">
        <v>29799</v>
      </c>
      <c r="W2973">
        <v>0</v>
      </c>
      <c r="X2973">
        <v>0</v>
      </c>
      <c r="Y2973">
        <v>446331</v>
      </c>
      <c r="Z2973">
        <v>1049498</v>
      </c>
      <c r="AA2973" t="b">
        <f>ABS(T2973-Z2973)&gt;1000000</f>
        <v>0</v>
      </c>
      <c r="AB2973">
        <v>125125</v>
      </c>
      <c r="AC2973">
        <v>0</v>
      </c>
      <c r="AD2973">
        <v>125125</v>
      </c>
      <c r="AE2973">
        <v>585578</v>
      </c>
      <c r="AF2973">
        <v>0</v>
      </c>
      <c r="AG2973">
        <v>1096975</v>
      </c>
      <c r="AH2973">
        <v>1096975</v>
      </c>
      <c r="AI2973">
        <v>1682553</v>
      </c>
      <c r="AJ2973">
        <v>111484</v>
      </c>
      <c r="AK2973">
        <v>630000</v>
      </c>
      <c r="AL2973">
        <v>0</v>
      </c>
      <c r="AM2973">
        <v>630000</v>
      </c>
      <c r="AN2973">
        <v>741484</v>
      </c>
      <c r="AO2973">
        <v>941069</v>
      </c>
      <c r="AQ2973">
        <f>K2973/R2973</f>
        <v>0.5586320036301009</v>
      </c>
    </row>
    <row r="2974" spans="1:43" x14ac:dyDescent="0.35">
      <c r="A2974" t="s">
        <v>6224</v>
      </c>
      <c r="B2974" t="s">
        <v>6225</v>
      </c>
      <c r="C2974" t="s">
        <v>38</v>
      </c>
      <c r="D2974" t="str">
        <f>IF(P2974&lt;=50000,"Extra Small",IF(AND(P2974&gt;=50000,P2974&lt;250000),"Small",IF(AND(P2974&gt;=250000,P2974&lt;1000000),"Medium",IF(AND(P2974&gt;=1000000,P2974&lt;10000000),"Large",IF(AND(P2974&gt;=10000000,P2974&lt;100000000),"Extra Large",IF(P2974&gt;=100000000,"Extra-extra-large"))))))</f>
        <v>Extra Small</v>
      </c>
      <c r="E2974" t="s">
        <v>110</v>
      </c>
      <c r="F2974">
        <v>0</v>
      </c>
      <c r="G2974">
        <v>1</v>
      </c>
      <c r="H2974">
        <v>0</v>
      </c>
      <c r="I2974">
        <v>0</v>
      </c>
      <c r="J2974" t="s">
        <v>129</v>
      </c>
      <c r="K2974">
        <v>0</v>
      </c>
      <c r="L2974">
        <v>2738</v>
      </c>
      <c r="M2974">
        <v>0</v>
      </c>
      <c r="N2974">
        <v>2803</v>
      </c>
      <c r="O2974">
        <v>30784</v>
      </c>
      <c r="P2974">
        <v>36325</v>
      </c>
      <c r="Q2974">
        <v>0</v>
      </c>
      <c r="R2974">
        <v>36325</v>
      </c>
      <c r="S2974" t="str">
        <f t="shared" si="92"/>
        <v>False</v>
      </c>
      <c r="T2974">
        <v>12795</v>
      </c>
      <c r="U2974" t="b">
        <f t="shared" si="93"/>
        <v>0</v>
      </c>
      <c r="V2974">
        <v>0</v>
      </c>
      <c r="W2974">
        <v>0</v>
      </c>
      <c r="X2974">
        <v>15674</v>
      </c>
      <c r="Y2974">
        <v>14285</v>
      </c>
      <c r="Z2974">
        <v>42754</v>
      </c>
      <c r="AA2974" t="b">
        <f>ABS(T2974-Z2974)&gt;25000</f>
        <v>1</v>
      </c>
      <c r="AB2974">
        <v>-6429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129623</v>
      </c>
      <c r="AJ2974">
        <v>0</v>
      </c>
      <c r="AK2974">
        <v>0</v>
      </c>
      <c r="AL2974">
        <v>0</v>
      </c>
      <c r="AM2974">
        <v>0</v>
      </c>
      <c r="AN2974">
        <v>7814</v>
      </c>
      <c r="AO2974">
        <v>121809</v>
      </c>
      <c r="AQ2974">
        <f>K2974/R2974</f>
        <v>0</v>
      </c>
    </row>
    <row r="2975" spans="1:43" x14ac:dyDescent="0.35">
      <c r="A2975" t="s">
        <v>6226</v>
      </c>
      <c r="B2975" t="s">
        <v>6227</v>
      </c>
      <c r="C2975" t="s">
        <v>38</v>
      </c>
      <c r="D2975" t="str">
        <f>IF(P2975&lt;=50000,"Extra Small",IF(AND(P2975&gt;=50000,P2975&lt;250000),"Small",IF(AND(P2975&gt;=250000,P2975&lt;1000000),"Medium",IF(AND(P2975&gt;=1000000,P2975&lt;10000000),"Large",IF(AND(P2975&gt;=10000000,P2975&lt;100000000),"Extra Large",IF(P2975&gt;=100000000,"Extra-extra-large"))))))</f>
        <v>Large</v>
      </c>
      <c r="E2975" t="s">
        <v>88</v>
      </c>
      <c r="F2975">
        <v>94</v>
      </c>
      <c r="G2975">
        <v>30</v>
      </c>
      <c r="H2975">
        <v>4</v>
      </c>
      <c r="I2975">
        <v>115</v>
      </c>
      <c r="J2975" t="s">
        <v>129</v>
      </c>
      <c r="K2975">
        <v>6425065</v>
      </c>
      <c r="L2975">
        <v>0</v>
      </c>
      <c r="M2975">
        <v>0</v>
      </c>
      <c r="N2975">
        <v>48330</v>
      </c>
      <c r="O2975">
        <v>16</v>
      </c>
      <c r="P2975">
        <v>6473411</v>
      </c>
      <c r="Q2975">
        <v>0</v>
      </c>
      <c r="R2975">
        <v>6473411</v>
      </c>
      <c r="S2975" t="str">
        <f t="shared" si="92"/>
        <v>False</v>
      </c>
      <c r="T2975">
        <v>4122717</v>
      </c>
      <c r="U2975" t="b">
        <f t="shared" si="93"/>
        <v>0</v>
      </c>
      <c r="V2975">
        <v>0</v>
      </c>
      <c r="W2975">
        <v>0</v>
      </c>
      <c r="X2975">
        <v>0</v>
      </c>
      <c r="Y2975">
        <v>2169171</v>
      </c>
      <c r="Z2975">
        <v>6291888</v>
      </c>
      <c r="AA2975" t="b">
        <f>ABS(T2975-Z2975)&gt;1000000</f>
        <v>1</v>
      </c>
      <c r="AB2975">
        <v>181523</v>
      </c>
      <c r="AC2975">
        <v>0</v>
      </c>
      <c r="AD2975">
        <v>181523</v>
      </c>
      <c r="AE2975">
        <v>3197646</v>
      </c>
      <c r="AF2975">
        <v>29453</v>
      </c>
      <c r="AG2975">
        <v>0</v>
      </c>
      <c r="AH2975">
        <v>29453</v>
      </c>
      <c r="AI2975">
        <v>3227099</v>
      </c>
      <c r="AJ2975">
        <v>660011</v>
      </c>
      <c r="AK2975">
        <v>0</v>
      </c>
      <c r="AL2975">
        <v>0</v>
      </c>
      <c r="AM2975">
        <v>0</v>
      </c>
      <c r="AN2975">
        <v>660011</v>
      </c>
      <c r="AO2975">
        <v>2567088</v>
      </c>
      <c r="AQ2975">
        <f>K2975/R2975</f>
        <v>0.99253160350856762</v>
      </c>
    </row>
    <row r="2976" spans="1:43" x14ac:dyDescent="0.35">
      <c r="A2976" t="s">
        <v>6228</v>
      </c>
      <c r="B2976" t="s">
        <v>6229</v>
      </c>
      <c r="C2976" t="s">
        <v>38</v>
      </c>
      <c r="D2976" t="str">
        <f>IF(P2976&lt;=50000,"Extra Small",IF(AND(P2976&gt;=50000,P2976&lt;250000),"Small",IF(AND(P2976&gt;=250000,P2976&lt;1000000),"Medium",IF(AND(P2976&gt;=1000000,P2976&lt;10000000),"Large",IF(AND(P2976&gt;=10000000,P2976&lt;100000000),"Extra Large",IF(P2976&gt;=100000000,"Extra-extra-large"))))))</f>
        <v>Extra Small</v>
      </c>
      <c r="E2976" t="s">
        <v>85</v>
      </c>
      <c r="F2976">
        <v>0</v>
      </c>
      <c r="G2976">
        <v>0</v>
      </c>
      <c r="H2976">
        <v>0</v>
      </c>
      <c r="I2976">
        <v>0</v>
      </c>
      <c r="J2976" t="s">
        <v>281</v>
      </c>
      <c r="K2976">
        <v>0</v>
      </c>
      <c r="L2976">
        <v>0</v>
      </c>
      <c r="M2976">
        <v>0</v>
      </c>
      <c r="N2976">
        <v>3</v>
      </c>
      <c r="O2976">
        <v>0</v>
      </c>
      <c r="P2976">
        <v>3</v>
      </c>
      <c r="Q2976">
        <v>0</v>
      </c>
      <c r="R2976">
        <v>3</v>
      </c>
      <c r="S2976" t="str">
        <f t="shared" si="92"/>
        <v>False</v>
      </c>
      <c r="T2976">
        <v>0</v>
      </c>
      <c r="U2976" t="e">
        <f t="shared" si="93"/>
        <v>#DIV/0!</v>
      </c>
      <c r="V2976">
        <v>0</v>
      </c>
      <c r="W2976">
        <v>0</v>
      </c>
      <c r="X2976">
        <v>5500</v>
      </c>
      <c r="Y2976">
        <v>144</v>
      </c>
      <c r="Z2976">
        <v>5644</v>
      </c>
      <c r="AA2976" t="b">
        <f>ABS(T2976-Z2976)&gt;25000</f>
        <v>0</v>
      </c>
      <c r="AB2976">
        <v>-5641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17347</v>
      </c>
      <c r="AJ2976">
        <v>0</v>
      </c>
      <c r="AK2976">
        <v>0</v>
      </c>
      <c r="AL2976">
        <v>0</v>
      </c>
      <c r="AM2976">
        <v>0</v>
      </c>
      <c r="AN2976">
        <v>14349</v>
      </c>
      <c r="AO2976">
        <v>2998</v>
      </c>
      <c r="AQ2976">
        <f>K2976/R2976</f>
        <v>0</v>
      </c>
    </row>
    <row r="2977" spans="1:43" x14ac:dyDescent="0.35">
      <c r="A2977" t="s">
        <v>6230</v>
      </c>
      <c r="B2977" t="s">
        <v>6231</v>
      </c>
      <c r="C2977" t="s">
        <v>50</v>
      </c>
      <c r="D2977" t="str">
        <f>IF(P2977&lt;=50000,"Extra Small",IF(AND(P2977&gt;=50000,P2977&lt;250000),"Small",IF(AND(P2977&gt;=250000,P2977&lt;1000000),"Medium",IF(AND(P2977&gt;=1000000,P2977&lt;10000000),"Large",IF(AND(P2977&gt;=10000000,P2977&lt;100000000),"Extra Large",IF(P2977&gt;=100000000,"Extra-extra-large"))))))</f>
        <v>Extra Large</v>
      </c>
      <c r="E2977" t="s">
        <v>164</v>
      </c>
      <c r="F2977">
        <v>2</v>
      </c>
      <c r="G2977">
        <v>98</v>
      </c>
      <c r="H2977">
        <v>161</v>
      </c>
      <c r="I2977">
        <v>87</v>
      </c>
      <c r="J2977" t="s">
        <v>6232</v>
      </c>
      <c r="K2977">
        <v>1316601</v>
      </c>
      <c r="L2977">
        <v>48763</v>
      </c>
      <c r="M2977">
        <v>11650503</v>
      </c>
      <c r="N2977">
        <v>3713</v>
      </c>
      <c r="O2977">
        <v>0</v>
      </c>
      <c r="P2977">
        <v>13019580</v>
      </c>
      <c r="Q2977">
        <v>0</v>
      </c>
      <c r="R2977">
        <v>13019580</v>
      </c>
      <c r="S2977" t="str">
        <f t="shared" si="92"/>
        <v>False</v>
      </c>
      <c r="T2977">
        <v>6000851</v>
      </c>
      <c r="U2977" t="b">
        <f t="shared" si="93"/>
        <v>0</v>
      </c>
      <c r="V2977">
        <v>15172</v>
      </c>
      <c r="W2977">
        <v>0</v>
      </c>
      <c r="X2977">
        <v>0</v>
      </c>
      <c r="Y2977">
        <v>6846481</v>
      </c>
      <c r="Z2977">
        <v>12862504</v>
      </c>
      <c r="AA2977" t="b">
        <f>ABS(T2977-Z2977)&gt;1000000</f>
        <v>1</v>
      </c>
      <c r="AB2977">
        <v>157076</v>
      </c>
      <c r="AC2977">
        <v>0</v>
      </c>
      <c r="AD2977">
        <v>157076</v>
      </c>
      <c r="AE2977">
        <v>1684592</v>
      </c>
      <c r="AF2977">
        <v>0</v>
      </c>
      <c r="AG2977">
        <v>4254947</v>
      </c>
      <c r="AH2977">
        <v>4254947</v>
      </c>
      <c r="AI2977">
        <v>5939539</v>
      </c>
      <c r="AJ2977">
        <v>2069185</v>
      </c>
      <c r="AK2977">
        <v>291885</v>
      </c>
      <c r="AL2977">
        <v>57904</v>
      </c>
      <c r="AM2977">
        <v>349789</v>
      </c>
      <c r="AN2977">
        <v>2418974</v>
      </c>
      <c r="AO2977">
        <v>3520565</v>
      </c>
      <c r="AQ2977">
        <f>K2977/R2977</f>
        <v>0.10112469065822399</v>
      </c>
    </row>
    <row r="2978" spans="1:43" x14ac:dyDescent="0.35">
      <c r="A2978" t="s">
        <v>6233</v>
      </c>
      <c r="B2978" t="s">
        <v>6234</v>
      </c>
      <c r="C2978" t="s">
        <v>38</v>
      </c>
      <c r="D2978" t="str">
        <f>IF(P2978&lt;=50000,"Extra Small",IF(AND(P2978&gt;=50000,P2978&lt;250000),"Small",IF(AND(P2978&gt;=250000,P2978&lt;1000000),"Medium",IF(AND(P2978&gt;=1000000,P2978&lt;10000000),"Large",IF(AND(P2978&gt;=10000000,P2978&lt;100000000),"Extra Large",IF(P2978&gt;=100000000,"Extra-extra-large"))))))</f>
        <v>Extra Small</v>
      </c>
      <c r="E2978" t="s">
        <v>43</v>
      </c>
      <c r="F2978">
        <v>0</v>
      </c>
      <c r="G2978">
        <v>0</v>
      </c>
      <c r="H2978">
        <v>0</v>
      </c>
      <c r="I2978">
        <v>0</v>
      </c>
      <c r="J2978" t="s">
        <v>61</v>
      </c>
      <c r="K2978">
        <v>0</v>
      </c>
      <c r="L2978">
        <v>5000</v>
      </c>
      <c r="M2978">
        <v>0</v>
      </c>
      <c r="N2978">
        <v>5191</v>
      </c>
      <c r="O2978">
        <v>270</v>
      </c>
      <c r="P2978">
        <v>10461</v>
      </c>
      <c r="Q2978">
        <v>0</v>
      </c>
      <c r="R2978">
        <v>10461</v>
      </c>
      <c r="S2978" t="str">
        <f t="shared" si="92"/>
        <v>False</v>
      </c>
      <c r="T2978">
        <v>0</v>
      </c>
      <c r="U2978" t="e">
        <f t="shared" si="93"/>
        <v>#DIV/0!</v>
      </c>
      <c r="V2978">
        <v>0</v>
      </c>
      <c r="W2978">
        <v>0</v>
      </c>
      <c r="X2978">
        <v>0</v>
      </c>
      <c r="Y2978">
        <v>16777</v>
      </c>
      <c r="Z2978">
        <v>16777</v>
      </c>
      <c r="AA2978" t="b">
        <f>ABS(T2978-Z2978)&gt;25000</f>
        <v>0</v>
      </c>
      <c r="AB2978">
        <v>-6316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312537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312537</v>
      </c>
      <c r="AQ2978">
        <f>K2978/R2978</f>
        <v>0</v>
      </c>
    </row>
    <row r="2979" spans="1:43" x14ac:dyDescent="0.35">
      <c r="A2979" t="s">
        <v>6235</v>
      </c>
      <c r="B2979" t="s">
        <v>6236</v>
      </c>
      <c r="C2979" t="s">
        <v>38</v>
      </c>
      <c r="D2979" t="str">
        <f>IF(P2979&lt;=50000,"Extra Small",IF(AND(P2979&gt;=50000,P2979&lt;250000),"Small",IF(AND(P2979&gt;=250000,P2979&lt;1000000),"Medium",IF(AND(P2979&gt;=1000000,P2979&lt;10000000),"Large",IF(AND(P2979&gt;=10000000,P2979&lt;100000000),"Extra Large",IF(P2979&gt;=100000000,"Extra-extra-large"))))))</f>
        <v>Small</v>
      </c>
      <c r="E2979" t="s">
        <v>55</v>
      </c>
      <c r="F2979">
        <v>0</v>
      </c>
      <c r="G2979">
        <v>5</v>
      </c>
      <c r="H2979">
        <v>0</v>
      </c>
      <c r="I2979">
        <v>1</v>
      </c>
      <c r="J2979" t="s">
        <v>172</v>
      </c>
      <c r="K2979">
        <v>132727</v>
      </c>
      <c r="L2979">
        <v>44218</v>
      </c>
      <c r="M2979">
        <v>0</v>
      </c>
      <c r="N2979">
        <v>5383</v>
      </c>
      <c r="O2979">
        <v>60</v>
      </c>
      <c r="P2979">
        <v>182388</v>
      </c>
      <c r="Q2979">
        <v>0</v>
      </c>
      <c r="R2979">
        <v>182388</v>
      </c>
      <c r="S2979" t="str">
        <f t="shared" si="92"/>
        <v>False</v>
      </c>
      <c r="T2979">
        <v>219231</v>
      </c>
      <c r="U2979" t="b">
        <f t="shared" si="93"/>
        <v>0</v>
      </c>
      <c r="V2979">
        <v>0</v>
      </c>
      <c r="W2979">
        <v>0</v>
      </c>
      <c r="X2979">
        <v>0</v>
      </c>
      <c r="Y2979">
        <v>19862</v>
      </c>
      <c r="Z2979">
        <v>239093</v>
      </c>
      <c r="AA2979" t="b">
        <f>ABS(T2979-Z2979)&gt;25000</f>
        <v>0</v>
      </c>
      <c r="AB2979">
        <v>-56705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344839</v>
      </c>
      <c r="AJ2979">
        <v>0</v>
      </c>
      <c r="AK2979">
        <v>0</v>
      </c>
      <c r="AL2979">
        <v>0</v>
      </c>
      <c r="AM2979">
        <v>0</v>
      </c>
      <c r="AN2979">
        <v>115127</v>
      </c>
      <c r="AO2979">
        <v>229712</v>
      </c>
      <c r="AQ2979">
        <f>K2979/R2979</f>
        <v>0.72771783231352938</v>
      </c>
    </row>
    <row r="2980" spans="1:43" x14ac:dyDescent="0.35">
      <c r="A2980" t="s">
        <v>6237</v>
      </c>
      <c r="B2980" t="s">
        <v>6238</v>
      </c>
      <c r="C2980" t="s">
        <v>38</v>
      </c>
      <c r="D2980" t="str">
        <f>IF(P2980&lt;=50000,"Extra Small",IF(AND(P2980&gt;=50000,P2980&lt;250000),"Small",IF(AND(P2980&gt;=250000,P2980&lt;1000000),"Medium",IF(AND(P2980&gt;=1000000,P2980&lt;10000000),"Large",IF(AND(P2980&gt;=10000000,P2980&lt;100000000),"Extra Large",IF(P2980&gt;=100000000,"Extra-extra-large"))))))</f>
        <v>Medium</v>
      </c>
      <c r="E2980" t="s">
        <v>85</v>
      </c>
      <c r="F2980">
        <v>1</v>
      </c>
      <c r="G2980">
        <v>12</v>
      </c>
      <c r="H2980">
        <v>0</v>
      </c>
      <c r="I2980">
        <v>3.2</v>
      </c>
      <c r="J2980" t="s">
        <v>61</v>
      </c>
      <c r="K2980">
        <v>0</v>
      </c>
      <c r="L2980">
        <v>50987</v>
      </c>
      <c r="M2980">
        <v>184506</v>
      </c>
      <c r="N2980">
        <v>589</v>
      </c>
      <c r="O2980">
        <v>66455</v>
      </c>
      <c r="P2980">
        <v>302537</v>
      </c>
      <c r="Q2980">
        <v>6700</v>
      </c>
      <c r="R2980">
        <v>309237</v>
      </c>
      <c r="S2980" t="str">
        <f t="shared" si="92"/>
        <v>False</v>
      </c>
      <c r="T2980">
        <v>131580</v>
      </c>
      <c r="U2980" t="b">
        <f t="shared" si="93"/>
        <v>0</v>
      </c>
      <c r="V2980">
        <v>0</v>
      </c>
      <c r="W2980">
        <v>0</v>
      </c>
      <c r="X2980">
        <v>0</v>
      </c>
      <c r="Y2980">
        <v>90461</v>
      </c>
      <c r="Z2980">
        <v>222041</v>
      </c>
      <c r="AA2980" t="b">
        <f>ABS(T2980-Z2980)&gt;25000</f>
        <v>1</v>
      </c>
      <c r="AB2980">
        <v>87196</v>
      </c>
      <c r="AC2980">
        <v>0</v>
      </c>
      <c r="AD2980">
        <v>87196</v>
      </c>
      <c r="AE2980">
        <v>147160</v>
      </c>
      <c r="AF2980">
        <v>0</v>
      </c>
      <c r="AG2980">
        <v>0</v>
      </c>
      <c r="AH2980">
        <v>126562</v>
      </c>
      <c r="AI2980">
        <v>273722</v>
      </c>
      <c r="AJ2980">
        <v>9192</v>
      </c>
      <c r="AK2980">
        <v>0</v>
      </c>
      <c r="AL2980">
        <v>0</v>
      </c>
      <c r="AM2980">
        <v>6753</v>
      </c>
      <c r="AN2980">
        <v>15945</v>
      </c>
      <c r="AO2980">
        <v>257777</v>
      </c>
      <c r="AQ2980">
        <f>K2980/R2980</f>
        <v>0</v>
      </c>
    </row>
    <row r="2981" spans="1:43" x14ac:dyDescent="0.35">
      <c r="A2981" t="s">
        <v>6239</v>
      </c>
      <c r="B2981" t="s">
        <v>6240</v>
      </c>
      <c r="C2981" t="s">
        <v>38</v>
      </c>
      <c r="D2981" t="str">
        <f>IF(P2981&lt;=50000,"Extra Small",IF(AND(P2981&gt;=50000,P2981&lt;250000),"Small",IF(AND(P2981&gt;=250000,P2981&lt;1000000),"Medium",IF(AND(P2981&gt;=1000000,P2981&lt;10000000),"Large",IF(AND(P2981&gt;=10000000,P2981&lt;100000000),"Extra Large",IF(P2981&gt;=100000000,"Extra-extra-large"))))))</f>
        <v>Medium</v>
      </c>
      <c r="E2981" t="s">
        <v>43</v>
      </c>
      <c r="F2981">
        <v>1</v>
      </c>
      <c r="G2981">
        <v>15</v>
      </c>
      <c r="H2981">
        <v>0</v>
      </c>
      <c r="I2981">
        <v>10</v>
      </c>
      <c r="J2981" t="s">
        <v>52</v>
      </c>
      <c r="K2981">
        <v>194157</v>
      </c>
      <c r="L2981">
        <v>8533</v>
      </c>
      <c r="M2981">
        <v>627871</v>
      </c>
      <c r="N2981">
        <v>7327</v>
      </c>
      <c r="O2981">
        <v>15089</v>
      </c>
      <c r="P2981">
        <v>852977</v>
      </c>
      <c r="Q2981">
        <v>0</v>
      </c>
      <c r="R2981">
        <v>852977</v>
      </c>
      <c r="S2981" t="str">
        <f t="shared" si="92"/>
        <v>False</v>
      </c>
      <c r="T2981">
        <v>674759</v>
      </c>
      <c r="U2981" t="b">
        <f t="shared" si="93"/>
        <v>0</v>
      </c>
      <c r="V2981">
        <v>0</v>
      </c>
      <c r="W2981">
        <v>0</v>
      </c>
      <c r="X2981">
        <v>0</v>
      </c>
      <c r="Y2981">
        <v>125521</v>
      </c>
      <c r="Z2981">
        <v>800280</v>
      </c>
      <c r="AA2981" t="b">
        <f>ABS(T2981-Z2981)&gt;25000</f>
        <v>1</v>
      </c>
      <c r="AB2981">
        <v>52697</v>
      </c>
      <c r="AC2981">
        <v>0</v>
      </c>
      <c r="AD2981">
        <v>52697</v>
      </c>
      <c r="AE2981">
        <v>466555</v>
      </c>
      <c r="AF2981">
        <v>0</v>
      </c>
      <c r="AG2981">
        <v>0</v>
      </c>
      <c r="AH2981">
        <v>93539</v>
      </c>
      <c r="AI2981">
        <v>560094</v>
      </c>
      <c r="AJ2981">
        <v>107899</v>
      </c>
      <c r="AK2981">
        <v>0</v>
      </c>
      <c r="AL2981">
        <v>0</v>
      </c>
      <c r="AM2981">
        <v>17764</v>
      </c>
      <c r="AN2981">
        <v>125663</v>
      </c>
      <c r="AO2981">
        <v>434431</v>
      </c>
      <c r="AQ2981">
        <f>K2981/R2981</f>
        <v>0.22762278467063005</v>
      </c>
    </row>
    <row r="2982" spans="1:43" x14ac:dyDescent="0.35">
      <c r="A2982" t="s">
        <v>6241</v>
      </c>
      <c r="B2982" t="s">
        <v>6242</v>
      </c>
      <c r="C2982" t="s">
        <v>38</v>
      </c>
      <c r="D2982" t="str">
        <f>IF(P2982&lt;=50000,"Extra Small",IF(AND(P2982&gt;=50000,P2982&lt;250000),"Small",IF(AND(P2982&gt;=250000,P2982&lt;1000000),"Medium",IF(AND(P2982&gt;=1000000,P2982&lt;10000000),"Large",IF(AND(P2982&gt;=10000000,P2982&lt;100000000),"Extra Large",IF(P2982&gt;=100000000,"Extra-extra-large"))))))</f>
        <v>Extra Small</v>
      </c>
      <c r="E2982" t="s">
        <v>43</v>
      </c>
      <c r="F2982">
        <v>0</v>
      </c>
      <c r="G2982">
        <v>0</v>
      </c>
      <c r="H2982">
        <v>0</v>
      </c>
      <c r="I2982">
        <v>0</v>
      </c>
      <c r="J2982" t="s">
        <v>57</v>
      </c>
      <c r="K2982">
        <v>0</v>
      </c>
      <c r="L2982">
        <v>200</v>
      </c>
      <c r="M2982">
        <v>17252</v>
      </c>
      <c r="N2982">
        <v>0</v>
      </c>
      <c r="O2982">
        <v>0</v>
      </c>
      <c r="P2982">
        <v>17452</v>
      </c>
      <c r="Q2982">
        <v>0</v>
      </c>
      <c r="R2982">
        <v>17452</v>
      </c>
      <c r="S2982" t="str">
        <f t="shared" si="92"/>
        <v>False</v>
      </c>
      <c r="T2982">
        <v>0</v>
      </c>
      <c r="U2982" t="e">
        <f t="shared" si="93"/>
        <v>#DIV/0!</v>
      </c>
      <c r="V2982">
        <v>0</v>
      </c>
      <c r="W2982">
        <v>0</v>
      </c>
      <c r="X2982">
        <v>0</v>
      </c>
      <c r="Y2982">
        <v>18457</v>
      </c>
      <c r="Z2982">
        <v>18457</v>
      </c>
      <c r="AA2982" t="b">
        <f>ABS(T2982-Z2982)&gt;25000</f>
        <v>0</v>
      </c>
      <c r="AB2982">
        <v>-1005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440439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440439</v>
      </c>
      <c r="AQ2982">
        <f>K2982/R2982</f>
        <v>0</v>
      </c>
    </row>
    <row r="2983" spans="1:43" x14ac:dyDescent="0.35">
      <c r="A2983" t="s">
        <v>6243</v>
      </c>
      <c r="B2983" t="s">
        <v>6244</v>
      </c>
      <c r="C2983" t="s">
        <v>38</v>
      </c>
      <c r="D2983" t="str">
        <f>IF(P2983&lt;=50000,"Extra Small",IF(AND(P2983&gt;=50000,P2983&lt;250000),"Small",IF(AND(P2983&gt;=250000,P2983&lt;1000000),"Medium",IF(AND(P2983&gt;=1000000,P2983&lt;10000000),"Large",IF(AND(P2983&gt;=10000000,P2983&lt;100000000),"Extra Large",IF(P2983&gt;=100000000,"Extra-extra-large"))))))</f>
        <v>Extra Small</v>
      </c>
      <c r="E2983" t="s">
        <v>43</v>
      </c>
      <c r="F2983">
        <v>0</v>
      </c>
      <c r="G2983">
        <v>0</v>
      </c>
      <c r="H2983">
        <v>0</v>
      </c>
      <c r="I2983">
        <v>0</v>
      </c>
      <c r="J2983" t="s">
        <v>339</v>
      </c>
      <c r="K2983">
        <v>0</v>
      </c>
      <c r="L2983">
        <v>0</v>
      </c>
      <c r="M2983">
        <v>0</v>
      </c>
      <c r="N2983">
        <v>0</v>
      </c>
      <c r="O2983">
        <v>31659</v>
      </c>
      <c r="P2983">
        <v>31659</v>
      </c>
      <c r="Q2983">
        <v>33129</v>
      </c>
      <c r="R2983">
        <v>64788</v>
      </c>
      <c r="S2983" t="str">
        <f t="shared" si="92"/>
        <v>False</v>
      </c>
      <c r="T2983">
        <v>0</v>
      </c>
      <c r="U2983" t="e">
        <f t="shared" si="93"/>
        <v>#DIV/0!</v>
      </c>
      <c r="V2983">
        <v>0</v>
      </c>
      <c r="W2983">
        <v>0</v>
      </c>
      <c r="X2983">
        <v>0</v>
      </c>
      <c r="Y2983">
        <v>0</v>
      </c>
      <c r="Z2983">
        <v>0</v>
      </c>
      <c r="AA2983" t="b">
        <f>ABS(T2983-Z2983)&gt;25000</f>
        <v>0</v>
      </c>
      <c r="AB2983">
        <v>64788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61957</v>
      </c>
      <c r="AJ2983">
        <v>0</v>
      </c>
      <c r="AK2983">
        <v>0</v>
      </c>
      <c r="AL2983">
        <v>0</v>
      </c>
      <c r="AM2983">
        <v>0</v>
      </c>
      <c r="AN2983">
        <v>103957</v>
      </c>
      <c r="AO2983">
        <v>-42000</v>
      </c>
      <c r="AQ2983">
        <f>K2983/R2983</f>
        <v>0</v>
      </c>
    </row>
    <row r="2984" spans="1:43" x14ac:dyDescent="0.35">
      <c r="A2984" t="s">
        <v>6245</v>
      </c>
      <c r="B2984" t="s">
        <v>6246</v>
      </c>
      <c r="C2984" t="s">
        <v>38</v>
      </c>
      <c r="D2984" t="str">
        <f>IF(P2984&lt;=50000,"Extra Small",IF(AND(P2984&gt;=50000,P2984&lt;250000),"Small",IF(AND(P2984&gt;=250000,P2984&lt;1000000),"Medium",IF(AND(P2984&gt;=1000000,P2984&lt;10000000),"Large",IF(AND(P2984&gt;=10000000,P2984&lt;100000000),"Extra Large",IF(P2984&gt;=100000000,"Extra-extra-large"))))))</f>
        <v>Extra Small</v>
      </c>
      <c r="E2984" t="s">
        <v>85</v>
      </c>
      <c r="F2984">
        <v>0</v>
      </c>
      <c r="G2984">
        <v>0</v>
      </c>
      <c r="H2984">
        <v>0</v>
      </c>
      <c r="I2984">
        <v>0</v>
      </c>
      <c r="J2984" t="s">
        <v>48</v>
      </c>
      <c r="K2984">
        <v>0</v>
      </c>
      <c r="L2984">
        <v>13848</v>
      </c>
      <c r="M2984">
        <v>0</v>
      </c>
      <c r="N2984">
        <v>18752</v>
      </c>
      <c r="O2984">
        <v>0</v>
      </c>
      <c r="P2984">
        <v>32600</v>
      </c>
      <c r="Q2984">
        <v>0</v>
      </c>
      <c r="R2984">
        <v>32600</v>
      </c>
      <c r="S2984" t="str">
        <f t="shared" si="92"/>
        <v>False</v>
      </c>
      <c r="T2984">
        <v>0</v>
      </c>
      <c r="U2984" t="e">
        <f t="shared" si="93"/>
        <v>#DIV/0!</v>
      </c>
      <c r="V2984">
        <v>0</v>
      </c>
      <c r="W2984">
        <v>0</v>
      </c>
      <c r="X2984">
        <v>0</v>
      </c>
      <c r="Y2984">
        <v>33191</v>
      </c>
      <c r="Z2984">
        <v>33191</v>
      </c>
      <c r="AA2984" t="b">
        <f>ABS(T2984-Z2984)&gt;25000</f>
        <v>1</v>
      </c>
      <c r="AB2984">
        <v>-591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420994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420994</v>
      </c>
      <c r="AQ2984">
        <f>K2984/R2984</f>
        <v>0</v>
      </c>
    </row>
    <row r="2985" spans="1:43" x14ac:dyDescent="0.35">
      <c r="A2985" t="s">
        <v>6247</v>
      </c>
      <c r="B2985" t="s">
        <v>6248</v>
      </c>
      <c r="C2985" t="s">
        <v>50</v>
      </c>
      <c r="D2985" t="str">
        <f>IF(P2985&lt;=50000,"Extra Small",IF(AND(P2985&gt;=50000,P2985&lt;250000),"Small",IF(AND(P2985&gt;=250000,P2985&lt;1000000),"Medium",IF(AND(P2985&gt;=1000000,P2985&lt;10000000),"Large",IF(AND(P2985&gt;=10000000,P2985&lt;100000000),"Extra Large",IF(P2985&gt;=100000000,"Extra-extra-large"))))))</f>
        <v>Extra Small</v>
      </c>
      <c r="E2985" t="s">
        <v>67</v>
      </c>
      <c r="F2985">
        <v>0</v>
      </c>
      <c r="G2985">
        <v>0</v>
      </c>
      <c r="H2985">
        <v>0</v>
      </c>
      <c r="I2985">
        <v>0</v>
      </c>
      <c r="J2985" t="s">
        <v>57</v>
      </c>
      <c r="K2985">
        <v>0</v>
      </c>
      <c r="L2985">
        <v>5059</v>
      </c>
      <c r="M2985">
        <v>373</v>
      </c>
      <c r="N2985">
        <v>0</v>
      </c>
      <c r="O2985">
        <v>3244</v>
      </c>
      <c r="P2985">
        <v>8676</v>
      </c>
      <c r="Q2985">
        <v>0</v>
      </c>
      <c r="R2985">
        <v>8676</v>
      </c>
      <c r="S2985" t="str">
        <f t="shared" si="92"/>
        <v>False</v>
      </c>
      <c r="T2985">
        <v>0</v>
      </c>
      <c r="U2985" t="e">
        <f t="shared" si="93"/>
        <v>#DIV/0!</v>
      </c>
      <c r="V2985">
        <v>0</v>
      </c>
      <c r="W2985">
        <v>0</v>
      </c>
      <c r="X2985">
        <v>0</v>
      </c>
      <c r="Y2985">
        <v>9655</v>
      </c>
      <c r="Z2985">
        <v>9655</v>
      </c>
      <c r="AA2985" t="b">
        <f>ABS(T2985-Z2985)&gt;25000</f>
        <v>0</v>
      </c>
      <c r="AB2985">
        <v>-979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165902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165902</v>
      </c>
      <c r="AQ2985">
        <f>K2985/R2985</f>
        <v>0</v>
      </c>
    </row>
    <row r="2986" spans="1:43" x14ac:dyDescent="0.35">
      <c r="A2986" t="s">
        <v>6249</v>
      </c>
      <c r="B2986" t="s">
        <v>6250</v>
      </c>
      <c r="C2986" t="s">
        <v>38</v>
      </c>
      <c r="D2986" t="str">
        <f>IF(P2986&lt;=50000,"Extra Small",IF(AND(P2986&gt;=50000,P2986&lt;250000),"Small",IF(AND(P2986&gt;=250000,P2986&lt;1000000),"Medium",IF(AND(P2986&gt;=1000000,P2986&lt;10000000),"Large",IF(AND(P2986&gt;=10000000,P2986&lt;100000000),"Extra Large",IF(P2986&gt;=100000000,"Extra-extra-large"))))))</f>
        <v>Medium</v>
      </c>
      <c r="E2986" t="s">
        <v>43</v>
      </c>
      <c r="F2986">
        <v>4</v>
      </c>
      <c r="G2986">
        <v>4</v>
      </c>
      <c r="H2986">
        <v>10</v>
      </c>
      <c r="I2986">
        <v>7.5</v>
      </c>
      <c r="J2986" t="s">
        <v>48</v>
      </c>
      <c r="K2986">
        <v>465587</v>
      </c>
      <c r="L2986">
        <v>0</v>
      </c>
      <c r="M2986">
        <v>369058</v>
      </c>
      <c r="N2986">
        <v>5615</v>
      </c>
      <c r="O2986">
        <v>18607</v>
      </c>
      <c r="P2986">
        <v>858867</v>
      </c>
      <c r="Q2986">
        <v>0</v>
      </c>
      <c r="R2986">
        <v>858867</v>
      </c>
      <c r="S2986" t="str">
        <f t="shared" si="92"/>
        <v>False</v>
      </c>
      <c r="T2986">
        <v>760217</v>
      </c>
      <c r="U2986" t="b">
        <f t="shared" si="93"/>
        <v>0</v>
      </c>
      <c r="V2986">
        <v>0</v>
      </c>
      <c r="W2986">
        <v>0</v>
      </c>
      <c r="X2986">
        <v>0</v>
      </c>
      <c r="Y2986">
        <v>101357</v>
      </c>
      <c r="Z2986">
        <v>861574</v>
      </c>
      <c r="AA2986" t="b">
        <f>ABS(T2986-Z2986)&gt;25000</f>
        <v>1</v>
      </c>
      <c r="AB2986">
        <v>-2707</v>
      </c>
      <c r="AC2986">
        <v>0</v>
      </c>
      <c r="AD2986">
        <v>-2707</v>
      </c>
      <c r="AE2986">
        <v>278606</v>
      </c>
      <c r="AF2986">
        <v>0</v>
      </c>
      <c r="AG2986">
        <v>0</v>
      </c>
      <c r="AH2986">
        <v>56606</v>
      </c>
      <c r="AI2986">
        <v>335212</v>
      </c>
      <c r="AJ2986">
        <v>174862</v>
      </c>
      <c r="AK2986">
        <v>0</v>
      </c>
      <c r="AL2986">
        <v>0</v>
      </c>
      <c r="AM2986">
        <v>0</v>
      </c>
      <c r="AN2986">
        <v>174862</v>
      </c>
      <c r="AO2986">
        <v>160350</v>
      </c>
      <c r="AQ2986">
        <f>K2986/R2986</f>
        <v>0.54209441042675988</v>
      </c>
    </row>
    <row r="2987" spans="1:43" x14ac:dyDescent="0.35">
      <c r="A2987" t="s">
        <v>6251</v>
      </c>
      <c r="B2987" t="s">
        <v>6252</v>
      </c>
      <c r="C2987" t="s">
        <v>38</v>
      </c>
      <c r="D2987" t="str">
        <f>IF(P2987&lt;=50000,"Extra Small",IF(AND(P2987&gt;=50000,P2987&lt;250000),"Small",IF(AND(P2987&gt;=250000,P2987&lt;1000000),"Medium",IF(AND(P2987&gt;=1000000,P2987&lt;10000000),"Large",IF(AND(P2987&gt;=10000000,P2987&lt;100000000),"Extra Large",IF(P2987&gt;=100000000,"Extra-extra-large"))))))</f>
        <v>Extra Small</v>
      </c>
      <c r="E2987" t="s">
        <v>70</v>
      </c>
      <c r="F2987">
        <v>0</v>
      </c>
      <c r="G2987">
        <v>0</v>
      </c>
      <c r="H2987">
        <v>0</v>
      </c>
      <c r="I2987">
        <v>0</v>
      </c>
      <c r="J2987" t="s">
        <v>450</v>
      </c>
      <c r="K2987">
        <v>0</v>
      </c>
      <c r="L2987">
        <v>3341</v>
      </c>
      <c r="M2987">
        <v>1711</v>
      </c>
      <c r="N2987">
        <v>32</v>
      </c>
      <c r="O2987">
        <v>75</v>
      </c>
      <c r="P2987">
        <v>5159</v>
      </c>
      <c r="Q2987">
        <v>0</v>
      </c>
      <c r="R2987">
        <v>5159</v>
      </c>
      <c r="S2987" t="str">
        <f t="shared" si="92"/>
        <v>False</v>
      </c>
      <c r="T2987">
        <v>0</v>
      </c>
      <c r="U2987" t="e">
        <f t="shared" si="93"/>
        <v>#DIV/0!</v>
      </c>
      <c r="V2987">
        <v>0</v>
      </c>
      <c r="W2987">
        <v>0</v>
      </c>
      <c r="X2987">
        <v>0</v>
      </c>
      <c r="Y2987">
        <v>3749</v>
      </c>
      <c r="Z2987">
        <v>3749</v>
      </c>
      <c r="AA2987" t="b">
        <f>ABS(T2987-Z2987)&gt;25000</f>
        <v>0</v>
      </c>
      <c r="AB2987">
        <v>1410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10502</v>
      </c>
      <c r="AJ2987">
        <v>0</v>
      </c>
      <c r="AK2987">
        <v>0</v>
      </c>
      <c r="AL2987">
        <v>0</v>
      </c>
      <c r="AM2987">
        <v>0</v>
      </c>
      <c r="AN2987">
        <v>8465</v>
      </c>
      <c r="AO2987">
        <v>2037</v>
      </c>
      <c r="AQ2987">
        <f>K2987/R2987</f>
        <v>0</v>
      </c>
    </row>
    <row r="2988" spans="1:43" x14ac:dyDescent="0.35">
      <c r="A2988" t="s">
        <v>6253</v>
      </c>
      <c r="B2988" t="s">
        <v>6254</v>
      </c>
      <c r="C2988" t="s">
        <v>38</v>
      </c>
      <c r="D2988" t="str">
        <f>IF(P2988&lt;=50000,"Extra Small",IF(AND(P2988&gt;=50000,P2988&lt;250000),"Small",IF(AND(P2988&gt;=250000,P2988&lt;1000000),"Medium",IF(AND(P2988&gt;=1000000,P2988&lt;10000000),"Large",IF(AND(P2988&gt;=10000000,P2988&lt;100000000),"Extra Large",IF(P2988&gt;=100000000,"Extra-extra-large"))))))</f>
        <v>Large</v>
      </c>
      <c r="E2988" t="s">
        <v>110</v>
      </c>
      <c r="F2988">
        <v>3</v>
      </c>
      <c r="G2988">
        <v>2</v>
      </c>
      <c r="H2988">
        <v>19</v>
      </c>
      <c r="I2988">
        <v>12.34</v>
      </c>
      <c r="J2988" t="s">
        <v>256</v>
      </c>
      <c r="K2988">
        <v>0</v>
      </c>
      <c r="L2988">
        <v>0</v>
      </c>
      <c r="M2988">
        <v>4363968</v>
      </c>
      <c r="N2988">
        <v>0</v>
      </c>
      <c r="O2988">
        <v>0</v>
      </c>
      <c r="P2988">
        <v>4363968</v>
      </c>
      <c r="Q2988">
        <v>0</v>
      </c>
      <c r="R2988">
        <v>4363968</v>
      </c>
      <c r="S2988" t="str">
        <f t="shared" si="92"/>
        <v>False</v>
      </c>
      <c r="T2988">
        <v>848663</v>
      </c>
      <c r="U2988" t="b">
        <f t="shared" si="93"/>
        <v>0</v>
      </c>
      <c r="V2988">
        <v>0</v>
      </c>
      <c r="W2988">
        <v>41843</v>
      </c>
      <c r="X2988">
        <v>0</v>
      </c>
      <c r="Y2988">
        <v>3291453</v>
      </c>
      <c r="Z2988">
        <v>4181959</v>
      </c>
      <c r="AA2988" t="b">
        <f>ABS(T2988-Z2988)&gt;1000000</f>
        <v>1</v>
      </c>
      <c r="AB2988">
        <v>182009</v>
      </c>
      <c r="AC2988">
        <v>0</v>
      </c>
      <c r="AD2988">
        <v>182009</v>
      </c>
      <c r="AE2988">
        <v>1314033</v>
      </c>
      <c r="AF2988">
        <v>0</v>
      </c>
      <c r="AG2988">
        <v>894900</v>
      </c>
      <c r="AH2988">
        <v>894900</v>
      </c>
      <c r="AI2988">
        <v>2208933</v>
      </c>
      <c r="AJ2988">
        <v>442122</v>
      </c>
      <c r="AK2988">
        <v>0</v>
      </c>
      <c r="AL2988">
        <v>10553</v>
      </c>
      <c r="AM2988">
        <v>10553</v>
      </c>
      <c r="AN2988">
        <v>452675</v>
      </c>
      <c r="AO2988">
        <v>1756258</v>
      </c>
      <c r="AQ2988">
        <f>K2988/R2988</f>
        <v>0</v>
      </c>
    </row>
    <row r="2989" spans="1:43" x14ac:dyDescent="0.35">
      <c r="A2989" t="s">
        <v>6255</v>
      </c>
      <c r="B2989" t="s">
        <v>6256</v>
      </c>
      <c r="C2989" t="s">
        <v>50</v>
      </c>
      <c r="D2989" t="str">
        <f>IF(P2989&lt;=50000,"Extra Small",IF(AND(P2989&gt;=50000,P2989&lt;250000),"Small",IF(AND(P2989&gt;=250000,P2989&lt;1000000),"Medium",IF(AND(P2989&gt;=1000000,P2989&lt;10000000),"Large",IF(AND(P2989&gt;=10000000,P2989&lt;100000000),"Extra Large",IF(P2989&gt;=100000000,"Extra-extra-large"))))))</f>
        <v>Extra Small</v>
      </c>
      <c r="E2989" t="s">
        <v>110</v>
      </c>
      <c r="F2989">
        <v>0</v>
      </c>
      <c r="G2989">
        <v>0</v>
      </c>
      <c r="H2989">
        <v>0</v>
      </c>
      <c r="I2989">
        <v>0</v>
      </c>
      <c r="J2989" t="s">
        <v>44</v>
      </c>
      <c r="K2989">
        <v>0</v>
      </c>
      <c r="L2989">
        <v>0</v>
      </c>
      <c r="M2989">
        <v>10470</v>
      </c>
      <c r="N2989">
        <v>672</v>
      </c>
      <c r="O2989">
        <v>0</v>
      </c>
      <c r="P2989">
        <v>11143</v>
      </c>
      <c r="Q2989">
        <v>0</v>
      </c>
      <c r="R2989">
        <v>11143</v>
      </c>
      <c r="S2989" t="str">
        <f t="shared" si="92"/>
        <v>False</v>
      </c>
      <c r="T2989">
        <v>0</v>
      </c>
      <c r="U2989" t="e">
        <f t="shared" si="93"/>
        <v>#DIV/0!</v>
      </c>
      <c r="V2989">
        <v>0</v>
      </c>
      <c r="W2989">
        <v>0</v>
      </c>
      <c r="X2989">
        <v>0</v>
      </c>
      <c r="Y2989">
        <v>23072</v>
      </c>
      <c r="Z2989">
        <v>23072</v>
      </c>
      <c r="AA2989" t="b">
        <f>ABS(T2989-Z2989)&gt;25000</f>
        <v>0</v>
      </c>
      <c r="AB2989">
        <v>-11929</v>
      </c>
      <c r="AC2989">
        <v>0</v>
      </c>
      <c r="AD2989">
        <v>-11929</v>
      </c>
      <c r="AE2989">
        <v>0</v>
      </c>
      <c r="AF2989">
        <v>0</v>
      </c>
      <c r="AG2989">
        <v>0</v>
      </c>
      <c r="AH2989">
        <v>0</v>
      </c>
      <c r="AI2989">
        <v>372964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372964</v>
      </c>
      <c r="AQ2989">
        <f>K2989/R2989</f>
        <v>0</v>
      </c>
    </row>
    <row r="2990" spans="1:43" x14ac:dyDescent="0.35">
      <c r="A2990" t="s">
        <v>6257</v>
      </c>
      <c r="B2990" t="s">
        <v>6258</v>
      </c>
      <c r="C2990" t="s">
        <v>38</v>
      </c>
      <c r="D2990" t="str">
        <f>IF(P2990&lt;=50000,"Extra Small",IF(AND(P2990&gt;=50000,P2990&lt;250000),"Small",IF(AND(P2990&gt;=250000,P2990&lt;1000000),"Medium",IF(AND(P2990&gt;=1000000,P2990&lt;10000000),"Large",IF(AND(P2990&gt;=10000000,P2990&lt;100000000),"Extra Large",IF(P2990&gt;=100000000,"Extra-extra-large"))))))</f>
        <v>Small</v>
      </c>
      <c r="E2990" t="s">
        <v>85</v>
      </c>
      <c r="F2990">
        <v>0</v>
      </c>
      <c r="G2990">
        <v>2</v>
      </c>
      <c r="H2990">
        <v>0</v>
      </c>
      <c r="I2990">
        <v>0.8</v>
      </c>
      <c r="J2990" t="s">
        <v>92</v>
      </c>
      <c r="K2990">
        <v>0</v>
      </c>
      <c r="L2990">
        <v>3266</v>
      </c>
      <c r="M2990">
        <v>218712</v>
      </c>
      <c r="N2990">
        <v>0</v>
      </c>
      <c r="O2990">
        <v>0</v>
      </c>
      <c r="P2990">
        <v>221978</v>
      </c>
      <c r="Q2990">
        <v>0</v>
      </c>
      <c r="R2990">
        <v>221978</v>
      </c>
      <c r="S2990" t="str">
        <f t="shared" si="92"/>
        <v>False</v>
      </c>
      <c r="T2990">
        <v>46392</v>
      </c>
      <c r="U2990" t="b">
        <f t="shared" si="93"/>
        <v>0</v>
      </c>
      <c r="V2990">
        <v>0</v>
      </c>
      <c r="W2990">
        <v>0</v>
      </c>
      <c r="X2990">
        <v>0</v>
      </c>
      <c r="Y2990">
        <v>193610</v>
      </c>
      <c r="Z2990">
        <v>240002</v>
      </c>
      <c r="AA2990" t="b">
        <f>ABS(T2990-Z2990)&gt;25000</f>
        <v>1</v>
      </c>
      <c r="AB2990">
        <v>-18024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74672</v>
      </c>
      <c r="AJ2990">
        <v>0</v>
      </c>
      <c r="AK2990">
        <v>0</v>
      </c>
      <c r="AL2990">
        <v>0</v>
      </c>
      <c r="AM2990">
        <v>0</v>
      </c>
      <c r="AN2990">
        <v>3644</v>
      </c>
      <c r="AO2990">
        <v>71028</v>
      </c>
      <c r="AQ2990">
        <f>K2990/R2990</f>
        <v>0</v>
      </c>
    </row>
    <row r="2991" spans="1:43" x14ac:dyDescent="0.35">
      <c r="A2991" t="s">
        <v>6259</v>
      </c>
      <c r="B2991" t="s">
        <v>6260</v>
      </c>
      <c r="C2991" t="s">
        <v>38</v>
      </c>
      <c r="D2991" t="str">
        <f>IF(P2991&lt;=50000,"Extra Small",IF(AND(P2991&gt;=50000,P2991&lt;250000),"Small",IF(AND(P2991&gt;=250000,P2991&lt;1000000),"Medium",IF(AND(P2991&gt;=1000000,P2991&lt;10000000),"Large",IF(AND(P2991&gt;=10000000,P2991&lt;100000000),"Extra Large",IF(P2991&gt;=100000000,"Extra-extra-large"))))))</f>
        <v>Large</v>
      </c>
      <c r="E2991" t="s">
        <v>70</v>
      </c>
      <c r="F2991">
        <v>0</v>
      </c>
      <c r="G2991">
        <v>0</v>
      </c>
      <c r="H2991">
        <v>1</v>
      </c>
      <c r="I2991">
        <v>0</v>
      </c>
      <c r="J2991" t="s">
        <v>48</v>
      </c>
      <c r="K2991">
        <v>0</v>
      </c>
      <c r="L2991">
        <v>0</v>
      </c>
      <c r="M2991">
        <v>0</v>
      </c>
      <c r="N2991">
        <v>1336834</v>
      </c>
      <c r="O2991">
        <v>0</v>
      </c>
      <c r="P2991">
        <v>1336834</v>
      </c>
      <c r="Q2991">
        <v>253873</v>
      </c>
      <c r="R2991">
        <v>1590707</v>
      </c>
      <c r="S2991" t="str">
        <f t="shared" si="92"/>
        <v>False</v>
      </c>
      <c r="T2991">
        <v>0</v>
      </c>
      <c r="U2991" t="b">
        <f t="shared" si="93"/>
        <v>0</v>
      </c>
      <c r="V2991">
        <v>0</v>
      </c>
      <c r="W2991">
        <v>394158</v>
      </c>
      <c r="X2991">
        <v>0</v>
      </c>
      <c r="Y2991">
        <v>191002</v>
      </c>
      <c r="Z2991">
        <v>585160</v>
      </c>
      <c r="AA2991" t="b">
        <f>ABS(T2991-Z2991)&gt;1000000</f>
        <v>0</v>
      </c>
      <c r="AB2991">
        <v>1005547</v>
      </c>
      <c r="AC2991">
        <v>0</v>
      </c>
      <c r="AD2991">
        <v>1005547</v>
      </c>
      <c r="AE2991">
        <v>50398584</v>
      </c>
      <c r="AF2991">
        <v>0</v>
      </c>
      <c r="AG2991">
        <v>12175335</v>
      </c>
      <c r="AH2991">
        <v>12175335</v>
      </c>
      <c r="AI2991">
        <v>62573919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62573919</v>
      </c>
      <c r="AQ2991">
        <f>K2991/R2991</f>
        <v>0</v>
      </c>
    </row>
    <row r="2992" spans="1:43" x14ac:dyDescent="0.35">
      <c r="A2992" t="s">
        <v>6261</v>
      </c>
      <c r="B2992" t="s">
        <v>6262</v>
      </c>
      <c r="C2992" t="s">
        <v>38</v>
      </c>
      <c r="D2992" t="str">
        <f>IF(P2992&lt;=50000,"Extra Small",IF(AND(P2992&gt;=50000,P2992&lt;250000),"Small",IF(AND(P2992&gt;=250000,P2992&lt;1000000),"Medium",IF(AND(P2992&gt;=1000000,P2992&lt;10000000),"Large",IF(AND(P2992&gt;=10000000,P2992&lt;100000000),"Extra Large",IF(P2992&gt;=100000000,"Extra-extra-large"))))))</f>
        <v>Small</v>
      </c>
      <c r="E2992" t="s">
        <v>39</v>
      </c>
      <c r="F2992">
        <v>0</v>
      </c>
      <c r="G2992">
        <v>2</v>
      </c>
      <c r="H2992">
        <v>0</v>
      </c>
      <c r="I2992">
        <v>0.4</v>
      </c>
      <c r="J2992" t="s">
        <v>57</v>
      </c>
      <c r="K2992">
        <v>0</v>
      </c>
      <c r="L2992">
        <v>51588</v>
      </c>
      <c r="M2992">
        <v>0</v>
      </c>
      <c r="N2992">
        <v>0</v>
      </c>
      <c r="O2992">
        <v>394</v>
      </c>
      <c r="P2992">
        <v>51982</v>
      </c>
      <c r="Q2992">
        <v>0</v>
      </c>
      <c r="R2992">
        <v>51982</v>
      </c>
      <c r="S2992" t="str">
        <f t="shared" si="92"/>
        <v>False</v>
      </c>
      <c r="T2992">
        <v>32241</v>
      </c>
      <c r="U2992" t="b">
        <f t="shared" si="93"/>
        <v>0</v>
      </c>
      <c r="V2992">
        <v>0</v>
      </c>
      <c r="W2992">
        <v>3141</v>
      </c>
      <c r="X2992">
        <v>866</v>
      </c>
      <c r="Y2992">
        <v>15061</v>
      </c>
      <c r="Z2992">
        <v>51309</v>
      </c>
      <c r="AA2992" t="b">
        <f>ABS(T2992-Z2992)&gt;25000</f>
        <v>0</v>
      </c>
      <c r="AB2992">
        <v>673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20006</v>
      </c>
      <c r="AJ2992">
        <v>0</v>
      </c>
      <c r="AK2992">
        <v>0</v>
      </c>
      <c r="AL2992">
        <v>0</v>
      </c>
      <c r="AM2992">
        <v>0</v>
      </c>
      <c r="AN2992">
        <v>11800</v>
      </c>
      <c r="AO2992">
        <v>8206</v>
      </c>
      <c r="AQ2992">
        <f>K2992/R2992</f>
        <v>0</v>
      </c>
    </row>
    <row r="2993" spans="1:43" x14ac:dyDescent="0.35">
      <c r="A2993" t="s">
        <v>6263</v>
      </c>
      <c r="B2993" t="s">
        <v>6264</v>
      </c>
      <c r="C2993" t="s">
        <v>38</v>
      </c>
      <c r="D2993" t="str">
        <f>IF(P2993&lt;=50000,"Extra Small",IF(AND(P2993&gt;=50000,P2993&lt;250000),"Small",IF(AND(P2993&gt;=250000,P2993&lt;1000000),"Medium",IF(AND(P2993&gt;=1000000,P2993&lt;10000000),"Large",IF(AND(P2993&gt;=10000000,P2993&lt;100000000),"Extra Large",IF(P2993&gt;=100000000,"Extra-extra-large"))))))</f>
        <v>Large</v>
      </c>
      <c r="E2993" t="s">
        <v>43</v>
      </c>
      <c r="F2993">
        <v>7</v>
      </c>
      <c r="G2993">
        <v>4</v>
      </c>
      <c r="H2993">
        <v>0</v>
      </c>
      <c r="I2993">
        <v>9</v>
      </c>
      <c r="J2993" t="s">
        <v>1337</v>
      </c>
      <c r="K2993">
        <v>0</v>
      </c>
      <c r="L2993">
        <v>0</v>
      </c>
      <c r="M2993">
        <v>164719</v>
      </c>
      <c r="N2993">
        <v>1124830</v>
      </c>
      <c r="O2993">
        <v>104827</v>
      </c>
      <c r="P2993">
        <v>1394376</v>
      </c>
      <c r="Q2993">
        <v>0</v>
      </c>
      <c r="R2993">
        <v>1394376</v>
      </c>
      <c r="S2993" t="str">
        <f t="shared" si="92"/>
        <v>False</v>
      </c>
      <c r="T2993">
        <v>763431</v>
      </c>
      <c r="U2993" t="b">
        <f t="shared" si="93"/>
        <v>0</v>
      </c>
      <c r="V2993">
        <v>10379</v>
      </c>
      <c r="W2993">
        <v>91273</v>
      </c>
      <c r="X2993">
        <v>0</v>
      </c>
      <c r="Y2993">
        <v>872295</v>
      </c>
      <c r="Z2993">
        <v>1737378</v>
      </c>
      <c r="AA2993" t="b">
        <f>ABS(T2993-Z2993)&gt;1000000</f>
        <v>0</v>
      </c>
      <c r="AB2993">
        <v>-343002</v>
      </c>
      <c r="AC2993">
        <v>2185036</v>
      </c>
      <c r="AD2993">
        <v>1842034</v>
      </c>
      <c r="AE2993">
        <v>1511626</v>
      </c>
      <c r="AF2993">
        <v>0</v>
      </c>
      <c r="AG2993">
        <v>57300837</v>
      </c>
      <c r="AH2993">
        <v>57300837</v>
      </c>
      <c r="AI2993">
        <v>58812463</v>
      </c>
      <c r="AJ2993">
        <v>720193</v>
      </c>
      <c r="AK2993">
        <v>0</v>
      </c>
      <c r="AL2993">
        <v>8386</v>
      </c>
      <c r="AM2993">
        <v>8386</v>
      </c>
      <c r="AN2993">
        <v>728579</v>
      </c>
      <c r="AO2993">
        <v>58083884</v>
      </c>
      <c r="AQ2993">
        <f>K2993/R2993</f>
        <v>0</v>
      </c>
    </row>
    <row r="2994" spans="1:43" x14ac:dyDescent="0.35">
      <c r="A2994" t="s">
        <v>6265</v>
      </c>
      <c r="B2994" t="s">
        <v>6266</v>
      </c>
      <c r="C2994" t="s">
        <v>38</v>
      </c>
      <c r="D2994" t="str">
        <f>IF(P2994&lt;=50000,"Extra Small",IF(AND(P2994&gt;=50000,P2994&lt;250000),"Small",IF(AND(P2994&gt;=250000,P2994&lt;1000000),"Medium",IF(AND(P2994&gt;=1000000,P2994&lt;10000000),"Large",IF(AND(P2994&gt;=10000000,P2994&lt;100000000),"Extra Large",IF(P2994&gt;=100000000,"Extra-extra-large"))))))</f>
        <v>Small</v>
      </c>
      <c r="E2994" t="s">
        <v>64</v>
      </c>
      <c r="F2994">
        <v>0</v>
      </c>
      <c r="G2994">
        <v>0</v>
      </c>
      <c r="H2994">
        <v>0</v>
      </c>
      <c r="I2994">
        <v>0</v>
      </c>
      <c r="J2994" t="s">
        <v>48</v>
      </c>
      <c r="K2994">
        <v>0</v>
      </c>
      <c r="L2994">
        <v>178381</v>
      </c>
      <c r="M2994">
        <v>0</v>
      </c>
      <c r="N2994">
        <v>0</v>
      </c>
      <c r="O2994">
        <v>473</v>
      </c>
      <c r="P2994">
        <v>178854</v>
      </c>
      <c r="Q2994">
        <v>0</v>
      </c>
      <c r="R2994">
        <v>178854</v>
      </c>
      <c r="S2994" t="str">
        <f t="shared" si="92"/>
        <v>False</v>
      </c>
      <c r="T2994">
        <v>0</v>
      </c>
      <c r="U2994" t="e">
        <f t="shared" si="93"/>
        <v>#DIV/0!</v>
      </c>
      <c r="V2994">
        <v>0</v>
      </c>
      <c r="W2994">
        <v>0</v>
      </c>
      <c r="X2994">
        <v>0</v>
      </c>
      <c r="Y2994">
        <v>2220</v>
      </c>
      <c r="Z2994">
        <v>2220</v>
      </c>
      <c r="AA2994" t="b">
        <f>ABS(T2994-Z2994)&gt;25000</f>
        <v>0</v>
      </c>
      <c r="AB2994">
        <v>176634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225715</v>
      </c>
      <c r="AJ2994">
        <v>0</v>
      </c>
      <c r="AK2994">
        <v>0</v>
      </c>
      <c r="AL2994">
        <v>0</v>
      </c>
      <c r="AM2994">
        <v>0</v>
      </c>
      <c r="AN2994">
        <v>11592</v>
      </c>
      <c r="AO2994">
        <v>214123</v>
      </c>
      <c r="AQ2994">
        <f>K2994/R2994</f>
        <v>0</v>
      </c>
    </row>
    <row r="2995" spans="1:43" x14ac:dyDescent="0.35">
      <c r="A2995" t="s">
        <v>6267</v>
      </c>
      <c r="B2995" t="s">
        <v>6268</v>
      </c>
      <c r="C2995" t="s">
        <v>38</v>
      </c>
      <c r="D2995" t="str">
        <f>IF(P2995&lt;=50000,"Extra Small",IF(AND(P2995&gt;=50000,P2995&lt;250000),"Small",IF(AND(P2995&gt;=250000,P2995&lt;1000000),"Medium",IF(AND(P2995&gt;=1000000,P2995&lt;10000000),"Large",IF(AND(P2995&gt;=10000000,P2995&lt;100000000),"Extra Large",IF(P2995&gt;=100000000,"Extra-extra-large"))))))</f>
        <v>Medium</v>
      </c>
      <c r="E2995" t="s">
        <v>55</v>
      </c>
      <c r="F2995">
        <v>0</v>
      </c>
      <c r="G2995">
        <v>0</v>
      </c>
      <c r="H2995">
        <v>0</v>
      </c>
      <c r="I2995">
        <v>0</v>
      </c>
      <c r="J2995" t="s">
        <v>56</v>
      </c>
      <c r="K2995">
        <v>0</v>
      </c>
      <c r="L2995">
        <v>112251</v>
      </c>
      <c r="M2995">
        <v>0</v>
      </c>
      <c r="N2995">
        <v>0</v>
      </c>
      <c r="O2995">
        <v>175003</v>
      </c>
      <c r="P2995">
        <v>287254</v>
      </c>
      <c r="Q2995">
        <v>0</v>
      </c>
      <c r="R2995">
        <v>287254</v>
      </c>
      <c r="S2995" t="str">
        <f t="shared" si="92"/>
        <v>False</v>
      </c>
      <c r="T2995">
        <v>0</v>
      </c>
      <c r="U2995" t="e">
        <f t="shared" si="93"/>
        <v>#DIV/0!</v>
      </c>
      <c r="V2995">
        <v>0</v>
      </c>
      <c r="W2995">
        <v>338355</v>
      </c>
      <c r="X2995">
        <v>0</v>
      </c>
      <c r="Y2995">
        <v>66906</v>
      </c>
      <c r="Z2995">
        <v>405261</v>
      </c>
      <c r="AA2995" t="b">
        <f>ABS(T2995-Z2995)&gt;25000</f>
        <v>1</v>
      </c>
      <c r="AB2995">
        <v>-118007</v>
      </c>
      <c r="AC2995">
        <v>0</v>
      </c>
      <c r="AD2995">
        <v>-118007</v>
      </c>
      <c r="AE2995">
        <v>743959</v>
      </c>
      <c r="AF2995">
        <v>0</v>
      </c>
      <c r="AG2995">
        <v>0</v>
      </c>
      <c r="AH2995">
        <v>0</v>
      </c>
      <c r="AI2995">
        <v>743959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743959</v>
      </c>
      <c r="AQ2995">
        <f>K2995/R2995</f>
        <v>0</v>
      </c>
    </row>
    <row r="2996" spans="1:43" x14ac:dyDescent="0.35">
      <c r="A2996" t="s">
        <v>6269</v>
      </c>
      <c r="B2996" t="s">
        <v>6270</v>
      </c>
      <c r="C2996" t="s">
        <v>50</v>
      </c>
      <c r="D2996" t="str">
        <f>IF(P2996&lt;=50000,"Extra Small",IF(AND(P2996&gt;=50000,P2996&lt;250000),"Small",IF(AND(P2996&gt;=250000,P2996&lt;1000000),"Medium",IF(AND(P2996&gt;=1000000,P2996&lt;10000000),"Large",IF(AND(P2996&gt;=10000000,P2996&lt;100000000),"Extra Large",IF(P2996&gt;=100000000,"Extra-extra-large"))))))</f>
        <v>Extra Small</v>
      </c>
      <c r="E2996" t="s">
        <v>67</v>
      </c>
      <c r="F2996">
        <v>0</v>
      </c>
      <c r="G2996">
        <v>0</v>
      </c>
      <c r="H2996">
        <v>0</v>
      </c>
      <c r="I2996">
        <v>0</v>
      </c>
      <c r="J2996" t="s">
        <v>172</v>
      </c>
      <c r="K2996">
        <v>0</v>
      </c>
      <c r="L2996">
        <v>0</v>
      </c>
      <c r="M2996">
        <v>0</v>
      </c>
      <c r="N2996">
        <v>358</v>
      </c>
      <c r="O2996">
        <v>0</v>
      </c>
      <c r="P2996">
        <v>358</v>
      </c>
      <c r="Q2996">
        <v>23661</v>
      </c>
      <c r="R2996">
        <v>24019</v>
      </c>
      <c r="S2996" t="str">
        <f t="shared" si="92"/>
        <v>False</v>
      </c>
      <c r="T2996">
        <v>0</v>
      </c>
      <c r="U2996" t="e">
        <f t="shared" si="93"/>
        <v>#DIV/0!</v>
      </c>
      <c r="V2996">
        <v>0</v>
      </c>
      <c r="W2996">
        <v>0</v>
      </c>
      <c r="X2996">
        <v>0</v>
      </c>
      <c r="Y2996">
        <v>19913</v>
      </c>
      <c r="Z2996">
        <v>19913</v>
      </c>
      <c r="AA2996" t="b">
        <f>ABS(T2996-Z2996)&gt;25000</f>
        <v>0</v>
      </c>
      <c r="AB2996">
        <v>4106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23062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23062</v>
      </c>
      <c r="AQ2996">
        <f>K2996/R2996</f>
        <v>0</v>
      </c>
    </row>
    <row r="2997" spans="1:43" x14ac:dyDescent="0.35">
      <c r="A2997" t="s">
        <v>6271</v>
      </c>
      <c r="B2997" t="s">
        <v>6272</v>
      </c>
      <c r="C2997" t="s">
        <v>38</v>
      </c>
      <c r="D2997" t="str">
        <f>IF(P2997&lt;=50000,"Extra Small",IF(AND(P2997&gt;=50000,P2997&lt;250000),"Small",IF(AND(P2997&gt;=250000,P2997&lt;1000000),"Medium",IF(AND(P2997&gt;=1000000,P2997&lt;10000000),"Large",IF(AND(P2997&gt;=10000000,P2997&lt;100000000),"Extra Large",IF(P2997&gt;=100000000,"Extra-extra-large"))))))</f>
        <v>Medium</v>
      </c>
      <c r="E2997" t="s">
        <v>70</v>
      </c>
      <c r="F2997">
        <v>1</v>
      </c>
      <c r="G2997">
        <v>2</v>
      </c>
      <c r="H2997">
        <v>0</v>
      </c>
      <c r="I2997">
        <v>2.0499999999999998</v>
      </c>
      <c r="J2997" t="s">
        <v>130</v>
      </c>
      <c r="K2997">
        <v>105321</v>
      </c>
      <c r="L2997">
        <v>0</v>
      </c>
      <c r="M2997">
        <v>0</v>
      </c>
      <c r="N2997">
        <v>142</v>
      </c>
      <c r="O2997">
        <v>245682</v>
      </c>
      <c r="P2997">
        <v>351145</v>
      </c>
      <c r="Q2997">
        <v>0</v>
      </c>
      <c r="R2997">
        <v>351145</v>
      </c>
      <c r="S2997" t="str">
        <f t="shared" si="92"/>
        <v>False</v>
      </c>
      <c r="T2997">
        <v>160405</v>
      </c>
      <c r="U2997" t="b">
        <f t="shared" si="93"/>
        <v>0</v>
      </c>
      <c r="V2997">
        <v>0</v>
      </c>
      <c r="W2997">
        <v>0</v>
      </c>
      <c r="X2997">
        <v>0</v>
      </c>
      <c r="Y2997">
        <v>141384</v>
      </c>
      <c r="Z2997">
        <v>301789</v>
      </c>
      <c r="AA2997" t="b">
        <f>ABS(T2997-Z2997)&gt;25000</f>
        <v>1</v>
      </c>
      <c r="AB2997">
        <v>49356</v>
      </c>
      <c r="AC2997">
        <v>0</v>
      </c>
      <c r="AD2997">
        <v>49356</v>
      </c>
      <c r="AE2997">
        <v>107057</v>
      </c>
      <c r="AF2997">
        <v>0</v>
      </c>
      <c r="AG2997">
        <v>0</v>
      </c>
      <c r="AH2997">
        <v>3082060</v>
      </c>
      <c r="AI2997">
        <v>3189117</v>
      </c>
      <c r="AJ2997">
        <v>133401</v>
      </c>
      <c r="AK2997">
        <v>0</v>
      </c>
      <c r="AL2997">
        <v>0</v>
      </c>
      <c r="AM2997">
        <v>24687</v>
      </c>
      <c r="AN2997">
        <v>158088</v>
      </c>
      <c r="AO2997">
        <v>3031029</v>
      </c>
      <c r="AQ2997">
        <f>K2997/R2997</f>
        <v>0.29993592390607871</v>
      </c>
    </row>
    <row r="2998" spans="1:43" x14ac:dyDescent="0.35">
      <c r="A2998" t="s">
        <v>6273</v>
      </c>
      <c r="B2998" t="s">
        <v>6274</v>
      </c>
      <c r="C2998" t="s">
        <v>38</v>
      </c>
      <c r="D2998" t="str">
        <f>IF(P2998&lt;=50000,"Extra Small",IF(AND(P2998&gt;=50000,P2998&lt;250000),"Small",IF(AND(P2998&gt;=250000,P2998&lt;1000000),"Medium",IF(AND(P2998&gt;=1000000,P2998&lt;10000000),"Large",IF(AND(P2998&gt;=10000000,P2998&lt;100000000),"Extra Large",IF(P2998&gt;=100000000,"Extra-extra-large"))))))</f>
        <v>Medium</v>
      </c>
      <c r="E2998" t="s">
        <v>51</v>
      </c>
      <c r="F2998">
        <v>0</v>
      </c>
      <c r="G2998">
        <v>20</v>
      </c>
      <c r="H2998">
        <v>0</v>
      </c>
      <c r="I2998">
        <v>5</v>
      </c>
      <c r="J2998" t="s">
        <v>278</v>
      </c>
      <c r="K2998">
        <v>61782</v>
      </c>
      <c r="L2998">
        <v>52247</v>
      </c>
      <c r="M2998">
        <v>117254</v>
      </c>
      <c r="N2998">
        <v>10430</v>
      </c>
      <c r="O2998">
        <v>56032</v>
      </c>
      <c r="P2998">
        <v>297745</v>
      </c>
      <c r="Q2998">
        <v>0</v>
      </c>
      <c r="R2998">
        <v>297745</v>
      </c>
      <c r="S2998" t="str">
        <f t="shared" si="92"/>
        <v>False</v>
      </c>
      <c r="T2998">
        <v>82223</v>
      </c>
      <c r="U2998" t="b">
        <f t="shared" si="93"/>
        <v>0</v>
      </c>
      <c r="V2998">
        <v>0</v>
      </c>
      <c r="W2998">
        <v>0</v>
      </c>
      <c r="X2998">
        <v>0</v>
      </c>
      <c r="Y2998">
        <v>158497</v>
      </c>
      <c r="Z2998">
        <v>240720</v>
      </c>
      <c r="AA2998" t="b">
        <f>ABS(T2998-Z2998)&gt;25000</f>
        <v>1</v>
      </c>
      <c r="AB2998">
        <v>57025</v>
      </c>
      <c r="AC2998">
        <v>0</v>
      </c>
      <c r="AD2998">
        <v>57025</v>
      </c>
      <c r="AE2998">
        <v>738732</v>
      </c>
      <c r="AF2998">
        <v>0</v>
      </c>
      <c r="AG2998">
        <v>0</v>
      </c>
      <c r="AH2998">
        <v>1364465</v>
      </c>
      <c r="AI2998">
        <v>2103197</v>
      </c>
      <c r="AJ2998">
        <v>87459</v>
      </c>
      <c r="AK2998">
        <v>0</v>
      </c>
      <c r="AL2998">
        <v>0</v>
      </c>
      <c r="AM2998">
        <v>0</v>
      </c>
      <c r="AN2998">
        <v>87459</v>
      </c>
      <c r="AO2998">
        <v>2015738</v>
      </c>
      <c r="AQ2998">
        <f>K2998/R2998</f>
        <v>0.20749970612436816</v>
      </c>
    </row>
    <row r="2999" spans="1:43" x14ac:dyDescent="0.35">
      <c r="A2999" t="s">
        <v>6275</v>
      </c>
      <c r="B2999" t="s">
        <v>6276</v>
      </c>
      <c r="C2999" t="s">
        <v>50</v>
      </c>
      <c r="D2999" t="str">
        <f>IF(P2999&lt;=50000,"Extra Small",IF(AND(P2999&gt;=50000,P2999&lt;250000),"Small",IF(AND(P2999&gt;=250000,P2999&lt;1000000),"Medium",IF(AND(P2999&gt;=1000000,P2999&lt;10000000),"Large",IF(AND(P2999&gt;=10000000,P2999&lt;100000000),"Extra Large",IF(P2999&gt;=100000000,"Extra-extra-large"))))))</f>
        <v>Extra Small</v>
      </c>
      <c r="E2999" t="s">
        <v>110</v>
      </c>
      <c r="F2999">
        <v>0</v>
      </c>
      <c r="G2999">
        <v>0</v>
      </c>
      <c r="H2999">
        <v>0</v>
      </c>
      <c r="I2999">
        <v>0</v>
      </c>
      <c r="J2999" t="s">
        <v>44</v>
      </c>
      <c r="K2999">
        <v>0</v>
      </c>
      <c r="L2999">
        <v>0</v>
      </c>
      <c r="M2999">
        <v>220</v>
      </c>
      <c r="N2999">
        <v>11</v>
      </c>
      <c r="O2999">
        <v>0</v>
      </c>
      <c r="P2999">
        <v>231</v>
      </c>
      <c r="Q2999">
        <v>1459</v>
      </c>
      <c r="R2999">
        <v>1689</v>
      </c>
      <c r="S2999" t="str">
        <f t="shared" si="92"/>
        <v>False</v>
      </c>
      <c r="T2999">
        <v>0</v>
      </c>
      <c r="U2999" t="e">
        <f t="shared" si="93"/>
        <v>#DIV/0!</v>
      </c>
      <c r="V2999">
        <v>0</v>
      </c>
      <c r="W2999">
        <v>0</v>
      </c>
      <c r="X2999">
        <v>0</v>
      </c>
      <c r="Y2999">
        <v>1033</v>
      </c>
      <c r="Z2999">
        <v>1033</v>
      </c>
      <c r="AA2999" t="b">
        <f>ABS(T2999-Z2999)&gt;25000</f>
        <v>0</v>
      </c>
      <c r="AB2999">
        <v>657</v>
      </c>
      <c r="AC2999">
        <v>0</v>
      </c>
      <c r="AD2999">
        <v>657</v>
      </c>
      <c r="AE2999">
        <v>0</v>
      </c>
      <c r="AF2999">
        <v>0</v>
      </c>
      <c r="AG2999">
        <v>0</v>
      </c>
      <c r="AH2999">
        <v>0</v>
      </c>
      <c r="AI2999">
        <v>436580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436580</v>
      </c>
      <c r="AQ2999">
        <f>K2999/R2999</f>
        <v>0</v>
      </c>
    </row>
    <row r="3000" spans="1:43" x14ac:dyDescent="0.35">
      <c r="A3000" t="s">
        <v>6277</v>
      </c>
      <c r="B3000" t="s">
        <v>6278</v>
      </c>
      <c r="C3000" t="s">
        <v>38</v>
      </c>
      <c r="D3000" t="str">
        <f>IF(P3000&lt;=50000,"Extra Small",IF(AND(P3000&gt;=50000,P3000&lt;250000),"Small",IF(AND(P3000&gt;=250000,P3000&lt;1000000),"Medium",IF(AND(P3000&gt;=1000000,P3000&lt;10000000),"Large",IF(AND(P3000&gt;=10000000,P3000&lt;100000000),"Extra Large",IF(P3000&gt;=100000000,"Extra-extra-large"))))))</f>
        <v>Large</v>
      </c>
      <c r="E3000" t="s">
        <v>55</v>
      </c>
      <c r="F3000">
        <v>15</v>
      </c>
      <c r="G3000">
        <v>2</v>
      </c>
      <c r="H3000">
        <v>0</v>
      </c>
      <c r="I3000">
        <v>16.2</v>
      </c>
      <c r="J3000" t="s">
        <v>269</v>
      </c>
      <c r="K3000">
        <v>82308</v>
      </c>
      <c r="L3000">
        <v>0</v>
      </c>
      <c r="M3000">
        <v>2180647</v>
      </c>
      <c r="N3000">
        <v>145271</v>
      </c>
      <c r="O3000">
        <v>259444</v>
      </c>
      <c r="P3000">
        <v>2667670</v>
      </c>
      <c r="Q3000">
        <v>6199</v>
      </c>
      <c r="R3000">
        <v>2673869</v>
      </c>
      <c r="S3000" t="str">
        <f t="shared" si="92"/>
        <v>False</v>
      </c>
      <c r="T3000">
        <v>1287409</v>
      </c>
      <c r="U3000" t="b">
        <f t="shared" si="93"/>
        <v>0</v>
      </c>
      <c r="V3000">
        <v>0</v>
      </c>
      <c r="W3000">
        <v>0</v>
      </c>
      <c r="X3000">
        <v>0</v>
      </c>
      <c r="Y3000">
        <v>1059890</v>
      </c>
      <c r="Z3000">
        <v>2347299</v>
      </c>
      <c r="AA3000" t="b">
        <f>ABS(T3000-Z3000)&gt;1000000</f>
        <v>1</v>
      </c>
      <c r="AB3000">
        <v>326570</v>
      </c>
      <c r="AC3000">
        <v>19086</v>
      </c>
      <c r="AD3000">
        <v>345656</v>
      </c>
      <c r="AE3000">
        <v>4711260</v>
      </c>
      <c r="AF3000">
        <v>0</v>
      </c>
      <c r="AG3000">
        <v>8347585</v>
      </c>
      <c r="AH3000">
        <v>8347585</v>
      </c>
      <c r="AI3000">
        <v>13058845</v>
      </c>
      <c r="AJ3000">
        <v>4102029</v>
      </c>
      <c r="AK3000">
        <v>0</v>
      </c>
      <c r="AL3000">
        <v>82599</v>
      </c>
      <c r="AM3000">
        <v>82599</v>
      </c>
      <c r="AN3000">
        <v>4184628</v>
      </c>
      <c r="AO3000">
        <v>8874217</v>
      </c>
      <c r="AQ3000">
        <f>K3000/R3000</f>
        <v>3.0782360691567163E-2</v>
      </c>
    </row>
    <row r="3001" spans="1:43" x14ac:dyDescent="0.35">
      <c r="A3001" t="s">
        <v>6279</v>
      </c>
      <c r="B3001" t="s">
        <v>6280</v>
      </c>
      <c r="C3001" t="s">
        <v>50</v>
      </c>
      <c r="D3001" t="str">
        <f>IF(P3001&lt;=50000,"Extra Small",IF(AND(P3001&gt;=50000,P3001&lt;250000),"Small",IF(AND(P3001&gt;=250000,P3001&lt;1000000),"Medium",IF(AND(P3001&gt;=1000000,P3001&lt;10000000),"Large",IF(AND(P3001&gt;=10000000,P3001&lt;100000000),"Extra Large",IF(P3001&gt;=100000000,"Extra-extra-large"))))))</f>
        <v>Small</v>
      </c>
      <c r="E3001" t="s">
        <v>302</v>
      </c>
      <c r="F3001">
        <v>0</v>
      </c>
      <c r="G3001">
        <v>0</v>
      </c>
      <c r="H3001">
        <v>0</v>
      </c>
      <c r="I3001">
        <v>0</v>
      </c>
      <c r="J3001" t="s">
        <v>107</v>
      </c>
      <c r="K3001">
        <v>0</v>
      </c>
      <c r="L3001">
        <v>131954</v>
      </c>
      <c r="M3001">
        <v>0</v>
      </c>
      <c r="N3001">
        <v>1919</v>
      </c>
      <c r="O3001">
        <v>0</v>
      </c>
      <c r="P3001">
        <v>133873</v>
      </c>
      <c r="Q3001">
        <v>0</v>
      </c>
      <c r="R3001">
        <v>133873</v>
      </c>
      <c r="S3001" t="str">
        <f t="shared" si="92"/>
        <v>False</v>
      </c>
      <c r="T3001">
        <v>0</v>
      </c>
      <c r="U3001" t="e">
        <f t="shared" si="93"/>
        <v>#DIV/0!</v>
      </c>
      <c r="V3001">
        <v>0</v>
      </c>
      <c r="W3001">
        <v>0</v>
      </c>
      <c r="X3001">
        <v>114537</v>
      </c>
      <c r="Y3001">
        <v>17557</v>
      </c>
      <c r="Z3001">
        <v>132094</v>
      </c>
      <c r="AA3001" t="b">
        <f>ABS(T3001-Z3001)&gt;25000</f>
        <v>1</v>
      </c>
      <c r="AB3001">
        <v>1779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295546</v>
      </c>
      <c r="AJ3001">
        <v>0</v>
      </c>
      <c r="AK3001">
        <v>0</v>
      </c>
      <c r="AL3001">
        <v>0</v>
      </c>
      <c r="AM3001">
        <v>0</v>
      </c>
      <c r="AN3001">
        <v>6006</v>
      </c>
      <c r="AO3001">
        <v>289540</v>
      </c>
      <c r="AQ3001">
        <f>K3001/R3001</f>
        <v>0</v>
      </c>
    </row>
    <row r="3002" spans="1:43" x14ac:dyDescent="0.35">
      <c r="A3002" t="s">
        <v>6281</v>
      </c>
      <c r="B3002" t="s">
        <v>6282</v>
      </c>
      <c r="C3002" t="s">
        <v>50</v>
      </c>
      <c r="D3002" t="str">
        <f>IF(P3002&lt;=50000,"Extra Small",IF(AND(P3002&gt;=50000,P3002&lt;250000),"Small",IF(AND(P3002&gt;=250000,P3002&lt;1000000),"Medium",IF(AND(P3002&gt;=1000000,P3002&lt;10000000),"Large",IF(AND(P3002&gt;=10000000,P3002&lt;100000000),"Extra Large",IF(P3002&gt;=100000000,"Extra-extra-large"))))))</f>
        <v>Extra Small</v>
      </c>
      <c r="E3002" t="s">
        <v>110</v>
      </c>
      <c r="F3002">
        <v>0</v>
      </c>
      <c r="G3002">
        <v>0</v>
      </c>
      <c r="H3002">
        <v>0</v>
      </c>
      <c r="I3002">
        <v>0</v>
      </c>
      <c r="J3002" t="s">
        <v>44</v>
      </c>
      <c r="K3002">
        <v>0</v>
      </c>
      <c r="L3002">
        <v>0</v>
      </c>
      <c r="M3002">
        <v>0</v>
      </c>
      <c r="N3002">
        <v>2</v>
      </c>
      <c r="O3002">
        <v>0</v>
      </c>
      <c r="P3002">
        <v>2</v>
      </c>
      <c r="Q3002">
        <v>0</v>
      </c>
      <c r="R3002">
        <v>2</v>
      </c>
      <c r="S3002" t="str">
        <f t="shared" si="92"/>
        <v>False</v>
      </c>
      <c r="T3002">
        <v>0</v>
      </c>
      <c r="U3002" t="e">
        <f t="shared" si="93"/>
        <v>#DIV/0!</v>
      </c>
      <c r="V3002">
        <v>0</v>
      </c>
      <c r="W3002">
        <v>0</v>
      </c>
      <c r="X3002">
        <v>0</v>
      </c>
      <c r="Y3002">
        <v>0</v>
      </c>
      <c r="Z3002">
        <v>0</v>
      </c>
      <c r="AA3002" t="b">
        <f>ABS(T3002-Z3002)&gt;25000</f>
        <v>0</v>
      </c>
      <c r="AB3002">
        <v>2</v>
      </c>
      <c r="AC3002">
        <v>0</v>
      </c>
      <c r="AD3002">
        <v>2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Q3002">
        <f>K3002/R3002</f>
        <v>0</v>
      </c>
    </row>
    <row r="3003" spans="1:43" x14ac:dyDescent="0.35">
      <c r="A3003" t="s">
        <v>6283</v>
      </c>
      <c r="B3003" t="s">
        <v>6284</v>
      </c>
      <c r="C3003" t="s">
        <v>38</v>
      </c>
      <c r="D3003" t="str">
        <f>IF(P3003&lt;=50000,"Extra Small",IF(AND(P3003&gt;=50000,P3003&lt;250000),"Small",IF(AND(P3003&gt;=250000,P3003&lt;1000000),"Medium",IF(AND(P3003&gt;=1000000,P3003&lt;10000000),"Large",IF(AND(P3003&gt;=10000000,P3003&lt;100000000),"Extra Large",IF(P3003&gt;=100000000,"Extra-extra-large"))))))</f>
        <v>Small</v>
      </c>
      <c r="E3003" t="s">
        <v>43</v>
      </c>
      <c r="F3003">
        <v>1</v>
      </c>
      <c r="G3003">
        <v>2</v>
      </c>
      <c r="H3003">
        <v>1</v>
      </c>
      <c r="I3003">
        <v>2</v>
      </c>
      <c r="J3003" t="s">
        <v>130</v>
      </c>
      <c r="K3003">
        <v>98959</v>
      </c>
      <c r="L3003">
        <v>11265</v>
      </c>
      <c r="M3003">
        <v>52913</v>
      </c>
      <c r="N3003">
        <v>0</v>
      </c>
      <c r="O3003">
        <v>2483</v>
      </c>
      <c r="P3003">
        <v>165620</v>
      </c>
      <c r="Q3003">
        <v>0</v>
      </c>
      <c r="R3003">
        <v>165620</v>
      </c>
      <c r="S3003" t="str">
        <f t="shared" si="92"/>
        <v>False</v>
      </c>
      <c r="T3003">
        <v>155367</v>
      </c>
      <c r="U3003" t="b">
        <f t="shared" si="93"/>
        <v>0</v>
      </c>
      <c r="V3003">
        <v>0</v>
      </c>
      <c r="W3003">
        <v>0</v>
      </c>
      <c r="X3003">
        <v>0</v>
      </c>
      <c r="Y3003">
        <v>38718</v>
      </c>
      <c r="Z3003">
        <v>194085</v>
      </c>
      <c r="AA3003" t="b">
        <f>ABS(T3003-Z3003)&gt;25000</f>
        <v>1</v>
      </c>
      <c r="AB3003">
        <v>-28465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30000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30000</v>
      </c>
      <c r="AQ3003">
        <f>K3003/R3003</f>
        <v>0.59750633981403212</v>
      </c>
    </row>
    <row r="3004" spans="1:43" x14ac:dyDescent="0.35">
      <c r="A3004" t="s">
        <v>6285</v>
      </c>
      <c r="B3004" t="s">
        <v>6286</v>
      </c>
      <c r="C3004" t="s">
        <v>38</v>
      </c>
      <c r="D3004" t="str">
        <f>IF(P3004&lt;=50000,"Extra Small",IF(AND(P3004&gt;=50000,P3004&lt;250000),"Small",IF(AND(P3004&gt;=250000,P3004&lt;1000000),"Medium",IF(AND(P3004&gt;=1000000,P3004&lt;10000000),"Large",IF(AND(P3004&gt;=10000000,P3004&lt;100000000),"Extra Large",IF(P3004&gt;=100000000,"Extra-extra-large"))))))</f>
        <v>Small</v>
      </c>
      <c r="E3004" t="s">
        <v>70</v>
      </c>
      <c r="F3004">
        <v>0</v>
      </c>
      <c r="G3004">
        <v>0</v>
      </c>
      <c r="H3004">
        <v>3</v>
      </c>
      <c r="I3004">
        <v>0</v>
      </c>
      <c r="J3004" t="s">
        <v>95</v>
      </c>
      <c r="K3004">
        <v>69000</v>
      </c>
      <c r="L3004">
        <v>17900</v>
      </c>
      <c r="M3004">
        <v>18189</v>
      </c>
      <c r="N3004">
        <v>0</v>
      </c>
      <c r="O3004">
        <v>0</v>
      </c>
      <c r="P3004">
        <v>105089</v>
      </c>
      <c r="Q3004">
        <v>0</v>
      </c>
      <c r="R3004">
        <v>105089</v>
      </c>
      <c r="S3004" t="str">
        <f t="shared" si="92"/>
        <v>False</v>
      </c>
      <c r="T3004">
        <v>33070</v>
      </c>
      <c r="U3004" t="b">
        <f t="shared" si="93"/>
        <v>0</v>
      </c>
      <c r="V3004">
        <v>0</v>
      </c>
      <c r="W3004">
        <v>28568</v>
      </c>
      <c r="X3004">
        <v>0</v>
      </c>
      <c r="Y3004">
        <v>43072</v>
      </c>
      <c r="Z3004">
        <v>104710</v>
      </c>
      <c r="AA3004" t="b">
        <f>ABS(T3004-Z3004)&gt;25000</f>
        <v>1</v>
      </c>
      <c r="AB3004">
        <v>379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28492</v>
      </c>
      <c r="AJ3004">
        <v>0</v>
      </c>
      <c r="AK3004">
        <v>0</v>
      </c>
      <c r="AL3004">
        <v>0</v>
      </c>
      <c r="AM3004">
        <v>0</v>
      </c>
      <c r="AN3004">
        <v>4131</v>
      </c>
      <c r="AO3004">
        <v>24361</v>
      </c>
      <c r="AQ3004">
        <f>K3004/R3004</f>
        <v>0.65658632206986456</v>
      </c>
    </row>
    <row r="3005" spans="1:43" x14ac:dyDescent="0.35">
      <c r="A3005" t="s">
        <v>6287</v>
      </c>
      <c r="B3005" t="s">
        <v>6288</v>
      </c>
      <c r="C3005" t="s">
        <v>38</v>
      </c>
      <c r="D3005" t="str">
        <f>IF(P3005&lt;=50000,"Extra Small",IF(AND(P3005&gt;=50000,P3005&lt;250000),"Small",IF(AND(P3005&gt;=250000,P3005&lt;1000000),"Medium",IF(AND(P3005&gt;=1000000,P3005&lt;10000000),"Large",IF(AND(P3005&gt;=10000000,P3005&lt;100000000),"Extra Large",IF(P3005&gt;=100000000,"Extra-extra-large"))))))</f>
        <v>Medium</v>
      </c>
      <c r="E3005" t="s">
        <v>43</v>
      </c>
      <c r="F3005">
        <v>4</v>
      </c>
      <c r="G3005">
        <v>4</v>
      </c>
      <c r="H3005">
        <v>3</v>
      </c>
      <c r="I3005">
        <v>4</v>
      </c>
      <c r="J3005" t="s">
        <v>56</v>
      </c>
      <c r="K3005">
        <v>316079</v>
      </c>
      <c r="L3005">
        <v>446</v>
      </c>
      <c r="M3005">
        <v>253698</v>
      </c>
      <c r="N3005">
        <v>0</v>
      </c>
      <c r="O3005">
        <v>2385</v>
      </c>
      <c r="P3005">
        <v>572608</v>
      </c>
      <c r="Q3005">
        <v>0</v>
      </c>
      <c r="R3005">
        <v>572608</v>
      </c>
      <c r="S3005" t="str">
        <f t="shared" si="92"/>
        <v>False</v>
      </c>
      <c r="T3005">
        <v>504194</v>
      </c>
      <c r="U3005" t="b">
        <f t="shared" si="93"/>
        <v>0</v>
      </c>
      <c r="V3005">
        <v>0</v>
      </c>
      <c r="W3005">
        <v>0</v>
      </c>
      <c r="X3005">
        <v>0</v>
      </c>
      <c r="Y3005">
        <v>47461</v>
      </c>
      <c r="Z3005">
        <v>551655</v>
      </c>
      <c r="AA3005" t="b">
        <f>ABS(T3005-Z3005)&gt;25000</f>
        <v>1</v>
      </c>
      <c r="AB3005">
        <v>20953</v>
      </c>
      <c r="AC3005">
        <v>0</v>
      </c>
      <c r="AD3005">
        <v>20953</v>
      </c>
      <c r="AE3005">
        <v>137295</v>
      </c>
      <c r="AF3005">
        <v>0</v>
      </c>
      <c r="AG3005">
        <v>0</v>
      </c>
      <c r="AH3005">
        <v>150224</v>
      </c>
      <c r="AI3005">
        <v>287519</v>
      </c>
      <c r="AJ3005">
        <v>65751</v>
      </c>
      <c r="AK3005">
        <v>0</v>
      </c>
      <c r="AL3005">
        <v>0</v>
      </c>
      <c r="AM3005">
        <v>0</v>
      </c>
      <c r="AN3005">
        <v>65751</v>
      </c>
      <c r="AO3005">
        <v>221768</v>
      </c>
      <c r="AQ3005">
        <f>K3005/R3005</f>
        <v>0.55199892422040908</v>
      </c>
    </row>
    <row r="3006" spans="1:43" x14ac:dyDescent="0.35">
      <c r="A3006" t="s">
        <v>6289</v>
      </c>
      <c r="B3006" t="s">
        <v>6290</v>
      </c>
      <c r="C3006" t="s">
        <v>38</v>
      </c>
      <c r="D3006" t="str">
        <f>IF(P3006&lt;=50000,"Extra Small",IF(AND(P3006&gt;=50000,P3006&lt;250000),"Small",IF(AND(P3006&gt;=250000,P3006&lt;1000000),"Medium",IF(AND(P3006&gt;=1000000,P3006&lt;10000000),"Large",IF(AND(P3006&gt;=10000000,P3006&lt;100000000),"Extra Large",IF(P3006&gt;=100000000,"Extra-extra-large"))))))</f>
        <v>Extra Small</v>
      </c>
      <c r="E3006" t="s">
        <v>39</v>
      </c>
      <c r="F3006">
        <v>0</v>
      </c>
      <c r="G3006">
        <v>0</v>
      </c>
      <c r="H3006">
        <v>0</v>
      </c>
      <c r="I3006">
        <v>0</v>
      </c>
      <c r="J3006" t="s">
        <v>92</v>
      </c>
      <c r="K3006">
        <v>0</v>
      </c>
      <c r="L3006">
        <v>10270</v>
      </c>
      <c r="M3006">
        <v>0</v>
      </c>
      <c r="N3006">
        <v>0</v>
      </c>
      <c r="O3006">
        <v>0</v>
      </c>
      <c r="P3006">
        <v>10270</v>
      </c>
      <c r="Q3006">
        <v>0</v>
      </c>
      <c r="R3006">
        <v>10270</v>
      </c>
      <c r="S3006" t="str">
        <f t="shared" si="92"/>
        <v>False</v>
      </c>
      <c r="T3006">
        <v>0</v>
      </c>
      <c r="U3006" t="e">
        <f t="shared" si="93"/>
        <v>#DIV/0!</v>
      </c>
      <c r="V3006">
        <v>0</v>
      </c>
      <c r="W3006">
        <v>0</v>
      </c>
      <c r="X3006">
        <v>0</v>
      </c>
      <c r="Y3006">
        <v>9693</v>
      </c>
      <c r="Z3006">
        <v>9693</v>
      </c>
      <c r="AA3006" t="b">
        <f>ABS(T3006-Z3006)&gt;25000</f>
        <v>0</v>
      </c>
      <c r="AB3006">
        <v>577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405391</v>
      </c>
      <c r="AJ3006">
        <v>0</v>
      </c>
      <c r="AK3006">
        <v>0</v>
      </c>
      <c r="AL3006">
        <v>0</v>
      </c>
      <c r="AM3006">
        <v>0</v>
      </c>
      <c r="AN3006">
        <v>100000</v>
      </c>
      <c r="AO3006">
        <v>305391</v>
      </c>
      <c r="AQ3006">
        <f>K3006/R3006</f>
        <v>0</v>
      </c>
    </row>
    <row r="3007" spans="1:43" x14ac:dyDescent="0.35">
      <c r="A3007" t="s">
        <v>6291</v>
      </c>
      <c r="B3007" t="s">
        <v>6292</v>
      </c>
      <c r="C3007" t="s">
        <v>38</v>
      </c>
      <c r="D3007" t="str">
        <f>IF(P3007&lt;=50000,"Extra Small",IF(AND(P3007&gt;=50000,P3007&lt;250000),"Small",IF(AND(P3007&gt;=250000,P3007&lt;1000000),"Medium",IF(AND(P3007&gt;=1000000,P3007&lt;10000000),"Large",IF(AND(P3007&gt;=10000000,P3007&lt;100000000),"Extra Large",IF(P3007&gt;=100000000,"Extra-extra-large"))))))</f>
        <v>Medium</v>
      </c>
      <c r="E3007" t="s">
        <v>85</v>
      </c>
      <c r="F3007">
        <v>0</v>
      </c>
      <c r="G3007">
        <v>0</v>
      </c>
      <c r="H3007">
        <v>0</v>
      </c>
      <c r="I3007">
        <v>0</v>
      </c>
      <c r="J3007" t="s">
        <v>48</v>
      </c>
      <c r="K3007">
        <v>0</v>
      </c>
      <c r="L3007">
        <v>425000</v>
      </c>
      <c r="M3007">
        <v>0</v>
      </c>
      <c r="N3007">
        <v>543588</v>
      </c>
      <c r="O3007">
        <v>0</v>
      </c>
      <c r="P3007">
        <v>968588</v>
      </c>
      <c r="Q3007">
        <v>313443</v>
      </c>
      <c r="R3007">
        <v>1282031</v>
      </c>
      <c r="S3007" t="str">
        <f t="shared" si="92"/>
        <v>False</v>
      </c>
      <c r="T3007">
        <v>0</v>
      </c>
      <c r="U3007" t="e">
        <f t="shared" si="93"/>
        <v>#DIV/0!</v>
      </c>
      <c r="V3007">
        <v>0</v>
      </c>
      <c r="W3007">
        <v>380000</v>
      </c>
      <c r="X3007">
        <v>0</v>
      </c>
      <c r="Y3007">
        <v>4379</v>
      </c>
      <c r="Z3007">
        <v>384379</v>
      </c>
      <c r="AA3007" t="b">
        <f>ABS(T3007-Z3007)&gt;25000</f>
        <v>1</v>
      </c>
      <c r="AB3007">
        <v>897652</v>
      </c>
      <c r="AC3007">
        <v>0</v>
      </c>
      <c r="AD3007">
        <v>897652</v>
      </c>
      <c r="AE3007">
        <v>1013670</v>
      </c>
      <c r="AF3007">
        <v>0</v>
      </c>
      <c r="AG3007">
        <v>0</v>
      </c>
      <c r="AH3007">
        <v>5840990</v>
      </c>
      <c r="AI3007">
        <v>6854660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6854660</v>
      </c>
      <c r="AQ3007">
        <f>K3007/R3007</f>
        <v>0</v>
      </c>
    </row>
    <row r="3008" spans="1:43" x14ac:dyDescent="0.35">
      <c r="A3008" t="s">
        <v>6293</v>
      </c>
      <c r="B3008" t="s">
        <v>6294</v>
      </c>
      <c r="C3008" t="s">
        <v>50</v>
      </c>
      <c r="D3008" t="str">
        <f>IF(P3008&lt;=50000,"Extra Small",IF(AND(P3008&gt;=50000,P3008&lt;250000),"Small",IF(AND(P3008&gt;=250000,P3008&lt;1000000),"Medium",IF(AND(P3008&gt;=1000000,P3008&lt;10000000),"Large",IF(AND(P3008&gt;=10000000,P3008&lt;100000000),"Extra Large",IF(P3008&gt;=100000000,"Extra-extra-large"))))))</f>
        <v>Small</v>
      </c>
      <c r="E3008" t="s">
        <v>110</v>
      </c>
      <c r="F3008">
        <v>0</v>
      </c>
      <c r="G3008">
        <v>1</v>
      </c>
      <c r="H3008">
        <v>0</v>
      </c>
      <c r="I3008">
        <v>0</v>
      </c>
      <c r="J3008" t="s">
        <v>130</v>
      </c>
      <c r="K3008">
        <v>20046</v>
      </c>
      <c r="L3008">
        <v>17993</v>
      </c>
      <c r="M3008">
        <v>0</v>
      </c>
      <c r="N3008">
        <v>0</v>
      </c>
      <c r="O3008">
        <v>21888</v>
      </c>
      <c r="P3008">
        <v>59927</v>
      </c>
      <c r="Q3008">
        <v>0</v>
      </c>
      <c r="R3008">
        <v>59927</v>
      </c>
      <c r="S3008" t="str">
        <f t="shared" si="92"/>
        <v>False</v>
      </c>
      <c r="T3008">
        <v>10851</v>
      </c>
      <c r="U3008" t="b">
        <f t="shared" si="93"/>
        <v>0</v>
      </c>
      <c r="V3008">
        <v>0</v>
      </c>
      <c r="W3008">
        <v>0</v>
      </c>
      <c r="X3008">
        <v>0</v>
      </c>
      <c r="Y3008">
        <v>84889</v>
      </c>
      <c r="Z3008">
        <v>95740</v>
      </c>
      <c r="AA3008" t="b">
        <f>ABS(T3008-Z3008)&gt;25000</f>
        <v>1</v>
      </c>
      <c r="AB3008">
        <v>-35813</v>
      </c>
      <c r="AC3008">
        <v>0</v>
      </c>
      <c r="AD3008">
        <v>-35813</v>
      </c>
      <c r="AE3008">
        <v>0</v>
      </c>
      <c r="AF3008">
        <v>0</v>
      </c>
      <c r="AG3008">
        <v>0</v>
      </c>
      <c r="AH3008">
        <v>0</v>
      </c>
      <c r="AI3008">
        <v>379489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379489</v>
      </c>
      <c r="AQ3008">
        <f>K3008/R3008</f>
        <v>0.33450698349658753</v>
      </c>
    </row>
    <row r="3009" spans="1:43" x14ac:dyDescent="0.35">
      <c r="A3009" t="s">
        <v>6295</v>
      </c>
      <c r="B3009" t="s">
        <v>6296</v>
      </c>
      <c r="C3009" t="s">
        <v>38</v>
      </c>
      <c r="D3009" t="str">
        <f>IF(P3009&lt;=50000,"Extra Small",IF(AND(P3009&gt;=50000,P3009&lt;250000),"Small",IF(AND(P3009&gt;=250000,P3009&lt;1000000),"Medium",IF(AND(P3009&gt;=1000000,P3009&lt;10000000),"Large",IF(AND(P3009&gt;=10000000,P3009&lt;100000000),"Extra Large",IF(P3009&gt;=100000000,"Extra-extra-large"))))))</f>
        <v>Medium</v>
      </c>
      <c r="E3009" t="s">
        <v>85</v>
      </c>
      <c r="F3009">
        <v>1</v>
      </c>
      <c r="G3009">
        <v>5</v>
      </c>
      <c r="H3009">
        <v>11</v>
      </c>
      <c r="I3009">
        <v>2.92</v>
      </c>
      <c r="J3009" t="s">
        <v>102</v>
      </c>
      <c r="K3009">
        <v>242889</v>
      </c>
      <c r="L3009">
        <v>0</v>
      </c>
      <c r="M3009">
        <v>187290</v>
      </c>
      <c r="N3009">
        <v>2663</v>
      </c>
      <c r="O3009">
        <v>0</v>
      </c>
      <c r="P3009">
        <v>432842</v>
      </c>
      <c r="Q3009">
        <v>0</v>
      </c>
      <c r="R3009">
        <v>432842</v>
      </c>
      <c r="S3009" t="str">
        <f t="shared" si="92"/>
        <v>False</v>
      </c>
      <c r="T3009">
        <v>329673</v>
      </c>
      <c r="U3009" t="b">
        <f t="shared" si="93"/>
        <v>0</v>
      </c>
      <c r="V3009">
        <v>0</v>
      </c>
      <c r="W3009">
        <v>5500</v>
      </c>
      <c r="X3009">
        <v>0</v>
      </c>
      <c r="Y3009">
        <v>71172</v>
      </c>
      <c r="Z3009">
        <v>406345</v>
      </c>
      <c r="AA3009" t="b">
        <f>ABS(T3009-Z3009)&gt;25000</f>
        <v>1</v>
      </c>
      <c r="AB3009">
        <v>26497</v>
      </c>
      <c r="AC3009">
        <v>0</v>
      </c>
      <c r="AD3009">
        <v>26497</v>
      </c>
      <c r="AE3009">
        <v>221994</v>
      </c>
      <c r="AF3009">
        <v>0</v>
      </c>
      <c r="AG3009">
        <v>0</v>
      </c>
      <c r="AH3009">
        <v>58471</v>
      </c>
      <c r="AI3009">
        <v>280465</v>
      </c>
      <c r="AJ3009">
        <v>85360</v>
      </c>
      <c r="AK3009">
        <v>0</v>
      </c>
      <c r="AL3009">
        <v>0</v>
      </c>
      <c r="AM3009">
        <v>0</v>
      </c>
      <c r="AN3009">
        <v>85360</v>
      </c>
      <c r="AO3009">
        <v>195105</v>
      </c>
      <c r="AQ3009">
        <f>K3009/R3009</f>
        <v>0.56114933393709487</v>
      </c>
    </row>
    <row r="3010" spans="1:43" x14ac:dyDescent="0.35">
      <c r="A3010" t="s">
        <v>6297</v>
      </c>
      <c r="B3010" t="s">
        <v>6298</v>
      </c>
      <c r="C3010" t="s">
        <v>38</v>
      </c>
      <c r="D3010" t="str">
        <f>IF(P3010&lt;=50000,"Extra Small",IF(AND(P3010&gt;=50000,P3010&lt;250000),"Small",IF(AND(P3010&gt;=250000,P3010&lt;1000000),"Medium",IF(AND(P3010&gt;=1000000,P3010&lt;10000000),"Large",IF(AND(P3010&gt;=10000000,P3010&lt;100000000),"Extra Large",IF(P3010&gt;=100000000,"Extra-extra-large"))))))</f>
        <v>Extra Small</v>
      </c>
      <c r="E3010" t="s">
        <v>85</v>
      </c>
      <c r="F3010">
        <v>0</v>
      </c>
      <c r="G3010">
        <v>0</v>
      </c>
      <c r="H3010">
        <v>0</v>
      </c>
      <c r="I3010">
        <v>0</v>
      </c>
      <c r="J3010" t="s">
        <v>130</v>
      </c>
      <c r="K3010">
        <v>0</v>
      </c>
      <c r="L3010">
        <v>8867</v>
      </c>
      <c r="M3010">
        <v>0</v>
      </c>
      <c r="N3010">
        <v>0</v>
      </c>
      <c r="O3010">
        <v>6</v>
      </c>
      <c r="P3010">
        <v>8873</v>
      </c>
      <c r="Q3010">
        <v>0</v>
      </c>
      <c r="R3010">
        <v>8873</v>
      </c>
      <c r="S3010" t="str">
        <f t="shared" si="92"/>
        <v>False</v>
      </c>
      <c r="T3010">
        <v>0</v>
      </c>
      <c r="U3010" t="e">
        <f t="shared" si="93"/>
        <v>#DIV/0!</v>
      </c>
      <c r="V3010">
        <v>0</v>
      </c>
      <c r="W3010">
        <v>298</v>
      </c>
      <c r="X3010">
        <v>7895</v>
      </c>
      <c r="Y3010">
        <v>0</v>
      </c>
      <c r="Z3010">
        <v>8193</v>
      </c>
      <c r="AA3010" t="b">
        <f>ABS(T3010-Z3010)&gt;25000</f>
        <v>0</v>
      </c>
      <c r="AB3010">
        <v>680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3634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3634</v>
      </c>
      <c r="AQ3010">
        <f>K3010/R3010</f>
        <v>0</v>
      </c>
    </row>
    <row r="3011" spans="1:43" x14ac:dyDescent="0.35">
      <c r="A3011" t="s">
        <v>6299</v>
      </c>
      <c r="B3011" t="s">
        <v>6300</v>
      </c>
      <c r="C3011" t="s">
        <v>38</v>
      </c>
      <c r="D3011" t="str">
        <f>IF(P3011&lt;=50000,"Extra Small",IF(AND(P3011&gt;=50000,P3011&lt;250000),"Small",IF(AND(P3011&gt;=250000,P3011&lt;1000000),"Medium",IF(AND(P3011&gt;=1000000,P3011&lt;10000000),"Large",IF(AND(P3011&gt;=10000000,P3011&lt;100000000),"Extra Large",IF(P3011&gt;=100000000,"Extra-extra-large"))))))</f>
        <v>Medium</v>
      </c>
      <c r="E3011" t="s">
        <v>43</v>
      </c>
      <c r="F3011">
        <v>0</v>
      </c>
      <c r="G3011">
        <v>12</v>
      </c>
      <c r="H3011">
        <v>3</v>
      </c>
      <c r="I3011">
        <v>7</v>
      </c>
      <c r="J3011" t="s">
        <v>56</v>
      </c>
      <c r="K3011">
        <v>379061</v>
      </c>
      <c r="L3011">
        <v>0</v>
      </c>
      <c r="M3011">
        <v>120017</v>
      </c>
      <c r="N3011">
        <v>1715</v>
      </c>
      <c r="O3011">
        <v>9007</v>
      </c>
      <c r="P3011">
        <v>509800</v>
      </c>
      <c r="Q3011">
        <v>0</v>
      </c>
      <c r="R3011">
        <v>509800</v>
      </c>
      <c r="S3011" t="str">
        <f t="shared" ref="S3011:S3074" si="94">IF(ABS(P3011+Q3011-K3011-R3011&gt;25000),"True","False")</f>
        <v>False</v>
      </c>
      <c r="T3011">
        <v>410851</v>
      </c>
      <c r="U3011" t="b">
        <f t="shared" ref="U3011:U3074" si="95">T3011/(F3011+G3011+H3011)&gt;300000</f>
        <v>0</v>
      </c>
      <c r="V3011">
        <v>0</v>
      </c>
      <c r="W3011">
        <v>0</v>
      </c>
      <c r="X3011">
        <v>0</v>
      </c>
      <c r="Y3011">
        <v>79422</v>
      </c>
      <c r="Z3011">
        <v>490273</v>
      </c>
      <c r="AA3011" t="b">
        <f>ABS(T3011-Z3011)&gt;25000</f>
        <v>1</v>
      </c>
      <c r="AB3011">
        <v>19527</v>
      </c>
      <c r="AC3011">
        <v>0</v>
      </c>
      <c r="AD3011">
        <v>19527</v>
      </c>
      <c r="AE3011">
        <v>253453</v>
      </c>
      <c r="AF3011">
        <v>0</v>
      </c>
      <c r="AG3011">
        <v>0</v>
      </c>
      <c r="AH3011">
        <v>14291</v>
      </c>
      <c r="AI3011">
        <v>267744</v>
      </c>
      <c r="AJ3011">
        <v>36344</v>
      </c>
      <c r="AK3011">
        <v>0</v>
      </c>
      <c r="AL3011">
        <v>0</v>
      </c>
      <c r="AM3011">
        <v>58230</v>
      </c>
      <c r="AN3011">
        <v>94574</v>
      </c>
      <c r="AO3011">
        <v>173170</v>
      </c>
      <c r="AQ3011">
        <f>K3011/R3011</f>
        <v>0.74354845037269512</v>
      </c>
    </row>
    <row r="3012" spans="1:43" x14ac:dyDescent="0.35">
      <c r="A3012" t="s">
        <v>6301</v>
      </c>
      <c r="B3012" t="s">
        <v>6302</v>
      </c>
      <c r="C3012" t="s">
        <v>38</v>
      </c>
      <c r="D3012" t="str">
        <f>IF(P3012&lt;=50000,"Extra Small",IF(AND(P3012&gt;=50000,P3012&lt;250000),"Small",IF(AND(P3012&gt;=250000,P3012&lt;1000000),"Medium",IF(AND(P3012&gt;=1000000,P3012&lt;10000000),"Large",IF(AND(P3012&gt;=10000000,P3012&lt;100000000),"Extra Large",IF(P3012&gt;=100000000,"Extra-extra-large"))))))</f>
        <v>Medium</v>
      </c>
      <c r="E3012" t="s">
        <v>101</v>
      </c>
      <c r="F3012">
        <v>2</v>
      </c>
      <c r="G3012">
        <v>7</v>
      </c>
      <c r="H3012">
        <v>2</v>
      </c>
      <c r="I3012">
        <v>6</v>
      </c>
      <c r="J3012" t="s">
        <v>56</v>
      </c>
      <c r="K3012">
        <v>165298</v>
      </c>
      <c r="L3012">
        <v>295311</v>
      </c>
      <c r="M3012">
        <v>52936</v>
      </c>
      <c r="N3012">
        <v>0</v>
      </c>
      <c r="O3012">
        <v>0</v>
      </c>
      <c r="P3012">
        <v>513545</v>
      </c>
      <c r="Q3012">
        <v>0</v>
      </c>
      <c r="R3012">
        <v>513545</v>
      </c>
      <c r="S3012" t="str">
        <f t="shared" si="94"/>
        <v>False</v>
      </c>
      <c r="T3012">
        <v>262613</v>
      </c>
      <c r="U3012" t="b">
        <f t="shared" si="95"/>
        <v>0</v>
      </c>
      <c r="V3012">
        <v>0</v>
      </c>
      <c r="W3012">
        <v>0</v>
      </c>
      <c r="X3012">
        <v>0</v>
      </c>
      <c r="Y3012">
        <v>159356</v>
      </c>
      <c r="Z3012">
        <v>421969</v>
      </c>
      <c r="AA3012" t="b">
        <f>ABS(T3012-Z3012)&gt;25000</f>
        <v>1</v>
      </c>
      <c r="AB3012">
        <v>91576</v>
      </c>
      <c r="AC3012">
        <v>0</v>
      </c>
      <c r="AD3012">
        <v>91576</v>
      </c>
      <c r="AE3012">
        <v>607893</v>
      </c>
      <c r="AF3012">
        <v>0</v>
      </c>
      <c r="AG3012">
        <v>0</v>
      </c>
      <c r="AH3012">
        <v>8216</v>
      </c>
      <c r="AI3012">
        <v>616109</v>
      </c>
      <c r="AJ3012">
        <v>235289</v>
      </c>
      <c r="AK3012">
        <v>0</v>
      </c>
      <c r="AL3012">
        <v>0</v>
      </c>
      <c r="AM3012">
        <v>0</v>
      </c>
      <c r="AN3012">
        <v>235289</v>
      </c>
      <c r="AO3012">
        <v>380820</v>
      </c>
      <c r="AQ3012">
        <f>K3012/R3012</f>
        <v>0.32187636915946993</v>
      </c>
    </row>
    <row r="3013" spans="1:43" x14ac:dyDescent="0.35">
      <c r="A3013" t="s">
        <v>6303</v>
      </c>
      <c r="B3013" t="s">
        <v>6304</v>
      </c>
      <c r="C3013" t="s">
        <v>38</v>
      </c>
      <c r="D3013" t="str">
        <f>IF(P3013&lt;=50000,"Extra Small",IF(AND(P3013&gt;=50000,P3013&lt;250000),"Small",IF(AND(P3013&gt;=250000,P3013&lt;1000000),"Medium",IF(AND(P3013&gt;=1000000,P3013&lt;10000000),"Large",IF(AND(P3013&gt;=10000000,P3013&lt;100000000),"Extra Large",IF(P3013&gt;=100000000,"Extra-extra-large"))))))</f>
        <v>Medium</v>
      </c>
      <c r="E3013" t="s">
        <v>55</v>
      </c>
      <c r="F3013">
        <v>1</v>
      </c>
      <c r="G3013">
        <v>3</v>
      </c>
      <c r="H3013">
        <v>1</v>
      </c>
      <c r="I3013">
        <v>4</v>
      </c>
      <c r="J3013" t="s">
        <v>187</v>
      </c>
      <c r="K3013">
        <v>435037</v>
      </c>
      <c r="L3013">
        <v>5745</v>
      </c>
      <c r="M3013">
        <v>127787</v>
      </c>
      <c r="N3013">
        <v>1011</v>
      </c>
      <c r="O3013">
        <v>3891</v>
      </c>
      <c r="P3013">
        <v>573471</v>
      </c>
      <c r="Q3013">
        <v>0</v>
      </c>
      <c r="R3013">
        <v>573471</v>
      </c>
      <c r="S3013" t="str">
        <f t="shared" si="94"/>
        <v>False</v>
      </c>
      <c r="T3013">
        <v>284686</v>
      </c>
      <c r="U3013" t="b">
        <f t="shared" si="95"/>
        <v>0</v>
      </c>
      <c r="V3013">
        <v>0</v>
      </c>
      <c r="W3013">
        <v>0</v>
      </c>
      <c r="X3013">
        <v>0</v>
      </c>
      <c r="Y3013">
        <v>283242</v>
      </c>
      <c r="Z3013">
        <v>567928</v>
      </c>
      <c r="AA3013" t="b">
        <f>ABS(T3013-Z3013)&gt;25000</f>
        <v>1</v>
      </c>
      <c r="AB3013">
        <v>5543</v>
      </c>
      <c r="AC3013">
        <v>0</v>
      </c>
      <c r="AD3013">
        <v>5543</v>
      </c>
      <c r="AE3013">
        <v>190401</v>
      </c>
      <c r="AF3013">
        <v>0</v>
      </c>
      <c r="AG3013">
        <v>0</v>
      </c>
      <c r="AH3013">
        <v>52152</v>
      </c>
      <c r="AI3013">
        <v>242553</v>
      </c>
      <c r="AJ3013">
        <v>107914</v>
      </c>
      <c r="AK3013">
        <v>0</v>
      </c>
      <c r="AL3013">
        <v>0</v>
      </c>
      <c r="AM3013">
        <v>29394</v>
      </c>
      <c r="AN3013">
        <v>137308</v>
      </c>
      <c r="AO3013">
        <v>105245</v>
      </c>
      <c r="AQ3013">
        <f>K3013/R3013</f>
        <v>0.75860331211168486</v>
      </c>
    </row>
    <row r="3014" spans="1:43" x14ac:dyDescent="0.35">
      <c r="A3014" t="s">
        <v>6305</v>
      </c>
      <c r="B3014" t="s">
        <v>6306</v>
      </c>
      <c r="C3014" t="s">
        <v>38</v>
      </c>
      <c r="D3014" t="str">
        <f>IF(P3014&lt;=50000,"Extra Small",IF(AND(P3014&gt;=50000,P3014&lt;250000),"Small",IF(AND(P3014&gt;=250000,P3014&lt;1000000),"Medium",IF(AND(P3014&gt;=1000000,P3014&lt;10000000),"Large",IF(AND(P3014&gt;=10000000,P3014&lt;100000000),"Extra Large",IF(P3014&gt;=100000000,"Extra-extra-large"))))))</f>
        <v>Medium</v>
      </c>
      <c r="E3014" t="s">
        <v>43</v>
      </c>
      <c r="F3014">
        <v>0</v>
      </c>
      <c r="G3014">
        <v>10</v>
      </c>
      <c r="H3014">
        <v>9</v>
      </c>
      <c r="I3014">
        <v>4.87</v>
      </c>
      <c r="J3014" t="s">
        <v>208</v>
      </c>
      <c r="K3014">
        <v>207248</v>
      </c>
      <c r="L3014">
        <v>0</v>
      </c>
      <c r="M3014">
        <v>207876</v>
      </c>
      <c r="N3014">
        <v>0</v>
      </c>
      <c r="O3014">
        <v>1227</v>
      </c>
      <c r="P3014">
        <v>416351</v>
      </c>
      <c r="Q3014">
        <v>0</v>
      </c>
      <c r="R3014">
        <v>416351</v>
      </c>
      <c r="S3014" t="str">
        <f t="shared" si="94"/>
        <v>False</v>
      </c>
      <c r="T3014">
        <v>321954</v>
      </c>
      <c r="U3014" t="b">
        <f t="shared" si="95"/>
        <v>0</v>
      </c>
      <c r="V3014">
        <v>0</v>
      </c>
      <c r="W3014">
        <v>0</v>
      </c>
      <c r="X3014">
        <v>0</v>
      </c>
      <c r="Y3014">
        <v>92433</v>
      </c>
      <c r="Z3014">
        <v>414387</v>
      </c>
      <c r="AA3014" t="b">
        <f>ABS(T3014-Z3014)&gt;25000</f>
        <v>1</v>
      </c>
      <c r="AB3014">
        <v>1964</v>
      </c>
      <c r="AC3014">
        <v>0</v>
      </c>
      <c r="AD3014">
        <v>1964</v>
      </c>
      <c r="AE3014">
        <v>351514</v>
      </c>
      <c r="AF3014">
        <v>0</v>
      </c>
      <c r="AG3014">
        <v>0</v>
      </c>
      <c r="AH3014">
        <v>133241</v>
      </c>
      <c r="AI3014">
        <v>484755</v>
      </c>
      <c r="AJ3014">
        <v>132784</v>
      </c>
      <c r="AK3014">
        <v>0</v>
      </c>
      <c r="AL3014">
        <v>0</v>
      </c>
      <c r="AM3014">
        <v>0</v>
      </c>
      <c r="AN3014">
        <v>132784</v>
      </c>
      <c r="AO3014">
        <v>351971</v>
      </c>
      <c r="AQ3014">
        <f>K3014/R3014</f>
        <v>0.49777231230380137</v>
      </c>
    </row>
    <row r="3015" spans="1:43" x14ac:dyDescent="0.35">
      <c r="A3015" t="s">
        <v>6307</v>
      </c>
      <c r="B3015" t="s">
        <v>6308</v>
      </c>
      <c r="C3015" t="s">
        <v>38</v>
      </c>
      <c r="D3015" t="str">
        <f>IF(P3015&lt;=50000,"Extra Small",IF(AND(P3015&gt;=50000,P3015&lt;250000),"Small",IF(AND(P3015&gt;=250000,P3015&lt;1000000),"Medium",IF(AND(P3015&gt;=1000000,P3015&lt;10000000),"Large",IF(AND(P3015&gt;=10000000,P3015&lt;100000000),"Extra Large",IF(P3015&gt;=100000000,"Extra-extra-large"))))))</f>
        <v>Small</v>
      </c>
      <c r="E3015" t="s">
        <v>70</v>
      </c>
      <c r="F3015">
        <v>0</v>
      </c>
      <c r="G3015">
        <v>0</v>
      </c>
      <c r="H3015">
        <v>0</v>
      </c>
      <c r="I3015">
        <v>0</v>
      </c>
      <c r="J3015" t="s">
        <v>48</v>
      </c>
      <c r="K3015">
        <v>0</v>
      </c>
      <c r="L3015">
        <v>89350</v>
      </c>
      <c r="M3015">
        <v>1550</v>
      </c>
      <c r="N3015">
        <v>80519</v>
      </c>
      <c r="O3015">
        <v>0</v>
      </c>
      <c r="P3015">
        <v>171419</v>
      </c>
      <c r="Q3015">
        <v>23088</v>
      </c>
      <c r="R3015">
        <v>194507</v>
      </c>
      <c r="S3015" t="str">
        <f t="shared" si="94"/>
        <v>False</v>
      </c>
      <c r="T3015">
        <v>0</v>
      </c>
      <c r="U3015" t="e">
        <f t="shared" si="95"/>
        <v>#DIV/0!</v>
      </c>
      <c r="V3015">
        <v>0</v>
      </c>
      <c r="W3015">
        <v>164500</v>
      </c>
      <c r="X3015">
        <v>0</v>
      </c>
      <c r="Y3015">
        <v>31950</v>
      </c>
      <c r="Z3015">
        <v>196450</v>
      </c>
      <c r="AA3015" t="b">
        <f>ABS(T3015-Z3015)&gt;25000</f>
        <v>1</v>
      </c>
      <c r="AB3015">
        <v>-1943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1670220</v>
      </c>
      <c r="AJ3015">
        <v>0</v>
      </c>
      <c r="AK3015">
        <v>0</v>
      </c>
      <c r="AL3015">
        <v>0</v>
      </c>
      <c r="AM3015">
        <v>0</v>
      </c>
      <c r="AN3015">
        <v>4895</v>
      </c>
      <c r="AO3015">
        <v>1665325</v>
      </c>
      <c r="AQ3015">
        <f>K3015/R3015</f>
        <v>0</v>
      </c>
    </row>
    <row r="3016" spans="1:43" x14ac:dyDescent="0.35">
      <c r="A3016" t="s">
        <v>6309</v>
      </c>
      <c r="B3016" t="s">
        <v>6310</v>
      </c>
      <c r="C3016" t="s">
        <v>38</v>
      </c>
      <c r="D3016" t="str">
        <f>IF(P3016&lt;=50000,"Extra Small",IF(AND(P3016&gt;=50000,P3016&lt;250000),"Small",IF(AND(P3016&gt;=250000,P3016&lt;1000000),"Medium",IF(AND(P3016&gt;=1000000,P3016&lt;10000000),"Large",IF(AND(P3016&gt;=10000000,P3016&lt;100000000),"Extra Large",IF(P3016&gt;=100000000,"Extra-extra-large"))))))</f>
        <v>Extra Large</v>
      </c>
      <c r="E3016" t="s">
        <v>43</v>
      </c>
      <c r="F3016">
        <v>177</v>
      </c>
      <c r="G3016">
        <v>46</v>
      </c>
      <c r="H3016">
        <v>99</v>
      </c>
      <c r="I3016">
        <v>193</v>
      </c>
      <c r="J3016" t="s">
        <v>48</v>
      </c>
      <c r="K3016">
        <v>5333598</v>
      </c>
      <c r="L3016">
        <v>0</v>
      </c>
      <c r="M3016">
        <v>33208121</v>
      </c>
      <c r="N3016">
        <v>0</v>
      </c>
      <c r="O3016">
        <v>4654905</v>
      </c>
      <c r="P3016">
        <v>43196624</v>
      </c>
      <c r="Q3016">
        <v>150016</v>
      </c>
      <c r="R3016">
        <v>43346640</v>
      </c>
      <c r="S3016" t="str">
        <f t="shared" si="94"/>
        <v>False</v>
      </c>
      <c r="T3016">
        <v>23868456</v>
      </c>
      <c r="U3016" t="b">
        <f t="shared" si="95"/>
        <v>0</v>
      </c>
      <c r="V3016">
        <v>0</v>
      </c>
      <c r="W3016">
        <v>0</v>
      </c>
      <c r="X3016">
        <v>0</v>
      </c>
      <c r="Y3016">
        <v>12513712</v>
      </c>
      <c r="Z3016">
        <v>36382168</v>
      </c>
      <c r="AA3016" t="b">
        <f>ABS(T3016-Z3016)&gt;1000000</f>
        <v>1</v>
      </c>
      <c r="AB3016">
        <v>6964472</v>
      </c>
      <c r="AC3016">
        <v>0</v>
      </c>
      <c r="AD3016">
        <v>6964472</v>
      </c>
      <c r="AE3016">
        <v>4258339</v>
      </c>
      <c r="AF3016">
        <v>0</v>
      </c>
      <c r="AG3016">
        <v>91733759</v>
      </c>
      <c r="AH3016">
        <v>91733759</v>
      </c>
      <c r="AI3016">
        <v>95992098</v>
      </c>
      <c r="AJ3016">
        <v>17300452</v>
      </c>
      <c r="AK3016">
        <v>0</v>
      </c>
      <c r="AL3016">
        <v>398033</v>
      </c>
      <c r="AM3016">
        <v>398033</v>
      </c>
      <c r="AN3016">
        <v>17698485</v>
      </c>
      <c r="AO3016">
        <v>78293613</v>
      </c>
      <c r="AQ3016">
        <f>K3016/R3016</f>
        <v>0.12304524641356285</v>
      </c>
    </row>
    <row r="3017" spans="1:43" x14ac:dyDescent="0.35">
      <c r="A3017" t="s">
        <v>6311</v>
      </c>
      <c r="B3017" t="s">
        <v>6312</v>
      </c>
      <c r="C3017" t="s">
        <v>50</v>
      </c>
      <c r="D3017" t="str">
        <f>IF(P3017&lt;=50000,"Extra Small",IF(AND(P3017&gt;=50000,P3017&lt;250000),"Small",IF(AND(P3017&gt;=250000,P3017&lt;1000000),"Medium",IF(AND(P3017&gt;=1000000,P3017&lt;10000000),"Large",IF(AND(P3017&gt;=10000000,P3017&lt;100000000),"Extra Large",IF(P3017&gt;=100000000,"Extra-extra-large"))))))</f>
        <v>Large</v>
      </c>
      <c r="E3017" t="s">
        <v>76</v>
      </c>
      <c r="F3017">
        <v>35</v>
      </c>
      <c r="G3017">
        <v>31</v>
      </c>
      <c r="H3017">
        <v>70</v>
      </c>
      <c r="I3017">
        <v>78</v>
      </c>
      <c r="J3017" t="s">
        <v>6313</v>
      </c>
      <c r="K3017">
        <v>1294531</v>
      </c>
      <c r="L3017">
        <v>589625</v>
      </c>
      <c r="M3017">
        <v>5915500</v>
      </c>
      <c r="N3017">
        <v>354866</v>
      </c>
      <c r="O3017">
        <v>1462307</v>
      </c>
      <c r="P3017">
        <v>9616829</v>
      </c>
      <c r="Q3017">
        <v>0</v>
      </c>
      <c r="R3017">
        <v>9616829</v>
      </c>
      <c r="S3017" t="str">
        <f t="shared" si="94"/>
        <v>False</v>
      </c>
      <c r="T3017">
        <v>4482244</v>
      </c>
      <c r="U3017" t="b">
        <f t="shared" si="95"/>
        <v>0</v>
      </c>
      <c r="V3017">
        <v>3822</v>
      </c>
      <c r="W3017">
        <v>0</v>
      </c>
      <c r="X3017">
        <v>0</v>
      </c>
      <c r="Y3017">
        <v>5244700</v>
      </c>
      <c r="Z3017">
        <v>9730766</v>
      </c>
      <c r="AA3017" t="b">
        <f>ABS(T3017-Z3017)&gt;1000000</f>
        <v>1</v>
      </c>
      <c r="AB3017">
        <v>-113937</v>
      </c>
      <c r="AC3017">
        <v>3318579</v>
      </c>
      <c r="AD3017">
        <v>3204642</v>
      </c>
      <c r="AE3017">
        <v>5627890</v>
      </c>
      <c r="AF3017">
        <v>0</v>
      </c>
      <c r="AG3017">
        <v>108903538</v>
      </c>
      <c r="AH3017">
        <v>108903538</v>
      </c>
      <c r="AI3017">
        <v>114531428</v>
      </c>
      <c r="AJ3017">
        <v>4781967</v>
      </c>
      <c r="AK3017">
        <v>0</v>
      </c>
      <c r="AL3017">
        <v>60268</v>
      </c>
      <c r="AM3017">
        <v>60268</v>
      </c>
      <c r="AN3017">
        <v>4842235</v>
      </c>
      <c r="AO3017">
        <v>109689193</v>
      </c>
      <c r="AQ3017">
        <f>K3017/R3017</f>
        <v>0.13461100327353226</v>
      </c>
    </row>
    <row r="3018" spans="1:43" x14ac:dyDescent="0.35">
      <c r="A3018" t="s">
        <v>6314</v>
      </c>
      <c r="B3018" t="s">
        <v>6315</v>
      </c>
      <c r="C3018" t="s">
        <v>50</v>
      </c>
      <c r="D3018" t="str">
        <f>IF(P3018&lt;=50000,"Extra Small",IF(AND(P3018&gt;=50000,P3018&lt;250000),"Small",IF(AND(P3018&gt;=250000,P3018&lt;1000000),"Medium",IF(AND(P3018&gt;=1000000,P3018&lt;10000000),"Large",IF(AND(P3018&gt;=10000000,P3018&lt;100000000),"Extra Large",IF(P3018&gt;=100000000,"Extra-extra-large"))))))</f>
        <v>Extra Small</v>
      </c>
      <c r="E3018" t="s">
        <v>85</v>
      </c>
      <c r="F3018">
        <v>0</v>
      </c>
      <c r="G3018">
        <v>0</v>
      </c>
      <c r="H3018">
        <v>0</v>
      </c>
      <c r="I3018">
        <v>0</v>
      </c>
      <c r="J3018" t="s">
        <v>102</v>
      </c>
      <c r="K3018">
        <v>0</v>
      </c>
      <c r="L3018">
        <v>2268</v>
      </c>
      <c r="M3018">
        <v>0</v>
      </c>
      <c r="N3018">
        <v>0</v>
      </c>
      <c r="O3018">
        <v>240</v>
      </c>
      <c r="P3018">
        <v>2508</v>
      </c>
      <c r="Q3018">
        <v>0</v>
      </c>
      <c r="R3018">
        <v>2508</v>
      </c>
      <c r="S3018" t="str">
        <f t="shared" si="94"/>
        <v>False</v>
      </c>
      <c r="T3018">
        <v>0</v>
      </c>
      <c r="U3018" t="e">
        <f t="shared" si="95"/>
        <v>#DIV/0!</v>
      </c>
      <c r="V3018">
        <v>0</v>
      </c>
      <c r="W3018">
        <v>1020</v>
      </c>
      <c r="X3018">
        <v>0</v>
      </c>
      <c r="Y3018">
        <v>2168</v>
      </c>
      <c r="Z3018">
        <v>3188</v>
      </c>
      <c r="AA3018" t="b">
        <f>ABS(T3018-Z3018)&gt;25000</f>
        <v>0</v>
      </c>
      <c r="AB3018">
        <v>-680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3520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3520</v>
      </c>
      <c r="AQ3018">
        <f>K3018/R3018</f>
        <v>0</v>
      </c>
    </row>
    <row r="3019" spans="1:43" x14ac:dyDescent="0.35">
      <c r="A3019" t="s">
        <v>6316</v>
      </c>
      <c r="B3019" t="s">
        <v>6317</v>
      </c>
      <c r="C3019" t="s">
        <v>50</v>
      </c>
      <c r="D3019" t="str">
        <f>IF(P3019&lt;=50000,"Extra Small",IF(AND(P3019&gt;=50000,P3019&lt;250000),"Small",IF(AND(P3019&gt;=250000,P3019&lt;1000000),"Medium",IF(AND(P3019&gt;=1000000,P3019&lt;10000000),"Large",IF(AND(P3019&gt;=10000000,P3019&lt;100000000),"Extra Large",IF(P3019&gt;=100000000,"Extra-extra-large"))))))</f>
        <v>Extra Large</v>
      </c>
      <c r="E3019" t="s">
        <v>43</v>
      </c>
      <c r="F3019">
        <v>116</v>
      </c>
      <c r="G3019">
        <v>63</v>
      </c>
      <c r="H3019">
        <v>280</v>
      </c>
      <c r="I3019">
        <v>459</v>
      </c>
      <c r="J3019" t="s">
        <v>95</v>
      </c>
      <c r="K3019">
        <v>0</v>
      </c>
      <c r="L3019">
        <v>0</v>
      </c>
      <c r="M3019">
        <v>53266215</v>
      </c>
      <c r="N3019">
        <v>0</v>
      </c>
      <c r="O3019">
        <v>800060</v>
      </c>
      <c r="P3019">
        <v>54066275</v>
      </c>
      <c r="Q3019">
        <v>0</v>
      </c>
      <c r="R3019">
        <v>54066275</v>
      </c>
      <c r="S3019" t="str">
        <f t="shared" si="94"/>
        <v>False</v>
      </c>
      <c r="T3019">
        <v>23636291</v>
      </c>
      <c r="U3019" t="b">
        <f t="shared" si="95"/>
        <v>0</v>
      </c>
      <c r="V3019">
        <v>0</v>
      </c>
      <c r="W3019">
        <v>8000000</v>
      </c>
      <c r="X3019">
        <v>0</v>
      </c>
      <c r="Y3019">
        <v>18434407</v>
      </c>
      <c r="Z3019">
        <v>50070698</v>
      </c>
      <c r="AA3019" t="b">
        <f>ABS(T3019-Z3019)&gt;1000000</f>
        <v>1</v>
      </c>
      <c r="AB3019">
        <v>3995577</v>
      </c>
      <c r="AC3019">
        <v>0</v>
      </c>
      <c r="AD3019">
        <v>3995577</v>
      </c>
      <c r="AE3019">
        <v>41864402</v>
      </c>
      <c r="AF3019">
        <v>0</v>
      </c>
      <c r="AG3019">
        <v>162906</v>
      </c>
      <c r="AH3019">
        <v>162906</v>
      </c>
      <c r="AI3019">
        <v>42027308</v>
      </c>
      <c r="AJ3019">
        <v>15206933</v>
      </c>
      <c r="AK3019">
        <v>0</v>
      </c>
      <c r="AL3019">
        <v>437345</v>
      </c>
      <c r="AM3019">
        <v>437345</v>
      </c>
      <c r="AN3019">
        <v>15644278</v>
      </c>
      <c r="AO3019">
        <v>26383030</v>
      </c>
      <c r="AQ3019">
        <f>K3019/R3019</f>
        <v>0</v>
      </c>
    </row>
    <row r="3020" spans="1:43" x14ac:dyDescent="0.35">
      <c r="A3020" t="s">
        <v>6318</v>
      </c>
      <c r="B3020" t="s">
        <v>6319</v>
      </c>
      <c r="C3020" t="s">
        <v>38</v>
      </c>
      <c r="D3020" t="str">
        <f>IF(P3020&lt;=50000,"Extra Small",IF(AND(P3020&gt;=50000,P3020&lt;250000),"Small",IF(AND(P3020&gt;=250000,P3020&lt;1000000),"Medium",IF(AND(P3020&gt;=1000000,P3020&lt;10000000),"Large",IF(AND(P3020&gt;=10000000,P3020&lt;100000000),"Extra Large",IF(P3020&gt;=100000000,"Extra-extra-large"))))))</f>
        <v>Large</v>
      </c>
      <c r="E3020" t="s">
        <v>85</v>
      </c>
      <c r="F3020">
        <v>3</v>
      </c>
      <c r="G3020">
        <v>0</v>
      </c>
      <c r="H3020">
        <v>1</v>
      </c>
      <c r="I3020">
        <v>3.2</v>
      </c>
      <c r="J3020" t="s">
        <v>107</v>
      </c>
      <c r="K3020">
        <v>344352</v>
      </c>
      <c r="L3020">
        <v>712</v>
      </c>
      <c r="M3020">
        <v>709873</v>
      </c>
      <c r="N3020">
        <v>6216</v>
      </c>
      <c r="O3020">
        <v>1267</v>
      </c>
      <c r="P3020">
        <v>1062420</v>
      </c>
      <c r="Q3020">
        <v>0</v>
      </c>
      <c r="R3020">
        <v>1062420</v>
      </c>
      <c r="S3020" t="str">
        <f t="shared" si="94"/>
        <v>False</v>
      </c>
      <c r="T3020">
        <v>435714</v>
      </c>
      <c r="U3020" t="b">
        <f t="shared" si="95"/>
        <v>0</v>
      </c>
      <c r="V3020">
        <v>0</v>
      </c>
      <c r="W3020">
        <v>0</v>
      </c>
      <c r="X3020">
        <v>0</v>
      </c>
      <c r="Y3020">
        <v>675699</v>
      </c>
      <c r="Z3020">
        <v>1111413</v>
      </c>
      <c r="AA3020" t="b">
        <f>ABS(T3020-Z3020)&gt;1000000</f>
        <v>0</v>
      </c>
      <c r="AB3020">
        <v>-48993</v>
      </c>
      <c r="AC3020">
        <v>7298295</v>
      </c>
      <c r="AD3020">
        <v>7249302</v>
      </c>
      <c r="AE3020">
        <v>1423190</v>
      </c>
      <c r="AF3020">
        <v>0</v>
      </c>
      <c r="AG3020">
        <v>29705563</v>
      </c>
      <c r="AH3020">
        <v>29705563</v>
      </c>
      <c r="AI3020">
        <v>31128753</v>
      </c>
      <c r="AJ3020">
        <v>183950</v>
      </c>
      <c r="AK3020">
        <v>0</v>
      </c>
      <c r="AL3020">
        <v>0</v>
      </c>
      <c r="AM3020">
        <v>0</v>
      </c>
      <c r="AN3020">
        <v>183950</v>
      </c>
      <c r="AO3020">
        <v>30944803</v>
      </c>
      <c r="AQ3020">
        <f>K3020/R3020</f>
        <v>0.32412040435985767</v>
      </c>
    </row>
    <row r="3021" spans="1:43" x14ac:dyDescent="0.35">
      <c r="A3021" t="s">
        <v>6320</v>
      </c>
      <c r="B3021" t="s">
        <v>6321</v>
      </c>
      <c r="C3021" t="s">
        <v>38</v>
      </c>
      <c r="D3021" t="str">
        <f>IF(P3021&lt;=50000,"Extra Small",IF(AND(P3021&gt;=50000,P3021&lt;250000),"Small",IF(AND(P3021&gt;=250000,P3021&lt;1000000),"Medium",IF(AND(P3021&gt;=1000000,P3021&lt;10000000),"Large",IF(AND(P3021&gt;=10000000,P3021&lt;100000000),"Extra Large",IF(P3021&gt;=100000000,"Extra-extra-large"))))))</f>
        <v>Small</v>
      </c>
      <c r="E3021" t="s">
        <v>39</v>
      </c>
      <c r="F3021">
        <v>0</v>
      </c>
      <c r="G3021">
        <v>2</v>
      </c>
      <c r="H3021">
        <v>0</v>
      </c>
      <c r="I3021">
        <v>0</v>
      </c>
      <c r="J3021" t="s">
        <v>92</v>
      </c>
      <c r="K3021">
        <v>0</v>
      </c>
      <c r="L3021">
        <v>153841</v>
      </c>
      <c r="M3021">
        <v>13547</v>
      </c>
      <c r="N3021">
        <v>0</v>
      </c>
      <c r="O3021">
        <v>0</v>
      </c>
      <c r="P3021">
        <v>167388</v>
      </c>
      <c r="Q3021">
        <v>0</v>
      </c>
      <c r="R3021">
        <v>167388</v>
      </c>
      <c r="S3021" t="str">
        <f t="shared" si="94"/>
        <v>False</v>
      </c>
      <c r="T3021">
        <v>56219</v>
      </c>
      <c r="U3021" t="b">
        <f t="shared" si="95"/>
        <v>0</v>
      </c>
      <c r="V3021">
        <v>0</v>
      </c>
      <c r="W3021">
        <v>2600</v>
      </c>
      <c r="X3021">
        <v>0</v>
      </c>
      <c r="Y3021">
        <v>126478</v>
      </c>
      <c r="Z3021">
        <v>185297</v>
      </c>
      <c r="AA3021" t="b">
        <f>ABS(T3021-Z3021)&gt;25000</f>
        <v>1</v>
      </c>
      <c r="AB3021">
        <v>-17909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99362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99362</v>
      </c>
      <c r="AQ3021">
        <f>K3021/R3021</f>
        <v>0</v>
      </c>
    </row>
    <row r="3022" spans="1:43" x14ac:dyDescent="0.35">
      <c r="A3022" t="s">
        <v>6322</v>
      </c>
      <c r="B3022" t="s">
        <v>6323</v>
      </c>
      <c r="C3022" t="s">
        <v>38</v>
      </c>
      <c r="D3022" t="str">
        <f>IF(P3022&lt;=50000,"Extra Small",IF(AND(P3022&gt;=50000,P3022&lt;250000),"Small",IF(AND(P3022&gt;=250000,P3022&lt;1000000),"Medium",IF(AND(P3022&gt;=1000000,P3022&lt;10000000),"Large",IF(AND(P3022&gt;=10000000,P3022&lt;100000000),"Extra Large",IF(P3022&gt;=100000000,"Extra-extra-large"))))))</f>
        <v>Extra Small</v>
      </c>
      <c r="E3022" t="s">
        <v>110</v>
      </c>
      <c r="F3022">
        <v>0</v>
      </c>
      <c r="G3022">
        <v>0</v>
      </c>
      <c r="H3022">
        <v>0</v>
      </c>
      <c r="I3022">
        <v>0</v>
      </c>
      <c r="J3022" t="s">
        <v>92</v>
      </c>
      <c r="K3022">
        <v>9200</v>
      </c>
      <c r="L3022">
        <v>26162</v>
      </c>
      <c r="M3022">
        <v>6928</v>
      </c>
      <c r="N3022">
        <v>175</v>
      </c>
      <c r="O3022">
        <v>81</v>
      </c>
      <c r="P3022">
        <v>42546</v>
      </c>
      <c r="Q3022">
        <v>0</v>
      </c>
      <c r="R3022">
        <v>42546</v>
      </c>
      <c r="S3022" t="str">
        <f t="shared" si="94"/>
        <v>False</v>
      </c>
      <c r="T3022">
        <v>0</v>
      </c>
      <c r="U3022" t="e">
        <f t="shared" si="95"/>
        <v>#DIV/0!</v>
      </c>
      <c r="V3022">
        <v>0</v>
      </c>
      <c r="W3022">
        <v>0</v>
      </c>
      <c r="X3022">
        <v>0</v>
      </c>
      <c r="Y3022">
        <v>44050</v>
      </c>
      <c r="Z3022">
        <v>44050</v>
      </c>
      <c r="AA3022" t="b">
        <f>ABS(T3022-Z3022)&gt;25000</f>
        <v>1</v>
      </c>
      <c r="AB3022">
        <v>-1504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25376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25376</v>
      </c>
      <c r="AQ3022">
        <f>K3022/R3022</f>
        <v>0.21623654397593192</v>
      </c>
    </row>
    <row r="3023" spans="1:43" x14ac:dyDescent="0.35">
      <c r="A3023" t="s">
        <v>6324</v>
      </c>
      <c r="B3023" t="s">
        <v>6325</v>
      </c>
      <c r="C3023" t="s">
        <v>38</v>
      </c>
      <c r="D3023" t="str">
        <f>IF(P3023&lt;=50000,"Extra Small",IF(AND(P3023&gt;=50000,P3023&lt;250000),"Small",IF(AND(P3023&gt;=250000,P3023&lt;1000000),"Medium",IF(AND(P3023&gt;=1000000,P3023&lt;10000000),"Large",IF(AND(P3023&gt;=10000000,P3023&lt;100000000),"Extra Large",IF(P3023&gt;=100000000,"Extra-extra-large"))))))</f>
        <v>Extra Small</v>
      </c>
      <c r="E3023" t="s">
        <v>110</v>
      </c>
      <c r="F3023">
        <v>0</v>
      </c>
      <c r="G3023">
        <v>0</v>
      </c>
      <c r="H3023">
        <v>0</v>
      </c>
      <c r="I3023">
        <v>0</v>
      </c>
      <c r="J3023" t="s">
        <v>57</v>
      </c>
      <c r="K3023">
        <v>2000</v>
      </c>
      <c r="L3023">
        <v>750</v>
      </c>
      <c r="M3023">
        <v>18495</v>
      </c>
      <c r="N3023">
        <v>137</v>
      </c>
      <c r="O3023">
        <v>0</v>
      </c>
      <c r="P3023">
        <v>21382</v>
      </c>
      <c r="Q3023">
        <v>0</v>
      </c>
      <c r="R3023">
        <v>21382</v>
      </c>
      <c r="S3023" t="str">
        <f t="shared" si="94"/>
        <v>False</v>
      </c>
      <c r="T3023">
        <v>0</v>
      </c>
      <c r="U3023" t="e">
        <f t="shared" si="95"/>
        <v>#DIV/0!</v>
      </c>
      <c r="V3023">
        <v>0</v>
      </c>
      <c r="W3023">
        <v>0</v>
      </c>
      <c r="X3023">
        <v>0</v>
      </c>
      <c r="Y3023">
        <v>20100</v>
      </c>
      <c r="Z3023">
        <v>20100</v>
      </c>
      <c r="AA3023" t="b">
        <f>ABS(T3023-Z3023)&gt;25000</f>
        <v>0</v>
      </c>
      <c r="AB3023">
        <v>1282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15860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15860</v>
      </c>
      <c r="AQ3023">
        <f>K3023/R3023</f>
        <v>9.3536619586568143E-2</v>
      </c>
    </row>
    <row r="3024" spans="1:43" x14ac:dyDescent="0.35">
      <c r="A3024" t="s">
        <v>6326</v>
      </c>
      <c r="B3024" t="s">
        <v>6327</v>
      </c>
      <c r="C3024" t="s">
        <v>50</v>
      </c>
      <c r="D3024" t="str">
        <f>IF(P3024&lt;=50000,"Extra Small",IF(AND(P3024&gt;=50000,P3024&lt;250000),"Small",IF(AND(P3024&gt;=250000,P3024&lt;1000000),"Medium",IF(AND(P3024&gt;=1000000,P3024&lt;10000000),"Large",IF(AND(P3024&gt;=10000000,P3024&lt;100000000),"Extra Large",IF(P3024&gt;=100000000,"Extra-extra-large"))))))</f>
        <v>Large</v>
      </c>
      <c r="E3024" t="s">
        <v>55</v>
      </c>
      <c r="F3024">
        <v>7</v>
      </c>
      <c r="G3024">
        <v>4</v>
      </c>
      <c r="H3024">
        <v>1</v>
      </c>
      <c r="I3024">
        <v>9.6999999999999993</v>
      </c>
      <c r="J3024" t="s">
        <v>143</v>
      </c>
      <c r="K3024">
        <v>776700</v>
      </c>
      <c r="L3024">
        <v>2878</v>
      </c>
      <c r="M3024">
        <v>1757544</v>
      </c>
      <c r="N3024">
        <v>28078</v>
      </c>
      <c r="O3024">
        <v>0</v>
      </c>
      <c r="P3024">
        <v>2565200</v>
      </c>
      <c r="Q3024">
        <v>0</v>
      </c>
      <c r="R3024">
        <v>2565200</v>
      </c>
      <c r="S3024" t="str">
        <f t="shared" si="94"/>
        <v>False</v>
      </c>
      <c r="T3024">
        <v>1044015</v>
      </c>
      <c r="U3024" t="b">
        <f t="shared" si="95"/>
        <v>0</v>
      </c>
      <c r="V3024">
        <v>0</v>
      </c>
      <c r="W3024">
        <v>31808</v>
      </c>
      <c r="X3024">
        <v>0</v>
      </c>
      <c r="Y3024">
        <v>1145786</v>
      </c>
      <c r="Z3024">
        <v>2221609</v>
      </c>
      <c r="AA3024" t="b">
        <f>ABS(T3024-Z3024)&gt;1000000</f>
        <v>1</v>
      </c>
      <c r="AB3024">
        <v>343591</v>
      </c>
      <c r="AC3024">
        <v>0</v>
      </c>
      <c r="AD3024">
        <v>343591</v>
      </c>
      <c r="AE3024">
        <v>4552355</v>
      </c>
      <c r="AF3024">
        <v>0</v>
      </c>
      <c r="AG3024">
        <v>14136</v>
      </c>
      <c r="AH3024">
        <v>14136</v>
      </c>
      <c r="AI3024">
        <v>4566491</v>
      </c>
      <c r="AJ3024">
        <v>1399856</v>
      </c>
      <c r="AK3024">
        <v>0</v>
      </c>
      <c r="AL3024">
        <v>0</v>
      </c>
      <c r="AM3024">
        <v>0</v>
      </c>
      <c r="AN3024">
        <v>1399856</v>
      </c>
      <c r="AO3024">
        <v>3166635</v>
      </c>
      <c r="AQ3024">
        <f>K3024/R3024</f>
        <v>0.30278340870107595</v>
      </c>
    </row>
    <row r="3025" spans="1:43" x14ac:dyDescent="0.35">
      <c r="A3025" t="s">
        <v>6328</v>
      </c>
      <c r="B3025" t="s">
        <v>6329</v>
      </c>
      <c r="C3025" t="s">
        <v>38</v>
      </c>
      <c r="D3025" t="str">
        <f>IF(P3025&lt;=50000,"Extra Small",IF(AND(P3025&gt;=50000,P3025&lt;250000),"Small",IF(AND(P3025&gt;=250000,P3025&lt;1000000),"Medium",IF(AND(P3025&gt;=1000000,P3025&lt;10000000),"Large",IF(AND(P3025&gt;=10000000,P3025&lt;100000000),"Extra Large",IF(P3025&gt;=100000000,"Extra-extra-large"))))))</f>
        <v>Medium</v>
      </c>
      <c r="E3025" t="s">
        <v>131</v>
      </c>
      <c r="F3025">
        <v>0</v>
      </c>
      <c r="G3025">
        <v>3</v>
      </c>
      <c r="H3025">
        <v>1</v>
      </c>
      <c r="I3025">
        <v>1.65</v>
      </c>
      <c r="J3025" t="s">
        <v>48</v>
      </c>
      <c r="K3025">
        <v>0</v>
      </c>
      <c r="L3025">
        <v>0</v>
      </c>
      <c r="M3025">
        <v>0</v>
      </c>
      <c r="N3025">
        <v>805770</v>
      </c>
      <c r="O3025">
        <v>5091</v>
      </c>
      <c r="P3025">
        <v>810861</v>
      </c>
      <c r="Q3025">
        <v>181855</v>
      </c>
      <c r="R3025">
        <v>992716</v>
      </c>
      <c r="S3025" t="str">
        <f t="shared" si="94"/>
        <v>False</v>
      </c>
      <c r="T3025">
        <v>228971</v>
      </c>
      <c r="U3025" t="b">
        <f t="shared" si="95"/>
        <v>0</v>
      </c>
      <c r="V3025">
        <v>0</v>
      </c>
      <c r="W3025">
        <v>523691</v>
      </c>
      <c r="X3025">
        <v>0</v>
      </c>
      <c r="Y3025">
        <v>239154</v>
      </c>
      <c r="Z3025">
        <v>991816</v>
      </c>
      <c r="AA3025" t="b">
        <f>ABS(T3025-Z3025)&gt;25000</f>
        <v>1</v>
      </c>
      <c r="AB3025">
        <v>900</v>
      </c>
      <c r="AC3025">
        <v>0</v>
      </c>
      <c r="AD3025">
        <v>900</v>
      </c>
      <c r="AE3025">
        <v>15529889</v>
      </c>
      <c r="AF3025">
        <v>0</v>
      </c>
      <c r="AG3025">
        <v>0</v>
      </c>
      <c r="AH3025">
        <v>2799</v>
      </c>
      <c r="AI3025">
        <v>15532688</v>
      </c>
      <c r="AJ3025">
        <v>68499</v>
      </c>
      <c r="AK3025">
        <v>0</v>
      </c>
      <c r="AL3025">
        <v>0</v>
      </c>
      <c r="AM3025">
        <v>7759</v>
      </c>
      <c r="AN3025">
        <v>76258</v>
      </c>
      <c r="AO3025">
        <v>15456430</v>
      </c>
      <c r="AQ3025">
        <f>K3025/R3025</f>
        <v>0</v>
      </c>
    </row>
    <row r="3026" spans="1:43" x14ac:dyDescent="0.35">
      <c r="A3026" t="s">
        <v>6330</v>
      </c>
      <c r="B3026" t="s">
        <v>6331</v>
      </c>
      <c r="C3026" t="s">
        <v>38</v>
      </c>
      <c r="D3026" t="str">
        <f>IF(P3026&lt;=50000,"Extra Small",IF(AND(P3026&gt;=50000,P3026&lt;250000),"Small",IF(AND(P3026&gt;=250000,P3026&lt;1000000),"Medium",IF(AND(P3026&gt;=1000000,P3026&lt;10000000),"Large",IF(AND(P3026&gt;=10000000,P3026&lt;100000000),"Extra Large",IF(P3026&gt;=100000000,"Extra-extra-large"))))))</f>
        <v>Medium</v>
      </c>
      <c r="E3026" t="s">
        <v>43</v>
      </c>
      <c r="F3026">
        <v>0</v>
      </c>
      <c r="G3026">
        <v>7</v>
      </c>
      <c r="H3026">
        <v>1</v>
      </c>
      <c r="I3026">
        <v>4</v>
      </c>
      <c r="J3026" t="s">
        <v>143</v>
      </c>
      <c r="K3026">
        <v>129398</v>
      </c>
      <c r="L3026">
        <v>0</v>
      </c>
      <c r="M3026">
        <v>141291</v>
      </c>
      <c r="N3026">
        <v>0</v>
      </c>
      <c r="O3026">
        <v>10740</v>
      </c>
      <c r="P3026">
        <v>281429</v>
      </c>
      <c r="Q3026">
        <v>0</v>
      </c>
      <c r="R3026">
        <v>281429</v>
      </c>
      <c r="S3026" t="str">
        <f t="shared" si="94"/>
        <v>False</v>
      </c>
      <c r="T3026">
        <v>196392</v>
      </c>
      <c r="U3026" t="b">
        <f t="shared" si="95"/>
        <v>0</v>
      </c>
      <c r="V3026">
        <v>0</v>
      </c>
      <c r="W3026">
        <v>0</v>
      </c>
      <c r="X3026">
        <v>0</v>
      </c>
      <c r="Y3026">
        <v>76265</v>
      </c>
      <c r="Z3026">
        <v>272657</v>
      </c>
      <c r="AA3026" t="b">
        <f>ABS(T3026-Z3026)&gt;25000</f>
        <v>1</v>
      </c>
      <c r="AB3026">
        <v>8772</v>
      </c>
      <c r="AC3026">
        <v>0</v>
      </c>
      <c r="AD3026">
        <v>8772</v>
      </c>
      <c r="AE3026">
        <v>133703</v>
      </c>
      <c r="AF3026">
        <v>0</v>
      </c>
      <c r="AG3026">
        <v>0</v>
      </c>
      <c r="AH3026">
        <v>10767</v>
      </c>
      <c r="AI3026">
        <v>144470</v>
      </c>
      <c r="AJ3026">
        <v>46566</v>
      </c>
      <c r="AK3026">
        <v>0</v>
      </c>
      <c r="AL3026">
        <v>0</v>
      </c>
      <c r="AM3026">
        <v>0</v>
      </c>
      <c r="AN3026">
        <v>46566</v>
      </c>
      <c r="AO3026">
        <v>97904</v>
      </c>
      <c r="AQ3026">
        <f>K3026/R3026</f>
        <v>0.45978914752921696</v>
      </c>
    </row>
    <row r="3027" spans="1:43" x14ac:dyDescent="0.35">
      <c r="A3027" t="s">
        <v>6332</v>
      </c>
      <c r="B3027" t="s">
        <v>6333</v>
      </c>
      <c r="C3027" t="s">
        <v>38</v>
      </c>
      <c r="D3027" t="str">
        <f>IF(P3027&lt;=50000,"Extra Small",IF(AND(P3027&gt;=50000,P3027&lt;250000),"Small",IF(AND(P3027&gt;=250000,P3027&lt;1000000),"Medium",IF(AND(P3027&gt;=1000000,P3027&lt;10000000),"Large",IF(AND(P3027&gt;=10000000,P3027&lt;100000000),"Extra Large",IF(P3027&gt;=100000000,"Extra-extra-large"))))))</f>
        <v>Large</v>
      </c>
      <c r="E3027" t="s">
        <v>88</v>
      </c>
      <c r="F3027">
        <v>28</v>
      </c>
      <c r="G3027">
        <v>18</v>
      </c>
      <c r="H3027">
        <v>157</v>
      </c>
      <c r="I3027">
        <v>47</v>
      </c>
      <c r="J3027" t="s">
        <v>700</v>
      </c>
      <c r="K3027">
        <v>1553843</v>
      </c>
      <c r="L3027">
        <v>290017</v>
      </c>
      <c r="M3027">
        <v>2474760</v>
      </c>
      <c r="N3027">
        <v>77107</v>
      </c>
      <c r="O3027">
        <v>1188935</v>
      </c>
      <c r="P3027">
        <v>5584662</v>
      </c>
      <c r="Q3027">
        <v>49208</v>
      </c>
      <c r="R3027">
        <v>5633870</v>
      </c>
      <c r="S3027" t="str">
        <f t="shared" si="94"/>
        <v>False</v>
      </c>
      <c r="T3027">
        <v>3401834</v>
      </c>
      <c r="U3027" t="b">
        <f t="shared" si="95"/>
        <v>0</v>
      </c>
      <c r="V3027">
        <v>0</v>
      </c>
      <c r="W3027">
        <v>0</v>
      </c>
      <c r="X3027">
        <v>0</v>
      </c>
      <c r="Y3027">
        <v>1937324</v>
      </c>
      <c r="Z3027">
        <v>5339158</v>
      </c>
      <c r="AA3027" t="b">
        <f>ABS(T3027-Z3027)&gt;1000000</f>
        <v>1</v>
      </c>
      <c r="AB3027">
        <v>294712</v>
      </c>
      <c r="AC3027">
        <v>0</v>
      </c>
      <c r="AD3027">
        <v>294712</v>
      </c>
      <c r="AE3027">
        <v>5007852</v>
      </c>
      <c r="AF3027">
        <v>0</v>
      </c>
      <c r="AG3027">
        <v>0</v>
      </c>
      <c r="AH3027">
        <v>0</v>
      </c>
      <c r="AI3027">
        <v>5007852</v>
      </c>
      <c r="AJ3027">
        <v>1630058</v>
      </c>
      <c r="AK3027">
        <v>0</v>
      </c>
      <c r="AL3027">
        <v>13850</v>
      </c>
      <c r="AM3027">
        <v>13850</v>
      </c>
      <c r="AN3027">
        <v>1643908</v>
      </c>
      <c r="AO3027">
        <v>3363944</v>
      </c>
      <c r="AQ3027">
        <f>K3027/R3027</f>
        <v>0.27580384353916582</v>
      </c>
    </row>
    <row r="3028" spans="1:43" x14ac:dyDescent="0.35">
      <c r="A3028" t="s">
        <v>6334</v>
      </c>
      <c r="B3028" t="s">
        <v>6335</v>
      </c>
      <c r="C3028" t="s">
        <v>38</v>
      </c>
      <c r="D3028" t="str">
        <f>IF(P3028&lt;=50000,"Extra Small",IF(AND(P3028&gt;=50000,P3028&lt;250000),"Small",IF(AND(P3028&gt;=250000,P3028&lt;1000000),"Medium",IF(AND(P3028&gt;=1000000,P3028&lt;10000000),"Large",IF(AND(P3028&gt;=10000000,P3028&lt;100000000),"Extra Large",IF(P3028&gt;=100000000,"Extra-extra-large"))))))</f>
        <v>Large</v>
      </c>
      <c r="E3028" t="s">
        <v>73</v>
      </c>
      <c r="F3028">
        <v>4</v>
      </c>
      <c r="G3028">
        <v>1</v>
      </c>
      <c r="H3028">
        <v>0</v>
      </c>
      <c r="I3028">
        <v>4.5999999999999996</v>
      </c>
      <c r="J3028" t="s">
        <v>56</v>
      </c>
      <c r="K3028">
        <v>0</v>
      </c>
      <c r="L3028">
        <v>0</v>
      </c>
      <c r="M3028">
        <v>1416954</v>
      </c>
      <c r="N3028">
        <v>5043</v>
      </c>
      <c r="O3028">
        <v>13514</v>
      </c>
      <c r="P3028">
        <v>1435511</v>
      </c>
      <c r="Q3028">
        <v>0</v>
      </c>
      <c r="R3028">
        <v>1435511</v>
      </c>
      <c r="S3028" t="str">
        <f t="shared" si="94"/>
        <v>False</v>
      </c>
      <c r="T3028">
        <v>477857</v>
      </c>
      <c r="U3028" t="b">
        <f t="shared" si="95"/>
        <v>0</v>
      </c>
      <c r="V3028">
        <v>0</v>
      </c>
      <c r="W3028">
        <v>0</v>
      </c>
      <c r="X3028">
        <v>0</v>
      </c>
      <c r="Y3028">
        <v>897368</v>
      </c>
      <c r="Z3028">
        <v>1375225</v>
      </c>
      <c r="AA3028" t="b">
        <f>ABS(T3028-Z3028)&gt;1000000</f>
        <v>0</v>
      </c>
      <c r="AB3028">
        <v>60286</v>
      </c>
      <c r="AC3028">
        <v>0</v>
      </c>
      <c r="AD3028">
        <v>60286</v>
      </c>
      <c r="AE3028">
        <v>753511</v>
      </c>
      <c r="AF3028">
        <v>0</v>
      </c>
      <c r="AG3028">
        <v>1606028</v>
      </c>
      <c r="AH3028">
        <v>1606028</v>
      </c>
      <c r="AI3028">
        <v>2359539</v>
      </c>
      <c r="AJ3028">
        <v>193857</v>
      </c>
      <c r="AK3028">
        <v>18223</v>
      </c>
      <c r="AL3028">
        <v>4681</v>
      </c>
      <c r="AM3028">
        <v>22904</v>
      </c>
      <c r="AN3028">
        <v>216761</v>
      </c>
      <c r="AO3028">
        <v>2142778</v>
      </c>
      <c r="AQ3028">
        <f>K3028/R3028</f>
        <v>0</v>
      </c>
    </row>
    <row r="3029" spans="1:43" x14ac:dyDescent="0.35">
      <c r="A3029" t="s">
        <v>6336</v>
      </c>
      <c r="B3029" t="s">
        <v>6337</v>
      </c>
      <c r="C3029" t="s">
        <v>50</v>
      </c>
      <c r="D3029" t="str">
        <f>IF(P3029&lt;=50000,"Extra Small",IF(AND(P3029&gt;=50000,P3029&lt;250000),"Small",IF(AND(P3029&gt;=250000,P3029&lt;1000000),"Medium",IF(AND(P3029&gt;=1000000,P3029&lt;10000000),"Large",IF(AND(P3029&gt;=10000000,P3029&lt;100000000),"Extra Large",IF(P3029&gt;=100000000,"Extra-extra-large"))))))</f>
        <v>Large</v>
      </c>
      <c r="E3029" t="s">
        <v>43</v>
      </c>
      <c r="F3029">
        <v>14</v>
      </c>
      <c r="G3029">
        <v>8</v>
      </c>
      <c r="H3029">
        <v>6</v>
      </c>
      <c r="I3029">
        <v>17</v>
      </c>
      <c r="J3029" t="s">
        <v>269</v>
      </c>
      <c r="K3029">
        <v>596124</v>
      </c>
      <c r="L3029">
        <v>0</v>
      </c>
      <c r="M3029">
        <v>1038218</v>
      </c>
      <c r="N3029">
        <v>1190</v>
      </c>
      <c r="O3029">
        <v>21015</v>
      </c>
      <c r="P3029">
        <v>1656547</v>
      </c>
      <c r="Q3029">
        <v>0</v>
      </c>
      <c r="R3029">
        <v>1656547</v>
      </c>
      <c r="S3029" t="str">
        <f t="shared" si="94"/>
        <v>False</v>
      </c>
      <c r="T3029">
        <v>1409348</v>
      </c>
      <c r="U3029" t="b">
        <f t="shared" si="95"/>
        <v>0</v>
      </c>
      <c r="V3029">
        <v>0</v>
      </c>
      <c r="W3029">
        <v>0</v>
      </c>
      <c r="X3029">
        <v>0</v>
      </c>
      <c r="Y3029">
        <v>239286</v>
      </c>
      <c r="Z3029">
        <v>1648634</v>
      </c>
      <c r="AA3029" t="b">
        <f>ABS(T3029-Z3029)&gt;1000000</f>
        <v>0</v>
      </c>
      <c r="AB3029">
        <v>7913</v>
      </c>
      <c r="AC3029">
        <v>0</v>
      </c>
      <c r="AD3029">
        <v>7913</v>
      </c>
      <c r="AE3029">
        <v>252574</v>
      </c>
      <c r="AF3029">
        <v>0</v>
      </c>
      <c r="AG3029">
        <v>217059</v>
      </c>
      <c r="AH3029">
        <v>217059</v>
      </c>
      <c r="AI3029">
        <v>469633</v>
      </c>
      <c r="AJ3029">
        <v>227867</v>
      </c>
      <c r="AK3029">
        <v>0</v>
      </c>
      <c r="AL3029">
        <v>0</v>
      </c>
      <c r="AM3029">
        <v>0</v>
      </c>
      <c r="AN3029">
        <v>227867</v>
      </c>
      <c r="AO3029">
        <v>241766</v>
      </c>
      <c r="AQ3029">
        <f>K3029/R3029</f>
        <v>0.35985939427012936</v>
      </c>
    </row>
    <row r="3030" spans="1:43" x14ac:dyDescent="0.35">
      <c r="A3030" t="s">
        <v>6338</v>
      </c>
      <c r="B3030" t="s">
        <v>6339</v>
      </c>
      <c r="C3030" t="s">
        <v>38</v>
      </c>
      <c r="D3030" t="str">
        <f>IF(P3030&lt;=50000,"Extra Small",IF(AND(P3030&gt;=50000,P3030&lt;250000),"Small",IF(AND(P3030&gt;=250000,P3030&lt;1000000),"Medium",IF(AND(P3030&gt;=1000000,P3030&lt;10000000),"Large",IF(AND(P3030&gt;=10000000,P3030&lt;100000000),"Extra Large",IF(P3030&gt;=100000000,"Extra-extra-large"))))))</f>
        <v>Large</v>
      </c>
      <c r="E3030" t="s">
        <v>55</v>
      </c>
      <c r="F3030">
        <v>0</v>
      </c>
      <c r="G3030">
        <v>12</v>
      </c>
      <c r="H3030">
        <v>0</v>
      </c>
      <c r="I3030">
        <v>4.4000000000000004</v>
      </c>
      <c r="J3030" t="s">
        <v>130</v>
      </c>
      <c r="K3030">
        <v>0</v>
      </c>
      <c r="L3030">
        <v>0</v>
      </c>
      <c r="M3030">
        <v>1532955</v>
      </c>
      <c r="N3030">
        <v>41975</v>
      </c>
      <c r="O3030">
        <v>0</v>
      </c>
      <c r="P3030">
        <v>1574930</v>
      </c>
      <c r="Q3030">
        <v>0</v>
      </c>
      <c r="R3030">
        <v>1574930</v>
      </c>
      <c r="S3030" t="str">
        <f t="shared" si="94"/>
        <v>False</v>
      </c>
      <c r="T3030">
        <v>551272</v>
      </c>
      <c r="U3030" t="b">
        <f t="shared" si="95"/>
        <v>0</v>
      </c>
      <c r="V3030">
        <v>0</v>
      </c>
      <c r="W3030">
        <v>45205</v>
      </c>
      <c r="X3030">
        <v>0</v>
      </c>
      <c r="Y3030">
        <v>947904</v>
      </c>
      <c r="Z3030">
        <v>1544381</v>
      </c>
      <c r="AA3030" t="b">
        <f>ABS(T3030-Z3030)&gt;1000000</f>
        <v>0</v>
      </c>
      <c r="AB3030">
        <v>30549</v>
      </c>
      <c r="AC3030">
        <v>5601</v>
      </c>
      <c r="AD3030">
        <v>36150</v>
      </c>
      <c r="AE3030">
        <v>1877716</v>
      </c>
      <c r="AF3030">
        <v>0</v>
      </c>
      <c r="AG3030">
        <v>52660</v>
      </c>
      <c r="AH3030">
        <v>52660</v>
      </c>
      <c r="AI3030">
        <v>1930376</v>
      </c>
      <c r="AJ3030">
        <v>415759</v>
      </c>
      <c r="AK3030">
        <v>0</v>
      </c>
      <c r="AL3030">
        <v>5331</v>
      </c>
      <c r="AM3030">
        <v>5331</v>
      </c>
      <c r="AN3030">
        <v>421090</v>
      </c>
      <c r="AO3030">
        <v>1509286</v>
      </c>
      <c r="AQ3030">
        <f>K3030/R3030</f>
        <v>0</v>
      </c>
    </row>
    <row r="3031" spans="1:43" x14ac:dyDescent="0.35">
      <c r="A3031" t="s">
        <v>6340</v>
      </c>
      <c r="B3031" t="s">
        <v>6341</v>
      </c>
      <c r="C3031" t="s">
        <v>38</v>
      </c>
      <c r="D3031" t="str">
        <f>IF(P3031&lt;=50000,"Extra Small",IF(AND(P3031&gt;=50000,P3031&lt;250000),"Small",IF(AND(P3031&gt;=250000,P3031&lt;1000000),"Medium",IF(AND(P3031&gt;=1000000,P3031&lt;10000000),"Large",IF(AND(P3031&gt;=10000000,P3031&lt;100000000),"Extra Large",IF(P3031&gt;=100000000,"Extra-extra-large"))))))</f>
        <v>Small</v>
      </c>
      <c r="E3031" t="s">
        <v>55</v>
      </c>
      <c r="F3031">
        <v>0</v>
      </c>
      <c r="G3031">
        <v>2</v>
      </c>
      <c r="H3031">
        <v>0</v>
      </c>
      <c r="I3031">
        <v>1.25</v>
      </c>
      <c r="J3031" t="s">
        <v>102</v>
      </c>
      <c r="K3031">
        <v>0</v>
      </c>
      <c r="L3031">
        <v>104250</v>
      </c>
      <c r="M3031">
        <v>0</v>
      </c>
      <c r="N3031">
        <v>2955</v>
      </c>
      <c r="O3031">
        <v>1015</v>
      </c>
      <c r="P3031">
        <v>108220</v>
      </c>
      <c r="Q3031">
        <v>15000</v>
      </c>
      <c r="R3031">
        <v>123220</v>
      </c>
      <c r="S3031" t="str">
        <f t="shared" si="94"/>
        <v>False</v>
      </c>
      <c r="T3031">
        <v>100324</v>
      </c>
      <c r="U3031" t="b">
        <f t="shared" si="95"/>
        <v>0</v>
      </c>
      <c r="V3031">
        <v>0</v>
      </c>
      <c r="W3031">
        <v>45774</v>
      </c>
      <c r="X3031">
        <v>0</v>
      </c>
      <c r="Y3031">
        <v>17313</v>
      </c>
      <c r="Z3031">
        <v>163411</v>
      </c>
      <c r="AA3031" t="b">
        <f>ABS(T3031-Z3031)&gt;25000</f>
        <v>1</v>
      </c>
      <c r="AB3031">
        <v>-40191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149065</v>
      </c>
      <c r="AJ3031">
        <v>0</v>
      </c>
      <c r="AK3031">
        <v>0</v>
      </c>
      <c r="AL3031">
        <v>0</v>
      </c>
      <c r="AM3031">
        <v>0</v>
      </c>
      <c r="AN3031">
        <v>1210</v>
      </c>
      <c r="AO3031">
        <v>147855</v>
      </c>
      <c r="AQ3031">
        <f>K3031/R3031</f>
        <v>0</v>
      </c>
    </row>
    <row r="3032" spans="1:43" x14ac:dyDescent="0.35">
      <c r="A3032" t="s">
        <v>6342</v>
      </c>
      <c r="B3032" t="s">
        <v>6343</v>
      </c>
      <c r="C3032" t="s">
        <v>38</v>
      </c>
      <c r="D3032" t="str">
        <f>IF(P3032&lt;=50000,"Extra Small",IF(AND(P3032&gt;=50000,P3032&lt;250000),"Small",IF(AND(P3032&gt;=250000,P3032&lt;1000000),"Medium",IF(AND(P3032&gt;=1000000,P3032&lt;10000000),"Large",IF(AND(P3032&gt;=10000000,P3032&lt;100000000),"Extra Large",IF(P3032&gt;=100000000,"Extra-extra-large"))))))</f>
        <v>Extra Small</v>
      </c>
      <c r="E3032" t="s">
        <v>110</v>
      </c>
      <c r="F3032">
        <v>0</v>
      </c>
      <c r="G3032">
        <v>0</v>
      </c>
      <c r="H3032">
        <v>0</v>
      </c>
      <c r="I3032">
        <v>0</v>
      </c>
      <c r="J3032" t="s">
        <v>48</v>
      </c>
      <c r="K3032">
        <v>0</v>
      </c>
      <c r="L3032">
        <v>10</v>
      </c>
      <c r="M3032">
        <v>0</v>
      </c>
      <c r="N3032">
        <v>0</v>
      </c>
      <c r="O3032">
        <v>0</v>
      </c>
      <c r="P3032">
        <v>10</v>
      </c>
      <c r="Q3032">
        <v>1294</v>
      </c>
      <c r="R3032">
        <v>1304</v>
      </c>
      <c r="S3032" t="str">
        <f t="shared" si="94"/>
        <v>False</v>
      </c>
      <c r="T3032">
        <v>0</v>
      </c>
      <c r="U3032" t="e">
        <f t="shared" si="95"/>
        <v>#DIV/0!</v>
      </c>
      <c r="V3032">
        <v>0</v>
      </c>
      <c r="W3032">
        <v>0</v>
      </c>
      <c r="X3032">
        <v>0</v>
      </c>
      <c r="Y3032">
        <v>462</v>
      </c>
      <c r="Z3032">
        <v>462</v>
      </c>
      <c r="AA3032" t="b">
        <f>ABS(T3032-Z3032)&gt;25000</f>
        <v>0</v>
      </c>
      <c r="AB3032">
        <v>842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137780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137780</v>
      </c>
      <c r="AQ3032">
        <f>K3032/R3032</f>
        <v>0</v>
      </c>
    </row>
    <row r="3033" spans="1:43" x14ac:dyDescent="0.35">
      <c r="A3033" t="s">
        <v>6344</v>
      </c>
      <c r="B3033" t="s">
        <v>6345</v>
      </c>
      <c r="C3033" t="s">
        <v>38</v>
      </c>
      <c r="D3033" t="str">
        <f>IF(P3033&lt;=50000,"Extra Small",IF(AND(P3033&gt;=50000,P3033&lt;250000),"Small",IF(AND(P3033&gt;=250000,P3033&lt;1000000),"Medium",IF(AND(P3033&gt;=1000000,P3033&lt;10000000),"Large",IF(AND(P3033&gt;=10000000,P3033&lt;100000000),"Extra Large",IF(P3033&gt;=100000000,"Extra-extra-large"))))))</f>
        <v>Medium</v>
      </c>
      <c r="E3033" t="s">
        <v>67</v>
      </c>
      <c r="F3033">
        <v>0</v>
      </c>
      <c r="G3033">
        <v>0</v>
      </c>
      <c r="H3033">
        <v>0</v>
      </c>
      <c r="I3033">
        <v>0</v>
      </c>
      <c r="J3033" t="s">
        <v>102</v>
      </c>
      <c r="K3033">
        <v>340418</v>
      </c>
      <c r="L3033">
        <v>0</v>
      </c>
      <c r="M3033">
        <v>0</v>
      </c>
      <c r="N3033">
        <v>673</v>
      </c>
      <c r="O3033">
        <v>0</v>
      </c>
      <c r="P3033">
        <v>341091</v>
      </c>
      <c r="Q3033">
        <v>0</v>
      </c>
      <c r="R3033">
        <v>341091</v>
      </c>
      <c r="S3033" t="str">
        <f t="shared" si="94"/>
        <v>False</v>
      </c>
      <c r="T3033">
        <v>0</v>
      </c>
      <c r="U3033" t="e">
        <f t="shared" si="95"/>
        <v>#DIV/0!</v>
      </c>
      <c r="V3033">
        <v>0</v>
      </c>
      <c r="W3033">
        <v>0</v>
      </c>
      <c r="X3033">
        <v>0</v>
      </c>
      <c r="Y3033">
        <v>309353</v>
      </c>
      <c r="Z3033">
        <v>309353</v>
      </c>
      <c r="AA3033" t="b">
        <f>ABS(T3033-Z3033)&gt;25000</f>
        <v>1</v>
      </c>
      <c r="AB3033">
        <v>31738</v>
      </c>
      <c r="AC3033">
        <v>0</v>
      </c>
      <c r="AD3033">
        <v>31738</v>
      </c>
      <c r="AE3033">
        <v>502742</v>
      </c>
      <c r="AF3033">
        <v>0</v>
      </c>
      <c r="AG3033">
        <v>0</v>
      </c>
      <c r="AH3033">
        <v>0</v>
      </c>
      <c r="AI3033">
        <v>502742</v>
      </c>
      <c r="AJ3033">
        <v>154873</v>
      </c>
      <c r="AK3033">
        <v>0</v>
      </c>
      <c r="AL3033">
        <v>0</v>
      </c>
      <c r="AM3033">
        <v>0</v>
      </c>
      <c r="AN3033">
        <v>154873</v>
      </c>
      <c r="AO3033">
        <v>347869</v>
      </c>
      <c r="AQ3033">
        <f>K3033/R3033</f>
        <v>0.99802691950242017</v>
      </c>
    </row>
    <row r="3034" spans="1:43" x14ac:dyDescent="0.35">
      <c r="A3034" t="s">
        <v>6346</v>
      </c>
      <c r="B3034" t="s">
        <v>6347</v>
      </c>
      <c r="C3034" t="s">
        <v>38</v>
      </c>
      <c r="D3034" t="str">
        <f>IF(P3034&lt;=50000,"Extra Small",IF(AND(P3034&gt;=50000,P3034&lt;250000),"Small",IF(AND(P3034&gt;=250000,P3034&lt;1000000),"Medium",IF(AND(P3034&gt;=1000000,P3034&lt;10000000),"Large",IF(AND(P3034&gt;=10000000,P3034&lt;100000000),"Extra Large",IF(P3034&gt;=100000000,"Extra-extra-large"))))))</f>
        <v>Medium</v>
      </c>
      <c r="E3034" t="s">
        <v>110</v>
      </c>
      <c r="F3034">
        <v>2</v>
      </c>
      <c r="G3034">
        <v>8</v>
      </c>
      <c r="H3034">
        <v>5</v>
      </c>
      <c r="I3034">
        <v>5.4</v>
      </c>
      <c r="J3034" t="s">
        <v>48</v>
      </c>
      <c r="K3034">
        <v>829023</v>
      </c>
      <c r="L3034">
        <v>644</v>
      </c>
      <c r="M3034">
        <v>7310</v>
      </c>
      <c r="N3034">
        <v>3242</v>
      </c>
      <c r="O3034">
        <v>0</v>
      </c>
      <c r="P3034">
        <v>840219</v>
      </c>
      <c r="Q3034">
        <v>0</v>
      </c>
      <c r="R3034">
        <v>840219</v>
      </c>
      <c r="S3034" t="str">
        <f t="shared" si="94"/>
        <v>False</v>
      </c>
      <c r="T3034">
        <v>533484</v>
      </c>
      <c r="U3034" t="b">
        <f t="shared" si="95"/>
        <v>0</v>
      </c>
      <c r="V3034">
        <v>0</v>
      </c>
      <c r="W3034">
        <v>0</v>
      </c>
      <c r="X3034">
        <v>0</v>
      </c>
      <c r="Y3034">
        <v>220706</v>
      </c>
      <c r="Z3034">
        <v>754190</v>
      </c>
      <c r="AA3034" t="b">
        <f>ABS(T3034-Z3034)&gt;25000</f>
        <v>1</v>
      </c>
      <c r="AB3034">
        <v>86029</v>
      </c>
      <c r="AC3034">
        <v>0</v>
      </c>
      <c r="AD3034">
        <v>86029</v>
      </c>
      <c r="AE3034">
        <v>489762</v>
      </c>
      <c r="AF3034">
        <v>0</v>
      </c>
      <c r="AG3034">
        <v>0</v>
      </c>
      <c r="AH3034">
        <v>21746</v>
      </c>
      <c r="AI3034">
        <v>511508</v>
      </c>
      <c r="AJ3034">
        <v>102675</v>
      </c>
      <c r="AK3034">
        <v>0</v>
      </c>
      <c r="AL3034">
        <v>0</v>
      </c>
      <c r="AM3034">
        <v>0</v>
      </c>
      <c r="AN3034">
        <v>102675</v>
      </c>
      <c r="AO3034">
        <v>408833</v>
      </c>
      <c r="AQ3034">
        <f>K3034/R3034</f>
        <v>0.9866749026146755</v>
      </c>
    </row>
    <row r="3035" spans="1:43" x14ac:dyDescent="0.35">
      <c r="A3035" t="s">
        <v>6348</v>
      </c>
      <c r="B3035" t="s">
        <v>6349</v>
      </c>
      <c r="C3035" t="s">
        <v>38</v>
      </c>
      <c r="D3035" t="str">
        <f>IF(P3035&lt;=50000,"Extra Small",IF(AND(P3035&gt;=50000,P3035&lt;250000),"Small",IF(AND(P3035&gt;=250000,P3035&lt;1000000),"Medium",IF(AND(P3035&gt;=1000000,P3035&lt;10000000),"Large",IF(AND(P3035&gt;=10000000,P3035&lt;100000000),"Extra Large",IF(P3035&gt;=100000000,"Extra-extra-large"))))))</f>
        <v>Extra Small</v>
      </c>
      <c r="E3035" t="s">
        <v>487</v>
      </c>
      <c r="F3035">
        <v>0</v>
      </c>
      <c r="G3035">
        <v>0</v>
      </c>
      <c r="H3035">
        <v>0</v>
      </c>
      <c r="I3035">
        <v>0</v>
      </c>
      <c r="J3035" t="s">
        <v>48</v>
      </c>
      <c r="K3035">
        <v>0</v>
      </c>
      <c r="L3035">
        <v>25189</v>
      </c>
      <c r="M3035">
        <v>0</v>
      </c>
      <c r="N3035">
        <v>0</v>
      </c>
      <c r="O3035">
        <v>0</v>
      </c>
      <c r="P3035">
        <v>25189</v>
      </c>
      <c r="Q3035">
        <v>0</v>
      </c>
      <c r="R3035">
        <v>25189</v>
      </c>
      <c r="S3035" t="str">
        <f t="shared" si="94"/>
        <v>False</v>
      </c>
      <c r="T3035">
        <v>0</v>
      </c>
      <c r="U3035" t="e">
        <f t="shared" si="95"/>
        <v>#DIV/0!</v>
      </c>
      <c r="V3035">
        <v>0</v>
      </c>
      <c r="W3035">
        <v>37500</v>
      </c>
      <c r="X3035">
        <v>0</v>
      </c>
      <c r="Y3035">
        <v>60</v>
      </c>
      <c r="Z3035">
        <v>37560</v>
      </c>
      <c r="AA3035" t="b">
        <f>ABS(T3035-Z3035)&gt;25000</f>
        <v>1</v>
      </c>
      <c r="AB3035">
        <v>-12371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13856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13856</v>
      </c>
      <c r="AQ3035">
        <f>K3035/R3035</f>
        <v>0</v>
      </c>
    </row>
    <row r="3036" spans="1:43" x14ac:dyDescent="0.35">
      <c r="A3036" t="s">
        <v>6350</v>
      </c>
      <c r="B3036" t="s">
        <v>6351</v>
      </c>
      <c r="C3036" t="s">
        <v>38</v>
      </c>
      <c r="D3036" t="str">
        <f>IF(P3036&lt;=50000,"Extra Small",IF(AND(P3036&gt;=50000,P3036&lt;250000),"Small",IF(AND(P3036&gt;=250000,P3036&lt;1000000),"Medium",IF(AND(P3036&gt;=1000000,P3036&lt;10000000),"Large",IF(AND(P3036&gt;=10000000,P3036&lt;100000000),"Extra Large",IF(P3036&gt;=100000000,"Extra-extra-large"))))))</f>
        <v>Extra Small</v>
      </c>
      <c r="E3036" t="s">
        <v>101</v>
      </c>
      <c r="F3036">
        <v>0</v>
      </c>
      <c r="G3036">
        <v>0</v>
      </c>
      <c r="H3036">
        <v>0</v>
      </c>
      <c r="I3036">
        <v>0</v>
      </c>
      <c r="J3036" t="s">
        <v>56</v>
      </c>
      <c r="K3036">
        <v>0</v>
      </c>
      <c r="L3036">
        <v>3017</v>
      </c>
      <c r="M3036">
        <v>0</v>
      </c>
      <c r="N3036">
        <v>0</v>
      </c>
      <c r="O3036">
        <v>0</v>
      </c>
      <c r="P3036">
        <v>3017</v>
      </c>
      <c r="Q3036">
        <v>41</v>
      </c>
      <c r="R3036">
        <v>3058</v>
      </c>
      <c r="S3036" t="str">
        <f t="shared" si="94"/>
        <v>False</v>
      </c>
      <c r="T3036">
        <v>0</v>
      </c>
      <c r="U3036" t="e">
        <f t="shared" si="95"/>
        <v>#DIV/0!</v>
      </c>
      <c r="V3036">
        <v>0</v>
      </c>
      <c r="W3036">
        <v>0</v>
      </c>
      <c r="X3036">
        <v>0</v>
      </c>
      <c r="Y3036">
        <v>3000</v>
      </c>
      <c r="Z3036">
        <v>3000</v>
      </c>
      <c r="AA3036" t="b">
        <f>ABS(T3036-Z3036)&gt;25000</f>
        <v>0</v>
      </c>
      <c r="AB3036">
        <v>58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36269</v>
      </c>
      <c r="AJ3036">
        <v>0</v>
      </c>
      <c r="AK3036">
        <v>0</v>
      </c>
      <c r="AL3036">
        <v>0</v>
      </c>
      <c r="AM3036">
        <v>0</v>
      </c>
      <c r="AN3036">
        <v>2200</v>
      </c>
      <c r="AO3036">
        <v>34069</v>
      </c>
      <c r="AQ3036">
        <f>K3036/R3036</f>
        <v>0</v>
      </c>
    </row>
    <row r="3037" spans="1:43" x14ac:dyDescent="0.35">
      <c r="A3037" t="s">
        <v>6352</v>
      </c>
      <c r="B3037" t="s">
        <v>6353</v>
      </c>
      <c r="C3037" t="s">
        <v>38</v>
      </c>
      <c r="D3037" t="str">
        <f>IF(P3037&lt;=50000,"Extra Small",IF(AND(P3037&gt;=50000,P3037&lt;250000),"Small",IF(AND(P3037&gt;=250000,P3037&lt;1000000),"Medium",IF(AND(P3037&gt;=1000000,P3037&lt;10000000),"Large",IF(AND(P3037&gt;=10000000,P3037&lt;100000000),"Extra Large",IF(P3037&gt;=100000000,"Extra-extra-large"))))))</f>
        <v>Extra Small</v>
      </c>
      <c r="E3037" t="s">
        <v>43</v>
      </c>
      <c r="F3037">
        <v>0</v>
      </c>
      <c r="G3037">
        <v>0</v>
      </c>
      <c r="H3037">
        <v>0</v>
      </c>
      <c r="I3037">
        <v>0</v>
      </c>
      <c r="J3037" t="s">
        <v>56</v>
      </c>
      <c r="K3037">
        <v>0</v>
      </c>
      <c r="L3037">
        <v>12459</v>
      </c>
      <c r="M3037">
        <v>0</v>
      </c>
      <c r="N3037">
        <v>0</v>
      </c>
      <c r="O3037">
        <v>0</v>
      </c>
      <c r="P3037">
        <v>12459</v>
      </c>
      <c r="Q3037">
        <v>0</v>
      </c>
      <c r="R3037">
        <v>12459</v>
      </c>
      <c r="S3037" t="str">
        <f t="shared" si="94"/>
        <v>False</v>
      </c>
      <c r="T3037">
        <v>0</v>
      </c>
      <c r="U3037" t="e">
        <f t="shared" si="95"/>
        <v>#DIV/0!</v>
      </c>
      <c r="V3037">
        <v>0</v>
      </c>
      <c r="W3037">
        <v>10744</v>
      </c>
      <c r="X3037">
        <v>0</v>
      </c>
      <c r="Y3037">
        <v>9725</v>
      </c>
      <c r="Z3037">
        <v>20469</v>
      </c>
      <c r="AA3037" t="b">
        <f>ABS(T3037-Z3037)&gt;25000</f>
        <v>0</v>
      </c>
      <c r="AB3037">
        <v>-8010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516</v>
      </c>
      <c r="AO3037">
        <v>-516</v>
      </c>
      <c r="AQ3037">
        <f>K3037/R3037</f>
        <v>0</v>
      </c>
    </row>
    <row r="3038" spans="1:43" x14ac:dyDescent="0.35">
      <c r="A3038" t="s">
        <v>6354</v>
      </c>
      <c r="B3038" t="s">
        <v>6355</v>
      </c>
      <c r="C3038" t="s">
        <v>38</v>
      </c>
      <c r="D3038" t="str">
        <f>IF(P3038&lt;=50000,"Extra Small",IF(AND(P3038&gt;=50000,P3038&lt;250000),"Small",IF(AND(P3038&gt;=250000,P3038&lt;1000000),"Medium",IF(AND(P3038&gt;=1000000,P3038&lt;10000000),"Large",IF(AND(P3038&gt;=10000000,P3038&lt;100000000),"Extra Large",IF(P3038&gt;=100000000,"Extra-extra-large"))))))</f>
        <v>Large</v>
      </c>
      <c r="E3038" t="s">
        <v>85</v>
      </c>
      <c r="F3038">
        <v>5</v>
      </c>
      <c r="G3038">
        <v>13</v>
      </c>
      <c r="H3038">
        <v>0</v>
      </c>
      <c r="I3038">
        <v>14.6</v>
      </c>
      <c r="J3038" t="s">
        <v>465</v>
      </c>
      <c r="K3038">
        <v>1475846</v>
      </c>
      <c r="L3038">
        <v>13899</v>
      </c>
      <c r="M3038">
        <v>23375</v>
      </c>
      <c r="N3038">
        <v>7415</v>
      </c>
      <c r="O3038">
        <v>96265</v>
      </c>
      <c r="P3038">
        <v>1616800</v>
      </c>
      <c r="Q3038">
        <v>7972</v>
      </c>
      <c r="R3038">
        <v>1624772</v>
      </c>
      <c r="S3038" t="str">
        <f t="shared" si="94"/>
        <v>False</v>
      </c>
      <c r="T3038">
        <v>1089021</v>
      </c>
      <c r="U3038" t="b">
        <f t="shared" si="95"/>
        <v>0</v>
      </c>
      <c r="V3038">
        <v>11462</v>
      </c>
      <c r="W3038">
        <v>0</v>
      </c>
      <c r="X3038">
        <v>0</v>
      </c>
      <c r="Y3038">
        <v>465034</v>
      </c>
      <c r="Z3038">
        <v>1565517</v>
      </c>
      <c r="AA3038" t="b">
        <f>ABS(T3038-Z3038)&gt;1000000</f>
        <v>0</v>
      </c>
      <c r="AB3038">
        <v>59255</v>
      </c>
      <c r="AC3038">
        <v>0</v>
      </c>
      <c r="AD3038">
        <v>59255</v>
      </c>
      <c r="AE3038">
        <v>894389</v>
      </c>
      <c r="AF3038">
        <v>0</v>
      </c>
      <c r="AG3038">
        <v>1112537</v>
      </c>
      <c r="AH3038">
        <v>1112537</v>
      </c>
      <c r="AI3038">
        <v>2006926</v>
      </c>
      <c r="AJ3038">
        <v>372983</v>
      </c>
      <c r="AK3038">
        <v>133960</v>
      </c>
      <c r="AL3038">
        <v>0</v>
      </c>
      <c r="AM3038">
        <v>133960</v>
      </c>
      <c r="AN3038">
        <v>506943</v>
      </c>
      <c r="AO3038">
        <v>1499983</v>
      </c>
      <c r="AQ3038">
        <f>K3038/R3038</f>
        <v>0.90834037021809833</v>
      </c>
    </row>
    <row r="3039" spans="1:43" x14ac:dyDescent="0.35">
      <c r="A3039" t="s">
        <v>6356</v>
      </c>
      <c r="B3039" t="s">
        <v>6357</v>
      </c>
      <c r="C3039" t="s">
        <v>38</v>
      </c>
      <c r="D3039" t="str">
        <f>IF(P3039&lt;=50000,"Extra Small",IF(AND(P3039&gt;=50000,P3039&lt;250000),"Small",IF(AND(P3039&gt;=250000,P3039&lt;1000000),"Medium",IF(AND(P3039&gt;=1000000,P3039&lt;10000000),"Large",IF(AND(P3039&gt;=10000000,P3039&lt;100000000),"Extra Large",IF(P3039&gt;=100000000,"Extra-extra-large"))))))</f>
        <v>Extra Small</v>
      </c>
      <c r="E3039" t="s">
        <v>131</v>
      </c>
      <c r="F3039">
        <v>0</v>
      </c>
      <c r="G3039">
        <v>0</v>
      </c>
      <c r="H3039">
        <v>0</v>
      </c>
      <c r="I3039">
        <v>0</v>
      </c>
      <c r="J3039" t="s">
        <v>48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1</v>
      </c>
      <c r="S3039" t="str">
        <f t="shared" si="94"/>
        <v>False</v>
      </c>
      <c r="T3039">
        <v>0</v>
      </c>
      <c r="U3039" t="e">
        <f t="shared" si="95"/>
        <v>#DIV/0!</v>
      </c>
      <c r="V3039">
        <v>0</v>
      </c>
      <c r="W3039">
        <v>0</v>
      </c>
      <c r="X3039">
        <v>0</v>
      </c>
      <c r="Y3039">
        <v>0</v>
      </c>
      <c r="Z3039">
        <v>0</v>
      </c>
      <c r="AA3039" t="b">
        <f>ABS(T3039-Z3039)&gt;25000</f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595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595</v>
      </c>
      <c r="AQ3039">
        <f>K3039/R3039</f>
        <v>0</v>
      </c>
    </row>
    <row r="3040" spans="1:43" x14ac:dyDescent="0.35">
      <c r="A3040" t="s">
        <v>6358</v>
      </c>
      <c r="B3040" t="s">
        <v>6359</v>
      </c>
      <c r="C3040" t="s">
        <v>38</v>
      </c>
      <c r="D3040" t="str">
        <f>IF(P3040&lt;=50000,"Extra Small",IF(AND(P3040&gt;=50000,P3040&lt;250000),"Small",IF(AND(P3040&gt;=250000,P3040&lt;1000000),"Medium",IF(AND(P3040&gt;=1000000,P3040&lt;10000000),"Large",IF(AND(P3040&gt;=10000000,P3040&lt;100000000),"Extra Large",IF(P3040&gt;=100000000,"Extra-extra-large"))))))</f>
        <v>Extra Small</v>
      </c>
      <c r="E3040" t="s">
        <v>302</v>
      </c>
      <c r="F3040">
        <v>0</v>
      </c>
      <c r="G3040">
        <v>0</v>
      </c>
      <c r="H3040">
        <v>0</v>
      </c>
      <c r="I3040">
        <v>0</v>
      </c>
      <c r="J3040" t="s">
        <v>44</v>
      </c>
      <c r="K3040">
        <v>0</v>
      </c>
      <c r="L3040">
        <v>3900</v>
      </c>
      <c r="M3040">
        <v>5000</v>
      </c>
      <c r="N3040">
        <v>0</v>
      </c>
      <c r="O3040">
        <v>0</v>
      </c>
      <c r="P3040">
        <v>8900</v>
      </c>
      <c r="Q3040">
        <v>0</v>
      </c>
      <c r="R3040">
        <v>8900</v>
      </c>
      <c r="S3040" t="str">
        <f t="shared" si="94"/>
        <v>False</v>
      </c>
      <c r="T3040">
        <v>0</v>
      </c>
      <c r="U3040" t="e">
        <f t="shared" si="95"/>
        <v>#DIV/0!</v>
      </c>
      <c r="V3040">
        <v>0</v>
      </c>
      <c r="W3040">
        <v>0</v>
      </c>
      <c r="X3040">
        <v>3900</v>
      </c>
      <c r="Y3040">
        <v>510</v>
      </c>
      <c r="Z3040">
        <v>4410</v>
      </c>
      <c r="AA3040" t="b">
        <f>ABS(T3040-Z3040)&gt;25000</f>
        <v>0</v>
      </c>
      <c r="AB3040">
        <v>4490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Q3040">
        <f>K3040/R3040</f>
        <v>0</v>
      </c>
    </row>
    <row r="3041" spans="1:43" x14ac:dyDescent="0.35">
      <c r="A3041" t="s">
        <v>6360</v>
      </c>
      <c r="B3041" t="s">
        <v>6361</v>
      </c>
      <c r="C3041" t="s">
        <v>50</v>
      </c>
      <c r="D3041" t="str">
        <f>IF(P3041&lt;=50000,"Extra Small",IF(AND(P3041&gt;=50000,P3041&lt;250000),"Small",IF(AND(P3041&gt;=250000,P3041&lt;1000000),"Medium",IF(AND(P3041&gt;=1000000,P3041&lt;10000000),"Large",IF(AND(P3041&gt;=10000000,P3041&lt;100000000),"Extra Large",IF(P3041&gt;=100000000,"Extra-extra-large"))))))</f>
        <v>Extra Small</v>
      </c>
      <c r="E3041" t="s">
        <v>110</v>
      </c>
      <c r="F3041">
        <v>0</v>
      </c>
      <c r="G3041">
        <v>0</v>
      </c>
      <c r="H3041">
        <v>0</v>
      </c>
      <c r="I3041">
        <v>0</v>
      </c>
      <c r="J3041" t="s">
        <v>44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250</v>
      </c>
      <c r="R3041">
        <v>250</v>
      </c>
      <c r="S3041" t="str">
        <f t="shared" si="94"/>
        <v>False</v>
      </c>
      <c r="T3041">
        <v>0</v>
      </c>
      <c r="U3041" t="e">
        <f t="shared" si="95"/>
        <v>#DIV/0!</v>
      </c>
      <c r="V3041">
        <v>0</v>
      </c>
      <c r="W3041">
        <v>0</v>
      </c>
      <c r="X3041">
        <v>0</v>
      </c>
      <c r="Y3041">
        <v>6465</v>
      </c>
      <c r="Z3041">
        <v>6465</v>
      </c>
      <c r="AA3041" t="b">
        <f>ABS(T3041-Z3041)&gt;25000</f>
        <v>0</v>
      </c>
      <c r="AB3041">
        <v>-6215</v>
      </c>
      <c r="AC3041">
        <v>0</v>
      </c>
      <c r="AD3041">
        <v>-6215</v>
      </c>
      <c r="AE3041">
        <v>0</v>
      </c>
      <c r="AF3041">
        <v>0</v>
      </c>
      <c r="AG3041">
        <v>0</v>
      </c>
      <c r="AH3041">
        <v>0</v>
      </c>
      <c r="AI3041">
        <v>78068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78068</v>
      </c>
      <c r="AQ3041">
        <f>K3041/R3041</f>
        <v>0</v>
      </c>
    </row>
    <row r="3042" spans="1:43" x14ac:dyDescent="0.35">
      <c r="A3042" t="s">
        <v>6362</v>
      </c>
      <c r="B3042" t="s">
        <v>6363</v>
      </c>
      <c r="C3042" t="s">
        <v>38</v>
      </c>
      <c r="D3042" t="str">
        <f>IF(P3042&lt;=50000,"Extra Small",IF(AND(P3042&gt;=50000,P3042&lt;250000),"Small",IF(AND(P3042&gt;=250000,P3042&lt;1000000),"Medium",IF(AND(P3042&gt;=1000000,P3042&lt;10000000),"Large",IF(AND(P3042&gt;=10000000,P3042&lt;100000000),"Extra Large",IF(P3042&gt;=100000000,"Extra-extra-large"))))))</f>
        <v>Small</v>
      </c>
      <c r="E3042" t="s">
        <v>43</v>
      </c>
      <c r="F3042">
        <v>0</v>
      </c>
      <c r="G3042">
        <v>0</v>
      </c>
      <c r="H3042">
        <v>0</v>
      </c>
      <c r="I3042">
        <v>0</v>
      </c>
      <c r="J3042" t="s">
        <v>154</v>
      </c>
      <c r="K3042">
        <v>0</v>
      </c>
      <c r="L3042">
        <v>0</v>
      </c>
      <c r="M3042">
        <v>194629</v>
      </c>
      <c r="N3042">
        <v>0</v>
      </c>
      <c r="O3042">
        <v>0</v>
      </c>
      <c r="P3042">
        <v>194629</v>
      </c>
      <c r="Q3042">
        <v>0</v>
      </c>
      <c r="R3042">
        <v>194629</v>
      </c>
      <c r="S3042" t="str">
        <f t="shared" si="94"/>
        <v>False</v>
      </c>
      <c r="T3042">
        <v>0</v>
      </c>
      <c r="U3042" t="e">
        <f t="shared" si="95"/>
        <v>#DIV/0!</v>
      </c>
      <c r="V3042">
        <v>0</v>
      </c>
      <c r="W3042">
        <v>0</v>
      </c>
      <c r="X3042">
        <v>0</v>
      </c>
      <c r="Y3042">
        <v>217427</v>
      </c>
      <c r="Z3042">
        <v>217427</v>
      </c>
      <c r="AA3042" t="b">
        <f>ABS(T3042-Z3042)&gt;25000</f>
        <v>1</v>
      </c>
      <c r="AB3042">
        <v>-22798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2490225</v>
      </c>
      <c r="AJ3042">
        <v>0</v>
      </c>
      <c r="AK3042">
        <v>0</v>
      </c>
      <c r="AL3042">
        <v>0</v>
      </c>
      <c r="AM3042">
        <v>0</v>
      </c>
      <c r="AN3042">
        <v>14029</v>
      </c>
      <c r="AO3042">
        <v>2476196</v>
      </c>
      <c r="AQ3042">
        <f>K3042/R3042</f>
        <v>0</v>
      </c>
    </row>
    <row r="3043" spans="1:43" x14ac:dyDescent="0.35">
      <c r="A3043" t="s">
        <v>6364</v>
      </c>
      <c r="B3043" t="s">
        <v>6365</v>
      </c>
      <c r="C3043" t="s">
        <v>38</v>
      </c>
      <c r="D3043" t="str">
        <f>IF(P3043&lt;=50000,"Extra Small",IF(AND(P3043&gt;=50000,P3043&lt;250000),"Small",IF(AND(P3043&gt;=250000,P3043&lt;1000000),"Medium",IF(AND(P3043&gt;=1000000,P3043&lt;10000000),"Large",IF(AND(P3043&gt;=10000000,P3043&lt;100000000),"Extra Large",IF(P3043&gt;=100000000,"Extra-extra-large"))))))</f>
        <v>Large</v>
      </c>
      <c r="E3043" t="s">
        <v>110</v>
      </c>
      <c r="F3043">
        <v>7</v>
      </c>
      <c r="G3043">
        <v>38</v>
      </c>
      <c r="H3043">
        <v>2</v>
      </c>
      <c r="I3043">
        <v>21</v>
      </c>
      <c r="J3043" t="s">
        <v>3626</v>
      </c>
      <c r="K3043">
        <v>1593934</v>
      </c>
      <c r="L3043">
        <v>767791</v>
      </c>
      <c r="M3043">
        <v>1080619</v>
      </c>
      <c r="N3043">
        <v>11601</v>
      </c>
      <c r="O3043">
        <v>83235</v>
      </c>
      <c r="P3043">
        <v>3537180</v>
      </c>
      <c r="Q3043">
        <v>0</v>
      </c>
      <c r="R3043">
        <v>3537180</v>
      </c>
      <c r="S3043" t="str">
        <f t="shared" si="94"/>
        <v>False</v>
      </c>
      <c r="T3043">
        <v>2168966</v>
      </c>
      <c r="U3043" t="b">
        <f t="shared" si="95"/>
        <v>0</v>
      </c>
      <c r="V3043">
        <v>0</v>
      </c>
      <c r="W3043">
        <v>0</v>
      </c>
      <c r="X3043">
        <v>0</v>
      </c>
      <c r="Y3043">
        <v>1042215</v>
      </c>
      <c r="Z3043">
        <v>3211181</v>
      </c>
      <c r="AA3043" t="b">
        <f>ABS(T3043-Z3043)&gt;1000000</f>
        <v>1</v>
      </c>
      <c r="AB3043">
        <v>325999</v>
      </c>
      <c r="AC3043">
        <v>0</v>
      </c>
      <c r="AD3043">
        <v>325999</v>
      </c>
      <c r="AE3043">
        <v>1173662</v>
      </c>
      <c r="AF3043">
        <v>0</v>
      </c>
      <c r="AG3043">
        <v>81119</v>
      </c>
      <c r="AH3043">
        <v>81119</v>
      </c>
      <c r="AI3043">
        <v>1254781</v>
      </c>
      <c r="AJ3043">
        <v>448949</v>
      </c>
      <c r="AK3043">
        <v>0</v>
      </c>
      <c r="AL3043">
        <v>23570</v>
      </c>
      <c r="AM3043">
        <v>23570</v>
      </c>
      <c r="AN3043">
        <v>472519</v>
      </c>
      <c r="AO3043">
        <v>782262</v>
      </c>
      <c r="AQ3043">
        <f>K3043/R3043</f>
        <v>0.45062281252297026</v>
      </c>
    </row>
    <row r="3044" spans="1:43" x14ac:dyDescent="0.35">
      <c r="A3044" t="s">
        <v>6366</v>
      </c>
      <c r="B3044" t="s">
        <v>6367</v>
      </c>
      <c r="C3044" t="s">
        <v>50</v>
      </c>
      <c r="D3044" t="str">
        <f>IF(P3044&lt;=50000,"Extra Small",IF(AND(P3044&gt;=50000,P3044&lt;250000),"Small",IF(AND(P3044&gt;=250000,P3044&lt;1000000),"Medium",IF(AND(P3044&gt;=1000000,P3044&lt;10000000),"Large",IF(AND(P3044&gt;=10000000,P3044&lt;100000000),"Extra Large",IF(P3044&gt;=100000000,"Extra-extra-large"))))))</f>
        <v>Extra Small</v>
      </c>
      <c r="E3044" t="s">
        <v>70</v>
      </c>
      <c r="F3044">
        <v>0</v>
      </c>
      <c r="G3044">
        <v>0</v>
      </c>
      <c r="H3044">
        <v>0</v>
      </c>
      <c r="I3044">
        <v>0</v>
      </c>
      <c r="J3044" t="s">
        <v>369</v>
      </c>
      <c r="K3044">
        <v>8382</v>
      </c>
      <c r="L3044">
        <v>558</v>
      </c>
      <c r="M3044">
        <v>4164</v>
      </c>
      <c r="N3044">
        <v>500</v>
      </c>
      <c r="O3044">
        <v>1990</v>
      </c>
      <c r="P3044">
        <v>15594</v>
      </c>
      <c r="Q3044">
        <v>0</v>
      </c>
      <c r="R3044">
        <v>15594</v>
      </c>
      <c r="S3044" t="str">
        <f t="shared" si="94"/>
        <v>False</v>
      </c>
      <c r="T3044">
        <v>0</v>
      </c>
      <c r="U3044" t="e">
        <f t="shared" si="95"/>
        <v>#DIV/0!</v>
      </c>
      <c r="V3044">
        <v>0</v>
      </c>
      <c r="W3044">
        <v>0</v>
      </c>
      <c r="X3044">
        <v>0</v>
      </c>
      <c r="Y3044">
        <v>12324</v>
      </c>
      <c r="Z3044">
        <v>12324</v>
      </c>
      <c r="AA3044" t="b">
        <f>ABS(T3044-Z3044)&gt;25000</f>
        <v>0</v>
      </c>
      <c r="AB3044">
        <v>3270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29232</v>
      </c>
      <c r="AJ3044">
        <v>0</v>
      </c>
      <c r="AK3044">
        <v>0</v>
      </c>
      <c r="AL3044">
        <v>0</v>
      </c>
      <c r="AM3044">
        <v>0</v>
      </c>
      <c r="AN3044">
        <v>10046</v>
      </c>
      <c r="AO3044">
        <v>19186</v>
      </c>
      <c r="AQ3044">
        <f>K3044/R3044</f>
        <v>0.53751442862639476</v>
      </c>
    </row>
    <row r="3045" spans="1:43" x14ac:dyDescent="0.35">
      <c r="A3045" t="s">
        <v>6368</v>
      </c>
      <c r="B3045" t="s">
        <v>6369</v>
      </c>
      <c r="C3045" t="s">
        <v>50</v>
      </c>
      <c r="D3045" t="str">
        <f>IF(P3045&lt;=50000,"Extra Small",IF(AND(P3045&gt;=50000,P3045&lt;250000),"Small",IF(AND(P3045&gt;=250000,P3045&lt;1000000),"Medium",IF(AND(P3045&gt;=1000000,P3045&lt;10000000),"Large",IF(AND(P3045&gt;=10000000,P3045&lt;100000000),"Extra Large",IF(P3045&gt;=100000000,"Extra-extra-large"))))))</f>
        <v>Large</v>
      </c>
      <c r="E3045" t="s">
        <v>85</v>
      </c>
      <c r="F3045">
        <v>17</v>
      </c>
      <c r="G3045">
        <v>55</v>
      </c>
      <c r="H3045">
        <v>42</v>
      </c>
      <c r="I3045">
        <v>69</v>
      </c>
      <c r="J3045" t="s">
        <v>48</v>
      </c>
      <c r="K3045">
        <v>504500</v>
      </c>
      <c r="L3045">
        <v>0</v>
      </c>
      <c r="M3045">
        <v>4509376</v>
      </c>
      <c r="N3045">
        <v>6798</v>
      </c>
      <c r="O3045">
        <v>61725</v>
      </c>
      <c r="P3045">
        <v>5082399</v>
      </c>
      <c r="Q3045">
        <v>0</v>
      </c>
      <c r="R3045">
        <v>5082399</v>
      </c>
      <c r="S3045" t="str">
        <f t="shared" si="94"/>
        <v>False</v>
      </c>
      <c r="T3045">
        <v>4224730</v>
      </c>
      <c r="U3045" t="b">
        <f t="shared" si="95"/>
        <v>0</v>
      </c>
      <c r="V3045">
        <v>0</v>
      </c>
      <c r="W3045">
        <v>0</v>
      </c>
      <c r="X3045">
        <v>0</v>
      </c>
      <c r="Y3045">
        <v>719409</v>
      </c>
      <c r="Z3045">
        <v>4944139</v>
      </c>
      <c r="AA3045" t="b">
        <f>ABS(T3045-Z3045)&gt;1000000</f>
        <v>0</v>
      </c>
      <c r="AB3045">
        <v>138260</v>
      </c>
      <c r="AC3045">
        <v>0</v>
      </c>
      <c r="AD3045">
        <v>138260</v>
      </c>
      <c r="AE3045">
        <v>1311150</v>
      </c>
      <c r="AF3045">
        <v>0</v>
      </c>
      <c r="AG3045">
        <v>279580</v>
      </c>
      <c r="AH3045">
        <v>279580</v>
      </c>
      <c r="AI3045">
        <v>1590730</v>
      </c>
      <c r="AJ3045">
        <v>799463</v>
      </c>
      <c r="AK3045">
        <v>0</v>
      </c>
      <c r="AL3045">
        <v>50037</v>
      </c>
      <c r="AM3045">
        <v>50037</v>
      </c>
      <c r="AN3045">
        <v>849500</v>
      </c>
      <c r="AO3045">
        <v>741230</v>
      </c>
      <c r="AQ3045">
        <f>K3045/R3045</f>
        <v>9.9264146714966695E-2</v>
      </c>
    </row>
    <row r="3046" spans="1:43" x14ac:dyDescent="0.35">
      <c r="A3046" t="s">
        <v>6370</v>
      </c>
      <c r="B3046" t="s">
        <v>6371</v>
      </c>
      <c r="C3046" t="s">
        <v>38</v>
      </c>
      <c r="D3046" t="str">
        <f>IF(P3046&lt;=50000,"Extra Small",IF(AND(P3046&gt;=50000,P3046&lt;250000),"Small",IF(AND(P3046&gt;=250000,P3046&lt;1000000),"Medium",IF(AND(P3046&gt;=1000000,P3046&lt;10000000),"Large",IF(AND(P3046&gt;=10000000,P3046&lt;100000000),"Extra Large",IF(P3046&gt;=100000000,"Extra-extra-large"))))))</f>
        <v>Extra Small</v>
      </c>
      <c r="E3046" t="s">
        <v>39</v>
      </c>
      <c r="F3046">
        <v>0</v>
      </c>
      <c r="G3046">
        <v>0</v>
      </c>
      <c r="H3046">
        <v>0</v>
      </c>
      <c r="I3046">
        <v>2</v>
      </c>
      <c r="J3046" t="s">
        <v>95</v>
      </c>
      <c r="K3046">
        <v>0</v>
      </c>
      <c r="L3046">
        <v>20077</v>
      </c>
      <c r="M3046">
        <v>0</v>
      </c>
      <c r="N3046">
        <v>0</v>
      </c>
      <c r="O3046">
        <v>0</v>
      </c>
      <c r="P3046">
        <v>20077</v>
      </c>
      <c r="Q3046">
        <v>0</v>
      </c>
      <c r="R3046">
        <v>20077</v>
      </c>
      <c r="S3046" t="str">
        <f t="shared" si="94"/>
        <v>False</v>
      </c>
      <c r="T3046">
        <v>0</v>
      </c>
      <c r="U3046" t="e">
        <f t="shared" si="95"/>
        <v>#DIV/0!</v>
      </c>
      <c r="V3046">
        <v>0</v>
      </c>
      <c r="W3046">
        <v>20077</v>
      </c>
      <c r="X3046">
        <v>0</v>
      </c>
      <c r="Y3046">
        <v>19915</v>
      </c>
      <c r="Z3046">
        <v>39992</v>
      </c>
      <c r="AA3046" t="b">
        <f>ABS(T3046-Z3046)&gt;25000</f>
        <v>1</v>
      </c>
      <c r="AB3046">
        <v>-19915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3157</v>
      </c>
      <c r="AJ3046">
        <v>0</v>
      </c>
      <c r="AK3046">
        <v>0</v>
      </c>
      <c r="AL3046">
        <v>0</v>
      </c>
      <c r="AM3046">
        <v>0</v>
      </c>
      <c r="AN3046">
        <v>1942</v>
      </c>
      <c r="AO3046">
        <v>1215</v>
      </c>
      <c r="AQ3046">
        <f>K3046/R3046</f>
        <v>0</v>
      </c>
    </row>
    <row r="3047" spans="1:43" x14ac:dyDescent="0.35">
      <c r="A3047" t="s">
        <v>6372</v>
      </c>
      <c r="B3047" t="s">
        <v>6373</v>
      </c>
      <c r="C3047" t="s">
        <v>38</v>
      </c>
      <c r="D3047" t="str">
        <f>IF(P3047&lt;=50000,"Extra Small",IF(AND(P3047&gt;=50000,P3047&lt;250000),"Small",IF(AND(P3047&gt;=250000,P3047&lt;1000000),"Medium",IF(AND(P3047&gt;=1000000,P3047&lt;10000000),"Large",IF(AND(P3047&gt;=10000000,P3047&lt;100000000),"Extra Large",IF(P3047&gt;=100000000,"Extra-extra-large"))))))</f>
        <v>Small</v>
      </c>
      <c r="E3047" t="s">
        <v>43</v>
      </c>
      <c r="F3047">
        <v>0</v>
      </c>
      <c r="G3047">
        <v>5</v>
      </c>
      <c r="H3047">
        <v>1</v>
      </c>
      <c r="I3047">
        <v>2</v>
      </c>
      <c r="J3047" t="s">
        <v>107</v>
      </c>
      <c r="K3047">
        <v>103773</v>
      </c>
      <c r="L3047">
        <v>0</v>
      </c>
      <c r="M3047">
        <v>90062</v>
      </c>
      <c r="N3047">
        <v>894</v>
      </c>
      <c r="O3047">
        <v>0</v>
      </c>
      <c r="P3047">
        <v>194729</v>
      </c>
      <c r="Q3047">
        <v>5128</v>
      </c>
      <c r="R3047">
        <v>199857</v>
      </c>
      <c r="S3047" t="str">
        <f t="shared" si="94"/>
        <v>False</v>
      </c>
      <c r="T3047">
        <v>144888</v>
      </c>
      <c r="U3047" t="b">
        <f t="shared" si="95"/>
        <v>0</v>
      </c>
      <c r="V3047">
        <v>0</v>
      </c>
      <c r="W3047">
        <v>0</v>
      </c>
      <c r="X3047">
        <v>0</v>
      </c>
      <c r="Y3047">
        <v>54163</v>
      </c>
      <c r="Z3047">
        <v>199051</v>
      </c>
      <c r="AA3047" t="b">
        <f>ABS(T3047-Z3047)&gt;25000</f>
        <v>1</v>
      </c>
      <c r="AB3047">
        <v>806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229571</v>
      </c>
      <c r="AJ3047">
        <v>0</v>
      </c>
      <c r="AK3047">
        <v>0</v>
      </c>
      <c r="AL3047">
        <v>0</v>
      </c>
      <c r="AM3047">
        <v>0</v>
      </c>
      <c r="AN3047">
        <v>57624</v>
      </c>
      <c r="AO3047">
        <v>171947</v>
      </c>
      <c r="AQ3047">
        <f>K3047/R3047</f>
        <v>0.51923625392155393</v>
      </c>
    </row>
    <row r="3048" spans="1:43" x14ac:dyDescent="0.35">
      <c r="A3048" t="s">
        <v>6374</v>
      </c>
      <c r="B3048" t="s">
        <v>6375</v>
      </c>
      <c r="C3048" t="s">
        <v>38</v>
      </c>
      <c r="D3048" t="str">
        <f>IF(P3048&lt;=50000,"Extra Small",IF(AND(P3048&gt;=50000,P3048&lt;250000),"Small",IF(AND(P3048&gt;=250000,P3048&lt;1000000),"Medium",IF(AND(P3048&gt;=1000000,P3048&lt;10000000),"Large",IF(AND(P3048&gt;=10000000,P3048&lt;100000000),"Extra Large",IF(P3048&gt;=100000000,"Extra-extra-large"))))))</f>
        <v>Extra Small</v>
      </c>
      <c r="E3048" t="s">
        <v>85</v>
      </c>
      <c r="F3048">
        <v>0</v>
      </c>
      <c r="G3048">
        <v>0</v>
      </c>
      <c r="H3048">
        <v>0</v>
      </c>
      <c r="I3048">
        <v>0</v>
      </c>
      <c r="J3048" t="s">
        <v>80</v>
      </c>
      <c r="K3048">
        <v>0</v>
      </c>
      <c r="L3048">
        <v>510</v>
      </c>
      <c r="M3048">
        <v>26765</v>
      </c>
      <c r="N3048">
        <v>93</v>
      </c>
      <c r="O3048">
        <v>0</v>
      </c>
      <c r="P3048">
        <v>27368</v>
      </c>
      <c r="Q3048">
        <v>0</v>
      </c>
      <c r="R3048">
        <v>27368</v>
      </c>
      <c r="S3048" t="str">
        <f t="shared" si="94"/>
        <v>False</v>
      </c>
      <c r="T3048">
        <v>0</v>
      </c>
      <c r="U3048" t="e">
        <f t="shared" si="95"/>
        <v>#DIV/0!</v>
      </c>
      <c r="V3048">
        <v>0</v>
      </c>
      <c r="W3048">
        <v>21436</v>
      </c>
      <c r="X3048">
        <v>0</v>
      </c>
      <c r="Y3048">
        <v>5457</v>
      </c>
      <c r="Z3048">
        <v>26893</v>
      </c>
      <c r="AA3048" t="b">
        <f>ABS(T3048-Z3048)&gt;25000</f>
        <v>1</v>
      </c>
      <c r="AB3048">
        <v>475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17989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17989</v>
      </c>
      <c r="AQ3048">
        <f>K3048/R3048</f>
        <v>0</v>
      </c>
    </row>
    <row r="3049" spans="1:43" x14ac:dyDescent="0.35">
      <c r="A3049" t="s">
        <v>6376</v>
      </c>
      <c r="B3049" t="s">
        <v>6377</v>
      </c>
      <c r="C3049" t="s">
        <v>38</v>
      </c>
      <c r="D3049" t="str">
        <f>IF(P3049&lt;=50000,"Extra Small",IF(AND(P3049&gt;=50000,P3049&lt;250000),"Small",IF(AND(P3049&gt;=250000,P3049&lt;1000000),"Medium",IF(AND(P3049&gt;=1000000,P3049&lt;10000000),"Large",IF(AND(P3049&gt;=10000000,P3049&lt;100000000),"Extra Large",IF(P3049&gt;=100000000,"Extra-extra-large"))))))</f>
        <v>Large</v>
      </c>
      <c r="E3049" t="s">
        <v>110</v>
      </c>
      <c r="F3049">
        <v>4</v>
      </c>
      <c r="G3049">
        <v>0</v>
      </c>
      <c r="H3049">
        <v>13</v>
      </c>
      <c r="I3049">
        <v>8</v>
      </c>
      <c r="J3049" t="s">
        <v>960</v>
      </c>
      <c r="K3049">
        <v>0</v>
      </c>
      <c r="L3049">
        <v>0</v>
      </c>
      <c r="M3049">
        <v>2548902</v>
      </c>
      <c r="N3049">
        <v>0</v>
      </c>
      <c r="O3049">
        <v>0</v>
      </c>
      <c r="P3049">
        <v>2548902</v>
      </c>
      <c r="Q3049">
        <v>0</v>
      </c>
      <c r="R3049">
        <v>2548902</v>
      </c>
      <c r="S3049" t="str">
        <f t="shared" si="94"/>
        <v>False</v>
      </c>
      <c r="T3049">
        <v>128810</v>
      </c>
      <c r="U3049" t="b">
        <f t="shared" si="95"/>
        <v>0</v>
      </c>
      <c r="V3049">
        <v>0</v>
      </c>
      <c r="W3049">
        <v>0</v>
      </c>
      <c r="X3049">
        <v>0</v>
      </c>
      <c r="Y3049">
        <v>2334324</v>
      </c>
      <c r="Z3049">
        <v>2463134</v>
      </c>
      <c r="AA3049" t="b">
        <f>ABS(T3049-Z3049)&gt;1000000</f>
        <v>1</v>
      </c>
      <c r="AB3049">
        <v>85768</v>
      </c>
      <c r="AC3049">
        <v>0</v>
      </c>
      <c r="AD3049">
        <v>85768</v>
      </c>
      <c r="AE3049">
        <v>250760</v>
      </c>
      <c r="AF3049">
        <v>455845</v>
      </c>
      <c r="AG3049">
        <v>0</v>
      </c>
      <c r="AH3049">
        <v>455845</v>
      </c>
      <c r="AI3049">
        <v>706605</v>
      </c>
      <c r="AJ3049">
        <v>173584</v>
      </c>
      <c r="AK3049">
        <v>131960</v>
      </c>
      <c r="AL3049">
        <v>0</v>
      </c>
      <c r="AM3049">
        <v>131960</v>
      </c>
      <c r="AN3049">
        <v>305544</v>
      </c>
      <c r="AO3049">
        <v>401061</v>
      </c>
      <c r="AQ3049">
        <f>K3049/R3049</f>
        <v>0</v>
      </c>
    </row>
    <row r="3050" spans="1:43" x14ac:dyDescent="0.35">
      <c r="A3050" t="s">
        <v>6378</v>
      </c>
      <c r="B3050" t="s">
        <v>6379</v>
      </c>
      <c r="C3050" t="s">
        <v>38</v>
      </c>
      <c r="D3050" t="str">
        <f>IF(P3050&lt;=50000,"Extra Small",IF(AND(P3050&gt;=50000,P3050&lt;250000),"Small",IF(AND(P3050&gt;=250000,P3050&lt;1000000),"Medium",IF(AND(P3050&gt;=1000000,P3050&lt;10000000),"Large",IF(AND(P3050&gt;=10000000,P3050&lt;100000000),"Extra Large",IF(P3050&gt;=100000000,"Extra-extra-large"))))))</f>
        <v>Extra Large</v>
      </c>
      <c r="E3050" t="s">
        <v>98</v>
      </c>
      <c r="F3050">
        <v>203</v>
      </c>
      <c r="G3050">
        <v>147</v>
      </c>
      <c r="H3050">
        <v>43</v>
      </c>
      <c r="I3050">
        <v>290.20999999999998</v>
      </c>
      <c r="J3050" t="s">
        <v>6380</v>
      </c>
      <c r="K3050">
        <v>26868000</v>
      </c>
      <c r="L3050">
        <v>26791000</v>
      </c>
      <c r="M3050">
        <v>5086000</v>
      </c>
      <c r="N3050">
        <v>3529000</v>
      </c>
      <c r="O3050">
        <v>0</v>
      </c>
      <c r="P3050">
        <v>62274000</v>
      </c>
      <c r="Q3050">
        <v>0</v>
      </c>
      <c r="R3050">
        <v>62274000</v>
      </c>
      <c r="S3050" t="str">
        <f t="shared" si="94"/>
        <v>False</v>
      </c>
      <c r="T3050">
        <v>27119000</v>
      </c>
      <c r="U3050" t="b">
        <f t="shared" si="95"/>
        <v>0</v>
      </c>
      <c r="V3050">
        <v>0</v>
      </c>
      <c r="W3050">
        <v>5742000</v>
      </c>
      <c r="X3050">
        <v>0</v>
      </c>
      <c r="Y3050">
        <v>36410000</v>
      </c>
      <c r="Z3050">
        <v>69271000</v>
      </c>
      <c r="AA3050" t="b">
        <f>ABS(T3050-Z3050)&gt;1000000</f>
        <v>1</v>
      </c>
      <c r="AB3050">
        <v>-6997000</v>
      </c>
      <c r="AC3050">
        <v>-1641000</v>
      </c>
      <c r="AD3050">
        <v>-8638000</v>
      </c>
      <c r="AE3050">
        <v>94829000</v>
      </c>
      <c r="AF3050">
        <v>0</v>
      </c>
      <c r="AG3050">
        <v>6027000</v>
      </c>
      <c r="AH3050">
        <v>6027000</v>
      </c>
      <c r="AI3050">
        <v>100856000</v>
      </c>
      <c r="AJ3050">
        <v>16790000</v>
      </c>
      <c r="AK3050">
        <v>0</v>
      </c>
      <c r="AL3050">
        <v>7768000</v>
      </c>
      <c r="AM3050">
        <v>7768000</v>
      </c>
      <c r="AN3050">
        <v>24558000</v>
      </c>
      <c r="AO3050">
        <v>76298000</v>
      </c>
      <c r="AQ3050">
        <f>K3050/R3050</f>
        <v>0.4314481163888621</v>
      </c>
    </row>
    <row r="3051" spans="1:43" x14ac:dyDescent="0.35">
      <c r="A3051" t="s">
        <v>6381</v>
      </c>
      <c r="B3051" t="s">
        <v>6382</v>
      </c>
      <c r="C3051" t="s">
        <v>38</v>
      </c>
      <c r="D3051" t="str">
        <f>IF(P3051&lt;=50000,"Extra Small",IF(AND(P3051&gt;=50000,P3051&lt;250000),"Small",IF(AND(P3051&gt;=250000,P3051&lt;1000000),"Medium",IF(AND(P3051&gt;=1000000,P3051&lt;10000000),"Large",IF(AND(P3051&gt;=10000000,P3051&lt;100000000),"Extra Large",IF(P3051&gt;=100000000,"Extra-extra-large"))))))</f>
        <v>Extra Small</v>
      </c>
      <c r="E3051" t="s">
        <v>487</v>
      </c>
      <c r="F3051">
        <v>0</v>
      </c>
      <c r="G3051">
        <v>0</v>
      </c>
      <c r="H3051">
        <v>0</v>
      </c>
      <c r="I3051">
        <v>0</v>
      </c>
      <c r="J3051" t="s">
        <v>107</v>
      </c>
      <c r="K3051">
        <v>0</v>
      </c>
      <c r="L3051">
        <v>0</v>
      </c>
      <c r="M3051">
        <v>0</v>
      </c>
      <c r="N3051">
        <v>29460</v>
      </c>
      <c r="O3051">
        <v>11852</v>
      </c>
      <c r="P3051">
        <v>41312</v>
      </c>
      <c r="Q3051">
        <v>0</v>
      </c>
      <c r="R3051">
        <v>41312</v>
      </c>
      <c r="S3051" t="str">
        <f t="shared" si="94"/>
        <v>False</v>
      </c>
      <c r="T3051">
        <v>0</v>
      </c>
      <c r="U3051" t="e">
        <f t="shared" si="95"/>
        <v>#DIV/0!</v>
      </c>
      <c r="V3051">
        <v>0</v>
      </c>
      <c r="W3051">
        <v>36000</v>
      </c>
      <c r="X3051">
        <v>0</v>
      </c>
      <c r="Y3051">
        <v>180</v>
      </c>
      <c r="Z3051">
        <v>36180</v>
      </c>
      <c r="AA3051" t="b">
        <f>ABS(T3051-Z3051)&gt;25000</f>
        <v>1</v>
      </c>
      <c r="AB3051">
        <v>5132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636173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636173</v>
      </c>
      <c r="AQ3051">
        <f>K3051/R3051</f>
        <v>0</v>
      </c>
    </row>
    <row r="3052" spans="1:43" x14ac:dyDescent="0.35">
      <c r="A3052" t="s">
        <v>6383</v>
      </c>
      <c r="B3052" t="s">
        <v>6384</v>
      </c>
      <c r="C3052" t="s">
        <v>38</v>
      </c>
      <c r="D3052" t="str">
        <f>IF(P3052&lt;=50000,"Extra Small",IF(AND(P3052&gt;=50000,P3052&lt;250000),"Small",IF(AND(P3052&gt;=250000,P3052&lt;1000000),"Medium",IF(AND(P3052&gt;=1000000,P3052&lt;10000000),"Large",IF(AND(P3052&gt;=10000000,P3052&lt;100000000),"Extra Large",IF(P3052&gt;=100000000,"Extra-extra-large"))))))</f>
        <v>Small</v>
      </c>
      <c r="E3052" t="s">
        <v>70</v>
      </c>
      <c r="F3052">
        <v>0</v>
      </c>
      <c r="G3052">
        <v>2</v>
      </c>
      <c r="H3052">
        <v>0</v>
      </c>
      <c r="I3052">
        <v>0.83</v>
      </c>
      <c r="J3052" t="s">
        <v>104</v>
      </c>
      <c r="K3052">
        <v>87018</v>
      </c>
      <c r="L3052">
        <v>1249</v>
      </c>
      <c r="M3052">
        <v>0</v>
      </c>
      <c r="N3052">
        <v>90</v>
      </c>
      <c r="O3052">
        <v>37820</v>
      </c>
      <c r="P3052">
        <v>126177</v>
      </c>
      <c r="Q3052">
        <v>0</v>
      </c>
      <c r="R3052">
        <v>126177</v>
      </c>
      <c r="S3052" t="str">
        <f t="shared" si="94"/>
        <v>False</v>
      </c>
      <c r="T3052">
        <v>30586</v>
      </c>
      <c r="U3052" t="b">
        <f t="shared" si="95"/>
        <v>0</v>
      </c>
      <c r="V3052">
        <v>0</v>
      </c>
      <c r="W3052">
        <v>0</v>
      </c>
      <c r="X3052">
        <v>0</v>
      </c>
      <c r="Y3052">
        <v>95006</v>
      </c>
      <c r="Z3052">
        <v>125592</v>
      </c>
      <c r="AA3052" t="b">
        <f>ABS(T3052-Z3052)&gt;25000</f>
        <v>1</v>
      </c>
      <c r="AB3052">
        <v>585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95081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95081</v>
      </c>
      <c r="AQ3052">
        <f>K3052/R3052</f>
        <v>0.68965025321572082</v>
      </c>
    </row>
    <row r="3053" spans="1:43" x14ac:dyDescent="0.35">
      <c r="A3053" t="s">
        <v>6385</v>
      </c>
      <c r="B3053" t="s">
        <v>6386</v>
      </c>
      <c r="C3053" t="s">
        <v>50</v>
      </c>
      <c r="D3053" t="str">
        <f>IF(P3053&lt;=50000,"Extra Small",IF(AND(P3053&gt;=50000,P3053&lt;250000),"Small",IF(AND(P3053&gt;=250000,P3053&lt;1000000),"Medium",IF(AND(P3053&gt;=1000000,P3053&lt;10000000),"Large",IF(AND(P3053&gt;=10000000,P3053&lt;100000000),"Extra Large",IF(P3053&gt;=100000000,"Extra-extra-large"))))))</f>
        <v>Extra Small</v>
      </c>
      <c r="E3053" t="s">
        <v>123</v>
      </c>
      <c r="F3053">
        <v>0</v>
      </c>
      <c r="G3053">
        <v>0</v>
      </c>
      <c r="H3053">
        <v>0</v>
      </c>
      <c r="I3053">
        <v>0</v>
      </c>
      <c r="J3053" t="s">
        <v>44</v>
      </c>
      <c r="K3053">
        <v>0</v>
      </c>
      <c r="L3053">
        <v>20709</v>
      </c>
      <c r="M3053">
        <v>0</v>
      </c>
      <c r="N3053">
        <v>0</v>
      </c>
      <c r="O3053">
        <v>0</v>
      </c>
      <c r="P3053">
        <v>20709</v>
      </c>
      <c r="Q3053">
        <v>0</v>
      </c>
      <c r="R3053">
        <v>20709</v>
      </c>
      <c r="S3053" t="str">
        <f t="shared" si="94"/>
        <v>False</v>
      </c>
      <c r="T3053">
        <v>0</v>
      </c>
      <c r="U3053" t="e">
        <f t="shared" si="95"/>
        <v>#DIV/0!</v>
      </c>
      <c r="V3053">
        <v>0</v>
      </c>
      <c r="W3053">
        <v>0</v>
      </c>
      <c r="X3053">
        <v>0</v>
      </c>
      <c r="Y3053">
        <v>23406</v>
      </c>
      <c r="Z3053">
        <v>23406</v>
      </c>
      <c r="AA3053" t="b">
        <f>ABS(T3053-Z3053)&gt;25000</f>
        <v>0</v>
      </c>
      <c r="AB3053">
        <v>-2697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16521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16521</v>
      </c>
      <c r="AQ3053">
        <f>K3053/R3053</f>
        <v>0</v>
      </c>
    </row>
    <row r="3054" spans="1:43" x14ac:dyDescent="0.35">
      <c r="A3054" t="s">
        <v>6387</v>
      </c>
      <c r="B3054" t="s">
        <v>6388</v>
      </c>
      <c r="C3054" t="s">
        <v>50</v>
      </c>
      <c r="D3054" t="str">
        <f>IF(P3054&lt;=50000,"Extra Small",IF(AND(P3054&gt;=50000,P3054&lt;250000),"Small",IF(AND(P3054&gt;=250000,P3054&lt;1000000),"Medium",IF(AND(P3054&gt;=1000000,P3054&lt;10000000),"Large",IF(AND(P3054&gt;=10000000,P3054&lt;100000000),"Extra Large",IF(P3054&gt;=100000000,"Extra-extra-large"))))))</f>
        <v>Extra Small</v>
      </c>
      <c r="E3054" t="s">
        <v>70</v>
      </c>
      <c r="F3054">
        <v>0</v>
      </c>
      <c r="G3054">
        <v>0</v>
      </c>
      <c r="H3054">
        <v>0</v>
      </c>
      <c r="I3054">
        <v>0</v>
      </c>
      <c r="J3054" t="s">
        <v>61</v>
      </c>
      <c r="K3054">
        <v>2100</v>
      </c>
      <c r="L3054">
        <v>0</v>
      </c>
      <c r="M3054">
        <v>710</v>
      </c>
      <c r="N3054">
        <v>0</v>
      </c>
      <c r="O3054">
        <v>170</v>
      </c>
      <c r="P3054">
        <v>2980</v>
      </c>
      <c r="Q3054">
        <v>0</v>
      </c>
      <c r="R3054">
        <v>2980</v>
      </c>
      <c r="S3054" t="str">
        <f t="shared" si="94"/>
        <v>False</v>
      </c>
      <c r="T3054">
        <v>0</v>
      </c>
      <c r="U3054" t="e">
        <f t="shared" si="95"/>
        <v>#DIV/0!</v>
      </c>
      <c r="V3054">
        <v>0</v>
      </c>
      <c r="W3054">
        <v>300</v>
      </c>
      <c r="X3054">
        <v>0</v>
      </c>
      <c r="Y3054">
        <v>685</v>
      </c>
      <c r="Z3054">
        <v>985</v>
      </c>
      <c r="AA3054" t="b">
        <f>ABS(T3054-Z3054)&gt;25000</f>
        <v>0</v>
      </c>
      <c r="AB3054">
        <v>1995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6230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6230</v>
      </c>
      <c r="AQ3054">
        <f>K3054/R3054</f>
        <v>0.70469798657718119</v>
      </c>
    </row>
    <row r="3055" spans="1:43" x14ac:dyDescent="0.35">
      <c r="A3055" t="s">
        <v>6389</v>
      </c>
      <c r="B3055" t="s">
        <v>6390</v>
      </c>
      <c r="C3055" t="s">
        <v>38</v>
      </c>
      <c r="D3055" t="str">
        <f>IF(P3055&lt;=50000,"Extra Small",IF(AND(P3055&gt;=50000,P3055&lt;250000),"Small",IF(AND(P3055&gt;=250000,P3055&lt;1000000),"Medium",IF(AND(P3055&gt;=1000000,P3055&lt;10000000),"Large",IF(AND(P3055&gt;=10000000,P3055&lt;100000000),"Extra Large",IF(P3055&gt;=100000000,"Extra-extra-large"))))))</f>
        <v>Large</v>
      </c>
      <c r="E3055" t="s">
        <v>43</v>
      </c>
      <c r="F3055">
        <v>18</v>
      </c>
      <c r="G3055">
        <v>16</v>
      </c>
      <c r="H3055">
        <v>1</v>
      </c>
      <c r="I3055">
        <v>55.5</v>
      </c>
      <c r="J3055" t="s">
        <v>48</v>
      </c>
      <c r="K3055">
        <v>0</v>
      </c>
      <c r="L3055">
        <v>0</v>
      </c>
      <c r="M3055">
        <v>0</v>
      </c>
      <c r="N3055">
        <v>0</v>
      </c>
      <c r="O3055">
        <v>2371879</v>
      </c>
      <c r="P3055">
        <v>2371879</v>
      </c>
      <c r="Q3055">
        <v>1277</v>
      </c>
      <c r="R3055">
        <v>2373156</v>
      </c>
      <c r="S3055" t="str">
        <f t="shared" si="94"/>
        <v>False</v>
      </c>
      <c r="T3055">
        <v>2069549</v>
      </c>
      <c r="U3055" t="b">
        <f t="shared" si="95"/>
        <v>0</v>
      </c>
      <c r="V3055">
        <v>0</v>
      </c>
      <c r="W3055">
        <v>0</v>
      </c>
      <c r="X3055">
        <v>0</v>
      </c>
      <c r="Y3055">
        <v>287450</v>
      </c>
      <c r="Z3055">
        <v>2356999</v>
      </c>
      <c r="AA3055" t="b">
        <f>ABS(T3055-Z3055)&gt;1000000</f>
        <v>0</v>
      </c>
      <c r="AB3055">
        <v>16157</v>
      </c>
      <c r="AC3055">
        <v>0</v>
      </c>
      <c r="AD3055">
        <v>16157</v>
      </c>
      <c r="AE3055">
        <v>781976</v>
      </c>
      <c r="AF3055">
        <v>0</v>
      </c>
      <c r="AG3055">
        <v>41448</v>
      </c>
      <c r="AH3055">
        <v>41448</v>
      </c>
      <c r="AI3055">
        <v>823424</v>
      </c>
      <c r="AJ3055">
        <v>548798</v>
      </c>
      <c r="AK3055">
        <v>0</v>
      </c>
      <c r="AL3055">
        <v>0</v>
      </c>
      <c r="AM3055">
        <v>0</v>
      </c>
      <c r="AN3055">
        <v>548798</v>
      </c>
      <c r="AO3055">
        <v>274626</v>
      </c>
      <c r="AQ3055">
        <f>K3055/R3055</f>
        <v>0</v>
      </c>
    </row>
    <row r="3056" spans="1:43" x14ac:dyDescent="0.35">
      <c r="A3056" t="s">
        <v>6391</v>
      </c>
      <c r="B3056" t="s">
        <v>6392</v>
      </c>
      <c r="C3056" t="s">
        <v>50</v>
      </c>
      <c r="D3056" t="str">
        <f>IF(P3056&lt;=50000,"Extra Small",IF(AND(P3056&gt;=50000,P3056&lt;250000),"Small",IF(AND(P3056&gt;=250000,P3056&lt;1000000),"Medium",IF(AND(P3056&gt;=1000000,P3056&lt;10000000),"Large",IF(AND(P3056&gt;=10000000,P3056&lt;100000000),"Extra Large",IF(P3056&gt;=100000000,"Extra-extra-large"))))))</f>
        <v>Small</v>
      </c>
      <c r="E3056" t="s">
        <v>110</v>
      </c>
      <c r="F3056">
        <v>0</v>
      </c>
      <c r="G3056">
        <v>0</v>
      </c>
      <c r="H3056">
        <v>0</v>
      </c>
      <c r="I3056">
        <v>0</v>
      </c>
      <c r="J3056" t="s">
        <v>44</v>
      </c>
      <c r="K3056">
        <v>66000</v>
      </c>
      <c r="L3056">
        <v>0</v>
      </c>
      <c r="M3056">
        <v>34963</v>
      </c>
      <c r="N3056">
        <v>67849</v>
      </c>
      <c r="O3056">
        <v>1300</v>
      </c>
      <c r="P3056">
        <v>170112</v>
      </c>
      <c r="Q3056">
        <v>206642</v>
      </c>
      <c r="R3056">
        <v>376754</v>
      </c>
      <c r="S3056" t="str">
        <f t="shared" si="94"/>
        <v>False</v>
      </c>
      <c r="T3056">
        <v>0</v>
      </c>
      <c r="U3056" t="e">
        <f t="shared" si="95"/>
        <v>#DIV/0!</v>
      </c>
      <c r="V3056">
        <v>0</v>
      </c>
      <c r="W3056">
        <v>500000</v>
      </c>
      <c r="X3056">
        <v>0</v>
      </c>
      <c r="Y3056">
        <v>154201</v>
      </c>
      <c r="Z3056">
        <v>654201</v>
      </c>
      <c r="AA3056" t="b">
        <f>ABS(T3056-Z3056)&gt;25000</f>
        <v>1</v>
      </c>
      <c r="AB3056">
        <v>-277447</v>
      </c>
      <c r="AC3056">
        <v>0</v>
      </c>
      <c r="AD3056">
        <v>-277447</v>
      </c>
      <c r="AE3056">
        <v>0</v>
      </c>
      <c r="AF3056">
        <v>0</v>
      </c>
      <c r="AG3056">
        <v>0</v>
      </c>
      <c r="AH3056">
        <v>0</v>
      </c>
      <c r="AI3056">
        <v>9543949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9543949</v>
      </c>
      <c r="AQ3056">
        <f>K3056/R3056</f>
        <v>0.1751806218381225</v>
      </c>
    </row>
    <row r="3057" spans="1:43" x14ac:dyDescent="0.35">
      <c r="A3057" t="s">
        <v>6393</v>
      </c>
      <c r="B3057" t="s">
        <v>6394</v>
      </c>
      <c r="C3057" t="s">
        <v>38</v>
      </c>
      <c r="D3057" t="str">
        <f>IF(P3057&lt;=50000,"Extra Small",IF(AND(P3057&gt;=50000,P3057&lt;250000),"Small",IF(AND(P3057&gt;=250000,P3057&lt;1000000),"Medium",IF(AND(P3057&gt;=1000000,P3057&lt;10000000),"Large",IF(AND(P3057&gt;=10000000,P3057&lt;100000000),"Extra Large",IF(P3057&gt;=100000000,"Extra-extra-large"))))))</f>
        <v>Small</v>
      </c>
      <c r="E3057" t="s">
        <v>67</v>
      </c>
      <c r="F3057">
        <v>0</v>
      </c>
      <c r="G3057">
        <v>0</v>
      </c>
      <c r="H3057">
        <v>0</v>
      </c>
      <c r="I3057">
        <v>0</v>
      </c>
      <c r="J3057" t="s">
        <v>281</v>
      </c>
      <c r="K3057">
        <v>0</v>
      </c>
      <c r="L3057">
        <v>0</v>
      </c>
      <c r="M3057">
        <v>0</v>
      </c>
      <c r="N3057">
        <v>92692</v>
      </c>
      <c r="O3057">
        <v>0</v>
      </c>
      <c r="P3057">
        <v>92692</v>
      </c>
      <c r="Q3057">
        <v>87161</v>
      </c>
      <c r="R3057">
        <v>179853</v>
      </c>
      <c r="S3057" t="str">
        <f t="shared" si="94"/>
        <v>False</v>
      </c>
      <c r="T3057">
        <v>0</v>
      </c>
      <c r="U3057" t="e">
        <f t="shared" si="95"/>
        <v>#DIV/0!</v>
      </c>
      <c r="V3057">
        <v>0</v>
      </c>
      <c r="W3057">
        <v>108300</v>
      </c>
      <c r="X3057">
        <v>0</v>
      </c>
      <c r="Y3057">
        <v>9829</v>
      </c>
      <c r="Z3057">
        <v>118129</v>
      </c>
      <c r="AA3057" t="b">
        <f>ABS(T3057-Z3057)&gt;25000</f>
        <v>1</v>
      </c>
      <c r="AB3057">
        <v>61724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1797918</v>
      </c>
      <c r="AJ3057">
        <v>0</v>
      </c>
      <c r="AK3057">
        <v>0</v>
      </c>
      <c r="AL3057">
        <v>0</v>
      </c>
      <c r="AM3057">
        <v>0</v>
      </c>
      <c r="AN3057">
        <v>2248</v>
      </c>
      <c r="AO3057">
        <v>1795670</v>
      </c>
      <c r="AQ3057">
        <f>K3057/R3057</f>
        <v>0</v>
      </c>
    </row>
    <row r="3058" spans="1:43" x14ac:dyDescent="0.35">
      <c r="A3058" t="s">
        <v>6395</v>
      </c>
      <c r="B3058" t="s">
        <v>6396</v>
      </c>
      <c r="C3058" t="s">
        <v>38</v>
      </c>
      <c r="D3058" t="str">
        <f>IF(P3058&lt;=50000,"Extra Small",IF(AND(P3058&gt;=50000,P3058&lt;250000),"Small",IF(AND(P3058&gt;=250000,P3058&lt;1000000),"Medium",IF(AND(P3058&gt;=1000000,P3058&lt;10000000),"Large",IF(AND(P3058&gt;=10000000,P3058&lt;100000000),"Extra Large",IF(P3058&gt;=100000000,"Extra-extra-large"))))))</f>
        <v>Large</v>
      </c>
      <c r="E3058" t="s">
        <v>47</v>
      </c>
      <c r="F3058">
        <v>7</v>
      </c>
      <c r="G3058">
        <v>15</v>
      </c>
      <c r="H3058">
        <v>1</v>
      </c>
      <c r="I3058">
        <v>13.7</v>
      </c>
      <c r="J3058" t="s">
        <v>269</v>
      </c>
      <c r="K3058">
        <v>266518</v>
      </c>
      <c r="L3058">
        <v>248779</v>
      </c>
      <c r="M3058">
        <v>1637963</v>
      </c>
      <c r="N3058">
        <v>3570</v>
      </c>
      <c r="O3058">
        <v>11667</v>
      </c>
      <c r="P3058">
        <v>2168497</v>
      </c>
      <c r="Q3058">
        <v>0</v>
      </c>
      <c r="R3058">
        <v>2168497</v>
      </c>
      <c r="S3058" t="str">
        <f t="shared" si="94"/>
        <v>False</v>
      </c>
      <c r="T3058">
        <v>1283225</v>
      </c>
      <c r="U3058" t="b">
        <f t="shared" si="95"/>
        <v>0</v>
      </c>
      <c r="V3058">
        <v>0</v>
      </c>
      <c r="W3058">
        <v>0</v>
      </c>
      <c r="X3058">
        <v>0</v>
      </c>
      <c r="Y3058">
        <v>814034</v>
      </c>
      <c r="Z3058">
        <v>2097259</v>
      </c>
      <c r="AA3058" t="b">
        <f>ABS(T3058-Z3058)&gt;1000000</f>
        <v>0</v>
      </c>
      <c r="AB3058">
        <v>71238</v>
      </c>
      <c r="AC3058">
        <v>0</v>
      </c>
      <c r="AD3058">
        <v>71238</v>
      </c>
      <c r="AE3058">
        <v>659898</v>
      </c>
      <c r="AF3058">
        <v>0</v>
      </c>
      <c r="AG3058">
        <v>578975</v>
      </c>
      <c r="AH3058">
        <v>578975</v>
      </c>
      <c r="AI3058">
        <v>1238873</v>
      </c>
      <c r="AJ3058">
        <v>426490</v>
      </c>
      <c r="AK3058">
        <v>0</v>
      </c>
      <c r="AL3058">
        <v>6671</v>
      </c>
      <c r="AM3058">
        <v>6671</v>
      </c>
      <c r="AN3058">
        <v>433161</v>
      </c>
      <c r="AO3058">
        <v>805712</v>
      </c>
      <c r="AQ3058">
        <f>K3058/R3058</f>
        <v>0.12290448176778662</v>
      </c>
    </row>
    <row r="3059" spans="1:43" x14ac:dyDescent="0.35">
      <c r="A3059" t="s">
        <v>6397</v>
      </c>
      <c r="B3059" t="s">
        <v>6398</v>
      </c>
      <c r="C3059" t="s">
        <v>38</v>
      </c>
      <c r="D3059" t="str">
        <f>IF(P3059&lt;=50000,"Extra Small",IF(AND(P3059&gt;=50000,P3059&lt;250000),"Small",IF(AND(P3059&gt;=250000,P3059&lt;1000000),"Medium",IF(AND(P3059&gt;=1000000,P3059&lt;10000000),"Large",IF(AND(P3059&gt;=10000000,P3059&lt;100000000),"Extra Large",IF(P3059&gt;=100000000,"Extra-extra-large"))))))</f>
        <v>Small</v>
      </c>
      <c r="E3059" t="s">
        <v>39</v>
      </c>
      <c r="F3059">
        <v>0</v>
      </c>
      <c r="G3059">
        <v>0</v>
      </c>
      <c r="H3059">
        <v>0</v>
      </c>
      <c r="I3059">
        <v>0</v>
      </c>
      <c r="J3059" t="s">
        <v>56</v>
      </c>
      <c r="K3059">
        <v>0</v>
      </c>
      <c r="L3059">
        <v>112242</v>
      </c>
      <c r="M3059">
        <v>0</v>
      </c>
      <c r="N3059">
        <v>0</v>
      </c>
      <c r="O3059">
        <v>69</v>
      </c>
      <c r="P3059">
        <v>112311</v>
      </c>
      <c r="Q3059">
        <v>0</v>
      </c>
      <c r="R3059">
        <v>112311</v>
      </c>
      <c r="S3059" t="str">
        <f t="shared" si="94"/>
        <v>False</v>
      </c>
      <c r="T3059">
        <v>0</v>
      </c>
      <c r="U3059" t="e">
        <f t="shared" si="95"/>
        <v>#DIV/0!</v>
      </c>
      <c r="V3059">
        <v>0</v>
      </c>
      <c r="W3059">
        <v>13240</v>
      </c>
      <c r="X3059">
        <v>0</v>
      </c>
      <c r="Y3059">
        <v>86710</v>
      </c>
      <c r="Z3059">
        <v>99950</v>
      </c>
      <c r="AA3059" t="b">
        <f>ABS(T3059-Z3059)&gt;25000</f>
        <v>1</v>
      </c>
      <c r="AB3059">
        <v>12361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429297</v>
      </c>
      <c r="AJ3059">
        <v>0</v>
      </c>
      <c r="AK3059">
        <v>0</v>
      </c>
      <c r="AL3059">
        <v>0</v>
      </c>
      <c r="AM3059">
        <v>0</v>
      </c>
      <c r="AN3059">
        <v>36853</v>
      </c>
      <c r="AO3059">
        <v>392444</v>
      </c>
      <c r="AQ3059">
        <f>K3059/R3059</f>
        <v>0</v>
      </c>
    </row>
    <row r="3060" spans="1:43" x14ac:dyDescent="0.35">
      <c r="A3060" t="s">
        <v>6399</v>
      </c>
      <c r="B3060" t="s">
        <v>6400</v>
      </c>
      <c r="C3060" t="s">
        <v>38</v>
      </c>
      <c r="D3060" t="str">
        <f>IF(P3060&lt;=50000,"Extra Small",IF(AND(P3060&gt;=50000,P3060&lt;250000),"Small",IF(AND(P3060&gt;=250000,P3060&lt;1000000),"Medium",IF(AND(P3060&gt;=1000000,P3060&lt;10000000),"Large",IF(AND(P3060&gt;=10000000,P3060&lt;100000000),"Extra Large",IF(P3060&gt;=100000000,"Extra-extra-large"))))))</f>
        <v>Small</v>
      </c>
      <c r="E3060" t="s">
        <v>43</v>
      </c>
      <c r="F3060">
        <v>0</v>
      </c>
      <c r="G3060">
        <v>0</v>
      </c>
      <c r="H3060">
        <v>0</v>
      </c>
      <c r="I3060">
        <v>0</v>
      </c>
      <c r="J3060" t="s">
        <v>353</v>
      </c>
      <c r="K3060">
        <v>35190</v>
      </c>
      <c r="L3060">
        <v>10030</v>
      </c>
      <c r="M3060">
        <v>119506</v>
      </c>
      <c r="N3060">
        <v>2447</v>
      </c>
      <c r="O3060">
        <v>2052</v>
      </c>
      <c r="P3060">
        <v>169225</v>
      </c>
      <c r="Q3060">
        <v>0</v>
      </c>
      <c r="R3060">
        <v>169225</v>
      </c>
      <c r="S3060" t="str">
        <f t="shared" si="94"/>
        <v>False</v>
      </c>
      <c r="T3060">
        <v>0</v>
      </c>
      <c r="U3060" t="e">
        <f t="shared" si="95"/>
        <v>#DIV/0!</v>
      </c>
      <c r="V3060">
        <v>0</v>
      </c>
      <c r="W3060">
        <v>0</v>
      </c>
      <c r="X3060">
        <v>0</v>
      </c>
      <c r="Y3060">
        <v>127781</v>
      </c>
      <c r="Z3060">
        <v>127781</v>
      </c>
      <c r="AA3060" t="b">
        <f>ABS(T3060-Z3060)&gt;25000</f>
        <v>1</v>
      </c>
      <c r="AB3060">
        <v>41444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327537</v>
      </c>
      <c r="AJ3060">
        <v>0</v>
      </c>
      <c r="AK3060">
        <v>0</v>
      </c>
      <c r="AL3060">
        <v>0</v>
      </c>
      <c r="AM3060">
        <v>0</v>
      </c>
      <c r="AN3060">
        <v>5682</v>
      </c>
      <c r="AO3060">
        <v>321855</v>
      </c>
      <c r="AQ3060">
        <f>K3060/R3060</f>
        <v>0.2079479982272123</v>
      </c>
    </row>
    <row r="3061" spans="1:43" x14ac:dyDescent="0.35">
      <c r="A3061" t="s">
        <v>6401</v>
      </c>
      <c r="B3061" t="s">
        <v>6402</v>
      </c>
      <c r="C3061" t="s">
        <v>50</v>
      </c>
      <c r="D3061" t="str">
        <f>IF(P3061&lt;=50000,"Extra Small",IF(AND(P3061&gt;=50000,P3061&lt;250000),"Small",IF(AND(P3061&gt;=250000,P3061&lt;1000000),"Medium",IF(AND(P3061&gt;=1000000,P3061&lt;10000000),"Large",IF(AND(P3061&gt;=10000000,P3061&lt;100000000),"Extra Large",IF(P3061&gt;=100000000,"Extra-extra-large"))))))</f>
        <v>Small</v>
      </c>
      <c r="E3061" t="s">
        <v>49</v>
      </c>
      <c r="F3061">
        <v>0</v>
      </c>
      <c r="G3061">
        <v>0</v>
      </c>
      <c r="H3061">
        <v>0</v>
      </c>
      <c r="I3061">
        <v>0</v>
      </c>
      <c r="J3061" t="s">
        <v>107</v>
      </c>
      <c r="K3061">
        <v>0</v>
      </c>
      <c r="L3061">
        <v>88434</v>
      </c>
      <c r="M3061">
        <v>0</v>
      </c>
      <c r="N3061">
        <v>127250</v>
      </c>
      <c r="O3061">
        <v>0</v>
      </c>
      <c r="P3061">
        <v>215684</v>
      </c>
      <c r="Q3061">
        <v>0</v>
      </c>
      <c r="R3061">
        <v>215684</v>
      </c>
      <c r="S3061" t="str">
        <f t="shared" si="94"/>
        <v>False</v>
      </c>
      <c r="T3061">
        <v>0</v>
      </c>
      <c r="U3061" t="e">
        <f t="shared" si="95"/>
        <v>#DIV/0!</v>
      </c>
      <c r="V3061">
        <v>0</v>
      </c>
      <c r="W3061">
        <v>123279</v>
      </c>
      <c r="X3061">
        <v>0</v>
      </c>
      <c r="Y3061">
        <v>47</v>
      </c>
      <c r="Z3061">
        <v>123326</v>
      </c>
      <c r="AA3061" t="b">
        <f>ABS(T3061-Z3061)&gt;25000</f>
        <v>1</v>
      </c>
      <c r="AB3061">
        <v>92358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1818580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1818580</v>
      </c>
      <c r="AQ3061">
        <f>K3061/R3061</f>
        <v>0</v>
      </c>
    </row>
    <row r="3062" spans="1:43" x14ac:dyDescent="0.35">
      <c r="A3062" t="s">
        <v>6403</v>
      </c>
      <c r="B3062" t="s">
        <v>6404</v>
      </c>
      <c r="C3062" t="s">
        <v>38</v>
      </c>
      <c r="D3062" t="str">
        <f>IF(P3062&lt;=50000,"Extra Small",IF(AND(P3062&gt;=50000,P3062&lt;250000),"Small",IF(AND(P3062&gt;=250000,P3062&lt;1000000),"Medium",IF(AND(P3062&gt;=1000000,P3062&lt;10000000),"Large",IF(AND(P3062&gt;=10000000,P3062&lt;100000000),"Extra Large",IF(P3062&gt;=100000000,"Extra-extra-large"))))))</f>
        <v>Extra Small</v>
      </c>
      <c r="E3062" t="s">
        <v>64</v>
      </c>
      <c r="F3062">
        <v>0</v>
      </c>
      <c r="G3062">
        <v>0</v>
      </c>
      <c r="H3062">
        <v>0</v>
      </c>
      <c r="I3062">
        <v>0</v>
      </c>
      <c r="J3062" t="s">
        <v>61</v>
      </c>
      <c r="K3062">
        <v>0</v>
      </c>
      <c r="L3062">
        <v>15663</v>
      </c>
      <c r="M3062">
        <v>0</v>
      </c>
      <c r="N3062">
        <v>818</v>
      </c>
      <c r="O3062">
        <v>0</v>
      </c>
      <c r="P3062">
        <v>16481</v>
      </c>
      <c r="Q3062">
        <v>0</v>
      </c>
      <c r="R3062">
        <v>16481</v>
      </c>
      <c r="S3062" t="str">
        <f t="shared" si="94"/>
        <v>False</v>
      </c>
      <c r="T3062">
        <v>0</v>
      </c>
      <c r="U3062" t="e">
        <f t="shared" si="95"/>
        <v>#DIV/0!</v>
      </c>
      <c r="V3062">
        <v>0</v>
      </c>
      <c r="W3062">
        <v>20663</v>
      </c>
      <c r="X3062">
        <v>0</v>
      </c>
      <c r="Y3062">
        <v>50</v>
      </c>
      <c r="Z3062">
        <v>20713</v>
      </c>
      <c r="AA3062" t="b">
        <f>ABS(T3062-Z3062)&gt;25000</f>
        <v>0</v>
      </c>
      <c r="AB3062">
        <v>-4232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83395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83395</v>
      </c>
      <c r="AQ3062">
        <f>K3062/R3062</f>
        <v>0</v>
      </c>
    </row>
    <row r="3063" spans="1:43" x14ac:dyDescent="0.35">
      <c r="A3063" t="s">
        <v>6405</v>
      </c>
      <c r="B3063" t="s">
        <v>6406</v>
      </c>
      <c r="C3063" t="s">
        <v>38</v>
      </c>
      <c r="D3063" t="str">
        <f>IF(P3063&lt;=50000,"Extra Small",IF(AND(P3063&gt;=50000,P3063&lt;250000),"Small",IF(AND(P3063&gt;=250000,P3063&lt;1000000),"Medium",IF(AND(P3063&gt;=1000000,P3063&lt;10000000),"Large",IF(AND(P3063&gt;=10000000,P3063&lt;100000000),"Extra Large",IF(P3063&gt;=100000000,"Extra-extra-large"))))))</f>
        <v>Extra Small</v>
      </c>
      <c r="E3063" t="s">
        <v>85</v>
      </c>
      <c r="F3063">
        <v>0</v>
      </c>
      <c r="G3063">
        <v>0</v>
      </c>
      <c r="H3063">
        <v>0</v>
      </c>
      <c r="I3063">
        <v>0</v>
      </c>
      <c r="J3063" t="s">
        <v>172</v>
      </c>
      <c r="K3063">
        <v>0</v>
      </c>
      <c r="L3063">
        <v>11000</v>
      </c>
      <c r="M3063">
        <v>0</v>
      </c>
      <c r="N3063">
        <v>0</v>
      </c>
      <c r="O3063">
        <v>622</v>
      </c>
      <c r="P3063">
        <v>11622</v>
      </c>
      <c r="Q3063">
        <v>0</v>
      </c>
      <c r="R3063">
        <v>11622</v>
      </c>
      <c r="S3063" t="str">
        <f t="shared" si="94"/>
        <v>False</v>
      </c>
      <c r="T3063">
        <v>0</v>
      </c>
      <c r="U3063" t="e">
        <f t="shared" si="95"/>
        <v>#DIV/0!</v>
      </c>
      <c r="V3063">
        <v>0</v>
      </c>
      <c r="W3063">
        <v>0</v>
      </c>
      <c r="X3063">
        <v>0</v>
      </c>
      <c r="Y3063">
        <v>647</v>
      </c>
      <c r="Z3063">
        <v>647</v>
      </c>
      <c r="AA3063" t="b">
        <f>ABS(T3063-Z3063)&gt;25000</f>
        <v>0</v>
      </c>
      <c r="AB3063">
        <v>10975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12224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12224</v>
      </c>
      <c r="AQ3063">
        <f>K3063/R3063</f>
        <v>0</v>
      </c>
    </row>
    <row r="3064" spans="1:43" x14ac:dyDescent="0.35">
      <c r="A3064" t="s">
        <v>6407</v>
      </c>
      <c r="B3064" t="s">
        <v>6408</v>
      </c>
      <c r="C3064" t="s">
        <v>38</v>
      </c>
      <c r="D3064" t="str">
        <f>IF(P3064&lt;=50000,"Extra Small",IF(AND(P3064&gt;=50000,P3064&lt;250000),"Small",IF(AND(P3064&gt;=250000,P3064&lt;1000000),"Medium",IF(AND(P3064&gt;=1000000,P3064&lt;10000000),"Large",IF(AND(P3064&gt;=10000000,P3064&lt;100000000),"Extra Large",IF(P3064&gt;=100000000,"Extra-extra-large"))))))</f>
        <v>Medium</v>
      </c>
      <c r="E3064" t="s">
        <v>110</v>
      </c>
      <c r="F3064">
        <v>2</v>
      </c>
      <c r="G3064">
        <v>0</v>
      </c>
      <c r="H3064">
        <v>8</v>
      </c>
      <c r="I3064">
        <v>5</v>
      </c>
      <c r="J3064" t="s">
        <v>56</v>
      </c>
      <c r="K3064">
        <v>0</v>
      </c>
      <c r="L3064">
        <v>284373</v>
      </c>
      <c r="M3064">
        <v>32500</v>
      </c>
      <c r="N3064">
        <v>0</v>
      </c>
      <c r="O3064">
        <v>159851</v>
      </c>
      <c r="P3064">
        <v>476724</v>
      </c>
      <c r="Q3064">
        <v>0</v>
      </c>
      <c r="R3064">
        <v>476724</v>
      </c>
      <c r="S3064" t="str">
        <f t="shared" si="94"/>
        <v>False</v>
      </c>
      <c r="T3064">
        <v>199801</v>
      </c>
      <c r="U3064" t="b">
        <f t="shared" si="95"/>
        <v>0</v>
      </c>
      <c r="V3064">
        <v>0</v>
      </c>
      <c r="W3064">
        <v>0</v>
      </c>
      <c r="X3064">
        <v>0</v>
      </c>
      <c r="Y3064">
        <v>108436</v>
      </c>
      <c r="Z3064">
        <v>308237</v>
      </c>
      <c r="AA3064" t="b">
        <f>ABS(T3064-Z3064)&gt;25000</f>
        <v>1</v>
      </c>
      <c r="AB3064">
        <v>168487</v>
      </c>
      <c r="AC3064">
        <v>0</v>
      </c>
      <c r="AD3064">
        <v>168487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Q3064">
        <f>K3064/R3064</f>
        <v>0</v>
      </c>
    </row>
    <row r="3065" spans="1:43" x14ac:dyDescent="0.35">
      <c r="A3065" t="s">
        <v>6409</v>
      </c>
      <c r="B3065" t="s">
        <v>6410</v>
      </c>
      <c r="C3065" t="s">
        <v>50</v>
      </c>
      <c r="D3065" t="str">
        <f>IF(P3065&lt;=50000,"Extra Small",IF(AND(P3065&gt;=50000,P3065&lt;250000),"Small",IF(AND(P3065&gt;=250000,P3065&lt;1000000),"Medium",IF(AND(P3065&gt;=1000000,P3065&lt;10000000),"Large",IF(AND(P3065&gt;=10000000,P3065&lt;100000000),"Extra Large",IF(P3065&gt;=100000000,"Extra-extra-large"))))))</f>
        <v>Medium</v>
      </c>
      <c r="E3065" t="s">
        <v>73</v>
      </c>
      <c r="F3065">
        <v>1</v>
      </c>
      <c r="G3065">
        <v>3</v>
      </c>
      <c r="H3065">
        <v>1</v>
      </c>
      <c r="I3065">
        <v>2.6</v>
      </c>
      <c r="J3065" t="s">
        <v>48</v>
      </c>
      <c r="K3065">
        <v>0</v>
      </c>
      <c r="L3065">
        <v>50000</v>
      </c>
      <c r="M3065">
        <v>417691</v>
      </c>
      <c r="N3065">
        <v>3</v>
      </c>
      <c r="O3065">
        <v>0</v>
      </c>
      <c r="P3065">
        <v>467694</v>
      </c>
      <c r="Q3065">
        <v>7260000</v>
      </c>
      <c r="R3065">
        <v>7727694</v>
      </c>
      <c r="S3065" t="str">
        <f t="shared" si="94"/>
        <v>False</v>
      </c>
      <c r="T3065">
        <v>492816</v>
      </c>
      <c r="U3065" t="b">
        <f t="shared" si="95"/>
        <v>0</v>
      </c>
      <c r="V3065">
        <v>0</v>
      </c>
      <c r="W3065">
        <v>0</v>
      </c>
      <c r="X3065">
        <v>0</v>
      </c>
      <c r="Y3065">
        <v>796651</v>
      </c>
      <c r="Z3065">
        <v>1289467</v>
      </c>
      <c r="AA3065" t="b">
        <f>ABS(T3065-Z3065)&gt;25000</f>
        <v>1</v>
      </c>
      <c r="AB3065">
        <v>6438227</v>
      </c>
      <c r="AC3065">
        <v>0</v>
      </c>
      <c r="AD3065">
        <v>6438227</v>
      </c>
      <c r="AE3065">
        <v>230185</v>
      </c>
      <c r="AF3065">
        <v>0</v>
      </c>
      <c r="AG3065">
        <v>0</v>
      </c>
      <c r="AH3065">
        <v>7176045</v>
      </c>
      <c r="AI3065">
        <v>7406230</v>
      </c>
      <c r="AJ3065">
        <v>964503</v>
      </c>
      <c r="AK3065">
        <v>0</v>
      </c>
      <c r="AL3065">
        <v>0</v>
      </c>
      <c r="AM3065">
        <v>3500</v>
      </c>
      <c r="AN3065">
        <v>968003</v>
      </c>
      <c r="AO3065">
        <v>6438227</v>
      </c>
      <c r="AQ3065">
        <f>K3065/R3065</f>
        <v>0</v>
      </c>
    </row>
    <row r="3066" spans="1:43" x14ac:dyDescent="0.35">
      <c r="A3066" t="s">
        <v>6411</v>
      </c>
      <c r="B3066" t="s">
        <v>6412</v>
      </c>
      <c r="C3066" t="s">
        <v>38</v>
      </c>
      <c r="D3066" t="str">
        <f>IF(P3066&lt;=50000,"Extra Small",IF(AND(P3066&gt;=50000,P3066&lt;250000),"Small",IF(AND(P3066&gt;=250000,P3066&lt;1000000),"Medium",IF(AND(P3066&gt;=1000000,P3066&lt;10000000),"Large",IF(AND(P3066&gt;=10000000,P3066&lt;100000000),"Extra Large",IF(P3066&gt;=100000000,"Extra-extra-large"))))))</f>
        <v>Extra Small</v>
      </c>
      <c r="E3066" t="s">
        <v>67</v>
      </c>
      <c r="F3066">
        <v>0</v>
      </c>
      <c r="G3066">
        <v>0</v>
      </c>
      <c r="H3066">
        <v>0</v>
      </c>
      <c r="I3066">
        <v>0</v>
      </c>
      <c r="J3066" t="s">
        <v>56</v>
      </c>
      <c r="K3066">
        <v>0</v>
      </c>
      <c r="L3066">
        <v>10</v>
      </c>
      <c r="M3066">
        <v>6810</v>
      </c>
      <c r="N3066">
        <v>1774</v>
      </c>
      <c r="O3066">
        <v>0</v>
      </c>
      <c r="P3066">
        <v>8594</v>
      </c>
      <c r="Q3066">
        <v>0</v>
      </c>
      <c r="R3066">
        <v>8594</v>
      </c>
      <c r="S3066" t="str">
        <f t="shared" si="94"/>
        <v>False</v>
      </c>
      <c r="T3066">
        <v>0</v>
      </c>
      <c r="U3066" t="e">
        <f t="shared" si="95"/>
        <v>#DIV/0!</v>
      </c>
      <c r="V3066">
        <v>0</v>
      </c>
      <c r="W3066">
        <v>0</v>
      </c>
      <c r="X3066">
        <v>0</v>
      </c>
      <c r="Y3066">
        <v>8564</v>
      </c>
      <c r="Z3066">
        <v>8564</v>
      </c>
      <c r="AA3066" t="b">
        <f>ABS(T3066-Z3066)&gt;25000</f>
        <v>0</v>
      </c>
      <c r="AB3066">
        <v>30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92107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92107</v>
      </c>
      <c r="AQ3066">
        <f>K3066/R3066</f>
        <v>0</v>
      </c>
    </row>
    <row r="3067" spans="1:43" x14ac:dyDescent="0.35">
      <c r="A3067" t="s">
        <v>6413</v>
      </c>
      <c r="B3067" t="s">
        <v>6414</v>
      </c>
      <c r="C3067" t="s">
        <v>38</v>
      </c>
      <c r="D3067" t="str">
        <f>IF(P3067&lt;=50000,"Extra Small",IF(AND(P3067&gt;=50000,P3067&lt;250000),"Small",IF(AND(P3067&gt;=250000,P3067&lt;1000000),"Medium",IF(AND(P3067&gt;=1000000,P3067&lt;10000000),"Large",IF(AND(P3067&gt;=10000000,P3067&lt;100000000),"Extra Large",IF(P3067&gt;=100000000,"Extra-extra-large"))))))</f>
        <v>Small</v>
      </c>
      <c r="E3067" t="s">
        <v>76</v>
      </c>
      <c r="F3067">
        <v>0</v>
      </c>
      <c r="G3067">
        <v>3</v>
      </c>
      <c r="H3067">
        <v>1</v>
      </c>
      <c r="I3067">
        <v>2</v>
      </c>
      <c r="J3067" t="s">
        <v>172</v>
      </c>
      <c r="K3067">
        <v>0</v>
      </c>
      <c r="L3067">
        <v>207999</v>
      </c>
      <c r="M3067">
        <v>3723</v>
      </c>
      <c r="N3067">
        <v>4801</v>
      </c>
      <c r="O3067">
        <v>191</v>
      </c>
      <c r="P3067">
        <v>216714</v>
      </c>
      <c r="Q3067">
        <v>0</v>
      </c>
      <c r="R3067">
        <v>216714</v>
      </c>
      <c r="S3067" t="str">
        <f t="shared" si="94"/>
        <v>False</v>
      </c>
      <c r="T3067">
        <v>131121</v>
      </c>
      <c r="U3067" t="b">
        <f t="shared" si="95"/>
        <v>0</v>
      </c>
      <c r="V3067">
        <v>0</v>
      </c>
      <c r="W3067">
        <v>0</v>
      </c>
      <c r="X3067">
        <v>0</v>
      </c>
      <c r="Y3067">
        <v>54103</v>
      </c>
      <c r="Z3067">
        <v>185224</v>
      </c>
      <c r="AA3067" t="b">
        <f>ABS(T3067-Z3067)&gt;25000</f>
        <v>1</v>
      </c>
      <c r="AB3067">
        <v>31490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180116</v>
      </c>
      <c r="AJ3067">
        <v>0</v>
      </c>
      <c r="AK3067">
        <v>0</v>
      </c>
      <c r="AL3067">
        <v>0</v>
      </c>
      <c r="AM3067">
        <v>0</v>
      </c>
      <c r="AN3067">
        <v>6024</v>
      </c>
      <c r="AO3067">
        <v>174092</v>
      </c>
      <c r="AQ3067">
        <f>K3067/R3067</f>
        <v>0</v>
      </c>
    </row>
    <row r="3068" spans="1:43" x14ac:dyDescent="0.35">
      <c r="A3068" t="s">
        <v>6415</v>
      </c>
      <c r="B3068" t="s">
        <v>6416</v>
      </c>
      <c r="C3068" t="s">
        <v>38</v>
      </c>
      <c r="D3068" t="str">
        <f>IF(P3068&lt;=50000,"Extra Small",IF(AND(P3068&gt;=50000,P3068&lt;250000),"Small",IF(AND(P3068&gt;=250000,P3068&lt;1000000),"Medium",IF(AND(P3068&gt;=1000000,P3068&lt;10000000),"Large",IF(AND(P3068&gt;=10000000,P3068&lt;100000000),"Extra Large",IF(P3068&gt;=100000000,"Extra-extra-large"))))))</f>
        <v>Medium</v>
      </c>
      <c r="E3068" t="s">
        <v>85</v>
      </c>
      <c r="F3068">
        <v>6</v>
      </c>
      <c r="G3068">
        <v>1</v>
      </c>
      <c r="H3068">
        <v>0</v>
      </c>
      <c r="I3068">
        <v>6.8</v>
      </c>
      <c r="J3068" t="s">
        <v>48</v>
      </c>
      <c r="K3068">
        <v>711159</v>
      </c>
      <c r="L3068">
        <v>0</v>
      </c>
      <c r="M3068">
        <v>67009</v>
      </c>
      <c r="N3068">
        <v>13011</v>
      </c>
      <c r="O3068">
        <v>18553</v>
      </c>
      <c r="P3068">
        <v>809732</v>
      </c>
      <c r="Q3068">
        <v>0</v>
      </c>
      <c r="R3068">
        <v>809732</v>
      </c>
      <c r="S3068" t="str">
        <f t="shared" si="94"/>
        <v>False</v>
      </c>
      <c r="T3068">
        <v>510747</v>
      </c>
      <c r="U3068" t="b">
        <f t="shared" si="95"/>
        <v>0</v>
      </c>
      <c r="V3068">
        <v>0</v>
      </c>
      <c r="W3068">
        <v>0</v>
      </c>
      <c r="X3068">
        <v>0</v>
      </c>
      <c r="Y3068">
        <v>311766</v>
      </c>
      <c r="Z3068">
        <v>822513</v>
      </c>
      <c r="AA3068" t="b">
        <f>ABS(T3068-Z3068)&gt;25000</f>
        <v>1</v>
      </c>
      <c r="AB3068">
        <v>-12781</v>
      </c>
      <c r="AC3068">
        <v>0</v>
      </c>
      <c r="AD3068">
        <v>-12781</v>
      </c>
      <c r="AE3068">
        <v>550674</v>
      </c>
      <c r="AF3068">
        <v>0</v>
      </c>
      <c r="AG3068">
        <v>0</v>
      </c>
      <c r="AH3068">
        <v>924</v>
      </c>
      <c r="AI3068">
        <v>551598</v>
      </c>
      <c r="AJ3068">
        <v>185012</v>
      </c>
      <c r="AK3068">
        <v>0</v>
      </c>
      <c r="AL3068">
        <v>0</v>
      </c>
      <c r="AM3068">
        <v>0</v>
      </c>
      <c r="AN3068">
        <v>185012</v>
      </c>
      <c r="AO3068">
        <v>366586</v>
      </c>
      <c r="AQ3068">
        <f>K3068/R3068</f>
        <v>0.87826466040615903</v>
      </c>
    </row>
    <row r="3069" spans="1:43" x14ac:dyDescent="0.35">
      <c r="A3069" t="s">
        <v>6417</v>
      </c>
      <c r="B3069" t="s">
        <v>6418</v>
      </c>
      <c r="C3069" t="s">
        <v>50</v>
      </c>
      <c r="D3069" t="str">
        <f>IF(P3069&lt;=50000,"Extra Small",IF(AND(P3069&gt;=50000,P3069&lt;250000),"Small",IF(AND(P3069&gt;=250000,P3069&lt;1000000),"Medium",IF(AND(P3069&gt;=1000000,P3069&lt;10000000),"Large",IF(AND(P3069&gt;=10000000,P3069&lt;100000000),"Extra Large",IF(P3069&gt;=100000000,"Extra-extra-large"))))))</f>
        <v>Large</v>
      </c>
      <c r="E3069" t="s">
        <v>88</v>
      </c>
      <c r="F3069">
        <v>5</v>
      </c>
      <c r="G3069">
        <v>0</v>
      </c>
      <c r="H3069">
        <v>13</v>
      </c>
      <c r="I3069">
        <v>7.18</v>
      </c>
      <c r="J3069" t="s">
        <v>48</v>
      </c>
      <c r="K3069">
        <v>1352512</v>
      </c>
      <c r="L3069">
        <v>474995</v>
      </c>
      <c r="M3069">
        <v>0</v>
      </c>
      <c r="N3069">
        <v>27244</v>
      </c>
      <c r="O3069">
        <v>0</v>
      </c>
      <c r="P3069">
        <v>1854751</v>
      </c>
      <c r="Q3069">
        <v>0</v>
      </c>
      <c r="R3069">
        <v>1854751</v>
      </c>
      <c r="S3069" t="str">
        <f t="shared" si="94"/>
        <v>False</v>
      </c>
      <c r="T3069">
        <v>46526</v>
      </c>
      <c r="U3069" t="b">
        <f t="shared" si="95"/>
        <v>0</v>
      </c>
      <c r="V3069">
        <v>0</v>
      </c>
      <c r="W3069">
        <v>0</v>
      </c>
      <c r="X3069">
        <v>0</v>
      </c>
      <c r="Y3069">
        <v>1665234</v>
      </c>
      <c r="Z3069">
        <v>1711760</v>
      </c>
      <c r="AA3069" t="b">
        <f>ABS(T3069-Z3069)&gt;1000000</f>
        <v>1</v>
      </c>
      <c r="AB3069">
        <v>142991</v>
      </c>
      <c r="AC3069">
        <v>0</v>
      </c>
      <c r="AD3069">
        <v>142991</v>
      </c>
      <c r="AE3069">
        <v>1295432</v>
      </c>
      <c r="AF3069">
        <v>0</v>
      </c>
      <c r="AG3069">
        <v>4333</v>
      </c>
      <c r="AH3069">
        <v>4333</v>
      </c>
      <c r="AI3069">
        <v>1299765</v>
      </c>
      <c r="AJ3069">
        <v>623947</v>
      </c>
      <c r="AK3069">
        <v>0</v>
      </c>
      <c r="AL3069">
        <v>609</v>
      </c>
      <c r="AM3069">
        <v>609</v>
      </c>
      <c r="AN3069">
        <v>624556</v>
      </c>
      <c r="AO3069">
        <v>675209</v>
      </c>
      <c r="AQ3069">
        <f>K3069/R3069</f>
        <v>0.72921486496031007</v>
      </c>
    </row>
    <row r="3070" spans="1:43" x14ac:dyDescent="0.35">
      <c r="A3070" t="s">
        <v>6419</v>
      </c>
      <c r="B3070" t="s">
        <v>6420</v>
      </c>
      <c r="C3070" t="s">
        <v>50</v>
      </c>
      <c r="D3070" t="str">
        <f>IF(P3070&lt;=50000,"Extra Small",IF(AND(P3070&gt;=50000,P3070&lt;250000),"Small",IF(AND(P3070&gt;=250000,P3070&lt;1000000),"Medium",IF(AND(P3070&gt;=1000000,P3070&lt;10000000),"Large",IF(AND(P3070&gt;=10000000,P3070&lt;100000000),"Extra Large",IF(P3070&gt;=100000000,"Extra-extra-large"))))))</f>
        <v>Small</v>
      </c>
      <c r="E3070" t="s">
        <v>64</v>
      </c>
      <c r="F3070">
        <v>0</v>
      </c>
      <c r="G3070">
        <v>0</v>
      </c>
      <c r="H3070">
        <v>0</v>
      </c>
      <c r="I3070">
        <v>0</v>
      </c>
      <c r="J3070" t="s">
        <v>92</v>
      </c>
      <c r="K3070">
        <v>0</v>
      </c>
      <c r="L3070">
        <v>86002</v>
      </c>
      <c r="M3070">
        <v>0</v>
      </c>
      <c r="N3070">
        <v>0</v>
      </c>
      <c r="O3070">
        <v>0</v>
      </c>
      <c r="P3070">
        <v>86002</v>
      </c>
      <c r="Q3070">
        <v>0</v>
      </c>
      <c r="R3070">
        <v>86002</v>
      </c>
      <c r="S3070" t="str">
        <f t="shared" si="94"/>
        <v>False</v>
      </c>
      <c r="T3070">
        <v>0</v>
      </c>
      <c r="U3070" t="e">
        <f t="shared" si="95"/>
        <v>#DIV/0!</v>
      </c>
      <c r="V3070">
        <v>0</v>
      </c>
      <c r="W3070">
        <v>0</v>
      </c>
      <c r="X3070">
        <v>89744</v>
      </c>
      <c r="Y3070">
        <v>0</v>
      </c>
      <c r="Z3070">
        <v>89744</v>
      </c>
      <c r="AA3070" t="b">
        <f>ABS(T3070-Z3070)&gt;25000</f>
        <v>1</v>
      </c>
      <c r="AB3070">
        <v>-3742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13723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13723</v>
      </c>
      <c r="AQ3070">
        <f>K3070/R3070</f>
        <v>0</v>
      </c>
    </row>
    <row r="3071" spans="1:43" x14ac:dyDescent="0.35">
      <c r="A3071" t="s">
        <v>6421</v>
      </c>
      <c r="B3071" t="s">
        <v>6422</v>
      </c>
      <c r="C3071" t="s">
        <v>38</v>
      </c>
      <c r="D3071" t="str">
        <f>IF(P3071&lt;=50000,"Extra Small",IF(AND(P3071&gt;=50000,P3071&lt;250000),"Small",IF(AND(P3071&gt;=250000,P3071&lt;1000000),"Medium",IF(AND(P3071&gt;=1000000,P3071&lt;10000000),"Large",IF(AND(P3071&gt;=10000000,P3071&lt;100000000),"Extra Large",IF(P3071&gt;=100000000,"Extra-extra-large"))))))</f>
        <v>Small</v>
      </c>
      <c r="E3071" t="s">
        <v>39</v>
      </c>
      <c r="F3071">
        <v>1</v>
      </c>
      <c r="G3071">
        <v>1</v>
      </c>
      <c r="H3071">
        <v>0</v>
      </c>
      <c r="I3071">
        <v>0</v>
      </c>
      <c r="J3071" t="s">
        <v>57</v>
      </c>
      <c r="K3071">
        <v>150000</v>
      </c>
      <c r="L3071">
        <v>5000</v>
      </c>
      <c r="M3071">
        <v>2400</v>
      </c>
      <c r="N3071">
        <v>3000</v>
      </c>
      <c r="O3071">
        <v>1000</v>
      </c>
      <c r="P3071">
        <v>161400</v>
      </c>
      <c r="Q3071">
        <v>0</v>
      </c>
      <c r="R3071">
        <v>161400</v>
      </c>
      <c r="S3071" t="str">
        <f t="shared" si="94"/>
        <v>False</v>
      </c>
      <c r="T3071">
        <v>25600</v>
      </c>
      <c r="U3071" t="b">
        <f t="shared" si="95"/>
        <v>0</v>
      </c>
      <c r="V3071">
        <v>0</v>
      </c>
      <c r="W3071">
        <v>13100</v>
      </c>
      <c r="X3071">
        <v>24500</v>
      </c>
      <c r="Y3071">
        <v>53210</v>
      </c>
      <c r="Z3071">
        <v>116410</v>
      </c>
      <c r="AA3071" t="b">
        <f>ABS(T3071-Z3071)&gt;25000</f>
        <v>1</v>
      </c>
      <c r="AB3071">
        <v>44990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44099</v>
      </c>
      <c r="AJ3071">
        <v>0</v>
      </c>
      <c r="AK3071">
        <v>0</v>
      </c>
      <c r="AL3071">
        <v>0</v>
      </c>
      <c r="AM3071">
        <v>0</v>
      </c>
      <c r="AN3071">
        <v>4000</v>
      </c>
      <c r="AO3071">
        <v>40099</v>
      </c>
      <c r="AQ3071">
        <f>K3071/R3071</f>
        <v>0.92936802973977695</v>
      </c>
    </row>
    <row r="3072" spans="1:43" x14ac:dyDescent="0.35">
      <c r="A3072" t="s">
        <v>6423</v>
      </c>
      <c r="B3072" t="s">
        <v>6424</v>
      </c>
      <c r="C3072" t="s">
        <v>50</v>
      </c>
      <c r="D3072" t="str">
        <f>IF(P3072&lt;=50000,"Extra Small",IF(AND(P3072&gt;=50000,P3072&lt;250000),"Small",IF(AND(P3072&gt;=250000,P3072&lt;1000000),"Medium",IF(AND(P3072&gt;=1000000,P3072&lt;10000000),"Large",IF(AND(P3072&gt;=10000000,P3072&lt;100000000),"Extra Large",IF(P3072&gt;=100000000,"Extra-extra-large"))))))</f>
        <v>Small</v>
      </c>
      <c r="E3072" t="s">
        <v>43</v>
      </c>
      <c r="F3072">
        <v>0</v>
      </c>
      <c r="G3072">
        <v>0</v>
      </c>
      <c r="H3072">
        <v>0</v>
      </c>
      <c r="I3072">
        <v>0</v>
      </c>
      <c r="J3072" t="s">
        <v>264</v>
      </c>
      <c r="K3072">
        <v>0</v>
      </c>
      <c r="L3072">
        <v>67057</v>
      </c>
      <c r="M3072">
        <v>218</v>
      </c>
      <c r="N3072">
        <v>0</v>
      </c>
      <c r="O3072">
        <v>38029</v>
      </c>
      <c r="P3072">
        <v>105304</v>
      </c>
      <c r="Q3072">
        <v>0</v>
      </c>
      <c r="R3072">
        <v>105304</v>
      </c>
      <c r="S3072" t="str">
        <f t="shared" si="94"/>
        <v>False</v>
      </c>
      <c r="T3072">
        <v>0</v>
      </c>
      <c r="U3072" t="e">
        <f t="shared" si="95"/>
        <v>#DIV/0!</v>
      </c>
      <c r="V3072">
        <v>0</v>
      </c>
      <c r="W3072">
        <v>0</v>
      </c>
      <c r="X3072">
        <v>0</v>
      </c>
      <c r="Y3072">
        <v>70718</v>
      </c>
      <c r="Z3072">
        <v>70718</v>
      </c>
      <c r="AA3072" t="b">
        <f>ABS(T3072-Z3072)&gt;25000</f>
        <v>1</v>
      </c>
      <c r="AB3072">
        <v>34586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2000759</v>
      </c>
      <c r="AJ3072">
        <v>0</v>
      </c>
      <c r="AK3072">
        <v>0</v>
      </c>
      <c r="AL3072">
        <v>0</v>
      </c>
      <c r="AM3072">
        <v>0</v>
      </c>
      <c r="AN3072">
        <v>556209</v>
      </c>
      <c r="AO3072">
        <v>1444550</v>
      </c>
      <c r="AQ3072">
        <f>K3072/R3072</f>
        <v>0</v>
      </c>
    </row>
    <row r="3073" spans="1:43" x14ac:dyDescent="0.35">
      <c r="A3073" t="s">
        <v>6425</v>
      </c>
      <c r="B3073" t="s">
        <v>6426</v>
      </c>
      <c r="C3073" t="s">
        <v>38</v>
      </c>
      <c r="D3073" t="str">
        <f>IF(P3073&lt;=50000,"Extra Small",IF(AND(P3073&gt;=50000,P3073&lt;250000),"Small",IF(AND(P3073&gt;=250000,P3073&lt;1000000),"Medium",IF(AND(P3073&gt;=1000000,P3073&lt;10000000),"Large",IF(AND(P3073&gt;=10000000,P3073&lt;100000000),"Extra Large",IF(P3073&gt;=100000000,"Extra-extra-large"))))))</f>
        <v>Large</v>
      </c>
      <c r="E3073" t="s">
        <v>55</v>
      </c>
      <c r="F3073">
        <v>39</v>
      </c>
      <c r="G3073">
        <v>36</v>
      </c>
      <c r="H3073">
        <v>18</v>
      </c>
      <c r="I3073">
        <v>52.1</v>
      </c>
      <c r="J3073" t="s">
        <v>92</v>
      </c>
      <c r="K3073">
        <v>891494</v>
      </c>
      <c r="L3073">
        <v>40016</v>
      </c>
      <c r="M3073">
        <v>2924653</v>
      </c>
      <c r="N3073">
        <v>9245</v>
      </c>
      <c r="O3073">
        <v>139045</v>
      </c>
      <c r="P3073">
        <v>4004453</v>
      </c>
      <c r="Q3073">
        <v>0</v>
      </c>
      <c r="R3073">
        <v>4004453</v>
      </c>
      <c r="S3073" t="str">
        <f t="shared" si="94"/>
        <v>False</v>
      </c>
      <c r="T3073">
        <v>3601903</v>
      </c>
      <c r="U3073" t="b">
        <f t="shared" si="95"/>
        <v>0</v>
      </c>
      <c r="V3073">
        <v>0</v>
      </c>
      <c r="W3073">
        <v>0</v>
      </c>
      <c r="X3073">
        <v>0</v>
      </c>
      <c r="Y3073">
        <v>848309</v>
      </c>
      <c r="Z3073">
        <v>4450212</v>
      </c>
      <c r="AA3073" t="b">
        <f>ABS(T3073-Z3073)&gt;1000000</f>
        <v>0</v>
      </c>
      <c r="AB3073">
        <v>-445759</v>
      </c>
      <c r="AC3073">
        <v>0</v>
      </c>
      <c r="AD3073">
        <v>-445759</v>
      </c>
      <c r="AE3073">
        <v>496607</v>
      </c>
      <c r="AF3073">
        <v>0</v>
      </c>
      <c r="AG3073">
        <v>6163971</v>
      </c>
      <c r="AH3073">
        <v>6163971</v>
      </c>
      <c r="AI3073">
        <v>6660578</v>
      </c>
      <c r="AJ3073">
        <v>776984</v>
      </c>
      <c r="AK3073">
        <v>0</v>
      </c>
      <c r="AL3073">
        <v>19205</v>
      </c>
      <c r="AM3073">
        <v>19205</v>
      </c>
      <c r="AN3073">
        <v>796189</v>
      </c>
      <c r="AO3073">
        <v>5864389</v>
      </c>
      <c r="AQ3073">
        <f>K3073/R3073</f>
        <v>0.22262566198179876</v>
      </c>
    </row>
    <row r="3074" spans="1:43" x14ac:dyDescent="0.35">
      <c r="A3074" t="s">
        <v>6427</v>
      </c>
      <c r="B3074" t="s">
        <v>6428</v>
      </c>
      <c r="C3074" t="s">
        <v>50</v>
      </c>
      <c r="D3074" t="str">
        <f>IF(P3074&lt;=50000,"Extra Small",IF(AND(P3074&gt;=50000,P3074&lt;250000),"Small",IF(AND(P3074&gt;=250000,P3074&lt;1000000),"Medium",IF(AND(P3074&gt;=1000000,P3074&lt;10000000),"Large",IF(AND(P3074&gt;=10000000,P3074&lt;100000000),"Extra Large",IF(P3074&gt;=100000000,"Extra-extra-large"))))))</f>
        <v>Medium</v>
      </c>
      <c r="E3074" t="s">
        <v>110</v>
      </c>
      <c r="F3074">
        <v>0</v>
      </c>
      <c r="G3074">
        <v>0</v>
      </c>
      <c r="H3074">
        <v>0</v>
      </c>
      <c r="I3074">
        <v>0</v>
      </c>
      <c r="J3074" t="s">
        <v>44</v>
      </c>
      <c r="K3074">
        <v>0</v>
      </c>
      <c r="L3074">
        <v>0</v>
      </c>
      <c r="M3074">
        <v>0</v>
      </c>
      <c r="N3074">
        <v>65</v>
      </c>
      <c r="O3074">
        <v>550557</v>
      </c>
      <c r="P3074">
        <v>550622</v>
      </c>
      <c r="Q3074">
        <v>0</v>
      </c>
      <c r="R3074">
        <v>550622</v>
      </c>
      <c r="S3074" t="str">
        <f t="shared" si="94"/>
        <v>False</v>
      </c>
      <c r="T3074">
        <v>0</v>
      </c>
      <c r="U3074" t="e">
        <f t="shared" si="95"/>
        <v>#DIV/0!</v>
      </c>
      <c r="V3074">
        <v>0</v>
      </c>
      <c r="W3074">
        <v>0</v>
      </c>
      <c r="X3074">
        <v>0</v>
      </c>
      <c r="Y3074">
        <v>470826</v>
      </c>
      <c r="Z3074">
        <v>470826</v>
      </c>
      <c r="AA3074" t="b">
        <f>ABS(T3074-Z3074)&gt;25000</f>
        <v>1</v>
      </c>
      <c r="AB3074">
        <v>79796</v>
      </c>
      <c r="AC3074">
        <v>0</v>
      </c>
      <c r="AD3074">
        <v>79796</v>
      </c>
      <c r="AE3074">
        <v>218839</v>
      </c>
      <c r="AF3074">
        <v>0</v>
      </c>
      <c r="AG3074">
        <v>0</v>
      </c>
      <c r="AH3074">
        <v>7427102</v>
      </c>
      <c r="AI3074">
        <v>7645941</v>
      </c>
      <c r="AJ3074">
        <v>38382</v>
      </c>
      <c r="AK3074">
        <v>0</v>
      </c>
      <c r="AL3074">
        <v>0</v>
      </c>
      <c r="AM3074">
        <v>2327298</v>
      </c>
      <c r="AN3074">
        <v>2365680</v>
      </c>
      <c r="AO3074">
        <v>5280261</v>
      </c>
      <c r="AQ3074">
        <f>K3074/R3074</f>
        <v>0</v>
      </c>
    </row>
    <row r="3075" spans="1:43" x14ac:dyDescent="0.35">
      <c r="A3075" t="s">
        <v>6429</v>
      </c>
      <c r="B3075" t="s">
        <v>6430</v>
      </c>
      <c r="C3075" t="s">
        <v>38</v>
      </c>
      <c r="D3075" t="str">
        <f>IF(P3075&lt;=50000,"Extra Small",IF(AND(P3075&gt;=50000,P3075&lt;250000),"Small",IF(AND(P3075&gt;=250000,P3075&lt;1000000),"Medium",IF(AND(P3075&gt;=1000000,P3075&lt;10000000),"Large",IF(AND(P3075&gt;=10000000,P3075&lt;100000000),"Extra Large",IF(P3075&gt;=100000000,"Extra-extra-large"))))))</f>
        <v>Large</v>
      </c>
      <c r="E3075" t="s">
        <v>110</v>
      </c>
      <c r="F3075">
        <v>7</v>
      </c>
      <c r="G3075">
        <v>0</v>
      </c>
      <c r="H3075">
        <v>10</v>
      </c>
      <c r="I3075">
        <v>11.16</v>
      </c>
      <c r="J3075" t="s">
        <v>1136</v>
      </c>
      <c r="K3075">
        <v>0</v>
      </c>
      <c r="L3075">
        <v>0</v>
      </c>
      <c r="M3075">
        <v>2960299</v>
      </c>
      <c r="N3075">
        <v>87878</v>
      </c>
      <c r="O3075">
        <v>0</v>
      </c>
      <c r="P3075">
        <v>3048177</v>
      </c>
      <c r="Q3075">
        <v>0</v>
      </c>
      <c r="R3075">
        <v>3048177</v>
      </c>
      <c r="S3075" t="str">
        <f t="shared" ref="S3075:S3138" si="96">IF(ABS(P3075+Q3075-K3075-R3075&gt;25000),"True","False")</f>
        <v>False</v>
      </c>
      <c r="T3075">
        <v>890165</v>
      </c>
      <c r="U3075" t="b">
        <f t="shared" ref="U3075:U3138" si="97">T3075/(F3075+G3075+H3075)&gt;300000</f>
        <v>0</v>
      </c>
      <c r="V3075">
        <v>0</v>
      </c>
      <c r="W3075">
        <v>0</v>
      </c>
      <c r="X3075">
        <v>0</v>
      </c>
      <c r="Y3075">
        <v>1855148</v>
      </c>
      <c r="Z3075">
        <v>2745313</v>
      </c>
      <c r="AA3075" t="b">
        <f>ABS(T3075-Z3075)&gt;1000000</f>
        <v>1</v>
      </c>
      <c r="AB3075">
        <v>302864</v>
      </c>
      <c r="AC3075">
        <v>0</v>
      </c>
      <c r="AD3075">
        <v>302864</v>
      </c>
      <c r="AE3075">
        <v>4273292</v>
      </c>
      <c r="AF3075">
        <v>1596243</v>
      </c>
      <c r="AG3075">
        <v>1484230</v>
      </c>
      <c r="AH3075">
        <v>3080473</v>
      </c>
      <c r="AI3075">
        <v>7353765</v>
      </c>
      <c r="AJ3075">
        <v>459691</v>
      </c>
      <c r="AK3075">
        <v>1058164</v>
      </c>
      <c r="AL3075">
        <v>0</v>
      </c>
      <c r="AM3075">
        <v>1058164</v>
      </c>
      <c r="AN3075">
        <v>1517855</v>
      </c>
      <c r="AO3075">
        <v>5835910</v>
      </c>
      <c r="AQ3075">
        <f>K3075/R3075</f>
        <v>0</v>
      </c>
    </row>
    <row r="3076" spans="1:43" x14ac:dyDescent="0.35">
      <c r="A3076" t="s">
        <v>6431</v>
      </c>
      <c r="B3076" t="s">
        <v>6432</v>
      </c>
      <c r="C3076" t="s">
        <v>38</v>
      </c>
      <c r="D3076" t="str">
        <f>IF(P3076&lt;=50000,"Extra Small",IF(AND(P3076&gt;=50000,P3076&lt;250000),"Small",IF(AND(P3076&gt;=250000,P3076&lt;1000000),"Medium",IF(AND(P3076&gt;=1000000,P3076&lt;10000000),"Large",IF(AND(P3076&gt;=10000000,P3076&lt;100000000),"Extra Large",IF(P3076&gt;=100000000,"Extra-extra-large"))))))</f>
        <v>Extra Small</v>
      </c>
      <c r="E3076" t="s">
        <v>43</v>
      </c>
      <c r="F3076">
        <v>0</v>
      </c>
      <c r="G3076">
        <v>0</v>
      </c>
      <c r="H3076">
        <v>0</v>
      </c>
      <c r="I3076">
        <v>0</v>
      </c>
      <c r="J3076" t="s">
        <v>56</v>
      </c>
      <c r="K3076">
        <v>0</v>
      </c>
      <c r="L3076">
        <v>15992</v>
      </c>
      <c r="M3076">
        <v>4079</v>
      </c>
      <c r="N3076">
        <v>0</v>
      </c>
      <c r="O3076">
        <v>485</v>
      </c>
      <c r="P3076">
        <v>20556</v>
      </c>
      <c r="Q3076">
        <v>0</v>
      </c>
      <c r="R3076">
        <v>20556</v>
      </c>
      <c r="S3076" t="str">
        <f t="shared" si="96"/>
        <v>False</v>
      </c>
      <c r="T3076">
        <v>0</v>
      </c>
      <c r="U3076" t="e">
        <f t="shared" si="97"/>
        <v>#DIV/0!</v>
      </c>
      <c r="V3076">
        <v>0</v>
      </c>
      <c r="W3076">
        <v>465</v>
      </c>
      <c r="X3076">
        <v>0</v>
      </c>
      <c r="Y3076">
        <v>30926</v>
      </c>
      <c r="Z3076">
        <v>31391</v>
      </c>
      <c r="AA3076" t="b">
        <f>ABS(T3076-Z3076)&gt;25000</f>
        <v>1</v>
      </c>
      <c r="AB3076">
        <v>-10835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115772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115772</v>
      </c>
      <c r="AQ3076">
        <f>K3076/R3076</f>
        <v>0</v>
      </c>
    </row>
    <row r="3077" spans="1:43" x14ac:dyDescent="0.35">
      <c r="A3077" t="s">
        <v>6433</v>
      </c>
      <c r="B3077" t="s">
        <v>6434</v>
      </c>
      <c r="C3077" t="s">
        <v>38</v>
      </c>
      <c r="D3077" t="str">
        <f>IF(P3077&lt;=50000,"Extra Small",IF(AND(P3077&gt;=50000,P3077&lt;250000),"Small",IF(AND(P3077&gt;=250000,P3077&lt;1000000),"Medium",IF(AND(P3077&gt;=1000000,P3077&lt;10000000),"Large",IF(AND(P3077&gt;=10000000,P3077&lt;100000000),"Extra Large",IF(P3077&gt;=100000000,"Extra-extra-large"))))))</f>
        <v>Small</v>
      </c>
      <c r="E3077" t="s">
        <v>228</v>
      </c>
      <c r="F3077">
        <v>0</v>
      </c>
      <c r="G3077">
        <v>0</v>
      </c>
      <c r="H3077">
        <v>0</v>
      </c>
      <c r="I3077">
        <v>0</v>
      </c>
      <c r="J3077" t="s">
        <v>95</v>
      </c>
      <c r="K3077">
        <v>29279</v>
      </c>
      <c r="L3077">
        <v>12041</v>
      </c>
      <c r="M3077">
        <v>6682</v>
      </c>
      <c r="N3077">
        <v>12779</v>
      </c>
      <c r="O3077">
        <v>0</v>
      </c>
      <c r="P3077">
        <v>60781</v>
      </c>
      <c r="Q3077">
        <v>0</v>
      </c>
      <c r="R3077">
        <v>60781</v>
      </c>
      <c r="S3077" t="str">
        <f t="shared" si="96"/>
        <v>False</v>
      </c>
      <c r="T3077">
        <v>0</v>
      </c>
      <c r="U3077" t="e">
        <f t="shared" si="97"/>
        <v>#DIV/0!</v>
      </c>
      <c r="V3077">
        <v>0</v>
      </c>
      <c r="W3077">
        <v>0</v>
      </c>
      <c r="X3077">
        <v>0</v>
      </c>
      <c r="Y3077">
        <v>72230</v>
      </c>
      <c r="Z3077">
        <v>72230</v>
      </c>
      <c r="AA3077" t="b">
        <f>ABS(T3077-Z3077)&gt;25000</f>
        <v>1</v>
      </c>
      <c r="AB3077">
        <v>-11449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2518139</v>
      </c>
      <c r="AJ3077">
        <v>0</v>
      </c>
      <c r="AK3077">
        <v>0</v>
      </c>
      <c r="AL3077">
        <v>0</v>
      </c>
      <c r="AM3077">
        <v>0</v>
      </c>
      <c r="AN3077">
        <v>718672</v>
      </c>
      <c r="AO3077">
        <v>1799467</v>
      </c>
      <c r="AQ3077">
        <f>K3077/R3077</f>
        <v>0.4817130353235386</v>
      </c>
    </row>
    <row r="3078" spans="1:43" x14ac:dyDescent="0.35">
      <c r="A3078" t="s">
        <v>6435</v>
      </c>
      <c r="B3078" t="s">
        <v>6436</v>
      </c>
      <c r="C3078" t="s">
        <v>38</v>
      </c>
      <c r="D3078" t="str">
        <f>IF(P3078&lt;=50000,"Extra Small",IF(AND(P3078&gt;=50000,P3078&lt;250000),"Small",IF(AND(P3078&gt;=250000,P3078&lt;1000000),"Medium",IF(AND(P3078&gt;=1000000,P3078&lt;10000000),"Large",IF(AND(P3078&gt;=10000000,P3078&lt;100000000),"Extra Large",IF(P3078&gt;=100000000,"Extra-extra-large"))))))</f>
        <v>Large</v>
      </c>
      <c r="E3078" t="s">
        <v>43</v>
      </c>
      <c r="F3078">
        <v>10</v>
      </c>
      <c r="G3078">
        <v>9</v>
      </c>
      <c r="H3078">
        <v>2</v>
      </c>
      <c r="I3078">
        <v>13.08</v>
      </c>
      <c r="J3078" t="s">
        <v>48</v>
      </c>
      <c r="K3078">
        <v>0</v>
      </c>
      <c r="L3078">
        <v>0</v>
      </c>
      <c r="M3078">
        <v>0</v>
      </c>
      <c r="N3078">
        <v>739</v>
      </c>
      <c r="O3078">
        <v>2982981</v>
      </c>
      <c r="P3078">
        <v>2983720</v>
      </c>
      <c r="Q3078">
        <v>0</v>
      </c>
      <c r="R3078">
        <v>2983720</v>
      </c>
      <c r="S3078" t="str">
        <f t="shared" si="96"/>
        <v>False</v>
      </c>
      <c r="T3078">
        <v>1016092</v>
      </c>
      <c r="U3078" t="b">
        <f t="shared" si="97"/>
        <v>0</v>
      </c>
      <c r="V3078">
        <v>0</v>
      </c>
      <c r="W3078">
        <v>150000</v>
      </c>
      <c r="X3078">
        <v>0</v>
      </c>
      <c r="Y3078">
        <v>2007395</v>
      </c>
      <c r="Z3078">
        <v>3173487</v>
      </c>
      <c r="AA3078" t="b">
        <f>ABS(T3078-Z3078)&gt;1000000</f>
        <v>1</v>
      </c>
      <c r="AB3078">
        <v>-189767</v>
      </c>
      <c r="AC3078">
        <v>0</v>
      </c>
      <c r="AD3078">
        <v>-189767</v>
      </c>
      <c r="AE3078">
        <v>2179149</v>
      </c>
      <c r="AF3078">
        <v>0</v>
      </c>
      <c r="AG3078">
        <v>540125</v>
      </c>
      <c r="AH3078">
        <v>540125</v>
      </c>
      <c r="AI3078">
        <v>2719274</v>
      </c>
      <c r="AJ3078">
        <v>1388357</v>
      </c>
      <c r="AK3078">
        <v>0</v>
      </c>
      <c r="AL3078">
        <v>0</v>
      </c>
      <c r="AM3078">
        <v>0</v>
      </c>
      <c r="AN3078">
        <v>1388357</v>
      </c>
      <c r="AO3078">
        <v>1330917</v>
      </c>
      <c r="AQ3078">
        <f>K3078/R3078</f>
        <v>0</v>
      </c>
    </row>
    <row r="3079" spans="1:43" x14ac:dyDescent="0.35">
      <c r="A3079" t="s">
        <v>6437</v>
      </c>
      <c r="B3079" t="s">
        <v>6438</v>
      </c>
      <c r="C3079" t="s">
        <v>38</v>
      </c>
      <c r="D3079" t="str">
        <f>IF(P3079&lt;=50000,"Extra Small",IF(AND(P3079&gt;=50000,P3079&lt;250000),"Small",IF(AND(P3079&gt;=250000,P3079&lt;1000000),"Medium",IF(AND(P3079&gt;=1000000,P3079&lt;10000000),"Large",IF(AND(P3079&gt;=10000000,P3079&lt;100000000),"Extra Large",IF(P3079&gt;=100000000,"Extra-extra-large"))))))</f>
        <v>Medium</v>
      </c>
      <c r="E3079" t="s">
        <v>43</v>
      </c>
      <c r="F3079">
        <v>0</v>
      </c>
      <c r="G3079">
        <v>3</v>
      </c>
      <c r="H3079">
        <v>0</v>
      </c>
      <c r="I3079">
        <v>1.1399999999999999</v>
      </c>
      <c r="J3079" t="s">
        <v>6439</v>
      </c>
      <c r="K3079">
        <v>0</v>
      </c>
      <c r="L3079">
        <v>1548</v>
      </c>
      <c r="M3079">
        <v>468968</v>
      </c>
      <c r="N3079">
        <v>322</v>
      </c>
      <c r="O3079">
        <v>0</v>
      </c>
      <c r="P3079">
        <v>470838</v>
      </c>
      <c r="Q3079">
        <v>0</v>
      </c>
      <c r="R3079">
        <v>470838</v>
      </c>
      <c r="S3079" t="str">
        <f t="shared" si="96"/>
        <v>False</v>
      </c>
      <c r="T3079">
        <v>64176</v>
      </c>
      <c r="U3079" t="b">
        <f t="shared" si="97"/>
        <v>0</v>
      </c>
      <c r="V3079">
        <v>0</v>
      </c>
      <c r="W3079">
        <v>0</v>
      </c>
      <c r="X3079">
        <v>2063</v>
      </c>
      <c r="Y3079">
        <v>428362</v>
      </c>
      <c r="Z3079">
        <v>494601</v>
      </c>
      <c r="AA3079" t="b">
        <f>ABS(T3079-Z3079)&gt;25000</f>
        <v>1</v>
      </c>
      <c r="AB3079">
        <v>-23763</v>
      </c>
      <c r="AC3079">
        <v>0</v>
      </c>
      <c r="AD3079">
        <v>-23763</v>
      </c>
      <c r="AE3079">
        <v>326736</v>
      </c>
      <c r="AF3079">
        <v>0</v>
      </c>
      <c r="AG3079">
        <v>0</v>
      </c>
      <c r="AH3079">
        <v>7849196</v>
      </c>
      <c r="AI3079">
        <v>8175932</v>
      </c>
      <c r="AJ3079">
        <v>286140</v>
      </c>
      <c r="AK3079">
        <v>0</v>
      </c>
      <c r="AL3079">
        <v>0</v>
      </c>
      <c r="AM3079">
        <v>294940</v>
      </c>
      <c r="AN3079">
        <v>581080</v>
      </c>
      <c r="AO3079">
        <v>7594852</v>
      </c>
      <c r="AQ3079">
        <f>K3079/R3079</f>
        <v>0</v>
      </c>
    </row>
    <row r="3080" spans="1:43" x14ac:dyDescent="0.35">
      <c r="A3080" t="s">
        <v>6440</v>
      </c>
      <c r="B3080" t="s">
        <v>6441</v>
      </c>
      <c r="C3080" t="s">
        <v>38</v>
      </c>
      <c r="D3080" t="str">
        <f>IF(P3080&lt;=50000,"Extra Small",IF(AND(P3080&gt;=50000,P3080&lt;250000),"Small",IF(AND(P3080&gt;=250000,P3080&lt;1000000),"Medium",IF(AND(P3080&gt;=1000000,P3080&lt;10000000),"Large",IF(AND(P3080&gt;=10000000,P3080&lt;100000000),"Extra Large",IF(P3080&gt;=100000000,"Extra-extra-large"))))))</f>
        <v>Extra Small</v>
      </c>
      <c r="E3080" t="s">
        <v>76</v>
      </c>
      <c r="F3080">
        <v>0</v>
      </c>
      <c r="G3080">
        <v>0</v>
      </c>
      <c r="H3080">
        <v>0</v>
      </c>
      <c r="I3080">
        <v>0</v>
      </c>
      <c r="J3080" t="s">
        <v>40</v>
      </c>
      <c r="K3080">
        <v>0</v>
      </c>
      <c r="L3080">
        <v>0</v>
      </c>
      <c r="M3080">
        <v>0</v>
      </c>
      <c r="N3080">
        <v>148</v>
      </c>
      <c r="O3080">
        <v>5157</v>
      </c>
      <c r="P3080">
        <v>5305</v>
      </c>
      <c r="Q3080">
        <v>0</v>
      </c>
      <c r="R3080">
        <v>5305</v>
      </c>
      <c r="S3080" t="str">
        <f t="shared" si="96"/>
        <v>False</v>
      </c>
      <c r="T3080">
        <v>0</v>
      </c>
      <c r="U3080" t="e">
        <f t="shared" si="97"/>
        <v>#DIV/0!</v>
      </c>
      <c r="V3080">
        <v>0</v>
      </c>
      <c r="W3080">
        <v>0</v>
      </c>
      <c r="X3080">
        <v>0</v>
      </c>
      <c r="Y3080">
        <v>3431</v>
      </c>
      <c r="Z3080">
        <v>3431</v>
      </c>
      <c r="AA3080" t="b">
        <f>ABS(T3080-Z3080)&gt;25000</f>
        <v>0</v>
      </c>
      <c r="AB3080">
        <v>1874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26100</v>
      </c>
      <c r="AJ3080">
        <v>0</v>
      </c>
      <c r="AK3080">
        <v>0</v>
      </c>
      <c r="AL3080">
        <v>0</v>
      </c>
      <c r="AM3080">
        <v>0</v>
      </c>
      <c r="AN3080">
        <v>286</v>
      </c>
      <c r="AO3080">
        <v>25814</v>
      </c>
      <c r="AQ3080">
        <f>K3080/R3080</f>
        <v>0</v>
      </c>
    </row>
    <row r="3081" spans="1:43" x14ac:dyDescent="0.35">
      <c r="A3081" t="s">
        <v>6442</v>
      </c>
      <c r="B3081" t="s">
        <v>6443</v>
      </c>
      <c r="C3081" t="s">
        <v>38</v>
      </c>
      <c r="D3081" t="str">
        <f>IF(P3081&lt;=50000,"Extra Small",IF(AND(P3081&gt;=50000,P3081&lt;250000),"Small",IF(AND(P3081&gt;=250000,P3081&lt;1000000),"Medium",IF(AND(P3081&gt;=1000000,P3081&lt;10000000),"Large",IF(AND(P3081&gt;=10000000,P3081&lt;100000000),"Extra Large",IF(P3081&gt;=100000000,"Extra-extra-large"))))))</f>
        <v>Small</v>
      </c>
      <c r="E3081" t="s">
        <v>43</v>
      </c>
      <c r="F3081">
        <v>0</v>
      </c>
      <c r="G3081">
        <v>0</v>
      </c>
      <c r="H3081">
        <v>0</v>
      </c>
      <c r="I3081">
        <v>0</v>
      </c>
      <c r="J3081" t="s">
        <v>2232</v>
      </c>
      <c r="K3081">
        <v>0</v>
      </c>
      <c r="L3081">
        <v>161785</v>
      </c>
      <c r="M3081">
        <v>0</v>
      </c>
      <c r="N3081">
        <v>3148</v>
      </c>
      <c r="O3081">
        <v>0</v>
      </c>
      <c r="P3081">
        <v>164933</v>
      </c>
      <c r="Q3081">
        <v>0</v>
      </c>
      <c r="R3081">
        <v>164933</v>
      </c>
      <c r="S3081" t="str">
        <f t="shared" si="96"/>
        <v>False</v>
      </c>
      <c r="T3081">
        <v>0</v>
      </c>
      <c r="U3081" t="e">
        <f t="shared" si="97"/>
        <v>#DIV/0!</v>
      </c>
      <c r="V3081">
        <v>0</v>
      </c>
      <c r="W3081">
        <v>0</v>
      </c>
      <c r="X3081">
        <v>123710</v>
      </c>
      <c r="Y3081">
        <v>15429</v>
      </c>
      <c r="Z3081">
        <v>139139</v>
      </c>
      <c r="AA3081" t="b">
        <f>ABS(T3081-Z3081)&gt;25000</f>
        <v>1</v>
      </c>
      <c r="AB3081">
        <v>25794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225308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225308</v>
      </c>
      <c r="AQ3081">
        <f>K3081/R3081</f>
        <v>0</v>
      </c>
    </row>
    <row r="3082" spans="1:43" x14ac:dyDescent="0.35">
      <c r="A3082" t="s">
        <v>6444</v>
      </c>
      <c r="B3082" t="s">
        <v>6445</v>
      </c>
      <c r="C3082" t="s">
        <v>38</v>
      </c>
      <c r="D3082" t="str">
        <f>IF(P3082&lt;=50000,"Extra Small",IF(AND(P3082&gt;=50000,P3082&lt;250000),"Small",IF(AND(P3082&gt;=250000,P3082&lt;1000000),"Medium",IF(AND(P3082&gt;=1000000,P3082&lt;10000000),"Large",IF(AND(P3082&gt;=10000000,P3082&lt;100000000),"Extra Large",IF(P3082&gt;=100000000,"Extra-extra-large"))))))</f>
        <v>Large</v>
      </c>
      <c r="E3082" t="s">
        <v>55</v>
      </c>
      <c r="F3082">
        <v>53</v>
      </c>
      <c r="G3082">
        <v>23</v>
      </c>
      <c r="H3082">
        <v>0</v>
      </c>
      <c r="I3082">
        <v>53</v>
      </c>
      <c r="J3082" t="s">
        <v>102</v>
      </c>
      <c r="K3082">
        <v>6674934</v>
      </c>
      <c r="L3082">
        <v>0</v>
      </c>
      <c r="M3082">
        <v>0</v>
      </c>
      <c r="N3082">
        <v>0</v>
      </c>
      <c r="O3082">
        <v>915266</v>
      </c>
      <c r="P3082">
        <v>7590200</v>
      </c>
      <c r="Q3082">
        <v>0</v>
      </c>
      <c r="R3082">
        <v>7590200</v>
      </c>
      <c r="S3082" t="str">
        <f t="shared" si="96"/>
        <v>False</v>
      </c>
      <c r="T3082">
        <v>5044585</v>
      </c>
      <c r="U3082" t="b">
        <f t="shared" si="97"/>
        <v>0</v>
      </c>
      <c r="V3082">
        <v>0</v>
      </c>
      <c r="W3082">
        <v>0</v>
      </c>
      <c r="X3082">
        <v>0</v>
      </c>
      <c r="Y3082">
        <v>1936228</v>
      </c>
      <c r="Z3082">
        <v>6980813</v>
      </c>
      <c r="AA3082" t="b">
        <f>ABS(T3082-Z3082)&gt;1000000</f>
        <v>1</v>
      </c>
      <c r="AB3082">
        <v>609387</v>
      </c>
      <c r="AC3082">
        <v>0</v>
      </c>
      <c r="AD3082">
        <v>609387</v>
      </c>
      <c r="AE3082">
        <v>4961985</v>
      </c>
      <c r="AF3082">
        <v>0</v>
      </c>
      <c r="AG3082">
        <v>7474176</v>
      </c>
      <c r="AH3082">
        <v>7474176</v>
      </c>
      <c r="AI3082">
        <v>12436161</v>
      </c>
      <c r="AJ3082">
        <v>4653732</v>
      </c>
      <c r="AK3082">
        <v>0</v>
      </c>
      <c r="AL3082">
        <v>125375</v>
      </c>
      <c r="AM3082">
        <v>125375</v>
      </c>
      <c r="AN3082">
        <v>4779107</v>
      </c>
      <c r="AO3082">
        <v>7657054</v>
      </c>
      <c r="AQ3082">
        <f>K3082/R3082</f>
        <v>0.87941477167927062</v>
      </c>
    </row>
    <row r="3083" spans="1:43" x14ac:dyDescent="0.35">
      <c r="A3083" t="s">
        <v>6446</v>
      </c>
      <c r="B3083" t="s">
        <v>6447</v>
      </c>
      <c r="C3083" t="s">
        <v>38</v>
      </c>
      <c r="D3083" t="str">
        <f>IF(P3083&lt;=50000,"Extra Small",IF(AND(P3083&gt;=50000,P3083&lt;250000),"Small",IF(AND(P3083&gt;=250000,P3083&lt;1000000),"Medium",IF(AND(P3083&gt;=1000000,P3083&lt;10000000),"Large",IF(AND(P3083&gt;=10000000,P3083&lt;100000000),"Extra Large",IF(P3083&gt;=100000000,"Extra-extra-large"))))))</f>
        <v>Medium</v>
      </c>
      <c r="E3083" t="s">
        <v>85</v>
      </c>
      <c r="F3083">
        <v>1</v>
      </c>
      <c r="G3083">
        <v>4</v>
      </c>
      <c r="H3083">
        <v>3</v>
      </c>
      <c r="I3083">
        <v>3.5</v>
      </c>
      <c r="J3083" t="s">
        <v>143</v>
      </c>
      <c r="K3083">
        <v>295000</v>
      </c>
      <c r="L3083">
        <v>67988</v>
      </c>
      <c r="M3083">
        <v>311520</v>
      </c>
      <c r="N3083">
        <v>80929</v>
      </c>
      <c r="O3083">
        <v>0</v>
      </c>
      <c r="P3083">
        <v>755437</v>
      </c>
      <c r="Q3083">
        <v>0</v>
      </c>
      <c r="R3083">
        <v>755437</v>
      </c>
      <c r="S3083" t="str">
        <f t="shared" si="96"/>
        <v>False</v>
      </c>
      <c r="T3083">
        <v>388068</v>
      </c>
      <c r="U3083" t="b">
        <f t="shared" si="97"/>
        <v>0</v>
      </c>
      <c r="V3083">
        <v>0</v>
      </c>
      <c r="W3083">
        <v>63840</v>
      </c>
      <c r="X3083">
        <v>0</v>
      </c>
      <c r="Y3083">
        <v>534479</v>
      </c>
      <c r="Z3083">
        <v>986387</v>
      </c>
      <c r="AA3083" t="b">
        <f>ABS(T3083-Z3083)&gt;25000</f>
        <v>1</v>
      </c>
      <c r="AB3083">
        <v>-230950</v>
      </c>
      <c r="AC3083">
        <v>-52775</v>
      </c>
      <c r="AD3083">
        <v>-283725</v>
      </c>
      <c r="AE3083">
        <v>133416</v>
      </c>
      <c r="AF3083">
        <v>0</v>
      </c>
      <c r="AG3083">
        <v>0</v>
      </c>
      <c r="AH3083">
        <v>7829423</v>
      </c>
      <c r="AI3083">
        <v>7962839</v>
      </c>
      <c r="AJ3083">
        <v>107219</v>
      </c>
      <c r="AK3083">
        <v>0</v>
      </c>
      <c r="AL3083">
        <v>0</v>
      </c>
      <c r="AM3083">
        <v>7704735</v>
      </c>
      <c r="AN3083">
        <v>7811954</v>
      </c>
      <c r="AO3083">
        <v>150885</v>
      </c>
      <c r="AQ3083">
        <f>K3083/R3083</f>
        <v>0.39050245089928082</v>
      </c>
    </row>
    <row r="3084" spans="1:43" x14ac:dyDescent="0.35">
      <c r="A3084" t="s">
        <v>6448</v>
      </c>
      <c r="B3084" t="s">
        <v>6449</v>
      </c>
      <c r="C3084" t="s">
        <v>38</v>
      </c>
      <c r="D3084" t="str">
        <f>IF(P3084&lt;=50000,"Extra Small",IF(AND(P3084&gt;=50000,P3084&lt;250000),"Small",IF(AND(P3084&gt;=250000,P3084&lt;1000000),"Medium",IF(AND(P3084&gt;=1000000,P3084&lt;10000000),"Large",IF(AND(P3084&gt;=10000000,P3084&lt;100000000),"Extra Large",IF(P3084&gt;=100000000,"Extra-extra-large"))))))</f>
        <v>Large</v>
      </c>
      <c r="E3084" t="s">
        <v>55</v>
      </c>
      <c r="F3084">
        <v>5</v>
      </c>
      <c r="G3084">
        <v>30</v>
      </c>
      <c r="H3084">
        <v>1</v>
      </c>
      <c r="I3084">
        <v>41.71</v>
      </c>
      <c r="J3084" t="s">
        <v>48</v>
      </c>
      <c r="K3084">
        <v>266693</v>
      </c>
      <c r="L3084">
        <v>0</v>
      </c>
      <c r="M3084">
        <v>2672628</v>
      </c>
      <c r="N3084">
        <v>268370</v>
      </c>
      <c r="O3084">
        <v>0</v>
      </c>
      <c r="P3084">
        <v>3207691</v>
      </c>
      <c r="Q3084">
        <v>0</v>
      </c>
      <c r="R3084">
        <v>3207691</v>
      </c>
      <c r="S3084" t="str">
        <f t="shared" si="96"/>
        <v>False</v>
      </c>
      <c r="T3084">
        <v>2315476</v>
      </c>
      <c r="U3084" t="b">
        <f t="shared" si="97"/>
        <v>0</v>
      </c>
      <c r="V3084">
        <v>50</v>
      </c>
      <c r="W3084">
        <v>0</v>
      </c>
      <c r="X3084">
        <v>0</v>
      </c>
      <c r="Y3084">
        <v>772134</v>
      </c>
      <c r="Z3084">
        <v>3087660</v>
      </c>
      <c r="AA3084" t="b">
        <f>ABS(T3084-Z3084)&gt;1000000</f>
        <v>0</v>
      </c>
      <c r="AB3084">
        <v>120031</v>
      </c>
      <c r="AC3084">
        <v>0</v>
      </c>
      <c r="AD3084">
        <v>120031</v>
      </c>
      <c r="AE3084">
        <v>1804818</v>
      </c>
      <c r="AF3084">
        <v>0</v>
      </c>
      <c r="AG3084">
        <v>269792</v>
      </c>
      <c r="AH3084">
        <v>269792</v>
      </c>
      <c r="AI3084">
        <v>2074610</v>
      </c>
      <c r="AJ3084">
        <v>590550</v>
      </c>
      <c r="AK3084">
        <v>0</v>
      </c>
      <c r="AL3084">
        <v>39254</v>
      </c>
      <c r="AM3084">
        <v>39254</v>
      </c>
      <c r="AN3084">
        <v>629804</v>
      </c>
      <c r="AO3084">
        <v>1444806</v>
      </c>
      <c r="AQ3084">
        <f>K3084/R3084</f>
        <v>8.3141736532602428E-2</v>
      </c>
    </row>
    <row r="3085" spans="1:43" x14ac:dyDescent="0.35">
      <c r="A3085" t="s">
        <v>6450</v>
      </c>
      <c r="B3085" t="s">
        <v>6451</v>
      </c>
      <c r="C3085" t="s">
        <v>50</v>
      </c>
      <c r="D3085" t="str">
        <f>IF(P3085&lt;=50000,"Extra Small",IF(AND(P3085&gt;=50000,P3085&lt;250000),"Small",IF(AND(P3085&gt;=250000,P3085&lt;1000000),"Medium",IF(AND(P3085&gt;=1000000,P3085&lt;10000000),"Large",IF(AND(P3085&gt;=10000000,P3085&lt;100000000),"Extra Large",IF(P3085&gt;=100000000,"Extra-extra-large"))))))</f>
        <v>Extra Small</v>
      </c>
      <c r="E3085" t="s">
        <v>73</v>
      </c>
      <c r="F3085">
        <v>0</v>
      </c>
      <c r="G3085">
        <v>0</v>
      </c>
      <c r="H3085">
        <v>0</v>
      </c>
      <c r="I3085">
        <v>0</v>
      </c>
      <c r="J3085" t="s">
        <v>107</v>
      </c>
      <c r="K3085">
        <v>0</v>
      </c>
      <c r="L3085">
        <v>0</v>
      </c>
      <c r="M3085">
        <v>0</v>
      </c>
      <c r="N3085">
        <v>0</v>
      </c>
      <c r="O3085">
        <v>39680</v>
      </c>
      <c r="P3085">
        <v>39680</v>
      </c>
      <c r="Q3085">
        <v>0</v>
      </c>
      <c r="R3085">
        <v>39680</v>
      </c>
      <c r="S3085" t="str">
        <f t="shared" si="96"/>
        <v>False</v>
      </c>
      <c r="T3085">
        <v>0</v>
      </c>
      <c r="U3085" t="e">
        <f t="shared" si="97"/>
        <v>#DIV/0!</v>
      </c>
      <c r="V3085">
        <v>0</v>
      </c>
      <c r="W3085">
        <v>0</v>
      </c>
      <c r="X3085">
        <v>0</v>
      </c>
      <c r="Y3085">
        <v>32860</v>
      </c>
      <c r="Z3085">
        <v>32860</v>
      </c>
      <c r="AA3085" t="b">
        <f>ABS(T3085-Z3085)&gt;25000</f>
        <v>1</v>
      </c>
      <c r="AB3085">
        <v>6820</v>
      </c>
      <c r="AC3085">
        <v>0</v>
      </c>
      <c r="AD3085">
        <v>6820</v>
      </c>
      <c r="AE3085">
        <v>0</v>
      </c>
      <c r="AF3085">
        <v>0</v>
      </c>
      <c r="AG3085">
        <v>0</v>
      </c>
      <c r="AH3085">
        <v>0</v>
      </c>
      <c r="AI3085">
        <v>49732</v>
      </c>
      <c r="AJ3085">
        <v>0</v>
      </c>
      <c r="AK3085">
        <v>0</v>
      </c>
      <c r="AL3085">
        <v>0</v>
      </c>
      <c r="AM3085">
        <v>0</v>
      </c>
      <c r="AN3085">
        <v>459</v>
      </c>
      <c r="AO3085">
        <v>49273</v>
      </c>
      <c r="AQ3085">
        <f>K3085/R3085</f>
        <v>0</v>
      </c>
    </row>
    <row r="3086" spans="1:43" x14ac:dyDescent="0.35">
      <c r="A3086" t="s">
        <v>6452</v>
      </c>
      <c r="B3086" t="s">
        <v>6453</v>
      </c>
      <c r="C3086" t="s">
        <v>38</v>
      </c>
      <c r="D3086" t="str">
        <f>IF(P3086&lt;=50000,"Extra Small",IF(AND(P3086&gt;=50000,P3086&lt;250000),"Small",IF(AND(P3086&gt;=250000,P3086&lt;1000000),"Medium",IF(AND(P3086&gt;=1000000,P3086&lt;10000000),"Large",IF(AND(P3086&gt;=10000000,P3086&lt;100000000),"Extra Large",IF(P3086&gt;=100000000,"Extra-extra-large"))))))</f>
        <v>Large</v>
      </c>
      <c r="E3086" t="s">
        <v>67</v>
      </c>
      <c r="F3086">
        <v>5</v>
      </c>
      <c r="G3086">
        <v>4</v>
      </c>
      <c r="H3086">
        <v>0</v>
      </c>
      <c r="I3086">
        <v>6.4</v>
      </c>
      <c r="J3086" t="s">
        <v>208</v>
      </c>
      <c r="K3086">
        <v>641904</v>
      </c>
      <c r="L3086">
        <v>0</v>
      </c>
      <c r="M3086">
        <v>524287</v>
      </c>
      <c r="N3086">
        <v>33590</v>
      </c>
      <c r="O3086">
        <v>0</v>
      </c>
      <c r="P3086">
        <v>1199781</v>
      </c>
      <c r="Q3086">
        <v>0</v>
      </c>
      <c r="R3086">
        <v>1199781</v>
      </c>
      <c r="S3086" t="str">
        <f t="shared" si="96"/>
        <v>False</v>
      </c>
      <c r="T3086">
        <v>463290</v>
      </c>
      <c r="U3086" t="b">
        <f t="shared" si="97"/>
        <v>0</v>
      </c>
      <c r="V3086">
        <v>0</v>
      </c>
      <c r="W3086">
        <v>0</v>
      </c>
      <c r="X3086">
        <v>0</v>
      </c>
      <c r="Y3086">
        <v>723151</v>
      </c>
      <c r="Z3086">
        <v>1186441</v>
      </c>
      <c r="AA3086" t="b">
        <f>ABS(T3086-Z3086)&gt;1000000</f>
        <v>0</v>
      </c>
      <c r="AB3086">
        <v>13340</v>
      </c>
      <c r="AC3086">
        <v>0</v>
      </c>
      <c r="AD3086">
        <v>13340</v>
      </c>
      <c r="AE3086">
        <v>1169795</v>
      </c>
      <c r="AF3086">
        <v>0</v>
      </c>
      <c r="AG3086">
        <v>19433</v>
      </c>
      <c r="AH3086">
        <v>19433</v>
      </c>
      <c r="AI3086">
        <v>1189228</v>
      </c>
      <c r="AJ3086">
        <v>390843</v>
      </c>
      <c r="AK3086">
        <v>0</v>
      </c>
      <c r="AL3086">
        <v>2916</v>
      </c>
      <c r="AM3086">
        <v>2916</v>
      </c>
      <c r="AN3086">
        <v>393759</v>
      </c>
      <c r="AO3086">
        <v>795469</v>
      </c>
      <c r="AQ3086">
        <f>K3086/R3086</f>
        <v>0.53501764071943125</v>
      </c>
    </row>
    <row r="3087" spans="1:43" x14ac:dyDescent="0.35">
      <c r="A3087" t="s">
        <v>6454</v>
      </c>
      <c r="B3087" t="s">
        <v>6455</v>
      </c>
      <c r="C3087" t="s">
        <v>38</v>
      </c>
      <c r="D3087" t="str">
        <f>IF(P3087&lt;=50000,"Extra Small",IF(AND(P3087&gt;=50000,P3087&lt;250000),"Small",IF(AND(P3087&gt;=250000,P3087&lt;1000000),"Medium",IF(AND(P3087&gt;=1000000,P3087&lt;10000000),"Large",IF(AND(P3087&gt;=10000000,P3087&lt;100000000),"Extra Large",IF(P3087&gt;=100000000,"Extra-extra-large"))))))</f>
        <v>Extra Large</v>
      </c>
      <c r="E3087" t="s">
        <v>55</v>
      </c>
      <c r="F3087">
        <v>20</v>
      </c>
      <c r="G3087">
        <v>37</v>
      </c>
      <c r="H3087">
        <v>19</v>
      </c>
      <c r="I3087">
        <v>44</v>
      </c>
      <c r="J3087" t="s">
        <v>249</v>
      </c>
      <c r="K3087">
        <v>0</v>
      </c>
      <c r="L3087">
        <v>9840</v>
      </c>
      <c r="M3087">
        <v>10629433</v>
      </c>
      <c r="N3087">
        <v>0</v>
      </c>
      <c r="O3087">
        <v>463542</v>
      </c>
      <c r="P3087">
        <v>11102815</v>
      </c>
      <c r="Q3087">
        <v>0</v>
      </c>
      <c r="R3087">
        <v>11102815</v>
      </c>
      <c r="S3087" t="str">
        <f t="shared" si="96"/>
        <v>False</v>
      </c>
      <c r="T3087">
        <v>1204013</v>
      </c>
      <c r="U3087" t="b">
        <f t="shared" si="97"/>
        <v>0</v>
      </c>
      <c r="V3087">
        <v>0</v>
      </c>
      <c r="W3087">
        <v>19209</v>
      </c>
      <c r="X3087">
        <v>0</v>
      </c>
      <c r="Y3087">
        <v>9779276</v>
      </c>
      <c r="Z3087">
        <v>11002498</v>
      </c>
      <c r="AA3087" t="b">
        <f>ABS(T3087-Z3087)&gt;1000000</f>
        <v>1</v>
      </c>
      <c r="AB3087">
        <v>100317</v>
      </c>
      <c r="AC3087">
        <v>0</v>
      </c>
      <c r="AD3087">
        <v>100317</v>
      </c>
      <c r="AE3087">
        <v>1547551</v>
      </c>
      <c r="AF3087">
        <v>1597574</v>
      </c>
      <c r="AG3087">
        <v>4107437</v>
      </c>
      <c r="AH3087">
        <v>5705011</v>
      </c>
      <c r="AI3087">
        <v>7252562</v>
      </c>
      <c r="AJ3087">
        <v>1198618</v>
      </c>
      <c r="AK3087">
        <v>2566985</v>
      </c>
      <c r="AL3087">
        <v>34905</v>
      </c>
      <c r="AM3087">
        <v>2601890</v>
      </c>
      <c r="AN3087">
        <v>3800508</v>
      </c>
      <c r="AO3087">
        <v>3452054</v>
      </c>
      <c r="AQ3087">
        <f>K3087/R3087</f>
        <v>0</v>
      </c>
    </row>
    <row r="3088" spans="1:43" x14ac:dyDescent="0.35">
      <c r="A3088" t="s">
        <v>6456</v>
      </c>
      <c r="B3088" t="s">
        <v>6457</v>
      </c>
      <c r="C3088" t="s">
        <v>50</v>
      </c>
      <c r="D3088" t="str">
        <f>IF(P3088&lt;=50000,"Extra Small",IF(AND(P3088&gt;=50000,P3088&lt;250000),"Small",IF(AND(P3088&gt;=250000,P3088&lt;1000000),"Medium",IF(AND(P3088&gt;=1000000,P3088&lt;10000000),"Large",IF(AND(P3088&gt;=10000000,P3088&lt;100000000),"Extra Large",IF(P3088&gt;=100000000,"Extra-extra-large"))))))</f>
        <v>Medium</v>
      </c>
      <c r="E3088" t="s">
        <v>43</v>
      </c>
      <c r="F3088">
        <v>3</v>
      </c>
      <c r="G3088">
        <v>2</v>
      </c>
      <c r="H3088">
        <v>0</v>
      </c>
      <c r="I3088">
        <v>4.3</v>
      </c>
      <c r="J3088" t="s">
        <v>48</v>
      </c>
      <c r="K3088">
        <v>555130</v>
      </c>
      <c r="L3088">
        <v>0</v>
      </c>
      <c r="M3088">
        <v>0</v>
      </c>
      <c r="N3088">
        <v>1038</v>
      </c>
      <c r="O3088">
        <v>42215</v>
      </c>
      <c r="P3088">
        <v>598383</v>
      </c>
      <c r="Q3088">
        <v>0</v>
      </c>
      <c r="R3088">
        <v>598383</v>
      </c>
      <c r="S3088" t="str">
        <f t="shared" si="96"/>
        <v>False</v>
      </c>
      <c r="T3088">
        <v>405391</v>
      </c>
      <c r="U3088" t="b">
        <f t="shared" si="97"/>
        <v>0</v>
      </c>
      <c r="V3088">
        <v>0</v>
      </c>
      <c r="W3088">
        <v>0</v>
      </c>
      <c r="X3088">
        <v>0</v>
      </c>
      <c r="Y3088">
        <v>179370</v>
      </c>
      <c r="Z3088">
        <v>584761</v>
      </c>
      <c r="AA3088" t="b">
        <f>ABS(T3088-Z3088)&gt;25000</f>
        <v>1</v>
      </c>
      <c r="AB3088">
        <v>13622</v>
      </c>
      <c r="AC3088">
        <v>0</v>
      </c>
      <c r="AD3088">
        <v>13622</v>
      </c>
      <c r="AE3088">
        <v>160966</v>
      </c>
      <c r="AF3088">
        <v>0</v>
      </c>
      <c r="AG3088">
        <v>0</v>
      </c>
      <c r="AH3088">
        <v>20760</v>
      </c>
      <c r="AI3088">
        <v>181726</v>
      </c>
      <c r="AJ3088">
        <v>60076</v>
      </c>
      <c r="AK3088">
        <v>0</v>
      </c>
      <c r="AL3088">
        <v>0</v>
      </c>
      <c r="AM3088">
        <v>0</v>
      </c>
      <c r="AN3088">
        <v>60076</v>
      </c>
      <c r="AO3088">
        <v>121650</v>
      </c>
      <c r="AQ3088">
        <f>K3088/R3088</f>
        <v>0.92771686361410666</v>
      </c>
    </row>
    <row r="3089" spans="1:43" x14ac:dyDescent="0.35">
      <c r="A3089" t="s">
        <v>6458</v>
      </c>
      <c r="B3089" t="s">
        <v>6459</v>
      </c>
      <c r="C3089" t="s">
        <v>38</v>
      </c>
      <c r="D3089" t="str">
        <f>IF(P3089&lt;=50000,"Extra Small",IF(AND(P3089&gt;=50000,P3089&lt;250000),"Small",IF(AND(P3089&gt;=250000,P3089&lt;1000000),"Medium",IF(AND(P3089&gt;=1000000,P3089&lt;10000000),"Large",IF(AND(P3089&gt;=10000000,P3089&lt;100000000),"Extra Large",IF(P3089&gt;=100000000,"Extra-extra-large"))))))</f>
        <v>Extra Small</v>
      </c>
      <c r="E3089" t="s">
        <v>101</v>
      </c>
      <c r="F3089">
        <v>0</v>
      </c>
      <c r="G3089">
        <v>0</v>
      </c>
      <c r="H3089">
        <v>1</v>
      </c>
      <c r="I3089">
        <v>0</v>
      </c>
      <c r="J3089" t="s">
        <v>57</v>
      </c>
      <c r="K3089">
        <v>4000</v>
      </c>
      <c r="L3089">
        <v>2339</v>
      </c>
      <c r="M3089">
        <v>0</v>
      </c>
      <c r="N3089">
        <v>0</v>
      </c>
      <c r="O3089">
        <v>1120</v>
      </c>
      <c r="P3089">
        <v>7459</v>
      </c>
      <c r="Q3089">
        <v>15000</v>
      </c>
      <c r="R3089">
        <v>22459</v>
      </c>
      <c r="S3089" t="str">
        <f t="shared" si="96"/>
        <v>False</v>
      </c>
      <c r="T3089">
        <v>1656</v>
      </c>
      <c r="U3089" t="b">
        <f t="shared" si="97"/>
        <v>0</v>
      </c>
      <c r="V3089">
        <v>0</v>
      </c>
      <c r="W3089">
        <v>4000</v>
      </c>
      <c r="X3089">
        <v>18000</v>
      </c>
      <c r="Y3089">
        <v>4144</v>
      </c>
      <c r="Z3089">
        <v>27800</v>
      </c>
      <c r="AA3089" t="b">
        <f>ABS(T3089-Z3089)&gt;25000</f>
        <v>1</v>
      </c>
      <c r="AB3089">
        <v>-5341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5341</v>
      </c>
      <c r="AO3089">
        <v>-5341</v>
      </c>
      <c r="AQ3089">
        <f>K3089/R3089</f>
        <v>0.17810231978271518</v>
      </c>
    </row>
    <row r="3090" spans="1:43" x14ac:dyDescent="0.35">
      <c r="A3090" t="s">
        <v>6460</v>
      </c>
      <c r="B3090" t="s">
        <v>6461</v>
      </c>
      <c r="C3090" t="s">
        <v>38</v>
      </c>
      <c r="D3090" t="str">
        <f>IF(P3090&lt;=50000,"Extra Small",IF(AND(P3090&gt;=50000,P3090&lt;250000),"Small",IF(AND(P3090&gt;=250000,P3090&lt;1000000),"Medium",IF(AND(P3090&gt;=1000000,P3090&lt;10000000),"Large",IF(AND(P3090&gt;=10000000,P3090&lt;100000000),"Extra Large",IF(P3090&gt;=100000000,"Extra-extra-large"))))))</f>
        <v>Medium</v>
      </c>
      <c r="E3090" t="s">
        <v>49</v>
      </c>
      <c r="F3090">
        <v>0</v>
      </c>
      <c r="G3090">
        <v>0</v>
      </c>
      <c r="H3090">
        <v>0</v>
      </c>
      <c r="I3090">
        <v>0</v>
      </c>
      <c r="J3090" t="s">
        <v>264</v>
      </c>
      <c r="K3090">
        <v>0</v>
      </c>
      <c r="L3090">
        <v>0</v>
      </c>
      <c r="M3090">
        <v>242962</v>
      </c>
      <c r="N3090">
        <v>0</v>
      </c>
      <c r="O3090">
        <v>72204</v>
      </c>
      <c r="P3090">
        <v>315166</v>
      </c>
      <c r="Q3090">
        <v>0</v>
      </c>
      <c r="R3090">
        <v>315166</v>
      </c>
      <c r="S3090" t="str">
        <f t="shared" si="96"/>
        <v>False</v>
      </c>
      <c r="T3090">
        <v>0</v>
      </c>
      <c r="U3090" t="e">
        <f t="shared" si="97"/>
        <v>#DIV/0!</v>
      </c>
      <c r="V3090">
        <v>0</v>
      </c>
      <c r="W3090">
        <v>85000</v>
      </c>
      <c r="X3090">
        <v>0</v>
      </c>
      <c r="Y3090">
        <v>134776</v>
      </c>
      <c r="Z3090">
        <v>219776</v>
      </c>
      <c r="AA3090" t="b">
        <f>ABS(T3090-Z3090)&gt;25000</f>
        <v>1</v>
      </c>
      <c r="AB3090">
        <v>95390</v>
      </c>
      <c r="AC3090">
        <v>0</v>
      </c>
      <c r="AD3090">
        <v>95390</v>
      </c>
      <c r="AE3090">
        <v>95390</v>
      </c>
      <c r="AF3090">
        <v>0</v>
      </c>
      <c r="AG3090">
        <v>0</v>
      </c>
      <c r="AH3090">
        <v>0</v>
      </c>
      <c r="AI3090">
        <v>95390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95390</v>
      </c>
      <c r="AQ3090">
        <f>K3090/R3090</f>
        <v>0</v>
      </c>
    </row>
    <row r="3091" spans="1:43" x14ac:dyDescent="0.35">
      <c r="A3091" t="s">
        <v>6462</v>
      </c>
      <c r="B3091" t="s">
        <v>6463</v>
      </c>
      <c r="C3091" t="s">
        <v>50</v>
      </c>
      <c r="D3091" t="str">
        <f>IF(P3091&lt;=50000,"Extra Small",IF(AND(P3091&gt;=50000,P3091&lt;250000),"Small",IF(AND(P3091&gt;=250000,P3091&lt;1000000),"Medium",IF(AND(P3091&gt;=1000000,P3091&lt;10000000),"Large",IF(AND(P3091&gt;=10000000,P3091&lt;100000000),"Extra Large",IF(P3091&gt;=100000000,"Extra-extra-large"))))))</f>
        <v>Extra Small</v>
      </c>
      <c r="E3091" t="s">
        <v>110</v>
      </c>
      <c r="F3091">
        <v>0</v>
      </c>
      <c r="G3091">
        <v>0</v>
      </c>
      <c r="H3091">
        <v>0</v>
      </c>
      <c r="I3091">
        <v>0</v>
      </c>
      <c r="J3091" t="s">
        <v>44</v>
      </c>
      <c r="K3091">
        <v>0</v>
      </c>
      <c r="L3091">
        <v>0</v>
      </c>
      <c r="M3091">
        <v>1441</v>
      </c>
      <c r="N3091">
        <v>1456</v>
      </c>
      <c r="O3091">
        <v>0</v>
      </c>
      <c r="P3091">
        <v>2897</v>
      </c>
      <c r="Q3091">
        <v>1748</v>
      </c>
      <c r="R3091">
        <v>4645</v>
      </c>
      <c r="S3091" t="str">
        <f t="shared" si="96"/>
        <v>False</v>
      </c>
      <c r="T3091">
        <v>0</v>
      </c>
      <c r="U3091" t="e">
        <f t="shared" si="97"/>
        <v>#DIV/0!</v>
      </c>
      <c r="V3091">
        <v>0</v>
      </c>
      <c r="W3091">
        <v>0</v>
      </c>
      <c r="X3091">
        <v>0</v>
      </c>
      <c r="Y3091">
        <v>2279</v>
      </c>
      <c r="Z3091">
        <v>2279</v>
      </c>
      <c r="AA3091" t="b">
        <f>ABS(T3091-Z3091)&gt;25000</f>
        <v>0</v>
      </c>
      <c r="AB3091">
        <v>2366</v>
      </c>
      <c r="AC3091">
        <v>0</v>
      </c>
      <c r="AD3091">
        <v>2366</v>
      </c>
      <c r="AE3091">
        <v>0</v>
      </c>
      <c r="AF3091">
        <v>0</v>
      </c>
      <c r="AG3091">
        <v>0</v>
      </c>
      <c r="AH3091">
        <v>0</v>
      </c>
      <c r="AI3091">
        <v>50329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50329</v>
      </c>
      <c r="AQ3091">
        <f>K3091/R3091</f>
        <v>0</v>
      </c>
    </row>
    <row r="3092" spans="1:43" x14ac:dyDescent="0.35">
      <c r="A3092" t="s">
        <v>6464</v>
      </c>
      <c r="B3092" t="s">
        <v>6465</v>
      </c>
      <c r="C3092" t="s">
        <v>50</v>
      </c>
      <c r="D3092" t="str">
        <f>IF(P3092&lt;=50000,"Extra Small",IF(AND(P3092&gt;=50000,P3092&lt;250000),"Small",IF(AND(P3092&gt;=250000,P3092&lt;1000000),"Medium",IF(AND(P3092&gt;=1000000,P3092&lt;10000000),"Large",IF(AND(P3092&gt;=10000000,P3092&lt;100000000),"Extra Large",IF(P3092&gt;=100000000,"Extra-extra-large"))))))</f>
        <v>Medium</v>
      </c>
      <c r="E3092" t="s">
        <v>43</v>
      </c>
      <c r="F3092">
        <v>1</v>
      </c>
      <c r="G3092">
        <v>15</v>
      </c>
      <c r="H3092">
        <v>2</v>
      </c>
      <c r="I3092">
        <v>4</v>
      </c>
      <c r="J3092" t="s">
        <v>130</v>
      </c>
      <c r="K3092">
        <v>199532</v>
      </c>
      <c r="L3092">
        <v>294</v>
      </c>
      <c r="M3092">
        <v>156360</v>
      </c>
      <c r="N3092">
        <v>0</v>
      </c>
      <c r="O3092">
        <v>819</v>
      </c>
      <c r="P3092">
        <v>357005</v>
      </c>
      <c r="Q3092">
        <v>0</v>
      </c>
      <c r="R3092">
        <v>357005</v>
      </c>
      <c r="S3092" t="str">
        <f t="shared" si="96"/>
        <v>False</v>
      </c>
      <c r="T3092">
        <v>279325</v>
      </c>
      <c r="U3092" t="b">
        <f t="shared" si="97"/>
        <v>0</v>
      </c>
      <c r="V3092">
        <v>0</v>
      </c>
      <c r="W3092">
        <v>0</v>
      </c>
      <c r="X3092">
        <v>0</v>
      </c>
      <c r="Y3092">
        <v>80317</v>
      </c>
      <c r="Z3092">
        <v>359642</v>
      </c>
      <c r="AA3092" t="b">
        <f>ABS(T3092-Z3092)&gt;25000</f>
        <v>1</v>
      </c>
      <c r="AB3092">
        <v>-2637</v>
      </c>
      <c r="AC3092">
        <v>0</v>
      </c>
      <c r="AD3092">
        <v>-2637</v>
      </c>
      <c r="AE3092">
        <v>181931</v>
      </c>
      <c r="AF3092">
        <v>0</v>
      </c>
      <c r="AG3092">
        <v>0</v>
      </c>
      <c r="AH3092">
        <v>68323</v>
      </c>
      <c r="AI3092">
        <v>250254</v>
      </c>
      <c r="AJ3092">
        <v>112989</v>
      </c>
      <c r="AK3092">
        <v>0</v>
      </c>
      <c r="AL3092">
        <v>0</v>
      </c>
      <c r="AM3092">
        <v>0</v>
      </c>
      <c r="AN3092">
        <v>112989</v>
      </c>
      <c r="AO3092">
        <v>137265</v>
      </c>
      <c r="AQ3092">
        <f>K3092/R3092</f>
        <v>0.55890533746025961</v>
      </c>
    </row>
    <row r="3093" spans="1:43" x14ac:dyDescent="0.35">
      <c r="A3093" t="s">
        <v>6466</v>
      </c>
      <c r="B3093" t="s">
        <v>6467</v>
      </c>
      <c r="C3093" t="s">
        <v>38</v>
      </c>
      <c r="D3093" t="str">
        <f>IF(P3093&lt;=50000,"Extra Small",IF(AND(P3093&gt;=50000,P3093&lt;250000),"Small",IF(AND(P3093&gt;=250000,P3093&lt;1000000),"Medium",IF(AND(P3093&gt;=1000000,P3093&lt;10000000),"Large",IF(AND(P3093&gt;=10000000,P3093&lt;100000000),"Extra Large",IF(P3093&gt;=100000000,"Extra-extra-large"))))))</f>
        <v>Extra Small</v>
      </c>
      <c r="E3093" t="s">
        <v>39</v>
      </c>
      <c r="F3093">
        <v>0</v>
      </c>
      <c r="G3093">
        <v>0</v>
      </c>
      <c r="H3093">
        <v>0</v>
      </c>
      <c r="I3093">
        <v>0</v>
      </c>
      <c r="J3093" t="s">
        <v>40</v>
      </c>
      <c r="K3093">
        <v>0</v>
      </c>
      <c r="L3093">
        <v>47577</v>
      </c>
      <c r="M3093">
        <v>0</v>
      </c>
      <c r="N3093">
        <v>0</v>
      </c>
      <c r="O3093">
        <v>0</v>
      </c>
      <c r="P3093">
        <v>47577</v>
      </c>
      <c r="Q3093">
        <v>975</v>
      </c>
      <c r="R3093">
        <v>48552</v>
      </c>
      <c r="S3093" t="str">
        <f t="shared" si="96"/>
        <v>False</v>
      </c>
      <c r="T3093">
        <v>5906</v>
      </c>
      <c r="U3093" t="e">
        <f t="shared" si="97"/>
        <v>#DIV/0!</v>
      </c>
      <c r="V3093">
        <v>0</v>
      </c>
      <c r="W3093">
        <v>1800</v>
      </c>
      <c r="X3093">
        <v>4500</v>
      </c>
      <c r="Y3093">
        <v>19148</v>
      </c>
      <c r="Z3093">
        <v>31354</v>
      </c>
      <c r="AA3093" t="b">
        <f>ABS(T3093-Z3093)&gt;25000</f>
        <v>1</v>
      </c>
      <c r="AB3093">
        <v>17198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29731</v>
      </c>
      <c r="AJ3093">
        <v>0</v>
      </c>
      <c r="AK3093">
        <v>0</v>
      </c>
      <c r="AL3093">
        <v>0</v>
      </c>
      <c r="AM3093">
        <v>0</v>
      </c>
      <c r="AN3093">
        <v>9500</v>
      </c>
      <c r="AO3093">
        <v>20231</v>
      </c>
      <c r="AQ3093">
        <f>K3093/R3093</f>
        <v>0</v>
      </c>
    </row>
    <row r="3094" spans="1:43" x14ac:dyDescent="0.35">
      <c r="A3094" t="s">
        <v>6468</v>
      </c>
      <c r="B3094" t="s">
        <v>6469</v>
      </c>
      <c r="C3094" t="s">
        <v>38</v>
      </c>
      <c r="D3094" t="str">
        <f>IF(P3094&lt;=50000,"Extra Small",IF(AND(P3094&gt;=50000,P3094&lt;250000),"Small",IF(AND(P3094&gt;=250000,P3094&lt;1000000),"Medium",IF(AND(P3094&gt;=1000000,P3094&lt;10000000),"Large",IF(AND(P3094&gt;=10000000,P3094&lt;100000000),"Extra Large",IF(P3094&gt;=100000000,"Extra-extra-large"))))))</f>
        <v>Extra Small</v>
      </c>
      <c r="E3094" t="s">
        <v>43</v>
      </c>
      <c r="F3094">
        <v>14</v>
      </c>
      <c r="G3094">
        <v>6</v>
      </c>
      <c r="H3094">
        <v>4</v>
      </c>
      <c r="I3094">
        <v>14.9</v>
      </c>
      <c r="J3094" t="s">
        <v>48</v>
      </c>
      <c r="K3094">
        <v>0</v>
      </c>
      <c r="L3094">
        <v>0</v>
      </c>
      <c r="M3094">
        <v>0</v>
      </c>
      <c r="N3094">
        <v>11</v>
      </c>
      <c r="O3094">
        <v>0</v>
      </c>
      <c r="P3094">
        <v>11</v>
      </c>
      <c r="Q3094">
        <v>0</v>
      </c>
      <c r="R3094">
        <v>11</v>
      </c>
      <c r="S3094" t="str">
        <f t="shared" si="96"/>
        <v>False</v>
      </c>
      <c r="T3094">
        <v>0</v>
      </c>
      <c r="U3094" t="b">
        <f t="shared" si="97"/>
        <v>0</v>
      </c>
      <c r="V3094">
        <v>0</v>
      </c>
      <c r="W3094">
        <v>0</v>
      </c>
      <c r="X3094">
        <v>0</v>
      </c>
      <c r="Y3094">
        <v>200</v>
      </c>
      <c r="Z3094">
        <v>200</v>
      </c>
      <c r="AA3094" t="b">
        <f>ABS(T3094-Z3094)&gt;25000</f>
        <v>0</v>
      </c>
      <c r="AB3094">
        <v>-189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13308</v>
      </c>
      <c r="AJ3094">
        <v>0</v>
      </c>
      <c r="AK3094">
        <v>0</v>
      </c>
      <c r="AL3094">
        <v>0</v>
      </c>
      <c r="AM3094">
        <v>0</v>
      </c>
      <c r="AN3094">
        <v>7650</v>
      </c>
      <c r="AO3094">
        <v>5658</v>
      </c>
      <c r="AQ3094">
        <f>K3094/R3094</f>
        <v>0</v>
      </c>
    </row>
    <row r="3095" spans="1:43" x14ac:dyDescent="0.35">
      <c r="A3095" t="s">
        <v>6470</v>
      </c>
      <c r="B3095" t="s">
        <v>6471</v>
      </c>
      <c r="C3095" t="s">
        <v>50</v>
      </c>
      <c r="D3095" t="str">
        <f>IF(P3095&lt;=50000,"Extra Small",IF(AND(P3095&gt;=50000,P3095&lt;250000),"Small",IF(AND(P3095&gt;=250000,P3095&lt;1000000),"Medium",IF(AND(P3095&gt;=1000000,P3095&lt;10000000),"Large",IF(AND(P3095&gt;=10000000,P3095&lt;100000000),"Extra Large",IF(P3095&gt;=100000000,"Extra-extra-large"))))))</f>
        <v>Small</v>
      </c>
      <c r="E3095" t="s">
        <v>206</v>
      </c>
      <c r="F3095">
        <v>0</v>
      </c>
      <c r="G3095">
        <v>0</v>
      </c>
      <c r="H3095">
        <v>0</v>
      </c>
      <c r="I3095">
        <v>0</v>
      </c>
      <c r="J3095" t="s">
        <v>720</v>
      </c>
      <c r="K3095">
        <v>0</v>
      </c>
      <c r="L3095">
        <v>0</v>
      </c>
      <c r="M3095">
        <v>57204</v>
      </c>
      <c r="N3095">
        <v>0</v>
      </c>
      <c r="O3095">
        <v>1314</v>
      </c>
      <c r="P3095">
        <v>58518</v>
      </c>
      <c r="Q3095">
        <v>0</v>
      </c>
      <c r="R3095">
        <v>58518</v>
      </c>
      <c r="S3095" t="str">
        <f t="shared" si="96"/>
        <v>False</v>
      </c>
      <c r="T3095">
        <v>0</v>
      </c>
      <c r="U3095" t="e">
        <f t="shared" si="97"/>
        <v>#DIV/0!</v>
      </c>
      <c r="V3095">
        <v>0</v>
      </c>
      <c r="W3095">
        <v>0</v>
      </c>
      <c r="X3095">
        <v>0</v>
      </c>
      <c r="Y3095">
        <v>61404</v>
      </c>
      <c r="Z3095">
        <v>61404</v>
      </c>
      <c r="AA3095" t="b">
        <f>ABS(T3095-Z3095)&gt;25000</f>
        <v>1</v>
      </c>
      <c r="AB3095">
        <v>-2886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238129</v>
      </c>
      <c r="AJ3095">
        <v>0</v>
      </c>
      <c r="AK3095">
        <v>0</v>
      </c>
      <c r="AL3095">
        <v>0</v>
      </c>
      <c r="AM3095">
        <v>0</v>
      </c>
      <c r="AN3095">
        <v>33800</v>
      </c>
      <c r="AO3095">
        <v>204329</v>
      </c>
      <c r="AQ3095">
        <f>K3095/R3095</f>
        <v>0</v>
      </c>
    </row>
    <row r="3096" spans="1:43" x14ac:dyDescent="0.35">
      <c r="A3096" t="s">
        <v>6472</v>
      </c>
      <c r="B3096" t="s">
        <v>6473</v>
      </c>
      <c r="C3096" t="s">
        <v>38</v>
      </c>
      <c r="D3096" t="str">
        <f>IF(P3096&lt;=50000,"Extra Small",IF(AND(P3096&gt;=50000,P3096&lt;250000),"Small",IF(AND(P3096&gt;=250000,P3096&lt;1000000),"Medium",IF(AND(P3096&gt;=1000000,P3096&lt;10000000),"Large",IF(AND(P3096&gt;=10000000,P3096&lt;100000000),"Extra Large",IF(P3096&gt;=100000000,"Extra-extra-large"))))))</f>
        <v>Medium</v>
      </c>
      <c r="E3096" t="s">
        <v>110</v>
      </c>
      <c r="F3096">
        <v>0</v>
      </c>
      <c r="G3096">
        <v>1</v>
      </c>
      <c r="H3096">
        <v>0</v>
      </c>
      <c r="I3096">
        <v>1</v>
      </c>
      <c r="J3096" t="s">
        <v>40</v>
      </c>
      <c r="K3096">
        <v>0</v>
      </c>
      <c r="L3096">
        <v>0</v>
      </c>
      <c r="M3096">
        <v>0</v>
      </c>
      <c r="N3096">
        <v>295475</v>
      </c>
      <c r="O3096">
        <v>0</v>
      </c>
      <c r="P3096">
        <v>295475</v>
      </c>
      <c r="Q3096">
        <v>0</v>
      </c>
      <c r="R3096">
        <v>295475</v>
      </c>
      <c r="S3096" t="str">
        <f t="shared" si="96"/>
        <v>False</v>
      </c>
      <c r="T3096">
        <v>10025</v>
      </c>
      <c r="U3096" t="b">
        <f t="shared" si="97"/>
        <v>0</v>
      </c>
      <c r="V3096">
        <v>0</v>
      </c>
      <c r="W3096">
        <v>200000</v>
      </c>
      <c r="X3096">
        <v>0</v>
      </c>
      <c r="Y3096">
        <v>126483</v>
      </c>
      <c r="Z3096">
        <v>336508</v>
      </c>
      <c r="AA3096" t="b">
        <f>ABS(T3096-Z3096)&gt;25000</f>
        <v>1</v>
      </c>
      <c r="AB3096">
        <v>-41033</v>
      </c>
      <c r="AC3096">
        <v>0</v>
      </c>
      <c r="AD3096">
        <v>-41033</v>
      </c>
      <c r="AE3096">
        <v>119473</v>
      </c>
      <c r="AF3096">
        <v>0</v>
      </c>
      <c r="AG3096">
        <v>0</v>
      </c>
      <c r="AH3096">
        <v>2821605</v>
      </c>
      <c r="AI3096">
        <v>2941078</v>
      </c>
      <c r="AJ3096">
        <v>741</v>
      </c>
      <c r="AK3096">
        <v>0</v>
      </c>
      <c r="AL3096">
        <v>0</v>
      </c>
      <c r="AM3096">
        <v>0</v>
      </c>
      <c r="AN3096">
        <v>741</v>
      </c>
      <c r="AO3096">
        <v>2940337</v>
      </c>
      <c r="AQ3096">
        <f>K3096/R3096</f>
        <v>0</v>
      </c>
    </row>
    <row r="3097" spans="1:43" x14ac:dyDescent="0.35">
      <c r="A3097" t="s">
        <v>6474</v>
      </c>
      <c r="B3097" t="s">
        <v>6475</v>
      </c>
      <c r="C3097" t="s">
        <v>50</v>
      </c>
      <c r="D3097" t="str">
        <f>IF(P3097&lt;=50000,"Extra Small",IF(AND(P3097&gt;=50000,P3097&lt;250000),"Small",IF(AND(P3097&gt;=250000,P3097&lt;1000000),"Medium",IF(AND(P3097&gt;=1000000,P3097&lt;10000000),"Large",IF(AND(P3097&gt;=10000000,P3097&lt;100000000),"Extra Large",IF(P3097&gt;=100000000,"Extra-extra-large"))))))</f>
        <v>Medium</v>
      </c>
      <c r="E3097" t="s">
        <v>43</v>
      </c>
      <c r="F3097">
        <v>0</v>
      </c>
      <c r="G3097">
        <v>0</v>
      </c>
      <c r="H3097">
        <v>0</v>
      </c>
      <c r="I3097">
        <v>0</v>
      </c>
      <c r="J3097" t="s">
        <v>89</v>
      </c>
      <c r="K3097">
        <v>0</v>
      </c>
      <c r="L3097">
        <v>0</v>
      </c>
      <c r="M3097">
        <v>1311</v>
      </c>
      <c r="N3097">
        <v>207565</v>
      </c>
      <c r="O3097">
        <v>55454</v>
      </c>
      <c r="P3097">
        <v>264330</v>
      </c>
      <c r="Q3097">
        <v>9689</v>
      </c>
      <c r="R3097">
        <v>274019</v>
      </c>
      <c r="S3097" t="str">
        <f t="shared" si="96"/>
        <v>False</v>
      </c>
      <c r="T3097">
        <v>0</v>
      </c>
      <c r="U3097" t="e">
        <f t="shared" si="97"/>
        <v>#DIV/0!</v>
      </c>
      <c r="V3097">
        <v>0</v>
      </c>
      <c r="W3097">
        <v>10080</v>
      </c>
      <c r="X3097">
        <v>0</v>
      </c>
      <c r="Y3097">
        <v>194227</v>
      </c>
      <c r="Z3097">
        <v>204307</v>
      </c>
      <c r="AA3097" t="b">
        <f>ABS(T3097-Z3097)&gt;25000</f>
        <v>1</v>
      </c>
      <c r="AB3097">
        <v>69712</v>
      </c>
      <c r="AC3097">
        <v>-190875</v>
      </c>
      <c r="AD3097">
        <v>-121163</v>
      </c>
      <c r="AE3097">
        <v>350670</v>
      </c>
      <c r="AF3097">
        <v>0</v>
      </c>
      <c r="AG3097">
        <v>0</v>
      </c>
      <c r="AH3097">
        <v>3766885</v>
      </c>
      <c r="AI3097">
        <v>4117555</v>
      </c>
      <c r="AJ3097">
        <v>4000</v>
      </c>
      <c r="AK3097">
        <v>0</v>
      </c>
      <c r="AL3097">
        <v>0</v>
      </c>
      <c r="AM3097">
        <v>0</v>
      </c>
      <c r="AN3097">
        <v>4000</v>
      </c>
      <c r="AO3097">
        <v>4113555</v>
      </c>
      <c r="AQ3097">
        <f>K3097/R3097</f>
        <v>0</v>
      </c>
    </row>
    <row r="3098" spans="1:43" x14ac:dyDescent="0.35">
      <c r="A3098" t="s">
        <v>6476</v>
      </c>
      <c r="B3098" t="s">
        <v>6477</v>
      </c>
      <c r="C3098" t="s">
        <v>38</v>
      </c>
      <c r="D3098" t="str">
        <f>IF(P3098&lt;=50000,"Extra Small",IF(AND(P3098&gt;=50000,P3098&lt;250000),"Small",IF(AND(P3098&gt;=250000,P3098&lt;1000000),"Medium",IF(AND(P3098&gt;=1000000,P3098&lt;10000000),"Large",IF(AND(P3098&gt;=10000000,P3098&lt;100000000),"Extra Large",IF(P3098&gt;=100000000,"Extra-extra-large"))))))</f>
        <v>Large</v>
      </c>
      <c r="E3098" t="s">
        <v>88</v>
      </c>
      <c r="F3098">
        <v>7</v>
      </c>
      <c r="G3098">
        <v>103</v>
      </c>
      <c r="H3098">
        <v>0</v>
      </c>
      <c r="I3098">
        <v>10</v>
      </c>
      <c r="J3098" t="s">
        <v>61</v>
      </c>
      <c r="K3098">
        <v>970428</v>
      </c>
      <c r="L3098">
        <v>18770</v>
      </c>
      <c r="M3098">
        <v>699462</v>
      </c>
      <c r="N3098">
        <v>1162</v>
      </c>
      <c r="O3098">
        <v>730</v>
      </c>
      <c r="P3098">
        <v>1690552</v>
      </c>
      <c r="Q3098">
        <v>0</v>
      </c>
      <c r="R3098">
        <v>1690552</v>
      </c>
      <c r="S3098" t="str">
        <f t="shared" si="96"/>
        <v>False</v>
      </c>
      <c r="T3098">
        <v>1190205</v>
      </c>
      <c r="U3098" t="b">
        <f t="shared" si="97"/>
        <v>0</v>
      </c>
      <c r="V3098">
        <v>1651</v>
      </c>
      <c r="W3098">
        <v>0</v>
      </c>
      <c r="X3098">
        <v>0</v>
      </c>
      <c r="Y3098">
        <v>469737</v>
      </c>
      <c r="Z3098">
        <v>1661593</v>
      </c>
      <c r="AA3098" t="b">
        <f>ABS(T3098-Z3098)&gt;1000000</f>
        <v>0</v>
      </c>
      <c r="AB3098">
        <v>28959</v>
      </c>
      <c r="AC3098">
        <v>0</v>
      </c>
      <c r="AD3098">
        <v>28959</v>
      </c>
      <c r="AE3098">
        <v>492729</v>
      </c>
      <c r="AF3098">
        <v>0</v>
      </c>
      <c r="AG3098">
        <v>1395926</v>
      </c>
      <c r="AH3098">
        <v>1395926</v>
      </c>
      <c r="AI3098">
        <v>1888655</v>
      </c>
      <c r="AJ3098">
        <v>319449</v>
      </c>
      <c r="AK3098">
        <v>0</v>
      </c>
      <c r="AL3098">
        <v>47793</v>
      </c>
      <c r="AM3098">
        <v>47793</v>
      </c>
      <c r="AN3098">
        <v>367242</v>
      </c>
      <c r="AO3098">
        <v>1521413</v>
      </c>
      <c r="AQ3098">
        <f>K3098/R3098</f>
        <v>0.57403025757267445</v>
      </c>
    </row>
    <row r="3099" spans="1:43" x14ac:dyDescent="0.35">
      <c r="A3099" t="s">
        <v>6478</v>
      </c>
      <c r="B3099" t="s">
        <v>6479</v>
      </c>
      <c r="C3099" t="s">
        <v>38</v>
      </c>
      <c r="D3099" t="str">
        <f>IF(P3099&lt;=50000,"Extra Small",IF(AND(P3099&gt;=50000,P3099&lt;250000),"Small",IF(AND(P3099&gt;=250000,P3099&lt;1000000),"Medium",IF(AND(P3099&gt;=1000000,P3099&lt;10000000),"Large",IF(AND(P3099&gt;=10000000,P3099&lt;100000000),"Extra Large",IF(P3099&gt;=100000000,"Extra-extra-large"))))))</f>
        <v>Small</v>
      </c>
      <c r="E3099" t="s">
        <v>73</v>
      </c>
      <c r="F3099">
        <v>0</v>
      </c>
      <c r="G3099">
        <v>0</v>
      </c>
      <c r="H3099">
        <v>0</v>
      </c>
      <c r="I3099">
        <v>0</v>
      </c>
      <c r="J3099" t="s">
        <v>48</v>
      </c>
      <c r="K3099">
        <v>0</v>
      </c>
      <c r="L3099">
        <v>0</v>
      </c>
      <c r="M3099">
        <v>66054</v>
      </c>
      <c r="N3099">
        <v>0</v>
      </c>
      <c r="O3099">
        <v>21</v>
      </c>
      <c r="P3099">
        <v>66075</v>
      </c>
      <c r="Q3099">
        <v>0</v>
      </c>
      <c r="R3099">
        <v>66075</v>
      </c>
      <c r="S3099" t="str">
        <f t="shared" si="96"/>
        <v>False</v>
      </c>
      <c r="T3099">
        <v>0</v>
      </c>
      <c r="U3099" t="e">
        <f t="shared" si="97"/>
        <v>#DIV/0!</v>
      </c>
      <c r="V3099">
        <v>0</v>
      </c>
      <c r="W3099">
        <v>0</v>
      </c>
      <c r="X3099">
        <v>0</v>
      </c>
      <c r="Y3099">
        <v>68062</v>
      </c>
      <c r="Z3099">
        <v>68062</v>
      </c>
      <c r="AA3099" t="b">
        <f>ABS(T3099-Z3099)&gt;25000</f>
        <v>1</v>
      </c>
      <c r="AB3099">
        <v>-1987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4807624</v>
      </c>
      <c r="AJ3099">
        <v>0</v>
      </c>
      <c r="AK3099">
        <v>0</v>
      </c>
      <c r="AL3099">
        <v>0</v>
      </c>
      <c r="AM3099">
        <v>0</v>
      </c>
      <c r="AN3099">
        <v>183256</v>
      </c>
      <c r="AO3099">
        <v>4624368</v>
      </c>
      <c r="AQ3099">
        <f>K3099/R3099</f>
        <v>0</v>
      </c>
    </row>
    <row r="3100" spans="1:43" x14ac:dyDescent="0.35">
      <c r="A3100" t="s">
        <v>6480</v>
      </c>
      <c r="B3100" t="s">
        <v>6481</v>
      </c>
      <c r="C3100" t="s">
        <v>38</v>
      </c>
      <c r="D3100" t="str">
        <f>IF(P3100&lt;=50000,"Extra Small",IF(AND(P3100&gt;=50000,P3100&lt;250000),"Small",IF(AND(P3100&gt;=250000,P3100&lt;1000000),"Medium",IF(AND(P3100&gt;=1000000,P3100&lt;10000000),"Large",IF(AND(P3100&gt;=10000000,P3100&lt;100000000),"Extra Large",IF(P3100&gt;=100000000,"Extra-extra-large"))))))</f>
        <v>Small</v>
      </c>
      <c r="E3100" t="s">
        <v>43</v>
      </c>
      <c r="F3100">
        <v>1</v>
      </c>
      <c r="G3100">
        <v>0</v>
      </c>
      <c r="H3100">
        <v>0</v>
      </c>
      <c r="I3100">
        <v>1</v>
      </c>
      <c r="J3100" t="s">
        <v>57</v>
      </c>
      <c r="K3100">
        <v>0</v>
      </c>
      <c r="L3100">
        <v>91742</v>
      </c>
      <c r="M3100">
        <v>14966</v>
      </c>
      <c r="N3100">
        <v>39757</v>
      </c>
      <c r="O3100">
        <v>0</v>
      </c>
      <c r="P3100">
        <v>146465</v>
      </c>
      <c r="Q3100">
        <v>0</v>
      </c>
      <c r="R3100">
        <v>146465</v>
      </c>
      <c r="S3100" t="str">
        <f t="shared" si="96"/>
        <v>False</v>
      </c>
      <c r="T3100">
        <v>116780</v>
      </c>
      <c r="U3100" t="b">
        <f t="shared" si="97"/>
        <v>0</v>
      </c>
      <c r="V3100">
        <v>0</v>
      </c>
      <c r="W3100">
        <v>250108</v>
      </c>
      <c r="X3100">
        <v>0</v>
      </c>
      <c r="Y3100">
        <v>81392</v>
      </c>
      <c r="Z3100">
        <v>448280</v>
      </c>
      <c r="AA3100" t="b">
        <f>ABS(T3100-Z3100)&gt;25000</f>
        <v>1</v>
      </c>
      <c r="AB3100">
        <v>-301815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909185</v>
      </c>
      <c r="AJ3100">
        <v>0</v>
      </c>
      <c r="AK3100">
        <v>0</v>
      </c>
      <c r="AL3100">
        <v>0</v>
      </c>
      <c r="AM3100">
        <v>0</v>
      </c>
      <c r="AN3100">
        <v>34818</v>
      </c>
      <c r="AO3100">
        <v>874367</v>
      </c>
      <c r="AQ3100">
        <f>K3100/R3100</f>
        <v>0</v>
      </c>
    </row>
    <row r="3101" spans="1:43" x14ac:dyDescent="0.35">
      <c r="A3101" t="s">
        <v>6482</v>
      </c>
      <c r="B3101" t="s">
        <v>6483</v>
      </c>
      <c r="C3101" t="s">
        <v>38</v>
      </c>
      <c r="D3101" t="str">
        <f>IF(P3101&lt;=50000,"Extra Small",IF(AND(P3101&gt;=50000,P3101&lt;250000),"Small",IF(AND(P3101&gt;=250000,P3101&lt;1000000),"Medium",IF(AND(P3101&gt;=1000000,P3101&lt;10000000),"Large",IF(AND(P3101&gt;=10000000,P3101&lt;100000000),"Extra Large",IF(P3101&gt;=100000000,"Extra-extra-large"))))))</f>
        <v>Medium</v>
      </c>
      <c r="E3101" t="s">
        <v>85</v>
      </c>
      <c r="F3101">
        <v>1</v>
      </c>
      <c r="G3101">
        <v>1</v>
      </c>
      <c r="H3101">
        <v>0</v>
      </c>
      <c r="I3101">
        <v>2</v>
      </c>
      <c r="J3101" t="s">
        <v>269</v>
      </c>
      <c r="K3101">
        <v>0</v>
      </c>
      <c r="L3101">
        <v>811108</v>
      </c>
      <c r="M3101">
        <v>0</v>
      </c>
      <c r="N3101">
        <v>0</v>
      </c>
      <c r="O3101">
        <v>0</v>
      </c>
      <c r="P3101">
        <v>811108</v>
      </c>
      <c r="Q3101">
        <v>0</v>
      </c>
      <c r="R3101">
        <v>811108</v>
      </c>
      <c r="S3101" t="str">
        <f t="shared" si="96"/>
        <v>False</v>
      </c>
      <c r="T3101">
        <v>157500</v>
      </c>
      <c r="U3101" t="b">
        <f t="shared" si="97"/>
        <v>0</v>
      </c>
      <c r="V3101">
        <v>0</v>
      </c>
      <c r="W3101">
        <v>444157</v>
      </c>
      <c r="X3101">
        <v>0</v>
      </c>
      <c r="Y3101">
        <v>122218</v>
      </c>
      <c r="Z3101">
        <v>723875</v>
      </c>
      <c r="AA3101" t="b">
        <f>ABS(T3101-Z3101)&gt;25000</f>
        <v>1</v>
      </c>
      <c r="AB3101">
        <v>87233</v>
      </c>
      <c r="AC3101">
        <v>0</v>
      </c>
      <c r="AD3101">
        <v>87233</v>
      </c>
      <c r="AE3101">
        <v>311543</v>
      </c>
      <c r="AF3101">
        <v>0</v>
      </c>
      <c r="AG3101">
        <v>0</v>
      </c>
      <c r="AH3101">
        <v>0</v>
      </c>
      <c r="AI3101">
        <v>311543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311543</v>
      </c>
      <c r="AQ3101">
        <f>K3101/R3101</f>
        <v>0</v>
      </c>
    </row>
    <row r="3102" spans="1:43" x14ac:dyDescent="0.35">
      <c r="A3102" t="s">
        <v>6484</v>
      </c>
      <c r="B3102" t="s">
        <v>6485</v>
      </c>
      <c r="C3102" t="s">
        <v>38</v>
      </c>
      <c r="D3102" t="str">
        <f>IF(P3102&lt;=50000,"Extra Small",IF(AND(P3102&gt;=50000,P3102&lt;250000),"Small",IF(AND(P3102&gt;=250000,P3102&lt;1000000),"Medium",IF(AND(P3102&gt;=1000000,P3102&lt;10000000),"Large",IF(AND(P3102&gt;=10000000,P3102&lt;100000000),"Extra Large",IF(P3102&gt;=100000000,"Extra-extra-large"))))))</f>
        <v>Large</v>
      </c>
      <c r="E3102" t="s">
        <v>110</v>
      </c>
      <c r="F3102">
        <v>24</v>
      </c>
      <c r="G3102">
        <v>12</v>
      </c>
      <c r="H3102">
        <v>8</v>
      </c>
      <c r="I3102">
        <v>25.18</v>
      </c>
      <c r="J3102" t="s">
        <v>5183</v>
      </c>
      <c r="K3102">
        <v>2291269</v>
      </c>
      <c r="L3102">
        <v>147117</v>
      </c>
      <c r="M3102">
        <v>169657</v>
      </c>
      <c r="N3102">
        <v>9104</v>
      </c>
      <c r="O3102">
        <v>161820</v>
      </c>
      <c r="P3102">
        <v>2778967</v>
      </c>
      <c r="Q3102">
        <v>0</v>
      </c>
      <c r="R3102">
        <v>2778967</v>
      </c>
      <c r="S3102" t="str">
        <f t="shared" si="96"/>
        <v>False</v>
      </c>
      <c r="T3102">
        <v>1869655</v>
      </c>
      <c r="U3102" t="b">
        <f t="shared" si="97"/>
        <v>0</v>
      </c>
      <c r="V3102">
        <v>0</v>
      </c>
      <c r="W3102">
        <v>0</v>
      </c>
      <c r="X3102">
        <v>0</v>
      </c>
      <c r="Y3102">
        <v>887299</v>
      </c>
      <c r="Z3102">
        <v>2756954</v>
      </c>
      <c r="AA3102" t="b">
        <f>ABS(T3102-Z3102)&gt;1000000</f>
        <v>0</v>
      </c>
      <c r="AB3102">
        <v>22013</v>
      </c>
      <c r="AC3102">
        <v>0</v>
      </c>
      <c r="AD3102">
        <v>22013</v>
      </c>
      <c r="AE3102">
        <v>1211448</v>
      </c>
      <c r="AF3102">
        <v>0</v>
      </c>
      <c r="AG3102">
        <v>163185</v>
      </c>
      <c r="AH3102">
        <v>163185</v>
      </c>
      <c r="AI3102">
        <v>1374633</v>
      </c>
      <c r="AJ3102">
        <v>942167</v>
      </c>
      <c r="AK3102">
        <v>0</v>
      </c>
      <c r="AL3102">
        <v>171685</v>
      </c>
      <c r="AM3102">
        <v>171685</v>
      </c>
      <c r="AN3102">
        <v>1113852</v>
      </c>
      <c r="AO3102">
        <v>260781</v>
      </c>
      <c r="AQ3102">
        <f>K3102/R3102</f>
        <v>0.82450385341027799</v>
      </c>
    </row>
    <row r="3103" spans="1:43" x14ac:dyDescent="0.35">
      <c r="A3103" t="s">
        <v>6486</v>
      </c>
      <c r="B3103" t="s">
        <v>6487</v>
      </c>
      <c r="C3103" t="s">
        <v>50</v>
      </c>
      <c r="D3103" t="str">
        <f>IF(P3103&lt;=50000,"Extra Small",IF(AND(P3103&gt;=50000,P3103&lt;250000),"Small",IF(AND(P3103&gt;=250000,P3103&lt;1000000),"Medium",IF(AND(P3103&gt;=1000000,P3103&lt;10000000),"Large",IF(AND(P3103&gt;=10000000,P3103&lt;100000000),"Extra Large",IF(P3103&gt;=100000000,"Extra-extra-large"))))))</f>
        <v>Extra Small</v>
      </c>
      <c r="E3103" t="s">
        <v>110</v>
      </c>
      <c r="F3103">
        <v>0</v>
      </c>
      <c r="G3103">
        <v>0</v>
      </c>
      <c r="H3103">
        <v>0</v>
      </c>
      <c r="I3103">
        <v>0</v>
      </c>
      <c r="J3103" t="s">
        <v>44</v>
      </c>
      <c r="K3103">
        <v>0</v>
      </c>
      <c r="L3103">
        <v>0</v>
      </c>
      <c r="M3103">
        <v>525</v>
      </c>
      <c r="N3103">
        <v>0</v>
      </c>
      <c r="O3103">
        <v>0</v>
      </c>
      <c r="P3103">
        <v>525</v>
      </c>
      <c r="Q3103">
        <v>0</v>
      </c>
      <c r="R3103">
        <v>525</v>
      </c>
      <c r="S3103" t="str">
        <f t="shared" si="96"/>
        <v>False</v>
      </c>
      <c r="T3103">
        <v>0</v>
      </c>
      <c r="U3103" t="e">
        <f t="shared" si="97"/>
        <v>#DIV/0!</v>
      </c>
      <c r="V3103">
        <v>0</v>
      </c>
      <c r="W3103">
        <v>0</v>
      </c>
      <c r="X3103">
        <v>0</v>
      </c>
      <c r="Y3103">
        <v>0</v>
      </c>
      <c r="Z3103">
        <v>0</v>
      </c>
      <c r="AA3103" t="b">
        <f>ABS(T3103-Z3103)&gt;25000</f>
        <v>0</v>
      </c>
      <c r="AB3103">
        <v>525</v>
      </c>
      <c r="AC3103">
        <v>0</v>
      </c>
      <c r="AD3103">
        <v>525</v>
      </c>
      <c r="AE3103">
        <v>0</v>
      </c>
      <c r="AF3103">
        <v>0</v>
      </c>
      <c r="AG3103">
        <v>0</v>
      </c>
      <c r="AH3103">
        <v>0</v>
      </c>
      <c r="AI3103">
        <v>10597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10597</v>
      </c>
      <c r="AQ3103">
        <f>K3103/R3103</f>
        <v>0</v>
      </c>
    </row>
    <row r="3104" spans="1:43" x14ac:dyDescent="0.35">
      <c r="A3104" t="s">
        <v>6488</v>
      </c>
      <c r="B3104" t="s">
        <v>6489</v>
      </c>
      <c r="C3104" t="s">
        <v>38</v>
      </c>
      <c r="D3104" t="str">
        <f>IF(P3104&lt;=50000,"Extra Small",IF(AND(P3104&gt;=50000,P3104&lt;250000),"Small",IF(AND(P3104&gt;=250000,P3104&lt;1000000),"Medium",IF(AND(P3104&gt;=1000000,P3104&lt;10000000),"Large",IF(AND(P3104&gt;=10000000,P3104&lt;100000000),"Extra Large",IF(P3104&gt;=100000000,"Extra-extra-large"))))))</f>
        <v>Large</v>
      </c>
      <c r="E3104" t="s">
        <v>85</v>
      </c>
      <c r="F3104">
        <v>18</v>
      </c>
      <c r="G3104">
        <v>16</v>
      </c>
      <c r="H3104">
        <v>61</v>
      </c>
      <c r="I3104">
        <v>42.11</v>
      </c>
      <c r="J3104" t="s">
        <v>4454</v>
      </c>
      <c r="K3104">
        <v>1033002</v>
      </c>
      <c r="L3104">
        <v>7097</v>
      </c>
      <c r="M3104">
        <v>2476710</v>
      </c>
      <c r="N3104">
        <v>15500</v>
      </c>
      <c r="O3104">
        <v>85548</v>
      </c>
      <c r="P3104">
        <v>3617857</v>
      </c>
      <c r="Q3104">
        <v>0</v>
      </c>
      <c r="R3104">
        <v>3617857</v>
      </c>
      <c r="S3104" t="str">
        <f t="shared" si="96"/>
        <v>False</v>
      </c>
      <c r="T3104">
        <v>3364556</v>
      </c>
      <c r="U3104" t="b">
        <f t="shared" si="97"/>
        <v>0</v>
      </c>
      <c r="V3104">
        <v>0</v>
      </c>
      <c r="W3104">
        <v>0</v>
      </c>
      <c r="X3104">
        <v>0</v>
      </c>
      <c r="Y3104">
        <v>459042</v>
      </c>
      <c r="Z3104">
        <v>3823598</v>
      </c>
      <c r="AA3104" t="b">
        <f>ABS(T3104-Z3104)&gt;1000000</f>
        <v>0</v>
      </c>
      <c r="AB3104">
        <v>-205741</v>
      </c>
      <c r="AC3104">
        <v>0</v>
      </c>
      <c r="AD3104">
        <v>-205741</v>
      </c>
      <c r="AE3104">
        <v>1038751</v>
      </c>
      <c r="AF3104">
        <v>0</v>
      </c>
      <c r="AG3104">
        <v>29945</v>
      </c>
      <c r="AH3104">
        <v>29945</v>
      </c>
      <c r="AI3104">
        <v>1068696</v>
      </c>
      <c r="AJ3104">
        <v>408317</v>
      </c>
      <c r="AK3104">
        <v>0</v>
      </c>
      <c r="AL3104">
        <v>0</v>
      </c>
      <c r="AM3104">
        <v>0</v>
      </c>
      <c r="AN3104">
        <v>408317</v>
      </c>
      <c r="AO3104">
        <v>660379</v>
      </c>
      <c r="AQ3104">
        <f>K3104/R3104</f>
        <v>0.2855286983426929</v>
      </c>
    </row>
    <row r="3105" spans="1:43" x14ac:dyDescent="0.35">
      <c r="A3105" t="s">
        <v>6490</v>
      </c>
      <c r="B3105" t="s">
        <v>6491</v>
      </c>
      <c r="C3105" t="s">
        <v>38</v>
      </c>
      <c r="D3105" t="str">
        <f>IF(P3105&lt;=50000,"Extra Small",IF(AND(P3105&gt;=50000,P3105&lt;250000),"Small",IF(AND(P3105&gt;=250000,P3105&lt;1000000),"Medium",IF(AND(P3105&gt;=1000000,P3105&lt;10000000),"Large",IF(AND(P3105&gt;=10000000,P3105&lt;100000000),"Extra Large",IF(P3105&gt;=100000000,"Extra-extra-large"))))))</f>
        <v>Medium</v>
      </c>
      <c r="E3105" t="s">
        <v>140</v>
      </c>
      <c r="F3105">
        <v>0</v>
      </c>
      <c r="G3105">
        <v>0</v>
      </c>
      <c r="H3105">
        <v>0</v>
      </c>
      <c r="I3105">
        <v>0</v>
      </c>
      <c r="J3105" t="s">
        <v>172</v>
      </c>
      <c r="K3105">
        <v>0</v>
      </c>
      <c r="L3105">
        <v>0</v>
      </c>
      <c r="M3105">
        <v>0</v>
      </c>
      <c r="N3105">
        <v>0</v>
      </c>
      <c r="O3105">
        <v>322355</v>
      </c>
      <c r="P3105">
        <v>322355</v>
      </c>
      <c r="Q3105">
        <v>0</v>
      </c>
      <c r="R3105">
        <v>322355</v>
      </c>
      <c r="S3105" t="str">
        <f t="shared" si="96"/>
        <v>False</v>
      </c>
      <c r="T3105">
        <v>0</v>
      </c>
      <c r="U3105" t="e">
        <f t="shared" si="97"/>
        <v>#DIV/0!</v>
      </c>
      <c r="V3105">
        <v>0</v>
      </c>
      <c r="W3105">
        <v>0</v>
      </c>
      <c r="X3105">
        <v>0</v>
      </c>
      <c r="Y3105">
        <v>49136</v>
      </c>
      <c r="Z3105">
        <v>49136</v>
      </c>
      <c r="AA3105" t="b">
        <f>ABS(T3105-Z3105)&gt;25000</f>
        <v>1</v>
      </c>
      <c r="AB3105">
        <v>273219</v>
      </c>
      <c r="AC3105">
        <v>0</v>
      </c>
      <c r="AD3105">
        <v>273219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Q3105">
        <f>K3105/R3105</f>
        <v>0</v>
      </c>
    </row>
    <row r="3106" spans="1:43" x14ac:dyDescent="0.35">
      <c r="A3106" t="s">
        <v>6492</v>
      </c>
      <c r="B3106" t="s">
        <v>6493</v>
      </c>
      <c r="C3106" t="s">
        <v>38</v>
      </c>
      <c r="D3106" t="str">
        <f>IF(P3106&lt;=50000,"Extra Small",IF(AND(P3106&gt;=50000,P3106&lt;250000),"Small",IF(AND(P3106&gt;=250000,P3106&lt;1000000),"Medium",IF(AND(P3106&gt;=1000000,P3106&lt;10000000),"Large",IF(AND(P3106&gt;=10000000,P3106&lt;100000000),"Extra Large",IF(P3106&gt;=100000000,"Extra-extra-large"))))))</f>
        <v>Medium</v>
      </c>
      <c r="E3106" t="s">
        <v>110</v>
      </c>
      <c r="F3106">
        <v>0</v>
      </c>
      <c r="G3106">
        <v>5</v>
      </c>
      <c r="H3106">
        <v>0</v>
      </c>
      <c r="I3106">
        <v>2.4</v>
      </c>
      <c r="J3106" t="s">
        <v>1067</v>
      </c>
      <c r="K3106">
        <v>25000</v>
      </c>
      <c r="L3106">
        <v>367924</v>
      </c>
      <c r="M3106">
        <v>2682</v>
      </c>
      <c r="N3106">
        <v>1257</v>
      </c>
      <c r="O3106">
        <v>0</v>
      </c>
      <c r="P3106">
        <v>396863</v>
      </c>
      <c r="Q3106">
        <v>0</v>
      </c>
      <c r="R3106">
        <v>396863</v>
      </c>
      <c r="S3106" t="str">
        <f t="shared" si="96"/>
        <v>False</v>
      </c>
      <c r="T3106">
        <v>179618</v>
      </c>
      <c r="U3106" t="b">
        <f t="shared" si="97"/>
        <v>0</v>
      </c>
      <c r="V3106">
        <v>0</v>
      </c>
      <c r="W3106">
        <v>0</v>
      </c>
      <c r="X3106">
        <v>0</v>
      </c>
      <c r="Y3106">
        <v>156121</v>
      </c>
      <c r="Z3106">
        <v>335739</v>
      </c>
      <c r="AA3106" t="b">
        <f>ABS(T3106-Z3106)&gt;25000</f>
        <v>1</v>
      </c>
      <c r="AB3106">
        <v>61124</v>
      </c>
      <c r="AC3106">
        <v>0</v>
      </c>
      <c r="AD3106">
        <v>61124</v>
      </c>
      <c r="AE3106">
        <v>179191</v>
      </c>
      <c r="AF3106">
        <v>0</v>
      </c>
      <c r="AG3106">
        <v>0</v>
      </c>
      <c r="AH3106">
        <v>36855</v>
      </c>
      <c r="AI3106">
        <v>216046</v>
      </c>
      <c r="AJ3106">
        <v>22579</v>
      </c>
      <c r="AK3106">
        <v>0</v>
      </c>
      <c r="AL3106">
        <v>0</v>
      </c>
      <c r="AM3106">
        <v>0</v>
      </c>
      <c r="AN3106">
        <v>22579</v>
      </c>
      <c r="AO3106">
        <v>193467</v>
      </c>
      <c r="AQ3106">
        <f>K3106/R3106</f>
        <v>6.2994030685652222E-2</v>
      </c>
    </row>
    <row r="3107" spans="1:43" x14ac:dyDescent="0.35">
      <c r="A3107" t="s">
        <v>6494</v>
      </c>
      <c r="B3107" t="s">
        <v>6495</v>
      </c>
      <c r="C3107" t="s">
        <v>38</v>
      </c>
      <c r="D3107" t="str">
        <f>IF(P3107&lt;=50000,"Extra Small",IF(AND(P3107&gt;=50000,P3107&lt;250000),"Small",IF(AND(P3107&gt;=250000,P3107&lt;1000000),"Medium",IF(AND(P3107&gt;=1000000,P3107&lt;10000000),"Large",IF(AND(P3107&gt;=10000000,P3107&lt;100000000),"Extra Large",IF(P3107&gt;=100000000,"Extra-extra-large"))))))</f>
        <v>Extra Small</v>
      </c>
      <c r="E3107" t="s">
        <v>85</v>
      </c>
      <c r="F3107">
        <v>0</v>
      </c>
      <c r="G3107">
        <v>0</v>
      </c>
      <c r="H3107">
        <v>0</v>
      </c>
      <c r="I3107">
        <v>0</v>
      </c>
      <c r="J3107" t="s">
        <v>48</v>
      </c>
      <c r="K3107">
        <v>0</v>
      </c>
      <c r="L3107">
        <v>0</v>
      </c>
      <c r="M3107">
        <v>0</v>
      </c>
      <c r="N3107">
        <v>22818</v>
      </c>
      <c r="O3107">
        <v>22000</v>
      </c>
      <c r="P3107">
        <v>44818</v>
      </c>
      <c r="Q3107">
        <v>0</v>
      </c>
      <c r="R3107">
        <v>44818</v>
      </c>
      <c r="S3107" t="str">
        <f t="shared" si="96"/>
        <v>False</v>
      </c>
      <c r="T3107">
        <v>0</v>
      </c>
      <c r="U3107" t="e">
        <f t="shared" si="97"/>
        <v>#DIV/0!</v>
      </c>
      <c r="V3107">
        <v>0</v>
      </c>
      <c r="W3107">
        <v>41447</v>
      </c>
      <c r="X3107">
        <v>0</v>
      </c>
      <c r="Y3107">
        <v>3472</v>
      </c>
      <c r="Z3107">
        <v>44919</v>
      </c>
      <c r="AA3107" t="b">
        <f>ABS(T3107-Z3107)&gt;25000</f>
        <v>1</v>
      </c>
      <c r="AB3107">
        <v>-101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261122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261122</v>
      </c>
      <c r="AQ3107">
        <f>K3107/R3107</f>
        <v>0</v>
      </c>
    </row>
    <row r="3108" spans="1:43" x14ac:dyDescent="0.35">
      <c r="A3108" t="s">
        <v>6496</v>
      </c>
      <c r="B3108" t="s">
        <v>6497</v>
      </c>
      <c r="C3108" t="s">
        <v>38</v>
      </c>
      <c r="D3108" t="str">
        <f>IF(P3108&lt;=50000,"Extra Small",IF(AND(P3108&gt;=50000,P3108&lt;250000),"Small",IF(AND(P3108&gt;=250000,P3108&lt;1000000),"Medium",IF(AND(P3108&gt;=1000000,P3108&lt;10000000),"Large",IF(AND(P3108&gt;=10000000,P3108&lt;100000000),"Extra Large",IF(P3108&gt;=100000000,"Extra-extra-large"))))))</f>
        <v>Large</v>
      </c>
      <c r="E3108" t="s">
        <v>39</v>
      </c>
      <c r="F3108">
        <v>0</v>
      </c>
      <c r="G3108">
        <v>18</v>
      </c>
      <c r="H3108">
        <v>29</v>
      </c>
      <c r="I3108">
        <v>0</v>
      </c>
      <c r="J3108" t="s">
        <v>1216</v>
      </c>
      <c r="K3108">
        <v>35921</v>
      </c>
      <c r="L3108">
        <v>796000</v>
      </c>
      <c r="M3108">
        <v>1027291</v>
      </c>
      <c r="N3108">
        <v>0</v>
      </c>
      <c r="O3108">
        <v>0</v>
      </c>
      <c r="P3108">
        <v>1859212</v>
      </c>
      <c r="Q3108">
        <v>0</v>
      </c>
      <c r="R3108">
        <v>1859212</v>
      </c>
      <c r="S3108" t="str">
        <f t="shared" si="96"/>
        <v>False</v>
      </c>
      <c r="T3108">
        <v>1144080</v>
      </c>
      <c r="U3108" t="b">
        <f t="shared" si="97"/>
        <v>0</v>
      </c>
      <c r="V3108">
        <v>0</v>
      </c>
      <c r="W3108">
        <v>0</v>
      </c>
      <c r="X3108">
        <v>0</v>
      </c>
      <c r="Y3108">
        <v>680670</v>
      </c>
      <c r="Z3108">
        <v>1824750</v>
      </c>
      <c r="AA3108" t="b">
        <f>ABS(T3108-Z3108)&gt;1000000</f>
        <v>0</v>
      </c>
      <c r="AB3108">
        <v>34462</v>
      </c>
      <c r="AC3108">
        <v>0</v>
      </c>
      <c r="AD3108">
        <v>34462</v>
      </c>
      <c r="AE3108">
        <v>132988</v>
      </c>
      <c r="AF3108">
        <v>0</v>
      </c>
      <c r="AG3108">
        <v>5482</v>
      </c>
      <c r="AH3108">
        <v>5482</v>
      </c>
      <c r="AI3108">
        <v>138470</v>
      </c>
      <c r="AJ3108">
        <v>325831</v>
      </c>
      <c r="AK3108">
        <v>0</v>
      </c>
      <c r="AL3108">
        <v>10014</v>
      </c>
      <c r="AM3108">
        <v>10014</v>
      </c>
      <c r="AN3108">
        <v>335845</v>
      </c>
      <c r="AO3108">
        <v>-197375</v>
      </c>
      <c r="AQ3108">
        <f>K3108/R3108</f>
        <v>1.9320550857029752E-2</v>
      </c>
    </row>
    <row r="3109" spans="1:43" x14ac:dyDescent="0.35">
      <c r="A3109" t="s">
        <v>6498</v>
      </c>
      <c r="B3109" t="s">
        <v>6499</v>
      </c>
      <c r="C3109" t="s">
        <v>38</v>
      </c>
      <c r="D3109" t="str">
        <f>IF(P3109&lt;=50000,"Extra Small",IF(AND(P3109&gt;=50000,P3109&lt;250000),"Small",IF(AND(P3109&gt;=250000,P3109&lt;1000000),"Medium",IF(AND(P3109&gt;=1000000,P3109&lt;10000000),"Large",IF(AND(P3109&gt;=10000000,P3109&lt;100000000),"Extra Large",IF(P3109&gt;=100000000,"Extra-extra-large"))))))</f>
        <v>Extra Small</v>
      </c>
      <c r="E3109" t="s">
        <v>110</v>
      </c>
      <c r="F3109">
        <v>0</v>
      </c>
      <c r="G3109">
        <v>0</v>
      </c>
      <c r="H3109">
        <v>0</v>
      </c>
      <c r="I3109">
        <v>0</v>
      </c>
      <c r="J3109" t="s">
        <v>107</v>
      </c>
      <c r="K3109">
        <v>0</v>
      </c>
      <c r="L3109">
        <v>0</v>
      </c>
      <c r="M3109">
        <v>0</v>
      </c>
      <c r="N3109">
        <v>0</v>
      </c>
      <c r="O3109">
        <v>10888</v>
      </c>
      <c r="P3109">
        <v>10888</v>
      </c>
      <c r="Q3109">
        <v>0</v>
      </c>
      <c r="R3109">
        <v>10888</v>
      </c>
      <c r="S3109" t="str">
        <f t="shared" si="96"/>
        <v>False</v>
      </c>
      <c r="T3109">
        <v>0</v>
      </c>
      <c r="U3109" t="e">
        <f t="shared" si="97"/>
        <v>#DIV/0!</v>
      </c>
      <c r="V3109">
        <v>0</v>
      </c>
      <c r="W3109">
        <v>25000</v>
      </c>
      <c r="X3109">
        <v>0</v>
      </c>
      <c r="Y3109">
        <v>6669</v>
      </c>
      <c r="Z3109">
        <v>31669</v>
      </c>
      <c r="AA3109" t="b">
        <f>ABS(T3109-Z3109)&gt;25000</f>
        <v>1</v>
      </c>
      <c r="AB3109">
        <v>-20781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480700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480700</v>
      </c>
      <c r="AQ3109">
        <f>K3109/R3109</f>
        <v>0</v>
      </c>
    </row>
    <row r="3110" spans="1:43" x14ac:dyDescent="0.35">
      <c r="A3110" t="s">
        <v>6500</v>
      </c>
      <c r="B3110" t="s">
        <v>6501</v>
      </c>
      <c r="C3110" t="s">
        <v>38</v>
      </c>
      <c r="D3110" t="str">
        <f>IF(P3110&lt;=50000,"Extra Small",IF(AND(P3110&gt;=50000,P3110&lt;250000),"Small",IF(AND(P3110&gt;=250000,P3110&lt;1000000),"Medium",IF(AND(P3110&gt;=1000000,P3110&lt;10000000),"Large",IF(AND(P3110&gt;=10000000,P3110&lt;100000000),"Extra Large",IF(P3110&gt;=100000000,"Extra-extra-large"))))))</f>
        <v>Extra Large</v>
      </c>
      <c r="E3110" t="s">
        <v>110</v>
      </c>
      <c r="F3110">
        <v>92</v>
      </c>
      <c r="G3110">
        <v>98</v>
      </c>
      <c r="H3110">
        <v>136</v>
      </c>
      <c r="I3110">
        <v>223</v>
      </c>
      <c r="J3110" t="s">
        <v>6502</v>
      </c>
      <c r="K3110">
        <v>14109028</v>
      </c>
      <c r="L3110">
        <v>2935196</v>
      </c>
      <c r="M3110">
        <v>0</v>
      </c>
      <c r="N3110">
        <v>175902</v>
      </c>
      <c r="O3110">
        <v>8661407</v>
      </c>
      <c r="P3110">
        <v>25881533</v>
      </c>
      <c r="Q3110">
        <v>26825</v>
      </c>
      <c r="R3110">
        <v>25908358</v>
      </c>
      <c r="S3110" t="str">
        <f t="shared" si="96"/>
        <v>False</v>
      </c>
      <c r="T3110">
        <v>18302188</v>
      </c>
      <c r="U3110" t="b">
        <f t="shared" si="97"/>
        <v>0</v>
      </c>
      <c r="V3110">
        <v>0</v>
      </c>
      <c r="W3110">
        <v>0</v>
      </c>
      <c r="X3110">
        <v>0</v>
      </c>
      <c r="Y3110">
        <v>6172149</v>
      </c>
      <c r="Z3110">
        <v>24474337</v>
      </c>
      <c r="AA3110" t="b">
        <f>ABS(T3110-Z3110)&gt;1000000</f>
        <v>1</v>
      </c>
      <c r="AB3110">
        <v>1434021</v>
      </c>
      <c r="AC3110">
        <v>0</v>
      </c>
      <c r="AD3110">
        <v>1434021</v>
      </c>
      <c r="AE3110">
        <v>8352471</v>
      </c>
      <c r="AF3110">
        <v>0</v>
      </c>
      <c r="AG3110">
        <v>17894117</v>
      </c>
      <c r="AH3110">
        <v>17894117</v>
      </c>
      <c r="AI3110">
        <v>26246588</v>
      </c>
      <c r="AJ3110">
        <v>8107455</v>
      </c>
      <c r="AK3110">
        <v>0</v>
      </c>
      <c r="AL3110">
        <v>358104</v>
      </c>
      <c r="AM3110">
        <v>358104</v>
      </c>
      <c r="AN3110">
        <v>8465559</v>
      </c>
      <c r="AO3110">
        <v>17781029</v>
      </c>
      <c r="AQ3110">
        <f>K3110/R3110</f>
        <v>0.54457438020580073</v>
      </c>
    </row>
    <row r="3111" spans="1:43" x14ac:dyDescent="0.35">
      <c r="A3111" t="s">
        <v>6503</v>
      </c>
      <c r="B3111" t="s">
        <v>6504</v>
      </c>
      <c r="C3111" t="s">
        <v>50</v>
      </c>
      <c r="D3111" t="str">
        <f>IF(P3111&lt;=50000,"Extra Small",IF(AND(P3111&gt;=50000,P3111&lt;250000),"Small",IF(AND(P3111&gt;=250000,P3111&lt;1000000),"Medium",IF(AND(P3111&gt;=1000000,P3111&lt;10000000),"Large",IF(AND(P3111&gt;=10000000,P3111&lt;100000000),"Extra Large",IF(P3111&gt;=100000000,"Extra-extra-large"))))))</f>
        <v>Small</v>
      </c>
      <c r="E3111" t="s">
        <v>76</v>
      </c>
      <c r="F3111">
        <v>0</v>
      </c>
      <c r="G3111">
        <v>0</v>
      </c>
      <c r="H3111">
        <v>0</v>
      </c>
      <c r="I3111">
        <v>0</v>
      </c>
      <c r="J3111" t="s">
        <v>40</v>
      </c>
      <c r="K3111">
        <v>0</v>
      </c>
      <c r="L3111">
        <v>118328</v>
      </c>
      <c r="M3111">
        <v>0</v>
      </c>
      <c r="N3111">
        <v>10881</v>
      </c>
      <c r="O3111">
        <v>0</v>
      </c>
      <c r="P3111">
        <v>129209</v>
      </c>
      <c r="Q3111">
        <v>0</v>
      </c>
      <c r="R3111">
        <v>129209</v>
      </c>
      <c r="S3111" t="str">
        <f t="shared" si="96"/>
        <v>False</v>
      </c>
      <c r="T3111">
        <v>0</v>
      </c>
      <c r="U3111" t="e">
        <f t="shared" si="97"/>
        <v>#DIV/0!</v>
      </c>
      <c r="V3111">
        <v>0</v>
      </c>
      <c r="W3111">
        <v>18329</v>
      </c>
      <c r="X3111">
        <v>0</v>
      </c>
      <c r="Y3111">
        <v>5170</v>
      </c>
      <c r="Z3111">
        <v>23499</v>
      </c>
      <c r="AA3111" t="b">
        <f>ABS(T3111-Z3111)&gt;25000</f>
        <v>0</v>
      </c>
      <c r="AB3111">
        <v>105710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563923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563923</v>
      </c>
      <c r="AQ3111">
        <f>K3111/R3111</f>
        <v>0</v>
      </c>
    </row>
    <row r="3112" spans="1:43" x14ac:dyDescent="0.35">
      <c r="A3112" t="s">
        <v>6505</v>
      </c>
      <c r="B3112" t="s">
        <v>6506</v>
      </c>
      <c r="C3112" t="s">
        <v>38</v>
      </c>
      <c r="D3112" t="str">
        <f>IF(P3112&lt;=50000,"Extra Small",IF(AND(P3112&gt;=50000,P3112&lt;250000),"Small",IF(AND(P3112&gt;=250000,P3112&lt;1000000),"Medium",IF(AND(P3112&gt;=1000000,P3112&lt;10000000),"Large",IF(AND(P3112&gt;=10000000,P3112&lt;100000000),"Extra Large",IF(P3112&gt;=100000000,"Extra-extra-large"))))))</f>
        <v>Small</v>
      </c>
      <c r="E3112" t="s">
        <v>88</v>
      </c>
      <c r="F3112">
        <v>0</v>
      </c>
      <c r="G3112">
        <v>0</v>
      </c>
      <c r="H3112">
        <v>0</v>
      </c>
      <c r="I3112">
        <v>0</v>
      </c>
      <c r="J3112" t="s">
        <v>80</v>
      </c>
      <c r="K3112">
        <v>0</v>
      </c>
      <c r="L3112">
        <v>0</v>
      </c>
      <c r="M3112">
        <v>0</v>
      </c>
      <c r="N3112">
        <v>13702</v>
      </c>
      <c r="O3112">
        <v>38522</v>
      </c>
      <c r="P3112">
        <v>52224</v>
      </c>
      <c r="Q3112">
        <v>0</v>
      </c>
      <c r="R3112">
        <v>52224</v>
      </c>
      <c r="S3112" t="str">
        <f t="shared" si="96"/>
        <v>False</v>
      </c>
      <c r="T3112">
        <v>0</v>
      </c>
      <c r="U3112" t="e">
        <f t="shared" si="97"/>
        <v>#DIV/0!</v>
      </c>
      <c r="V3112">
        <v>0</v>
      </c>
      <c r="W3112">
        <v>0</v>
      </c>
      <c r="X3112">
        <v>0</v>
      </c>
      <c r="Y3112">
        <v>67651</v>
      </c>
      <c r="Z3112">
        <v>67651</v>
      </c>
      <c r="AA3112" t="b">
        <f>ABS(T3112-Z3112)&gt;25000</f>
        <v>1</v>
      </c>
      <c r="AB3112">
        <v>-15427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545698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545698</v>
      </c>
      <c r="AQ3112">
        <f>K3112/R3112</f>
        <v>0</v>
      </c>
    </row>
    <row r="3113" spans="1:43" x14ac:dyDescent="0.35">
      <c r="A3113" t="s">
        <v>6507</v>
      </c>
      <c r="B3113" t="s">
        <v>6508</v>
      </c>
      <c r="C3113" t="s">
        <v>50</v>
      </c>
      <c r="D3113" t="str">
        <f>IF(P3113&lt;=50000,"Extra Small",IF(AND(P3113&gt;=50000,P3113&lt;250000),"Small",IF(AND(P3113&gt;=250000,P3113&lt;1000000),"Medium",IF(AND(P3113&gt;=1000000,P3113&lt;10000000),"Large",IF(AND(P3113&gt;=10000000,P3113&lt;100000000),"Extra Large",IF(P3113&gt;=100000000,"Extra-extra-large"))))))</f>
        <v>Extra Small</v>
      </c>
      <c r="E3113" t="s">
        <v>110</v>
      </c>
      <c r="F3113">
        <v>0</v>
      </c>
      <c r="G3113">
        <v>0</v>
      </c>
      <c r="H3113">
        <v>0</v>
      </c>
      <c r="I3113">
        <v>0</v>
      </c>
      <c r="J3113" t="s">
        <v>44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3584</v>
      </c>
      <c r="R3113">
        <v>3584</v>
      </c>
      <c r="S3113" t="str">
        <f t="shared" si="96"/>
        <v>False</v>
      </c>
      <c r="T3113">
        <v>0</v>
      </c>
      <c r="U3113" t="e">
        <f t="shared" si="97"/>
        <v>#DIV/0!</v>
      </c>
      <c r="V3113">
        <v>0</v>
      </c>
      <c r="W3113">
        <v>0</v>
      </c>
      <c r="X3113">
        <v>0</v>
      </c>
      <c r="Y3113">
        <v>3584</v>
      </c>
      <c r="Z3113">
        <v>3584</v>
      </c>
      <c r="AA3113" t="b">
        <f>ABS(T3113-Z3113)&gt;25000</f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85677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85677</v>
      </c>
      <c r="AQ3113">
        <f>K3113/R3113</f>
        <v>0</v>
      </c>
    </row>
    <row r="3114" spans="1:43" x14ac:dyDescent="0.35">
      <c r="A3114" t="s">
        <v>6509</v>
      </c>
      <c r="B3114" t="s">
        <v>6510</v>
      </c>
      <c r="C3114" t="s">
        <v>38</v>
      </c>
      <c r="D3114" t="str">
        <f>IF(P3114&lt;=50000,"Extra Small",IF(AND(P3114&gt;=50000,P3114&lt;250000),"Small",IF(AND(P3114&gt;=250000,P3114&lt;1000000),"Medium",IF(AND(P3114&gt;=1000000,P3114&lt;10000000),"Large",IF(AND(P3114&gt;=10000000,P3114&lt;100000000),"Extra Large",IF(P3114&gt;=100000000,"Extra-extra-large"))))))</f>
        <v>Extra Small</v>
      </c>
      <c r="E3114" t="s">
        <v>101</v>
      </c>
      <c r="F3114">
        <v>0</v>
      </c>
      <c r="G3114">
        <v>0</v>
      </c>
      <c r="H3114">
        <v>0</v>
      </c>
      <c r="I3114">
        <v>0</v>
      </c>
      <c r="J3114" t="s">
        <v>80</v>
      </c>
      <c r="K3114">
        <v>0</v>
      </c>
      <c r="L3114">
        <v>743</v>
      </c>
      <c r="M3114">
        <v>0</v>
      </c>
      <c r="N3114">
        <v>0</v>
      </c>
      <c r="O3114">
        <v>0</v>
      </c>
      <c r="P3114">
        <v>743</v>
      </c>
      <c r="Q3114">
        <v>0</v>
      </c>
      <c r="R3114">
        <v>743</v>
      </c>
      <c r="S3114" t="str">
        <f t="shared" si="96"/>
        <v>False</v>
      </c>
      <c r="T3114">
        <v>0</v>
      </c>
      <c r="U3114" t="e">
        <f t="shared" si="97"/>
        <v>#DIV/0!</v>
      </c>
      <c r="V3114">
        <v>0</v>
      </c>
      <c r="W3114">
        <v>0</v>
      </c>
      <c r="X3114">
        <v>0</v>
      </c>
      <c r="Y3114">
        <v>733</v>
      </c>
      <c r="Z3114">
        <v>733</v>
      </c>
      <c r="AA3114" t="b">
        <f>ABS(T3114-Z3114)&gt;25000</f>
        <v>0</v>
      </c>
      <c r="AB3114">
        <v>10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23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23</v>
      </c>
      <c r="AQ3114">
        <f>K3114/R3114</f>
        <v>0</v>
      </c>
    </row>
    <row r="3115" spans="1:43" x14ac:dyDescent="0.35">
      <c r="A3115" t="s">
        <v>6511</v>
      </c>
      <c r="B3115" t="s">
        <v>6512</v>
      </c>
      <c r="C3115" t="s">
        <v>38</v>
      </c>
      <c r="D3115" t="str">
        <f>IF(P3115&lt;=50000,"Extra Small",IF(AND(P3115&gt;=50000,P3115&lt;250000),"Small",IF(AND(P3115&gt;=250000,P3115&lt;1000000),"Medium",IF(AND(P3115&gt;=1000000,P3115&lt;10000000),"Large",IF(AND(P3115&gt;=10000000,P3115&lt;100000000),"Extra Large",IF(P3115&gt;=100000000,"Extra-extra-large"))))))</f>
        <v>Medium</v>
      </c>
      <c r="E3115" t="s">
        <v>85</v>
      </c>
      <c r="F3115">
        <v>0</v>
      </c>
      <c r="G3115">
        <v>2</v>
      </c>
      <c r="H3115">
        <v>0</v>
      </c>
      <c r="I3115">
        <v>0</v>
      </c>
      <c r="J3115" t="s">
        <v>56</v>
      </c>
      <c r="K3115">
        <v>0</v>
      </c>
      <c r="L3115">
        <v>53986</v>
      </c>
      <c r="M3115">
        <v>0</v>
      </c>
      <c r="N3115">
        <v>0</v>
      </c>
      <c r="O3115">
        <v>279196</v>
      </c>
      <c r="P3115">
        <v>333182</v>
      </c>
      <c r="Q3115">
        <v>0</v>
      </c>
      <c r="R3115">
        <v>333182</v>
      </c>
      <c r="S3115" t="str">
        <f t="shared" si="96"/>
        <v>False</v>
      </c>
      <c r="T3115">
        <v>47752</v>
      </c>
      <c r="U3115" t="b">
        <f t="shared" si="97"/>
        <v>0</v>
      </c>
      <c r="V3115">
        <v>0</v>
      </c>
      <c r="W3115">
        <v>32318</v>
      </c>
      <c r="X3115">
        <v>72000</v>
      </c>
      <c r="Y3115">
        <v>186924</v>
      </c>
      <c r="Z3115">
        <v>338994</v>
      </c>
      <c r="AA3115" t="b">
        <f>ABS(T3115-Z3115)&gt;25000</f>
        <v>1</v>
      </c>
      <c r="AB3115">
        <v>-5812</v>
      </c>
      <c r="AC3115">
        <v>0</v>
      </c>
      <c r="AD3115">
        <v>-5812</v>
      </c>
      <c r="AE3115">
        <v>47125</v>
      </c>
      <c r="AF3115">
        <v>0</v>
      </c>
      <c r="AG3115">
        <v>0</v>
      </c>
      <c r="AH3115">
        <v>89849</v>
      </c>
      <c r="AI3115">
        <v>136974</v>
      </c>
      <c r="AJ3115">
        <v>76529</v>
      </c>
      <c r="AK3115">
        <v>0</v>
      </c>
      <c r="AL3115">
        <v>0</v>
      </c>
      <c r="AM3115">
        <v>0</v>
      </c>
      <c r="AN3115">
        <v>76529</v>
      </c>
      <c r="AO3115">
        <v>60445</v>
      </c>
      <c r="AQ3115">
        <f>K3115/R3115</f>
        <v>0</v>
      </c>
    </row>
    <row r="3116" spans="1:43" x14ac:dyDescent="0.35">
      <c r="A3116" t="s">
        <v>6513</v>
      </c>
      <c r="B3116" t="s">
        <v>6514</v>
      </c>
      <c r="C3116" t="s">
        <v>38</v>
      </c>
      <c r="D3116" t="str">
        <f>IF(P3116&lt;=50000,"Extra Small",IF(AND(P3116&gt;=50000,P3116&lt;250000),"Small",IF(AND(P3116&gt;=250000,P3116&lt;1000000),"Medium",IF(AND(P3116&gt;=1000000,P3116&lt;10000000),"Large",IF(AND(P3116&gt;=10000000,P3116&lt;100000000),"Extra Large",IF(P3116&gt;=100000000,"Extra-extra-large"))))))</f>
        <v>Extra Small</v>
      </c>
      <c r="E3116" t="s">
        <v>76</v>
      </c>
      <c r="F3116">
        <v>0</v>
      </c>
      <c r="G3116">
        <v>0</v>
      </c>
      <c r="H3116">
        <v>0</v>
      </c>
      <c r="I3116">
        <v>0</v>
      </c>
      <c r="J3116" t="s">
        <v>102</v>
      </c>
      <c r="K3116">
        <v>0</v>
      </c>
      <c r="L3116">
        <v>1583</v>
      </c>
      <c r="M3116">
        <v>0</v>
      </c>
      <c r="N3116">
        <v>0</v>
      </c>
      <c r="O3116">
        <v>0</v>
      </c>
      <c r="P3116">
        <v>1583</v>
      </c>
      <c r="Q3116">
        <v>0</v>
      </c>
      <c r="R3116">
        <v>1583</v>
      </c>
      <c r="S3116" t="str">
        <f t="shared" si="96"/>
        <v>False</v>
      </c>
      <c r="T3116">
        <v>0</v>
      </c>
      <c r="U3116" t="e">
        <f t="shared" si="97"/>
        <v>#DIV/0!</v>
      </c>
      <c r="V3116">
        <v>0</v>
      </c>
      <c r="W3116">
        <v>0</v>
      </c>
      <c r="X3116">
        <v>0</v>
      </c>
      <c r="Y3116">
        <v>1563</v>
      </c>
      <c r="Z3116">
        <v>1563</v>
      </c>
      <c r="AA3116" t="b">
        <f>ABS(T3116-Z3116)&gt;25000</f>
        <v>0</v>
      </c>
      <c r="AB3116">
        <v>20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225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225</v>
      </c>
      <c r="AQ3116">
        <f>K3116/R3116</f>
        <v>0</v>
      </c>
    </row>
    <row r="3117" spans="1:43" x14ac:dyDescent="0.35">
      <c r="A3117" t="s">
        <v>6515</v>
      </c>
      <c r="B3117" t="s">
        <v>6516</v>
      </c>
      <c r="C3117" t="s">
        <v>50</v>
      </c>
      <c r="D3117" t="str">
        <f>IF(P3117&lt;=50000,"Extra Small",IF(AND(P3117&gt;=50000,P3117&lt;250000),"Small",IF(AND(P3117&gt;=250000,P3117&lt;1000000),"Medium",IF(AND(P3117&gt;=1000000,P3117&lt;10000000),"Large",IF(AND(P3117&gt;=10000000,P3117&lt;100000000),"Extra Large",IF(P3117&gt;=100000000,"Extra-extra-large"))))))</f>
        <v>Large</v>
      </c>
      <c r="E3117" t="s">
        <v>55</v>
      </c>
      <c r="F3117">
        <v>3</v>
      </c>
      <c r="G3117">
        <v>0</v>
      </c>
      <c r="H3117">
        <v>0</v>
      </c>
      <c r="I3117">
        <v>3</v>
      </c>
      <c r="J3117" t="s">
        <v>154</v>
      </c>
      <c r="K3117">
        <v>0</v>
      </c>
      <c r="L3117">
        <v>0</v>
      </c>
      <c r="M3117">
        <v>1820032</v>
      </c>
      <c r="N3117">
        <v>204030</v>
      </c>
      <c r="O3117">
        <v>0</v>
      </c>
      <c r="P3117">
        <v>2024062</v>
      </c>
      <c r="Q3117">
        <v>0</v>
      </c>
      <c r="R3117">
        <v>2024062</v>
      </c>
      <c r="S3117" t="str">
        <f t="shared" si="96"/>
        <v>False</v>
      </c>
      <c r="T3117">
        <v>182050</v>
      </c>
      <c r="U3117" t="b">
        <f t="shared" si="97"/>
        <v>0</v>
      </c>
      <c r="V3117">
        <v>0</v>
      </c>
      <c r="W3117">
        <v>0</v>
      </c>
      <c r="X3117">
        <v>0</v>
      </c>
      <c r="Y3117">
        <v>538859</v>
      </c>
      <c r="Z3117">
        <v>720909</v>
      </c>
      <c r="AA3117" t="b">
        <f>ABS(T3117-Z3117)&gt;1000000</f>
        <v>0</v>
      </c>
      <c r="AB3117">
        <v>1303153</v>
      </c>
      <c r="AC3117">
        <v>0</v>
      </c>
      <c r="AD3117">
        <v>1303153</v>
      </c>
      <c r="AE3117">
        <v>8967906</v>
      </c>
      <c r="AF3117">
        <v>0</v>
      </c>
      <c r="AG3117">
        <v>1376689</v>
      </c>
      <c r="AH3117">
        <v>1376689</v>
      </c>
      <c r="AI3117">
        <v>10344595</v>
      </c>
      <c r="AJ3117">
        <v>37840</v>
      </c>
      <c r="AK3117">
        <v>0</v>
      </c>
      <c r="AL3117">
        <v>0</v>
      </c>
      <c r="AM3117">
        <v>0</v>
      </c>
      <c r="AN3117">
        <v>37840</v>
      </c>
      <c r="AO3117">
        <v>10306755</v>
      </c>
      <c r="AQ3117">
        <f>K3117/R3117</f>
        <v>0</v>
      </c>
    </row>
    <row r="3118" spans="1:43" x14ac:dyDescent="0.35">
      <c r="A3118" t="s">
        <v>6517</v>
      </c>
      <c r="B3118" t="s">
        <v>6518</v>
      </c>
      <c r="C3118" t="s">
        <v>38</v>
      </c>
      <c r="D3118" t="str">
        <f>IF(P3118&lt;=50000,"Extra Small",IF(AND(P3118&gt;=50000,P3118&lt;250000),"Small",IF(AND(P3118&gt;=250000,P3118&lt;1000000),"Medium",IF(AND(P3118&gt;=1000000,P3118&lt;10000000),"Large",IF(AND(P3118&gt;=10000000,P3118&lt;100000000),"Extra Large",IF(P3118&gt;=100000000,"Extra-extra-large"))))))</f>
        <v>Small</v>
      </c>
      <c r="E3118" t="s">
        <v>85</v>
      </c>
      <c r="F3118">
        <v>0</v>
      </c>
      <c r="G3118">
        <v>0</v>
      </c>
      <c r="H3118">
        <v>0</v>
      </c>
      <c r="I3118">
        <v>0</v>
      </c>
      <c r="J3118" t="s">
        <v>107</v>
      </c>
      <c r="K3118">
        <v>0</v>
      </c>
      <c r="L3118">
        <v>77256</v>
      </c>
      <c r="M3118">
        <v>0</v>
      </c>
      <c r="N3118">
        <v>0</v>
      </c>
      <c r="O3118">
        <v>113</v>
      </c>
      <c r="P3118">
        <v>77369</v>
      </c>
      <c r="Q3118">
        <v>0</v>
      </c>
      <c r="R3118">
        <v>77369</v>
      </c>
      <c r="S3118" t="str">
        <f t="shared" si="96"/>
        <v>False</v>
      </c>
      <c r="T3118">
        <v>0</v>
      </c>
      <c r="U3118" t="e">
        <f t="shared" si="97"/>
        <v>#DIV/0!</v>
      </c>
      <c r="V3118">
        <v>0</v>
      </c>
      <c r="W3118">
        <v>2236</v>
      </c>
      <c r="X3118">
        <v>46944</v>
      </c>
      <c r="Y3118">
        <v>2015</v>
      </c>
      <c r="Z3118">
        <v>51195</v>
      </c>
      <c r="AA3118" t="b">
        <f>ABS(T3118-Z3118)&gt;25000</f>
        <v>1</v>
      </c>
      <c r="AB3118">
        <v>26174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33540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33540</v>
      </c>
      <c r="AQ3118">
        <f>K3118/R3118</f>
        <v>0</v>
      </c>
    </row>
    <row r="3119" spans="1:43" x14ac:dyDescent="0.35">
      <c r="A3119" t="s">
        <v>6519</v>
      </c>
      <c r="B3119" t="s">
        <v>6520</v>
      </c>
      <c r="C3119" t="s">
        <v>38</v>
      </c>
      <c r="D3119" t="str">
        <f>IF(P3119&lt;=50000,"Extra Small",IF(AND(P3119&gt;=50000,P3119&lt;250000),"Small",IF(AND(P3119&gt;=250000,P3119&lt;1000000),"Medium",IF(AND(P3119&gt;=1000000,P3119&lt;10000000),"Large",IF(AND(P3119&gt;=10000000,P3119&lt;100000000),"Extra Large",IF(P3119&gt;=100000000,"Extra-extra-large"))))))</f>
        <v>Extra Small</v>
      </c>
      <c r="E3119" t="s">
        <v>64</v>
      </c>
      <c r="F3119">
        <v>0</v>
      </c>
      <c r="G3119">
        <v>0</v>
      </c>
      <c r="H3119">
        <v>0</v>
      </c>
      <c r="I3119">
        <v>0</v>
      </c>
      <c r="J3119" t="s">
        <v>130</v>
      </c>
      <c r="K3119">
        <v>0</v>
      </c>
      <c r="L3119">
        <v>0</v>
      </c>
      <c r="M3119">
        <v>36472</v>
      </c>
      <c r="N3119">
        <v>0</v>
      </c>
      <c r="O3119">
        <v>0</v>
      </c>
      <c r="P3119">
        <v>36472</v>
      </c>
      <c r="Q3119">
        <v>0</v>
      </c>
      <c r="R3119">
        <v>36472</v>
      </c>
      <c r="S3119" t="str">
        <f t="shared" si="96"/>
        <v>False</v>
      </c>
      <c r="T3119">
        <v>0</v>
      </c>
      <c r="U3119" t="e">
        <f t="shared" si="97"/>
        <v>#DIV/0!</v>
      </c>
      <c r="V3119">
        <v>0</v>
      </c>
      <c r="W3119">
        <v>7261</v>
      </c>
      <c r="X3119">
        <v>0</v>
      </c>
      <c r="Y3119">
        <v>16565</v>
      </c>
      <c r="Z3119">
        <v>23826</v>
      </c>
      <c r="AA3119" t="b">
        <f>ABS(T3119-Z3119)&gt;25000</f>
        <v>0</v>
      </c>
      <c r="AB3119">
        <v>12646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43777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43777</v>
      </c>
      <c r="AQ3119">
        <f>K3119/R3119</f>
        <v>0</v>
      </c>
    </row>
    <row r="3120" spans="1:43" x14ac:dyDescent="0.35">
      <c r="A3120" t="s">
        <v>6521</v>
      </c>
      <c r="B3120" t="s">
        <v>6522</v>
      </c>
      <c r="C3120" t="s">
        <v>50</v>
      </c>
      <c r="D3120" t="str">
        <f>IF(P3120&lt;=50000,"Extra Small",IF(AND(P3120&gt;=50000,P3120&lt;250000),"Small",IF(AND(P3120&gt;=250000,P3120&lt;1000000),"Medium",IF(AND(P3120&gt;=1000000,P3120&lt;10000000),"Large",IF(AND(P3120&gt;=10000000,P3120&lt;100000000),"Extra Large",IF(P3120&gt;=100000000,"Extra-extra-large"))))))</f>
        <v>Extra Large</v>
      </c>
      <c r="E3120" t="s">
        <v>55</v>
      </c>
      <c r="F3120">
        <v>4</v>
      </c>
      <c r="G3120">
        <v>110</v>
      </c>
      <c r="H3120">
        <v>17</v>
      </c>
      <c r="I3120">
        <v>75</v>
      </c>
      <c r="J3120" t="s">
        <v>905</v>
      </c>
      <c r="K3120">
        <v>10294413</v>
      </c>
      <c r="L3120">
        <v>205706</v>
      </c>
      <c r="M3120">
        <v>0</v>
      </c>
      <c r="N3120">
        <v>204955</v>
      </c>
      <c r="O3120">
        <v>113852</v>
      </c>
      <c r="P3120">
        <v>10818926</v>
      </c>
      <c r="Q3120">
        <v>0</v>
      </c>
      <c r="R3120">
        <v>10818926</v>
      </c>
      <c r="S3120" t="str">
        <f t="shared" si="96"/>
        <v>False</v>
      </c>
      <c r="T3120">
        <v>8005035</v>
      </c>
      <c r="U3120" t="b">
        <f t="shared" si="97"/>
        <v>0</v>
      </c>
      <c r="V3120">
        <v>0</v>
      </c>
      <c r="W3120">
        <v>0</v>
      </c>
      <c r="X3120">
        <v>0</v>
      </c>
      <c r="Y3120">
        <v>1873225</v>
      </c>
      <c r="Z3120">
        <v>9878260</v>
      </c>
      <c r="AA3120" t="b">
        <f>ABS(T3120-Z3120)&gt;1000000</f>
        <v>1</v>
      </c>
      <c r="AB3120">
        <v>940666</v>
      </c>
      <c r="AC3120">
        <v>-29166</v>
      </c>
      <c r="AD3120">
        <v>911500</v>
      </c>
      <c r="AE3120">
        <v>2627624</v>
      </c>
      <c r="AF3120">
        <v>0</v>
      </c>
      <c r="AG3120">
        <v>4258625</v>
      </c>
      <c r="AH3120">
        <v>4258625</v>
      </c>
      <c r="AI3120">
        <v>6886249</v>
      </c>
      <c r="AJ3120">
        <v>1576816</v>
      </c>
      <c r="AK3120">
        <v>0</v>
      </c>
      <c r="AL3120">
        <v>362758</v>
      </c>
      <c r="AM3120">
        <v>362758</v>
      </c>
      <c r="AN3120">
        <v>1939574</v>
      </c>
      <c r="AO3120">
        <v>4946675</v>
      </c>
      <c r="AQ3120">
        <f>K3120/R3120</f>
        <v>0.95151894005005677</v>
      </c>
    </row>
    <row r="3121" spans="1:43" x14ac:dyDescent="0.35">
      <c r="A3121" t="s">
        <v>6523</v>
      </c>
      <c r="B3121" t="s">
        <v>6524</v>
      </c>
      <c r="C3121" t="s">
        <v>38</v>
      </c>
      <c r="D3121" t="str">
        <f>IF(P3121&lt;=50000,"Extra Small",IF(AND(P3121&gt;=50000,P3121&lt;250000),"Small",IF(AND(P3121&gt;=250000,P3121&lt;1000000),"Medium",IF(AND(P3121&gt;=1000000,P3121&lt;10000000),"Large",IF(AND(P3121&gt;=10000000,P3121&lt;100000000),"Extra Large",IF(P3121&gt;=100000000,"Extra-extra-large"))))))</f>
        <v>Extra Small</v>
      </c>
      <c r="E3121" t="s">
        <v>123</v>
      </c>
      <c r="F3121">
        <v>0</v>
      </c>
      <c r="G3121">
        <v>0</v>
      </c>
      <c r="H3121">
        <v>0</v>
      </c>
      <c r="I3121">
        <v>0</v>
      </c>
      <c r="J3121" t="s">
        <v>281</v>
      </c>
      <c r="K3121">
        <v>0</v>
      </c>
      <c r="L3121">
        <v>26454</v>
      </c>
      <c r="M3121">
        <v>0</v>
      </c>
      <c r="N3121">
        <v>3</v>
      </c>
      <c r="O3121">
        <v>0</v>
      </c>
      <c r="P3121">
        <v>26457</v>
      </c>
      <c r="Q3121">
        <v>0</v>
      </c>
      <c r="R3121">
        <v>26457</v>
      </c>
      <c r="S3121" t="str">
        <f t="shared" si="96"/>
        <v>False</v>
      </c>
      <c r="T3121">
        <v>0</v>
      </c>
      <c r="U3121" t="e">
        <f t="shared" si="97"/>
        <v>#DIV/0!</v>
      </c>
      <c r="V3121">
        <v>0</v>
      </c>
      <c r="W3121">
        <v>7324</v>
      </c>
      <c r="X3121">
        <v>0</v>
      </c>
      <c r="Y3121">
        <v>0</v>
      </c>
      <c r="Z3121">
        <v>7324</v>
      </c>
      <c r="AA3121" t="b">
        <f>ABS(T3121-Z3121)&gt;25000</f>
        <v>0</v>
      </c>
      <c r="AB3121">
        <v>19133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20148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20148</v>
      </c>
      <c r="AQ3121">
        <f>K3121/R3121</f>
        <v>0</v>
      </c>
    </row>
    <row r="3122" spans="1:43" x14ac:dyDescent="0.35">
      <c r="A3122" t="s">
        <v>6525</v>
      </c>
      <c r="B3122" t="s">
        <v>6526</v>
      </c>
      <c r="C3122" t="s">
        <v>50</v>
      </c>
      <c r="D3122" t="str">
        <f>IF(P3122&lt;=50000,"Extra Small",IF(AND(P3122&gt;=50000,P3122&lt;250000),"Small",IF(AND(P3122&gt;=250000,P3122&lt;1000000),"Medium",IF(AND(P3122&gt;=1000000,P3122&lt;10000000),"Large",IF(AND(P3122&gt;=10000000,P3122&lt;100000000),"Extra Large",IF(P3122&gt;=100000000,"Extra-extra-large"))))))</f>
        <v>Extra-extra-large</v>
      </c>
      <c r="E3122" t="s">
        <v>110</v>
      </c>
      <c r="F3122">
        <v>307</v>
      </c>
      <c r="G3122">
        <v>961</v>
      </c>
      <c r="H3122">
        <v>431</v>
      </c>
      <c r="I3122">
        <v>1098</v>
      </c>
      <c r="J3122" t="s">
        <v>6527</v>
      </c>
      <c r="K3122">
        <v>88507000</v>
      </c>
      <c r="L3122">
        <v>2936000</v>
      </c>
      <c r="M3122">
        <v>8569000</v>
      </c>
      <c r="N3122">
        <v>3702000</v>
      </c>
      <c r="O3122">
        <v>1131000</v>
      </c>
      <c r="P3122">
        <v>104845000</v>
      </c>
      <c r="Q3122">
        <v>13964000</v>
      </c>
      <c r="R3122">
        <v>118809000</v>
      </c>
      <c r="S3122" t="str">
        <f t="shared" si="96"/>
        <v>False</v>
      </c>
      <c r="T3122">
        <v>85898000</v>
      </c>
      <c r="U3122" t="b">
        <f t="shared" si="97"/>
        <v>0</v>
      </c>
      <c r="V3122">
        <v>0</v>
      </c>
      <c r="W3122">
        <v>0</v>
      </c>
      <c r="X3122">
        <v>0</v>
      </c>
      <c r="Y3122">
        <v>20733000</v>
      </c>
      <c r="Z3122">
        <v>106631000</v>
      </c>
      <c r="AA3122" t="b">
        <f>ABS(T3122-Z3122)&gt;1000000</f>
        <v>1</v>
      </c>
      <c r="AB3122">
        <v>12178000</v>
      </c>
      <c r="AC3122">
        <v>0</v>
      </c>
      <c r="AD3122">
        <v>12178000</v>
      </c>
      <c r="AE3122">
        <v>38316000</v>
      </c>
      <c r="AF3122">
        <v>0</v>
      </c>
      <c r="AG3122">
        <v>56859000</v>
      </c>
      <c r="AH3122">
        <v>56859000</v>
      </c>
      <c r="AI3122">
        <v>95175000</v>
      </c>
      <c r="AJ3122">
        <v>26024000</v>
      </c>
      <c r="AK3122">
        <v>0</v>
      </c>
      <c r="AL3122">
        <v>2326000</v>
      </c>
      <c r="AM3122">
        <v>2326000</v>
      </c>
      <c r="AN3122">
        <v>28350000</v>
      </c>
      <c r="AO3122">
        <v>66825000</v>
      </c>
      <c r="AQ3122">
        <f>K3122/R3122</f>
        <v>0.74495198175222421</v>
      </c>
    </row>
    <row r="3123" spans="1:43" x14ac:dyDescent="0.35">
      <c r="A3123" t="s">
        <v>6528</v>
      </c>
      <c r="B3123" t="s">
        <v>6529</v>
      </c>
      <c r="C3123" t="s">
        <v>38</v>
      </c>
      <c r="D3123" t="str">
        <f>IF(P3123&lt;=50000,"Extra Small",IF(AND(P3123&gt;=50000,P3123&lt;250000),"Small",IF(AND(P3123&gt;=250000,P3123&lt;1000000),"Medium",IF(AND(P3123&gt;=1000000,P3123&lt;10000000),"Large",IF(AND(P3123&gt;=10000000,P3123&lt;100000000),"Extra Large",IF(P3123&gt;=100000000,"Extra-extra-large"))))))</f>
        <v>Medium</v>
      </c>
      <c r="E3123" t="s">
        <v>39</v>
      </c>
      <c r="F3123">
        <v>3</v>
      </c>
      <c r="G3123">
        <v>2</v>
      </c>
      <c r="H3123">
        <v>0</v>
      </c>
      <c r="I3123">
        <v>4.3</v>
      </c>
      <c r="J3123" t="s">
        <v>44</v>
      </c>
      <c r="K3123">
        <v>0</v>
      </c>
      <c r="L3123">
        <v>0</v>
      </c>
      <c r="M3123">
        <v>659682</v>
      </c>
      <c r="N3123">
        <v>13242</v>
      </c>
      <c r="O3123">
        <v>14510</v>
      </c>
      <c r="P3123">
        <v>687434</v>
      </c>
      <c r="Q3123">
        <v>0</v>
      </c>
      <c r="R3123">
        <v>687434</v>
      </c>
      <c r="S3123" t="str">
        <f t="shared" si="96"/>
        <v>False</v>
      </c>
      <c r="T3123">
        <v>436435</v>
      </c>
      <c r="U3123" t="b">
        <f t="shared" si="97"/>
        <v>0</v>
      </c>
      <c r="V3123">
        <v>0</v>
      </c>
      <c r="W3123">
        <v>60500</v>
      </c>
      <c r="X3123">
        <v>0</v>
      </c>
      <c r="Y3123">
        <v>174891</v>
      </c>
      <c r="Z3123">
        <v>671826</v>
      </c>
      <c r="AA3123" t="b">
        <f>ABS(T3123-Z3123)&gt;25000</f>
        <v>1</v>
      </c>
      <c r="AB3123">
        <v>15608</v>
      </c>
      <c r="AC3123">
        <v>3036</v>
      </c>
      <c r="AD3123">
        <v>18644</v>
      </c>
      <c r="AE3123">
        <v>1321214</v>
      </c>
      <c r="AF3123">
        <v>0</v>
      </c>
      <c r="AG3123">
        <v>0</v>
      </c>
      <c r="AH3123">
        <v>285382</v>
      </c>
      <c r="AI3123">
        <v>1606596</v>
      </c>
      <c r="AJ3123">
        <v>1084051</v>
      </c>
      <c r="AK3123">
        <v>0</v>
      </c>
      <c r="AL3123">
        <v>0</v>
      </c>
      <c r="AM3123">
        <v>38641</v>
      </c>
      <c r="AN3123">
        <v>1122692</v>
      </c>
      <c r="AO3123">
        <v>483904</v>
      </c>
      <c r="AQ3123">
        <f>K3123/R3123</f>
        <v>0</v>
      </c>
    </row>
    <row r="3124" spans="1:43" x14ac:dyDescent="0.35">
      <c r="A3124" t="s">
        <v>6530</v>
      </c>
      <c r="B3124" t="s">
        <v>6531</v>
      </c>
      <c r="C3124" t="s">
        <v>50</v>
      </c>
      <c r="D3124" t="str">
        <f>IF(P3124&lt;=50000,"Extra Small",IF(AND(P3124&gt;=50000,P3124&lt;250000),"Small",IF(AND(P3124&gt;=250000,P3124&lt;1000000),"Medium",IF(AND(P3124&gt;=1000000,P3124&lt;10000000),"Large",IF(AND(P3124&gt;=10000000,P3124&lt;100000000),"Extra Large",IF(P3124&gt;=100000000,"Extra-extra-large"))))))</f>
        <v>Small</v>
      </c>
      <c r="E3124" t="s">
        <v>73</v>
      </c>
      <c r="F3124">
        <v>0</v>
      </c>
      <c r="G3124">
        <v>0</v>
      </c>
      <c r="H3124">
        <v>0</v>
      </c>
      <c r="I3124">
        <v>0</v>
      </c>
      <c r="J3124" t="s">
        <v>44</v>
      </c>
      <c r="K3124">
        <v>0</v>
      </c>
      <c r="L3124">
        <v>0</v>
      </c>
      <c r="M3124">
        <v>0</v>
      </c>
      <c r="N3124">
        <v>0</v>
      </c>
      <c r="O3124">
        <v>155511</v>
      </c>
      <c r="P3124">
        <v>155511</v>
      </c>
      <c r="Q3124">
        <v>0</v>
      </c>
      <c r="R3124">
        <v>155511</v>
      </c>
      <c r="S3124" t="str">
        <f t="shared" si="96"/>
        <v>False</v>
      </c>
      <c r="T3124">
        <v>0</v>
      </c>
      <c r="U3124" t="e">
        <f t="shared" si="97"/>
        <v>#DIV/0!</v>
      </c>
      <c r="V3124">
        <v>0</v>
      </c>
      <c r="W3124">
        <v>0</v>
      </c>
      <c r="X3124">
        <v>0</v>
      </c>
      <c r="Y3124">
        <v>148674</v>
      </c>
      <c r="Z3124">
        <v>148674</v>
      </c>
      <c r="AA3124" t="b">
        <f>ABS(T3124-Z3124)&gt;25000</f>
        <v>1</v>
      </c>
      <c r="AB3124">
        <v>6837</v>
      </c>
      <c r="AC3124">
        <v>0</v>
      </c>
      <c r="AD3124">
        <v>6837</v>
      </c>
      <c r="AE3124">
        <v>0</v>
      </c>
      <c r="AF3124">
        <v>0</v>
      </c>
      <c r="AG3124">
        <v>0</v>
      </c>
      <c r="AH3124">
        <v>0</v>
      </c>
      <c r="AI3124">
        <v>66344</v>
      </c>
      <c r="AJ3124">
        <v>0</v>
      </c>
      <c r="AK3124">
        <v>0</v>
      </c>
      <c r="AL3124">
        <v>0</v>
      </c>
      <c r="AM3124">
        <v>0</v>
      </c>
      <c r="AN3124">
        <v>4384</v>
      </c>
      <c r="AO3124">
        <v>61960</v>
      </c>
      <c r="AQ3124">
        <f>K3124/R3124</f>
        <v>0</v>
      </c>
    </row>
    <row r="3125" spans="1:43" x14ac:dyDescent="0.35">
      <c r="A3125" t="s">
        <v>6532</v>
      </c>
      <c r="B3125" t="s">
        <v>6533</v>
      </c>
      <c r="C3125" t="s">
        <v>50</v>
      </c>
      <c r="D3125" t="str">
        <f>IF(P3125&lt;=50000,"Extra Small",IF(AND(P3125&gt;=50000,P3125&lt;250000),"Small",IF(AND(P3125&gt;=250000,P3125&lt;1000000),"Medium",IF(AND(P3125&gt;=1000000,P3125&lt;10000000),"Large",IF(AND(P3125&gt;=10000000,P3125&lt;100000000),"Extra Large",IF(P3125&gt;=100000000,"Extra-extra-large"))))))</f>
        <v>Medium</v>
      </c>
      <c r="E3125" t="s">
        <v>43</v>
      </c>
      <c r="F3125">
        <v>0</v>
      </c>
      <c r="G3125">
        <v>5</v>
      </c>
      <c r="H3125">
        <v>2</v>
      </c>
      <c r="I3125">
        <v>3</v>
      </c>
      <c r="J3125" t="s">
        <v>56</v>
      </c>
      <c r="K3125">
        <v>250042</v>
      </c>
      <c r="L3125">
        <v>0</v>
      </c>
      <c r="M3125">
        <v>47877</v>
      </c>
      <c r="N3125">
        <v>4125</v>
      </c>
      <c r="O3125">
        <v>1470</v>
      </c>
      <c r="P3125">
        <v>303514</v>
      </c>
      <c r="Q3125">
        <v>0</v>
      </c>
      <c r="R3125">
        <v>303514</v>
      </c>
      <c r="S3125" t="str">
        <f t="shared" si="96"/>
        <v>False</v>
      </c>
      <c r="T3125">
        <v>227355</v>
      </c>
      <c r="U3125" t="b">
        <f t="shared" si="97"/>
        <v>0</v>
      </c>
      <c r="V3125">
        <v>0</v>
      </c>
      <c r="W3125">
        <v>0</v>
      </c>
      <c r="X3125">
        <v>0</v>
      </c>
      <c r="Y3125">
        <v>34417</v>
      </c>
      <c r="Z3125">
        <v>261772</v>
      </c>
      <c r="AA3125" t="b">
        <f>ABS(T3125-Z3125)&gt;25000</f>
        <v>1</v>
      </c>
      <c r="AB3125">
        <v>41742</v>
      </c>
      <c r="AC3125">
        <v>0</v>
      </c>
      <c r="AD3125">
        <v>41742</v>
      </c>
      <c r="AE3125">
        <v>290765</v>
      </c>
      <c r="AF3125">
        <v>0</v>
      </c>
      <c r="AG3125">
        <v>0</v>
      </c>
      <c r="AH3125">
        <v>9932</v>
      </c>
      <c r="AI3125">
        <v>300697</v>
      </c>
      <c r="AJ3125">
        <v>67801</v>
      </c>
      <c r="AK3125">
        <v>0</v>
      </c>
      <c r="AL3125">
        <v>0</v>
      </c>
      <c r="AM3125">
        <v>0</v>
      </c>
      <c r="AN3125">
        <v>67801</v>
      </c>
      <c r="AO3125">
        <v>232896</v>
      </c>
      <c r="AQ3125">
        <f>K3125/R3125</f>
        <v>0.82382361274932947</v>
      </c>
    </row>
    <row r="3126" spans="1:43" x14ac:dyDescent="0.35">
      <c r="A3126" t="s">
        <v>6534</v>
      </c>
      <c r="B3126" t="s">
        <v>6535</v>
      </c>
      <c r="C3126" t="s">
        <v>50</v>
      </c>
      <c r="D3126" t="str">
        <f>IF(P3126&lt;=50000,"Extra Small",IF(AND(P3126&gt;=50000,P3126&lt;250000),"Small",IF(AND(P3126&gt;=250000,P3126&lt;1000000),"Medium",IF(AND(P3126&gt;=1000000,P3126&lt;10000000),"Large",IF(AND(P3126&gt;=10000000,P3126&lt;100000000),"Extra Large",IF(P3126&gt;=100000000,"Extra-extra-large"))))))</f>
        <v>Extra Small</v>
      </c>
      <c r="E3126" t="s">
        <v>302</v>
      </c>
      <c r="F3126">
        <v>0</v>
      </c>
      <c r="G3126">
        <v>0</v>
      </c>
      <c r="H3126">
        <v>0</v>
      </c>
      <c r="I3126">
        <v>0</v>
      </c>
      <c r="J3126" t="s">
        <v>102</v>
      </c>
      <c r="K3126">
        <v>0</v>
      </c>
      <c r="L3126">
        <v>21130</v>
      </c>
      <c r="M3126">
        <v>0</v>
      </c>
      <c r="N3126">
        <v>0</v>
      </c>
      <c r="O3126">
        <v>0</v>
      </c>
      <c r="P3126">
        <v>21130</v>
      </c>
      <c r="Q3126">
        <v>0</v>
      </c>
      <c r="R3126">
        <v>21130</v>
      </c>
      <c r="S3126" t="str">
        <f t="shared" si="96"/>
        <v>False</v>
      </c>
      <c r="T3126">
        <v>0</v>
      </c>
      <c r="U3126" t="e">
        <f t="shared" si="97"/>
        <v>#DIV/0!</v>
      </c>
      <c r="V3126">
        <v>0</v>
      </c>
      <c r="W3126">
        <v>0</v>
      </c>
      <c r="X3126">
        <v>23000</v>
      </c>
      <c r="Y3126">
        <v>2221</v>
      </c>
      <c r="Z3126">
        <v>25221</v>
      </c>
      <c r="AA3126" t="b">
        <f>ABS(T3126-Z3126)&gt;25000</f>
        <v>1</v>
      </c>
      <c r="AB3126">
        <v>-4091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43417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43417</v>
      </c>
      <c r="AQ3126">
        <f>K3126/R3126</f>
        <v>0</v>
      </c>
    </row>
    <row r="3127" spans="1:43" x14ac:dyDescent="0.35">
      <c r="A3127" t="s">
        <v>6536</v>
      </c>
      <c r="B3127" t="s">
        <v>6537</v>
      </c>
      <c r="C3127" t="s">
        <v>38</v>
      </c>
      <c r="D3127" t="str">
        <f>IF(P3127&lt;=50000,"Extra Small",IF(AND(P3127&gt;=50000,P3127&lt;250000),"Small",IF(AND(P3127&gt;=250000,P3127&lt;1000000),"Medium",IF(AND(P3127&gt;=1000000,P3127&lt;10000000),"Large",IF(AND(P3127&gt;=10000000,P3127&lt;100000000),"Extra Large",IF(P3127&gt;=100000000,"Extra-extra-large"))))))</f>
        <v>Small</v>
      </c>
      <c r="E3127" t="s">
        <v>49</v>
      </c>
      <c r="F3127">
        <v>0</v>
      </c>
      <c r="G3127">
        <v>0</v>
      </c>
      <c r="H3127">
        <v>0</v>
      </c>
      <c r="I3127">
        <v>0</v>
      </c>
      <c r="J3127" t="s">
        <v>264</v>
      </c>
      <c r="K3127">
        <v>0</v>
      </c>
      <c r="L3127">
        <v>39053</v>
      </c>
      <c r="M3127">
        <v>117640</v>
      </c>
      <c r="N3127">
        <v>538</v>
      </c>
      <c r="O3127">
        <v>5900</v>
      </c>
      <c r="P3127">
        <v>163131</v>
      </c>
      <c r="Q3127">
        <v>0</v>
      </c>
      <c r="R3127">
        <v>163131</v>
      </c>
      <c r="S3127" t="str">
        <f t="shared" si="96"/>
        <v>False</v>
      </c>
      <c r="T3127">
        <v>0</v>
      </c>
      <c r="U3127" t="e">
        <f t="shared" si="97"/>
        <v>#DIV/0!</v>
      </c>
      <c r="V3127">
        <v>0</v>
      </c>
      <c r="W3127">
        <v>120000</v>
      </c>
      <c r="X3127">
        <v>0</v>
      </c>
      <c r="Y3127">
        <v>34879</v>
      </c>
      <c r="Z3127">
        <v>154879</v>
      </c>
      <c r="AA3127" t="b">
        <f>ABS(T3127-Z3127)&gt;25000</f>
        <v>1</v>
      </c>
      <c r="AB3127">
        <v>8252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76950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76950</v>
      </c>
      <c r="AQ3127">
        <f>K3127/R3127</f>
        <v>0</v>
      </c>
    </row>
    <row r="3128" spans="1:43" x14ac:dyDescent="0.35">
      <c r="A3128" t="s">
        <v>6538</v>
      </c>
      <c r="B3128" t="s">
        <v>6539</v>
      </c>
      <c r="C3128" t="s">
        <v>38</v>
      </c>
      <c r="D3128" t="str">
        <f>IF(P3128&lt;=50000,"Extra Small",IF(AND(P3128&gt;=50000,P3128&lt;250000),"Small",IF(AND(P3128&gt;=250000,P3128&lt;1000000),"Medium",IF(AND(P3128&gt;=1000000,P3128&lt;10000000),"Large",IF(AND(P3128&gt;=10000000,P3128&lt;100000000),"Extra Large",IF(P3128&gt;=100000000,"Extra-extra-large"))))))</f>
        <v>Extra Large</v>
      </c>
      <c r="E3128" t="s">
        <v>110</v>
      </c>
      <c r="F3128">
        <v>89</v>
      </c>
      <c r="G3128">
        <v>91</v>
      </c>
      <c r="H3128">
        <v>7</v>
      </c>
      <c r="I3128">
        <v>142</v>
      </c>
      <c r="J3128" t="s">
        <v>48</v>
      </c>
      <c r="K3128">
        <v>17340853</v>
      </c>
      <c r="L3128">
        <v>149431</v>
      </c>
      <c r="M3128">
        <v>3782101</v>
      </c>
      <c r="N3128">
        <v>172832</v>
      </c>
      <c r="O3128">
        <v>412402</v>
      </c>
      <c r="P3128">
        <v>21857619</v>
      </c>
      <c r="Q3128">
        <v>73387</v>
      </c>
      <c r="R3128">
        <v>21931006</v>
      </c>
      <c r="S3128" t="str">
        <f t="shared" si="96"/>
        <v>False</v>
      </c>
      <c r="T3128">
        <v>15490806</v>
      </c>
      <c r="U3128" t="b">
        <f t="shared" si="97"/>
        <v>0</v>
      </c>
      <c r="V3128">
        <v>0</v>
      </c>
      <c r="W3128">
        <v>0</v>
      </c>
      <c r="X3128">
        <v>0</v>
      </c>
      <c r="Y3128">
        <v>6330053</v>
      </c>
      <c r="Z3128">
        <v>21820859</v>
      </c>
      <c r="AA3128" t="b">
        <f>ABS(T3128-Z3128)&gt;1000000</f>
        <v>1</v>
      </c>
      <c r="AB3128">
        <v>110147</v>
      </c>
      <c r="AC3128">
        <v>900960</v>
      </c>
      <c r="AD3128">
        <v>1011107</v>
      </c>
      <c r="AE3128">
        <v>7994158</v>
      </c>
      <c r="AF3128">
        <v>0</v>
      </c>
      <c r="AG3128">
        <v>8578150</v>
      </c>
      <c r="AH3128">
        <v>8578150</v>
      </c>
      <c r="AI3128">
        <v>16572308</v>
      </c>
      <c r="AJ3128">
        <v>4858283</v>
      </c>
      <c r="AK3128">
        <v>354356</v>
      </c>
      <c r="AL3128">
        <v>0</v>
      </c>
      <c r="AM3128">
        <v>354356</v>
      </c>
      <c r="AN3128">
        <v>5212639</v>
      </c>
      <c r="AO3128">
        <v>11359669</v>
      </c>
      <c r="AQ3128">
        <f>K3128/R3128</f>
        <v>0.79070029892837568</v>
      </c>
    </row>
    <row r="3129" spans="1:43" x14ac:dyDescent="0.35">
      <c r="A3129" t="s">
        <v>6540</v>
      </c>
      <c r="B3129" t="s">
        <v>6541</v>
      </c>
      <c r="C3129" t="s">
        <v>38</v>
      </c>
      <c r="D3129" t="str">
        <f>IF(P3129&lt;=50000,"Extra Small",IF(AND(P3129&gt;=50000,P3129&lt;250000),"Small",IF(AND(P3129&gt;=250000,P3129&lt;1000000),"Medium",IF(AND(P3129&gt;=1000000,P3129&lt;10000000),"Large",IF(AND(P3129&gt;=10000000,P3129&lt;100000000),"Extra Large",IF(P3129&gt;=100000000,"Extra-extra-large"))))))</f>
        <v>Medium</v>
      </c>
      <c r="E3129" t="s">
        <v>85</v>
      </c>
      <c r="F3129">
        <v>0</v>
      </c>
      <c r="G3129">
        <v>0</v>
      </c>
      <c r="H3129">
        <v>0</v>
      </c>
      <c r="I3129">
        <v>0</v>
      </c>
      <c r="J3129" t="s">
        <v>52</v>
      </c>
      <c r="K3129">
        <v>1525</v>
      </c>
      <c r="L3129">
        <v>4875</v>
      </c>
      <c r="M3129">
        <v>290221</v>
      </c>
      <c r="N3129">
        <v>0</v>
      </c>
      <c r="O3129">
        <v>0</v>
      </c>
      <c r="P3129">
        <v>296621</v>
      </c>
      <c r="Q3129">
        <v>0</v>
      </c>
      <c r="R3129">
        <v>296621</v>
      </c>
      <c r="S3129" t="str">
        <f t="shared" si="96"/>
        <v>False</v>
      </c>
      <c r="T3129">
        <v>0</v>
      </c>
      <c r="U3129" t="e">
        <f t="shared" si="97"/>
        <v>#DIV/0!</v>
      </c>
      <c r="V3129">
        <v>0</v>
      </c>
      <c r="W3129">
        <v>6400</v>
      </c>
      <c r="X3129">
        <v>0</v>
      </c>
      <c r="Y3129">
        <v>0</v>
      </c>
      <c r="Z3129">
        <v>6400</v>
      </c>
      <c r="AA3129" t="b">
        <f>ABS(T3129-Z3129)&gt;25000</f>
        <v>0</v>
      </c>
      <c r="AB3129">
        <v>290221</v>
      </c>
      <c r="AC3129">
        <v>0</v>
      </c>
      <c r="AD3129">
        <v>290221</v>
      </c>
      <c r="AE3129">
        <v>42154</v>
      </c>
      <c r="AF3129">
        <v>0</v>
      </c>
      <c r="AG3129">
        <v>0</v>
      </c>
      <c r="AH3129">
        <v>0</v>
      </c>
      <c r="AI3129">
        <v>42154</v>
      </c>
      <c r="AJ3129">
        <v>49400</v>
      </c>
      <c r="AK3129">
        <v>0</v>
      </c>
      <c r="AL3129">
        <v>0</v>
      </c>
      <c r="AM3129">
        <v>0</v>
      </c>
      <c r="AN3129">
        <v>49400</v>
      </c>
      <c r="AO3129">
        <v>-7246</v>
      </c>
      <c r="AQ3129">
        <f>K3129/R3129</f>
        <v>5.1412408426915156E-3</v>
      </c>
    </row>
    <row r="3130" spans="1:43" x14ac:dyDescent="0.35">
      <c r="A3130" t="s">
        <v>6542</v>
      </c>
      <c r="B3130" t="s">
        <v>6543</v>
      </c>
      <c r="C3130" t="s">
        <v>38</v>
      </c>
      <c r="D3130" t="str">
        <f>IF(P3130&lt;=50000,"Extra Small",IF(AND(P3130&gt;=50000,P3130&lt;250000),"Small",IF(AND(P3130&gt;=250000,P3130&lt;1000000),"Medium",IF(AND(P3130&gt;=1000000,P3130&lt;10000000),"Large",IF(AND(P3130&gt;=10000000,P3130&lt;100000000),"Extra Large",IF(P3130&gt;=100000000,"Extra-extra-large"))))))</f>
        <v>Medium</v>
      </c>
      <c r="E3130" t="s">
        <v>110</v>
      </c>
      <c r="F3130">
        <v>1</v>
      </c>
      <c r="G3130">
        <v>8</v>
      </c>
      <c r="H3130">
        <v>2</v>
      </c>
      <c r="I3130">
        <v>7</v>
      </c>
      <c r="J3130" t="s">
        <v>187</v>
      </c>
      <c r="K3130">
        <v>409863</v>
      </c>
      <c r="L3130">
        <v>105</v>
      </c>
      <c r="M3130">
        <v>80955</v>
      </c>
      <c r="N3130">
        <v>2120</v>
      </c>
      <c r="O3130">
        <v>2486</v>
      </c>
      <c r="P3130">
        <v>495529</v>
      </c>
      <c r="Q3130">
        <v>0</v>
      </c>
      <c r="R3130">
        <v>495529</v>
      </c>
      <c r="S3130" t="str">
        <f t="shared" si="96"/>
        <v>False</v>
      </c>
      <c r="T3130">
        <v>369748</v>
      </c>
      <c r="U3130" t="b">
        <f t="shared" si="97"/>
        <v>0</v>
      </c>
      <c r="V3130">
        <v>0</v>
      </c>
      <c r="W3130">
        <v>0</v>
      </c>
      <c r="X3130">
        <v>0</v>
      </c>
      <c r="Y3130">
        <v>104114</v>
      </c>
      <c r="Z3130">
        <v>473862</v>
      </c>
      <c r="AA3130" t="b">
        <f>ABS(T3130-Z3130)&gt;25000</f>
        <v>1</v>
      </c>
      <c r="AB3130">
        <v>21667</v>
      </c>
      <c r="AC3130">
        <v>0</v>
      </c>
      <c r="AD3130">
        <v>21667</v>
      </c>
      <c r="AE3130">
        <v>219245</v>
      </c>
      <c r="AF3130">
        <v>0</v>
      </c>
      <c r="AG3130">
        <v>0</v>
      </c>
      <c r="AH3130">
        <v>18618</v>
      </c>
      <c r="AI3130">
        <v>237863</v>
      </c>
      <c r="AJ3130">
        <v>66501</v>
      </c>
      <c r="AK3130">
        <v>0</v>
      </c>
      <c r="AL3130">
        <v>0</v>
      </c>
      <c r="AM3130">
        <v>0</v>
      </c>
      <c r="AN3130">
        <v>66501</v>
      </c>
      <c r="AO3130">
        <v>171362</v>
      </c>
      <c r="AQ3130">
        <f>K3130/R3130</f>
        <v>0.82712212605114943</v>
      </c>
    </row>
    <row r="3131" spans="1:43" x14ac:dyDescent="0.35">
      <c r="A3131" t="s">
        <v>6544</v>
      </c>
      <c r="B3131" t="s">
        <v>6545</v>
      </c>
      <c r="C3131" t="s">
        <v>38</v>
      </c>
      <c r="D3131" t="str">
        <f>IF(P3131&lt;=50000,"Extra Small",IF(AND(P3131&gt;=50000,P3131&lt;250000),"Small",IF(AND(P3131&gt;=250000,P3131&lt;1000000),"Medium",IF(AND(P3131&gt;=1000000,P3131&lt;10000000),"Large",IF(AND(P3131&gt;=10000000,P3131&lt;100000000),"Extra Large",IF(P3131&gt;=100000000,"Extra-extra-large"))))))</f>
        <v>Extra Small</v>
      </c>
      <c r="E3131" t="s">
        <v>140</v>
      </c>
      <c r="F3131">
        <v>0</v>
      </c>
      <c r="G3131">
        <v>0</v>
      </c>
      <c r="H3131">
        <v>2</v>
      </c>
      <c r="I3131">
        <v>0</v>
      </c>
      <c r="J3131" t="s">
        <v>154</v>
      </c>
      <c r="K3131">
        <v>0</v>
      </c>
      <c r="L3131">
        <v>0</v>
      </c>
      <c r="M3131">
        <v>19025</v>
      </c>
      <c r="N3131">
        <v>0</v>
      </c>
      <c r="O3131">
        <v>2661</v>
      </c>
      <c r="P3131">
        <v>21686</v>
      </c>
      <c r="Q3131">
        <v>0</v>
      </c>
      <c r="R3131">
        <v>21686</v>
      </c>
      <c r="S3131" t="str">
        <f t="shared" si="96"/>
        <v>False</v>
      </c>
      <c r="T3131">
        <v>14775</v>
      </c>
      <c r="U3131" t="b">
        <f t="shared" si="97"/>
        <v>0</v>
      </c>
      <c r="V3131">
        <v>0</v>
      </c>
      <c r="W3131">
        <v>0</v>
      </c>
      <c r="X3131">
        <v>0</v>
      </c>
      <c r="Y3131">
        <v>9438</v>
      </c>
      <c r="Z3131">
        <v>24213</v>
      </c>
      <c r="AA3131" t="b">
        <f>ABS(T3131-Z3131)&gt;25000</f>
        <v>0</v>
      </c>
      <c r="AB3131">
        <v>-2527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20500</v>
      </c>
      <c r="AJ3131">
        <v>0</v>
      </c>
      <c r="AK3131">
        <v>0</v>
      </c>
      <c r="AL3131">
        <v>0</v>
      </c>
      <c r="AM3131">
        <v>0</v>
      </c>
      <c r="AN3131">
        <v>20500</v>
      </c>
      <c r="AO3131">
        <v>0</v>
      </c>
      <c r="AQ3131">
        <f>K3131/R3131</f>
        <v>0</v>
      </c>
    </row>
    <row r="3132" spans="1:43" x14ac:dyDescent="0.35">
      <c r="A3132" t="s">
        <v>6546</v>
      </c>
      <c r="B3132" t="s">
        <v>6547</v>
      </c>
      <c r="C3132" t="s">
        <v>38</v>
      </c>
      <c r="D3132" t="str">
        <f>IF(P3132&lt;=50000,"Extra Small",IF(AND(P3132&gt;=50000,P3132&lt;250000),"Small",IF(AND(P3132&gt;=250000,P3132&lt;1000000),"Medium",IF(AND(P3132&gt;=1000000,P3132&lt;10000000),"Large",IF(AND(P3132&gt;=10000000,P3132&lt;100000000),"Extra Large",IF(P3132&gt;=100000000,"Extra-extra-large"))))))</f>
        <v>Extra Small</v>
      </c>
      <c r="E3132" t="s">
        <v>85</v>
      </c>
      <c r="F3132">
        <v>0</v>
      </c>
      <c r="G3132">
        <v>1</v>
      </c>
      <c r="H3132">
        <v>2</v>
      </c>
      <c r="I3132">
        <v>0</v>
      </c>
      <c r="J3132" t="s">
        <v>130</v>
      </c>
      <c r="K3132">
        <v>0</v>
      </c>
      <c r="L3132">
        <v>45288</v>
      </c>
      <c r="M3132">
        <v>0</v>
      </c>
      <c r="N3132">
        <v>0</v>
      </c>
      <c r="O3132">
        <v>0</v>
      </c>
      <c r="P3132">
        <v>45288</v>
      </c>
      <c r="Q3132">
        <v>0</v>
      </c>
      <c r="R3132">
        <v>45288</v>
      </c>
      <c r="S3132" t="str">
        <f t="shared" si="96"/>
        <v>False</v>
      </c>
      <c r="T3132">
        <v>12238</v>
      </c>
      <c r="U3132" t="b">
        <f t="shared" si="97"/>
        <v>0</v>
      </c>
      <c r="V3132">
        <v>0</v>
      </c>
      <c r="W3132">
        <v>0</v>
      </c>
      <c r="X3132">
        <v>0</v>
      </c>
      <c r="Y3132">
        <v>8557</v>
      </c>
      <c r="Z3132">
        <v>20795</v>
      </c>
      <c r="AA3132" t="b">
        <f>ABS(T3132-Z3132)&gt;25000</f>
        <v>0</v>
      </c>
      <c r="AB3132">
        <v>24493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Q3132">
        <f>K3132/R3132</f>
        <v>0</v>
      </c>
    </row>
    <row r="3133" spans="1:43" x14ac:dyDescent="0.35">
      <c r="A3133" t="s">
        <v>6548</v>
      </c>
      <c r="B3133" t="s">
        <v>6549</v>
      </c>
      <c r="C3133" t="s">
        <v>38</v>
      </c>
      <c r="D3133" t="str">
        <f>IF(P3133&lt;=50000,"Extra Small",IF(AND(P3133&gt;=50000,P3133&lt;250000),"Small",IF(AND(P3133&gt;=250000,P3133&lt;1000000),"Medium",IF(AND(P3133&gt;=1000000,P3133&lt;10000000),"Large",IF(AND(P3133&gt;=10000000,P3133&lt;100000000),"Extra Large",IF(P3133&gt;=100000000,"Extra-extra-large"))))))</f>
        <v>Large</v>
      </c>
      <c r="E3133" t="s">
        <v>43</v>
      </c>
      <c r="F3133">
        <v>3</v>
      </c>
      <c r="G3133">
        <v>8</v>
      </c>
      <c r="H3133">
        <v>0</v>
      </c>
      <c r="I3133">
        <v>5.5</v>
      </c>
      <c r="J3133" t="s">
        <v>216</v>
      </c>
      <c r="K3133">
        <v>0</v>
      </c>
      <c r="L3133">
        <v>0</v>
      </c>
      <c r="M3133">
        <v>0</v>
      </c>
      <c r="N3133">
        <v>0</v>
      </c>
      <c r="O3133">
        <v>1449999</v>
      </c>
      <c r="P3133">
        <v>1449999</v>
      </c>
      <c r="Q3133">
        <v>20422</v>
      </c>
      <c r="R3133">
        <v>1470421</v>
      </c>
      <c r="S3133" t="str">
        <f t="shared" si="96"/>
        <v>False</v>
      </c>
      <c r="T3133">
        <v>959128</v>
      </c>
      <c r="U3133" t="b">
        <f t="shared" si="97"/>
        <v>0</v>
      </c>
      <c r="V3133">
        <v>0</v>
      </c>
      <c r="W3133">
        <v>0</v>
      </c>
      <c r="X3133">
        <v>0</v>
      </c>
      <c r="Y3133">
        <v>422439</v>
      </c>
      <c r="Z3133">
        <v>1381567</v>
      </c>
      <c r="AA3133" t="b">
        <f>ABS(T3133-Z3133)&gt;1000000</f>
        <v>0</v>
      </c>
      <c r="AB3133">
        <v>88854</v>
      </c>
      <c r="AC3133">
        <v>0</v>
      </c>
      <c r="AD3133">
        <v>88854</v>
      </c>
      <c r="AE3133">
        <v>1306770</v>
      </c>
      <c r="AF3133">
        <v>0</v>
      </c>
      <c r="AG3133">
        <v>160467</v>
      </c>
      <c r="AH3133">
        <v>160467</v>
      </c>
      <c r="AI3133">
        <v>1467237</v>
      </c>
      <c r="AJ3133">
        <v>198968</v>
      </c>
      <c r="AK3133">
        <v>0</v>
      </c>
      <c r="AL3133">
        <v>106819</v>
      </c>
      <c r="AM3133">
        <v>106819</v>
      </c>
      <c r="AN3133">
        <v>305787</v>
      </c>
      <c r="AO3133">
        <v>1161450</v>
      </c>
      <c r="AQ3133">
        <f>K3133/R3133</f>
        <v>0</v>
      </c>
    </row>
    <row r="3134" spans="1:43" x14ac:dyDescent="0.35">
      <c r="A3134" t="s">
        <v>6550</v>
      </c>
      <c r="B3134" t="s">
        <v>6551</v>
      </c>
      <c r="C3134" t="s">
        <v>38</v>
      </c>
      <c r="D3134" t="str">
        <f>IF(P3134&lt;=50000,"Extra Small",IF(AND(P3134&gt;=50000,P3134&lt;250000),"Small",IF(AND(P3134&gt;=250000,P3134&lt;1000000),"Medium",IF(AND(P3134&gt;=1000000,P3134&lt;10000000),"Large",IF(AND(P3134&gt;=10000000,P3134&lt;100000000),"Extra Large",IF(P3134&gt;=100000000,"Extra-extra-large"))))))</f>
        <v>Large</v>
      </c>
      <c r="E3134" t="s">
        <v>110</v>
      </c>
      <c r="F3134">
        <v>37</v>
      </c>
      <c r="G3134">
        <v>36</v>
      </c>
      <c r="H3134">
        <v>6</v>
      </c>
      <c r="I3134">
        <v>59.13</v>
      </c>
      <c r="J3134" t="s">
        <v>48</v>
      </c>
      <c r="K3134">
        <v>6845362</v>
      </c>
      <c r="L3134">
        <v>10695</v>
      </c>
      <c r="M3134">
        <v>84512</v>
      </c>
      <c r="N3134">
        <v>75307</v>
      </c>
      <c r="O3134">
        <v>5998</v>
      </c>
      <c r="P3134">
        <v>7021874</v>
      </c>
      <c r="Q3134">
        <v>291337</v>
      </c>
      <c r="R3134">
        <v>7313211</v>
      </c>
      <c r="S3134" t="str">
        <f t="shared" si="96"/>
        <v>False</v>
      </c>
      <c r="T3134">
        <v>4510241</v>
      </c>
      <c r="U3134" t="b">
        <f t="shared" si="97"/>
        <v>0</v>
      </c>
      <c r="V3134">
        <v>0</v>
      </c>
      <c r="W3134">
        <v>541856</v>
      </c>
      <c r="X3134">
        <v>0</v>
      </c>
      <c r="Y3134">
        <v>1628817</v>
      </c>
      <c r="Z3134">
        <v>6680914</v>
      </c>
      <c r="AA3134" t="b">
        <f>ABS(T3134-Z3134)&gt;1000000</f>
        <v>1</v>
      </c>
      <c r="AB3134">
        <v>632297</v>
      </c>
      <c r="AC3134">
        <v>-80000</v>
      </c>
      <c r="AD3134">
        <v>552297</v>
      </c>
      <c r="AE3134">
        <v>4494878</v>
      </c>
      <c r="AF3134">
        <v>0</v>
      </c>
      <c r="AG3134">
        <v>6018377</v>
      </c>
      <c r="AH3134">
        <v>6018377</v>
      </c>
      <c r="AI3134">
        <v>10513255</v>
      </c>
      <c r="AJ3134">
        <v>1263311</v>
      </c>
      <c r="AK3134">
        <v>0</v>
      </c>
      <c r="AL3134">
        <v>248447</v>
      </c>
      <c r="AM3134">
        <v>248447</v>
      </c>
      <c r="AN3134">
        <v>1511758</v>
      </c>
      <c r="AO3134">
        <v>9001497</v>
      </c>
      <c r="AQ3134">
        <f>K3134/R3134</f>
        <v>0.93602686972931592</v>
      </c>
    </row>
    <row r="3135" spans="1:43" x14ac:dyDescent="0.35">
      <c r="A3135" t="s">
        <v>6552</v>
      </c>
      <c r="B3135" t="s">
        <v>6553</v>
      </c>
      <c r="C3135" t="s">
        <v>38</v>
      </c>
      <c r="D3135" t="str">
        <f>IF(P3135&lt;=50000,"Extra Small",IF(AND(P3135&gt;=50000,P3135&lt;250000),"Small",IF(AND(P3135&gt;=250000,P3135&lt;1000000),"Medium",IF(AND(P3135&gt;=1000000,P3135&lt;10000000),"Large",IF(AND(P3135&gt;=10000000,P3135&lt;100000000),"Extra Large",IF(P3135&gt;=100000000,"Extra-extra-large"))))))</f>
        <v>Medium</v>
      </c>
      <c r="E3135" t="s">
        <v>131</v>
      </c>
      <c r="F3135">
        <v>0</v>
      </c>
      <c r="G3135">
        <v>0</v>
      </c>
      <c r="H3135">
        <v>0</v>
      </c>
      <c r="I3135">
        <v>0</v>
      </c>
      <c r="J3135" t="s">
        <v>61</v>
      </c>
      <c r="K3135">
        <v>0</v>
      </c>
      <c r="L3135">
        <v>0</v>
      </c>
      <c r="M3135">
        <v>0</v>
      </c>
      <c r="N3135">
        <v>0</v>
      </c>
      <c r="O3135">
        <v>423100</v>
      </c>
      <c r="P3135">
        <v>423100</v>
      </c>
      <c r="Q3135">
        <v>0</v>
      </c>
      <c r="R3135">
        <v>423100</v>
      </c>
      <c r="S3135" t="str">
        <f t="shared" si="96"/>
        <v>False</v>
      </c>
      <c r="T3135">
        <v>0</v>
      </c>
      <c r="U3135" t="e">
        <f t="shared" si="97"/>
        <v>#DIV/0!</v>
      </c>
      <c r="V3135">
        <v>0</v>
      </c>
      <c r="W3135">
        <v>0</v>
      </c>
      <c r="X3135">
        <v>120198</v>
      </c>
      <c r="Y3135">
        <v>3880</v>
      </c>
      <c r="Z3135">
        <v>124078</v>
      </c>
      <c r="AA3135" t="b">
        <f>ABS(T3135-Z3135)&gt;25000</f>
        <v>1</v>
      </c>
      <c r="AB3135">
        <v>299022</v>
      </c>
      <c r="AC3135">
        <v>0</v>
      </c>
      <c r="AD3135">
        <v>299022</v>
      </c>
      <c r="AE3135">
        <v>1212100</v>
      </c>
      <c r="AF3135">
        <v>0</v>
      </c>
      <c r="AG3135">
        <v>0</v>
      </c>
      <c r="AH3135">
        <v>0</v>
      </c>
      <c r="AI3135">
        <v>1212100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1212100</v>
      </c>
      <c r="AQ3135">
        <f>K3135/R3135</f>
        <v>0</v>
      </c>
    </row>
    <row r="3136" spans="1:43" x14ac:dyDescent="0.35">
      <c r="A3136" t="s">
        <v>6554</v>
      </c>
      <c r="B3136" t="s">
        <v>6555</v>
      </c>
      <c r="C3136" t="s">
        <v>38</v>
      </c>
      <c r="D3136" t="str">
        <f>IF(P3136&lt;=50000,"Extra Small",IF(AND(P3136&gt;=50000,P3136&lt;250000),"Small",IF(AND(P3136&gt;=250000,P3136&lt;1000000),"Medium",IF(AND(P3136&gt;=1000000,P3136&lt;10000000),"Large",IF(AND(P3136&gt;=10000000,P3136&lt;100000000),"Extra Large",IF(P3136&gt;=100000000,"Extra-extra-large"))))))</f>
        <v>Large</v>
      </c>
      <c r="E3136" t="s">
        <v>85</v>
      </c>
      <c r="F3136">
        <v>9</v>
      </c>
      <c r="G3136">
        <v>5</v>
      </c>
      <c r="H3136">
        <v>10</v>
      </c>
      <c r="I3136">
        <v>19</v>
      </c>
      <c r="J3136" t="s">
        <v>92</v>
      </c>
      <c r="K3136">
        <v>160000</v>
      </c>
      <c r="L3136">
        <v>257143</v>
      </c>
      <c r="M3136">
        <v>1659934</v>
      </c>
      <c r="N3136">
        <v>0</v>
      </c>
      <c r="O3136">
        <v>0</v>
      </c>
      <c r="P3136">
        <v>2077077</v>
      </c>
      <c r="Q3136">
        <v>0</v>
      </c>
      <c r="R3136">
        <v>2077077</v>
      </c>
      <c r="S3136" t="str">
        <f t="shared" si="96"/>
        <v>False</v>
      </c>
      <c r="T3136">
        <v>917505</v>
      </c>
      <c r="U3136" t="b">
        <f t="shared" si="97"/>
        <v>0</v>
      </c>
      <c r="V3136">
        <v>0</v>
      </c>
      <c r="W3136">
        <v>25000</v>
      </c>
      <c r="X3136">
        <v>0</v>
      </c>
      <c r="Y3136">
        <v>809670</v>
      </c>
      <c r="Z3136">
        <v>1752175</v>
      </c>
      <c r="AA3136" t="b">
        <f>ABS(T3136-Z3136)&gt;1000000</f>
        <v>0</v>
      </c>
      <c r="AB3136">
        <v>324902</v>
      </c>
      <c r="AC3136">
        <v>0</v>
      </c>
      <c r="AD3136">
        <v>324902</v>
      </c>
      <c r="AE3136">
        <v>568588</v>
      </c>
      <c r="AF3136">
        <v>0</v>
      </c>
      <c r="AG3136">
        <v>94251</v>
      </c>
      <c r="AH3136">
        <v>94251</v>
      </c>
      <c r="AI3136">
        <v>662839</v>
      </c>
      <c r="AJ3136">
        <v>252209</v>
      </c>
      <c r="AK3136">
        <v>0</v>
      </c>
      <c r="AL3136">
        <v>4114</v>
      </c>
      <c r="AM3136">
        <v>4114</v>
      </c>
      <c r="AN3136">
        <v>256323</v>
      </c>
      <c r="AO3136">
        <v>406516</v>
      </c>
      <c r="AQ3136">
        <f>K3136/R3136</f>
        <v>7.703132815971675E-2</v>
      </c>
    </row>
    <row r="3137" spans="1:43" x14ac:dyDescent="0.35">
      <c r="A3137" t="s">
        <v>6556</v>
      </c>
      <c r="B3137" t="s">
        <v>6557</v>
      </c>
      <c r="C3137" t="s">
        <v>38</v>
      </c>
      <c r="D3137" t="str">
        <f>IF(P3137&lt;=50000,"Extra Small",IF(AND(P3137&gt;=50000,P3137&lt;250000),"Small",IF(AND(P3137&gt;=250000,P3137&lt;1000000),"Medium",IF(AND(P3137&gt;=1000000,P3137&lt;10000000),"Large",IF(AND(P3137&gt;=10000000,P3137&lt;100000000),"Extra Large",IF(P3137&gt;=100000000,"Extra-extra-large"))))))</f>
        <v>Medium</v>
      </c>
      <c r="E3137" t="s">
        <v>76</v>
      </c>
      <c r="F3137">
        <v>0</v>
      </c>
      <c r="G3137">
        <v>3</v>
      </c>
      <c r="H3137">
        <v>0</v>
      </c>
      <c r="I3137">
        <v>1.8</v>
      </c>
      <c r="J3137" t="s">
        <v>48</v>
      </c>
      <c r="K3137">
        <v>376881</v>
      </c>
      <c r="L3137">
        <v>21670</v>
      </c>
      <c r="M3137">
        <v>75833</v>
      </c>
      <c r="N3137">
        <v>911</v>
      </c>
      <c r="O3137">
        <v>160334</v>
      </c>
      <c r="P3137">
        <v>635629</v>
      </c>
      <c r="Q3137">
        <v>0</v>
      </c>
      <c r="R3137">
        <v>635629</v>
      </c>
      <c r="S3137" t="str">
        <f t="shared" si="96"/>
        <v>False</v>
      </c>
      <c r="T3137">
        <v>177344</v>
      </c>
      <c r="U3137" t="b">
        <f t="shared" si="97"/>
        <v>0</v>
      </c>
      <c r="V3137">
        <v>0</v>
      </c>
      <c r="W3137">
        <v>0</v>
      </c>
      <c r="X3137">
        <v>0</v>
      </c>
      <c r="Y3137">
        <v>573250</v>
      </c>
      <c r="Z3137">
        <v>750594</v>
      </c>
      <c r="AA3137" t="b">
        <f>ABS(T3137-Z3137)&gt;25000</f>
        <v>1</v>
      </c>
      <c r="AB3137">
        <v>-114965</v>
      </c>
      <c r="AC3137">
        <v>0</v>
      </c>
      <c r="AD3137">
        <v>-114965</v>
      </c>
      <c r="AE3137">
        <v>909275</v>
      </c>
      <c r="AF3137">
        <v>0</v>
      </c>
      <c r="AG3137">
        <v>0</v>
      </c>
      <c r="AH3137">
        <v>0</v>
      </c>
      <c r="AI3137">
        <v>909275</v>
      </c>
      <c r="AJ3137">
        <v>847756</v>
      </c>
      <c r="AK3137">
        <v>0</v>
      </c>
      <c r="AL3137">
        <v>0</v>
      </c>
      <c r="AM3137">
        <v>0</v>
      </c>
      <c r="AN3137">
        <v>847756</v>
      </c>
      <c r="AO3137">
        <v>61519</v>
      </c>
      <c r="AQ3137">
        <f>K3137/R3137</f>
        <v>0.59292606221553767</v>
      </c>
    </row>
    <row r="3138" spans="1:43" x14ac:dyDescent="0.35">
      <c r="A3138" t="s">
        <v>6558</v>
      </c>
      <c r="B3138" t="s">
        <v>6559</v>
      </c>
      <c r="C3138" t="s">
        <v>38</v>
      </c>
      <c r="D3138" t="str">
        <f>IF(P3138&lt;=50000,"Extra Small",IF(AND(P3138&gt;=50000,P3138&lt;250000),"Small",IF(AND(P3138&gt;=250000,P3138&lt;1000000),"Medium",IF(AND(P3138&gt;=1000000,P3138&lt;10000000),"Large",IF(AND(P3138&gt;=10000000,P3138&lt;100000000),"Extra Large",IF(P3138&gt;=100000000,"Extra-extra-large"))))))</f>
        <v>Large</v>
      </c>
      <c r="E3138" t="s">
        <v>98</v>
      </c>
      <c r="F3138">
        <v>8</v>
      </c>
      <c r="G3138">
        <v>22</v>
      </c>
      <c r="H3138">
        <v>6</v>
      </c>
      <c r="I3138">
        <v>12</v>
      </c>
      <c r="J3138" t="s">
        <v>102</v>
      </c>
      <c r="K3138">
        <v>0</v>
      </c>
      <c r="L3138">
        <v>744739</v>
      </c>
      <c r="M3138">
        <v>1715990</v>
      </c>
      <c r="N3138">
        <v>4244</v>
      </c>
      <c r="O3138">
        <v>0</v>
      </c>
      <c r="P3138">
        <v>2464973</v>
      </c>
      <c r="Q3138">
        <v>0</v>
      </c>
      <c r="R3138">
        <v>2464973</v>
      </c>
      <c r="S3138" t="str">
        <f t="shared" si="96"/>
        <v>False</v>
      </c>
      <c r="T3138">
        <v>1553899</v>
      </c>
      <c r="U3138" t="b">
        <f t="shared" si="97"/>
        <v>0</v>
      </c>
      <c r="V3138">
        <v>17765</v>
      </c>
      <c r="W3138">
        <v>803309</v>
      </c>
      <c r="X3138">
        <v>0</v>
      </c>
      <c r="Y3138">
        <v>670267</v>
      </c>
      <c r="Z3138">
        <v>3045240</v>
      </c>
      <c r="AA3138" t="b">
        <f>ABS(T3138-Z3138)&gt;1000000</f>
        <v>1</v>
      </c>
      <c r="AB3138">
        <v>-580267</v>
      </c>
      <c r="AC3138">
        <v>0</v>
      </c>
      <c r="AD3138">
        <v>-580267</v>
      </c>
      <c r="AE3138">
        <v>2864790</v>
      </c>
      <c r="AF3138">
        <v>0</v>
      </c>
      <c r="AG3138">
        <v>337280</v>
      </c>
      <c r="AH3138">
        <v>337280</v>
      </c>
      <c r="AI3138">
        <v>3202070</v>
      </c>
      <c r="AJ3138">
        <v>3055985</v>
      </c>
      <c r="AK3138">
        <v>71506</v>
      </c>
      <c r="AL3138">
        <v>468880</v>
      </c>
      <c r="AM3138">
        <v>540386</v>
      </c>
      <c r="AN3138">
        <v>3596371</v>
      </c>
      <c r="AO3138">
        <v>-394301</v>
      </c>
      <c r="AQ3138">
        <f>K3138/R3138</f>
        <v>0</v>
      </c>
    </row>
    <row r="3139" spans="1:43" x14ac:dyDescent="0.35">
      <c r="A3139" t="s">
        <v>6560</v>
      </c>
      <c r="B3139" t="s">
        <v>6561</v>
      </c>
      <c r="C3139" t="s">
        <v>38</v>
      </c>
      <c r="D3139" t="str">
        <f>IF(P3139&lt;=50000,"Extra Small",IF(AND(P3139&gt;=50000,P3139&lt;250000),"Small",IF(AND(P3139&gt;=250000,P3139&lt;1000000),"Medium",IF(AND(P3139&gt;=1000000,P3139&lt;10000000),"Large",IF(AND(P3139&gt;=10000000,P3139&lt;100000000),"Extra Large",IF(P3139&gt;=100000000,"Extra-extra-large"))))))</f>
        <v>Small</v>
      </c>
      <c r="E3139" t="s">
        <v>51</v>
      </c>
      <c r="F3139">
        <v>0</v>
      </c>
      <c r="G3139">
        <v>0</v>
      </c>
      <c r="H3139">
        <v>0</v>
      </c>
      <c r="I3139">
        <v>0</v>
      </c>
      <c r="J3139" t="s">
        <v>102</v>
      </c>
      <c r="K3139">
        <v>0</v>
      </c>
      <c r="L3139">
        <v>0</v>
      </c>
      <c r="M3139">
        <v>0</v>
      </c>
      <c r="N3139">
        <v>88520</v>
      </c>
      <c r="O3139">
        <v>0</v>
      </c>
      <c r="P3139">
        <v>88520</v>
      </c>
      <c r="Q3139">
        <v>0</v>
      </c>
      <c r="R3139">
        <v>88520</v>
      </c>
      <c r="S3139" t="str">
        <f t="shared" ref="S3139:S3202" si="98">IF(ABS(P3139+Q3139-K3139-R3139&gt;25000),"True","False")</f>
        <v>False</v>
      </c>
      <c r="T3139">
        <v>0</v>
      </c>
      <c r="U3139" t="e">
        <f t="shared" ref="U3139:U3202" si="99">T3139/(F3139+G3139+H3139)&gt;300000</f>
        <v>#DIV/0!</v>
      </c>
      <c r="V3139">
        <v>0</v>
      </c>
      <c r="W3139">
        <v>65729</v>
      </c>
      <c r="X3139">
        <v>0</v>
      </c>
      <c r="Y3139">
        <v>0</v>
      </c>
      <c r="Z3139">
        <v>65729</v>
      </c>
      <c r="AA3139" t="b">
        <f>ABS(T3139-Z3139)&gt;25000</f>
        <v>1</v>
      </c>
      <c r="AB3139">
        <v>22791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1427594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1427594</v>
      </c>
      <c r="AQ3139">
        <f>K3139/R3139</f>
        <v>0</v>
      </c>
    </row>
    <row r="3140" spans="1:43" x14ac:dyDescent="0.35">
      <c r="A3140" t="s">
        <v>6562</v>
      </c>
      <c r="B3140" t="s">
        <v>6563</v>
      </c>
      <c r="C3140" t="s">
        <v>38</v>
      </c>
      <c r="D3140" t="str">
        <f>IF(P3140&lt;=50000,"Extra Small",IF(AND(P3140&gt;=50000,P3140&lt;250000),"Small",IF(AND(P3140&gt;=250000,P3140&lt;1000000),"Medium",IF(AND(P3140&gt;=1000000,P3140&lt;10000000),"Large",IF(AND(P3140&gt;=10000000,P3140&lt;100000000),"Extra Large",IF(P3140&gt;=100000000,"Extra-extra-large"))))))</f>
        <v>Medium</v>
      </c>
      <c r="E3140" t="s">
        <v>73</v>
      </c>
      <c r="F3140">
        <v>2</v>
      </c>
      <c r="G3140">
        <v>0</v>
      </c>
      <c r="H3140">
        <v>0</v>
      </c>
      <c r="I3140">
        <v>2</v>
      </c>
      <c r="J3140" t="s">
        <v>44</v>
      </c>
      <c r="K3140">
        <v>0</v>
      </c>
      <c r="L3140">
        <v>0</v>
      </c>
      <c r="M3140">
        <v>722000</v>
      </c>
      <c r="N3140">
        <v>21000</v>
      </c>
      <c r="O3140">
        <v>0</v>
      </c>
      <c r="P3140">
        <v>743000</v>
      </c>
      <c r="Q3140">
        <v>0</v>
      </c>
      <c r="R3140">
        <v>743000</v>
      </c>
      <c r="S3140" t="str">
        <f t="shared" si="98"/>
        <v>False</v>
      </c>
      <c r="T3140">
        <v>185000</v>
      </c>
      <c r="U3140" t="b">
        <f t="shared" si="99"/>
        <v>0</v>
      </c>
      <c r="V3140">
        <v>0</v>
      </c>
      <c r="W3140">
        <v>0</v>
      </c>
      <c r="X3140">
        <v>0</v>
      </c>
      <c r="Y3140">
        <v>339000</v>
      </c>
      <c r="Z3140">
        <v>524000</v>
      </c>
      <c r="AA3140" t="b">
        <f>ABS(T3140-Z3140)&gt;25000</f>
        <v>1</v>
      </c>
      <c r="AB3140">
        <v>219000</v>
      </c>
      <c r="AC3140">
        <v>0</v>
      </c>
      <c r="AD3140">
        <v>219000</v>
      </c>
      <c r="AE3140">
        <v>1471000</v>
      </c>
      <c r="AF3140">
        <v>0</v>
      </c>
      <c r="AG3140">
        <v>0</v>
      </c>
      <c r="AH3140">
        <v>6888000</v>
      </c>
      <c r="AI3140">
        <v>8359000</v>
      </c>
      <c r="AJ3140">
        <v>6116000</v>
      </c>
      <c r="AK3140">
        <v>0</v>
      </c>
      <c r="AL3140">
        <v>0</v>
      </c>
      <c r="AM3140">
        <v>0</v>
      </c>
      <c r="AN3140">
        <v>6116000</v>
      </c>
      <c r="AO3140">
        <v>2243000</v>
      </c>
      <c r="AQ3140">
        <f>K3140/R3140</f>
        <v>0</v>
      </c>
    </row>
    <row r="3141" spans="1:43" x14ac:dyDescent="0.35">
      <c r="A3141" t="s">
        <v>6564</v>
      </c>
      <c r="B3141" t="s">
        <v>6565</v>
      </c>
      <c r="C3141" t="s">
        <v>38</v>
      </c>
      <c r="D3141" t="str">
        <f>IF(P3141&lt;=50000,"Extra Small",IF(AND(P3141&gt;=50000,P3141&lt;250000),"Small",IF(AND(P3141&gt;=250000,P3141&lt;1000000),"Medium",IF(AND(P3141&gt;=1000000,P3141&lt;10000000),"Large",IF(AND(P3141&gt;=10000000,P3141&lt;100000000),"Extra Large",IF(P3141&gt;=100000000,"Extra-extra-large"))))))</f>
        <v>Large</v>
      </c>
      <c r="E3141" t="s">
        <v>43</v>
      </c>
      <c r="F3141">
        <v>10</v>
      </c>
      <c r="G3141">
        <v>120</v>
      </c>
      <c r="H3141">
        <v>35</v>
      </c>
      <c r="I3141">
        <v>46</v>
      </c>
      <c r="J3141" t="s">
        <v>339</v>
      </c>
      <c r="K3141">
        <v>4159221</v>
      </c>
      <c r="L3141">
        <v>0</v>
      </c>
      <c r="M3141">
        <v>1156508</v>
      </c>
      <c r="N3141">
        <v>0</v>
      </c>
      <c r="O3141">
        <v>60495</v>
      </c>
      <c r="P3141">
        <v>5376224</v>
      </c>
      <c r="Q3141">
        <v>74036</v>
      </c>
      <c r="R3141">
        <v>5450260</v>
      </c>
      <c r="S3141" t="str">
        <f t="shared" si="98"/>
        <v>False</v>
      </c>
      <c r="T3141">
        <v>4447290</v>
      </c>
      <c r="U3141" t="b">
        <f t="shared" si="99"/>
        <v>0</v>
      </c>
      <c r="V3141">
        <v>0</v>
      </c>
      <c r="W3141">
        <v>0</v>
      </c>
      <c r="X3141">
        <v>0</v>
      </c>
      <c r="Y3141">
        <v>827569</v>
      </c>
      <c r="Z3141">
        <v>5274859</v>
      </c>
      <c r="AA3141" t="b">
        <f>ABS(T3141-Z3141)&gt;1000000</f>
        <v>0</v>
      </c>
      <c r="AB3141">
        <v>175401</v>
      </c>
      <c r="AC3141">
        <v>0</v>
      </c>
      <c r="AD3141">
        <v>175401</v>
      </c>
      <c r="AE3141">
        <v>1580497</v>
      </c>
      <c r="AF3141">
        <v>0</v>
      </c>
      <c r="AG3141">
        <v>213088</v>
      </c>
      <c r="AH3141">
        <v>213088</v>
      </c>
      <c r="AI3141">
        <v>1793585</v>
      </c>
      <c r="AJ3141">
        <v>1188788</v>
      </c>
      <c r="AK3141">
        <v>0</v>
      </c>
      <c r="AL3141">
        <v>214445</v>
      </c>
      <c r="AM3141">
        <v>214445</v>
      </c>
      <c r="AN3141">
        <v>1403233</v>
      </c>
      <c r="AO3141">
        <v>390352</v>
      </c>
      <c r="AQ3141">
        <f>K3141/R3141</f>
        <v>0.76312341062628208</v>
      </c>
    </row>
    <row r="3142" spans="1:43" x14ac:dyDescent="0.35">
      <c r="A3142" t="s">
        <v>6566</v>
      </c>
      <c r="B3142" t="s">
        <v>6567</v>
      </c>
      <c r="C3142" t="s">
        <v>38</v>
      </c>
      <c r="D3142" t="str">
        <f>IF(P3142&lt;=50000,"Extra Small",IF(AND(P3142&gt;=50000,P3142&lt;250000),"Small",IF(AND(P3142&gt;=250000,P3142&lt;1000000),"Medium",IF(AND(P3142&gt;=1000000,P3142&lt;10000000),"Large",IF(AND(P3142&gt;=10000000,P3142&lt;100000000),"Extra Large",IF(P3142&gt;=100000000,"Extra-extra-large"))))))</f>
        <v>Medium</v>
      </c>
      <c r="E3142" t="s">
        <v>43</v>
      </c>
      <c r="F3142">
        <v>0</v>
      </c>
      <c r="G3142">
        <v>0</v>
      </c>
      <c r="H3142">
        <v>0</v>
      </c>
      <c r="I3142">
        <v>0</v>
      </c>
      <c r="J3142" t="s">
        <v>1690</v>
      </c>
      <c r="K3142">
        <v>0</v>
      </c>
      <c r="L3142">
        <v>436551</v>
      </c>
      <c r="M3142">
        <v>43867</v>
      </c>
      <c r="N3142">
        <v>0</v>
      </c>
      <c r="O3142">
        <v>214591</v>
      </c>
      <c r="P3142">
        <v>695009</v>
      </c>
      <c r="Q3142">
        <v>0</v>
      </c>
      <c r="R3142">
        <v>695009</v>
      </c>
      <c r="S3142" t="str">
        <f t="shared" si="98"/>
        <v>False</v>
      </c>
      <c r="T3142">
        <v>0</v>
      </c>
      <c r="U3142" t="e">
        <f t="shared" si="99"/>
        <v>#DIV/0!</v>
      </c>
      <c r="V3142">
        <v>0</v>
      </c>
      <c r="W3142">
        <v>25000</v>
      </c>
      <c r="X3142">
        <v>158000</v>
      </c>
      <c r="Y3142">
        <v>422271</v>
      </c>
      <c r="Z3142">
        <v>605271</v>
      </c>
      <c r="AA3142" t="b">
        <f>ABS(T3142-Z3142)&gt;25000</f>
        <v>1</v>
      </c>
      <c r="AB3142">
        <v>89738</v>
      </c>
      <c r="AC3142">
        <v>0</v>
      </c>
      <c r="AD3142">
        <v>89738</v>
      </c>
      <c r="AE3142">
        <v>295068</v>
      </c>
      <c r="AF3142">
        <v>0</v>
      </c>
      <c r="AG3142">
        <v>0</v>
      </c>
      <c r="AH3142">
        <v>3540</v>
      </c>
      <c r="AI3142">
        <v>298608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298608</v>
      </c>
      <c r="AQ3142">
        <f>K3142/R3142</f>
        <v>0</v>
      </c>
    </row>
    <row r="3143" spans="1:43" x14ac:dyDescent="0.35">
      <c r="A3143" t="s">
        <v>6568</v>
      </c>
      <c r="B3143" t="s">
        <v>6569</v>
      </c>
      <c r="C3143" t="s">
        <v>38</v>
      </c>
      <c r="D3143" t="str">
        <f>IF(P3143&lt;=50000,"Extra Small",IF(AND(P3143&gt;=50000,P3143&lt;250000),"Small",IF(AND(P3143&gt;=250000,P3143&lt;1000000),"Medium",IF(AND(P3143&gt;=1000000,P3143&lt;10000000),"Large",IF(AND(P3143&gt;=10000000,P3143&lt;100000000),"Extra Large",IF(P3143&gt;=100000000,"Extra-extra-large"))))))</f>
        <v>Extra Small</v>
      </c>
      <c r="E3143" t="s">
        <v>88</v>
      </c>
      <c r="F3143">
        <v>0</v>
      </c>
      <c r="G3143">
        <v>0</v>
      </c>
      <c r="H3143">
        <v>0</v>
      </c>
      <c r="I3143">
        <v>0</v>
      </c>
      <c r="J3143" t="s">
        <v>56</v>
      </c>
      <c r="K3143">
        <v>0</v>
      </c>
      <c r="L3143">
        <v>100</v>
      </c>
      <c r="M3143">
        <v>0</v>
      </c>
      <c r="N3143">
        <v>0</v>
      </c>
      <c r="O3143">
        <v>16449</v>
      </c>
      <c r="P3143">
        <v>16549</v>
      </c>
      <c r="Q3143">
        <v>0</v>
      </c>
      <c r="R3143">
        <v>16549</v>
      </c>
      <c r="S3143" t="str">
        <f t="shared" si="98"/>
        <v>False</v>
      </c>
      <c r="T3143">
        <v>0</v>
      </c>
      <c r="U3143" t="e">
        <f t="shared" si="99"/>
        <v>#DIV/0!</v>
      </c>
      <c r="V3143">
        <v>0</v>
      </c>
      <c r="W3143">
        <v>0</v>
      </c>
      <c r="X3143">
        <v>0</v>
      </c>
      <c r="Y3143">
        <v>14978</v>
      </c>
      <c r="Z3143">
        <v>14978</v>
      </c>
      <c r="AA3143" t="b">
        <f>ABS(T3143-Z3143)&gt;25000</f>
        <v>0</v>
      </c>
      <c r="AB3143">
        <v>1571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7038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7038</v>
      </c>
      <c r="AQ3143">
        <f>K3143/R3143</f>
        <v>0</v>
      </c>
    </row>
    <row r="3144" spans="1:43" x14ac:dyDescent="0.35">
      <c r="A3144" t="s">
        <v>6570</v>
      </c>
      <c r="B3144" t="s">
        <v>6571</v>
      </c>
      <c r="C3144" t="s">
        <v>38</v>
      </c>
      <c r="D3144" t="str">
        <f>IF(P3144&lt;=50000,"Extra Small",IF(AND(P3144&gt;=50000,P3144&lt;250000),"Small",IF(AND(P3144&gt;=250000,P3144&lt;1000000),"Medium",IF(AND(P3144&gt;=1000000,P3144&lt;10000000),"Large",IF(AND(P3144&gt;=10000000,P3144&lt;100000000),"Extra Large",IF(P3144&gt;=100000000,"Extra-extra-large"))))))</f>
        <v>Small</v>
      </c>
      <c r="E3144" t="s">
        <v>43</v>
      </c>
      <c r="F3144">
        <v>0</v>
      </c>
      <c r="G3144">
        <v>2</v>
      </c>
      <c r="H3144">
        <v>0</v>
      </c>
      <c r="I3144">
        <v>1</v>
      </c>
      <c r="J3144" t="s">
        <v>172</v>
      </c>
      <c r="K3144">
        <v>112898</v>
      </c>
      <c r="L3144">
        <v>17</v>
      </c>
      <c r="M3144">
        <v>66648</v>
      </c>
      <c r="N3144">
        <v>0</v>
      </c>
      <c r="O3144">
        <v>1127</v>
      </c>
      <c r="P3144">
        <v>180690</v>
      </c>
      <c r="Q3144">
        <v>0</v>
      </c>
      <c r="R3144">
        <v>180690</v>
      </c>
      <c r="S3144" t="str">
        <f t="shared" si="98"/>
        <v>False</v>
      </c>
      <c r="T3144">
        <v>108901</v>
      </c>
      <c r="U3144" t="b">
        <f t="shared" si="99"/>
        <v>0</v>
      </c>
      <c r="V3144">
        <v>0</v>
      </c>
      <c r="W3144">
        <v>0</v>
      </c>
      <c r="X3144">
        <v>0</v>
      </c>
      <c r="Y3144">
        <v>57195</v>
      </c>
      <c r="Z3144">
        <v>166096</v>
      </c>
      <c r="AA3144" t="b">
        <f>ABS(T3144-Z3144)&gt;25000</f>
        <v>1</v>
      </c>
      <c r="AB3144">
        <v>14594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107509</v>
      </c>
      <c r="AJ3144">
        <v>0</v>
      </c>
      <c r="AK3144">
        <v>0</v>
      </c>
      <c r="AL3144">
        <v>0</v>
      </c>
      <c r="AM3144">
        <v>0</v>
      </c>
      <c r="AN3144">
        <v>47543</v>
      </c>
      <c r="AO3144">
        <v>59966</v>
      </c>
      <c r="AQ3144">
        <f>K3144/R3144</f>
        <v>0.62481598317560461</v>
      </c>
    </row>
    <row r="3145" spans="1:43" x14ac:dyDescent="0.35">
      <c r="A3145" t="s">
        <v>6572</v>
      </c>
      <c r="B3145" t="s">
        <v>6573</v>
      </c>
      <c r="C3145" t="s">
        <v>38</v>
      </c>
      <c r="D3145" t="str">
        <f>IF(P3145&lt;=50000,"Extra Small",IF(AND(P3145&gt;=50000,P3145&lt;250000),"Small",IF(AND(P3145&gt;=250000,P3145&lt;1000000),"Medium",IF(AND(P3145&gt;=1000000,P3145&lt;10000000),"Large",IF(AND(P3145&gt;=10000000,P3145&lt;100000000),"Extra Large",IF(P3145&gt;=100000000,"Extra-extra-large"))))))</f>
        <v>Extra Small</v>
      </c>
      <c r="E3145" t="s">
        <v>123</v>
      </c>
      <c r="F3145">
        <v>0</v>
      </c>
      <c r="G3145">
        <v>0</v>
      </c>
      <c r="H3145">
        <v>0</v>
      </c>
      <c r="I3145">
        <v>0</v>
      </c>
      <c r="J3145" t="s">
        <v>95</v>
      </c>
      <c r="K3145">
        <v>0</v>
      </c>
      <c r="L3145">
        <v>0</v>
      </c>
      <c r="M3145">
        <v>0</v>
      </c>
      <c r="N3145">
        <v>7461</v>
      </c>
      <c r="O3145">
        <v>0</v>
      </c>
      <c r="P3145">
        <v>7461</v>
      </c>
      <c r="Q3145">
        <v>0</v>
      </c>
      <c r="R3145">
        <v>7461</v>
      </c>
      <c r="S3145" t="str">
        <f t="shared" si="98"/>
        <v>False</v>
      </c>
      <c r="T3145">
        <v>0</v>
      </c>
      <c r="U3145" t="e">
        <f t="shared" si="99"/>
        <v>#DIV/0!</v>
      </c>
      <c r="V3145">
        <v>0</v>
      </c>
      <c r="W3145">
        <v>0</v>
      </c>
      <c r="X3145">
        <v>0</v>
      </c>
      <c r="Y3145">
        <v>0</v>
      </c>
      <c r="Z3145">
        <v>0</v>
      </c>
      <c r="AA3145" t="b">
        <f>ABS(T3145-Z3145)&gt;25000</f>
        <v>0</v>
      </c>
      <c r="AB3145">
        <v>7461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304352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304352</v>
      </c>
      <c r="AQ3145">
        <f>K3145/R3145</f>
        <v>0</v>
      </c>
    </row>
    <row r="3146" spans="1:43" x14ac:dyDescent="0.35">
      <c r="A3146" t="s">
        <v>6574</v>
      </c>
      <c r="B3146" t="s">
        <v>6575</v>
      </c>
      <c r="C3146" t="s">
        <v>50</v>
      </c>
      <c r="D3146" t="str">
        <f>IF(P3146&lt;=50000,"Extra Small",IF(AND(P3146&gt;=50000,P3146&lt;250000),"Small",IF(AND(P3146&gt;=250000,P3146&lt;1000000),"Medium",IF(AND(P3146&gt;=1000000,P3146&lt;10000000),"Large",IF(AND(P3146&gt;=10000000,P3146&lt;100000000),"Extra Large",IF(P3146&gt;=100000000,"Extra-extra-large"))))))</f>
        <v>Small</v>
      </c>
      <c r="E3146" t="s">
        <v>55</v>
      </c>
      <c r="F3146">
        <v>0</v>
      </c>
      <c r="G3146">
        <v>0</v>
      </c>
      <c r="H3146">
        <v>0</v>
      </c>
      <c r="I3146">
        <v>0</v>
      </c>
      <c r="J3146" t="s">
        <v>187</v>
      </c>
      <c r="K3146">
        <v>10927</v>
      </c>
      <c r="L3146">
        <v>5636</v>
      </c>
      <c r="M3146">
        <v>2135</v>
      </c>
      <c r="N3146">
        <v>682</v>
      </c>
      <c r="O3146">
        <v>32026</v>
      </c>
      <c r="P3146">
        <v>51406</v>
      </c>
      <c r="Q3146">
        <v>0</v>
      </c>
      <c r="R3146">
        <v>51406</v>
      </c>
      <c r="S3146" t="str">
        <f t="shared" si="98"/>
        <v>False</v>
      </c>
      <c r="T3146">
        <v>0</v>
      </c>
      <c r="U3146" t="e">
        <f t="shared" si="99"/>
        <v>#DIV/0!</v>
      </c>
      <c r="V3146">
        <v>0</v>
      </c>
      <c r="W3146">
        <v>0</v>
      </c>
      <c r="X3146">
        <v>0</v>
      </c>
      <c r="Y3146">
        <v>39184</v>
      </c>
      <c r="Z3146">
        <v>39184</v>
      </c>
      <c r="AA3146" t="b">
        <f>ABS(T3146-Z3146)&gt;25000</f>
        <v>1</v>
      </c>
      <c r="AB3146">
        <v>12222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246703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246703</v>
      </c>
      <c r="AQ3146">
        <f>K3146/R3146</f>
        <v>0.21256273586740848</v>
      </c>
    </row>
    <row r="3147" spans="1:43" x14ac:dyDescent="0.35">
      <c r="A3147" t="s">
        <v>6576</v>
      </c>
      <c r="B3147" t="s">
        <v>6577</v>
      </c>
      <c r="C3147" t="s">
        <v>38</v>
      </c>
      <c r="D3147" t="str">
        <f>IF(P3147&lt;=50000,"Extra Small",IF(AND(P3147&gt;=50000,P3147&lt;250000),"Small",IF(AND(P3147&gt;=250000,P3147&lt;1000000),"Medium",IF(AND(P3147&gt;=1000000,P3147&lt;10000000),"Large",IF(AND(P3147&gt;=10000000,P3147&lt;100000000),"Extra Large",IF(P3147&gt;=100000000,"Extra-extra-large"))))))</f>
        <v>Extra Small</v>
      </c>
      <c r="E3147" t="s">
        <v>39</v>
      </c>
      <c r="F3147">
        <v>0</v>
      </c>
      <c r="G3147">
        <v>0</v>
      </c>
      <c r="H3147">
        <v>1</v>
      </c>
      <c r="I3147">
        <v>0.25</v>
      </c>
      <c r="J3147" t="s">
        <v>281</v>
      </c>
      <c r="K3147">
        <v>0</v>
      </c>
      <c r="L3147">
        <v>22582</v>
      </c>
      <c r="M3147">
        <v>0</v>
      </c>
      <c r="N3147">
        <v>0</v>
      </c>
      <c r="O3147">
        <v>0</v>
      </c>
      <c r="P3147">
        <v>22582</v>
      </c>
      <c r="Q3147">
        <v>0</v>
      </c>
      <c r="R3147">
        <v>22582</v>
      </c>
      <c r="S3147" t="str">
        <f t="shared" si="98"/>
        <v>False</v>
      </c>
      <c r="T3147">
        <v>0</v>
      </c>
      <c r="U3147" t="b">
        <f t="shared" si="99"/>
        <v>0</v>
      </c>
      <c r="V3147">
        <v>0</v>
      </c>
      <c r="W3147">
        <v>0</v>
      </c>
      <c r="X3147">
        <v>0</v>
      </c>
      <c r="Y3147">
        <v>12422</v>
      </c>
      <c r="Z3147">
        <v>12422</v>
      </c>
      <c r="AA3147" t="b">
        <f>ABS(T3147-Z3147)&gt;25000</f>
        <v>0</v>
      </c>
      <c r="AB3147">
        <v>10160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Q3147">
        <f>K3147/R3147</f>
        <v>0</v>
      </c>
    </row>
    <row r="3148" spans="1:43" x14ac:dyDescent="0.35">
      <c r="A3148" t="s">
        <v>6578</v>
      </c>
      <c r="B3148" t="s">
        <v>6579</v>
      </c>
      <c r="C3148" t="s">
        <v>38</v>
      </c>
      <c r="D3148" t="str">
        <f>IF(P3148&lt;=50000,"Extra Small",IF(AND(P3148&gt;=50000,P3148&lt;250000),"Small",IF(AND(P3148&gt;=250000,P3148&lt;1000000),"Medium",IF(AND(P3148&gt;=1000000,P3148&lt;10000000),"Large",IF(AND(P3148&gt;=10000000,P3148&lt;100000000),"Extra Large",IF(P3148&gt;=100000000,"Extra-extra-large"))))))</f>
        <v>Large</v>
      </c>
      <c r="E3148" t="s">
        <v>67</v>
      </c>
      <c r="F3148">
        <v>6</v>
      </c>
      <c r="G3148">
        <v>2</v>
      </c>
      <c r="H3148">
        <v>0</v>
      </c>
      <c r="I3148">
        <v>7.6</v>
      </c>
      <c r="J3148" t="s">
        <v>44</v>
      </c>
      <c r="K3148">
        <v>1184418</v>
      </c>
      <c r="L3148">
        <v>0</v>
      </c>
      <c r="M3148">
        <v>1777</v>
      </c>
      <c r="N3148">
        <v>3300</v>
      </c>
      <c r="O3148">
        <v>45</v>
      </c>
      <c r="P3148">
        <v>1189540</v>
      </c>
      <c r="Q3148">
        <v>0</v>
      </c>
      <c r="R3148">
        <v>1189540</v>
      </c>
      <c r="S3148" t="str">
        <f t="shared" si="98"/>
        <v>False</v>
      </c>
      <c r="T3148">
        <v>686276</v>
      </c>
      <c r="U3148" t="b">
        <f t="shared" si="99"/>
        <v>0</v>
      </c>
      <c r="V3148">
        <v>0</v>
      </c>
      <c r="W3148">
        <v>0</v>
      </c>
      <c r="X3148">
        <v>0</v>
      </c>
      <c r="Y3148">
        <v>297575</v>
      </c>
      <c r="Z3148">
        <v>983851</v>
      </c>
      <c r="AA3148" t="b">
        <f>ABS(T3148-Z3148)&gt;1000000</f>
        <v>0</v>
      </c>
      <c r="AB3148">
        <v>205689</v>
      </c>
      <c r="AC3148">
        <v>0</v>
      </c>
      <c r="AD3148">
        <v>205689</v>
      </c>
      <c r="AE3148">
        <v>498038</v>
      </c>
      <c r="AF3148">
        <v>0</v>
      </c>
      <c r="AG3148">
        <v>89478</v>
      </c>
      <c r="AH3148">
        <v>89478</v>
      </c>
      <c r="AI3148">
        <v>587516</v>
      </c>
      <c r="AJ3148">
        <v>163606</v>
      </c>
      <c r="AK3148">
        <v>0</v>
      </c>
      <c r="AL3148">
        <v>20000</v>
      </c>
      <c r="AM3148">
        <v>20000</v>
      </c>
      <c r="AN3148">
        <v>183606</v>
      </c>
      <c r="AO3148">
        <v>403910</v>
      </c>
      <c r="AQ3148">
        <f>K3148/R3148</f>
        <v>0.99569413386687289</v>
      </c>
    </row>
    <row r="3149" spans="1:43" x14ac:dyDescent="0.35">
      <c r="A3149" t="s">
        <v>6580</v>
      </c>
      <c r="B3149" t="s">
        <v>6581</v>
      </c>
      <c r="C3149" t="s">
        <v>50</v>
      </c>
      <c r="D3149" t="str">
        <f>IF(P3149&lt;=50000,"Extra Small",IF(AND(P3149&gt;=50000,P3149&lt;250000),"Small",IF(AND(P3149&gt;=250000,P3149&lt;1000000),"Medium",IF(AND(P3149&gt;=1000000,P3149&lt;10000000),"Large",IF(AND(P3149&gt;=10000000,P3149&lt;100000000),"Extra Large",IF(P3149&gt;=100000000,"Extra-extra-large"))))))</f>
        <v>Large</v>
      </c>
      <c r="E3149" t="s">
        <v>43</v>
      </c>
      <c r="F3149">
        <v>4</v>
      </c>
      <c r="G3149">
        <v>13</v>
      </c>
      <c r="H3149">
        <v>8</v>
      </c>
      <c r="I3149">
        <v>1279.8599999999999</v>
      </c>
      <c r="J3149" t="s">
        <v>256</v>
      </c>
      <c r="K3149">
        <v>435515</v>
      </c>
      <c r="L3149">
        <v>0</v>
      </c>
      <c r="M3149">
        <v>619869</v>
      </c>
      <c r="N3149">
        <v>323</v>
      </c>
      <c r="O3149">
        <v>17510</v>
      </c>
      <c r="P3149">
        <v>1073217</v>
      </c>
      <c r="Q3149">
        <v>0</v>
      </c>
      <c r="R3149">
        <v>1073217</v>
      </c>
      <c r="S3149" t="str">
        <f t="shared" si="98"/>
        <v>False</v>
      </c>
      <c r="T3149">
        <v>942101</v>
      </c>
      <c r="U3149" t="b">
        <f t="shared" si="99"/>
        <v>0</v>
      </c>
      <c r="V3149">
        <v>0</v>
      </c>
      <c r="W3149">
        <v>0</v>
      </c>
      <c r="X3149">
        <v>0</v>
      </c>
      <c r="Y3149">
        <v>138208</v>
      </c>
      <c r="Z3149">
        <v>1080309</v>
      </c>
      <c r="AA3149" t="b">
        <f>ABS(T3149-Z3149)&gt;1000000</f>
        <v>0</v>
      </c>
      <c r="AB3149">
        <v>-7092</v>
      </c>
      <c r="AC3149">
        <v>0</v>
      </c>
      <c r="AD3149">
        <v>-7092</v>
      </c>
      <c r="AE3149">
        <v>174327</v>
      </c>
      <c r="AF3149">
        <v>0</v>
      </c>
      <c r="AG3149">
        <v>102780</v>
      </c>
      <c r="AH3149">
        <v>102780</v>
      </c>
      <c r="AI3149">
        <v>277107</v>
      </c>
      <c r="AJ3149">
        <v>267740</v>
      </c>
      <c r="AK3149">
        <v>0</v>
      </c>
      <c r="AL3149">
        <v>0</v>
      </c>
      <c r="AM3149">
        <v>0</v>
      </c>
      <c r="AN3149">
        <v>267740</v>
      </c>
      <c r="AO3149">
        <v>9367</v>
      </c>
      <c r="AQ3149">
        <f>K3149/R3149</f>
        <v>0.40580329979864277</v>
      </c>
    </row>
    <row r="3150" spans="1:43" x14ac:dyDescent="0.35">
      <c r="A3150" t="s">
        <v>6582</v>
      </c>
      <c r="B3150" t="s">
        <v>6583</v>
      </c>
      <c r="C3150" t="s">
        <v>38</v>
      </c>
      <c r="D3150" t="str">
        <f>IF(P3150&lt;=50000,"Extra Small",IF(AND(P3150&gt;=50000,P3150&lt;250000),"Small",IF(AND(P3150&gt;=250000,P3150&lt;1000000),"Medium",IF(AND(P3150&gt;=1000000,P3150&lt;10000000),"Large",IF(AND(P3150&gt;=10000000,P3150&lt;100000000),"Extra Large",IF(P3150&gt;=100000000,"Extra-extra-large"))))))</f>
        <v>Small</v>
      </c>
      <c r="E3150" t="s">
        <v>123</v>
      </c>
      <c r="F3150">
        <v>0</v>
      </c>
      <c r="G3150">
        <v>0</v>
      </c>
      <c r="H3150">
        <v>0</v>
      </c>
      <c r="I3150">
        <v>0</v>
      </c>
      <c r="J3150" t="s">
        <v>472</v>
      </c>
      <c r="K3150">
        <v>0</v>
      </c>
      <c r="L3150">
        <v>77496</v>
      </c>
      <c r="M3150">
        <v>0</v>
      </c>
      <c r="N3150">
        <v>7708</v>
      </c>
      <c r="O3150">
        <v>400</v>
      </c>
      <c r="P3150">
        <v>85604</v>
      </c>
      <c r="Q3150">
        <v>0</v>
      </c>
      <c r="R3150">
        <v>85604</v>
      </c>
      <c r="S3150" t="str">
        <f t="shared" si="98"/>
        <v>False</v>
      </c>
      <c r="T3150">
        <v>0</v>
      </c>
      <c r="U3150" t="e">
        <f t="shared" si="99"/>
        <v>#DIV/0!</v>
      </c>
      <c r="V3150">
        <v>0</v>
      </c>
      <c r="W3150">
        <v>15991</v>
      </c>
      <c r="X3150">
        <v>0</v>
      </c>
      <c r="Y3150">
        <v>6639</v>
      </c>
      <c r="Z3150">
        <v>22630</v>
      </c>
      <c r="AA3150" t="b">
        <f>ABS(T3150-Z3150)&gt;25000</f>
        <v>0</v>
      </c>
      <c r="AB3150">
        <v>62974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350287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350287</v>
      </c>
      <c r="AQ3150">
        <f>K3150/R3150</f>
        <v>0</v>
      </c>
    </row>
    <row r="3151" spans="1:43" x14ac:dyDescent="0.35">
      <c r="A3151" t="s">
        <v>6584</v>
      </c>
      <c r="B3151" t="s">
        <v>6585</v>
      </c>
      <c r="C3151" t="s">
        <v>38</v>
      </c>
      <c r="D3151" t="str">
        <f>IF(P3151&lt;=50000,"Extra Small",IF(AND(P3151&gt;=50000,P3151&lt;250000),"Small",IF(AND(P3151&gt;=250000,P3151&lt;1000000),"Medium",IF(AND(P3151&gt;=1000000,P3151&lt;10000000),"Large",IF(AND(P3151&gt;=10000000,P3151&lt;100000000),"Extra Large",IF(P3151&gt;=100000000,"Extra-extra-large"))))))</f>
        <v>Large</v>
      </c>
      <c r="E3151" t="s">
        <v>85</v>
      </c>
      <c r="F3151">
        <v>3</v>
      </c>
      <c r="G3151">
        <v>3</v>
      </c>
      <c r="H3151">
        <v>15</v>
      </c>
      <c r="I3151">
        <v>13</v>
      </c>
      <c r="J3151" t="s">
        <v>256</v>
      </c>
      <c r="K3151">
        <v>0</v>
      </c>
      <c r="L3151">
        <v>100</v>
      </c>
      <c r="M3151">
        <v>3464959</v>
      </c>
      <c r="N3151">
        <v>3172</v>
      </c>
      <c r="O3151">
        <v>0</v>
      </c>
      <c r="P3151">
        <v>3468231</v>
      </c>
      <c r="Q3151">
        <v>0</v>
      </c>
      <c r="R3151">
        <v>3468231</v>
      </c>
      <c r="S3151" t="str">
        <f t="shared" si="98"/>
        <v>False</v>
      </c>
      <c r="T3151">
        <v>829844</v>
      </c>
      <c r="U3151" t="b">
        <f t="shared" si="99"/>
        <v>0</v>
      </c>
      <c r="V3151">
        <v>656</v>
      </c>
      <c r="W3151">
        <v>34320</v>
      </c>
      <c r="X3151">
        <v>0</v>
      </c>
      <c r="Y3151">
        <v>2282137</v>
      </c>
      <c r="Z3151">
        <v>3146957</v>
      </c>
      <c r="AA3151" t="b">
        <f>ABS(T3151-Z3151)&gt;1000000</f>
        <v>1</v>
      </c>
      <c r="AB3151">
        <v>321274</v>
      </c>
      <c r="AC3151">
        <v>0</v>
      </c>
      <c r="AD3151">
        <v>321274</v>
      </c>
      <c r="AE3151">
        <v>1156339</v>
      </c>
      <c r="AF3151">
        <v>457192</v>
      </c>
      <c r="AG3151">
        <v>1312184</v>
      </c>
      <c r="AH3151">
        <v>1769376</v>
      </c>
      <c r="AI3151">
        <v>2925715</v>
      </c>
      <c r="AJ3151">
        <v>377517</v>
      </c>
      <c r="AK3151">
        <v>0</v>
      </c>
      <c r="AL3151">
        <v>876158</v>
      </c>
      <c r="AM3151">
        <v>876158</v>
      </c>
      <c r="AN3151">
        <v>1253675</v>
      </c>
      <c r="AO3151">
        <v>1672040</v>
      </c>
      <c r="AQ3151">
        <f>K3151/R3151</f>
        <v>0</v>
      </c>
    </row>
    <row r="3152" spans="1:43" x14ac:dyDescent="0.35">
      <c r="A3152" t="s">
        <v>6586</v>
      </c>
      <c r="B3152" t="s">
        <v>6587</v>
      </c>
      <c r="C3152" t="s">
        <v>38</v>
      </c>
      <c r="D3152" t="str">
        <f>IF(P3152&lt;=50000,"Extra Small",IF(AND(P3152&gt;=50000,P3152&lt;250000),"Small",IF(AND(P3152&gt;=250000,P3152&lt;1000000),"Medium",IF(AND(P3152&gt;=1000000,P3152&lt;10000000),"Large",IF(AND(P3152&gt;=10000000,P3152&lt;100000000),"Extra Large",IF(P3152&gt;=100000000,"Extra-extra-large"))))))</f>
        <v>Small</v>
      </c>
      <c r="E3152" t="s">
        <v>123</v>
      </c>
      <c r="F3152">
        <v>0</v>
      </c>
      <c r="G3152">
        <v>0</v>
      </c>
      <c r="H3152">
        <v>0</v>
      </c>
      <c r="I3152">
        <v>0</v>
      </c>
      <c r="J3152" t="s">
        <v>172</v>
      </c>
      <c r="K3152">
        <v>0</v>
      </c>
      <c r="L3152">
        <v>170489</v>
      </c>
      <c r="M3152">
        <v>0</v>
      </c>
      <c r="N3152">
        <v>536</v>
      </c>
      <c r="O3152">
        <v>0</v>
      </c>
      <c r="P3152">
        <v>171025</v>
      </c>
      <c r="Q3152">
        <v>0</v>
      </c>
      <c r="R3152">
        <v>171025</v>
      </c>
      <c r="S3152" t="str">
        <f t="shared" si="98"/>
        <v>False</v>
      </c>
      <c r="T3152">
        <v>0</v>
      </c>
      <c r="U3152" t="e">
        <f t="shared" si="99"/>
        <v>#DIV/0!</v>
      </c>
      <c r="V3152">
        <v>0</v>
      </c>
      <c r="W3152">
        <v>0</v>
      </c>
      <c r="X3152">
        <v>153535</v>
      </c>
      <c r="Y3152">
        <v>8801</v>
      </c>
      <c r="Z3152">
        <v>162336</v>
      </c>
      <c r="AA3152" t="b">
        <f>ABS(T3152-Z3152)&gt;25000</f>
        <v>1</v>
      </c>
      <c r="AB3152">
        <v>8689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139225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139225</v>
      </c>
      <c r="AQ3152">
        <f>K3152/R3152</f>
        <v>0</v>
      </c>
    </row>
    <row r="3153" spans="1:43" x14ac:dyDescent="0.35">
      <c r="A3153" t="s">
        <v>6588</v>
      </c>
      <c r="B3153" t="s">
        <v>6589</v>
      </c>
      <c r="C3153" t="s">
        <v>38</v>
      </c>
      <c r="D3153" t="str">
        <f>IF(P3153&lt;=50000,"Extra Small",IF(AND(P3153&gt;=50000,P3153&lt;250000),"Small",IF(AND(P3153&gt;=250000,P3153&lt;1000000),"Medium",IF(AND(P3153&gt;=1000000,P3153&lt;10000000),"Large",IF(AND(P3153&gt;=10000000,P3153&lt;100000000),"Extra Large",IF(P3153&gt;=100000000,"Extra-extra-large"))))))</f>
        <v>Extra Small</v>
      </c>
      <c r="E3153" t="s">
        <v>39</v>
      </c>
      <c r="F3153">
        <v>0</v>
      </c>
      <c r="G3153">
        <v>1</v>
      </c>
      <c r="H3153">
        <v>0</v>
      </c>
      <c r="I3153">
        <v>0</v>
      </c>
      <c r="J3153" t="s">
        <v>56</v>
      </c>
      <c r="K3153">
        <v>0</v>
      </c>
      <c r="L3153">
        <v>33702</v>
      </c>
      <c r="M3153">
        <v>0</v>
      </c>
      <c r="N3153">
        <v>0</v>
      </c>
      <c r="O3153">
        <v>1641</v>
      </c>
      <c r="P3153">
        <v>35343</v>
      </c>
      <c r="Q3153">
        <v>0</v>
      </c>
      <c r="R3153">
        <v>35343</v>
      </c>
      <c r="S3153" t="str">
        <f t="shared" si="98"/>
        <v>False</v>
      </c>
      <c r="T3153">
        <v>19931</v>
      </c>
      <c r="U3153" t="b">
        <f t="shared" si="99"/>
        <v>0</v>
      </c>
      <c r="V3153">
        <v>0</v>
      </c>
      <c r="W3153">
        <v>5600</v>
      </c>
      <c r="X3153">
        <v>292</v>
      </c>
      <c r="Y3153">
        <v>13458</v>
      </c>
      <c r="Z3153">
        <v>39281</v>
      </c>
      <c r="AA3153" t="b">
        <f>ABS(T3153-Z3153)&gt;25000</f>
        <v>0</v>
      </c>
      <c r="AB3153">
        <v>-3938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100270</v>
      </c>
      <c r="AJ3153">
        <v>0</v>
      </c>
      <c r="AK3153">
        <v>0</v>
      </c>
      <c r="AL3153">
        <v>0</v>
      </c>
      <c r="AM3153">
        <v>0</v>
      </c>
      <c r="AN3153">
        <v>1764</v>
      </c>
      <c r="AO3153">
        <v>98506</v>
      </c>
      <c r="AQ3153">
        <f>K3153/R3153</f>
        <v>0</v>
      </c>
    </row>
    <row r="3154" spans="1:43" x14ac:dyDescent="0.35">
      <c r="A3154" t="s">
        <v>6590</v>
      </c>
      <c r="B3154" t="s">
        <v>6591</v>
      </c>
      <c r="C3154" t="s">
        <v>50</v>
      </c>
      <c r="D3154" t="str">
        <f>IF(P3154&lt;=50000,"Extra Small",IF(AND(P3154&gt;=50000,P3154&lt;250000),"Small",IF(AND(P3154&gt;=250000,P3154&lt;1000000),"Medium",IF(AND(P3154&gt;=1000000,P3154&lt;10000000),"Large",IF(AND(P3154&gt;=10000000,P3154&lt;100000000),"Extra Large",IF(P3154&gt;=100000000,"Extra-extra-large"))))))</f>
        <v>Medium</v>
      </c>
      <c r="E3154" t="s">
        <v>70</v>
      </c>
      <c r="F3154">
        <v>1</v>
      </c>
      <c r="G3154">
        <v>2</v>
      </c>
      <c r="H3154">
        <v>0</v>
      </c>
      <c r="I3154">
        <v>2</v>
      </c>
      <c r="J3154" t="s">
        <v>2247</v>
      </c>
      <c r="K3154">
        <v>0</v>
      </c>
      <c r="L3154">
        <v>11930</v>
      </c>
      <c r="M3154">
        <v>248940</v>
      </c>
      <c r="N3154">
        <v>60158</v>
      </c>
      <c r="O3154">
        <v>0</v>
      </c>
      <c r="P3154">
        <v>321028</v>
      </c>
      <c r="Q3154">
        <v>0</v>
      </c>
      <c r="R3154">
        <v>321028</v>
      </c>
      <c r="S3154" t="str">
        <f t="shared" si="98"/>
        <v>False</v>
      </c>
      <c r="T3154">
        <v>157579</v>
      </c>
      <c r="U3154" t="b">
        <f t="shared" si="99"/>
        <v>0</v>
      </c>
      <c r="V3154">
        <v>0</v>
      </c>
      <c r="W3154">
        <v>0</v>
      </c>
      <c r="X3154">
        <v>0</v>
      </c>
      <c r="Y3154">
        <v>154120</v>
      </c>
      <c r="Z3154">
        <v>311699</v>
      </c>
      <c r="AA3154" t="b">
        <f>ABS(T3154-Z3154)&gt;25000</f>
        <v>1</v>
      </c>
      <c r="AB3154">
        <v>9329</v>
      </c>
      <c r="AC3154">
        <v>0</v>
      </c>
      <c r="AD3154">
        <v>9329</v>
      </c>
      <c r="AE3154">
        <v>1589212</v>
      </c>
      <c r="AF3154">
        <v>0</v>
      </c>
      <c r="AG3154">
        <v>0</v>
      </c>
      <c r="AH3154">
        <v>457134</v>
      </c>
      <c r="AI3154">
        <v>2046346</v>
      </c>
      <c r="AJ3154">
        <v>215480</v>
      </c>
      <c r="AK3154">
        <v>0</v>
      </c>
      <c r="AL3154">
        <v>0</v>
      </c>
      <c r="AM3154">
        <v>0</v>
      </c>
      <c r="AN3154">
        <v>215480</v>
      </c>
      <c r="AO3154">
        <v>1830866</v>
      </c>
      <c r="AQ3154">
        <f>K3154/R3154</f>
        <v>0</v>
      </c>
    </row>
    <row r="3155" spans="1:43" x14ac:dyDescent="0.35">
      <c r="A3155" t="s">
        <v>6592</v>
      </c>
      <c r="B3155" t="s">
        <v>6593</v>
      </c>
      <c r="C3155" t="s">
        <v>38</v>
      </c>
      <c r="D3155" t="str">
        <f>IF(P3155&lt;=50000,"Extra Small",IF(AND(P3155&gt;=50000,P3155&lt;250000),"Small",IF(AND(P3155&gt;=250000,P3155&lt;1000000),"Medium",IF(AND(P3155&gt;=1000000,P3155&lt;10000000),"Large",IF(AND(P3155&gt;=10000000,P3155&lt;100000000),"Extra Large",IF(P3155&gt;=100000000,"Extra-extra-large"))))))</f>
        <v>Small</v>
      </c>
      <c r="E3155" t="s">
        <v>110</v>
      </c>
      <c r="F3155">
        <v>0</v>
      </c>
      <c r="G3155">
        <v>1</v>
      </c>
      <c r="H3155">
        <v>0</v>
      </c>
      <c r="I3155">
        <v>0.53</v>
      </c>
      <c r="J3155" t="s">
        <v>80</v>
      </c>
      <c r="K3155">
        <v>210564</v>
      </c>
      <c r="L3155">
        <v>305</v>
      </c>
      <c r="M3155">
        <v>0</v>
      </c>
      <c r="N3155">
        <v>0</v>
      </c>
      <c r="O3155">
        <v>0</v>
      </c>
      <c r="P3155">
        <v>210869</v>
      </c>
      <c r="Q3155">
        <v>0</v>
      </c>
      <c r="R3155">
        <v>210869</v>
      </c>
      <c r="S3155" t="str">
        <f t="shared" si="98"/>
        <v>False</v>
      </c>
      <c r="T3155">
        <v>12427</v>
      </c>
      <c r="U3155" t="b">
        <f t="shared" si="99"/>
        <v>0</v>
      </c>
      <c r="V3155">
        <v>0</v>
      </c>
      <c r="W3155">
        <v>0</v>
      </c>
      <c r="X3155">
        <v>0</v>
      </c>
      <c r="Y3155">
        <v>277760</v>
      </c>
      <c r="Z3155">
        <v>290187</v>
      </c>
      <c r="AA3155" t="b">
        <f>ABS(T3155-Z3155)&gt;25000</f>
        <v>1</v>
      </c>
      <c r="AB3155">
        <v>-79318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176865</v>
      </c>
      <c r="AJ3155">
        <v>0</v>
      </c>
      <c r="AK3155">
        <v>0</v>
      </c>
      <c r="AL3155">
        <v>0</v>
      </c>
      <c r="AM3155">
        <v>0</v>
      </c>
      <c r="AN3155">
        <v>6858</v>
      </c>
      <c r="AO3155">
        <v>170007</v>
      </c>
      <c r="AQ3155">
        <f>K3155/R3155</f>
        <v>0.9985536043704859</v>
      </c>
    </row>
    <row r="3156" spans="1:43" x14ac:dyDescent="0.35">
      <c r="A3156" t="s">
        <v>6594</v>
      </c>
      <c r="B3156" t="s">
        <v>6595</v>
      </c>
      <c r="C3156" t="s">
        <v>38</v>
      </c>
      <c r="D3156" t="str">
        <f>IF(P3156&lt;=50000,"Extra Small",IF(AND(P3156&gt;=50000,P3156&lt;250000),"Small",IF(AND(P3156&gt;=250000,P3156&lt;1000000),"Medium",IF(AND(P3156&gt;=1000000,P3156&lt;10000000),"Large",IF(AND(P3156&gt;=10000000,P3156&lt;100000000),"Extra Large",IF(P3156&gt;=100000000,"Extra-extra-large"))))))</f>
        <v>Medium</v>
      </c>
      <c r="E3156" t="s">
        <v>43</v>
      </c>
      <c r="F3156">
        <v>2</v>
      </c>
      <c r="G3156">
        <v>0</v>
      </c>
      <c r="H3156">
        <v>29</v>
      </c>
      <c r="I3156">
        <v>9</v>
      </c>
      <c r="J3156" t="s">
        <v>172</v>
      </c>
      <c r="K3156">
        <v>134226</v>
      </c>
      <c r="L3156">
        <v>82178</v>
      </c>
      <c r="M3156">
        <v>400169</v>
      </c>
      <c r="N3156">
        <v>505</v>
      </c>
      <c r="O3156">
        <v>0</v>
      </c>
      <c r="P3156">
        <v>617078</v>
      </c>
      <c r="Q3156">
        <v>0</v>
      </c>
      <c r="R3156">
        <v>617078</v>
      </c>
      <c r="S3156" t="str">
        <f t="shared" si="98"/>
        <v>False</v>
      </c>
      <c r="T3156">
        <v>447042</v>
      </c>
      <c r="U3156" t="b">
        <f t="shared" si="99"/>
        <v>0</v>
      </c>
      <c r="V3156">
        <v>0</v>
      </c>
      <c r="W3156">
        <v>0</v>
      </c>
      <c r="X3156">
        <v>0</v>
      </c>
      <c r="Y3156">
        <v>168734</v>
      </c>
      <c r="Z3156">
        <v>615776</v>
      </c>
      <c r="AA3156" t="b">
        <f>ABS(T3156-Z3156)&gt;25000</f>
        <v>1</v>
      </c>
      <c r="AB3156">
        <v>1302</v>
      </c>
      <c r="AC3156">
        <v>0</v>
      </c>
      <c r="AD3156">
        <v>1302</v>
      </c>
      <c r="AE3156">
        <v>594989</v>
      </c>
      <c r="AF3156">
        <v>0</v>
      </c>
      <c r="AG3156">
        <v>0</v>
      </c>
      <c r="AH3156">
        <v>6977</v>
      </c>
      <c r="AI3156">
        <v>601966</v>
      </c>
      <c r="AJ3156">
        <v>547168</v>
      </c>
      <c r="AK3156">
        <v>0</v>
      </c>
      <c r="AL3156">
        <v>0</v>
      </c>
      <c r="AM3156">
        <v>0</v>
      </c>
      <c r="AN3156">
        <v>547168</v>
      </c>
      <c r="AO3156">
        <v>54798</v>
      </c>
      <c r="AQ3156">
        <f>K3156/R3156</f>
        <v>0.21751869293671142</v>
      </c>
    </row>
    <row r="3157" spans="1:43" x14ac:dyDescent="0.35">
      <c r="A3157" t="s">
        <v>6596</v>
      </c>
      <c r="B3157" t="s">
        <v>6597</v>
      </c>
      <c r="C3157" t="s">
        <v>38</v>
      </c>
      <c r="D3157" t="str">
        <f>IF(P3157&lt;=50000,"Extra Small",IF(AND(P3157&gt;=50000,P3157&lt;250000),"Small",IF(AND(P3157&gt;=250000,P3157&lt;1000000),"Medium",IF(AND(P3157&gt;=1000000,P3157&lt;10000000),"Large",IF(AND(P3157&gt;=10000000,P3157&lt;100000000),"Extra Large",IF(P3157&gt;=100000000,"Extra-extra-large"))))))</f>
        <v>Small</v>
      </c>
      <c r="E3157" t="s">
        <v>43</v>
      </c>
      <c r="F3157">
        <v>0</v>
      </c>
      <c r="G3157">
        <v>0</v>
      </c>
      <c r="H3157">
        <v>0</v>
      </c>
      <c r="I3157">
        <v>0</v>
      </c>
      <c r="J3157" t="s">
        <v>102</v>
      </c>
      <c r="K3157">
        <v>0</v>
      </c>
      <c r="L3157">
        <v>51666</v>
      </c>
      <c r="M3157">
        <v>0</v>
      </c>
      <c r="N3157">
        <v>0</v>
      </c>
      <c r="O3157">
        <v>0</v>
      </c>
      <c r="P3157">
        <v>51666</v>
      </c>
      <c r="Q3157">
        <v>0</v>
      </c>
      <c r="R3157">
        <v>51666</v>
      </c>
      <c r="S3157" t="str">
        <f t="shared" si="98"/>
        <v>False</v>
      </c>
      <c r="T3157">
        <v>0</v>
      </c>
      <c r="U3157" t="e">
        <f t="shared" si="99"/>
        <v>#DIV/0!</v>
      </c>
      <c r="V3157">
        <v>0</v>
      </c>
      <c r="W3157">
        <v>28436</v>
      </c>
      <c r="X3157">
        <v>0</v>
      </c>
      <c r="Y3157">
        <v>32</v>
      </c>
      <c r="Z3157">
        <v>28468</v>
      </c>
      <c r="AA3157" t="b">
        <f>ABS(T3157-Z3157)&gt;25000</f>
        <v>1</v>
      </c>
      <c r="AB3157">
        <v>23198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23389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23389</v>
      </c>
      <c r="AQ3157">
        <f>K3157/R3157</f>
        <v>0</v>
      </c>
    </row>
    <row r="3158" spans="1:43" x14ac:dyDescent="0.35">
      <c r="A3158" t="s">
        <v>6598</v>
      </c>
      <c r="B3158" t="s">
        <v>6599</v>
      </c>
      <c r="C3158" t="s">
        <v>50</v>
      </c>
      <c r="D3158" t="str">
        <f>IF(P3158&lt;=50000,"Extra Small",IF(AND(P3158&gt;=50000,P3158&lt;250000),"Small",IF(AND(P3158&gt;=250000,P3158&lt;1000000),"Medium",IF(AND(P3158&gt;=1000000,P3158&lt;10000000),"Large",IF(AND(P3158&gt;=10000000,P3158&lt;100000000),"Extra Large",IF(P3158&gt;=100000000,"Extra-extra-large"))))))</f>
        <v>Large</v>
      </c>
      <c r="E3158" t="s">
        <v>55</v>
      </c>
      <c r="F3158">
        <v>1</v>
      </c>
      <c r="G3158">
        <v>5</v>
      </c>
      <c r="H3158">
        <v>5</v>
      </c>
      <c r="I3158">
        <v>5.8</v>
      </c>
      <c r="J3158" t="s">
        <v>61</v>
      </c>
      <c r="K3158">
        <v>0</v>
      </c>
      <c r="L3158">
        <v>1710381</v>
      </c>
      <c r="M3158">
        <v>26234</v>
      </c>
      <c r="N3158">
        <v>205</v>
      </c>
      <c r="O3158">
        <v>113980</v>
      </c>
      <c r="P3158">
        <v>1850800</v>
      </c>
      <c r="Q3158">
        <v>0</v>
      </c>
      <c r="R3158">
        <v>1850800</v>
      </c>
      <c r="S3158" t="str">
        <f t="shared" si="98"/>
        <v>False</v>
      </c>
      <c r="T3158">
        <v>438226</v>
      </c>
      <c r="U3158" t="b">
        <f t="shared" si="99"/>
        <v>0</v>
      </c>
      <c r="V3158">
        <v>1289</v>
      </c>
      <c r="W3158">
        <v>0</v>
      </c>
      <c r="X3158">
        <v>0</v>
      </c>
      <c r="Y3158">
        <v>1362708</v>
      </c>
      <c r="Z3158">
        <v>1802223</v>
      </c>
      <c r="AA3158" t="b">
        <f>ABS(T3158-Z3158)&gt;1000000</f>
        <v>1</v>
      </c>
      <c r="AB3158">
        <v>48577</v>
      </c>
      <c r="AC3158">
        <v>0</v>
      </c>
      <c r="AD3158">
        <v>48577</v>
      </c>
      <c r="AE3158">
        <v>290730</v>
      </c>
      <c r="AF3158">
        <v>39165</v>
      </c>
      <c r="AG3158">
        <v>0</v>
      </c>
      <c r="AH3158">
        <v>39165</v>
      </c>
      <c r="AI3158">
        <v>329895</v>
      </c>
      <c r="AJ3158">
        <v>53424</v>
      </c>
      <c r="AK3158">
        <v>26936</v>
      </c>
      <c r="AL3158">
        <v>0</v>
      </c>
      <c r="AM3158">
        <v>26936</v>
      </c>
      <c r="AN3158">
        <v>80360</v>
      </c>
      <c r="AO3158">
        <v>249535</v>
      </c>
      <c r="AQ3158">
        <f>K3158/R3158</f>
        <v>0</v>
      </c>
    </row>
    <row r="3159" spans="1:43" x14ac:dyDescent="0.35">
      <c r="A3159" t="s">
        <v>6600</v>
      </c>
      <c r="B3159" t="s">
        <v>6601</v>
      </c>
      <c r="C3159" t="s">
        <v>38</v>
      </c>
      <c r="D3159" t="str">
        <f>IF(P3159&lt;=50000,"Extra Small",IF(AND(P3159&gt;=50000,P3159&lt;250000),"Small",IF(AND(P3159&gt;=250000,P3159&lt;1000000),"Medium",IF(AND(P3159&gt;=1000000,P3159&lt;10000000),"Large",IF(AND(P3159&gt;=10000000,P3159&lt;100000000),"Extra Large",IF(P3159&gt;=100000000,"Extra-extra-large"))))))</f>
        <v>Extra Small</v>
      </c>
      <c r="E3159" t="s">
        <v>302</v>
      </c>
      <c r="F3159">
        <v>0</v>
      </c>
      <c r="G3159">
        <v>0</v>
      </c>
      <c r="H3159">
        <v>0</v>
      </c>
      <c r="I3159">
        <v>0</v>
      </c>
      <c r="J3159" t="s">
        <v>107</v>
      </c>
      <c r="K3159">
        <v>0</v>
      </c>
      <c r="L3159">
        <v>167</v>
      </c>
      <c r="M3159">
        <v>2486</v>
      </c>
      <c r="N3159">
        <v>0</v>
      </c>
      <c r="O3159">
        <v>0</v>
      </c>
      <c r="P3159">
        <v>2653</v>
      </c>
      <c r="Q3159">
        <v>59</v>
      </c>
      <c r="R3159">
        <v>2712</v>
      </c>
      <c r="S3159" t="str">
        <f t="shared" si="98"/>
        <v>False</v>
      </c>
      <c r="T3159">
        <v>0</v>
      </c>
      <c r="U3159" t="e">
        <f t="shared" si="99"/>
        <v>#DIV/0!</v>
      </c>
      <c r="V3159">
        <v>0</v>
      </c>
      <c r="W3159">
        <v>0</v>
      </c>
      <c r="X3159">
        <v>0</v>
      </c>
      <c r="Y3159">
        <v>1798</v>
      </c>
      <c r="Z3159">
        <v>1798</v>
      </c>
      <c r="AA3159" t="b">
        <f>ABS(T3159-Z3159)&gt;25000</f>
        <v>0</v>
      </c>
      <c r="AB3159">
        <v>914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3753</v>
      </c>
      <c r="AJ3159">
        <v>0</v>
      </c>
      <c r="AK3159">
        <v>0</v>
      </c>
      <c r="AL3159">
        <v>0</v>
      </c>
      <c r="AM3159">
        <v>0</v>
      </c>
      <c r="AN3159">
        <v>220</v>
      </c>
      <c r="AO3159">
        <v>3533</v>
      </c>
      <c r="AQ3159">
        <f>K3159/R3159</f>
        <v>0</v>
      </c>
    </row>
    <row r="3160" spans="1:43" x14ac:dyDescent="0.35">
      <c r="A3160" t="s">
        <v>6602</v>
      </c>
      <c r="B3160" t="s">
        <v>6603</v>
      </c>
      <c r="C3160" t="s">
        <v>38</v>
      </c>
      <c r="D3160" t="str">
        <f>IF(P3160&lt;=50000,"Extra Small",IF(AND(P3160&gt;=50000,P3160&lt;250000),"Small",IF(AND(P3160&gt;=250000,P3160&lt;1000000),"Medium",IF(AND(P3160&gt;=1000000,P3160&lt;10000000),"Large",IF(AND(P3160&gt;=10000000,P3160&lt;100000000),"Extra Large",IF(P3160&gt;=100000000,"Extra-extra-large"))))))</f>
        <v>Extra Small</v>
      </c>
      <c r="E3160" t="s">
        <v>123</v>
      </c>
      <c r="F3160">
        <v>0</v>
      </c>
      <c r="G3160">
        <v>0</v>
      </c>
      <c r="H3160">
        <v>0</v>
      </c>
      <c r="I3160">
        <v>0</v>
      </c>
      <c r="J3160" t="s">
        <v>48</v>
      </c>
      <c r="K3160">
        <v>0</v>
      </c>
      <c r="L3160">
        <v>31832</v>
      </c>
      <c r="M3160">
        <v>0</v>
      </c>
      <c r="N3160">
        <v>0</v>
      </c>
      <c r="O3160">
        <v>0</v>
      </c>
      <c r="P3160">
        <v>31832</v>
      </c>
      <c r="Q3160">
        <v>0</v>
      </c>
      <c r="R3160">
        <v>31832</v>
      </c>
      <c r="S3160" t="str">
        <f t="shared" si="98"/>
        <v>False</v>
      </c>
      <c r="T3160">
        <v>0</v>
      </c>
      <c r="U3160" t="e">
        <f t="shared" si="99"/>
        <v>#DIV/0!</v>
      </c>
      <c r="V3160">
        <v>0</v>
      </c>
      <c r="W3160">
        <v>0</v>
      </c>
      <c r="X3160">
        <v>31832</v>
      </c>
      <c r="Y3160">
        <v>0</v>
      </c>
      <c r="Z3160">
        <v>31832</v>
      </c>
      <c r="AA3160" t="b">
        <f>ABS(T3160-Z3160)&gt;25000</f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Q3160">
        <f>K3160/R3160</f>
        <v>0</v>
      </c>
    </row>
    <row r="3161" spans="1:43" x14ac:dyDescent="0.35">
      <c r="A3161" t="s">
        <v>6604</v>
      </c>
      <c r="B3161" t="s">
        <v>6605</v>
      </c>
      <c r="C3161" t="s">
        <v>38</v>
      </c>
      <c r="D3161" t="str">
        <f>IF(P3161&lt;=50000,"Extra Small",IF(AND(P3161&gt;=50000,P3161&lt;250000),"Small",IF(AND(P3161&gt;=250000,P3161&lt;1000000),"Medium",IF(AND(P3161&gt;=1000000,P3161&lt;10000000),"Large",IF(AND(P3161&gt;=10000000,P3161&lt;100000000),"Extra Large",IF(P3161&gt;=100000000,"Extra-extra-large"))))))</f>
        <v>Medium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 t="s">
        <v>104</v>
      </c>
      <c r="K3161">
        <v>0</v>
      </c>
      <c r="L3161">
        <v>284956</v>
      </c>
      <c r="M3161">
        <v>0</v>
      </c>
      <c r="N3161">
        <v>1799</v>
      </c>
      <c r="O3161">
        <v>0</v>
      </c>
      <c r="P3161">
        <v>286755</v>
      </c>
      <c r="Q3161">
        <v>0</v>
      </c>
      <c r="R3161">
        <v>286755</v>
      </c>
      <c r="S3161" t="str">
        <f t="shared" si="98"/>
        <v>False</v>
      </c>
      <c r="T3161">
        <v>0</v>
      </c>
      <c r="U3161" t="e">
        <f t="shared" si="99"/>
        <v>#DIV/0!</v>
      </c>
      <c r="V3161">
        <v>0</v>
      </c>
      <c r="W3161">
        <v>0</v>
      </c>
      <c r="X3161">
        <v>0</v>
      </c>
      <c r="Y3161">
        <v>12694</v>
      </c>
      <c r="Z3161">
        <v>12694</v>
      </c>
      <c r="AA3161" t="b">
        <f>ABS(T3161-Z3161)&gt;25000</f>
        <v>0</v>
      </c>
      <c r="AB3161">
        <v>274061</v>
      </c>
      <c r="AC3161">
        <v>0</v>
      </c>
      <c r="AD3161">
        <v>274061</v>
      </c>
      <c r="AE3161">
        <v>53356</v>
      </c>
      <c r="AF3161">
        <v>0</v>
      </c>
      <c r="AG3161">
        <v>0</v>
      </c>
      <c r="AH3161">
        <v>1598735</v>
      </c>
      <c r="AI3161">
        <v>1652091</v>
      </c>
      <c r="AJ3161">
        <v>0</v>
      </c>
      <c r="AK3161">
        <v>0</v>
      </c>
      <c r="AL3161">
        <v>0</v>
      </c>
      <c r="AM3161">
        <v>756045</v>
      </c>
      <c r="AN3161">
        <v>756045</v>
      </c>
      <c r="AO3161">
        <v>896046</v>
      </c>
      <c r="AQ3161">
        <f>K3161/R3161</f>
        <v>0</v>
      </c>
    </row>
    <row r="3162" spans="1:43" x14ac:dyDescent="0.35">
      <c r="A3162" t="s">
        <v>6606</v>
      </c>
      <c r="B3162" t="s">
        <v>6607</v>
      </c>
      <c r="C3162" t="s">
        <v>38</v>
      </c>
      <c r="D3162" t="str">
        <f>IF(P3162&lt;=50000,"Extra Small",IF(AND(P3162&gt;=50000,P3162&lt;250000),"Small",IF(AND(P3162&gt;=250000,P3162&lt;1000000),"Medium",IF(AND(P3162&gt;=1000000,P3162&lt;10000000),"Large",IF(AND(P3162&gt;=10000000,P3162&lt;100000000),"Extra Large",IF(P3162&gt;=100000000,"Extra-extra-large"))))))</f>
        <v>Small</v>
      </c>
      <c r="E3162" t="s">
        <v>43</v>
      </c>
      <c r="F3162">
        <v>0</v>
      </c>
      <c r="G3162">
        <v>7</v>
      </c>
      <c r="H3162">
        <v>2</v>
      </c>
      <c r="I3162">
        <v>2.2999999999999998</v>
      </c>
      <c r="J3162" t="s">
        <v>143</v>
      </c>
      <c r="K3162">
        <v>108591</v>
      </c>
      <c r="L3162">
        <v>979</v>
      </c>
      <c r="M3162">
        <v>0</v>
      </c>
      <c r="N3162">
        <v>697</v>
      </c>
      <c r="O3162">
        <v>91807</v>
      </c>
      <c r="P3162">
        <v>202074</v>
      </c>
      <c r="Q3162">
        <v>16684</v>
      </c>
      <c r="R3162">
        <v>218758</v>
      </c>
      <c r="S3162" t="str">
        <f t="shared" si="98"/>
        <v>False</v>
      </c>
      <c r="T3162">
        <v>167113</v>
      </c>
      <c r="U3162" t="b">
        <f t="shared" si="99"/>
        <v>0</v>
      </c>
      <c r="V3162">
        <v>0</v>
      </c>
      <c r="W3162">
        <v>979</v>
      </c>
      <c r="X3162">
        <v>0</v>
      </c>
      <c r="Y3162">
        <v>68365</v>
      </c>
      <c r="Z3162">
        <v>236457</v>
      </c>
      <c r="AA3162" t="b">
        <f>ABS(T3162-Z3162)&gt;25000</f>
        <v>1</v>
      </c>
      <c r="AB3162">
        <v>-17699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88219</v>
      </c>
      <c r="AJ3162">
        <v>0</v>
      </c>
      <c r="AK3162">
        <v>0</v>
      </c>
      <c r="AL3162">
        <v>0</v>
      </c>
      <c r="AM3162">
        <v>0</v>
      </c>
      <c r="AN3162">
        <v>6327</v>
      </c>
      <c r="AO3162">
        <v>81892</v>
      </c>
      <c r="AQ3162">
        <f>K3162/R3162</f>
        <v>0.49639784602163123</v>
      </c>
    </row>
    <row r="3163" spans="1:43" x14ac:dyDescent="0.35">
      <c r="A3163" t="s">
        <v>6608</v>
      </c>
      <c r="B3163" t="s">
        <v>6609</v>
      </c>
      <c r="C3163" t="s">
        <v>38</v>
      </c>
      <c r="D3163" t="str">
        <f>IF(P3163&lt;=50000,"Extra Small",IF(AND(P3163&gt;=50000,P3163&lt;250000),"Small",IF(AND(P3163&gt;=250000,P3163&lt;1000000),"Medium",IF(AND(P3163&gt;=1000000,P3163&lt;10000000),"Large",IF(AND(P3163&gt;=10000000,P3163&lt;100000000),"Extra Large",IF(P3163&gt;=100000000,"Extra-extra-large"))))))</f>
        <v>Medium</v>
      </c>
      <c r="E3163" t="s">
        <v>101</v>
      </c>
      <c r="F3163">
        <v>0</v>
      </c>
      <c r="G3163">
        <v>0</v>
      </c>
      <c r="H3163">
        <v>0</v>
      </c>
      <c r="I3163">
        <v>0</v>
      </c>
      <c r="J3163" t="s">
        <v>56</v>
      </c>
      <c r="K3163">
        <v>0</v>
      </c>
      <c r="L3163">
        <v>9968</v>
      </c>
      <c r="M3163">
        <v>0</v>
      </c>
      <c r="N3163">
        <v>1080</v>
      </c>
      <c r="O3163">
        <v>314259</v>
      </c>
      <c r="P3163">
        <v>325307</v>
      </c>
      <c r="Q3163">
        <v>0</v>
      </c>
      <c r="R3163">
        <v>325307</v>
      </c>
      <c r="S3163" t="str">
        <f t="shared" si="98"/>
        <v>False</v>
      </c>
      <c r="T3163">
        <v>0</v>
      </c>
      <c r="U3163" t="e">
        <f t="shared" si="99"/>
        <v>#DIV/0!</v>
      </c>
      <c r="V3163">
        <v>0</v>
      </c>
      <c r="W3163">
        <v>120000</v>
      </c>
      <c r="X3163">
        <v>0</v>
      </c>
      <c r="Y3163">
        <v>306448</v>
      </c>
      <c r="Z3163">
        <v>426448</v>
      </c>
      <c r="AA3163" t="b">
        <f>ABS(T3163-Z3163)&gt;25000</f>
        <v>1</v>
      </c>
      <c r="AB3163">
        <v>-101141</v>
      </c>
      <c r="AC3163">
        <v>0</v>
      </c>
      <c r="AD3163">
        <v>-101141</v>
      </c>
      <c r="AE3163">
        <v>265947</v>
      </c>
      <c r="AF3163">
        <v>0</v>
      </c>
      <c r="AG3163">
        <v>0</v>
      </c>
      <c r="AH3163">
        <v>0</v>
      </c>
      <c r="AI3163">
        <v>265947</v>
      </c>
      <c r="AJ3163">
        <v>94592</v>
      </c>
      <c r="AK3163">
        <v>0</v>
      </c>
      <c r="AL3163">
        <v>0</v>
      </c>
      <c r="AM3163">
        <v>0</v>
      </c>
      <c r="AN3163">
        <v>94592</v>
      </c>
      <c r="AO3163">
        <v>171355</v>
      </c>
      <c r="AQ3163">
        <f>K3163/R3163</f>
        <v>0</v>
      </c>
    </row>
    <row r="3164" spans="1:43" x14ac:dyDescent="0.35">
      <c r="A3164" t="s">
        <v>6610</v>
      </c>
      <c r="B3164" t="s">
        <v>6611</v>
      </c>
      <c r="C3164" t="s">
        <v>38</v>
      </c>
      <c r="D3164" t="str">
        <f>IF(P3164&lt;=50000,"Extra Small",IF(AND(P3164&gt;=50000,P3164&lt;250000),"Small",IF(AND(P3164&gt;=250000,P3164&lt;1000000),"Medium",IF(AND(P3164&gt;=1000000,P3164&lt;10000000),"Large",IF(AND(P3164&gt;=10000000,P3164&lt;100000000),"Extra Large",IF(P3164&gt;=100000000,"Extra-extra-large"))))))</f>
        <v>Extra Small</v>
      </c>
      <c r="E3164" t="s">
        <v>164</v>
      </c>
      <c r="F3164">
        <v>0</v>
      </c>
      <c r="G3164">
        <v>0</v>
      </c>
      <c r="H3164">
        <v>0</v>
      </c>
      <c r="I3164">
        <v>0</v>
      </c>
      <c r="J3164" t="s">
        <v>40</v>
      </c>
      <c r="K3164">
        <v>0</v>
      </c>
      <c r="L3164">
        <v>4379</v>
      </c>
      <c r="M3164">
        <v>0</v>
      </c>
      <c r="N3164">
        <v>0</v>
      </c>
      <c r="O3164">
        <v>401</v>
      </c>
      <c r="P3164">
        <v>4780</v>
      </c>
      <c r="Q3164">
        <v>0</v>
      </c>
      <c r="R3164">
        <v>4780</v>
      </c>
      <c r="S3164" t="str">
        <f t="shared" si="98"/>
        <v>False</v>
      </c>
      <c r="T3164">
        <v>0</v>
      </c>
      <c r="U3164" t="e">
        <f t="shared" si="99"/>
        <v>#DIV/0!</v>
      </c>
      <c r="V3164">
        <v>0</v>
      </c>
      <c r="W3164">
        <v>0</v>
      </c>
      <c r="X3164">
        <v>2700</v>
      </c>
      <c r="Y3164">
        <v>187</v>
      </c>
      <c r="Z3164">
        <v>2887</v>
      </c>
      <c r="AA3164" t="b">
        <f>ABS(T3164-Z3164)&gt;25000</f>
        <v>0</v>
      </c>
      <c r="AB3164">
        <v>1893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4740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4740</v>
      </c>
      <c r="AQ3164">
        <f>K3164/R3164</f>
        <v>0</v>
      </c>
    </row>
    <row r="3165" spans="1:43" x14ac:dyDescent="0.35">
      <c r="A3165" t="s">
        <v>6612</v>
      </c>
      <c r="B3165" t="s">
        <v>6613</v>
      </c>
      <c r="C3165" t="s">
        <v>38</v>
      </c>
      <c r="D3165" t="str">
        <f>IF(P3165&lt;=50000,"Extra Small",IF(AND(P3165&gt;=50000,P3165&lt;250000),"Small",IF(AND(P3165&gt;=250000,P3165&lt;1000000),"Medium",IF(AND(P3165&gt;=1000000,P3165&lt;10000000),"Large",IF(AND(P3165&gt;=10000000,P3165&lt;100000000),"Extra Large",IF(P3165&gt;=100000000,"Extra-extra-large"))))))</f>
        <v>Small</v>
      </c>
      <c r="E3165" t="s">
        <v>43</v>
      </c>
      <c r="F3165">
        <v>0</v>
      </c>
      <c r="G3165">
        <v>4</v>
      </c>
      <c r="H3165">
        <v>0</v>
      </c>
      <c r="I3165">
        <v>0</v>
      </c>
      <c r="J3165" t="s">
        <v>56</v>
      </c>
      <c r="K3165">
        <v>113858</v>
      </c>
      <c r="L3165">
        <v>500</v>
      </c>
      <c r="M3165">
        <v>39269</v>
      </c>
      <c r="N3165">
        <v>0</v>
      </c>
      <c r="O3165">
        <v>0</v>
      </c>
      <c r="P3165">
        <v>153627</v>
      </c>
      <c r="Q3165">
        <v>0</v>
      </c>
      <c r="R3165">
        <v>153627</v>
      </c>
      <c r="S3165" t="str">
        <f t="shared" si="98"/>
        <v>False</v>
      </c>
      <c r="T3165">
        <v>135266</v>
      </c>
      <c r="U3165" t="b">
        <f t="shared" si="99"/>
        <v>0</v>
      </c>
      <c r="V3165">
        <v>0</v>
      </c>
      <c r="W3165">
        <v>0</v>
      </c>
      <c r="X3165">
        <v>0</v>
      </c>
      <c r="Y3165">
        <v>20871</v>
      </c>
      <c r="Z3165">
        <v>156137</v>
      </c>
      <c r="AA3165" t="b">
        <f>ABS(T3165-Z3165)&gt;25000</f>
        <v>0</v>
      </c>
      <c r="AB3165">
        <v>-2510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145266</v>
      </c>
      <c r="AJ3165">
        <v>0</v>
      </c>
      <c r="AK3165">
        <v>0</v>
      </c>
      <c r="AL3165">
        <v>0</v>
      </c>
      <c r="AM3165">
        <v>0</v>
      </c>
      <c r="AN3165">
        <v>2834</v>
      </c>
      <c r="AO3165">
        <v>142432</v>
      </c>
      <c r="AQ3165">
        <f>K3165/R3165</f>
        <v>0.74113274359324854</v>
      </c>
    </row>
    <row r="3166" spans="1:43" x14ac:dyDescent="0.35">
      <c r="A3166" t="s">
        <v>6614</v>
      </c>
      <c r="B3166" t="s">
        <v>6615</v>
      </c>
      <c r="C3166" t="s">
        <v>38</v>
      </c>
      <c r="D3166" t="str">
        <f>IF(P3166&lt;=50000,"Extra Small",IF(AND(P3166&gt;=50000,P3166&lt;250000),"Small",IF(AND(P3166&gt;=250000,P3166&lt;1000000),"Medium",IF(AND(P3166&gt;=1000000,P3166&lt;10000000),"Large",IF(AND(P3166&gt;=10000000,P3166&lt;100000000),"Extra Large",IF(P3166&gt;=100000000,"Extra-extra-large"))))))</f>
        <v>Extra Small</v>
      </c>
      <c r="E3166" t="s">
        <v>43</v>
      </c>
      <c r="F3166">
        <v>0</v>
      </c>
      <c r="G3166">
        <v>1</v>
      </c>
      <c r="H3166">
        <v>0</v>
      </c>
      <c r="I3166">
        <v>1</v>
      </c>
      <c r="J3166" t="s">
        <v>113</v>
      </c>
      <c r="K3166">
        <v>0</v>
      </c>
      <c r="L3166">
        <v>2786</v>
      </c>
      <c r="M3166">
        <v>3708</v>
      </c>
      <c r="N3166">
        <v>2472</v>
      </c>
      <c r="O3166">
        <v>35654</v>
      </c>
      <c r="P3166">
        <v>44620</v>
      </c>
      <c r="Q3166">
        <v>0</v>
      </c>
      <c r="R3166">
        <v>44620</v>
      </c>
      <c r="S3166" t="str">
        <f t="shared" si="98"/>
        <v>False</v>
      </c>
      <c r="T3166">
        <v>12404</v>
      </c>
      <c r="U3166" t="b">
        <f t="shared" si="99"/>
        <v>0</v>
      </c>
      <c r="V3166">
        <v>0</v>
      </c>
      <c r="W3166">
        <v>18600</v>
      </c>
      <c r="X3166">
        <v>0</v>
      </c>
      <c r="Y3166">
        <v>2617</v>
      </c>
      <c r="Z3166">
        <v>33621</v>
      </c>
      <c r="AA3166" t="b">
        <f>ABS(T3166-Z3166)&gt;25000</f>
        <v>0</v>
      </c>
      <c r="AB3166">
        <v>10999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222313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222313</v>
      </c>
      <c r="AQ3166">
        <f>K3166/R3166</f>
        <v>0</v>
      </c>
    </row>
    <row r="3167" spans="1:43" x14ac:dyDescent="0.35">
      <c r="A3167" t="s">
        <v>6616</v>
      </c>
      <c r="B3167" t="s">
        <v>6617</v>
      </c>
      <c r="C3167" t="s">
        <v>38</v>
      </c>
      <c r="D3167" t="str">
        <f>IF(P3167&lt;=50000,"Extra Small",IF(AND(P3167&gt;=50000,P3167&lt;250000),"Small",IF(AND(P3167&gt;=250000,P3167&lt;1000000),"Medium",IF(AND(P3167&gt;=1000000,P3167&lt;10000000),"Large",IF(AND(P3167&gt;=10000000,P3167&lt;100000000),"Extra Large",IF(P3167&gt;=100000000,"Extra-extra-large"))))))</f>
        <v>Extra Small</v>
      </c>
      <c r="E3167" t="s">
        <v>101</v>
      </c>
      <c r="F3167">
        <v>0</v>
      </c>
      <c r="G3167">
        <v>0</v>
      </c>
      <c r="H3167">
        <v>0</v>
      </c>
      <c r="I3167">
        <v>0</v>
      </c>
      <c r="J3167" t="s">
        <v>172</v>
      </c>
      <c r="K3167">
        <v>0</v>
      </c>
      <c r="L3167">
        <v>1481</v>
      </c>
      <c r="M3167">
        <v>7062</v>
      </c>
      <c r="N3167">
        <v>0</v>
      </c>
      <c r="O3167">
        <v>2040</v>
      </c>
      <c r="P3167">
        <v>10583</v>
      </c>
      <c r="Q3167">
        <v>0</v>
      </c>
      <c r="R3167">
        <v>10583</v>
      </c>
      <c r="S3167" t="str">
        <f t="shared" si="98"/>
        <v>False</v>
      </c>
      <c r="T3167">
        <v>0</v>
      </c>
      <c r="U3167" t="e">
        <f t="shared" si="99"/>
        <v>#DIV/0!</v>
      </c>
      <c r="V3167">
        <v>0</v>
      </c>
      <c r="W3167">
        <v>2051</v>
      </c>
      <c r="X3167">
        <v>0</v>
      </c>
      <c r="Y3167">
        <v>4992</v>
      </c>
      <c r="Z3167">
        <v>7043</v>
      </c>
      <c r="AA3167" t="b">
        <f>ABS(T3167-Z3167)&gt;25000</f>
        <v>0</v>
      </c>
      <c r="AB3167">
        <v>3540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3996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3996</v>
      </c>
      <c r="AQ3167">
        <f>K3167/R3167</f>
        <v>0</v>
      </c>
    </row>
    <row r="3168" spans="1:43" x14ac:dyDescent="0.35">
      <c r="A3168" t="s">
        <v>6618</v>
      </c>
      <c r="B3168" t="s">
        <v>6619</v>
      </c>
      <c r="C3168" t="s">
        <v>38</v>
      </c>
      <c r="D3168" t="str">
        <f>IF(P3168&lt;=50000,"Extra Small",IF(AND(P3168&gt;=50000,P3168&lt;250000),"Small",IF(AND(P3168&gt;=250000,P3168&lt;1000000),"Medium",IF(AND(P3168&gt;=1000000,P3168&lt;10000000),"Large",IF(AND(P3168&gt;=10000000,P3168&lt;100000000),"Extra Large",IF(P3168&gt;=100000000,"Extra-extra-large"))))))</f>
        <v>Extra Small</v>
      </c>
      <c r="E3168" t="s">
        <v>43</v>
      </c>
      <c r="F3168">
        <v>0</v>
      </c>
      <c r="G3168">
        <v>0</v>
      </c>
      <c r="H3168">
        <v>0</v>
      </c>
      <c r="I3168">
        <v>0</v>
      </c>
      <c r="J3168" t="s">
        <v>687</v>
      </c>
      <c r="K3168">
        <v>11473</v>
      </c>
      <c r="L3168">
        <v>16539</v>
      </c>
      <c r="M3168">
        <v>0</v>
      </c>
      <c r="N3168">
        <v>0</v>
      </c>
      <c r="O3168">
        <v>15964</v>
      </c>
      <c r="P3168">
        <v>43976</v>
      </c>
      <c r="Q3168">
        <v>1640</v>
      </c>
      <c r="R3168">
        <v>45616</v>
      </c>
      <c r="S3168" t="str">
        <f t="shared" si="98"/>
        <v>False</v>
      </c>
      <c r="T3168">
        <v>0</v>
      </c>
      <c r="U3168" t="e">
        <f t="shared" si="99"/>
        <v>#DIV/0!</v>
      </c>
      <c r="V3168">
        <v>0</v>
      </c>
      <c r="W3168">
        <v>0</v>
      </c>
      <c r="X3168">
        <v>0</v>
      </c>
      <c r="Y3168">
        <v>58373</v>
      </c>
      <c r="Z3168">
        <v>58373</v>
      </c>
      <c r="AA3168" t="b">
        <f>ABS(T3168-Z3168)&gt;25000</f>
        <v>1</v>
      </c>
      <c r="AB3168">
        <v>-12757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214160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214160</v>
      </c>
      <c r="AQ3168">
        <f>K3168/R3168</f>
        <v>0.25151262714836897</v>
      </c>
    </row>
    <row r="3169" spans="1:43" x14ac:dyDescent="0.35">
      <c r="A3169" t="s">
        <v>6620</v>
      </c>
      <c r="B3169" t="s">
        <v>6621</v>
      </c>
      <c r="C3169" t="s">
        <v>38</v>
      </c>
      <c r="D3169" t="str">
        <f>IF(P3169&lt;=50000,"Extra Small",IF(AND(P3169&gt;=50000,P3169&lt;250000),"Small",IF(AND(P3169&gt;=250000,P3169&lt;1000000),"Medium",IF(AND(P3169&gt;=1000000,P3169&lt;10000000),"Large",IF(AND(P3169&gt;=10000000,P3169&lt;100000000),"Extra Large",IF(P3169&gt;=100000000,"Extra-extra-large"))))))</f>
        <v>Small</v>
      </c>
      <c r="E3169" t="s">
        <v>39</v>
      </c>
      <c r="F3169">
        <v>1</v>
      </c>
      <c r="G3169">
        <v>0</v>
      </c>
      <c r="H3169">
        <v>0</v>
      </c>
      <c r="I3169">
        <v>1</v>
      </c>
      <c r="J3169" t="s">
        <v>753</v>
      </c>
      <c r="K3169">
        <v>3194</v>
      </c>
      <c r="L3169">
        <v>155536</v>
      </c>
      <c r="M3169">
        <v>0</v>
      </c>
      <c r="N3169">
        <v>0</v>
      </c>
      <c r="O3169">
        <v>3490</v>
      </c>
      <c r="P3169">
        <v>162220</v>
      </c>
      <c r="Q3169">
        <v>0</v>
      </c>
      <c r="R3169">
        <v>162220</v>
      </c>
      <c r="S3169" t="str">
        <f t="shared" si="98"/>
        <v>False</v>
      </c>
      <c r="T3169">
        <v>42542</v>
      </c>
      <c r="U3169" t="b">
        <f t="shared" si="99"/>
        <v>0</v>
      </c>
      <c r="V3169">
        <v>0</v>
      </c>
      <c r="W3169">
        <v>0</v>
      </c>
      <c r="X3169">
        <v>0</v>
      </c>
      <c r="Y3169">
        <v>123831</v>
      </c>
      <c r="Z3169">
        <v>166373</v>
      </c>
      <c r="AA3169" t="b">
        <f>ABS(T3169-Z3169)&gt;25000</f>
        <v>1</v>
      </c>
      <c r="AB3169">
        <v>-4153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279753</v>
      </c>
      <c r="AJ3169">
        <v>0</v>
      </c>
      <c r="AK3169">
        <v>0</v>
      </c>
      <c r="AL3169">
        <v>0</v>
      </c>
      <c r="AM3169">
        <v>0</v>
      </c>
      <c r="AN3169">
        <v>1250</v>
      </c>
      <c r="AO3169">
        <v>278503</v>
      </c>
      <c r="AQ3169">
        <f>K3169/R3169</f>
        <v>1.9689310812476882E-2</v>
      </c>
    </row>
    <row r="3170" spans="1:43" x14ac:dyDescent="0.35">
      <c r="A3170" t="s">
        <v>6622</v>
      </c>
      <c r="B3170" t="s">
        <v>6623</v>
      </c>
      <c r="C3170" t="s">
        <v>50</v>
      </c>
      <c r="D3170" t="str">
        <f>IF(P3170&lt;=50000,"Extra Small",IF(AND(P3170&gt;=50000,P3170&lt;250000),"Small",IF(AND(P3170&gt;=250000,P3170&lt;1000000),"Medium",IF(AND(P3170&gt;=1000000,P3170&lt;10000000),"Large",IF(AND(P3170&gt;=10000000,P3170&lt;100000000),"Extra Large",IF(P3170&gt;=100000000,"Extra-extra-large"))))))</f>
        <v>Extra Small</v>
      </c>
      <c r="E3170" t="s">
        <v>110</v>
      </c>
      <c r="F3170">
        <v>0</v>
      </c>
      <c r="G3170">
        <v>0</v>
      </c>
      <c r="H3170">
        <v>0</v>
      </c>
      <c r="I3170">
        <v>0</v>
      </c>
      <c r="J3170" t="s">
        <v>44</v>
      </c>
      <c r="K3170">
        <v>0</v>
      </c>
      <c r="L3170">
        <v>665</v>
      </c>
      <c r="M3170">
        <v>4926</v>
      </c>
      <c r="N3170">
        <v>0</v>
      </c>
      <c r="O3170">
        <v>0</v>
      </c>
      <c r="P3170">
        <v>5591</v>
      </c>
      <c r="Q3170">
        <v>0</v>
      </c>
      <c r="R3170">
        <v>5591</v>
      </c>
      <c r="S3170" t="str">
        <f t="shared" si="98"/>
        <v>False</v>
      </c>
      <c r="T3170">
        <v>0</v>
      </c>
      <c r="U3170" t="e">
        <f t="shared" si="99"/>
        <v>#DIV/0!</v>
      </c>
      <c r="V3170">
        <v>0</v>
      </c>
      <c r="W3170">
        <v>0</v>
      </c>
      <c r="X3170">
        <v>0</v>
      </c>
      <c r="Y3170">
        <v>5506</v>
      </c>
      <c r="Z3170">
        <v>5506</v>
      </c>
      <c r="AA3170" t="b">
        <f>ABS(T3170-Z3170)&gt;25000</f>
        <v>0</v>
      </c>
      <c r="AB3170">
        <v>85</v>
      </c>
      <c r="AC3170">
        <v>0</v>
      </c>
      <c r="AD3170">
        <v>85</v>
      </c>
      <c r="AE3170">
        <v>0</v>
      </c>
      <c r="AF3170">
        <v>0</v>
      </c>
      <c r="AG3170">
        <v>0</v>
      </c>
      <c r="AH3170">
        <v>0</v>
      </c>
      <c r="AI3170">
        <v>227620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227620</v>
      </c>
      <c r="AQ3170">
        <f>K3170/R3170</f>
        <v>0</v>
      </c>
    </row>
    <row r="3171" spans="1:43" x14ac:dyDescent="0.35">
      <c r="A3171" t="s">
        <v>6624</v>
      </c>
      <c r="B3171" t="s">
        <v>6625</v>
      </c>
      <c r="C3171" t="s">
        <v>38</v>
      </c>
      <c r="D3171" t="str">
        <f>IF(P3171&lt;=50000,"Extra Small",IF(AND(P3171&gt;=50000,P3171&lt;250000),"Small",IF(AND(P3171&gt;=250000,P3171&lt;1000000),"Medium",IF(AND(P3171&gt;=1000000,P3171&lt;10000000),"Large",IF(AND(P3171&gt;=10000000,P3171&lt;100000000),"Extra Large",IF(P3171&gt;=100000000,"Extra-extra-large"))))))</f>
        <v>Extra Small</v>
      </c>
      <c r="E3171" t="s">
        <v>76</v>
      </c>
      <c r="F3171">
        <v>0</v>
      </c>
      <c r="G3171">
        <v>0</v>
      </c>
      <c r="H3171">
        <v>0</v>
      </c>
      <c r="I3171">
        <v>0</v>
      </c>
      <c r="J3171" t="s">
        <v>154</v>
      </c>
      <c r="K3171">
        <v>0</v>
      </c>
      <c r="L3171">
        <v>580</v>
      </c>
      <c r="M3171">
        <v>0</v>
      </c>
      <c r="N3171">
        <v>0</v>
      </c>
      <c r="O3171">
        <v>130</v>
      </c>
      <c r="P3171">
        <v>710</v>
      </c>
      <c r="Q3171">
        <v>0</v>
      </c>
      <c r="R3171">
        <v>710</v>
      </c>
      <c r="S3171" t="str">
        <f t="shared" si="98"/>
        <v>False</v>
      </c>
      <c r="T3171">
        <v>0</v>
      </c>
      <c r="U3171" t="e">
        <f t="shared" si="99"/>
        <v>#DIV/0!</v>
      </c>
      <c r="V3171">
        <v>0</v>
      </c>
      <c r="W3171">
        <v>50</v>
      </c>
      <c r="X3171">
        <v>0</v>
      </c>
      <c r="Y3171">
        <v>105</v>
      </c>
      <c r="Z3171">
        <v>155</v>
      </c>
      <c r="AA3171" t="b">
        <f>ABS(T3171-Z3171)&gt;25000</f>
        <v>0</v>
      </c>
      <c r="AB3171">
        <v>555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701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701</v>
      </c>
      <c r="AQ3171">
        <f>K3171/R3171</f>
        <v>0</v>
      </c>
    </row>
    <row r="3172" spans="1:43" x14ac:dyDescent="0.35">
      <c r="A3172" t="s">
        <v>6626</v>
      </c>
      <c r="B3172" t="s">
        <v>6627</v>
      </c>
      <c r="C3172" t="s">
        <v>38</v>
      </c>
      <c r="D3172" t="str">
        <f>IF(P3172&lt;=50000,"Extra Small",IF(AND(P3172&gt;=50000,P3172&lt;250000),"Small",IF(AND(P3172&gt;=250000,P3172&lt;1000000),"Medium",IF(AND(P3172&gt;=1000000,P3172&lt;10000000),"Large",IF(AND(P3172&gt;=10000000,P3172&lt;100000000),"Extra Large",IF(P3172&gt;=100000000,"Extra-extra-large"))))))</f>
        <v>Medium</v>
      </c>
      <c r="E3172" t="s">
        <v>64</v>
      </c>
      <c r="F3172">
        <v>0</v>
      </c>
      <c r="G3172">
        <v>0</v>
      </c>
      <c r="H3172">
        <v>0</v>
      </c>
      <c r="I3172">
        <v>0</v>
      </c>
      <c r="J3172" t="s">
        <v>48</v>
      </c>
      <c r="K3172">
        <v>0</v>
      </c>
      <c r="L3172">
        <v>306836</v>
      </c>
      <c r="M3172">
        <v>0</v>
      </c>
      <c r="N3172">
        <v>89208</v>
      </c>
      <c r="O3172">
        <v>0</v>
      </c>
      <c r="P3172">
        <v>396044</v>
      </c>
      <c r="Q3172">
        <v>0</v>
      </c>
      <c r="R3172">
        <v>396044</v>
      </c>
      <c r="S3172" t="str">
        <f t="shared" si="98"/>
        <v>False</v>
      </c>
      <c r="T3172">
        <v>0</v>
      </c>
      <c r="U3172" t="e">
        <f t="shared" si="99"/>
        <v>#DIV/0!</v>
      </c>
      <c r="V3172">
        <v>0</v>
      </c>
      <c r="W3172">
        <v>92000</v>
      </c>
      <c r="X3172">
        <v>0</v>
      </c>
      <c r="Y3172">
        <v>14532</v>
      </c>
      <c r="Z3172">
        <v>106532</v>
      </c>
      <c r="AA3172" t="b">
        <f>ABS(T3172-Z3172)&gt;25000</f>
        <v>1</v>
      </c>
      <c r="AB3172">
        <v>289512</v>
      </c>
      <c r="AC3172">
        <v>0</v>
      </c>
      <c r="AD3172">
        <v>289512</v>
      </c>
      <c r="AE3172">
        <v>337111</v>
      </c>
      <c r="AF3172">
        <v>0</v>
      </c>
      <c r="AG3172">
        <v>0</v>
      </c>
      <c r="AH3172">
        <v>1935946</v>
      </c>
      <c r="AI3172">
        <v>2273057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2273057</v>
      </c>
      <c r="AQ3172">
        <f>K3172/R3172</f>
        <v>0</v>
      </c>
    </row>
    <row r="3173" spans="1:43" x14ac:dyDescent="0.35">
      <c r="A3173" t="s">
        <v>6628</v>
      </c>
      <c r="B3173" t="s">
        <v>6629</v>
      </c>
      <c r="C3173" t="s">
        <v>38</v>
      </c>
      <c r="D3173" t="str">
        <f>IF(P3173&lt;=50000,"Extra Small",IF(AND(P3173&gt;=50000,P3173&lt;250000),"Small",IF(AND(P3173&gt;=250000,P3173&lt;1000000),"Medium",IF(AND(P3173&gt;=1000000,P3173&lt;10000000),"Large",IF(AND(P3173&gt;=10000000,P3173&lt;100000000),"Extra Large",IF(P3173&gt;=100000000,"Extra-extra-large"))))))</f>
        <v>Large</v>
      </c>
      <c r="E3173" t="s">
        <v>110</v>
      </c>
      <c r="F3173">
        <v>6</v>
      </c>
      <c r="G3173">
        <v>12</v>
      </c>
      <c r="H3173">
        <v>9</v>
      </c>
      <c r="I3173">
        <v>14.58</v>
      </c>
      <c r="J3173" t="s">
        <v>48</v>
      </c>
      <c r="K3173">
        <v>99452</v>
      </c>
      <c r="L3173">
        <v>4717</v>
      </c>
      <c r="M3173">
        <v>1065551</v>
      </c>
      <c r="N3173">
        <v>0</v>
      </c>
      <c r="O3173">
        <v>25752</v>
      </c>
      <c r="P3173">
        <v>1195472</v>
      </c>
      <c r="Q3173">
        <v>0</v>
      </c>
      <c r="R3173">
        <v>1195472</v>
      </c>
      <c r="S3173" t="str">
        <f t="shared" si="98"/>
        <v>False</v>
      </c>
      <c r="T3173">
        <v>872627</v>
      </c>
      <c r="U3173" t="b">
        <f t="shared" si="99"/>
        <v>0</v>
      </c>
      <c r="V3173">
        <v>0</v>
      </c>
      <c r="W3173">
        <v>0</v>
      </c>
      <c r="X3173">
        <v>0</v>
      </c>
      <c r="Y3173">
        <v>294736</v>
      </c>
      <c r="Z3173">
        <v>1167363</v>
      </c>
      <c r="AA3173" t="b">
        <f>ABS(T3173-Z3173)&gt;1000000</f>
        <v>0</v>
      </c>
      <c r="AB3173">
        <v>28109</v>
      </c>
      <c r="AC3173">
        <v>0</v>
      </c>
      <c r="AD3173">
        <v>28109</v>
      </c>
      <c r="AE3173">
        <v>331701</v>
      </c>
      <c r="AF3173">
        <v>0</v>
      </c>
      <c r="AG3173">
        <v>1687185</v>
      </c>
      <c r="AH3173">
        <v>1687185</v>
      </c>
      <c r="AI3173">
        <v>2018886</v>
      </c>
      <c r="AJ3173">
        <v>227567</v>
      </c>
      <c r="AK3173">
        <v>0</v>
      </c>
      <c r="AL3173">
        <v>0</v>
      </c>
      <c r="AM3173">
        <v>0</v>
      </c>
      <c r="AN3173">
        <v>227567</v>
      </c>
      <c r="AO3173">
        <v>1791319</v>
      </c>
      <c r="AQ3173">
        <f>K3173/R3173</f>
        <v>8.319057242662313E-2</v>
      </c>
    </row>
    <row r="3174" spans="1:43" x14ac:dyDescent="0.35">
      <c r="A3174" t="s">
        <v>6630</v>
      </c>
      <c r="B3174" t="s">
        <v>6631</v>
      </c>
      <c r="C3174" t="s">
        <v>50</v>
      </c>
      <c r="D3174" t="str">
        <f>IF(P3174&lt;=50000,"Extra Small",IF(AND(P3174&gt;=50000,P3174&lt;250000),"Small",IF(AND(P3174&gt;=250000,P3174&lt;1000000),"Medium",IF(AND(P3174&gt;=1000000,P3174&lt;10000000),"Large",IF(AND(P3174&gt;=10000000,P3174&lt;100000000),"Extra Large",IF(P3174&gt;=100000000,"Extra-extra-large"))))))</f>
        <v>Large</v>
      </c>
      <c r="E3174" t="s">
        <v>55</v>
      </c>
      <c r="F3174">
        <v>5</v>
      </c>
      <c r="G3174">
        <v>30</v>
      </c>
      <c r="H3174">
        <v>10</v>
      </c>
      <c r="I3174">
        <v>554.08000000000004</v>
      </c>
      <c r="J3174" t="s">
        <v>6632</v>
      </c>
      <c r="K3174">
        <v>1599566</v>
      </c>
      <c r="L3174">
        <v>103304</v>
      </c>
      <c r="M3174">
        <v>1415187</v>
      </c>
      <c r="N3174">
        <v>13660</v>
      </c>
      <c r="O3174">
        <v>213842</v>
      </c>
      <c r="P3174">
        <v>3345559</v>
      </c>
      <c r="Q3174">
        <v>0</v>
      </c>
      <c r="R3174">
        <v>3345559</v>
      </c>
      <c r="S3174" t="str">
        <f t="shared" si="98"/>
        <v>False</v>
      </c>
      <c r="T3174">
        <v>1557066</v>
      </c>
      <c r="U3174" t="b">
        <f t="shared" si="99"/>
        <v>0</v>
      </c>
      <c r="V3174">
        <v>0</v>
      </c>
      <c r="W3174">
        <v>0</v>
      </c>
      <c r="X3174">
        <v>0</v>
      </c>
      <c r="Y3174">
        <v>1710073</v>
      </c>
      <c r="Z3174">
        <v>3267139</v>
      </c>
      <c r="AA3174" t="b">
        <f>ABS(T3174-Z3174)&gt;1000000</f>
        <v>1</v>
      </c>
      <c r="AB3174">
        <v>78420</v>
      </c>
      <c r="AC3174">
        <v>0</v>
      </c>
      <c r="AD3174">
        <v>78420</v>
      </c>
      <c r="AE3174">
        <v>1943114</v>
      </c>
      <c r="AF3174">
        <v>0</v>
      </c>
      <c r="AG3174">
        <v>126096</v>
      </c>
      <c r="AH3174">
        <v>126096</v>
      </c>
      <c r="AI3174">
        <v>2069210</v>
      </c>
      <c r="AJ3174">
        <v>1032507</v>
      </c>
      <c r="AK3174">
        <v>12199</v>
      </c>
      <c r="AL3174">
        <v>40704</v>
      </c>
      <c r="AM3174">
        <v>52903</v>
      </c>
      <c r="AN3174">
        <v>1085410</v>
      </c>
      <c r="AO3174">
        <v>983800</v>
      </c>
      <c r="AQ3174">
        <f>K3174/R3174</f>
        <v>0.47811621316497482</v>
      </c>
    </row>
    <row r="3175" spans="1:43" x14ac:dyDescent="0.35">
      <c r="A3175" t="s">
        <v>6633</v>
      </c>
      <c r="B3175" t="s">
        <v>6634</v>
      </c>
      <c r="C3175" t="s">
        <v>38</v>
      </c>
      <c r="D3175" t="str">
        <f>IF(P3175&lt;=50000,"Extra Small",IF(AND(P3175&gt;=50000,P3175&lt;250000),"Small",IF(AND(P3175&gt;=250000,P3175&lt;1000000),"Medium",IF(AND(P3175&gt;=1000000,P3175&lt;10000000),"Large",IF(AND(P3175&gt;=10000000,P3175&lt;100000000),"Extra Large",IF(P3175&gt;=100000000,"Extra-extra-large"))))))</f>
        <v>Extra Small</v>
      </c>
      <c r="E3175" t="s">
        <v>51</v>
      </c>
      <c r="F3175">
        <v>0</v>
      </c>
      <c r="G3175">
        <v>0</v>
      </c>
      <c r="H3175">
        <v>0</v>
      </c>
      <c r="I3175">
        <v>0</v>
      </c>
      <c r="J3175" t="s">
        <v>92</v>
      </c>
      <c r="K3175">
        <v>0</v>
      </c>
      <c r="L3175">
        <v>42606</v>
      </c>
      <c r="M3175">
        <v>0</v>
      </c>
      <c r="N3175">
        <v>549</v>
      </c>
      <c r="O3175">
        <v>0</v>
      </c>
      <c r="P3175">
        <v>43155</v>
      </c>
      <c r="Q3175">
        <v>0</v>
      </c>
      <c r="R3175">
        <v>43155</v>
      </c>
      <c r="S3175" t="str">
        <f t="shared" si="98"/>
        <v>False</v>
      </c>
      <c r="T3175">
        <v>0</v>
      </c>
      <c r="U3175" t="e">
        <f t="shared" si="99"/>
        <v>#DIV/0!</v>
      </c>
      <c r="V3175">
        <v>0</v>
      </c>
      <c r="W3175">
        <v>0</v>
      </c>
      <c r="X3175">
        <v>29600</v>
      </c>
      <c r="Y3175">
        <v>6788</v>
      </c>
      <c r="Z3175">
        <v>36388</v>
      </c>
      <c r="AA3175" t="b">
        <f>ABS(T3175-Z3175)&gt;25000</f>
        <v>1</v>
      </c>
      <c r="AB3175">
        <v>6767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48564</v>
      </c>
      <c r="AJ3175">
        <v>0</v>
      </c>
      <c r="AK3175">
        <v>0</v>
      </c>
      <c r="AL3175">
        <v>0</v>
      </c>
      <c r="AM3175">
        <v>0</v>
      </c>
      <c r="AN3175">
        <v>1100</v>
      </c>
      <c r="AO3175">
        <v>47464</v>
      </c>
      <c r="AQ3175">
        <f>K3175/R3175</f>
        <v>0</v>
      </c>
    </row>
    <row r="3176" spans="1:43" x14ac:dyDescent="0.35">
      <c r="A3176" t="s">
        <v>6635</v>
      </c>
      <c r="B3176" t="s">
        <v>6636</v>
      </c>
      <c r="C3176" t="s">
        <v>38</v>
      </c>
      <c r="D3176" t="str">
        <f>IF(P3176&lt;=50000,"Extra Small",IF(AND(P3176&gt;=50000,P3176&lt;250000),"Small",IF(AND(P3176&gt;=250000,P3176&lt;1000000),"Medium",IF(AND(P3176&gt;=1000000,P3176&lt;10000000),"Large",IF(AND(P3176&gt;=10000000,P3176&lt;100000000),"Extra Large",IF(P3176&gt;=100000000,"Extra-extra-large"))))))</f>
        <v>Extra Large</v>
      </c>
      <c r="E3176" t="s">
        <v>67</v>
      </c>
      <c r="F3176">
        <v>40</v>
      </c>
      <c r="G3176">
        <v>100</v>
      </c>
      <c r="H3176">
        <v>40</v>
      </c>
      <c r="I3176">
        <v>180</v>
      </c>
      <c r="J3176" t="s">
        <v>142</v>
      </c>
      <c r="K3176">
        <v>8839347</v>
      </c>
      <c r="L3176">
        <v>1343519</v>
      </c>
      <c r="M3176">
        <v>45032</v>
      </c>
      <c r="N3176">
        <v>13289</v>
      </c>
      <c r="O3176">
        <v>4832965</v>
      </c>
      <c r="P3176">
        <v>15074152</v>
      </c>
      <c r="Q3176">
        <v>0</v>
      </c>
      <c r="R3176">
        <v>15074152</v>
      </c>
      <c r="S3176" t="str">
        <f t="shared" si="98"/>
        <v>False</v>
      </c>
      <c r="T3176">
        <v>10271629</v>
      </c>
      <c r="U3176" t="b">
        <f t="shared" si="99"/>
        <v>0</v>
      </c>
      <c r="V3176">
        <v>146987</v>
      </c>
      <c r="W3176">
        <v>0</v>
      </c>
      <c r="X3176">
        <v>0</v>
      </c>
      <c r="Y3176">
        <v>7523954</v>
      </c>
      <c r="Z3176">
        <v>17942570</v>
      </c>
      <c r="AA3176" t="b">
        <f>ABS(T3176-Z3176)&gt;1000000</f>
        <v>1</v>
      </c>
      <c r="AB3176">
        <v>-2868418</v>
      </c>
      <c r="AC3176">
        <v>0</v>
      </c>
      <c r="AD3176">
        <v>-2868418</v>
      </c>
      <c r="AE3176">
        <v>11316097</v>
      </c>
      <c r="AF3176">
        <v>0</v>
      </c>
      <c r="AG3176">
        <v>93331478</v>
      </c>
      <c r="AH3176">
        <v>93331478</v>
      </c>
      <c r="AI3176">
        <v>104647575</v>
      </c>
      <c r="AJ3176">
        <v>81805301</v>
      </c>
      <c r="AK3176">
        <v>0</v>
      </c>
      <c r="AL3176">
        <v>251673</v>
      </c>
      <c r="AM3176">
        <v>251673</v>
      </c>
      <c r="AN3176">
        <v>82056974</v>
      </c>
      <c r="AO3176">
        <v>22590601</v>
      </c>
      <c r="AQ3176">
        <f>K3176/R3176</f>
        <v>0.58639099565932462</v>
      </c>
    </row>
    <row r="3177" spans="1:43" x14ac:dyDescent="0.35">
      <c r="A3177" t="s">
        <v>6637</v>
      </c>
      <c r="B3177" t="s">
        <v>6638</v>
      </c>
      <c r="C3177" t="s">
        <v>38</v>
      </c>
      <c r="D3177" t="str">
        <f>IF(P3177&lt;=50000,"Extra Small",IF(AND(P3177&gt;=50000,P3177&lt;250000),"Small",IF(AND(P3177&gt;=250000,P3177&lt;1000000),"Medium",IF(AND(P3177&gt;=1000000,P3177&lt;10000000),"Large",IF(AND(P3177&gt;=10000000,P3177&lt;100000000),"Extra Large",IF(P3177&gt;=100000000,"Extra-extra-large"))))))</f>
        <v>Large</v>
      </c>
      <c r="E3177" t="s">
        <v>101</v>
      </c>
      <c r="F3177">
        <v>10</v>
      </c>
      <c r="G3177">
        <v>34</v>
      </c>
      <c r="H3177">
        <v>6</v>
      </c>
      <c r="I3177">
        <v>20.67</v>
      </c>
      <c r="J3177" t="s">
        <v>6639</v>
      </c>
      <c r="K3177">
        <v>2113498</v>
      </c>
      <c r="L3177">
        <v>395721</v>
      </c>
      <c r="M3177">
        <v>189053</v>
      </c>
      <c r="N3177">
        <v>28082</v>
      </c>
      <c r="O3177">
        <v>8337</v>
      </c>
      <c r="P3177">
        <v>2734691</v>
      </c>
      <c r="Q3177">
        <v>0</v>
      </c>
      <c r="R3177">
        <v>2734691</v>
      </c>
      <c r="S3177" t="str">
        <f t="shared" si="98"/>
        <v>False</v>
      </c>
      <c r="T3177">
        <v>1702782</v>
      </c>
      <c r="U3177" t="b">
        <f t="shared" si="99"/>
        <v>0</v>
      </c>
      <c r="V3177">
        <v>0</v>
      </c>
      <c r="W3177">
        <v>0</v>
      </c>
      <c r="X3177">
        <v>0</v>
      </c>
      <c r="Y3177">
        <v>736353</v>
      </c>
      <c r="Z3177">
        <v>2439135</v>
      </c>
      <c r="AA3177" t="b">
        <f>ABS(T3177-Z3177)&gt;1000000</f>
        <v>0</v>
      </c>
      <c r="AB3177">
        <v>295556</v>
      </c>
      <c r="AC3177">
        <v>0</v>
      </c>
      <c r="AD3177">
        <v>295556</v>
      </c>
      <c r="AE3177">
        <v>1651516</v>
      </c>
      <c r="AF3177">
        <v>0</v>
      </c>
      <c r="AG3177">
        <v>40718</v>
      </c>
      <c r="AH3177">
        <v>40718</v>
      </c>
      <c r="AI3177">
        <v>1692234</v>
      </c>
      <c r="AJ3177">
        <v>244141</v>
      </c>
      <c r="AK3177">
        <v>0</v>
      </c>
      <c r="AL3177">
        <v>19479</v>
      </c>
      <c r="AM3177">
        <v>19479</v>
      </c>
      <c r="AN3177">
        <v>263620</v>
      </c>
      <c r="AO3177">
        <v>1428614</v>
      </c>
      <c r="AQ3177">
        <f>K3177/R3177</f>
        <v>0.77284709680179586</v>
      </c>
    </row>
    <row r="3178" spans="1:43" x14ac:dyDescent="0.35">
      <c r="A3178" t="s">
        <v>6640</v>
      </c>
      <c r="B3178" t="s">
        <v>6641</v>
      </c>
      <c r="C3178" t="s">
        <v>38</v>
      </c>
      <c r="D3178" t="str">
        <f>IF(P3178&lt;=50000,"Extra Small",IF(AND(P3178&gt;=50000,P3178&lt;250000),"Small",IF(AND(P3178&gt;=250000,P3178&lt;1000000),"Medium",IF(AND(P3178&gt;=1000000,P3178&lt;10000000),"Large",IF(AND(P3178&gt;=10000000,P3178&lt;100000000),"Extra Large",IF(P3178&gt;=100000000,"Extra-extra-large"))))))</f>
        <v>Extra-extra-large</v>
      </c>
      <c r="E3178" t="s">
        <v>47</v>
      </c>
      <c r="F3178">
        <v>422</v>
      </c>
      <c r="G3178">
        <v>134</v>
      </c>
      <c r="H3178">
        <v>251</v>
      </c>
      <c r="I3178">
        <v>609.20000000000005</v>
      </c>
      <c r="J3178" t="s">
        <v>48</v>
      </c>
      <c r="K3178">
        <v>0</v>
      </c>
      <c r="L3178">
        <v>0</v>
      </c>
      <c r="M3178">
        <v>174893000</v>
      </c>
      <c r="N3178">
        <v>1726000</v>
      </c>
      <c r="O3178">
        <v>1883000</v>
      </c>
      <c r="P3178">
        <v>178502000</v>
      </c>
      <c r="Q3178">
        <v>0</v>
      </c>
      <c r="R3178">
        <v>178502000</v>
      </c>
      <c r="S3178" t="str">
        <f t="shared" si="98"/>
        <v>False</v>
      </c>
      <c r="T3178">
        <v>79925000</v>
      </c>
      <c r="U3178" t="b">
        <f t="shared" si="99"/>
        <v>0</v>
      </c>
      <c r="V3178">
        <v>0</v>
      </c>
      <c r="W3178">
        <v>0</v>
      </c>
      <c r="X3178">
        <v>0</v>
      </c>
      <c r="Y3178">
        <v>97294000</v>
      </c>
      <c r="Z3178">
        <v>177219000</v>
      </c>
      <c r="AA3178" t="b">
        <f>ABS(T3178-Z3178)&gt;1000000</f>
        <v>1</v>
      </c>
      <c r="AB3178">
        <v>1283000</v>
      </c>
      <c r="AC3178">
        <v>-2</v>
      </c>
      <c r="AD3178">
        <v>1282998</v>
      </c>
      <c r="AE3178">
        <v>65274000</v>
      </c>
      <c r="AF3178">
        <v>0</v>
      </c>
      <c r="AG3178">
        <v>15697000</v>
      </c>
      <c r="AH3178">
        <v>15697000</v>
      </c>
      <c r="AI3178">
        <v>80971000</v>
      </c>
      <c r="AJ3178">
        <v>52232000</v>
      </c>
      <c r="AK3178">
        <v>0</v>
      </c>
      <c r="AL3178">
        <v>1845000</v>
      </c>
      <c r="AM3178">
        <v>1845000</v>
      </c>
      <c r="AN3178">
        <v>54077000</v>
      </c>
      <c r="AO3178">
        <v>26894000</v>
      </c>
      <c r="AQ3178">
        <f>K3178/R3178</f>
        <v>0</v>
      </c>
    </row>
    <row r="3179" spans="1:43" x14ac:dyDescent="0.35">
      <c r="A3179" t="s">
        <v>6642</v>
      </c>
      <c r="B3179" t="s">
        <v>6643</v>
      </c>
      <c r="C3179" t="s">
        <v>38</v>
      </c>
      <c r="D3179" t="str">
        <f>IF(P3179&lt;=50000,"Extra Small",IF(AND(P3179&gt;=50000,P3179&lt;250000),"Small",IF(AND(P3179&gt;=250000,P3179&lt;1000000),"Medium",IF(AND(P3179&gt;=1000000,P3179&lt;10000000),"Large",IF(AND(P3179&gt;=10000000,P3179&lt;100000000),"Extra Large",IF(P3179&gt;=100000000,"Extra-extra-large"))))))</f>
        <v>Large</v>
      </c>
      <c r="E3179" t="s">
        <v>73</v>
      </c>
      <c r="F3179">
        <v>1</v>
      </c>
      <c r="G3179">
        <v>5</v>
      </c>
      <c r="H3179">
        <v>0</v>
      </c>
      <c r="I3179">
        <v>4.4000000000000004</v>
      </c>
      <c r="J3179" t="s">
        <v>48</v>
      </c>
      <c r="K3179">
        <v>276197</v>
      </c>
      <c r="L3179">
        <v>97403</v>
      </c>
      <c r="M3179">
        <v>953067</v>
      </c>
      <c r="N3179">
        <v>22738</v>
      </c>
      <c r="O3179">
        <v>671007</v>
      </c>
      <c r="P3179">
        <v>2020412</v>
      </c>
      <c r="Q3179">
        <v>91617</v>
      </c>
      <c r="R3179">
        <v>2112029</v>
      </c>
      <c r="S3179" t="str">
        <f t="shared" si="98"/>
        <v>False</v>
      </c>
      <c r="T3179">
        <v>474848</v>
      </c>
      <c r="U3179" t="b">
        <f t="shared" si="99"/>
        <v>0</v>
      </c>
      <c r="V3179">
        <v>155496</v>
      </c>
      <c r="W3179">
        <v>0</v>
      </c>
      <c r="X3179">
        <v>0</v>
      </c>
      <c r="Y3179">
        <v>1141831</v>
      </c>
      <c r="Z3179">
        <v>1772175</v>
      </c>
      <c r="AA3179" t="b">
        <f>ABS(T3179-Z3179)&gt;1000000</f>
        <v>1</v>
      </c>
      <c r="AB3179">
        <v>339854</v>
      </c>
      <c r="AC3179">
        <v>0</v>
      </c>
      <c r="AD3179">
        <v>339854</v>
      </c>
      <c r="AE3179">
        <v>818968</v>
      </c>
      <c r="AF3179">
        <v>1755172</v>
      </c>
      <c r="AG3179">
        <v>22586503</v>
      </c>
      <c r="AH3179">
        <v>24341675</v>
      </c>
      <c r="AI3179">
        <v>25160643</v>
      </c>
      <c r="AJ3179">
        <v>648285</v>
      </c>
      <c r="AK3179">
        <v>3402958</v>
      </c>
      <c r="AL3179">
        <v>1479577</v>
      </c>
      <c r="AM3179">
        <v>4882535</v>
      </c>
      <c r="AN3179">
        <v>5530820</v>
      </c>
      <c r="AO3179">
        <v>19629823</v>
      </c>
      <c r="AQ3179">
        <f>K3179/R3179</f>
        <v>0.13077329904087492</v>
      </c>
    </row>
    <row r="3180" spans="1:43" x14ac:dyDescent="0.35">
      <c r="A3180" t="s">
        <v>6644</v>
      </c>
      <c r="B3180" t="s">
        <v>6645</v>
      </c>
      <c r="C3180" t="s">
        <v>38</v>
      </c>
      <c r="D3180" t="str">
        <f>IF(P3180&lt;=50000,"Extra Small",IF(AND(P3180&gt;=50000,P3180&lt;250000),"Small",IF(AND(P3180&gt;=250000,P3180&lt;1000000),"Medium",IF(AND(P3180&gt;=1000000,P3180&lt;10000000),"Large",IF(AND(P3180&gt;=10000000,P3180&lt;100000000),"Extra Large",IF(P3180&gt;=100000000,"Extra-extra-large"))))))</f>
        <v>Extra Small</v>
      </c>
      <c r="E3180" t="s">
        <v>43</v>
      </c>
      <c r="F3180">
        <v>0</v>
      </c>
      <c r="G3180">
        <v>0</v>
      </c>
      <c r="H3180">
        <v>0</v>
      </c>
      <c r="I3180">
        <v>0</v>
      </c>
      <c r="J3180" t="s">
        <v>48</v>
      </c>
      <c r="K3180">
        <v>0</v>
      </c>
      <c r="L3180">
        <v>0</v>
      </c>
      <c r="M3180">
        <v>0</v>
      </c>
      <c r="N3180">
        <v>6145</v>
      </c>
      <c r="O3180">
        <v>0</v>
      </c>
      <c r="P3180">
        <v>6145</v>
      </c>
      <c r="Q3180">
        <v>0</v>
      </c>
      <c r="R3180">
        <v>6145</v>
      </c>
      <c r="S3180" t="str">
        <f t="shared" si="98"/>
        <v>False</v>
      </c>
      <c r="T3180">
        <v>0</v>
      </c>
      <c r="U3180" t="e">
        <f t="shared" si="99"/>
        <v>#DIV/0!</v>
      </c>
      <c r="V3180">
        <v>0</v>
      </c>
      <c r="W3180">
        <v>1400000</v>
      </c>
      <c r="X3180">
        <v>0</v>
      </c>
      <c r="Y3180">
        <v>3308</v>
      </c>
      <c r="Z3180">
        <v>1403308</v>
      </c>
      <c r="AA3180" t="b">
        <f>ABS(T3180-Z3180)&gt;25000</f>
        <v>1</v>
      </c>
      <c r="AB3180">
        <v>-1397163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34733</v>
      </c>
      <c r="AJ3180">
        <v>0</v>
      </c>
      <c r="AK3180">
        <v>0</v>
      </c>
      <c r="AL3180">
        <v>0</v>
      </c>
      <c r="AM3180">
        <v>0</v>
      </c>
      <c r="AN3180">
        <v>3060</v>
      </c>
      <c r="AO3180">
        <v>31673</v>
      </c>
      <c r="AQ3180">
        <f>K3180/R3180</f>
        <v>0</v>
      </c>
    </row>
    <row r="3181" spans="1:43" x14ac:dyDescent="0.35">
      <c r="A3181" t="s">
        <v>6646</v>
      </c>
      <c r="B3181" t="s">
        <v>6647</v>
      </c>
      <c r="C3181" t="s">
        <v>38</v>
      </c>
      <c r="D3181" t="str">
        <f>IF(P3181&lt;=50000,"Extra Small",IF(AND(P3181&gt;=50000,P3181&lt;250000),"Small",IF(AND(P3181&gt;=250000,P3181&lt;1000000),"Medium",IF(AND(P3181&gt;=1000000,P3181&lt;10000000),"Large",IF(AND(P3181&gt;=10000000,P3181&lt;100000000),"Extra Large",IF(P3181&gt;=100000000,"Extra-extra-large"))))))</f>
        <v>Small</v>
      </c>
      <c r="E3181" t="s">
        <v>39</v>
      </c>
      <c r="F3181">
        <v>1</v>
      </c>
      <c r="G3181">
        <v>0</v>
      </c>
      <c r="H3181">
        <v>0</v>
      </c>
      <c r="I3181">
        <v>1</v>
      </c>
      <c r="J3181" t="s">
        <v>281</v>
      </c>
      <c r="K3181">
        <v>0</v>
      </c>
      <c r="L3181">
        <v>0</v>
      </c>
      <c r="M3181">
        <v>249555</v>
      </c>
      <c r="N3181">
        <v>0</v>
      </c>
      <c r="O3181">
        <v>0</v>
      </c>
      <c r="P3181">
        <v>249555</v>
      </c>
      <c r="Q3181">
        <v>0</v>
      </c>
      <c r="R3181">
        <v>249555</v>
      </c>
      <c r="S3181" t="str">
        <f t="shared" si="98"/>
        <v>False</v>
      </c>
      <c r="T3181">
        <v>0</v>
      </c>
      <c r="U3181" t="b">
        <f t="shared" si="99"/>
        <v>0</v>
      </c>
      <c r="V3181">
        <v>0</v>
      </c>
      <c r="W3181">
        <v>0</v>
      </c>
      <c r="X3181">
        <v>0</v>
      </c>
      <c r="Y3181">
        <v>128806</v>
      </c>
      <c r="Z3181">
        <v>128806</v>
      </c>
      <c r="AA3181" t="b">
        <f>ABS(T3181-Z3181)&gt;25000</f>
        <v>1</v>
      </c>
      <c r="AB3181">
        <v>120749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4279656</v>
      </c>
      <c r="AJ3181">
        <v>0</v>
      </c>
      <c r="AK3181">
        <v>0</v>
      </c>
      <c r="AL3181">
        <v>0</v>
      </c>
      <c r="AM3181">
        <v>0</v>
      </c>
      <c r="AN3181">
        <v>4279656</v>
      </c>
      <c r="AO3181">
        <v>0</v>
      </c>
      <c r="AQ3181">
        <f>K3181/R3181</f>
        <v>0</v>
      </c>
    </row>
    <row r="3182" spans="1:43" x14ac:dyDescent="0.35">
      <c r="A3182" t="s">
        <v>6648</v>
      </c>
      <c r="B3182" t="s">
        <v>6649</v>
      </c>
      <c r="C3182" t="s">
        <v>38</v>
      </c>
      <c r="D3182" t="str">
        <f>IF(P3182&lt;=50000,"Extra Small",IF(AND(P3182&gt;=50000,P3182&lt;250000),"Small",IF(AND(P3182&gt;=250000,P3182&lt;1000000),"Medium",IF(AND(P3182&gt;=1000000,P3182&lt;10000000),"Large",IF(AND(P3182&gt;=10000000,P3182&lt;100000000),"Extra Large",IF(P3182&gt;=100000000,"Extra-extra-large"))))))</f>
        <v>Small</v>
      </c>
      <c r="E3182" t="s">
        <v>164</v>
      </c>
      <c r="F3182">
        <v>0</v>
      </c>
      <c r="G3182">
        <v>2</v>
      </c>
      <c r="H3182">
        <v>19</v>
      </c>
      <c r="I3182">
        <v>13</v>
      </c>
      <c r="J3182" t="s">
        <v>102</v>
      </c>
      <c r="K3182">
        <v>0</v>
      </c>
      <c r="L3182">
        <v>0</v>
      </c>
      <c r="M3182">
        <v>109777</v>
      </c>
      <c r="N3182">
        <v>635</v>
      </c>
      <c r="O3182">
        <v>7800</v>
      </c>
      <c r="P3182">
        <v>118212</v>
      </c>
      <c r="Q3182">
        <v>0</v>
      </c>
      <c r="R3182">
        <v>118212</v>
      </c>
      <c r="S3182" t="str">
        <f t="shared" si="98"/>
        <v>False</v>
      </c>
      <c r="T3182">
        <v>133157</v>
      </c>
      <c r="U3182" t="b">
        <f t="shared" si="99"/>
        <v>0</v>
      </c>
      <c r="V3182">
        <v>0</v>
      </c>
      <c r="W3182">
        <v>0</v>
      </c>
      <c r="X3182">
        <v>0</v>
      </c>
      <c r="Y3182">
        <v>59229</v>
      </c>
      <c r="Z3182">
        <v>192386</v>
      </c>
      <c r="AA3182" t="b">
        <f>ABS(T3182-Z3182)&gt;25000</f>
        <v>1</v>
      </c>
      <c r="AB3182">
        <v>-74174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311321</v>
      </c>
      <c r="AJ3182">
        <v>0</v>
      </c>
      <c r="AK3182">
        <v>0</v>
      </c>
      <c r="AL3182">
        <v>0</v>
      </c>
      <c r="AM3182">
        <v>0</v>
      </c>
      <c r="AN3182">
        <v>42967</v>
      </c>
      <c r="AO3182">
        <v>268354</v>
      </c>
      <c r="AQ3182">
        <f>K3182/R3182</f>
        <v>0</v>
      </c>
    </row>
    <row r="3183" spans="1:43" x14ac:dyDescent="0.35">
      <c r="A3183" t="s">
        <v>6650</v>
      </c>
      <c r="B3183" t="s">
        <v>6651</v>
      </c>
      <c r="C3183" t="s">
        <v>38</v>
      </c>
      <c r="D3183" t="str">
        <f>IF(P3183&lt;=50000,"Extra Small",IF(AND(P3183&gt;=50000,P3183&lt;250000),"Small",IF(AND(P3183&gt;=250000,P3183&lt;1000000),"Medium",IF(AND(P3183&gt;=1000000,P3183&lt;10000000),"Large",IF(AND(P3183&gt;=10000000,P3183&lt;100000000),"Extra Large",IF(P3183&gt;=100000000,"Extra-extra-large"))))))</f>
        <v>Medium</v>
      </c>
      <c r="E3183" t="s">
        <v>43</v>
      </c>
      <c r="F3183">
        <v>0</v>
      </c>
      <c r="G3183">
        <v>8</v>
      </c>
      <c r="H3183">
        <v>0</v>
      </c>
      <c r="I3183">
        <v>4.58</v>
      </c>
      <c r="J3183" t="s">
        <v>57</v>
      </c>
      <c r="K3183">
        <v>236406</v>
      </c>
      <c r="L3183">
        <v>0</v>
      </c>
      <c r="M3183">
        <v>128574</v>
      </c>
      <c r="N3183">
        <v>8694</v>
      </c>
      <c r="O3183">
        <v>720</v>
      </c>
      <c r="P3183">
        <v>374394</v>
      </c>
      <c r="Q3183">
        <v>0</v>
      </c>
      <c r="R3183">
        <v>374394</v>
      </c>
      <c r="S3183" t="str">
        <f t="shared" si="98"/>
        <v>False</v>
      </c>
      <c r="T3183">
        <v>310685</v>
      </c>
      <c r="U3183" t="b">
        <f t="shared" si="99"/>
        <v>0</v>
      </c>
      <c r="V3183">
        <v>0</v>
      </c>
      <c r="W3183">
        <v>0</v>
      </c>
      <c r="X3183">
        <v>0</v>
      </c>
      <c r="Y3183">
        <v>46047</v>
      </c>
      <c r="Z3183">
        <v>356732</v>
      </c>
      <c r="AA3183" t="b">
        <f>ABS(T3183-Z3183)&gt;25000</f>
        <v>1</v>
      </c>
      <c r="AB3183">
        <v>17662</v>
      </c>
      <c r="AC3183">
        <v>3629</v>
      </c>
      <c r="AD3183">
        <v>21291</v>
      </c>
      <c r="AE3183">
        <v>480491</v>
      </c>
      <c r="AF3183">
        <v>0</v>
      </c>
      <c r="AG3183">
        <v>0</v>
      </c>
      <c r="AH3183">
        <v>0</v>
      </c>
      <c r="AI3183">
        <v>480491</v>
      </c>
      <c r="AJ3183">
        <v>291474</v>
      </c>
      <c r="AK3183">
        <v>0</v>
      </c>
      <c r="AL3183">
        <v>0</v>
      </c>
      <c r="AM3183">
        <v>0</v>
      </c>
      <c r="AN3183">
        <v>291474</v>
      </c>
      <c r="AO3183">
        <v>189017</v>
      </c>
      <c r="AQ3183">
        <f>K3183/R3183</f>
        <v>0.63143640122437861</v>
      </c>
    </row>
    <row r="3184" spans="1:43" x14ac:dyDescent="0.35">
      <c r="A3184" t="s">
        <v>6652</v>
      </c>
      <c r="B3184" t="s">
        <v>6653</v>
      </c>
      <c r="C3184" t="s">
        <v>50</v>
      </c>
      <c r="D3184" t="str">
        <f>IF(P3184&lt;=50000,"Extra Small",IF(AND(P3184&gt;=50000,P3184&lt;250000),"Small",IF(AND(P3184&gt;=250000,P3184&lt;1000000),"Medium",IF(AND(P3184&gt;=1000000,P3184&lt;10000000),"Large",IF(AND(P3184&gt;=10000000,P3184&lt;100000000),"Extra Large",IF(P3184&gt;=100000000,"Extra-extra-large"))))))</f>
        <v>Extra Large</v>
      </c>
      <c r="E3184" t="s">
        <v>110</v>
      </c>
      <c r="F3184">
        <v>43</v>
      </c>
      <c r="G3184">
        <v>78</v>
      </c>
      <c r="H3184">
        <v>49</v>
      </c>
      <c r="I3184">
        <v>118.38</v>
      </c>
      <c r="J3184" t="s">
        <v>6654</v>
      </c>
      <c r="K3184">
        <v>326755</v>
      </c>
      <c r="L3184">
        <v>12549415</v>
      </c>
      <c r="M3184">
        <v>2111695</v>
      </c>
      <c r="N3184">
        <v>0</v>
      </c>
      <c r="O3184">
        <v>159583</v>
      </c>
      <c r="P3184">
        <v>15147448</v>
      </c>
      <c r="Q3184">
        <v>3792</v>
      </c>
      <c r="R3184">
        <v>15151240</v>
      </c>
      <c r="S3184" t="str">
        <f t="shared" si="98"/>
        <v>False</v>
      </c>
      <c r="T3184">
        <v>9439001</v>
      </c>
      <c r="U3184" t="b">
        <f t="shared" si="99"/>
        <v>0</v>
      </c>
      <c r="V3184">
        <v>0</v>
      </c>
      <c r="W3184">
        <v>0</v>
      </c>
      <c r="X3184">
        <v>0</v>
      </c>
      <c r="Y3184">
        <v>4455966</v>
      </c>
      <c r="Z3184">
        <v>13894967</v>
      </c>
      <c r="AA3184" t="b">
        <f>ABS(T3184-Z3184)&gt;1000000</f>
        <v>1</v>
      </c>
      <c r="AB3184">
        <v>1256273</v>
      </c>
      <c r="AC3184">
        <v>0</v>
      </c>
      <c r="AD3184">
        <v>1256273</v>
      </c>
      <c r="AE3184">
        <v>8421391</v>
      </c>
      <c r="AF3184">
        <v>0</v>
      </c>
      <c r="AG3184">
        <v>895637</v>
      </c>
      <c r="AH3184">
        <v>895637</v>
      </c>
      <c r="AI3184">
        <v>9317028</v>
      </c>
      <c r="AJ3184">
        <v>3646855</v>
      </c>
      <c r="AK3184">
        <v>0</v>
      </c>
      <c r="AL3184">
        <v>96396</v>
      </c>
      <c r="AM3184">
        <v>96396</v>
      </c>
      <c r="AN3184">
        <v>3743251</v>
      </c>
      <c r="AO3184">
        <v>5573777</v>
      </c>
      <c r="AQ3184">
        <f>K3184/R3184</f>
        <v>2.156622164258503E-2</v>
      </c>
    </row>
    <row r="3185" spans="1:43" x14ac:dyDescent="0.35">
      <c r="A3185" t="s">
        <v>6655</v>
      </c>
      <c r="B3185" t="s">
        <v>6656</v>
      </c>
      <c r="C3185" t="s">
        <v>38</v>
      </c>
      <c r="D3185" t="str">
        <f>IF(P3185&lt;=50000,"Extra Small",IF(AND(P3185&gt;=50000,P3185&lt;250000),"Small",IF(AND(P3185&gt;=250000,P3185&lt;1000000),"Medium",IF(AND(P3185&gt;=1000000,P3185&lt;10000000),"Large",IF(AND(P3185&gt;=10000000,P3185&lt;100000000),"Extra Large",IF(P3185&gt;=100000000,"Extra-extra-large"))))))</f>
        <v>Medium</v>
      </c>
      <c r="E3185" t="s">
        <v>43</v>
      </c>
      <c r="F3185">
        <v>5</v>
      </c>
      <c r="G3185">
        <v>6</v>
      </c>
      <c r="H3185">
        <v>26</v>
      </c>
      <c r="I3185">
        <v>16</v>
      </c>
      <c r="J3185" t="s">
        <v>102</v>
      </c>
      <c r="K3185">
        <v>10000</v>
      </c>
      <c r="L3185">
        <v>44574</v>
      </c>
      <c r="M3185">
        <v>830290</v>
      </c>
      <c r="N3185">
        <v>0</v>
      </c>
      <c r="O3185">
        <v>69362</v>
      </c>
      <c r="P3185">
        <v>954226</v>
      </c>
      <c r="Q3185">
        <v>0</v>
      </c>
      <c r="R3185">
        <v>954226</v>
      </c>
      <c r="S3185" t="str">
        <f t="shared" si="98"/>
        <v>False</v>
      </c>
      <c r="T3185">
        <v>824823</v>
      </c>
      <c r="U3185" t="b">
        <f t="shared" si="99"/>
        <v>0</v>
      </c>
      <c r="V3185">
        <v>0</v>
      </c>
      <c r="W3185">
        <v>0</v>
      </c>
      <c r="X3185">
        <v>0</v>
      </c>
      <c r="Y3185">
        <v>85820</v>
      </c>
      <c r="Z3185">
        <v>910643</v>
      </c>
      <c r="AA3185" t="b">
        <f>ABS(T3185-Z3185)&gt;25000</f>
        <v>1</v>
      </c>
      <c r="AB3185">
        <v>43583</v>
      </c>
      <c r="AC3185">
        <v>0</v>
      </c>
      <c r="AD3185">
        <v>43583</v>
      </c>
      <c r="AE3185">
        <v>72922</v>
      </c>
      <c r="AF3185">
        <v>0</v>
      </c>
      <c r="AG3185">
        <v>0</v>
      </c>
      <c r="AH3185">
        <v>89803</v>
      </c>
      <c r="AI3185">
        <v>162725</v>
      </c>
      <c r="AJ3185">
        <v>128977</v>
      </c>
      <c r="AK3185">
        <v>0</v>
      </c>
      <c r="AL3185">
        <v>0</v>
      </c>
      <c r="AM3185">
        <v>21207</v>
      </c>
      <c r="AN3185">
        <v>150184</v>
      </c>
      <c r="AO3185">
        <v>12541</v>
      </c>
      <c r="AQ3185">
        <f>K3185/R3185</f>
        <v>1.0479697681681279E-2</v>
      </c>
    </row>
    <row r="3186" spans="1:43" x14ac:dyDescent="0.35">
      <c r="A3186" t="s">
        <v>6657</v>
      </c>
      <c r="B3186" t="s">
        <v>6658</v>
      </c>
      <c r="C3186" t="s">
        <v>50</v>
      </c>
      <c r="D3186" t="str">
        <f>IF(P3186&lt;=50000,"Extra Small",IF(AND(P3186&gt;=50000,P3186&lt;250000),"Small",IF(AND(P3186&gt;=250000,P3186&lt;1000000),"Medium",IF(AND(P3186&gt;=1000000,P3186&lt;10000000),"Large",IF(AND(P3186&gt;=10000000,P3186&lt;100000000),"Extra Large",IF(P3186&gt;=100000000,"Extra-extra-large"))))))</f>
        <v>Small</v>
      </c>
      <c r="E3186" t="s">
        <v>73</v>
      </c>
      <c r="F3186">
        <v>0</v>
      </c>
      <c r="G3186">
        <v>0</v>
      </c>
      <c r="H3186">
        <v>0</v>
      </c>
      <c r="I3186">
        <v>0</v>
      </c>
      <c r="J3186" t="s">
        <v>44</v>
      </c>
      <c r="K3186">
        <v>0</v>
      </c>
      <c r="L3186">
        <v>0</v>
      </c>
      <c r="M3186">
        <v>0</v>
      </c>
      <c r="N3186">
        <v>0</v>
      </c>
      <c r="O3186">
        <v>206428</v>
      </c>
      <c r="P3186">
        <v>206428</v>
      </c>
      <c r="Q3186">
        <v>0</v>
      </c>
      <c r="R3186">
        <v>206428</v>
      </c>
      <c r="S3186" t="str">
        <f t="shared" si="98"/>
        <v>False</v>
      </c>
      <c r="T3186">
        <v>0</v>
      </c>
      <c r="U3186" t="e">
        <f t="shared" si="99"/>
        <v>#DIV/0!</v>
      </c>
      <c r="V3186">
        <v>0</v>
      </c>
      <c r="W3186">
        <v>0</v>
      </c>
      <c r="X3186">
        <v>0</v>
      </c>
      <c r="Y3186">
        <v>191161</v>
      </c>
      <c r="Z3186">
        <v>191161</v>
      </c>
      <c r="AA3186" t="b">
        <f>ABS(T3186-Z3186)&gt;25000</f>
        <v>1</v>
      </c>
      <c r="AB3186">
        <v>15267</v>
      </c>
      <c r="AC3186">
        <v>0</v>
      </c>
      <c r="AD3186">
        <v>15267</v>
      </c>
      <c r="AE3186">
        <v>0</v>
      </c>
      <c r="AF3186">
        <v>0</v>
      </c>
      <c r="AG3186">
        <v>0</v>
      </c>
      <c r="AH3186">
        <v>0</v>
      </c>
      <c r="AI3186">
        <v>181508</v>
      </c>
      <c r="AJ3186">
        <v>0</v>
      </c>
      <c r="AK3186">
        <v>0</v>
      </c>
      <c r="AL3186">
        <v>0</v>
      </c>
      <c r="AM3186">
        <v>0</v>
      </c>
      <c r="AN3186">
        <v>5508</v>
      </c>
      <c r="AO3186">
        <v>176000</v>
      </c>
      <c r="AQ3186">
        <f>K3186/R3186</f>
        <v>0</v>
      </c>
    </row>
    <row r="3187" spans="1:43" x14ac:dyDescent="0.35">
      <c r="A3187" t="s">
        <v>6659</v>
      </c>
      <c r="B3187" t="s">
        <v>6660</v>
      </c>
      <c r="C3187" t="s">
        <v>38</v>
      </c>
      <c r="D3187" t="str">
        <f>IF(P3187&lt;=50000,"Extra Small",IF(AND(P3187&gt;=50000,P3187&lt;250000),"Small",IF(AND(P3187&gt;=250000,P3187&lt;1000000),"Medium",IF(AND(P3187&gt;=1000000,P3187&lt;10000000),"Large",IF(AND(P3187&gt;=10000000,P3187&lt;100000000),"Extra Large",IF(P3187&gt;=100000000,"Extra-extra-large"))))))</f>
        <v>Extra Small</v>
      </c>
      <c r="E3187" t="s">
        <v>123</v>
      </c>
      <c r="F3187">
        <v>0</v>
      </c>
      <c r="G3187">
        <v>0</v>
      </c>
      <c r="H3187">
        <v>0</v>
      </c>
      <c r="I3187">
        <v>0</v>
      </c>
      <c r="J3187" t="s">
        <v>56</v>
      </c>
      <c r="K3187">
        <v>0</v>
      </c>
      <c r="L3187">
        <v>3050</v>
      </c>
      <c r="M3187">
        <v>43109</v>
      </c>
      <c r="N3187">
        <v>134</v>
      </c>
      <c r="O3187">
        <v>60</v>
      </c>
      <c r="P3187">
        <v>46353</v>
      </c>
      <c r="Q3187">
        <v>0</v>
      </c>
      <c r="R3187">
        <v>46353</v>
      </c>
      <c r="S3187" t="str">
        <f t="shared" si="98"/>
        <v>False</v>
      </c>
      <c r="T3187">
        <v>0</v>
      </c>
      <c r="U3187" t="e">
        <f t="shared" si="99"/>
        <v>#DIV/0!</v>
      </c>
      <c r="V3187">
        <v>0</v>
      </c>
      <c r="W3187">
        <v>0</v>
      </c>
      <c r="X3187">
        <v>0</v>
      </c>
      <c r="Y3187">
        <v>40531</v>
      </c>
      <c r="Z3187">
        <v>40531</v>
      </c>
      <c r="AA3187" t="b">
        <f>ABS(T3187-Z3187)&gt;25000</f>
        <v>1</v>
      </c>
      <c r="AB3187">
        <v>5822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73156</v>
      </c>
      <c r="AJ3187">
        <v>0</v>
      </c>
      <c r="AK3187">
        <v>0</v>
      </c>
      <c r="AL3187">
        <v>0</v>
      </c>
      <c r="AM3187">
        <v>0</v>
      </c>
      <c r="AN3187">
        <v>6775</v>
      </c>
      <c r="AO3187">
        <v>66381</v>
      </c>
      <c r="AQ3187">
        <f>K3187/R3187</f>
        <v>0</v>
      </c>
    </row>
    <row r="3188" spans="1:43" x14ac:dyDescent="0.35">
      <c r="A3188" t="s">
        <v>6661</v>
      </c>
      <c r="B3188" t="s">
        <v>6662</v>
      </c>
      <c r="C3188" t="s">
        <v>38</v>
      </c>
      <c r="D3188" t="str">
        <f>IF(P3188&lt;=50000,"Extra Small",IF(AND(P3188&gt;=50000,P3188&lt;250000),"Small",IF(AND(P3188&gt;=250000,P3188&lt;1000000),"Medium",IF(AND(P3188&gt;=1000000,P3188&lt;10000000),"Large",IF(AND(P3188&gt;=10000000,P3188&lt;100000000),"Extra Large",IF(P3188&gt;=100000000,"Extra-extra-large"))))))</f>
        <v>Extra Small</v>
      </c>
      <c r="E3188" t="s">
        <v>55</v>
      </c>
      <c r="F3188">
        <v>0</v>
      </c>
      <c r="G3188">
        <v>0</v>
      </c>
      <c r="H3188">
        <v>0</v>
      </c>
      <c r="I3188">
        <v>0</v>
      </c>
      <c r="J3188" t="s">
        <v>61</v>
      </c>
      <c r="K3188">
        <v>0</v>
      </c>
      <c r="L3188">
        <v>445</v>
      </c>
      <c r="M3188">
        <v>0</v>
      </c>
      <c r="N3188">
        <v>0</v>
      </c>
      <c r="O3188">
        <v>0</v>
      </c>
      <c r="P3188">
        <v>445</v>
      </c>
      <c r="Q3188">
        <v>0</v>
      </c>
      <c r="R3188">
        <v>445</v>
      </c>
      <c r="S3188" t="str">
        <f t="shared" si="98"/>
        <v>False</v>
      </c>
      <c r="T3188">
        <v>0</v>
      </c>
      <c r="U3188" t="e">
        <f t="shared" si="99"/>
        <v>#DIV/0!</v>
      </c>
      <c r="V3188">
        <v>0</v>
      </c>
      <c r="W3188">
        <v>0</v>
      </c>
      <c r="X3188">
        <v>0</v>
      </c>
      <c r="Y3188">
        <v>0</v>
      </c>
      <c r="Z3188">
        <v>0</v>
      </c>
      <c r="AA3188" t="b">
        <f>ABS(T3188-Z3188)&gt;25000</f>
        <v>0</v>
      </c>
      <c r="AB3188">
        <v>445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3946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3946</v>
      </c>
      <c r="AQ3188">
        <f>K3188/R3188</f>
        <v>0</v>
      </c>
    </row>
    <row r="3189" spans="1:43" x14ac:dyDescent="0.35">
      <c r="A3189" t="s">
        <v>6663</v>
      </c>
      <c r="B3189" t="s">
        <v>6664</v>
      </c>
      <c r="C3189" t="s">
        <v>38</v>
      </c>
      <c r="D3189" t="str">
        <f>IF(P3189&lt;=50000,"Extra Small",IF(AND(P3189&gt;=50000,P3189&lt;250000),"Small",IF(AND(P3189&gt;=250000,P3189&lt;1000000),"Medium",IF(AND(P3189&gt;=1000000,P3189&lt;10000000),"Large",IF(AND(P3189&gt;=10000000,P3189&lt;100000000),"Extra Large",IF(P3189&gt;=100000000,"Extra-extra-large"))))))</f>
        <v>Small</v>
      </c>
      <c r="E3189" t="s">
        <v>76</v>
      </c>
      <c r="F3189">
        <v>0</v>
      </c>
      <c r="G3189">
        <v>5</v>
      </c>
      <c r="H3189">
        <v>0</v>
      </c>
      <c r="I3189">
        <v>0</v>
      </c>
      <c r="J3189" t="s">
        <v>208</v>
      </c>
      <c r="K3189">
        <v>0</v>
      </c>
      <c r="L3189">
        <v>2927</v>
      </c>
      <c r="M3189">
        <v>49714</v>
      </c>
      <c r="N3189">
        <v>25562</v>
      </c>
      <c r="O3189">
        <v>97149</v>
      </c>
      <c r="P3189">
        <v>175352</v>
      </c>
      <c r="Q3189">
        <v>0</v>
      </c>
      <c r="R3189">
        <v>175352</v>
      </c>
      <c r="S3189" t="str">
        <f t="shared" si="98"/>
        <v>False</v>
      </c>
      <c r="T3189">
        <v>90812</v>
      </c>
      <c r="U3189" t="b">
        <f t="shared" si="99"/>
        <v>0</v>
      </c>
      <c r="V3189">
        <v>0</v>
      </c>
      <c r="W3189">
        <v>0</v>
      </c>
      <c r="X3189">
        <v>0</v>
      </c>
      <c r="Y3189">
        <v>45001</v>
      </c>
      <c r="Z3189">
        <v>135813</v>
      </c>
      <c r="AA3189" t="b">
        <f>ABS(T3189-Z3189)&gt;25000</f>
        <v>1</v>
      </c>
      <c r="AB3189">
        <v>39539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2063578</v>
      </c>
      <c r="AJ3189">
        <v>0</v>
      </c>
      <c r="AK3189">
        <v>0</v>
      </c>
      <c r="AL3189">
        <v>0</v>
      </c>
      <c r="AM3189">
        <v>0</v>
      </c>
      <c r="AN3189">
        <v>43924</v>
      </c>
      <c r="AO3189">
        <v>2019654</v>
      </c>
      <c r="AQ3189">
        <f>K3189/R3189</f>
        <v>0</v>
      </c>
    </row>
    <row r="3190" spans="1:43" x14ac:dyDescent="0.35">
      <c r="A3190" t="s">
        <v>6665</v>
      </c>
      <c r="B3190" t="s">
        <v>6666</v>
      </c>
      <c r="C3190" t="s">
        <v>38</v>
      </c>
      <c r="D3190" t="str">
        <f>IF(P3190&lt;=50000,"Extra Small",IF(AND(P3190&gt;=50000,P3190&lt;250000),"Small",IF(AND(P3190&gt;=250000,P3190&lt;1000000),"Medium",IF(AND(P3190&gt;=1000000,P3190&lt;10000000),"Large",IF(AND(P3190&gt;=10000000,P3190&lt;100000000),"Extra Large",IF(P3190&gt;=100000000,"Extra-extra-large"))))))</f>
        <v>Medium</v>
      </c>
      <c r="E3190" t="s">
        <v>39</v>
      </c>
      <c r="F3190">
        <v>0</v>
      </c>
      <c r="G3190">
        <v>0</v>
      </c>
      <c r="H3190">
        <v>0</v>
      </c>
      <c r="I3190">
        <v>0</v>
      </c>
      <c r="J3190" t="s">
        <v>141</v>
      </c>
      <c r="K3190">
        <v>0</v>
      </c>
      <c r="L3190">
        <v>267344</v>
      </c>
      <c r="M3190">
        <v>0</v>
      </c>
      <c r="N3190">
        <v>0</v>
      </c>
      <c r="O3190">
        <v>13684</v>
      </c>
      <c r="P3190">
        <v>281028</v>
      </c>
      <c r="Q3190">
        <v>0</v>
      </c>
      <c r="R3190">
        <v>281028</v>
      </c>
      <c r="S3190" t="str">
        <f t="shared" si="98"/>
        <v>False</v>
      </c>
      <c r="T3190">
        <v>0</v>
      </c>
      <c r="U3190" t="e">
        <f t="shared" si="99"/>
        <v>#DIV/0!</v>
      </c>
      <c r="V3190">
        <v>0</v>
      </c>
      <c r="W3190">
        <v>0</v>
      </c>
      <c r="X3190">
        <v>0</v>
      </c>
      <c r="Y3190">
        <v>173499</v>
      </c>
      <c r="Z3190">
        <v>173499</v>
      </c>
      <c r="AA3190" t="b">
        <f>ABS(T3190-Z3190)&gt;25000</f>
        <v>1</v>
      </c>
      <c r="AB3190">
        <v>107529</v>
      </c>
      <c r="AC3190">
        <v>0</v>
      </c>
      <c r="AD3190">
        <v>107529</v>
      </c>
      <c r="AE3190">
        <v>233031</v>
      </c>
      <c r="AF3190">
        <v>0</v>
      </c>
      <c r="AG3190">
        <v>0</v>
      </c>
      <c r="AH3190">
        <v>2222247</v>
      </c>
      <c r="AI3190">
        <v>2455278</v>
      </c>
      <c r="AJ3190">
        <v>84638</v>
      </c>
      <c r="AK3190">
        <v>0</v>
      </c>
      <c r="AL3190">
        <v>0</v>
      </c>
      <c r="AM3190">
        <v>0</v>
      </c>
      <c r="AN3190">
        <v>84638</v>
      </c>
      <c r="AO3190">
        <v>2370640</v>
      </c>
      <c r="AQ3190">
        <f>K3190/R3190</f>
        <v>0</v>
      </c>
    </row>
    <row r="3191" spans="1:43" x14ac:dyDescent="0.35">
      <c r="A3191" t="s">
        <v>6667</v>
      </c>
      <c r="B3191" t="s">
        <v>6668</v>
      </c>
      <c r="C3191" t="s">
        <v>38</v>
      </c>
      <c r="D3191" t="str">
        <f>IF(P3191&lt;=50000,"Extra Small",IF(AND(P3191&gt;=50000,P3191&lt;250000),"Small",IF(AND(P3191&gt;=250000,P3191&lt;1000000),"Medium",IF(AND(P3191&gt;=1000000,P3191&lt;10000000),"Large",IF(AND(P3191&gt;=10000000,P3191&lt;100000000),"Extra Large",IF(P3191&gt;=100000000,"Extra-extra-large"))))))</f>
        <v>Extra Small</v>
      </c>
      <c r="E3191" t="s">
        <v>302</v>
      </c>
      <c r="F3191">
        <v>0</v>
      </c>
      <c r="G3191">
        <v>0</v>
      </c>
      <c r="H3191">
        <v>0</v>
      </c>
      <c r="I3191">
        <v>0</v>
      </c>
      <c r="J3191" t="s">
        <v>172</v>
      </c>
      <c r="K3191">
        <v>0</v>
      </c>
      <c r="L3191">
        <v>2370</v>
      </c>
      <c r="M3191">
        <v>2075</v>
      </c>
      <c r="N3191">
        <v>966</v>
      </c>
      <c r="O3191">
        <v>0</v>
      </c>
      <c r="P3191">
        <v>5411</v>
      </c>
      <c r="Q3191">
        <v>0</v>
      </c>
      <c r="R3191">
        <v>5411</v>
      </c>
      <c r="S3191" t="str">
        <f t="shared" si="98"/>
        <v>False</v>
      </c>
      <c r="T3191">
        <v>0</v>
      </c>
      <c r="U3191" t="e">
        <f t="shared" si="99"/>
        <v>#DIV/0!</v>
      </c>
      <c r="V3191">
        <v>0</v>
      </c>
      <c r="W3191">
        <v>200</v>
      </c>
      <c r="X3191">
        <v>5537</v>
      </c>
      <c r="Y3191">
        <v>30</v>
      </c>
      <c r="Z3191">
        <v>5767</v>
      </c>
      <c r="AA3191" t="b">
        <f>ABS(T3191-Z3191)&gt;25000</f>
        <v>0</v>
      </c>
      <c r="AB3191">
        <v>-356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71118</v>
      </c>
      <c r="AJ3191">
        <v>0</v>
      </c>
      <c r="AK3191">
        <v>0</v>
      </c>
      <c r="AL3191">
        <v>0</v>
      </c>
      <c r="AM3191">
        <v>0</v>
      </c>
      <c r="AN3191">
        <v>3000</v>
      </c>
      <c r="AO3191">
        <v>68118</v>
      </c>
      <c r="AQ3191">
        <f>K3191/R3191</f>
        <v>0</v>
      </c>
    </row>
    <row r="3192" spans="1:43" x14ac:dyDescent="0.35">
      <c r="A3192" t="s">
        <v>6669</v>
      </c>
      <c r="B3192" t="s">
        <v>6670</v>
      </c>
      <c r="C3192" t="s">
        <v>38</v>
      </c>
      <c r="D3192" t="str">
        <f>IF(P3192&lt;=50000,"Extra Small",IF(AND(P3192&gt;=50000,P3192&lt;250000),"Small",IF(AND(P3192&gt;=250000,P3192&lt;1000000),"Medium",IF(AND(P3192&gt;=1000000,P3192&lt;10000000),"Large",IF(AND(P3192&gt;=10000000,P3192&lt;100000000),"Extra Large",IF(P3192&gt;=100000000,"Extra-extra-large"))))))</f>
        <v>Small</v>
      </c>
      <c r="E3192" t="s">
        <v>76</v>
      </c>
      <c r="F3192">
        <v>0</v>
      </c>
      <c r="G3192">
        <v>4</v>
      </c>
      <c r="H3192">
        <v>0</v>
      </c>
      <c r="I3192">
        <v>1.1000000000000001</v>
      </c>
      <c r="J3192" t="s">
        <v>103</v>
      </c>
      <c r="K3192">
        <v>154209</v>
      </c>
      <c r="L3192">
        <v>0</v>
      </c>
      <c r="M3192">
        <v>6437</v>
      </c>
      <c r="N3192">
        <v>0</v>
      </c>
      <c r="O3192">
        <v>0</v>
      </c>
      <c r="P3192">
        <v>160646</v>
      </c>
      <c r="Q3192">
        <v>0</v>
      </c>
      <c r="R3192">
        <v>160646</v>
      </c>
      <c r="S3192" t="str">
        <f t="shared" si="98"/>
        <v>False</v>
      </c>
      <c r="T3192">
        <v>24975</v>
      </c>
      <c r="U3192" t="b">
        <f t="shared" si="99"/>
        <v>0</v>
      </c>
      <c r="V3192">
        <v>0</v>
      </c>
      <c r="W3192">
        <v>0</v>
      </c>
      <c r="X3192">
        <v>0</v>
      </c>
      <c r="Y3192">
        <v>29939</v>
      </c>
      <c r="Z3192">
        <v>54914</v>
      </c>
      <c r="AA3192" t="b">
        <f>ABS(T3192-Z3192)&gt;25000</f>
        <v>1</v>
      </c>
      <c r="AB3192">
        <v>105732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186722</v>
      </c>
      <c r="AJ3192">
        <v>0</v>
      </c>
      <c r="AK3192">
        <v>0</v>
      </c>
      <c r="AL3192">
        <v>0</v>
      </c>
      <c r="AM3192">
        <v>0</v>
      </c>
      <c r="AN3192">
        <v>101740</v>
      </c>
      <c r="AO3192">
        <v>84982</v>
      </c>
      <c r="AQ3192">
        <f>K3192/R3192</f>
        <v>0.95993053048317423</v>
      </c>
    </row>
    <row r="3193" spans="1:43" x14ac:dyDescent="0.35">
      <c r="A3193" t="s">
        <v>6671</v>
      </c>
      <c r="B3193" t="s">
        <v>6672</v>
      </c>
      <c r="C3193" t="s">
        <v>38</v>
      </c>
      <c r="D3193" t="str">
        <f>IF(P3193&lt;=50000,"Extra Small",IF(AND(P3193&gt;=50000,P3193&lt;250000),"Small",IF(AND(P3193&gt;=250000,P3193&lt;1000000),"Medium",IF(AND(P3193&gt;=1000000,P3193&lt;10000000),"Large",IF(AND(P3193&gt;=10000000,P3193&lt;100000000),"Extra Large",IF(P3193&gt;=100000000,"Extra-extra-large"))))))</f>
        <v>Medium</v>
      </c>
      <c r="E3193" t="s">
        <v>39</v>
      </c>
      <c r="F3193">
        <v>1</v>
      </c>
      <c r="G3193">
        <v>5</v>
      </c>
      <c r="H3193">
        <v>0</v>
      </c>
      <c r="I3193">
        <v>4.2</v>
      </c>
      <c r="J3193" t="s">
        <v>239</v>
      </c>
      <c r="K3193">
        <v>0</v>
      </c>
      <c r="L3193">
        <v>246260</v>
      </c>
      <c r="M3193">
        <v>35301</v>
      </c>
      <c r="N3193">
        <v>0</v>
      </c>
      <c r="O3193">
        <v>186385</v>
      </c>
      <c r="P3193">
        <v>467946</v>
      </c>
      <c r="Q3193">
        <v>0</v>
      </c>
      <c r="R3193">
        <v>467946</v>
      </c>
      <c r="S3193" t="str">
        <f t="shared" si="98"/>
        <v>False</v>
      </c>
      <c r="T3193">
        <v>378976</v>
      </c>
      <c r="U3193" t="b">
        <f t="shared" si="99"/>
        <v>0</v>
      </c>
      <c r="V3193">
        <v>0</v>
      </c>
      <c r="W3193">
        <v>0</v>
      </c>
      <c r="X3193">
        <v>0</v>
      </c>
      <c r="Y3193">
        <v>201902</v>
      </c>
      <c r="Z3193">
        <v>580878</v>
      </c>
      <c r="AA3193" t="b">
        <f>ABS(T3193-Z3193)&gt;25000</f>
        <v>1</v>
      </c>
      <c r="AB3193">
        <v>-112932</v>
      </c>
      <c r="AC3193">
        <v>0</v>
      </c>
      <c r="AD3193">
        <v>-112932</v>
      </c>
      <c r="AE3193">
        <v>73783</v>
      </c>
      <c r="AF3193">
        <v>0</v>
      </c>
      <c r="AG3193">
        <v>0</v>
      </c>
      <c r="AH3193">
        <v>20223685</v>
      </c>
      <c r="AI3193">
        <v>20297468</v>
      </c>
      <c r="AJ3193">
        <v>106312</v>
      </c>
      <c r="AK3193">
        <v>0</v>
      </c>
      <c r="AL3193">
        <v>0</v>
      </c>
      <c r="AM3193">
        <v>2995338</v>
      </c>
      <c r="AN3193">
        <v>3101650</v>
      </c>
      <c r="AO3193">
        <v>17195818</v>
      </c>
      <c r="AQ3193">
        <f>K3193/R3193</f>
        <v>0</v>
      </c>
    </row>
    <row r="3194" spans="1:43" x14ac:dyDescent="0.35">
      <c r="A3194" t="s">
        <v>6673</v>
      </c>
      <c r="B3194" t="s">
        <v>6674</v>
      </c>
      <c r="C3194" t="s">
        <v>50</v>
      </c>
      <c r="D3194" t="str">
        <f>IF(P3194&lt;=50000,"Extra Small",IF(AND(P3194&gt;=50000,P3194&lt;250000),"Small",IF(AND(P3194&gt;=250000,P3194&lt;1000000),"Medium",IF(AND(P3194&gt;=1000000,P3194&lt;10000000),"Large",IF(AND(P3194&gt;=10000000,P3194&lt;100000000),"Extra Large",IF(P3194&gt;=100000000,"Extra-extra-large"))))))</f>
        <v>Extra Small</v>
      </c>
      <c r="E3194" t="s">
        <v>164</v>
      </c>
      <c r="F3194">
        <v>0</v>
      </c>
      <c r="G3194">
        <v>2</v>
      </c>
      <c r="H3194">
        <v>2</v>
      </c>
      <c r="I3194">
        <v>1.5</v>
      </c>
      <c r="J3194" t="s">
        <v>6675</v>
      </c>
      <c r="K3194">
        <v>0</v>
      </c>
      <c r="L3194">
        <v>22578</v>
      </c>
      <c r="M3194">
        <v>0</v>
      </c>
      <c r="N3194">
        <v>6459</v>
      </c>
      <c r="O3194">
        <v>0</v>
      </c>
      <c r="P3194">
        <v>29037</v>
      </c>
      <c r="Q3194">
        <v>0</v>
      </c>
      <c r="R3194">
        <v>29037</v>
      </c>
      <c r="S3194" t="str">
        <f t="shared" si="98"/>
        <v>False</v>
      </c>
      <c r="T3194">
        <v>13712</v>
      </c>
      <c r="U3194" t="b">
        <f t="shared" si="99"/>
        <v>0</v>
      </c>
      <c r="V3194">
        <v>0</v>
      </c>
      <c r="W3194">
        <v>0</v>
      </c>
      <c r="X3194">
        <v>0</v>
      </c>
      <c r="Y3194">
        <v>97436</v>
      </c>
      <c r="Z3194">
        <v>111148</v>
      </c>
      <c r="AA3194" t="b">
        <f>ABS(T3194-Z3194)&gt;25000</f>
        <v>1</v>
      </c>
      <c r="AB3194">
        <v>-82111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283757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283757</v>
      </c>
      <c r="AQ3194">
        <f>K3194/R3194</f>
        <v>0</v>
      </c>
    </row>
    <row r="3195" spans="1:43" x14ac:dyDescent="0.35">
      <c r="A3195" t="s">
        <v>6676</v>
      </c>
      <c r="B3195" t="s">
        <v>6677</v>
      </c>
      <c r="C3195" t="s">
        <v>38</v>
      </c>
      <c r="D3195" t="str">
        <f>IF(P3195&lt;=50000,"Extra Small",IF(AND(P3195&gt;=50000,P3195&lt;250000),"Small",IF(AND(P3195&gt;=250000,P3195&lt;1000000),"Medium",IF(AND(P3195&gt;=1000000,P3195&lt;10000000),"Large",IF(AND(P3195&gt;=10000000,P3195&lt;100000000),"Extra Large",IF(P3195&gt;=100000000,"Extra-extra-large"))))))</f>
        <v>Large</v>
      </c>
      <c r="E3195" t="s">
        <v>67</v>
      </c>
      <c r="F3195">
        <v>6</v>
      </c>
      <c r="G3195">
        <v>5</v>
      </c>
      <c r="H3195">
        <v>31</v>
      </c>
      <c r="I3195">
        <v>20.5</v>
      </c>
      <c r="J3195" t="s">
        <v>1136</v>
      </c>
      <c r="K3195">
        <v>1755168</v>
      </c>
      <c r="L3195">
        <v>41699</v>
      </c>
      <c r="M3195">
        <v>1017058</v>
      </c>
      <c r="N3195">
        <v>0</v>
      </c>
      <c r="O3195">
        <v>0</v>
      </c>
      <c r="P3195">
        <v>2813925</v>
      </c>
      <c r="Q3195">
        <v>0</v>
      </c>
      <c r="R3195">
        <v>2813925</v>
      </c>
      <c r="S3195" t="str">
        <f t="shared" si="98"/>
        <v>False</v>
      </c>
      <c r="T3195">
        <v>1838132</v>
      </c>
      <c r="U3195" t="b">
        <f t="shared" si="99"/>
        <v>0</v>
      </c>
      <c r="V3195">
        <v>0</v>
      </c>
      <c r="W3195">
        <v>0</v>
      </c>
      <c r="X3195">
        <v>0</v>
      </c>
      <c r="Y3195">
        <v>548799</v>
      </c>
      <c r="Z3195">
        <v>2386931</v>
      </c>
      <c r="AA3195" t="b">
        <f>ABS(T3195-Z3195)&gt;1000000</f>
        <v>0</v>
      </c>
      <c r="AB3195">
        <v>426994</v>
      </c>
      <c r="AC3195">
        <v>0</v>
      </c>
      <c r="AD3195">
        <v>426994</v>
      </c>
      <c r="AE3195">
        <v>1665129</v>
      </c>
      <c r="AF3195">
        <v>0</v>
      </c>
      <c r="AG3195">
        <v>44077</v>
      </c>
      <c r="AH3195">
        <v>44077</v>
      </c>
      <c r="AI3195">
        <v>1709206</v>
      </c>
      <c r="AJ3195">
        <v>299959</v>
      </c>
      <c r="AK3195">
        <v>0</v>
      </c>
      <c r="AL3195">
        <v>109353</v>
      </c>
      <c r="AM3195">
        <v>109353</v>
      </c>
      <c r="AN3195">
        <v>409312</v>
      </c>
      <c r="AO3195">
        <v>1299894</v>
      </c>
      <c r="AQ3195">
        <f>K3195/R3195</f>
        <v>0.62374370319038352</v>
      </c>
    </row>
    <row r="3196" spans="1:43" x14ac:dyDescent="0.35">
      <c r="A3196" t="s">
        <v>6678</v>
      </c>
      <c r="B3196" t="s">
        <v>6679</v>
      </c>
      <c r="C3196" t="s">
        <v>38</v>
      </c>
      <c r="D3196" t="str">
        <f>IF(P3196&lt;=50000,"Extra Small",IF(AND(P3196&gt;=50000,P3196&lt;250000),"Small",IF(AND(P3196&gt;=250000,P3196&lt;1000000),"Medium",IF(AND(P3196&gt;=1000000,P3196&lt;10000000),"Large",IF(AND(P3196&gt;=10000000,P3196&lt;100000000),"Extra Large",IF(P3196&gt;=100000000,"Extra-extra-large"))))))</f>
        <v>Small</v>
      </c>
      <c r="E3196" t="s">
        <v>110</v>
      </c>
      <c r="F3196">
        <v>0</v>
      </c>
      <c r="G3196">
        <v>3</v>
      </c>
      <c r="H3196">
        <v>2</v>
      </c>
      <c r="I3196">
        <v>3.05</v>
      </c>
      <c r="J3196" t="s">
        <v>61</v>
      </c>
      <c r="K3196">
        <v>0</v>
      </c>
      <c r="L3196">
        <v>0</v>
      </c>
      <c r="M3196">
        <v>217563</v>
      </c>
      <c r="N3196">
        <v>560</v>
      </c>
      <c r="O3196">
        <v>803</v>
      </c>
      <c r="P3196">
        <v>218926</v>
      </c>
      <c r="Q3196">
        <v>0</v>
      </c>
      <c r="R3196">
        <v>218926</v>
      </c>
      <c r="S3196" t="str">
        <f t="shared" si="98"/>
        <v>False</v>
      </c>
      <c r="T3196">
        <v>191173</v>
      </c>
      <c r="U3196" t="b">
        <f t="shared" si="99"/>
        <v>0</v>
      </c>
      <c r="V3196">
        <v>0</v>
      </c>
      <c r="W3196">
        <v>0</v>
      </c>
      <c r="X3196">
        <v>0</v>
      </c>
      <c r="Y3196">
        <v>26803</v>
      </c>
      <c r="Z3196">
        <v>217976</v>
      </c>
      <c r="AA3196" t="b">
        <f>ABS(T3196-Z3196)&gt;25000</f>
        <v>1</v>
      </c>
      <c r="AB3196">
        <v>950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65920</v>
      </c>
      <c r="AJ3196">
        <v>0</v>
      </c>
      <c r="AK3196">
        <v>0</v>
      </c>
      <c r="AL3196">
        <v>0</v>
      </c>
      <c r="AM3196">
        <v>0</v>
      </c>
      <c r="AN3196">
        <v>10774</v>
      </c>
      <c r="AO3196">
        <v>55146</v>
      </c>
      <c r="AQ3196">
        <f>K3196/R3196</f>
        <v>0</v>
      </c>
    </row>
    <row r="3197" spans="1:43" x14ac:dyDescent="0.35">
      <c r="A3197" t="s">
        <v>6680</v>
      </c>
      <c r="B3197" t="s">
        <v>6681</v>
      </c>
      <c r="C3197" t="s">
        <v>50</v>
      </c>
      <c r="D3197" t="str">
        <f>IF(P3197&lt;=50000,"Extra Small",IF(AND(P3197&gt;=50000,P3197&lt;250000),"Small",IF(AND(P3197&gt;=250000,P3197&lt;1000000),"Medium",IF(AND(P3197&gt;=1000000,P3197&lt;10000000),"Large",IF(AND(P3197&gt;=10000000,P3197&lt;100000000),"Extra Large",IF(P3197&gt;=100000000,"Extra-extra-large"))))))</f>
        <v>Small</v>
      </c>
      <c r="E3197" t="s">
        <v>85</v>
      </c>
      <c r="F3197">
        <v>0</v>
      </c>
      <c r="G3197">
        <v>2</v>
      </c>
      <c r="H3197">
        <v>0</v>
      </c>
      <c r="I3197">
        <v>1</v>
      </c>
      <c r="J3197" t="s">
        <v>339</v>
      </c>
      <c r="K3197">
        <v>16500</v>
      </c>
      <c r="L3197">
        <v>25784</v>
      </c>
      <c r="M3197">
        <v>34039</v>
      </c>
      <c r="N3197">
        <v>0</v>
      </c>
      <c r="O3197">
        <v>1891</v>
      </c>
      <c r="P3197">
        <v>78214</v>
      </c>
      <c r="Q3197">
        <v>0</v>
      </c>
      <c r="R3197">
        <v>78214</v>
      </c>
      <c r="S3197" t="str">
        <f t="shared" si="98"/>
        <v>False</v>
      </c>
      <c r="T3197">
        <v>38769</v>
      </c>
      <c r="U3197" t="b">
        <f t="shared" si="99"/>
        <v>0</v>
      </c>
      <c r="V3197">
        <v>0</v>
      </c>
      <c r="W3197">
        <v>0</v>
      </c>
      <c r="X3197">
        <v>0</v>
      </c>
      <c r="Y3197">
        <v>65744</v>
      </c>
      <c r="Z3197">
        <v>104513</v>
      </c>
      <c r="AA3197" t="b">
        <f>ABS(T3197-Z3197)&gt;25000</f>
        <v>1</v>
      </c>
      <c r="AB3197">
        <v>-26299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Q3197">
        <f>K3197/R3197</f>
        <v>0.21095967473853786</v>
      </c>
    </row>
    <row r="3198" spans="1:43" x14ac:dyDescent="0.35">
      <c r="A3198" t="s">
        <v>6682</v>
      </c>
      <c r="B3198" t="s">
        <v>6683</v>
      </c>
      <c r="C3198" t="s">
        <v>50</v>
      </c>
      <c r="D3198" t="str">
        <f>IF(P3198&lt;=50000,"Extra Small",IF(AND(P3198&gt;=50000,P3198&lt;250000),"Small",IF(AND(P3198&gt;=250000,P3198&lt;1000000),"Medium",IF(AND(P3198&gt;=1000000,P3198&lt;10000000),"Large",IF(AND(P3198&gt;=10000000,P3198&lt;100000000),"Extra Large",IF(P3198&gt;=100000000,"Extra-extra-large"))))))</f>
        <v>Extra Small</v>
      </c>
      <c r="E3198" t="s">
        <v>85</v>
      </c>
      <c r="F3198">
        <v>0</v>
      </c>
      <c r="G3198">
        <v>0</v>
      </c>
      <c r="H3198">
        <v>0</v>
      </c>
      <c r="I3198">
        <v>0</v>
      </c>
      <c r="J3198" t="s">
        <v>52</v>
      </c>
      <c r="K3198">
        <v>2000</v>
      </c>
      <c r="L3198">
        <v>3595</v>
      </c>
      <c r="M3198">
        <v>0</v>
      </c>
      <c r="N3198">
        <v>0</v>
      </c>
      <c r="O3198">
        <v>19105</v>
      </c>
      <c r="P3198">
        <v>24700</v>
      </c>
      <c r="Q3198">
        <v>0</v>
      </c>
      <c r="R3198">
        <v>24700</v>
      </c>
      <c r="S3198" t="str">
        <f t="shared" si="98"/>
        <v>False</v>
      </c>
      <c r="T3198">
        <v>0</v>
      </c>
      <c r="U3198" t="e">
        <f t="shared" si="99"/>
        <v>#DIV/0!</v>
      </c>
      <c r="V3198">
        <v>0</v>
      </c>
      <c r="W3198">
        <v>0</v>
      </c>
      <c r="X3198">
        <v>0</v>
      </c>
      <c r="Y3198">
        <v>26178</v>
      </c>
      <c r="Z3198">
        <v>26178</v>
      </c>
      <c r="AA3198" t="b">
        <f>ABS(T3198-Z3198)&gt;25000</f>
        <v>1</v>
      </c>
      <c r="AB3198">
        <v>-1478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200000</v>
      </c>
      <c r="AJ3198">
        <v>0</v>
      </c>
      <c r="AK3198">
        <v>0</v>
      </c>
      <c r="AL3198">
        <v>0</v>
      </c>
      <c r="AM3198">
        <v>0</v>
      </c>
      <c r="AN3198">
        <v>20000</v>
      </c>
      <c r="AO3198">
        <v>180000</v>
      </c>
      <c r="AQ3198">
        <f>K3198/R3198</f>
        <v>8.0971659919028341E-2</v>
      </c>
    </row>
    <row r="3199" spans="1:43" x14ac:dyDescent="0.35">
      <c r="A3199" t="s">
        <v>6684</v>
      </c>
      <c r="B3199" t="s">
        <v>6685</v>
      </c>
      <c r="C3199" t="s">
        <v>38</v>
      </c>
      <c r="D3199" t="str">
        <f>IF(P3199&lt;=50000,"Extra Small",IF(AND(P3199&gt;=50000,P3199&lt;250000),"Small",IF(AND(P3199&gt;=250000,P3199&lt;1000000),"Medium",IF(AND(P3199&gt;=1000000,P3199&lt;10000000),"Large",IF(AND(P3199&gt;=10000000,P3199&lt;100000000),"Extra Large",IF(P3199&gt;=100000000,"Extra-extra-large"))))))</f>
        <v>Medium</v>
      </c>
      <c r="E3199" t="s">
        <v>43</v>
      </c>
      <c r="F3199">
        <v>0</v>
      </c>
      <c r="G3199">
        <v>5</v>
      </c>
      <c r="H3199">
        <v>8</v>
      </c>
      <c r="I3199">
        <v>3.03</v>
      </c>
      <c r="J3199" t="s">
        <v>143</v>
      </c>
      <c r="K3199">
        <v>156116</v>
      </c>
      <c r="L3199">
        <v>0</v>
      </c>
      <c r="M3199">
        <v>132067</v>
      </c>
      <c r="N3199">
        <v>2614</v>
      </c>
      <c r="O3199">
        <v>0</v>
      </c>
      <c r="P3199">
        <v>290797</v>
      </c>
      <c r="Q3199">
        <v>2</v>
      </c>
      <c r="R3199">
        <v>290799</v>
      </c>
      <c r="S3199" t="str">
        <f t="shared" si="98"/>
        <v>False</v>
      </c>
      <c r="T3199">
        <v>238448</v>
      </c>
      <c r="U3199" t="b">
        <f t="shared" si="99"/>
        <v>0</v>
      </c>
      <c r="V3199">
        <v>0</v>
      </c>
      <c r="W3199">
        <v>0</v>
      </c>
      <c r="X3199">
        <v>0</v>
      </c>
      <c r="Y3199">
        <v>62139</v>
      </c>
      <c r="Z3199">
        <v>300587</v>
      </c>
      <c r="AA3199" t="b">
        <f>ABS(T3199-Z3199)&gt;25000</f>
        <v>1</v>
      </c>
      <c r="AB3199">
        <v>-9788</v>
      </c>
      <c r="AC3199">
        <v>0</v>
      </c>
      <c r="AD3199">
        <v>-9788</v>
      </c>
      <c r="AE3199">
        <v>168985</v>
      </c>
      <c r="AF3199">
        <v>0</v>
      </c>
      <c r="AG3199">
        <v>0</v>
      </c>
      <c r="AH3199">
        <v>27798</v>
      </c>
      <c r="AI3199">
        <v>196783</v>
      </c>
      <c r="AJ3199">
        <v>91161</v>
      </c>
      <c r="AK3199">
        <v>0</v>
      </c>
      <c r="AL3199">
        <v>0</v>
      </c>
      <c r="AM3199">
        <v>0</v>
      </c>
      <c r="AN3199">
        <v>91161</v>
      </c>
      <c r="AO3199">
        <v>105622</v>
      </c>
      <c r="AQ3199">
        <f>K3199/R3199</f>
        <v>0.53685191489654371</v>
      </c>
    </row>
    <row r="3200" spans="1:43" x14ac:dyDescent="0.35">
      <c r="A3200" t="s">
        <v>6686</v>
      </c>
      <c r="B3200" t="s">
        <v>6687</v>
      </c>
      <c r="C3200" t="s">
        <v>38</v>
      </c>
      <c r="D3200" t="str">
        <f>IF(P3200&lt;=50000,"Extra Small",IF(AND(P3200&gt;=50000,P3200&lt;250000),"Small",IF(AND(P3200&gt;=250000,P3200&lt;1000000),"Medium",IF(AND(P3200&gt;=1000000,P3200&lt;10000000),"Large",IF(AND(P3200&gt;=10000000,P3200&lt;100000000),"Extra Large",IF(P3200&gt;=100000000,"Extra-extra-large"))))))</f>
        <v>Extra Small</v>
      </c>
      <c r="E3200" t="s">
        <v>98</v>
      </c>
      <c r="F3200">
        <v>0</v>
      </c>
      <c r="G3200">
        <v>0</v>
      </c>
      <c r="H3200">
        <v>0</v>
      </c>
      <c r="I3200">
        <v>0</v>
      </c>
      <c r="J3200" t="s">
        <v>92</v>
      </c>
      <c r="K3200">
        <v>3600</v>
      </c>
      <c r="L3200">
        <v>1090</v>
      </c>
      <c r="M3200">
        <v>7486</v>
      </c>
      <c r="N3200">
        <v>306</v>
      </c>
      <c r="O3200">
        <v>2013</v>
      </c>
      <c r="P3200">
        <v>14495</v>
      </c>
      <c r="Q3200">
        <v>0</v>
      </c>
      <c r="R3200">
        <v>14495</v>
      </c>
      <c r="S3200" t="str">
        <f t="shared" si="98"/>
        <v>False</v>
      </c>
      <c r="T3200">
        <v>0</v>
      </c>
      <c r="U3200" t="e">
        <f t="shared" si="99"/>
        <v>#DIV/0!</v>
      </c>
      <c r="V3200">
        <v>0</v>
      </c>
      <c r="W3200">
        <v>0</v>
      </c>
      <c r="X3200">
        <v>0</v>
      </c>
      <c r="Y3200">
        <v>19767</v>
      </c>
      <c r="Z3200">
        <v>19767</v>
      </c>
      <c r="AA3200" t="b">
        <f>ABS(T3200-Z3200)&gt;25000</f>
        <v>0</v>
      </c>
      <c r="AB3200">
        <v>-5272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54923</v>
      </c>
      <c r="AJ3200">
        <v>0</v>
      </c>
      <c r="AK3200">
        <v>0</v>
      </c>
      <c r="AL3200">
        <v>0</v>
      </c>
      <c r="AM3200">
        <v>0</v>
      </c>
      <c r="AN3200">
        <v>7325</v>
      </c>
      <c r="AO3200">
        <v>47598</v>
      </c>
      <c r="AQ3200">
        <f>K3200/R3200</f>
        <v>0.24836150396688514</v>
      </c>
    </row>
    <row r="3201" spans="1:43" x14ac:dyDescent="0.35">
      <c r="A3201" t="s">
        <v>6688</v>
      </c>
      <c r="B3201" t="s">
        <v>6689</v>
      </c>
      <c r="C3201" t="s">
        <v>50</v>
      </c>
      <c r="D3201" t="str">
        <f>IF(P3201&lt;=50000,"Extra Small",IF(AND(P3201&gt;=50000,P3201&lt;250000),"Small",IF(AND(P3201&gt;=250000,P3201&lt;1000000),"Medium",IF(AND(P3201&gt;=1000000,P3201&lt;10000000),"Large",IF(AND(P3201&gt;=10000000,P3201&lt;100000000),"Extra Large",IF(P3201&gt;=100000000,"Extra-extra-large"))))))</f>
        <v>Small</v>
      </c>
      <c r="E3201" t="s">
        <v>47</v>
      </c>
      <c r="F3201">
        <v>0</v>
      </c>
      <c r="G3201">
        <v>1</v>
      </c>
      <c r="H3201">
        <v>0</v>
      </c>
      <c r="I3201">
        <v>0.2</v>
      </c>
      <c r="J3201" t="s">
        <v>278</v>
      </c>
      <c r="K3201">
        <v>0</v>
      </c>
      <c r="L3201">
        <v>0</v>
      </c>
      <c r="M3201">
        <v>61379</v>
      </c>
      <c r="N3201">
        <v>26502</v>
      </c>
      <c r="O3201">
        <v>117972</v>
      </c>
      <c r="P3201">
        <v>205853</v>
      </c>
      <c r="Q3201">
        <v>0</v>
      </c>
      <c r="R3201">
        <v>205853</v>
      </c>
      <c r="S3201" t="str">
        <f t="shared" si="98"/>
        <v>False</v>
      </c>
      <c r="T3201">
        <v>0</v>
      </c>
      <c r="U3201" t="b">
        <f t="shared" si="99"/>
        <v>0</v>
      </c>
      <c r="V3201">
        <v>0</v>
      </c>
      <c r="W3201">
        <v>0</v>
      </c>
      <c r="X3201">
        <v>10000</v>
      </c>
      <c r="Y3201">
        <v>113911</v>
      </c>
      <c r="Z3201">
        <v>123911</v>
      </c>
      <c r="AA3201" t="b">
        <f>ABS(T3201-Z3201)&gt;25000</f>
        <v>1</v>
      </c>
      <c r="AB3201">
        <v>81942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1095111</v>
      </c>
      <c r="AJ3201">
        <v>0</v>
      </c>
      <c r="AK3201">
        <v>0</v>
      </c>
      <c r="AL3201">
        <v>0</v>
      </c>
      <c r="AM3201">
        <v>0</v>
      </c>
      <c r="AN3201">
        <v>7317</v>
      </c>
      <c r="AO3201">
        <v>1087794</v>
      </c>
      <c r="AQ3201">
        <f>K3201/R3201</f>
        <v>0</v>
      </c>
    </row>
    <row r="3202" spans="1:43" x14ac:dyDescent="0.35">
      <c r="A3202" t="s">
        <v>6690</v>
      </c>
      <c r="B3202" t="s">
        <v>6691</v>
      </c>
      <c r="C3202" t="s">
        <v>38</v>
      </c>
      <c r="D3202" t="str">
        <f>IF(P3202&lt;=50000,"Extra Small",IF(AND(P3202&gt;=50000,P3202&lt;250000),"Small",IF(AND(P3202&gt;=250000,P3202&lt;1000000),"Medium",IF(AND(P3202&gt;=1000000,P3202&lt;10000000),"Large",IF(AND(P3202&gt;=10000000,P3202&lt;100000000),"Extra Large",IF(P3202&gt;=100000000,"Extra-extra-large"))))))</f>
        <v>Large</v>
      </c>
      <c r="E3202" t="s">
        <v>43</v>
      </c>
      <c r="F3202">
        <v>10</v>
      </c>
      <c r="G3202">
        <v>10</v>
      </c>
      <c r="H3202">
        <v>14</v>
      </c>
      <c r="I3202">
        <v>15.9</v>
      </c>
      <c r="J3202" t="s">
        <v>700</v>
      </c>
      <c r="K3202">
        <v>374964</v>
      </c>
      <c r="L3202">
        <v>564796</v>
      </c>
      <c r="M3202">
        <v>1317317</v>
      </c>
      <c r="N3202">
        <v>8404</v>
      </c>
      <c r="O3202">
        <v>0</v>
      </c>
      <c r="P3202">
        <v>2265481</v>
      </c>
      <c r="Q3202">
        <v>0</v>
      </c>
      <c r="R3202">
        <v>2265481</v>
      </c>
      <c r="S3202" t="str">
        <f t="shared" si="98"/>
        <v>False</v>
      </c>
      <c r="T3202">
        <v>1696943</v>
      </c>
      <c r="U3202" t="b">
        <f t="shared" si="99"/>
        <v>0</v>
      </c>
      <c r="V3202">
        <v>0</v>
      </c>
      <c r="W3202">
        <v>0</v>
      </c>
      <c r="X3202">
        <v>0</v>
      </c>
      <c r="Y3202">
        <v>946614</v>
      </c>
      <c r="Z3202">
        <v>2643557</v>
      </c>
      <c r="AA3202" t="b">
        <f>ABS(T3202-Z3202)&gt;1000000</f>
        <v>0</v>
      </c>
      <c r="AB3202">
        <v>-378076</v>
      </c>
      <c r="AC3202">
        <v>0</v>
      </c>
      <c r="AD3202">
        <v>-378076</v>
      </c>
      <c r="AE3202">
        <v>871998</v>
      </c>
      <c r="AF3202">
        <v>487366</v>
      </c>
      <c r="AG3202">
        <v>0</v>
      </c>
      <c r="AH3202">
        <v>487366</v>
      </c>
      <c r="AI3202">
        <v>1359364</v>
      </c>
      <c r="AJ3202">
        <v>0</v>
      </c>
      <c r="AK3202">
        <v>0</v>
      </c>
      <c r="AL3202">
        <v>221847</v>
      </c>
      <c r="AM3202">
        <v>221847</v>
      </c>
      <c r="AN3202">
        <v>221847</v>
      </c>
      <c r="AO3202">
        <v>1137517</v>
      </c>
      <c r="AQ3202">
        <f>K3202/R3202</f>
        <v>0.16551187143039381</v>
      </c>
    </row>
    <row r="3203" spans="1:43" x14ac:dyDescent="0.35">
      <c r="A3203" t="s">
        <v>6692</v>
      </c>
      <c r="B3203" t="s">
        <v>6693</v>
      </c>
      <c r="C3203" t="s">
        <v>38</v>
      </c>
      <c r="D3203" t="str">
        <f>IF(P3203&lt;=50000,"Extra Small",IF(AND(P3203&gt;=50000,P3203&lt;250000),"Small",IF(AND(P3203&gt;=250000,P3203&lt;1000000),"Medium",IF(AND(P3203&gt;=1000000,P3203&lt;10000000),"Large",IF(AND(P3203&gt;=10000000,P3203&lt;100000000),"Extra Large",IF(P3203&gt;=100000000,"Extra-extra-large"))))))</f>
        <v>Medium</v>
      </c>
      <c r="E3203" t="s">
        <v>85</v>
      </c>
      <c r="F3203">
        <v>1</v>
      </c>
      <c r="G3203">
        <v>1</v>
      </c>
      <c r="H3203">
        <v>4</v>
      </c>
      <c r="I3203">
        <v>2.6</v>
      </c>
      <c r="J3203" t="s">
        <v>1052</v>
      </c>
      <c r="K3203">
        <v>0</v>
      </c>
      <c r="L3203">
        <v>674868</v>
      </c>
      <c r="M3203">
        <v>0</v>
      </c>
      <c r="N3203">
        <v>7775</v>
      </c>
      <c r="O3203">
        <v>133</v>
      </c>
      <c r="P3203">
        <v>682776</v>
      </c>
      <c r="Q3203">
        <v>0</v>
      </c>
      <c r="R3203">
        <v>682776</v>
      </c>
      <c r="S3203" t="str">
        <f t="shared" ref="S3203:S3266" si="100">IF(ABS(P3203+Q3203-K3203-R3203&gt;25000),"True","False")</f>
        <v>False</v>
      </c>
      <c r="T3203">
        <v>173593</v>
      </c>
      <c r="U3203" t="b">
        <f t="shared" ref="U3203:U3266" si="101">T3203/(F3203+G3203+H3203)&gt;300000</f>
        <v>0</v>
      </c>
      <c r="V3203">
        <v>0</v>
      </c>
      <c r="W3203">
        <v>0</v>
      </c>
      <c r="X3203">
        <v>362109</v>
      </c>
      <c r="Y3203">
        <v>117446</v>
      </c>
      <c r="Z3203">
        <v>653148</v>
      </c>
      <c r="AA3203" t="b">
        <f>ABS(T3203-Z3203)&gt;25000</f>
        <v>1</v>
      </c>
      <c r="AB3203">
        <v>29628</v>
      </c>
      <c r="AC3203">
        <v>0</v>
      </c>
      <c r="AD3203">
        <v>29628</v>
      </c>
      <c r="AE3203">
        <v>294354</v>
      </c>
      <c r="AF3203">
        <v>0</v>
      </c>
      <c r="AG3203">
        <v>0</v>
      </c>
      <c r="AH3203">
        <v>0</v>
      </c>
      <c r="AI3203">
        <v>294354</v>
      </c>
      <c r="AJ3203">
        <v>12089</v>
      </c>
      <c r="AK3203">
        <v>0</v>
      </c>
      <c r="AL3203">
        <v>0</v>
      </c>
      <c r="AM3203">
        <v>3690</v>
      </c>
      <c r="AN3203">
        <v>15779</v>
      </c>
      <c r="AO3203">
        <v>278575</v>
      </c>
      <c r="AQ3203">
        <f>K3203/R3203</f>
        <v>0</v>
      </c>
    </row>
    <row r="3204" spans="1:43" x14ac:dyDescent="0.35">
      <c r="A3204" t="s">
        <v>6694</v>
      </c>
      <c r="B3204" t="s">
        <v>6695</v>
      </c>
      <c r="C3204" t="s">
        <v>38</v>
      </c>
      <c r="D3204" t="str">
        <f>IF(P3204&lt;=50000,"Extra Small",IF(AND(P3204&gt;=50000,P3204&lt;250000),"Small",IF(AND(P3204&gt;=250000,P3204&lt;1000000),"Medium",IF(AND(P3204&gt;=1000000,P3204&lt;10000000),"Large",IF(AND(P3204&gt;=10000000,P3204&lt;100000000),"Extra Large",IF(P3204&gt;=100000000,"Extra-extra-large"))))))</f>
        <v>Extra Small</v>
      </c>
      <c r="E3204" t="s">
        <v>123</v>
      </c>
      <c r="F3204">
        <v>0</v>
      </c>
      <c r="G3204">
        <v>0</v>
      </c>
      <c r="H3204">
        <v>0</v>
      </c>
      <c r="I3204">
        <v>0</v>
      </c>
      <c r="J3204" t="s">
        <v>44</v>
      </c>
      <c r="K3204">
        <v>600</v>
      </c>
      <c r="L3204">
        <v>0</v>
      </c>
      <c r="M3204">
        <v>0</v>
      </c>
      <c r="N3204">
        <v>0</v>
      </c>
      <c r="O3204">
        <v>0</v>
      </c>
      <c r="P3204">
        <v>600</v>
      </c>
      <c r="Q3204">
        <v>0</v>
      </c>
      <c r="R3204">
        <v>600</v>
      </c>
      <c r="S3204" t="str">
        <f t="shared" si="100"/>
        <v>False</v>
      </c>
      <c r="T3204">
        <v>0</v>
      </c>
      <c r="U3204" t="e">
        <f t="shared" si="101"/>
        <v>#DIV/0!</v>
      </c>
      <c r="V3204">
        <v>0</v>
      </c>
      <c r="W3204">
        <v>0</v>
      </c>
      <c r="X3204">
        <v>0</v>
      </c>
      <c r="Y3204">
        <v>1610</v>
      </c>
      <c r="Z3204">
        <v>1610</v>
      </c>
      <c r="AA3204" t="b">
        <f>ABS(T3204-Z3204)&gt;25000</f>
        <v>0</v>
      </c>
      <c r="AB3204">
        <v>-1010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Q3204">
        <f>K3204/R3204</f>
        <v>1</v>
      </c>
    </row>
    <row r="3205" spans="1:43" x14ac:dyDescent="0.35">
      <c r="A3205" t="s">
        <v>6696</v>
      </c>
      <c r="B3205" t="s">
        <v>6697</v>
      </c>
      <c r="C3205" t="s">
        <v>38</v>
      </c>
      <c r="D3205" t="str">
        <f>IF(P3205&lt;=50000,"Extra Small",IF(AND(P3205&gt;=50000,P3205&lt;250000),"Small",IF(AND(P3205&gt;=250000,P3205&lt;1000000),"Medium",IF(AND(P3205&gt;=1000000,P3205&lt;10000000),"Large",IF(AND(P3205&gt;=10000000,P3205&lt;100000000),"Extra Large",IF(P3205&gt;=100000000,"Extra-extra-large"))))))</f>
        <v>Small</v>
      </c>
      <c r="E3205" t="s">
        <v>39</v>
      </c>
      <c r="F3205">
        <v>1</v>
      </c>
      <c r="G3205">
        <v>0</v>
      </c>
      <c r="H3205">
        <v>0</v>
      </c>
      <c r="I3205">
        <v>1</v>
      </c>
      <c r="J3205" t="s">
        <v>1690</v>
      </c>
      <c r="K3205">
        <v>0</v>
      </c>
      <c r="L3205">
        <v>161678</v>
      </c>
      <c r="M3205">
        <v>0</v>
      </c>
      <c r="N3205">
        <v>0</v>
      </c>
      <c r="O3205">
        <v>0</v>
      </c>
      <c r="P3205">
        <v>161678</v>
      </c>
      <c r="Q3205">
        <v>0</v>
      </c>
      <c r="R3205">
        <v>161678</v>
      </c>
      <c r="S3205" t="str">
        <f t="shared" si="100"/>
        <v>False</v>
      </c>
      <c r="T3205">
        <v>69350</v>
      </c>
      <c r="U3205" t="b">
        <f t="shared" si="101"/>
        <v>0</v>
      </c>
      <c r="V3205">
        <v>0</v>
      </c>
      <c r="W3205">
        <v>0</v>
      </c>
      <c r="X3205">
        <v>0</v>
      </c>
      <c r="Y3205">
        <v>64867</v>
      </c>
      <c r="Z3205">
        <v>134217</v>
      </c>
      <c r="AA3205" t="b">
        <f>ABS(T3205-Z3205)&gt;25000</f>
        <v>1</v>
      </c>
      <c r="AB3205">
        <v>27461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1750000</v>
      </c>
      <c r="AJ3205">
        <v>0</v>
      </c>
      <c r="AK3205">
        <v>0</v>
      </c>
      <c r="AL3205">
        <v>0</v>
      </c>
      <c r="AM3205">
        <v>0</v>
      </c>
      <c r="AN3205">
        <v>27452</v>
      </c>
      <c r="AO3205">
        <v>1722548</v>
      </c>
      <c r="AQ3205">
        <f>K3205/R3205</f>
        <v>0</v>
      </c>
    </row>
    <row r="3206" spans="1:43" x14ac:dyDescent="0.35">
      <c r="A3206" t="s">
        <v>6698</v>
      </c>
      <c r="B3206" t="s">
        <v>6699</v>
      </c>
      <c r="C3206" t="s">
        <v>50</v>
      </c>
      <c r="D3206" t="str">
        <f>IF(P3206&lt;=50000,"Extra Small",IF(AND(P3206&gt;=50000,P3206&lt;250000),"Small",IF(AND(P3206&gt;=250000,P3206&lt;1000000),"Medium",IF(AND(P3206&gt;=1000000,P3206&lt;10000000),"Large",IF(AND(P3206&gt;=10000000,P3206&lt;100000000),"Extra Large",IF(P3206&gt;=100000000,"Extra-extra-large"))))))</f>
        <v>Extra Small</v>
      </c>
      <c r="E3206" t="s">
        <v>43</v>
      </c>
      <c r="F3206">
        <v>0</v>
      </c>
      <c r="G3206">
        <v>0</v>
      </c>
      <c r="H3206">
        <v>0</v>
      </c>
      <c r="I3206">
        <v>0</v>
      </c>
      <c r="J3206" t="s">
        <v>6700</v>
      </c>
      <c r="K3206">
        <v>0</v>
      </c>
      <c r="L3206">
        <v>7424</v>
      </c>
      <c r="M3206">
        <v>11731</v>
      </c>
      <c r="N3206">
        <v>133</v>
      </c>
      <c r="O3206">
        <v>13951</v>
      </c>
      <c r="P3206">
        <v>33239</v>
      </c>
      <c r="Q3206">
        <v>0</v>
      </c>
      <c r="R3206">
        <v>33239</v>
      </c>
      <c r="S3206" t="str">
        <f t="shared" si="100"/>
        <v>False</v>
      </c>
      <c r="T3206">
        <v>0</v>
      </c>
      <c r="U3206" t="e">
        <f t="shared" si="101"/>
        <v>#DIV/0!</v>
      </c>
      <c r="V3206">
        <v>0</v>
      </c>
      <c r="W3206">
        <v>0</v>
      </c>
      <c r="X3206">
        <v>0</v>
      </c>
      <c r="Y3206">
        <v>45048</v>
      </c>
      <c r="Z3206">
        <v>45048</v>
      </c>
      <c r="AA3206" t="b">
        <f>ABS(T3206-Z3206)&gt;25000</f>
        <v>1</v>
      </c>
      <c r="AB3206">
        <v>-11809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55471</v>
      </c>
      <c r="AJ3206">
        <v>0</v>
      </c>
      <c r="AK3206">
        <v>0</v>
      </c>
      <c r="AL3206">
        <v>0</v>
      </c>
      <c r="AM3206">
        <v>0</v>
      </c>
      <c r="AN3206">
        <v>1114</v>
      </c>
      <c r="AO3206">
        <v>54357</v>
      </c>
      <c r="AQ3206">
        <f>K3206/R3206</f>
        <v>0</v>
      </c>
    </row>
    <row r="3207" spans="1:43" x14ac:dyDescent="0.35">
      <c r="A3207" t="s">
        <v>6701</v>
      </c>
      <c r="B3207" t="s">
        <v>6702</v>
      </c>
      <c r="C3207" t="s">
        <v>38</v>
      </c>
      <c r="D3207" t="str">
        <f>IF(P3207&lt;=50000,"Extra Small",IF(AND(P3207&gt;=50000,P3207&lt;250000),"Small",IF(AND(P3207&gt;=250000,P3207&lt;1000000),"Medium",IF(AND(P3207&gt;=1000000,P3207&lt;10000000),"Large",IF(AND(P3207&gt;=10000000,P3207&lt;100000000),"Extra Large",IF(P3207&gt;=100000000,"Extra-extra-large"))))))</f>
        <v>Extra Small</v>
      </c>
      <c r="E3207" t="s">
        <v>302</v>
      </c>
      <c r="F3207">
        <v>0</v>
      </c>
      <c r="G3207">
        <v>0</v>
      </c>
      <c r="H3207">
        <v>0</v>
      </c>
      <c r="I3207">
        <v>0</v>
      </c>
      <c r="J3207" t="s">
        <v>104</v>
      </c>
      <c r="K3207">
        <v>0</v>
      </c>
      <c r="L3207">
        <v>35756</v>
      </c>
      <c r="M3207">
        <v>0</v>
      </c>
      <c r="N3207">
        <v>185</v>
      </c>
      <c r="O3207">
        <v>11620</v>
      </c>
      <c r="P3207">
        <v>47561</v>
      </c>
      <c r="Q3207">
        <v>0</v>
      </c>
      <c r="R3207">
        <v>47561</v>
      </c>
      <c r="S3207" t="str">
        <f t="shared" si="100"/>
        <v>False</v>
      </c>
      <c r="T3207">
        <v>0</v>
      </c>
      <c r="U3207" t="e">
        <f t="shared" si="101"/>
        <v>#DIV/0!</v>
      </c>
      <c r="V3207">
        <v>0</v>
      </c>
      <c r="W3207">
        <v>0</v>
      </c>
      <c r="X3207">
        <v>0</v>
      </c>
      <c r="Y3207">
        <v>27302</v>
      </c>
      <c r="Z3207">
        <v>27302</v>
      </c>
      <c r="AA3207" t="b">
        <f>ABS(T3207-Z3207)&gt;25000</f>
        <v>1</v>
      </c>
      <c r="AB3207">
        <v>20259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113733</v>
      </c>
      <c r="AJ3207">
        <v>0</v>
      </c>
      <c r="AK3207">
        <v>0</v>
      </c>
      <c r="AL3207">
        <v>0</v>
      </c>
      <c r="AM3207">
        <v>0</v>
      </c>
      <c r="AN3207">
        <v>16735</v>
      </c>
      <c r="AO3207">
        <v>96998</v>
      </c>
      <c r="AQ3207">
        <f>K3207/R3207</f>
        <v>0</v>
      </c>
    </row>
    <row r="3208" spans="1:43" x14ac:dyDescent="0.35">
      <c r="A3208" t="s">
        <v>6703</v>
      </c>
      <c r="B3208" t="s">
        <v>6704</v>
      </c>
      <c r="C3208" t="s">
        <v>38</v>
      </c>
      <c r="D3208" t="str">
        <f>IF(P3208&lt;=50000,"Extra Small",IF(AND(P3208&gt;=50000,P3208&lt;250000),"Small",IF(AND(P3208&gt;=250000,P3208&lt;1000000),"Medium",IF(AND(P3208&gt;=1000000,P3208&lt;10000000),"Large",IF(AND(P3208&gt;=10000000,P3208&lt;100000000),"Extra Large",IF(P3208&gt;=100000000,"Extra-extra-large"))))))</f>
        <v>Small</v>
      </c>
      <c r="E3208" t="s">
        <v>228</v>
      </c>
      <c r="F3208">
        <v>0</v>
      </c>
      <c r="G3208">
        <v>0</v>
      </c>
      <c r="H3208">
        <v>3</v>
      </c>
      <c r="I3208">
        <v>1</v>
      </c>
      <c r="J3208" t="s">
        <v>104</v>
      </c>
      <c r="K3208">
        <v>61424</v>
      </c>
      <c r="L3208">
        <v>9766</v>
      </c>
      <c r="M3208">
        <v>10525</v>
      </c>
      <c r="N3208">
        <v>0</v>
      </c>
      <c r="O3208">
        <v>167</v>
      </c>
      <c r="P3208">
        <v>81882</v>
      </c>
      <c r="Q3208">
        <v>0</v>
      </c>
      <c r="R3208">
        <v>81882</v>
      </c>
      <c r="S3208" t="str">
        <f t="shared" si="100"/>
        <v>False</v>
      </c>
      <c r="T3208">
        <v>23444</v>
      </c>
      <c r="U3208" t="b">
        <f t="shared" si="101"/>
        <v>0</v>
      </c>
      <c r="V3208">
        <v>0</v>
      </c>
      <c r="W3208">
        <v>8821</v>
      </c>
      <c r="X3208">
        <v>0</v>
      </c>
      <c r="Y3208">
        <v>30083</v>
      </c>
      <c r="Z3208">
        <v>62348</v>
      </c>
      <c r="AA3208" t="b">
        <f>ABS(T3208-Z3208)&gt;25000</f>
        <v>1</v>
      </c>
      <c r="AB3208">
        <v>19534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Q3208">
        <f>K3208/R3208</f>
        <v>0.75015265870398862</v>
      </c>
    </row>
    <row r="3209" spans="1:43" x14ac:dyDescent="0.35">
      <c r="A3209" t="s">
        <v>6705</v>
      </c>
      <c r="B3209" t="s">
        <v>6706</v>
      </c>
      <c r="C3209" t="s">
        <v>38</v>
      </c>
      <c r="D3209" t="str">
        <f>IF(P3209&lt;=50000,"Extra Small",IF(AND(P3209&gt;=50000,P3209&lt;250000),"Small",IF(AND(P3209&gt;=250000,P3209&lt;1000000),"Medium",IF(AND(P3209&gt;=1000000,P3209&lt;10000000),"Large",IF(AND(P3209&gt;=10000000,P3209&lt;100000000),"Extra Large",IF(P3209&gt;=100000000,"Extra-extra-large"))))))</f>
        <v>Extra Small</v>
      </c>
      <c r="E3209" t="s">
        <v>123</v>
      </c>
      <c r="F3209">
        <v>0</v>
      </c>
      <c r="G3209">
        <v>0</v>
      </c>
      <c r="H3209">
        <v>0</v>
      </c>
      <c r="I3209">
        <v>0</v>
      </c>
      <c r="J3209" t="s">
        <v>130</v>
      </c>
      <c r="K3209">
        <v>33998</v>
      </c>
      <c r="L3209">
        <v>7439</v>
      </c>
      <c r="M3209">
        <v>0</v>
      </c>
      <c r="N3209">
        <v>497</v>
      </c>
      <c r="O3209">
        <v>155</v>
      </c>
      <c r="P3209">
        <v>42089</v>
      </c>
      <c r="Q3209">
        <v>0</v>
      </c>
      <c r="R3209">
        <v>42089</v>
      </c>
      <c r="S3209" t="str">
        <f t="shared" si="100"/>
        <v>False</v>
      </c>
      <c r="T3209">
        <v>0</v>
      </c>
      <c r="U3209" t="e">
        <f t="shared" si="101"/>
        <v>#DIV/0!</v>
      </c>
      <c r="V3209">
        <v>0</v>
      </c>
      <c r="W3209">
        <v>41579</v>
      </c>
      <c r="X3209">
        <v>0</v>
      </c>
      <c r="Y3209">
        <v>1753</v>
      </c>
      <c r="Z3209">
        <v>43332</v>
      </c>
      <c r="AA3209" t="b">
        <f>ABS(T3209-Z3209)&gt;25000</f>
        <v>1</v>
      </c>
      <c r="AB3209">
        <v>-1243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49233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49233</v>
      </c>
      <c r="AQ3209">
        <f>K3209/R3209</f>
        <v>0.80776449903775338</v>
      </c>
    </row>
    <row r="3210" spans="1:43" x14ac:dyDescent="0.35">
      <c r="A3210" t="s">
        <v>6707</v>
      </c>
      <c r="B3210" t="s">
        <v>6708</v>
      </c>
      <c r="C3210" t="s">
        <v>38</v>
      </c>
      <c r="D3210" t="str">
        <f>IF(P3210&lt;=50000,"Extra Small",IF(AND(P3210&gt;=50000,P3210&lt;250000),"Small",IF(AND(P3210&gt;=250000,P3210&lt;1000000),"Medium",IF(AND(P3210&gt;=1000000,P3210&lt;10000000),"Large",IF(AND(P3210&gt;=10000000,P3210&lt;100000000),"Extra Large",IF(P3210&gt;=100000000,"Extra-extra-large"))))))</f>
        <v>Large</v>
      </c>
      <c r="E3210" t="s">
        <v>73</v>
      </c>
      <c r="F3210">
        <v>0</v>
      </c>
      <c r="G3210">
        <v>0</v>
      </c>
      <c r="H3210">
        <v>0</v>
      </c>
      <c r="I3210">
        <v>0</v>
      </c>
      <c r="J3210" t="s">
        <v>40</v>
      </c>
      <c r="K3210">
        <v>0</v>
      </c>
      <c r="L3210">
        <v>1000000</v>
      </c>
      <c r="M3210">
        <v>0</v>
      </c>
      <c r="N3210">
        <v>131</v>
      </c>
      <c r="O3210">
        <v>0</v>
      </c>
      <c r="P3210">
        <v>1000131</v>
      </c>
      <c r="Q3210">
        <v>0</v>
      </c>
      <c r="R3210">
        <v>1000131</v>
      </c>
      <c r="S3210" t="str">
        <f t="shared" si="100"/>
        <v>False</v>
      </c>
      <c r="T3210">
        <v>0</v>
      </c>
      <c r="U3210" t="e">
        <f t="shared" si="101"/>
        <v>#DIV/0!</v>
      </c>
      <c r="V3210">
        <v>0</v>
      </c>
      <c r="W3210">
        <v>0</v>
      </c>
      <c r="X3210">
        <v>0</v>
      </c>
      <c r="Y3210">
        <v>34793</v>
      </c>
      <c r="Z3210">
        <v>34793</v>
      </c>
      <c r="AA3210" t="b">
        <f>ABS(T3210-Z3210)&gt;1000000</f>
        <v>0</v>
      </c>
      <c r="AB3210">
        <v>965338</v>
      </c>
      <c r="AC3210">
        <v>0</v>
      </c>
      <c r="AD3210">
        <v>965338</v>
      </c>
      <c r="AE3210">
        <v>1175071</v>
      </c>
      <c r="AF3210">
        <v>0</v>
      </c>
      <c r="AG3210">
        <v>0</v>
      </c>
      <c r="AH3210">
        <v>0</v>
      </c>
      <c r="AI3210">
        <v>1175071</v>
      </c>
      <c r="AJ3210">
        <v>209733</v>
      </c>
      <c r="AK3210">
        <v>0</v>
      </c>
      <c r="AL3210">
        <v>0</v>
      </c>
      <c r="AM3210">
        <v>0</v>
      </c>
      <c r="AN3210">
        <v>209733</v>
      </c>
      <c r="AO3210">
        <v>965338</v>
      </c>
      <c r="AQ3210">
        <f>K3210/R3210</f>
        <v>0</v>
      </c>
    </row>
    <row r="3211" spans="1:43" x14ac:dyDescent="0.35">
      <c r="A3211" t="s">
        <v>6709</v>
      </c>
      <c r="B3211" t="s">
        <v>6710</v>
      </c>
      <c r="C3211" t="s">
        <v>50</v>
      </c>
      <c r="D3211" t="str">
        <f>IF(P3211&lt;=50000,"Extra Small",IF(AND(P3211&gt;=50000,P3211&lt;250000),"Small",IF(AND(P3211&gt;=250000,P3211&lt;1000000),"Medium",IF(AND(P3211&gt;=1000000,P3211&lt;10000000),"Large",IF(AND(P3211&gt;=10000000,P3211&lt;100000000),"Extra Large",IF(P3211&gt;=100000000,"Extra-extra-large"))))))</f>
        <v>Extra Small</v>
      </c>
      <c r="E3211" t="s">
        <v>85</v>
      </c>
      <c r="F3211">
        <v>0</v>
      </c>
      <c r="G3211">
        <v>0</v>
      </c>
      <c r="H3211">
        <v>0</v>
      </c>
      <c r="I3211">
        <v>0</v>
      </c>
      <c r="J3211" t="s">
        <v>61</v>
      </c>
      <c r="K3211">
        <v>0</v>
      </c>
      <c r="L3211">
        <v>2130</v>
      </c>
      <c r="M3211">
        <v>2576</v>
      </c>
      <c r="N3211">
        <v>623</v>
      </c>
      <c r="O3211">
        <v>34</v>
      </c>
      <c r="P3211">
        <v>5363</v>
      </c>
      <c r="Q3211">
        <v>0</v>
      </c>
      <c r="R3211">
        <v>5363</v>
      </c>
      <c r="S3211" t="str">
        <f t="shared" si="100"/>
        <v>False</v>
      </c>
      <c r="T3211">
        <v>0</v>
      </c>
      <c r="U3211" t="e">
        <f t="shared" si="101"/>
        <v>#DIV/0!</v>
      </c>
      <c r="V3211">
        <v>0</v>
      </c>
      <c r="W3211">
        <v>0</v>
      </c>
      <c r="X3211">
        <v>0</v>
      </c>
      <c r="Y3211">
        <v>9071</v>
      </c>
      <c r="Z3211">
        <v>9071</v>
      </c>
      <c r="AA3211" t="b">
        <f>ABS(T3211-Z3211)&gt;25000</f>
        <v>0</v>
      </c>
      <c r="AB3211">
        <v>-3708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2910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2910</v>
      </c>
      <c r="AQ3211">
        <f>K3211/R3211</f>
        <v>0</v>
      </c>
    </row>
    <row r="3212" spans="1:43" x14ac:dyDescent="0.35">
      <c r="A3212" t="s">
        <v>6711</v>
      </c>
      <c r="B3212" t="s">
        <v>6712</v>
      </c>
      <c r="C3212" t="s">
        <v>38</v>
      </c>
      <c r="D3212" t="str">
        <f>IF(P3212&lt;=50000,"Extra Small",IF(AND(P3212&gt;=50000,P3212&lt;250000),"Small",IF(AND(P3212&gt;=250000,P3212&lt;1000000),"Medium",IF(AND(P3212&gt;=1000000,P3212&lt;10000000),"Large",IF(AND(P3212&gt;=10000000,P3212&lt;100000000),"Extra Large",IF(P3212&gt;=100000000,"Extra-extra-large"))))))</f>
        <v>Medium</v>
      </c>
      <c r="E3212" t="s">
        <v>330</v>
      </c>
      <c r="F3212">
        <v>6</v>
      </c>
      <c r="G3212">
        <v>5</v>
      </c>
      <c r="H3212">
        <v>0</v>
      </c>
      <c r="I3212">
        <v>7.8</v>
      </c>
      <c r="J3212" t="s">
        <v>1136</v>
      </c>
      <c r="K3212">
        <v>727214</v>
      </c>
      <c r="L3212">
        <v>183</v>
      </c>
      <c r="M3212">
        <v>8722</v>
      </c>
      <c r="N3212">
        <v>3912</v>
      </c>
      <c r="O3212">
        <v>0</v>
      </c>
      <c r="P3212">
        <v>740031</v>
      </c>
      <c r="Q3212">
        <v>0</v>
      </c>
      <c r="R3212">
        <v>740031</v>
      </c>
      <c r="S3212" t="str">
        <f t="shared" si="100"/>
        <v>False</v>
      </c>
      <c r="T3212">
        <v>573827</v>
      </c>
      <c r="U3212" t="b">
        <f t="shared" si="101"/>
        <v>0</v>
      </c>
      <c r="V3212">
        <v>0</v>
      </c>
      <c r="W3212">
        <v>0</v>
      </c>
      <c r="X3212">
        <v>0</v>
      </c>
      <c r="Y3212">
        <v>189905</v>
      </c>
      <c r="Z3212">
        <v>763732</v>
      </c>
      <c r="AA3212" t="b">
        <f>ABS(T3212-Z3212)&gt;25000</f>
        <v>1</v>
      </c>
      <c r="AB3212">
        <v>-23701</v>
      </c>
      <c r="AC3212">
        <v>0</v>
      </c>
      <c r="AD3212">
        <v>-23701</v>
      </c>
      <c r="AE3212">
        <v>584273</v>
      </c>
      <c r="AF3212">
        <v>0</v>
      </c>
      <c r="AG3212">
        <v>0</v>
      </c>
      <c r="AH3212">
        <v>599681</v>
      </c>
      <c r="AI3212">
        <v>1183954</v>
      </c>
      <c r="AJ3212">
        <v>494523</v>
      </c>
      <c r="AK3212">
        <v>0</v>
      </c>
      <c r="AL3212">
        <v>0</v>
      </c>
      <c r="AM3212">
        <v>8976</v>
      </c>
      <c r="AN3212">
        <v>503499</v>
      </c>
      <c r="AO3212">
        <v>680455</v>
      </c>
      <c r="AQ3212">
        <f>K3212/R3212</f>
        <v>0.98268045527822478</v>
      </c>
    </row>
    <row r="3213" spans="1:43" x14ac:dyDescent="0.35">
      <c r="A3213" t="s">
        <v>6713</v>
      </c>
      <c r="B3213" t="s">
        <v>6714</v>
      </c>
      <c r="C3213" t="s">
        <v>38</v>
      </c>
      <c r="D3213" t="str">
        <f>IF(P3213&lt;=50000,"Extra Small",IF(AND(P3213&gt;=50000,P3213&lt;250000),"Small",IF(AND(P3213&gt;=250000,P3213&lt;1000000),"Medium",IF(AND(P3213&gt;=1000000,P3213&lt;10000000),"Large",IF(AND(P3213&gt;=10000000,P3213&lt;100000000),"Extra Large",IF(P3213&gt;=100000000,"Extra-extra-large"))))))</f>
        <v>Large</v>
      </c>
      <c r="E3213" t="s">
        <v>110</v>
      </c>
      <c r="F3213">
        <v>7</v>
      </c>
      <c r="G3213">
        <v>3</v>
      </c>
      <c r="H3213">
        <v>18</v>
      </c>
      <c r="I3213">
        <v>17.579999999999998</v>
      </c>
      <c r="J3213" t="s">
        <v>89</v>
      </c>
      <c r="K3213">
        <v>0</v>
      </c>
      <c r="L3213">
        <v>0</v>
      </c>
      <c r="M3213">
        <v>6227848</v>
      </c>
      <c r="N3213">
        <v>0</v>
      </c>
      <c r="O3213">
        <v>0</v>
      </c>
      <c r="P3213">
        <v>6227848</v>
      </c>
      <c r="Q3213">
        <v>0</v>
      </c>
      <c r="R3213">
        <v>6227848</v>
      </c>
      <c r="S3213" t="str">
        <f t="shared" si="100"/>
        <v>False</v>
      </c>
      <c r="T3213">
        <v>1236477</v>
      </c>
      <c r="U3213" t="b">
        <f t="shared" si="101"/>
        <v>0</v>
      </c>
      <c r="V3213">
        <v>1093</v>
      </c>
      <c r="W3213">
        <v>30548</v>
      </c>
      <c r="X3213">
        <v>0</v>
      </c>
      <c r="Y3213">
        <v>4432985</v>
      </c>
      <c r="Z3213">
        <v>5701103</v>
      </c>
      <c r="AA3213" t="b">
        <f>ABS(T3213-Z3213)&gt;1000000</f>
        <v>1</v>
      </c>
      <c r="AB3213">
        <v>526745</v>
      </c>
      <c r="AC3213">
        <v>0</v>
      </c>
      <c r="AD3213">
        <v>526745</v>
      </c>
      <c r="AE3213">
        <v>2187170</v>
      </c>
      <c r="AF3213">
        <v>0</v>
      </c>
      <c r="AG3213">
        <v>2967522</v>
      </c>
      <c r="AH3213">
        <v>2967522</v>
      </c>
      <c r="AI3213">
        <v>5154692</v>
      </c>
      <c r="AJ3213">
        <v>655219</v>
      </c>
      <c r="AK3213">
        <v>2149896</v>
      </c>
      <c r="AL3213">
        <v>0</v>
      </c>
      <c r="AM3213">
        <v>2149896</v>
      </c>
      <c r="AN3213">
        <v>2805115</v>
      </c>
      <c r="AO3213">
        <v>2349577</v>
      </c>
      <c r="AQ3213">
        <f>K3213/R3213</f>
        <v>0</v>
      </c>
    </row>
    <row r="3214" spans="1:43" x14ac:dyDescent="0.35">
      <c r="A3214" t="s">
        <v>6715</v>
      </c>
      <c r="B3214" t="s">
        <v>6716</v>
      </c>
      <c r="C3214" t="s">
        <v>38</v>
      </c>
      <c r="D3214" t="str">
        <f>IF(P3214&lt;=50000,"Extra Small",IF(AND(P3214&gt;=50000,P3214&lt;250000),"Small",IF(AND(P3214&gt;=250000,P3214&lt;1000000),"Medium",IF(AND(P3214&gt;=1000000,P3214&lt;10000000),"Large",IF(AND(P3214&gt;=10000000,P3214&lt;100000000),"Extra Large",IF(P3214&gt;=100000000,"Extra-extra-large"))))))</f>
        <v>Large</v>
      </c>
      <c r="E3214" t="s">
        <v>55</v>
      </c>
      <c r="F3214">
        <v>12</v>
      </c>
      <c r="G3214">
        <v>32</v>
      </c>
      <c r="H3214">
        <v>5</v>
      </c>
      <c r="I3214">
        <v>35</v>
      </c>
      <c r="J3214" t="s">
        <v>143</v>
      </c>
      <c r="K3214">
        <v>4754326</v>
      </c>
      <c r="L3214">
        <v>32900</v>
      </c>
      <c r="M3214">
        <v>0</v>
      </c>
      <c r="N3214">
        <v>42439</v>
      </c>
      <c r="O3214">
        <v>19537</v>
      </c>
      <c r="P3214">
        <v>4849202</v>
      </c>
      <c r="Q3214">
        <v>2196</v>
      </c>
      <c r="R3214">
        <v>4851398</v>
      </c>
      <c r="S3214" t="str">
        <f t="shared" si="100"/>
        <v>False</v>
      </c>
      <c r="T3214">
        <v>3577699</v>
      </c>
      <c r="U3214" t="b">
        <f t="shared" si="101"/>
        <v>0</v>
      </c>
      <c r="V3214">
        <v>0</v>
      </c>
      <c r="W3214">
        <v>0</v>
      </c>
      <c r="X3214">
        <v>0</v>
      </c>
      <c r="Y3214">
        <v>1036897</v>
      </c>
      <c r="Z3214">
        <v>4614596</v>
      </c>
      <c r="AA3214" t="b">
        <f>ABS(T3214-Z3214)&gt;1000000</f>
        <v>1</v>
      </c>
      <c r="AB3214">
        <v>236802</v>
      </c>
      <c r="AC3214">
        <v>0</v>
      </c>
      <c r="AD3214">
        <v>236802</v>
      </c>
      <c r="AE3214">
        <v>2230848</v>
      </c>
      <c r="AF3214">
        <v>0</v>
      </c>
      <c r="AG3214">
        <v>455992</v>
      </c>
      <c r="AH3214">
        <v>455992</v>
      </c>
      <c r="AI3214">
        <v>2686840</v>
      </c>
      <c r="AJ3214">
        <v>1019379</v>
      </c>
      <c r="AK3214">
        <v>0</v>
      </c>
      <c r="AL3214">
        <v>109975</v>
      </c>
      <c r="AM3214">
        <v>109975</v>
      </c>
      <c r="AN3214">
        <v>1129354</v>
      </c>
      <c r="AO3214">
        <v>1557486</v>
      </c>
      <c r="AQ3214">
        <f>K3214/R3214</f>
        <v>0.97999092220428008</v>
      </c>
    </row>
    <row r="3215" spans="1:43" x14ac:dyDescent="0.35">
      <c r="A3215" t="s">
        <v>6717</v>
      </c>
      <c r="B3215" t="s">
        <v>6718</v>
      </c>
      <c r="C3215" t="s">
        <v>38</v>
      </c>
      <c r="D3215" t="str">
        <f>IF(P3215&lt;=50000,"Extra Small",IF(AND(P3215&gt;=50000,P3215&lt;250000),"Small",IF(AND(P3215&gt;=250000,P3215&lt;1000000),"Medium",IF(AND(P3215&gt;=1000000,P3215&lt;10000000),"Large",IF(AND(P3215&gt;=10000000,P3215&lt;100000000),"Extra Large",IF(P3215&gt;=100000000,"Extra-extra-large"))))))</f>
        <v>Large</v>
      </c>
      <c r="E3215" t="s">
        <v>43</v>
      </c>
      <c r="F3215">
        <v>5</v>
      </c>
      <c r="G3215">
        <v>18</v>
      </c>
      <c r="H3215">
        <v>7</v>
      </c>
      <c r="I3215">
        <v>15</v>
      </c>
      <c r="J3215" t="s">
        <v>48</v>
      </c>
      <c r="K3215">
        <v>85130</v>
      </c>
      <c r="L3215">
        <v>0</v>
      </c>
      <c r="M3215">
        <v>1303369</v>
      </c>
      <c r="N3215">
        <v>3419</v>
      </c>
      <c r="O3215">
        <v>1772</v>
      </c>
      <c r="P3215">
        <v>1393690</v>
      </c>
      <c r="Q3215">
        <v>0</v>
      </c>
      <c r="R3215">
        <v>1393690</v>
      </c>
      <c r="S3215" t="str">
        <f t="shared" si="100"/>
        <v>False</v>
      </c>
      <c r="T3215">
        <v>1242131</v>
      </c>
      <c r="U3215" t="b">
        <f t="shared" si="101"/>
        <v>0</v>
      </c>
      <c r="V3215">
        <v>0</v>
      </c>
      <c r="W3215">
        <v>0</v>
      </c>
      <c r="X3215">
        <v>0</v>
      </c>
      <c r="Y3215">
        <v>173729</v>
      </c>
      <c r="Z3215">
        <v>1415860</v>
      </c>
      <c r="AA3215" t="b">
        <f>ABS(T3215-Z3215)&gt;1000000</f>
        <v>0</v>
      </c>
      <c r="AB3215">
        <v>-22170</v>
      </c>
      <c r="AC3215">
        <v>0</v>
      </c>
      <c r="AD3215">
        <v>-22170</v>
      </c>
      <c r="AE3215">
        <v>378635</v>
      </c>
      <c r="AF3215">
        <v>0</v>
      </c>
      <c r="AG3215">
        <v>167977</v>
      </c>
      <c r="AH3215">
        <v>167977</v>
      </c>
      <c r="AI3215">
        <v>546612</v>
      </c>
      <c r="AJ3215">
        <v>314958</v>
      </c>
      <c r="AK3215">
        <v>0</v>
      </c>
      <c r="AL3215">
        <v>0</v>
      </c>
      <c r="AM3215">
        <v>0</v>
      </c>
      <c r="AN3215">
        <v>314958</v>
      </c>
      <c r="AO3215">
        <v>231654</v>
      </c>
      <c r="AQ3215">
        <f>K3215/R3215</f>
        <v>6.1082450186196353E-2</v>
      </c>
    </row>
    <row r="3216" spans="1:43" x14ac:dyDescent="0.35">
      <c r="A3216" t="s">
        <v>6719</v>
      </c>
      <c r="B3216" t="s">
        <v>6720</v>
      </c>
      <c r="C3216" t="s">
        <v>38</v>
      </c>
      <c r="D3216" t="str">
        <f>IF(P3216&lt;=50000,"Extra Small",IF(AND(P3216&gt;=50000,P3216&lt;250000),"Small",IF(AND(P3216&gt;=250000,P3216&lt;1000000),"Medium",IF(AND(P3216&gt;=1000000,P3216&lt;10000000),"Large",IF(AND(P3216&gt;=10000000,P3216&lt;100000000),"Extra Large",IF(P3216&gt;=100000000,"Extra-extra-large"))))))</f>
        <v>Small</v>
      </c>
      <c r="E3216" t="s">
        <v>43</v>
      </c>
      <c r="F3216">
        <v>0</v>
      </c>
      <c r="G3216">
        <v>1</v>
      </c>
      <c r="H3216">
        <v>4</v>
      </c>
      <c r="I3216">
        <v>0.35</v>
      </c>
      <c r="J3216" t="s">
        <v>103</v>
      </c>
      <c r="K3216">
        <v>69956</v>
      </c>
      <c r="L3216">
        <v>34425</v>
      </c>
      <c r="M3216">
        <v>33549</v>
      </c>
      <c r="N3216">
        <v>1968</v>
      </c>
      <c r="O3216">
        <v>21202</v>
      </c>
      <c r="P3216">
        <v>161100</v>
      </c>
      <c r="Q3216">
        <v>0</v>
      </c>
      <c r="R3216">
        <v>161100</v>
      </c>
      <c r="S3216" t="str">
        <f t="shared" si="100"/>
        <v>False</v>
      </c>
      <c r="T3216">
        <v>102784</v>
      </c>
      <c r="U3216" t="b">
        <f t="shared" si="101"/>
        <v>0</v>
      </c>
      <c r="V3216">
        <v>0</v>
      </c>
      <c r="W3216">
        <v>0</v>
      </c>
      <c r="X3216">
        <v>0</v>
      </c>
      <c r="Y3216">
        <v>33530</v>
      </c>
      <c r="Z3216">
        <v>136314</v>
      </c>
      <c r="AA3216" t="b">
        <f>ABS(T3216-Z3216)&gt;25000</f>
        <v>1</v>
      </c>
      <c r="AB3216">
        <v>24786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222982</v>
      </c>
      <c r="AJ3216">
        <v>0</v>
      </c>
      <c r="AK3216">
        <v>0</v>
      </c>
      <c r="AL3216">
        <v>0</v>
      </c>
      <c r="AM3216">
        <v>0</v>
      </c>
      <c r="AN3216">
        <v>112950</v>
      </c>
      <c r="AO3216">
        <v>110032</v>
      </c>
      <c r="AQ3216">
        <f>K3216/R3216</f>
        <v>0.43423960273122286</v>
      </c>
    </row>
    <row r="3217" spans="1:43" x14ac:dyDescent="0.35">
      <c r="A3217" t="s">
        <v>6721</v>
      </c>
      <c r="B3217" t="s">
        <v>6722</v>
      </c>
      <c r="C3217" t="s">
        <v>38</v>
      </c>
      <c r="D3217" t="str">
        <f>IF(P3217&lt;=50000,"Extra Small",IF(AND(P3217&gt;=50000,P3217&lt;250000),"Small",IF(AND(P3217&gt;=250000,P3217&lt;1000000),"Medium",IF(AND(P3217&gt;=1000000,P3217&lt;10000000),"Large",IF(AND(P3217&gt;=10000000,P3217&lt;100000000),"Extra Large",IF(P3217&gt;=100000000,"Extra-extra-large"))))))</f>
        <v>Small</v>
      </c>
      <c r="E3217" t="s">
        <v>64</v>
      </c>
      <c r="F3217">
        <v>0</v>
      </c>
      <c r="G3217">
        <v>0</v>
      </c>
      <c r="H3217">
        <v>0</v>
      </c>
      <c r="I3217">
        <v>0</v>
      </c>
      <c r="J3217" t="s">
        <v>656</v>
      </c>
      <c r="K3217">
        <v>12500</v>
      </c>
      <c r="L3217">
        <v>121100</v>
      </c>
      <c r="M3217">
        <v>0</v>
      </c>
      <c r="N3217">
        <v>0</v>
      </c>
      <c r="O3217">
        <v>0</v>
      </c>
      <c r="P3217">
        <v>133600</v>
      </c>
      <c r="Q3217">
        <v>0</v>
      </c>
      <c r="R3217">
        <v>133600</v>
      </c>
      <c r="S3217" t="str">
        <f t="shared" si="100"/>
        <v>False</v>
      </c>
      <c r="T3217">
        <v>0</v>
      </c>
      <c r="U3217" t="e">
        <f t="shared" si="101"/>
        <v>#DIV/0!</v>
      </c>
      <c r="V3217">
        <v>0</v>
      </c>
      <c r="W3217">
        <v>0</v>
      </c>
      <c r="X3217">
        <v>0</v>
      </c>
      <c r="Y3217">
        <v>19585</v>
      </c>
      <c r="Z3217">
        <v>19585</v>
      </c>
      <c r="AA3217" t="b">
        <f>ABS(T3217-Z3217)&gt;25000</f>
        <v>0</v>
      </c>
      <c r="AB3217">
        <v>114015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978522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978522</v>
      </c>
      <c r="AQ3217">
        <f>K3217/R3217</f>
        <v>9.3562874251497008E-2</v>
      </c>
    </row>
    <row r="3218" spans="1:43" x14ac:dyDescent="0.35">
      <c r="A3218" t="s">
        <v>6723</v>
      </c>
      <c r="B3218" t="s">
        <v>6724</v>
      </c>
      <c r="C3218" t="s">
        <v>38</v>
      </c>
      <c r="D3218" t="str">
        <f>IF(P3218&lt;=50000,"Extra Small",IF(AND(P3218&gt;=50000,P3218&lt;250000),"Small",IF(AND(P3218&gt;=250000,P3218&lt;1000000),"Medium",IF(AND(P3218&gt;=1000000,P3218&lt;10000000),"Large",IF(AND(P3218&gt;=10000000,P3218&lt;100000000),"Extra Large",IF(P3218&gt;=100000000,"Extra-extra-large"))))))</f>
        <v>Extra Large</v>
      </c>
      <c r="E3218" t="s">
        <v>110</v>
      </c>
      <c r="F3218">
        <v>30</v>
      </c>
      <c r="G3218">
        <v>9</v>
      </c>
      <c r="H3218">
        <v>72</v>
      </c>
      <c r="I3218">
        <v>68</v>
      </c>
      <c r="J3218" t="s">
        <v>141</v>
      </c>
      <c r="K3218">
        <v>0</v>
      </c>
      <c r="L3218">
        <v>0</v>
      </c>
      <c r="M3218">
        <v>11737472</v>
      </c>
      <c r="N3218">
        <v>44297</v>
      </c>
      <c r="O3218">
        <v>0</v>
      </c>
      <c r="P3218">
        <v>11781769</v>
      </c>
      <c r="Q3218">
        <v>0</v>
      </c>
      <c r="R3218">
        <v>11781769</v>
      </c>
      <c r="S3218" t="str">
        <f t="shared" si="100"/>
        <v>False</v>
      </c>
      <c r="T3218">
        <v>4303184</v>
      </c>
      <c r="U3218" t="b">
        <f t="shared" si="101"/>
        <v>0</v>
      </c>
      <c r="V3218">
        <v>0</v>
      </c>
      <c r="W3218">
        <v>159820</v>
      </c>
      <c r="X3218">
        <v>0</v>
      </c>
      <c r="Y3218">
        <v>6422790</v>
      </c>
      <c r="Z3218">
        <v>10885794</v>
      </c>
      <c r="AA3218" t="b">
        <f>ABS(T3218-Z3218)&gt;1000000</f>
        <v>1</v>
      </c>
      <c r="AB3218">
        <v>895975</v>
      </c>
      <c r="AC3218">
        <v>0</v>
      </c>
      <c r="AD3218">
        <v>895975</v>
      </c>
      <c r="AE3218">
        <v>5881986</v>
      </c>
      <c r="AF3218">
        <v>0</v>
      </c>
      <c r="AG3218">
        <v>5261602</v>
      </c>
      <c r="AH3218">
        <v>5261602</v>
      </c>
      <c r="AI3218">
        <v>11143588</v>
      </c>
      <c r="AJ3218">
        <v>1801776</v>
      </c>
      <c r="AK3218">
        <v>4124622</v>
      </c>
      <c r="AL3218">
        <v>91193</v>
      </c>
      <c r="AM3218">
        <v>4215815</v>
      </c>
      <c r="AN3218">
        <v>6017591</v>
      </c>
      <c r="AO3218">
        <v>5125997</v>
      </c>
      <c r="AQ3218">
        <f>K3218/R3218</f>
        <v>0</v>
      </c>
    </row>
    <row r="3219" spans="1:43" x14ac:dyDescent="0.35">
      <c r="A3219" t="s">
        <v>6725</v>
      </c>
      <c r="B3219" t="s">
        <v>6726</v>
      </c>
      <c r="C3219" t="s">
        <v>38</v>
      </c>
      <c r="D3219" t="str">
        <f>IF(P3219&lt;=50000,"Extra Small",IF(AND(P3219&gt;=50000,P3219&lt;250000),"Small",IF(AND(P3219&gt;=250000,P3219&lt;1000000),"Medium",IF(AND(P3219&gt;=1000000,P3219&lt;10000000),"Large",IF(AND(P3219&gt;=10000000,P3219&lt;100000000),"Extra Large",IF(P3219&gt;=100000000,"Extra-extra-large"))))))</f>
        <v>Extra Small</v>
      </c>
      <c r="E3219" t="s">
        <v>98</v>
      </c>
      <c r="F3219">
        <v>0</v>
      </c>
      <c r="G3219">
        <v>0</v>
      </c>
      <c r="H3219">
        <v>0</v>
      </c>
      <c r="I3219">
        <v>0</v>
      </c>
      <c r="J3219" t="s">
        <v>61</v>
      </c>
      <c r="K3219">
        <v>0</v>
      </c>
      <c r="L3219">
        <v>0</v>
      </c>
      <c r="M3219">
        <v>8149</v>
      </c>
      <c r="N3219">
        <v>0</v>
      </c>
      <c r="O3219">
        <v>0</v>
      </c>
      <c r="P3219">
        <v>8149</v>
      </c>
      <c r="Q3219">
        <v>0</v>
      </c>
      <c r="R3219">
        <v>8149</v>
      </c>
      <c r="S3219" t="str">
        <f t="shared" si="100"/>
        <v>False</v>
      </c>
      <c r="T3219">
        <v>0</v>
      </c>
      <c r="U3219" t="e">
        <f t="shared" si="101"/>
        <v>#DIV/0!</v>
      </c>
      <c r="V3219">
        <v>0</v>
      </c>
      <c r="W3219">
        <v>0</v>
      </c>
      <c r="X3219">
        <v>0</v>
      </c>
      <c r="Y3219">
        <v>19885</v>
      </c>
      <c r="Z3219">
        <v>19885</v>
      </c>
      <c r="AA3219" t="b">
        <f>ABS(T3219-Z3219)&gt;25000</f>
        <v>0</v>
      </c>
      <c r="AB3219">
        <v>-11736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28534</v>
      </c>
      <c r="AJ3219">
        <v>0</v>
      </c>
      <c r="AK3219">
        <v>0</v>
      </c>
      <c r="AL3219">
        <v>0</v>
      </c>
      <c r="AM3219">
        <v>0</v>
      </c>
      <c r="AN3219">
        <v>10461</v>
      </c>
      <c r="AO3219">
        <v>18073</v>
      </c>
      <c r="AQ3219">
        <f>K3219/R3219</f>
        <v>0</v>
      </c>
    </row>
    <row r="3220" spans="1:43" x14ac:dyDescent="0.35">
      <c r="A3220" t="s">
        <v>6727</v>
      </c>
      <c r="B3220" t="s">
        <v>6728</v>
      </c>
      <c r="C3220" t="s">
        <v>38</v>
      </c>
      <c r="D3220" t="str">
        <f>IF(P3220&lt;=50000,"Extra Small",IF(AND(P3220&gt;=50000,P3220&lt;250000),"Small",IF(AND(P3220&gt;=250000,P3220&lt;1000000),"Medium",IF(AND(P3220&gt;=1000000,P3220&lt;10000000),"Large",IF(AND(P3220&gt;=10000000,P3220&lt;100000000),"Extra Large",IF(P3220&gt;=100000000,"Extra-extra-large"))))))</f>
        <v>Small</v>
      </c>
      <c r="E3220" t="s">
        <v>85</v>
      </c>
      <c r="F3220">
        <v>0</v>
      </c>
      <c r="G3220">
        <v>1</v>
      </c>
      <c r="H3220">
        <v>5</v>
      </c>
      <c r="I3220">
        <v>1.8</v>
      </c>
      <c r="J3220" t="s">
        <v>1052</v>
      </c>
      <c r="K3220">
        <v>177760</v>
      </c>
      <c r="L3220">
        <v>1351</v>
      </c>
      <c r="M3220">
        <v>17023</v>
      </c>
      <c r="N3220">
        <v>551</v>
      </c>
      <c r="O3220">
        <v>3005</v>
      </c>
      <c r="P3220">
        <v>199690</v>
      </c>
      <c r="Q3220">
        <v>0</v>
      </c>
      <c r="R3220">
        <v>199690</v>
      </c>
      <c r="S3220" t="str">
        <f t="shared" si="100"/>
        <v>False</v>
      </c>
      <c r="T3220">
        <v>124977</v>
      </c>
      <c r="U3220" t="b">
        <f t="shared" si="101"/>
        <v>0</v>
      </c>
      <c r="V3220">
        <v>0</v>
      </c>
      <c r="W3220">
        <v>0</v>
      </c>
      <c r="X3220">
        <v>0</v>
      </c>
      <c r="Y3220">
        <v>67863</v>
      </c>
      <c r="Z3220">
        <v>192840</v>
      </c>
      <c r="AA3220" t="b">
        <f>ABS(T3220-Z3220)&gt;25000</f>
        <v>1</v>
      </c>
      <c r="AB3220">
        <v>6850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152318</v>
      </c>
      <c r="AJ3220">
        <v>0</v>
      </c>
      <c r="AK3220">
        <v>0</v>
      </c>
      <c r="AL3220">
        <v>0</v>
      </c>
      <c r="AM3220">
        <v>0</v>
      </c>
      <c r="AN3220">
        <v>112880</v>
      </c>
      <c r="AO3220">
        <v>39438</v>
      </c>
      <c r="AQ3220">
        <f>K3220/R3220</f>
        <v>0.89017977865691822</v>
      </c>
    </row>
    <row r="3221" spans="1:43" x14ac:dyDescent="0.35">
      <c r="A3221" t="s">
        <v>6729</v>
      </c>
      <c r="B3221" t="s">
        <v>6730</v>
      </c>
      <c r="C3221" t="s">
        <v>50</v>
      </c>
      <c r="D3221" t="str">
        <f>IF(P3221&lt;=50000,"Extra Small",IF(AND(P3221&gt;=50000,P3221&lt;250000),"Small",IF(AND(P3221&gt;=250000,P3221&lt;1000000),"Medium",IF(AND(P3221&gt;=1000000,P3221&lt;10000000),"Large",IF(AND(P3221&gt;=10000000,P3221&lt;100000000),"Extra Large",IF(P3221&gt;=100000000,"Extra-extra-large"))))))</f>
        <v>Small</v>
      </c>
      <c r="E3221" t="s">
        <v>73</v>
      </c>
      <c r="F3221">
        <v>0</v>
      </c>
      <c r="G3221">
        <v>0</v>
      </c>
      <c r="H3221">
        <v>0</v>
      </c>
      <c r="I3221">
        <v>0</v>
      </c>
      <c r="J3221" t="s">
        <v>44</v>
      </c>
      <c r="K3221">
        <v>0</v>
      </c>
      <c r="L3221">
        <v>0</v>
      </c>
      <c r="M3221">
        <v>0</v>
      </c>
      <c r="N3221">
        <v>0</v>
      </c>
      <c r="O3221">
        <v>234232</v>
      </c>
      <c r="P3221">
        <v>234232</v>
      </c>
      <c r="Q3221">
        <v>0</v>
      </c>
      <c r="R3221">
        <v>234232</v>
      </c>
      <c r="S3221" t="str">
        <f t="shared" si="100"/>
        <v>False</v>
      </c>
      <c r="T3221">
        <v>0</v>
      </c>
      <c r="U3221" t="e">
        <f t="shared" si="101"/>
        <v>#DIV/0!</v>
      </c>
      <c r="V3221">
        <v>0</v>
      </c>
      <c r="W3221">
        <v>0</v>
      </c>
      <c r="X3221">
        <v>0</v>
      </c>
      <c r="Y3221">
        <v>219573</v>
      </c>
      <c r="Z3221">
        <v>219573</v>
      </c>
      <c r="AA3221" t="b">
        <f>ABS(T3221-Z3221)&gt;25000</f>
        <v>1</v>
      </c>
      <c r="AB3221">
        <v>14659</v>
      </c>
      <c r="AC3221">
        <v>0</v>
      </c>
      <c r="AD3221">
        <v>14659</v>
      </c>
      <c r="AE3221">
        <v>0</v>
      </c>
      <c r="AF3221">
        <v>0</v>
      </c>
      <c r="AG3221">
        <v>0</v>
      </c>
      <c r="AH3221">
        <v>0</v>
      </c>
      <c r="AI3221">
        <v>146031</v>
      </c>
      <c r="AJ3221">
        <v>0</v>
      </c>
      <c r="AK3221">
        <v>0</v>
      </c>
      <c r="AL3221">
        <v>0</v>
      </c>
      <c r="AM3221">
        <v>0</v>
      </c>
      <c r="AN3221">
        <v>11069</v>
      </c>
      <c r="AO3221">
        <v>134962</v>
      </c>
      <c r="AQ3221">
        <f>K3221/R3221</f>
        <v>0</v>
      </c>
    </row>
    <row r="3222" spans="1:43" x14ac:dyDescent="0.35">
      <c r="A3222" t="s">
        <v>6731</v>
      </c>
      <c r="B3222" t="s">
        <v>6732</v>
      </c>
      <c r="C3222" t="s">
        <v>38</v>
      </c>
      <c r="D3222" t="str">
        <f>IF(P3222&lt;=50000,"Extra Small",IF(AND(P3222&gt;=50000,P3222&lt;250000),"Small",IF(AND(P3222&gt;=250000,P3222&lt;1000000),"Medium",IF(AND(P3222&gt;=1000000,P3222&lt;10000000),"Large",IF(AND(P3222&gt;=10000000,P3222&lt;100000000),"Extra Large",IF(P3222&gt;=100000000,"Extra-extra-large"))))))</f>
        <v>Small</v>
      </c>
      <c r="E3222" t="s">
        <v>70</v>
      </c>
      <c r="F3222">
        <v>0</v>
      </c>
      <c r="G3222">
        <v>0</v>
      </c>
      <c r="H3222">
        <v>0</v>
      </c>
      <c r="I3222">
        <v>0</v>
      </c>
      <c r="J3222" t="s">
        <v>48</v>
      </c>
      <c r="K3222">
        <v>237439</v>
      </c>
      <c r="L3222">
        <v>0</v>
      </c>
      <c r="M3222">
        <v>0</v>
      </c>
      <c r="N3222">
        <v>0</v>
      </c>
      <c r="O3222">
        <v>0</v>
      </c>
      <c r="P3222">
        <v>237439</v>
      </c>
      <c r="Q3222">
        <v>0</v>
      </c>
      <c r="R3222">
        <v>237439</v>
      </c>
      <c r="S3222" t="str">
        <f t="shared" si="100"/>
        <v>False</v>
      </c>
      <c r="T3222">
        <v>0</v>
      </c>
      <c r="U3222" t="e">
        <f t="shared" si="101"/>
        <v>#DIV/0!</v>
      </c>
      <c r="V3222">
        <v>0</v>
      </c>
      <c r="W3222">
        <v>148199</v>
      </c>
      <c r="X3222">
        <v>0</v>
      </c>
      <c r="Y3222">
        <v>21598</v>
      </c>
      <c r="Z3222">
        <v>169797</v>
      </c>
      <c r="AA3222" t="b">
        <f>ABS(T3222-Z3222)&gt;25000</f>
        <v>1</v>
      </c>
      <c r="AB3222">
        <v>67642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3749683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3749683</v>
      </c>
      <c r="AQ3222">
        <f>K3222/R3222</f>
        <v>1</v>
      </c>
    </row>
    <row r="3223" spans="1:43" x14ac:dyDescent="0.35">
      <c r="A3223" t="s">
        <v>6733</v>
      </c>
      <c r="B3223" t="s">
        <v>6734</v>
      </c>
      <c r="C3223" t="s">
        <v>38</v>
      </c>
      <c r="D3223" t="str">
        <f>IF(P3223&lt;=50000,"Extra Small",IF(AND(P3223&gt;=50000,P3223&lt;250000),"Small",IF(AND(P3223&gt;=250000,P3223&lt;1000000),"Medium",IF(AND(P3223&gt;=1000000,P3223&lt;10000000),"Large",IF(AND(P3223&gt;=10000000,P3223&lt;100000000),"Extra Large",IF(P3223&gt;=100000000,"Extra-extra-large"))))))</f>
        <v>Extra Small</v>
      </c>
      <c r="E3223" t="s">
        <v>110</v>
      </c>
      <c r="F3223">
        <v>0</v>
      </c>
      <c r="G3223">
        <v>0</v>
      </c>
      <c r="H3223">
        <v>0</v>
      </c>
      <c r="I3223">
        <v>0</v>
      </c>
      <c r="J3223" t="s">
        <v>44</v>
      </c>
      <c r="K3223">
        <v>0</v>
      </c>
      <c r="L3223">
        <v>371</v>
      </c>
      <c r="M3223">
        <v>0</v>
      </c>
      <c r="N3223">
        <v>0</v>
      </c>
      <c r="O3223">
        <v>0</v>
      </c>
      <c r="P3223">
        <v>371</v>
      </c>
      <c r="Q3223">
        <v>0</v>
      </c>
      <c r="R3223">
        <v>371</v>
      </c>
      <c r="S3223" t="str">
        <f t="shared" si="100"/>
        <v>False</v>
      </c>
      <c r="T3223">
        <v>0</v>
      </c>
      <c r="U3223" t="e">
        <f t="shared" si="101"/>
        <v>#DIV/0!</v>
      </c>
      <c r="V3223">
        <v>0</v>
      </c>
      <c r="W3223">
        <v>0</v>
      </c>
      <c r="X3223">
        <v>0</v>
      </c>
      <c r="Y3223">
        <v>35</v>
      </c>
      <c r="Z3223">
        <v>35</v>
      </c>
      <c r="AA3223" t="b">
        <f>ABS(T3223-Z3223)&gt;25000</f>
        <v>0</v>
      </c>
      <c r="AB3223">
        <v>336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Q3223">
        <f>K3223/R3223</f>
        <v>0</v>
      </c>
    </row>
    <row r="3224" spans="1:43" x14ac:dyDescent="0.35">
      <c r="A3224" t="s">
        <v>6735</v>
      </c>
      <c r="B3224" t="s">
        <v>6736</v>
      </c>
      <c r="C3224" t="s">
        <v>38</v>
      </c>
      <c r="D3224" t="str">
        <f>IF(P3224&lt;=50000,"Extra Small",IF(AND(P3224&gt;=50000,P3224&lt;250000),"Small",IF(AND(P3224&gt;=250000,P3224&lt;1000000),"Medium",IF(AND(P3224&gt;=1000000,P3224&lt;10000000),"Large",IF(AND(P3224&gt;=10000000,P3224&lt;100000000),"Extra Large",IF(P3224&gt;=100000000,"Extra-extra-large"))))))</f>
        <v>Medium</v>
      </c>
      <c r="E3224" t="s">
        <v>110</v>
      </c>
      <c r="F3224">
        <v>0</v>
      </c>
      <c r="G3224">
        <v>0</v>
      </c>
      <c r="H3224">
        <v>0</v>
      </c>
      <c r="I3224">
        <v>0</v>
      </c>
      <c r="J3224" t="s">
        <v>107</v>
      </c>
      <c r="K3224">
        <v>0</v>
      </c>
      <c r="L3224">
        <v>0</v>
      </c>
      <c r="M3224">
        <v>0</v>
      </c>
      <c r="N3224">
        <v>342572</v>
      </c>
      <c r="O3224">
        <v>0</v>
      </c>
      <c r="P3224">
        <v>342572</v>
      </c>
      <c r="Q3224">
        <v>292263</v>
      </c>
      <c r="R3224">
        <v>634835</v>
      </c>
      <c r="S3224" t="str">
        <f t="shared" si="100"/>
        <v>False</v>
      </c>
      <c r="T3224">
        <v>0</v>
      </c>
      <c r="U3224" t="e">
        <f t="shared" si="101"/>
        <v>#DIV/0!</v>
      </c>
      <c r="V3224">
        <v>0</v>
      </c>
      <c r="W3224">
        <v>196618</v>
      </c>
      <c r="X3224">
        <v>142000</v>
      </c>
      <c r="Y3224">
        <v>56540</v>
      </c>
      <c r="Z3224">
        <v>395158</v>
      </c>
      <c r="AA3224" t="b">
        <f>ABS(T3224-Z3224)&gt;25000</f>
        <v>1</v>
      </c>
      <c r="AB3224">
        <v>239677</v>
      </c>
      <c r="AC3224">
        <v>0</v>
      </c>
      <c r="AD3224">
        <v>239677</v>
      </c>
      <c r="AE3224">
        <v>3350822</v>
      </c>
      <c r="AF3224">
        <v>0</v>
      </c>
      <c r="AG3224">
        <v>0</v>
      </c>
      <c r="AH3224">
        <v>3659350</v>
      </c>
      <c r="AI3224">
        <v>7010172</v>
      </c>
      <c r="AJ3224">
        <v>3854</v>
      </c>
      <c r="AK3224">
        <v>0</v>
      </c>
      <c r="AL3224">
        <v>0</v>
      </c>
      <c r="AM3224">
        <v>0</v>
      </c>
      <c r="AN3224">
        <v>3854</v>
      </c>
      <c r="AO3224">
        <v>7006318</v>
      </c>
      <c r="AQ3224">
        <f>K3224/R3224</f>
        <v>0</v>
      </c>
    </row>
    <row r="3225" spans="1:43" x14ac:dyDescent="0.35">
      <c r="A3225" t="s">
        <v>6737</v>
      </c>
      <c r="B3225" t="s">
        <v>6738</v>
      </c>
      <c r="C3225" t="s">
        <v>38</v>
      </c>
      <c r="D3225" t="str">
        <f>IF(P3225&lt;=50000,"Extra Small",IF(AND(P3225&gt;=50000,P3225&lt;250000),"Small",IF(AND(P3225&gt;=250000,P3225&lt;1000000),"Medium",IF(AND(P3225&gt;=1000000,P3225&lt;10000000),"Large",IF(AND(P3225&gt;=10000000,P3225&lt;100000000),"Extra Large",IF(P3225&gt;=100000000,"Extra-extra-large"))))))</f>
        <v>Small</v>
      </c>
      <c r="E3225" t="s">
        <v>85</v>
      </c>
      <c r="F3225">
        <v>0</v>
      </c>
      <c r="G3225">
        <v>1</v>
      </c>
      <c r="H3225">
        <v>0</v>
      </c>
      <c r="I3225">
        <v>0.8</v>
      </c>
      <c r="J3225" t="s">
        <v>61</v>
      </c>
      <c r="K3225">
        <v>67185</v>
      </c>
      <c r="L3225">
        <v>0</v>
      </c>
      <c r="M3225">
        <v>4870</v>
      </c>
      <c r="N3225">
        <v>0</v>
      </c>
      <c r="O3225">
        <v>2400</v>
      </c>
      <c r="P3225">
        <v>74455</v>
      </c>
      <c r="Q3225">
        <v>0</v>
      </c>
      <c r="R3225">
        <v>74455</v>
      </c>
      <c r="S3225" t="str">
        <f t="shared" si="100"/>
        <v>False</v>
      </c>
      <c r="T3225">
        <v>50278</v>
      </c>
      <c r="U3225" t="b">
        <f t="shared" si="101"/>
        <v>0</v>
      </c>
      <c r="V3225">
        <v>0</v>
      </c>
      <c r="W3225">
        <v>0</v>
      </c>
      <c r="X3225">
        <v>0</v>
      </c>
      <c r="Y3225">
        <v>25731</v>
      </c>
      <c r="Z3225">
        <v>76009</v>
      </c>
      <c r="AA3225" t="b">
        <f>ABS(T3225-Z3225)&gt;25000</f>
        <v>1</v>
      </c>
      <c r="AB3225">
        <v>-1554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93106</v>
      </c>
      <c r="AJ3225">
        <v>0</v>
      </c>
      <c r="AK3225">
        <v>0</v>
      </c>
      <c r="AL3225">
        <v>0</v>
      </c>
      <c r="AM3225">
        <v>0</v>
      </c>
      <c r="AN3225">
        <v>4737</v>
      </c>
      <c r="AO3225">
        <v>88369</v>
      </c>
      <c r="AQ3225">
        <f>K3225/R3225</f>
        <v>0.90235712846685923</v>
      </c>
    </row>
    <row r="3226" spans="1:43" x14ac:dyDescent="0.35">
      <c r="A3226" t="s">
        <v>6739</v>
      </c>
      <c r="B3226" t="s">
        <v>6740</v>
      </c>
      <c r="C3226" t="s">
        <v>38</v>
      </c>
      <c r="D3226" t="str">
        <f>IF(P3226&lt;=50000,"Extra Small",IF(AND(P3226&gt;=50000,P3226&lt;250000),"Small",IF(AND(P3226&gt;=250000,P3226&lt;1000000),"Medium",IF(AND(P3226&gt;=1000000,P3226&lt;10000000),"Large",IF(AND(P3226&gt;=10000000,P3226&lt;100000000),"Extra Large",IF(P3226&gt;=100000000,"Extra-extra-large"))))))</f>
        <v>Extra Small</v>
      </c>
      <c r="E3226" t="s">
        <v>60</v>
      </c>
      <c r="F3226">
        <v>0</v>
      </c>
      <c r="G3226">
        <v>0</v>
      </c>
      <c r="H3226">
        <v>0</v>
      </c>
      <c r="I3226">
        <v>0</v>
      </c>
      <c r="J3226" t="s">
        <v>48</v>
      </c>
      <c r="K3226">
        <v>0</v>
      </c>
      <c r="L3226">
        <v>0</v>
      </c>
      <c r="M3226">
        <v>0</v>
      </c>
      <c r="N3226">
        <v>22458</v>
      </c>
      <c r="O3226">
        <v>0</v>
      </c>
      <c r="P3226">
        <v>22458</v>
      </c>
      <c r="Q3226">
        <v>0</v>
      </c>
      <c r="R3226">
        <v>22458</v>
      </c>
      <c r="S3226" t="str">
        <f t="shared" si="100"/>
        <v>False</v>
      </c>
      <c r="T3226">
        <v>0</v>
      </c>
      <c r="U3226" t="e">
        <f t="shared" si="101"/>
        <v>#DIV/0!</v>
      </c>
      <c r="V3226">
        <v>0</v>
      </c>
      <c r="W3226">
        <v>0</v>
      </c>
      <c r="X3226">
        <v>0</v>
      </c>
      <c r="Y3226">
        <v>4235</v>
      </c>
      <c r="Z3226">
        <v>4235</v>
      </c>
      <c r="AA3226" t="b">
        <f>ABS(T3226-Z3226)&gt;25000</f>
        <v>0</v>
      </c>
      <c r="AB3226">
        <v>18223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410123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410123</v>
      </c>
      <c r="AQ3226">
        <f>K3226/R3226</f>
        <v>0</v>
      </c>
    </row>
    <row r="3227" spans="1:43" x14ac:dyDescent="0.35">
      <c r="A3227" t="s">
        <v>6741</v>
      </c>
      <c r="B3227" t="s">
        <v>6742</v>
      </c>
      <c r="C3227" t="s">
        <v>38</v>
      </c>
      <c r="D3227" t="str">
        <f>IF(P3227&lt;=50000,"Extra Small",IF(AND(P3227&gt;=50000,P3227&lt;250000),"Small",IF(AND(P3227&gt;=250000,P3227&lt;1000000),"Medium",IF(AND(P3227&gt;=1000000,P3227&lt;10000000),"Large",IF(AND(P3227&gt;=10000000,P3227&lt;100000000),"Extra Large",IF(P3227&gt;=100000000,"Extra-extra-large"))))))</f>
        <v>Small</v>
      </c>
      <c r="E3227" t="s">
        <v>43</v>
      </c>
      <c r="F3227">
        <v>0</v>
      </c>
      <c r="G3227">
        <v>0</v>
      </c>
      <c r="H3227">
        <v>0</v>
      </c>
      <c r="I3227">
        <v>0</v>
      </c>
      <c r="J3227" t="s">
        <v>92</v>
      </c>
      <c r="K3227">
        <v>0</v>
      </c>
      <c r="L3227">
        <v>114310</v>
      </c>
      <c r="M3227">
        <v>24572</v>
      </c>
      <c r="N3227">
        <v>0</v>
      </c>
      <c r="O3227">
        <v>14878</v>
      </c>
      <c r="P3227">
        <v>153760</v>
      </c>
      <c r="Q3227">
        <v>0</v>
      </c>
      <c r="R3227">
        <v>153760</v>
      </c>
      <c r="S3227" t="str">
        <f t="shared" si="100"/>
        <v>False</v>
      </c>
      <c r="T3227">
        <v>173199</v>
      </c>
      <c r="U3227" t="e">
        <f t="shared" si="101"/>
        <v>#DIV/0!</v>
      </c>
      <c r="V3227">
        <v>0</v>
      </c>
      <c r="W3227">
        <v>0</v>
      </c>
      <c r="X3227">
        <v>0</v>
      </c>
      <c r="Y3227">
        <v>105098</v>
      </c>
      <c r="Z3227">
        <v>278297</v>
      </c>
      <c r="AA3227" t="b">
        <f>ABS(T3227-Z3227)&gt;25000</f>
        <v>1</v>
      </c>
      <c r="AB3227">
        <v>-124537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20256</v>
      </c>
      <c r="AJ3227">
        <v>0</v>
      </c>
      <c r="AK3227">
        <v>0</v>
      </c>
      <c r="AL3227">
        <v>0</v>
      </c>
      <c r="AM3227">
        <v>0</v>
      </c>
      <c r="AN3227">
        <v>29083</v>
      </c>
      <c r="AO3227">
        <v>-8827</v>
      </c>
      <c r="AQ3227">
        <f>K3227/R3227</f>
        <v>0</v>
      </c>
    </row>
    <row r="3228" spans="1:43" x14ac:dyDescent="0.35">
      <c r="A3228" t="s">
        <v>6743</v>
      </c>
      <c r="B3228" t="s">
        <v>6744</v>
      </c>
      <c r="C3228" t="s">
        <v>50</v>
      </c>
      <c r="D3228" t="str">
        <f>IF(P3228&lt;=50000,"Extra Small",IF(AND(P3228&gt;=50000,P3228&lt;250000),"Small",IF(AND(P3228&gt;=250000,P3228&lt;1000000),"Medium",IF(AND(P3228&gt;=1000000,P3228&lt;10000000),"Large",IF(AND(P3228&gt;=10000000,P3228&lt;100000000),"Extra Large",IF(P3228&gt;=100000000,"Extra-extra-large"))))))</f>
        <v>Medium</v>
      </c>
      <c r="E3228" t="s">
        <v>43</v>
      </c>
      <c r="F3228">
        <v>0</v>
      </c>
      <c r="G3228">
        <v>0</v>
      </c>
      <c r="H3228">
        <v>23</v>
      </c>
      <c r="I3228">
        <v>7</v>
      </c>
      <c r="J3228" t="s">
        <v>48</v>
      </c>
      <c r="K3228">
        <v>47435</v>
      </c>
      <c r="L3228">
        <v>0</v>
      </c>
      <c r="M3228">
        <v>524081</v>
      </c>
      <c r="N3228">
        <v>3002</v>
      </c>
      <c r="O3228">
        <v>1222</v>
      </c>
      <c r="P3228">
        <v>575740</v>
      </c>
      <c r="Q3228">
        <v>0</v>
      </c>
      <c r="R3228">
        <v>575740</v>
      </c>
      <c r="S3228" t="str">
        <f t="shared" si="100"/>
        <v>False</v>
      </c>
      <c r="T3228">
        <v>533448</v>
      </c>
      <c r="U3228" t="b">
        <f t="shared" si="101"/>
        <v>0</v>
      </c>
      <c r="V3228">
        <v>0</v>
      </c>
      <c r="W3228">
        <v>0</v>
      </c>
      <c r="X3228">
        <v>0</v>
      </c>
      <c r="Y3228">
        <v>32830</v>
      </c>
      <c r="Z3228">
        <v>566278</v>
      </c>
      <c r="AA3228" t="b">
        <f>ABS(T3228-Z3228)&gt;25000</f>
        <v>1</v>
      </c>
      <c r="AB3228">
        <v>9462</v>
      </c>
      <c r="AC3228">
        <v>0</v>
      </c>
      <c r="AD3228">
        <v>9462</v>
      </c>
      <c r="AE3228">
        <v>278749</v>
      </c>
      <c r="AF3228">
        <v>0</v>
      </c>
      <c r="AG3228">
        <v>0</v>
      </c>
      <c r="AH3228">
        <v>0</v>
      </c>
      <c r="AI3228">
        <v>278749</v>
      </c>
      <c r="AJ3228">
        <v>88128</v>
      </c>
      <c r="AK3228">
        <v>0</v>
      </c>
      <c r="AL3228">
        <v>0</v>
      </c>
      <c r="AM3228">
        <v>0</v>
      </c>
      <c r="AN3228">
        <v>88128</v>
      </c>
      <c r="AO3228">
        <v>190621</v>
      </c>
      <c r="AQ3228">
        <f>K3228/R3228</f>
        <v>8.2389620314725395E-2</v>
      </c>
    </row>
    <row r="3229" spans="1:43" x14ac:dyDescent="0.35">
      <c r="A3229" t="s">
        <v>6745</v>
      </c>
      <c r="B3229" t="s">
        <v>6746</v>
      </c>
      <c r="C3229" t="s">
        <v>38</v>
      </c>
      <c r="D3229" t="str">
        <f>IF(P3229&lt;=50000,"Extra Small",IF(AND(P3229&gt;=50000,P3229&lt;250000),"Small",IF(AND(P3229&gt;=250000,P3229&lt;1000000),"Medium",IF(AND(P3229&gt;=1000000,P3229&lt;10000000),"Large",IF(AND(P3229&gt;=10000000,P3229&lt;100000000),"Extra Large",IF(P3229&gt;=100000000,"Extra-extra-large"))))))</f>
        <v>Large</v>
      </c>
      <c r="E3229" t="s">
        <v>43</v>
      </c>
      <c r="F3229">
        <v>5</v>
      </c>
      <c r="G3229">
        <v>7</v>
      </c>
      <c r="H3229">
        <v>0</v>
      </c>
      <c r="I3229">
        <v>9.3699999999999992</v>
      </c>
      <c r="J3229" t="s">
        <v>3132</v>
      </c>
      <c r="K3229">
        <v>0</v>
      </c>
      <c r="L3229">
        <v>0</v>
      </c>
      <c r="M3229">
        <v>4148931</v>
      </c>
      <c r="N3229">
        <v>59951</v>
      </c>
      <c r="O3229">
        <v>0</v>
      </c>
      <c r="P3229">
        <v>4208882</v>
      </c>
      <c r="Q3229">
        <v>0</v>
      </c>
      <c r="R3229">
        <v>4208882</v>
      </c>
      <c r="S3229" t="str">
        <f t="shared" si="100"/>
        <v>False</v>
      </c>
      <c r="T3229">
        <v>1170508</v>
      </c>
      <c r="U3229" t="b">
        <f t="shared" si="101"/>
        <v>0</v>
      </c>
      <c r="V3229">
        <v>0</v>
      </c>
      <c r="W3229">
        <v>15000</v>
      </c>
      <c r="X3229">
        <v>0</v>
      </c>
      <c r="Y3229">
        <v>2291710</v>
      </c>
      <c r="Z3229">
        <v>3477218</v>
      </c>
      <c r="AA3229" t="b">
        <f>ABS(T3229-Z3229)&gt;1000000</f>
        <v>1</v>
      </c>
      <c r="AB3229">
        <v>731664</v>
      </c>
      <c r="AC3229">
        <v>13294</v>
      </c>
      <c r="AD3229">
        <v>744958</v>
      </c>
      <c r="AE3229">
        <v>3532827</v>
      </c>
      <c r="AF3229">
        <v>0</v>
      </c>
      <c r="AG3229">
        <v>280539</v>
      </c>
      <c r="AH3229">
        <v>280539</v>
      </c>
      <c r="AI3229">
        <v>3813366</v>
      </c>
      <c r="AJ3229">
        <v>2533026</v>
      </c>
      <c r="AK3229">
        <v>0</v>
      </c>
      <c r="AL3229">
        <v>34270</v>
      </c>
      <c r="AM3229">
        <v>34270</v>
      </c>
      <c r="AN3229">
        <v>2567296</v>
      </c>
      <c r="AO3229">
        <v>1246070</v>
      </c>
      <c r="AQ3229">
        <f>K3229/R3229</f>
        <v>0</v>
      </c>
    </row>
    <row r="3230" spans="1:43" x14ac:dyDescent="0.35">
      <c r="A3230" t="s">
        <v>6747</v>
      </c>
      <c r="B3230" t="s">
        <v>6748</v>
      </c>
      <c r="C3230" t="s">
        <v>38</v>
      </c>
      <c r="D3230" t="str">
        <f>IF(P3230&lt;=50000,"Extra Small",IF(AND(P3230&gt;=50000,P3230&lt;250000),"Small",IF(AND(P3230&gt;=250000,P3230&lt;1000000),"Medium",IF(AND(P3230&gt;=1000000,P3230&lt;10000000),"Large",IF(AND(P3230&gt;=10000000,P3230&lt;100000000),"Extra Large",IF(P3230&gt;=100000000,"Extra-extra-large"))))))</f>
        <v>Extra Large</v>
      </c>
      <c r="E3230" t="s">
        <v>39</v>
      </c>
      <c r="F3230">
        <v>0</v>
      </c>
      <c r="G3230">
        <v>0</v>
      </c>
      <c r="H3230">
        <v>0</v>
      </c>
      <c r="I3230">
        <v>0</v>
      </c>
      <c r="J3230" t="s">
        <v>48</v>
      </c>
      <c r="K3230">
        <v>0</v>
      </c>
      <c r="L3230">
        <v>9893247</v>
      </c>
      <c r="M3230">
        <v>0</v>
      </c>
      <c r="N3230">
        <v>566386</v>
      </c>
      <c r="O3230">
        <v>0</v>
      </c>
      <c r="P3230">
        <v>10459633</v>
      </c>
      <c r="Q3230">
        <v>16461</v>
      </c>
      <c r="R3230">
        <v>10476094</v>
      </c>
      <c r="S3230" t="str">
        <f t="shared" si="100"/>
        <v>False</v>
      </c>
      <c r="T3230">
        <v>0</v>
      </c>
      <c r="U3230" t="e">
        <f t="shared" si="101"/>
        <v>#DIV/0!</v>
      </c>
      <c r="V3230">
        <v>210</v>
      </c>
      <c r="W3230">
        <v>701439</v>
      </c>
      <c r="X3230">
        <v>9300103</v>
      </c>
      <c r="Y3230">
        <v>127705</v>
      </c>
      <c r="Z3230">
        <v>10129457</v>
      </c>
      <c r="AA3230" t="b">
        <f>ABS(T3230-Z3230)&gt;1000000</f>
        <v>1</v>
      </c>
      <c r="AB3230">
        <v>346637</v>
      </c>
      <c r="AC3230">
        <v>433416</v>
      </c>
      <c r="AD3230">
        <v>780053</v>
      </c>
      <c r="AE3230">
        <v>9868373</v>
      </c>
      <c r="AF3230">
        <v>164641</v>
      </c>
      <c r="AG3230">
        <v>5302515</v>
      </c>
      <c r="AH3230">
        <v>5467156</v>
      </c>
      <c r="AI3230">
        <v>15335529</v>
      </c>
      <c r="AJ3230">
        <v>955712</v>
      </c>
      <c r="AK3230">
        <v>30000</v>
      </c>
      <c r="AL3230">
        <v>0</v>
      </c>
      <c r="AM3230">
        <v>30000</v>
      </c>
      <c r="AN3230">
        <v>985712</v>
      </c>
      <c r="AO3230">
        <v>14349817</v>
      </c>
      <c r="AQ3230">
        <f>K3230/R3230</f>
        <v>0</v>
      </c>
    </row>
    <row r="3231" spans="1:43" x14ac:dyDescent="0.35">
      <c r="A3231" t="s">
        <v>6749</v>
      </c>
      <c r="B3231" t="s">
        <v>6750</v>
      </c>
      <c r="C3231" t="s">
        <v>50</v>
      </c>
      <c r="D3231" t="str">
        <f>IF(P3231&lt;=50000,"Extra Small",IF(AND(P3231&gt;=50000,P3231&lt;250000),"Small",IF(AND(P3231&gt;=250000,P3231&lt;1000000),"Medium",IF(AND(P3231&gt;=1000000,P3231&lt;10000000),"Large",IF(AND(P3231&gt;=10000000,P3231&lt;100000000),"Extra Large",IF(P3231&gt;=100000000,"Extra-extra-large"))))))</f>
        <v>Extra Large</v>
      </c>
      <c r="E3231" t="s">
        <v>88</v>
      </c>
      <c r="F3231">
        <v>60</v>
      </c>
      <c r="G3231">
        <v>60</v>
      </c>
      <c r="H3231">
        <v>64</v>
      </c>
      <c r="I3231">
        <v>106</v>
      </c>
      <c r="J3231" t="s">
        <v>48</v>
      </c>
      <c r="K3231">
        <v>9271850</v>
      </c>
      <c r="L3231">
        <v>12406</v>
      </c>
      <c r="M3231">
        <v>2205089</v>
      </c>
      <c r="N3231">
        <v>38111</v>
      </c>
      <c r="O3231">
        <v>0</v>
      </c>
      <c r="P3231">
        <v>11527456</v>
      </c>
      <c r="Q3231">
        <v>19836</v>
      </c>
      <c r="R3231">
        <v>11547292</v>
      </c>
      <c r="S3231" t="str">
        <f t="shared" si="100"/>
        <v>False</v>
      </c>
      <c r="T3231">
        <v>7655889</v>
      </c>
      <c r="U3231" t="b">
        <f t="shared" si="101"/>
        <v>0</v>
      </c>
      <c r="V3231">
        <v>0</v>
      </c>
      <c r="W3231">
        <v>3240</v>
      </c>
      <c r="X3231">
        <v>0</v>
      </c>
      <c r="Y3231">
        <v>2617107</v>
      </c>
      <c r="Z3231">
        <v>10276236</v>
      </c>
      <c r="AA3231" t="b">
        <f>ABS(T3231-Z3231)&gt;1000000</f>
        <v>1</v>
      </c>
      <c r="AB3231">
        <v>1271056</v>
      </c>
      <c r="AC3231">
        <v>0</v>
      </c>
      <c r="AD3231">
        <v>1271056</v>
      </c>
      <c r="AE3231">
        <v>4371573</v>
      </c>
      <c r="AF3231">
        <v>402003</v>
      </c>
      <c r="AG3231">
        <v>0</v>
      </c>
      <c r="AH3231">
        <v>402003</v>
      </c>
      <c r="AI3231">
        <v>4773576</v>
      </c>
      <c r="AJ3231">
        <v>1462180</v>
      </c>
      <c r="AK3231">
        <v>216564</v>
      </c>
      <c r="AL3231">
        <v>0</v>
      </c>
      <c r="AM3231">
        <v>216564</v>
      </c>
      <c r="AN3231">
        <v>1678744</v>
      </c>
      <c r="AO3231">
        <v>3094832</v>
      </c>
      <c r="AQ3231">
        <f>K3231/R3231</f>
        <v>0.80294583353395754</v>
      </c>
    </row>
    <row r="3232" spans="1:43" x14ac:dyDescent="0.35">
      <c r="A3232" t="s">
        <v>6751</v>
      </c>
      <c r="B3232" t="s">
        <v>6752</v>
      </c>
      <c r="C3232" t="s">
        <v>50</v>
      </c>
      <c r="D3232" t="str">
        <f>IF(P3232&lt;=50000,"Extra Small",IF(AND(P3232&gt;=50000,P3232&lt;250000),"Small",IF(AND(P3232&gt;=250000,P3232&lt;1000000),"Medium",IF(AND(P3232&gt;=1000000,P3232&lt;10000000),"Large",IF(AND(P3232&gt;=10000000,P3232&lt;100000000),"Extra Large",IF(P3232&gt;=100000000,"Extra-extra-large"))))))</f>
        <v>Small</v>
      </c>
      <c r="E3232" t="s">
        <v>43</v>
      </c>
      <c r="F3232">
        <v>0</v>
      </c>
      <c r="G3232">
        <v>1</v>
      </c>
      <c r="H3232">
        <v>3</v>
      </c>
      <c r="I3232">
        <v>0.56999999999999995</v>
      </c>
      <c r="J3232" t="s">
        <v>1067</v>
      </c>
      <c r="K3232">
        <v>60391</v>
      </c>
      <c r="L3232">
        <v>281</v>
      </c>
      <c r="M3232">
        <v>31073</v>
      </c>
      <c r="N3232">
        <v>1318</v>
      </c>
      <c r="O3232">
        <v>6685</v>
      </c>
      <c r="P3232">
        <v>99748</v>
      </c>
      <c r="Q3232">
        <v>0</v>
      </c>
      <c r="R3232">
        <v>99748</v>
      </c>
      <c r="S3232" t="str">
        <f t="shared" si="100"/>
        <v>False</v>
      </c>
      <c r="T3232">
        <v>36356</v>
      </c>
      <c r="U3232" t="b">
        <f t="shared" si="101"/>
        <v>0</v>
      </c>
      <c r="V3232">
        <v>0</v>
      </c>
      <c r="W3232">
        <v>90</v>
      </c>
      <c r="X3232">
        <v>0</v>
      </c>
      <c r="Y3232">
        <v>53014</v>
      </c>
      <c r="Z3232">
        <v>89460</v>
      </c>
      <c r="AA3232" t="b">
        <f>ABS(T3232-Z3232)&gt;25000</f>
        <v>1</v>
      </c>
      <c r="AB3232">
        <v>10288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115515</v>
      </c>
      <c r="AJ3232">
        <v>0</v>
      </c>
      <c r="AK3232">
        <v>0</v>
      </c>
      <c r="AL3232">
        <v>0</v>
      </c>
      <c r="AM3232">
        <v>0</v>
      </c>
      <c r="AN3232">
        <v>8215</v>
      </c>
      <c r="AO3232">
        <v>107300</v>
      </c>
      <c r="AQ3232">
        <f>K3232/R3232</f>
        <v>0.60543569795885632</v>
      </c>
    </row>
    <row r="3233" spans="1:43" x14ac:dyDescent="0.35">
      <c r="A3233" t="s">
        <v>6753</v>
      </c>
      <c r="B3233" t="s">
        <v>6754</v>
      </c>
      <c r="C3233" t="s">
        <v>38</v>
      </c>
      <c r="D3233" t="str">
        <f>IF(P3233&lt;=50000,"Extra Small",IF(AND(P3233&gt;=50000,P3233&lt;250000),"Small",IF(AND(P3233&gt;=250000,P3233&lt;1000000),"Medium",IF(AND(P3233&gt;=1000000,P3233&lt;10000000),"Large",IF(AND(P3233&gt;=10000000,P3233&lt;100000000),"Extra Large",IF(P3233&gt;=100000000,"Extra-extra-large"))))))</f>
        <v>Large</v>
      </c>
      <c r="E3233" t="s">
        <v>73</v>
      </c>
      <c r="F3233">
        <v>4</v>
      </c>
      <c r="G3233">
        <v>6</v>
      </c>
      <c r="H3233">
        <v>0</v>
      </c>
      <c r="I3233">
        <v>7.8</v>
      </c>
      <c r="J3233" t="s">
        <v>6755</v>
      </c>
      <c r="K3233">
        <v>0</v>
      </c>
      <c r="L3233">
        <v>587541</v>
      </c>
      <c r="M3233">
        <v>1469463</v>
      </c>
      <c r="N3233">
        <v>0</v>
      </c>
      <c r="O3233">
        <v>560469</v>
      </c>
      <c r="P3233">
        <v>2617473</v>
      </c>
      <c r="Q3233">
        <v>0</v>
      </c>
      <c r="R3233">
        <v>2617473</v>
      </c>
      <c r="S3233" t="str">
        <f t="shared" si="100"/>
        <v>False</v>
      </c>
      <c r="T3233">
        <v>311752</v>
      </c>
      <c r="U3233" t="b">
        <f t="shared" si="101"/>
        <v>0</v>
      </c>
      <c r="V3233">
        <v>107127</v>
      </c>
      <c r="W3233">
        <v>0</v>
      </c>
      <c r="X3233">
        <v>9500</v>
      </c>
      <c r="Y3233">
        <v>2088136</v>
      </c>
      <c r="Z3233">
        <v>2516515</v>
      </c>
      <c r="AA3233" t="b">
        <f>ABS(T3233-Z3233)&gt;1000000</f>
        <v>1</v>
      </c>
      <c r="AB3233">
        <v>100958</v>
      </c>
      <c r="AC3233">
        <v>0</v>
      </c>
      <c r="AD3233">
        <v>100958</v>
      </c>
      <c r="AE3233">
        <v>694517</v>
      </c>
      <c r="AF3233">
        <v>4074070</v>
      </c>
      <c r="AG3233">
        <v>3297460</v>
      </c>
      <c r="AH3233">
        <v>7371530</v>
      </c>
      <c r="AI3233">
        <v>8066047</v>
      </c>
      <c r="AJ3233">
        <v>156228</v>
      </c>
      <c r="AK3233">
        <v>2027640</v>
      </c>
      <c r="AL3233">
        <v>0</v>
      </c>
      <c r="AM3233">
        <v>2027640</v>
      </c>
      <c r="AN3233">
        <v>2183868</v>
      </c>
      <c r="AO3233">
        <v>5882179</v>
      </c>
      <c r="AQ3233">
        <f>K3233/R3233</f>
        <v>0</v>
      </c>
    </row>
    <row r="3234" spans="1:43" x14ac:dyDescent="0.35">
      <c r="A3234" t="s">
        <v>6756</v>
      </c>
      <c r="B3234" t="s">
        <v>6757</v>
      </c>
      <c r="C3234" t="s">
        <v>38</v>
      </c>
      <c r="D3234" t="str">
        <f>IF(P3234&lt;=50000,"Extra Small",IF(AND(P3234&gt;=50000,P3234&lt;250000),"Small",IF(AND(P3234&gt;=250000,P3234&lt;1000000),"Medium",IF(AND(P3234&gt;=1000000,P3234&lt;10000000),"Large",IF(AND(P3234&gt;=10000000,P3234&lt;100000000),"Extra Large",IF(P3234&gt;=100000000,"Extra-extra-large"))))))</f>
        <v>Small</v>
      </c>
      <c r="E3234" t="s">
        <v>43</v>
      </c>
      <c r="F3234">
        <v>0</v>
      </c>
      <c r="G3234">
        <v>2</v>
      </c>
      <c r="H3234">
        <v>0</v>
      </c>
      <c r="I3234">
        <v>0</v>
      </c>
      <c r="J3234" t="s">
        <v>172</v>
      </c>
      <c r="K3234">
        <v>30000</v>
      </c>
      <c r="L3234">
        <v>0</v>
      </c>
      <c r="M3234">
        <v>114052</v>
      </c>
      <c r="N3234">
        <v>1614</v>
      </c>
      <c r="O3234">
        <v>0</v>
      </c>
      <c r="P3234">
        <v>145666</v>
      </c>
      <c r="Q3234">
        <v>0</v>
      </c>
      <c r="R3234">
        <v>145666</v>
      </c>
      <c r="S3234" t="str">
        <f t="shared" si="100"/>
        <v>False</v>
      </c>
      <c r="T3234">
        <v>63570</v>
      </c>
      <c r="U3234" t="b">
        <f t="shared" si="101"/>
        <v>0</v>
      </c>
      <c r="V3234">
        <v>0</v>
      </c>
      <c r="W3234">
        <v>0</v>
      </c>
      <c r="X3234">
        <v>0</v>
      </c>
      <c r="Y3234">
        <v>0</v>
      </c>
      <c r="Z3234">
        <v>63570</v>
      </c>
      <c r="AA3234" t="b">
        <f>ABS(T3234-Z3234)&gt;25000</f>
        <v>0</v>
      </c>
      <c r="AB3234">
        <v>82096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107377</v>
      </c>
      <c r="AJ3234">
        <v>0</v>
      </c>
      <c r="AK3234">
        <v>0</v>
      </c>
      <c r="AL3234">
        <v>0</v>
      </c>
      <c r="AM3234">
        <v>0</v>
      </c>
      <c r="AN3234">
        <v>16344</v>
      </c>
      <c r="AO3234">
        <v>91033</v>
      </c>
      <c r="AQ3234">
        <f>K3234/R3234</f>
        <v>0.20595059931624402</v>
      </c>
    </row>
    <row r="3235" spans="1:43" x14ac:dyDescent="0.35">
      <c r="A3235" t="s">
        <v>6758</v>
      </c>
      <c r="B3235" t="s">
        <v>6759</v>
      </c>
      <c r="C3235" t="s">
        <v>50</v>
      </c>
      <c r="D3235" t="str">
        <f>IF(P3235&lt;=50000,"Extra Small",IF(AND(P3235&gt;=50000,P3235&lt;250000),"Small",IF(AND(P3235&gt;=250000,P3235&lt;1000000),"Medium",IF(AND(P3235&gt;=1000000,P3235&lt;10000000),"Large",IF(AND(P3235&gt;=10000000,P3235&lt;100000000),"Extra Large",IF(P3235&gt;=100000000,"Extra-extra-large"))))))</f>
        <v>Large</v>
      </c>
      <c r="E3235" t="s">
        <v>76</v>
      </c>
      <c r="F3235">
        <v>5</v>
      </c>
      <c r="G3235">
        <v>8</v>
      </c>
      <c r="H3235">
        <v>0</v>
      </c>
      <c r="I3235">
        <v>10.7</v>
      </c>
      <c r="J3235" t="s">
        <v>107</v>
      </c>
      <c r="K3235">
        <v>1222036</v>
      </c>
      <c r="L3235">
        <v>0</v>
      </c>
      <c r="M3235">
        <v>0</v>
      </c>
      <c r="N3235">
        <v>4377</v>
      </c>
      <c r="O3235">
        <v>62894</v>
      </c>
      <c r="P3235">
        <v>1289307</v>
      </c>
      <c r="Q3235">
        <v>0</v>
      </c>
      <c r="R3235">
        <v>1289307</v>
      </c>
      <c r="S3235" t="str">
        <f t="shared" si="100"/>
        <v>False</v>
      </c>
      <c r="T3235">
        <v>862179</v>
      </c>
      <c r="U3235" t="b">
        <f t="shared" si="101"/>
        <v>0</v>
      </c>
      <c r="V3235">
        <v>0</v>
      </c>
      <c r="W3235">
        <v>0</v>
      </c>
      <c r="X3235">
        <v>0</v>
      </c>
      <c r="Y3235">
        <v>417015</v>
      </c>
      <c r="Z3235">
        <v>1279194</v>
      </c>
      <c r="AA3235" t="b">
        <f>ABS(T3235-Z3235)&gt;1000000</f>
        <v>0</v>
      </c>
      <c r="AB3235">
        <v>10113</v>
      </c>
      <c r="AC3235">
        <v>0</v>
      </c>
      <c r="AD3235">
        <v>10113</v>
      </c>
      <c r="AE3235">
        <v>967497</v>
      </c>
      <c r="AF3235">
        <v>0</v>
      </c>
      <c r="AG3235">
        <v>5896</v>
      </c>
      <c r="AH3235">
        <v>5896</v>
      </c>
      <c r="AI3235">
        <v>973393</v>
      </c>
      <c r="AJ3235">
        <v>749950</v>
      </c>
      <c r="AK3235">
        <v>0</v>
      </c>
      <c r="AL3235">
        <v>0</v>
      </c>
      <c r="AM3235">
        <v>0</v>
      </c>
      <c r="AN3235">
        <v>749950</v>
      </c>
      <c r="AO3235">
        <v>223443</v>
      </c>
      <c r="AQ3235">
        <f>K3235/R3235</f>
        <v>0.94782390850278486</v>
      </c>
    </row>
    <row r="3236" spans="1:43" x14ac:dyDescent="0.35">
      <c r="A3236" t="s">
        <v>6760</v>
      </c>
      <c r="B3236" t="s">
        <v>6761</v>
      </c>
      <c r="C3236" t="s">
        <v>50</v>
      </c>
      <c r="D3236" t="str">
        <f>IF(P3236&lt;=50000,"Extra Small",IF(AND(P3236&gt;=50000,P3236&lt;250000),"Small",IF(AND(P3236&gt;=250000,P3236&lt;1000000),"Medium",IF(AND(P3236&gt;=1000000,P3236&lt;10000000),"Large",IF(AND(P3236&gt;=10000000,P3236&lt;100000000),"Extra Large",IF(P3236&gt;=100000000,"Extra-extra-large"))))))</f>
        <v>Extra Small</v>
      </c>
      <c r="E3236" t="s">
        <v>98</v>
      </c>
      <c r="F3236">
        <v>0</v>
      </c>
      <c r="G3236">
        <v>0</v>
      </c>
      <c r="H3236">
        <v>0</v>
      </c>
      <c r="I3236">
        <v>0</v>
      </c>
      <c r="J3236" t="s">
        <v>172</v>
      </c>
      <c r="K3236">
        <v>0</v>
      </c>
      <c r="L3236">
        <v>10000</v>
      </c>
      <c r="M3236">
        <v>0</v>
      </c>
      <c r="N3236">
        <v>0</v>
      </c>
      <c r="O3236">
        <v>0</v>
      </c>
      <c r="P3236">
        <v>10000</v>
      </c>
      <c r="Q3236">
        <v>0</v>
      </c>
      <c r="R3236">
        <v>10000</v>
      </c>
      <c r="S3236" t="str">
        <f t="shared" si="100"/>
        <v>False</v>
      </c>
      <c r="T3236">
        <v>0</v>
      </c>
      <c r="U3236" t="e">
        <f t="shared" si="101"/>
        <v>#DIV/0!</v>
      </c>
      <c r="V3236">
        <v>0</v>
      </c>
      <c r="W3236">
        <v>0</v>
      </c>
      <c r="X3236">
        <v>0</v>
      </c>
      <c r="Y3236">
        <v>10000</v>
      </c>
      <c r="Z3236">
        <v>10000</v>
      </c>
      <c r="AA3236" t="b">
        <f>ABS(T3236-Z3236)&gt;25000</f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151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151</v>
      </c>
      <c r="AQ3236">
        <f>K3236/R3236</f>
        <v>0</v>
      </c>
    </row>
    <row r="3237" spans="1:43" x14ac:dyDescent="0.35">
      <c r="A3237" t="s">
        <v>6762</v>
      </c>
      <c r="B3237" t="s">
        <v>6763</v>
      </c>
      <c r="C3237" t="s">
        <v>38</v>
      </c>
      <c r="D3237" t="str">
        <f>IF(P3237&lt;=50000,"Extra Small",IF(AND(P3237&gt;=50000,P3237&lt;250000),"Small",IF(AND(P3237&gt;=250000,P3237&lt;1000000),"Medium",IF(AND(P3237&gt;=1000000,P3237&lt;10000000),"Large",IF(AND(P3237&gt;=10000000,P3237&lt;100000000),"Extra Large",IF(P3237&gt;=100000000,"Extra-extra-large"))))))</f>
        <v>Large</v>
      </c>
      <c r="E3237" t="s">
        <v>88</v>
      </c>
      <c r="F3237">
        <v>131</v>
      </c>
      <c r="G3237">
        <v>13</v>
      </c>
      <c r="H3237">
        <v>55</v>
      </c>
      <c r="I3237">
        <v>128</v>
      </c>
      <c r="J3237" t="s">
        <v>89</v>
      </c>
      <c r="K3237">
        <v>163604</v>
      </c>
      <c r="L3237">
        <v>0</v>
      </c>
      <c r="M3237">
        <v>7852078</v>
      </c>
      <c r="N3237">
        <v>143891</v>
      </c>
      <c r="O3237">
        <v>0</v>
      </c>
      <c r="P3237">
        <v>8159573</v>
      </c>
      <c r="Q3237">
        <v>0</v>
      </c>
      <c r="R3237">
        <v>8159573</v>
      </c>
      <c r="S3237" t="str">
        <f t="shared" si="100"/>
        <v>False</v>
      </c>
      <c r="T3237">
        <v>7148263</v>
      </c>
      <c r="U3237" t="b">
        <f t="shared" si="101"/>
        <v>0</v>
      </c>
      <c r="V3237">
        <v>0</v>
      </c>
      <c r="W3237">
        <v>12498</v>
      </c>
      <c r="X3237">
        <v>0</v>
      </c>
      <c r="Y3237">
        <v>399019</v>
      </c>
      <c r="Z3237">
        <v>7559780</v>
      </c>
      <c r="AA3237" t="b">
        <f>ABS(T3237-Z3237)&gt;1000000</f>
        <v>0</v>
      </c>
      <c r="AB3237">
        <v>599793</v>
      </c>
      <c r="AC3237">
        <v>0</v>
      </c>
      <c r="AD3237">
        <v>599793</v>
      </c>
      <c r="AE3237">
        <v>7630181</v>
      </c>
      <c r="AF3237">
        <v>0</v>
      </c>
      <c r="AG3237">
        <v>1332299</v>
      </c>
      <c r="AH3237">
        <v>1332299</v>
      </c>
      <c r="AI3237">
        <v>8962480</v>
      </c>
      <c r="AJ3237">
        <v>942409</v>
      </c>
      <c r="AK3237">
        <v>0</v>
      </c>
      <c r="AL3237">
        <v>12202</v>
      </c>
      <c r="AM3237">
        <v>12202</v>
      </c>
      <c r="AN3237">
        <v>954611</v>
      </c>
      <c r="AO3237">
        <v>8007869</v>
      </c>
      <c r="AQ3237">
        <f>K3237/R3237</f>
        <v>2.0050559018223134E-2</v>
      </c>
    </row>
    <row r="3238" spans="1:43" x14ac:dyDescent="0.35">
      <c r="A3238" t="s">
        <v>6764</v>
      </c>
      <c r="B3238" t="s">
        <v>6765</v>
      </c>
      <c r="C3238" t="s">
        <v>38</v>
      </c>
      <c r="D3238" t="str">
        <f>IF(P3238&lt;=50000,"Extra Small",IF(AND(P3238&gt;=50000,P3238&lt;250000),"Small",IF(AND(P3238&gt;=250000,P3238&lt;1000000),"Medium",IF(AND(P3238&gt;=1000000,P3238&lt;10000000),"Large",IF(AND(P3238&gt;=10000000,P3238&lt;100000000),"Extra Large",IF(P3238&gt;=100000000,"Extra-extra-large"))))))</f>
        <v>Small</v>
      </c>
      <c r="E3238" t="s">
        <v>123</v>
      </c>
      <c r="F3238">
        <v>0</v>
      </c>
      <c r="G3238">
        <v>0</v>
      </c>
      <c r="H3238">
        <v>0</v>
      </c>
      <c r="I3238">
        <v>0</v>
      </c>
      <c r="J3238" t="s">
        <v>2888</v>
      </c>
      <c r="K3238">
        <v>24250</v>
      </c>
      <c r="L3238">
        <v>10630</v>
      </c>
      <c r="M3238">
        <v>24672</v>
      </c>
      <c r="N3238">
        <v>8391</v>
      </c>
      <c r="O3238">
        <v>15565</v>
      </c>
      <c r="P3238">
        <v>83508</v>
      </c>
      <c r="Q3238">
        <v>34856</v>
      </c>
      <c r="R3238">
        <v>118364</v>
      </c>
      <c r="S3238" t="str">
        <f t="shared" si="100"/>
        <v>False</v>
      </c>
      <c r="T3238">
        <v>0</v>
      </c>
      <c r="U3238" t="e">
        <f t="shared" si="101"/>
        <v>#DIV/0!</v>
      </c>
      <c r="V3238">
        <v>0</v>
      </c>
      <c r="W3238">
        <v>0</v>
      </c>
      <c r="X3238">
        <v>0</v>
      </c>
      <c r="Y3238">
        <v>75368</v>
      </c>
      <c r="Z3238">
        <v>75368</v>
      </c>
      <c r="AA3238" t="b">
        <f>ABS(T3238-Z3238)&gt;25000</f>
        <v>1</v>
      </c>
      <c r="AB3238">
        <v>42996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520668</v>
      </c>
      <c r="AJ3238">
        <v>0</v>
      </c>
      <c r="AK3238">
        <v>0</v>
      </c>
      <c r="AL3238">
        <v>0</v>
      </c>
      <c r="AM3238">
        <v>0</v>
      </c>
      <c r="AN3238">
        <v>2195</v>
      </c>
      <c r="AO3238">
        <v>518473</v>
      </c>
      <c r="AQ3238">
        <f>K3238/R3238</f>
        <v>0.20487648271433881</v>
      </c>
    </row>
    <row r="3239" spans="1:43" x14ac:dyDescent="0.35">
      <c r="A3239" t="s">
        <v>6766</v>
      </c>
      <c r="B3239" t="s">
        <v>6767</v>
      </c>
      <c r="C3239" t="s">
        <v>50</v>
      </c>
      <c r="D3239" t="str">
        <f>IF(P3239&lt;=50000,"Extra Small",IF(AND(P3239&gt;=50000,P3239&lt;250000),"Small",IF(AND(P3239&gt;=250000,P3239&lt;1000000),"Medium",IF(AND(P3239&gt;=1000000,P3239&lt;10000000),"Large",IF(AND(P3239&gt;=10000000,P3239&lt;100000000),"Extra Large",IF(P3239&gt;=100000000,"Extra-extra-large"))))))</f>
        <v>Large</v>
      </c>
      <c r="E3239" t="s">
        <v>85</v>
      </c>
      <c r="F3239">
        <v>0</v>
      </c>
      <c r="G3239">
        <v>0</v>
      </c>
      <c r="H3239">
        <v>0</v>
      </c>
      <c r="I3239">
        <v>0</v>
      </c>
      <c r="J3239" t="s">
        <v>48</v>
      </c>
      <c r="K3239">
        <v>0</v>
      </c>
      <c r="L3239">
        <v>0</v>
      </c>
      <c r="M3239">
        <v>1682961</v>
      </c>
      <c r="N3239">
        <v>0</v>
      </c>
      <c r="O3239">
        <v>0</v>
      </c>
      <c r="P3239">
        <v>1682961</v>
      </c>
      <c r="Q3239">
        <v>0</v>
      </c>
      <c r="R3239">
        <v>1682961</v>
      </c>
      <c r="S3239" t="str">
        <f t="shared" si="100"/>
        <v>False</v>
      </c>
      <c r="T3239">
        <v>0</v>
      </c>
      <c r="U3239" t="e">
        <f t="shared" si="101"/>
        <v>#DIV/0!</v>
      </c>
      <c r="V3239">
        <v>0</v>
      </c>
      <c r="W3239">
        <v>0</v>
      </c>
      <c r="X3239">
        <v>0</v>
      </c>
      <c r="Y3239">
        <v>1682961</v>
      </c>
      <c r="Z3239">
        <v>1682961</v>
      </c>
      <c r="AA3239" t="b">
        <f>ABS(T3239-Z3239)&gt;1000000</f>
        <v>1</v>
      </c>
      <c r="AB3239">
        <v>0</v>
      </c>
      <c r="AC3239">
        <v>0</v>
      </c>
      <c r="AD3239">
        <v>0</v>
      </c>
      <c r="AE3239">
        <v>55251</v>
      </c>
      <c r="AF3239">
        <v>0</v>
      </c>
      <c r="AG3239">
        <v>0</v>
      </c>
      <c r="AH3239">
        <v>0</v>
      </c>
      <c r="AI3239">
        <v>55251</v>
      </c>
      <c r="AJ3239">
        <v>54251</v>
      </c>
      <c r="AK3239">
        <v>0</v>
      </c>
      <c r="AL3239">
        <v>0</v>
      </c>
      <c r="AM3239">
        <v>0</v>
      </c>
      <c r="AN3239">
        <v>54251</v>
      </c>
      <c r="AO3239">
        <v>1000</v>
      </c>
      <c r="AQ3239">
        <f>K3239/R3239</f>
        <v>0</v>
      </c>
    </row>
    <row r="3240" spans="1:43" x14ac:dyDescent="0.35">
      <c r="A3240" t="s">
        <v>6768</v>
      </c>
      <c r="B3240" t="s">
        <v>6769</v>
      </c>
      <c r="C3240" t="s">
        <v>38</v>
      </c>
      <c r="D3240" t="str">
        <f>IF(P3240&lt;=50000,"Extra Small",IF(AND(P3240&gt;=50000,P3240&lt;250000),"Small",IF(AND(P3240&gt;=250000,P3240&lt;1000000),"Medium",IF(AND(P3240&gt;=1000000,P3240&lt;10000000),"Large",IF(AND(P3240&gt;=10000000,P3240&lt;100000000),"Extra Large",IF(P3240&gt;=100000000,"Extra-extra-large"))))))</f>
        <v>Small</v>
      </c>
      <c r="E3240" t="s">
        <v>101</v>
      </c>
      <c r="F3240">
        <v>0</v>
      </c>
      <c r="G3240">
        <v>0</v>
      </c>
      <c r="H3240">
        <v>0</v>
      </c>
      <c r="I3240">
        <v>0</v>
      </c>
      <c r="J3240" t="s">
        <v>95</v>
      </c>
      <c r="K3240">
        <v>0</v>
      </c>
      <c r="L3240">
        <v>0</v>
      </c>
      <c r="M3240">
        <v>147777</v>
      </c>
      <c r="N3240">
        <v>12687</v>
      </c>
      <c r="O3240">
        <v>10000</v>
      </c>
      <c r="P3240">
        <v>170464</v>
      </c>
      <c r="Q3240">
        <v>0</v>
      </c>
      <c r="R3240">
        <v>170464</v>
      </c>
      <c r="S3240" t="str">
        <f t="shared" si="100"/>
        <v>False</v>
      </c>
      <c r="T3240">
        <v>0</v>
      </c>
      <c r="U3240" t="e">
        <f t="shared" si="101"/>
        <v>#DIV/0!</v>
      </c>
      <c r="V3240">
        <v>0</v>
      </c>
      <c r="W3240">
        <v>0</v>
      </c>
      <c r="X3240">
        <v>0</v>
      </c>
      <c r="Y3240">
        <v>132351</v>
      </c>
      <c r="Z3240">
        <v>132351</v>
      </c>
      <c r="AA3240" t="b">
        <f>ABS(T3240-Z3240)&gt;25000</f>
        <v>1</v>
      </c>
      <c r="AB3240">
        <v>38113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508468</v>
      </c>
      <c r="AJ3240">
        <v>0</v>
      </c>
      <c r="AK3240">
        <v>0</v>
      </c>
      <c r="AL3240">
        <v>0</v>
      </c>
      <c r="AM3240">
        <v>0</v>
      </c>
      <c r="AN3240">
        <v>38373</v>
      </c>
      <c r="AO3240">
        <v>470095</v>
      </c>
      <c r="AQ3240">
        <f>K3240/R3240</f>
        <v>0</v>
      </c>
    </row>
    <row r="3241" spans="1:43" x14ac:dyDescent="0.35">
      <c r="A3241" t="s">
        <v>6770</v>
      </c>
      <c r="B3241" t="s">
        <v>6771</v>
      </c>
      <c r="C3241" t="s">
        <v>38</v>
      </c>
      <c r="D3241" t="str">
        <f>IF(P3241&lt;=50000,"Extra Small",IF(AND(P3241&gt;=50000,P3241&lt;250000),"Small",IF(AND(P3241&gt;=250000,P3241&lt;1000000),"Medium",IF(AND(P3241&gt;=1000000,P3241&lt;10000000),"Large",IF(AND(P3241&gt;=10000000,P3241&lt;100000000),"Extra Large",IF(P3241&gt;=100000000,"Extra-extra-large"))))))</f>
        <v>Small</v>
      </c>
      <c r="E3241" t="s">
        <v>101</v>
      </c>
      <c r="F3241">
        <v>0</v>
      </c>
      <c r="G3241">
        <v>0</v>
      </c>
      <c r="H3241">
        <v>2</v>
      </c>
      <c r="I3241">
        <v>0.35</v>
      </c>
      <c r="J3241" t="s">
        <v>44</v>
      </c>
      <c r="K3241">
        <v>0</v>
      </c>
      <c r="L3241">
        <v>146548</v>
      </c>
      <c r="M3241">
        <v>5725</v>
      </c>
      <c r="N3241">
        <v>2293</v>
      </c>
      <c r="O3241">
        <v>11221</v>
      </c>
      <c r="P3241">
        <v>165787</v>
      </c>
      <c r="Q3241">
        <v>0</v>
      </c>
      <c r="R3241">
        <v>165787</v>
      </c>
      <c r="S3241" t="str">
        <f t="shared" si="100"/>
        <v>False</v>
      </c>
      <c r="T3241">
        <v>34607</v>
      </c>
      <c r="U3241" t="b">
        <f t="shared" si="101"/>
        <v>0</v>
      </c>
      <c r="V3241">
        <v>0</v>
      </c>
      <c r="W3241">
        <v>1047</v>
      </c>
      <c r="X3241">
        <v>0</v>
      </c>
      <c r="Y3241">
        <v>91592</v>
      </c>
      <c r="Z3241">
        <v>127246</v>
      </c>
      <c r="AA3241" t="b">
        <f>ABS(T3241-Z3241)&gt;25000</f>
        <v>1</v>
      </c>
      <c r="AB3241">
        <v>38541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444108</v>
      </c>
      <c r="AJ3241">
        <v>0</v>
      </c>
      <c r="AK3241">
        <v>0</v>
      </c>
      <c r="AL3241">
        <v>0</v>
      </c>
      <c r="AM3241">
        <v>0</v>
      </c>
      <c r="AN3241">
        <v>35057</v>
      </c>
      <c r="AO3241">
        <v>409051</v>
      </c>
      <c r="AQ3241">
        <f>K3241/R3241</f>
        <v>0</v>
      </c>
    </row>
    <row r="3242" spans="1:43" x14ac:dyDescent="0.35">
      <c r="A3242" t="s">
        <v>6772</v>
      </c>
      <c r="B3242" t="s">
        <v>6773</v>
      </c>
      <c r="C3242" t="s">
        <v>38</v>
      </c>
      <c r="D3242" t="str">
        <f>IF(P3242&lt;=50000,"Extra Small",IF(AND(P3242&gt;=50000,P3242&lt;250000),"Small",IF(AND(P3242&gt;=250000,P3242&lt;1000000),"Medium",IF(AND(P3242&gt;=1000000,P3242&lt;10000000),"Large",IF(AND(P3242&gt;=10000000,P3242&lt;100000000),"Extra Large",IF(P3242&gt;=100000000,"Extra-extra-large"))))))</f>
        <v>Small</v>
      </c>
      <c r="E3242" t="s">
        <v>55</v>
      </c>
      <c r="F3242">
        <v>0</v>
      </c>
      <c r="G3242">
        <v>0</v>
      </c>
      <c r="H3242">
        <v>0</v>
      </c>
      <c r="I3242">
        <v>0</v>
      </c>
      <c r="J3242" t="s">
        <v>48</v>
      </c>
      <c r="K3242">
        <v>0</v>
      </c>
      <c r="L3242">
        <v>892</v>
      </c>
      <c r="M3242">
        <v>0</v>
      </c>
      <c r="N3242">
        <v>0</v>
      </c>
      <c r="O3242">
        <v>53596</v>
      </c>
      <c r="P3242">
        <v>54488</v>
      </c>
      <c r="Q3242">
        <v>38</v>
      </c>
      <c r="R3242">
        <v>54526</v>
      </c>
      <c r="S3242" t="str">
        <f t="shared" si="100"/>
        <v>False</v>
      </c>
      <c r="T3242">
        <v>0</v>
      </c>
      <c r="U3242" t="e">
        <f t="shared" si="101"/>
        <v>#DIV/0!</v>
      </c>
      <c r="V3242">
        <v>0</v>
      </c>
      <c r="W3242">
        <v>0</v>
      </c>
      <c r="X3242">
        <v>0</v>
      </c>
      <c r="Y3242">
        <v>54526</v>
      </c>
      <c r="Z3242">
        <v>54526</v>
      </c>
      <c r="AA3242" t="b">
        <f>ABS(T3242-Z3242)&gt;25000</f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1259</v>
      </c>
      <c r="AJ3242">
        <v>0</v>
      </c>
      <c r="AK3242">
        <v>0</v>
      </c>
      <c r="AL3242">
        <v>0</v>
      </c>
      <c r="AM3242">
        <v>0</v>
      </c>
      <c r="AN3242">
        <v>1257</v>
      </c>
      <c r="AO3242">
        <v>2</v>
      </c>
      <c r="AQ3242">
        <f>K3242/R3242</f>
        <v>0</v>
      </c>
    </row>
    <row r="3243" spans="1:43" x14ac:dyDescent="0.35">
      <c r="A3243" t="s">
        <v>6774</v>
      </c>
      <c r="B3243" t="s">
        <v>6775</v>
      </c>
      <c r="C3243" t="s">
        <v>38</v>
      </c>
      <c r="D3243" t="str">
        <f>IF(P3243&lt;=50000,"Extra Small",IF(AND(P3243&gt;=50000,P3243&lt;250000),"Small",IF(AND(P3243&gt;=250000,P3243&lt;1000000),"Medium",IF(AND(P3243&gt;=1000000,P3243&lt;10000000),"Large",IF(AND(P3243&gt;=10000000,P3243&lt;100000000),"Extra Large",IF(P3243&gt;=100000000,"Extra-extra-large"))))))</f>
        <v>Small</v>
      </c>
      <c r="E3243" t="s">
        <v>43</v>
      </c>
      <c r="F3243">
        <v>0</v>
      </c>
      <c r="G3243">
        <v>1</v>
      </c>
      <c r="H3243">
        <v>0</v>
      </c>
      <c r="I3243">
        <v>0.6</v>
      </c>
      <c r="J3243" t="s">
        <v>52</v>
      </c>
      <c r="K3243">
        <v>18000</v>
      </c>
      <c r="L3243">
        <v>0</v>
      </c>
      <c r="M3243">
        <v>43474</v>
      </c>
      <c r="N3243">
        <v>0</v>
      </c>
      <c r="O3243">
        <v>0</v>
      </c>
      <c r="P3243">
        <v>61474</v>
      </c>
      <c r="Q3243">
        <v>0</v>
      </c>
      <c r="R3243">
        <v>61474</v>
      </c>
      <c r="S3243" t="str">
        <f t="shared" si="100"/>
        <v>False</v>
      </c>
      <c r="T3243">
        <v>56678</v>
      </c>
      <c r="U3243" t="b">
        <f t="shared" si="101"/>
        <v>0</v>
      </c>
      <c r="V3243">
        <v>0</v>
      </c>
      <c r="W3243">
        <v>0</v>
      </c>
      <c r="X3243">
        <v>0</v>
      </c>
      <c r="Y3243">
        <v>7165</v>
      </c>
      <c r="Z3243">
        <v>63843</v>
      </c>
      <c r="AA3243" t="b">
        <f>ABS(T3243-Z3243)&gt;25000</f>
        <v>0</v>
      </c>
      <c r="AB3243">
        <v>-2369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55081</v>
      </c>
      <c r="AJ3243">
        <v>0</v>
      </c>
      <c r="AK3243">
        <v>0</v>
      </c>
      <c r="AL3243">
        <v>0</v>
      </c>
      <c r="AM3243">
        <v>0</v>
      </c>
      <c r="AN3243">
        <v>7768</v>
      </c>
      <c r="AO3243">
        <v>47313</v>
      </c>
      <c r="AQ3243">
        <f>K3243/R3243</f>
        <v>0.29280671503399813</v>
      </c>
    </row>
    <row r="3244" spans="1:43" x14ac:dyDescent="0.35">
      <c r="A3244" t="s">
        <v>6776</v>
      </c>
      <c r="B3244" t="s">
        <v>6777</v>
      </c>
      <c r="C3244" t="s">
        <v>38</v>
      </c>
      <c r="D3244" t="str">
        <f>IF(P3244&lt;=50000,"Extra Small",IF(AND(P3244&gt;=50000,P3244&lt;250000),"Small",IF(AND(P3244&gt;=250000,P3244&lt;1000000),"Medium",IF(AND(P3244&gt;=1000000,P3244&lt;10000000),"Large",IF(AND(P3244&gt;=10000000,P3244&lt;100000000),"Extra Large",IF(P3244&gt;=100000000,"Extra-extra-large"))))))</f>
        <v>Small</v>
      </c>
      <c r="E3244" t="s">
        <v>39</v>
      </c>
      <c r="F3244">
        <v>0</v>
      </c>
      <c r="G3244">
        <v>0</v>
      </c>
      <c r="H3244">
        <v>0</v>
      </c>
      <c r="I3244">
        <v>0</v>
      </c>
      <c r="J3244" t="s">
        <v>656</v>
      </c>
      <c r="K3244">
        <v>90000</v>
      </c>
      <c r="L3244">
        <v>29931</v>
      </c>
      <c r="M3244">
        <v>0</v>
      </c>
      <c r="N3244">
        <v>0</v>
      </c>
      <c r="O3244">
        <v>0</v>
      </c>
      <c r="P3244">
        <v>119931</v>
      </c>
      <c r="Q3244">
        <v>0</v>
      </c>
      <c r="R3244">
        <v>119931</v>
      </c>
      <c r="S3244" t="str">
        <f t="shared" si="100"/>
        <v>False</v>
      </c>
      <c r="T3244">
        <v>0</v>
      </c>
      <c r="U3244" t="e">
        <f t="shared" si="101"/>
        <v>#DIV/0!</v>
      </c>
      <c r="V3244">
        <v>0</v>
      </c>
      <c r="W3244">
        <v>20530</v>
      </c>
      <c r="X3244">
        <v>8700</v>
      </c>
      <c r="Y3244">
        <v>27962</v>
      </c>
      <c r="Z3244">
        <v>57192</v>
      </c>
      <c r="AA3244" t="b">
        <f>ABS(T3244-Z3244)&gt;25000</f>
        <v>1</v>
      </c>
      <c r="AB3244">
        <v>62739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875024</v>
      </c>
      <c r="AJ3244">
        <v>0</v>
      </c>
      <c r="AK3244">
        <v>0</v>
      </c>
      <c r="AL3244">
        <v>0</v>
      </c>
      <c r="AM3244">
        <v>0</v>
      </c>
      <c r="AN3244">
        <v>7037</v>
      </c>
      <c r="AO3244">
        <v>867987</v>
      </c>
      <c r="AQ3244">
        <f>K3244/R3244</f>
        <v>0.75043149811141407</v>
      </c>
    </row>
    <row r="3245" spans="1:43" x14ac:dyDescent="0.35">
      <c r="A3245" t="s">
        <v>6778</v>
      </c>
      <c r="B3245" t="s">
        <v>6779</v>
      </c>
      <c r="C3245" t="s">
        <v>38</v>
      </c>
      <c r="D3245" t="str">
        <f>IF(P3245&lt;=50000,"Extra Small",IF(AND(P3245&gt;=50000,P3245&lt;250000),"Small",IF(AND(P3245&gt;=250000,P3245&lt;1000000),"Medium",IF(AND(P3245&gt;=1000000,P3245&lt;10000000),"Large",IF(AND(P3245&gt;=10000000,P3245&lt;100000000),"Extra Large",IF(P3245&gt;=100000000,"Extra-extra-large"))))))</f>
        <v>Medium</v>
      </c>
      <c r="E3245" t="s">
        <v>39</v>
      </c>
      <c r="F3245">
        <v>1</v>
      </c>
      <c r="G3245">
        <v>1</v>
      </c>
      <c r="H3245">
        <v>0</v>
      </c>
      <c r="I3245">
        <v>1</v>
      </c>
      <c r="J3245" t="s">
        <v>107</v>
      </c>
      <c r="K3245">
        <v>0</v>
      </c>
      <c r="L3245">
        <v>53461</v>
      </c>
      <c r="M3245">
        <v>0</v>
      </c>
      <c r="N3245">
        <v>0</v>
      </c>
      <c r="O3245">
        <v>542186</v>
      </c>
      <c r="P3245">
        <v>595647</v>
      </c>
      <c r="Q3245">
        <v>0</v>
      </c>
      <c r="R3245">
        <v>595647</v>
      </c>
      <c r="S3245" t="str">
        <f t="shared" si="100"/>
        <v>False</v>
      </c>
      <c r="T3245">
        <v>60190</v>
      </c>
      <c r="U3245" t="b">
        <f t="shared" si="101"/>
        <v>0</v>
      </c>
      <c r="V3245">
        <v>0</v>
      </c>
      <c r="W3245">
        <v>366500</v>
      </c>
      <c r="X3245">
        <v>0</v>
      </c>
      <c r="Y3245">
        <v>709175</v>
      </c>
      <c r="Z3245">
        <v>1135865</v>
      </c>
      <c r="AA3245" t="b">
        <f>ABS(T3245-Z3245)&gt;25000</f>
        <v>1</v>
      </c>
      <c r="AB3245">
        <v>-540218</v>
      </c>
      <c r="AC3245">
        <v>0</v>
      </c>
      <c r="AD3245">
        <v>-540218</v>
      </c>
      <c r="AE3245">
        <v>142349</v>
      </c>
      <c r="AF3245">
        <v>0</v>
      </c>
      <c r="AG3245">
        <v>0</v>
      </c>
      <c r="AH3245">
        <v>919332</v>
      </c>
      <c r="AI3245">
        <v>1061681</v>
      </c>
      <c r="AJ3245">
        <v>1346</v>
      </c>
      <c r="AK3245">
        <v>0</v>
      </c>
      <c r="AL3245">
        <v>0</v>
      </c>
      <c r="AM3245">
        <v>363528</v>
      </c>
      <c r="AN3245">
        <v>364874</v>
      </c>
      <c r="AO3245">
        <v>696807</v>
      </c>
      <c r="AQ3245">
        <f>K3245/R3245</f>
        <v>0</v>
      </c>
    </row>
    <row r="3246" spans="1:43" x14ac:dyDescent="0.35">
      <c r="A3246" t="s">
        <v>6780</v>
      </c>
      <c r="B3246" t="s">
        <v>6781</v>
      </c>
      <c r="C3246" t="s">
        <v>38</v>
      </c>
      <c r="D3246" t="str">
        <f>IF(P3246&lt;=50000,"Extra Small",IF(AND(P3246&gt;=50000,P3246&lt;250000),"Small",IF(AND(P3246&gt;=250000,P3246&lt;1000000),"Medium",IF(AND(P3246&gt;=1000000,P3246&lt;10000000),"Large",IF(AND(P3246&gt;=10000000,P3246&lt;100000000),"Extra Large",IF(P3246&gt;=100000000,"Extra-extra-large"))))))</f>
        <v>Extra Small</v>
      </c>
      <c r="E3246" t="s">
        <v>101</v>
      </c>
      <c r="F3246">
        <v>1</v>
      </c>
      <c r="G3246">
        <v>2</v>
      </c>
      <c r="H3246">
        <v>0</v>
      </c>
      <c r="I3246">
        <v>1</v>
      </c>
      <c r="J3246" t="s">
        <v>281</v>
      </c>
      <c r="K3246">
        <v>0</v>
      </c>
      <c r="L3246">
        <v>8205</v>
      </c>
      <c r="M3246">
        <v>0</v>
      </c>
      <c r="N3246">
        <v>0</v>
      </c>
      <c r="O3246">
        <v>0</v>
      </c>
      <c r="P3246">
        <v>8205</v>
      </c>
      <c r="Q3246">
        <v>0</v>
      </c>
      <c r="R3246">
        <v>8205</v>
      </c>
      <c r="S3246" t="str">
        <f t="shared" si="100"/>
        <v>False</v>
      </c>
      <c r="T3246">
        <v>0</v>
      </c>
      <c r="U3246" t="b">
        <f t="shared" si="101"/>
        <v>0</v>
      </c>
      <c r="V3246">
        <v>0</v>
      </c>
      <c r="W3246">
        <v>0</v>
      </c>
      <c r="X3246">
        <v>0</v>
      </c>
      <c r="Y3246">
        <v>2396</v>
      </c>
      <c r="Z3246">
        <v>2396</v>
      </c>
      <c r="AA3246" t="b">
        <f>ABS(T3246-Z3246)&gt;25000</f>
        <v>0</v>
      </c>
      <c r="AB3246">
        <v>5809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7861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7861</v>
      </c>
      <c r="AQ3246">
        <f>K3246/R3246</f>
        <v>0</v>
      </c>
    </row>
    <row r="3247" spans="1:43" x14ac:dyDescent="0.35">
      <c r="A3247" t="s">
        <v>6782</v>
      </c>
      <c r="B3247" t="s">
        <v>6783</v>
      </c>
      <c r="C3247" t="s">
        <v>38</v>
      </c>
      <c r="D3247" t="str">
        <f>IF(P3247&lt;=50000,"Extra Small",IF(AND(P3247&gt;=50000,P3247&lt;250000),"Small",IF(AND(P3247&gt;=250000,P3247&lt;1000000),"Medium",IF(AND(P3247&gt;=1000000,P3247&lt;10000000),"Large",IF(AND(P3247&gt;=10000000,P3247&lt;100000000),"Extra Large",IF(P3247&gt;=100000000,"Extra-extra-large"))))))</f>
        <v>Extra Small</v>
      </c>
      <c r="E3247" t="s">
        <v>110</v>
      </c>
      <c r="F3247">
        <v>0</v>
      </c>
      <c r="G3247">
        <v>0</v>
      </c>
      <c r="H3247">
        <v>0</v>
      </c>
      <c r="I3247">
        <v>0</v>
      </c>
      <c r="J3247" t="s">
        <v>56</v>
      </c>
      <c r="K3247">
        <v>500</v>
      </c>
      <c r="L3247">
        <v>20006</v>
      </c>
      <c r="M3247">
        <v>0</v>
      </c>
      <c r="N3247">
        <v>0</v>
      </c>
      <c r="O3247">
        <v>0</v>
      </c>
      <c r="P3247">
        <v>20506</v>
      </c>
      <c r="Q3247">
        <v>0</v>
      </c>
      <c r="R3247">
        <v>20506</v>
      </c>
      <c r="S3247" t="str">
        <f t="shared" si="100"/>
        <v>False</v>
      </c>
      <c r="T3247">
        <v>0</v>
      </c>
      <c r="U3247" t="e">
        <f t="shared" si="101"/>
        <v>#DIV/0!</v>
      </c>
      <c r="V3247">
        <v>0</v>
      </c>
      <c r="W3247">
        <v>0</v>
      </c>
      <c r="X3247">
        <v>0</v>
      </c>
      <c r="Y3247">
        <v>22461</v>
      </c>
      <c r="Z3247">
        <v>22461</v>
      </c>
      <c r="AA3247" t="b">
        <f>ABS(T3247-Z3247)&gt;25000</f>
        <v>0</v>
      </c>
      <c r="AB3247">
        <v>-1955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Q3247">
        <f>K3247/R3247</f>
        <v>2.4383107383204917E-2</v>
      </c>
    </row>
    <row r="3248" spans="1:43" x14ac:dyDescent="0.35">
      <c r="A3248" t="s">
        <v>6784</v>
      </c>
      <c r="B3248" t="s">
        <v>6785</v>
      </c>
      <c r="C3248" t="s">
        <v>50</v>
      </c>
      <c r="D3248" t="str">
        <f>IF(P3248&lt;=50000,"Extra Small",IF(AND(P3248&gt;=50000,P3248&lt;250000),"Small",IF(AND(P3248&gt;=250000,P3248&lt;1000000),"Medium",IF(AND(P3248&gt;=1000000,P3248&lt;10000000),"Large",IF(AND(P3248&gt;=10000000,P3248&lt;100000000),"Extra Large",IF(P3248&gt;=100000000,"Extra-extra-large"))))))</f>
        <v>Extra Small</v>
      </c>
      <c r="E3248" t="s">
        <v>43</v>
      </c>
      <c r="F3248">
        <v>0</v>
      </c>
      <c r="G3248">
        <v>0</v>
      </c>
      <c r="H3248">
        <v>0</v>
      </c>
      <c r="I3248">
        <v>0</v>
      </c>
      <c r="J3248" t="s">
        <v>61</v>
      </c>
      <c r="K3248">
        <v>0</v>
      </c>
      <c r="L3248">
        <v>0</v>
      </c>
      <c r="M3248">
        <v>0</v>
      </c>
      <c r="N3248">
        <v>8734</v>
      </c>
      <c r="O3248">
        <v>0</v>
      </c>
      <c r="P3248">
        <v>8734</v>
      </c>
      <c r="Q3248">
        <v>0</v>
      </c>
      <c r="R3248">
        <v>8734</v>
      </c>
      <c r="S3248" t="str">
        <f t="shared" si="100"/>
        <v>False</v>
      </c>
      <c r="T3248">
        <v>0</v>
      </c>
      <c r="U3248" t="e">
        <f t="shared" si="101"/>
        <v>#DIV/0!</v>
      </c>
      <c r="V3248">
        <v>0</v>
      </c>
      <c r="W3248">
        <v>0</v>
      </c>
      <c r="X3248">
        <v>0</v>
      </c>
      <c r="Y3248">
        <v>0</v>
      </c>
      <c r="Z3248">
        <v>0</v>
      </c>
      <c r="AA3248" t="b">
        <f>ABS(T3248-Z3248)&gt;25000</f>
        <v>0</v>
      </c>
      <c r="AB3248">
        <v>8734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570663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570663</v>
      </c>
      <c r="AQ3248">
        <f>K3248/R3248</f>
        <v>0</v>
      </c>
    </row>
    <row r="3249" spans="1:43" x14ac:dyDescent="0.35">
      <c r="A3249" t="s">
        <v>6786</v>
      </c>
      <c r="B3249" t="s">
        <v>6787</v>
      </c>
      <c r="C3249" t="s">
        <v>38</v>
      </c>
      <c r="D3249" t="str">
        <f>IF(P3249&lt;=50000,"Extra Small",IF(AND(P3249&gt;=50000,P3249&lt;250000),"Small",IF(AND(P3249&gt;=250000,P3249&lt;1000000),"Medium",IF(AND(P3249&gt;=1000000,P3249&lt;10000000),"Large",IF(AND(P3249&gt;=10000000,P3249&lt;100000000),"Extra Large",IF(P3249&gt;=100000000,"Extra-extra-large"))))))</f>
        <v>Medium</v>
      </c>
      <c r="E3249" t="s">
        <v>55</v>
      </c>
      <c r="F3249">
        <v>1</v>
      </c>
      <c r="G3249">
        <v>1</v>
      </c>
      <c r="H3249">
        <v>1</v>
      </c>
      <c r="I3249">
        <v>1.4</v>
      </c>
      <c r="J3249" t="s">
        <v>566</v>
      </c>
      <c r="K3249">
        <v>0</v>
      </c>
      <c r="L3249">
        <v>63142</v>
      </c>
      <c r="M3249">
        <v>176070</v>
      </c>
      <c r="N3249">
        <v>46</v>
      </c>
      <c r="O3249">
        <v>20631</v>
      </c>
      <c r="P3249">
        <v>259889</v>
      </c>
      <c r="Q3249">
        <v>0</v>
      </c>
      <c r="R3249">
        <v>259889</v>
      </c>
      <c r="S3249" t="str">
        <f t="shared" si="100"/>
        <v>False</v>
      </c>
      <c r="T3249">
        <v>79328</v>
      </c>
      <c r="U3249" t="b">
        <f t="shared" si="101"/>
        <v>0</v>
      </c>
      <c r="V3249">
        <v>0</v>
      </c>
      <c r="W3249">
        <v>63142</v>
      </c>
      <c r="X3249">
        <v>0</v>
      </c>
      <c r="Y3249">
        <v>101913</v>
      </c>
      <c r="Z3249">
        <v>244383</v>
      </c>
      <c r="AA3249" t="b">
        <f>ABS(T3249-Z3249)&gt;25000</f>
        <v>1</v>
      </c>
      <c r="AB3249">
        <v>15506</v>
      </c>
      <c r="AC3249">
        <v>0</v>
      </c>
      <c r="AD3249">
        <v>15506</v>
      </c>
      <c r="AE3249">
        <v>31442</v>
      </c>
      <c r="AF3249">
        <v>0</v>
      </c>
      <c r="AG3249">
        <v>0</v>
      </c>
      <c r="AH3249">
        <v>26557</v>
      </c>
      <c r="AI3249">
        <v>57999</v>
      </c>
      <c r="AJ3249">
        <v>3052</v>
      </c>
      <c r="AK3249">
        <v>0</v>
      </c>
      <c r="AL3249">
        <v>0</v>
      </c>
      <c r="AM3249">
        <v>0</v>
      </c>
      <c r="AN3249">
        <v>3052</v>
      </c>
      <c r="AO3249">
        <v>54947</v>
      </c>
      <c r="AQ3249">
        <f>K3249/R3249</f>
        <v>0</v>
      </c>
    </row>
    <row r="3250" spans="1:43" x14ac:dyDescent="0.35">
      <c r="A3250" t="s">
        <v>6788</v>
      </c>
      <c r="B3250" t="s">
        <v>6789</v>
      </c>
      <c r="C3250" t="s">
        <v>38</v>
      </c>
      <c r="D3250" t="str">
        <f>IF(P3250&lt;=50000,"Extra Small",IF(AND(P3250&gt;=50000,P3250&lt;250000),"Small",IF(AND(P3250&gt;=250000,P3250&lt;1000000),"Medium",IF(AND(P3250&gt;=1000000,P3250&lt;10000000),"Large",IF(AND(P3250&gt;=10000000,P3250&lt;100000000),"Extra Large",IF(P3250&gt;=100000000,"Extra-extra-large"))))))</f>
        <v>Small</v>
      </c>
      <c r="E3250" t="s">
        <v>85</v>
      </c>
      <c r="F3250">
        <v>1</v>
      </c>
      <c r="G3250">
        <v>0</v>
      </c>
      <c r="H3250">
        <v>0</v>
      </c>
      <c r="I3250">
        <v>1</v>
      </c>
      <c r="J3250" t="s">
        <v>566</v>
      </c>
      <c r="K3250">
        <v>101727</v>
      </c>
      <c r="L3250">
        <v>3701</v>
      </c>
      <c r="M3250">
        <v>47294</v>
      </c>
      <c r="N3250">
        <v>1448</v>
      </c>
      <c r="O3250">
        <v>18778</v>
      </c>
      <c r="P3250">
        <v>172948</v>
      </c>
      <c r="Q3250">
        <v>0</v>
      </c>
      <c r="R3250">
        <v>172948</v>
      </c>
      <c r="S3250" t="str">
        <f t="shared" si="100"/>
        <v>False</v>
      </c>
      <c r="T3250">
        <v>87516</v>
      </c>
      <c r="U3250" t="b">
        <f t="shared" si="101"/>
        <v>0</v>
      </c>
      <c r="V3250">
        <v>0</v>
      </c>
      <c r="W3250">
        <v>0</v>
      </c>
      <c r="X3250">
        <v>0</v>
      </c>
      <c r="Y3250">
        <v>105989</v>
      </c>
      <c r="Z3250">
        <v>193505</v>
      </c>
      <c r="AA3250" t="b">
        <f>ABS(T3250-Z3250)&gt;25000</f>
        <v>1</v>
      </c>
      <c r="AB3250">
        <v>-20557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243490</v>
      </c>
      <c r="AJ3250">
        <v>0</v>
      </c>
      <c r="AK3250">
        <v>0</v>
      </c>
      <c r="AL3250">
        <v>0</v>
      </c>
      <c r="AM3250">
        <v>0</v>
      </c>
      <c r="AN3250">
        <v>118460</v>
      </c>
      <c r="AO3250">
        <v>125030</v>
      </c>
      <c r="AQ3250">
        <f>K3250/R3250</f>
        <v>0.58819413927885833</v>
      </c>
    </row>
    <row r="3251" spans="1:43" x14ac:dyDescent="0.35">
      <c r="A3251" t="s">
        <v>6790</v>
      </c>
      <c r="B3251" t="s">
        <v>6791</v>
      </c>
      <c r="C3251" t="s">
        <v>38</v>
      </c>
      <c r="D3251" t="str">
        <f>IF(P3251&lt;=50000,"Extra Small",IF(AND(P3251&gt;=50000,P3251&lt;250000),"Small",IF(AND(P3251&gt;=250000,P3251&lt;1000000),"Medium",IF(AND(P3251&gt;=1000000,P3251&lt;10000000),"Large",IF(AND(P3251&gt;=10000000,P3251&lt;100000000),"Extra Large",IF(P3251&gt;=100000000,"Extra-extra-large"))))))</f>
        <v>Medium</v>
      </c>
      <c r="E3251" t="s">
        <v>70</v>
      </c>
      <c r="F3251">
        <v>1</v>
      </c>
      <c r="G3251">
        <v>0</v>
      </c>
      <c r="H3251">
        <v>5</v>
      </c>
      <c r="I3251">
        <v>2</v>
      </c>
      <c r="J3251" t="s">
        <v>92</v>
      </c>
      <c r="K3251">
        <v>0</v>
      </c>
      <c r="L3251">
        <v>8218</v>
      </c>
      <c r="M3251">
        <v>282192</v>
      </c>
      <c r="N3251">
        <v>2533</v>
      </c>
      <c r="O3251">
        <v>789</v>
      </c>
      <c r="P3251">
        <v>293732</v>
      </c>
      <c r="Q3251">
        <v>0</v>
      </c>
      <c r="R3251">
        <v>293732</v>
      </c>
      <c r="S3251" t="str">
        <f t="shared" si="100"/>
        <v>False</v>
      </c>
      <c r="T3251">
        <v>89370</v>
      </c>
      <c r="U3251" t="b">
        <f t="shared" si="101"/>
        <v>0</v>
      </c>
      <c r="V3251">
        <v>0</v>
      </c>
      <c r="W3251">
        <v>0</v>
      </c>
      <c r="X3251">
        <v>0</v>
      </c>
      <c r="Y3251">
        <v>155991</v>
      </c>
      <c r="Z3251">
        <v>245361</v>
      </c>
      <c r="AA3251" t="b">
        <f>ABS(T3251-Z3251)&gt;25000</f>
        <v>1</v>
      </c>
      <c r="AB3251">
        <v>48371</v>
      </c>
      <c r="AC3251">
        <v>0</v>
      </c>
      <c r="AD3251">
        <v>48371</v>
      </c>
      <c r="AE3251">
        <v>328264</v>
      </c>
      <c r="AF3251">
        <v>0</v>
      </c>
      <c r="AG3251">
        <v>0</v>
      </c>
      <c r="AH3251">
        <v>0</v>
      </c>
      <c r="AI3251">
        <v>328264</v>
      </c>
      <c r="AJ3251">
        <v>138375</v>
      </c>
      <c r="AK3251">
        <v>0</v>
      </c>
      <c r="AL3251">
        <v>0</v>
      </c>
      <c r="AM3251">
        <v>0</v>
      </c>
      <c r="AN3251">
        <v>138375</v>
      </c>
      <c r="AO3251">
        <v>189889</v>
      </c>
      <c r="AQ3251">
        <f>K3251/R3251</f>
        <v>0</v>
      </c>
    </row>
    <row r="3252" spans="1:43" x14ac:dyDescent="0.35">
      <c r="A3252" t="s">
        <v>6792</v>
      </c>
      <c r="B3252" t="s">
        <v>6793</v>
      </c>
      <c r="C3252" t="s">
        <v>38</v>
      </c>
      <c r="D3252" t="str">
        <f>IF(P3252&lt;=50000,"Extra Small",IF(AND(P3252&gt;=50000,P3252&lt;250000),"Small",IF(AND(P3252&gt;=250000,P3252&lt;1000000),"Medium",IF(AND(P3252&gt;=1000000,P3252&lt;10000000),"Large",IF(AND(P3252&gt;=10000000,P3252&lt;100000000),"Extra Large",IF(P3252&gt;=100000000,"Extra-extra-large"))))))</f>
        <v>Extra Small</v>
      </c>
      <c r="E3252" t="s">
        <v>39</v>
      </c>
      <c r="F3252">
        <v>2</v>
      </c>
      <c r="G3252">
        <v>0</v>
      </c>
      <c r="H3252">
        <v>0</v>
      </c>
      <c r="I3252">
        <v>2</v>
      </c>
      <c r="J3252" t="s">
        <v>48</v>
      </c>
      <c r="K3252">
        <v>0</v>
      </c>
      <c r="L3252">
        <v>13589</v>
      </c>
      <c r="M3252">
        <v>0</v>
      </c>
      <c r="N3252">
        <v>3</v>
      </c>
      <c r="O3252">
        <v>0</v>
      </c>
      <c r="P3252">
        <v>13592</v>
      </c>
      <c r="Q3252">
        <v>0</v>
      </c>
      <c r="R3252">
        <v>13592</v>
      </c>
      <c r="S3252" t="str">
        <f t="shared" si="100"/>
        <v>False</v>
      </c>
      <c r="T3252">
        <v>0</v>
      </c>
      <c r="U3252" t="b">
        <f t="shared" si="101"/>
        <v>0</v>
      </c>
      <c r="V3252">
        <v>0</v>
      </c>
      <c r="W3252">
        <v>0</v>
      </c>
      <c r="X3252">
        <v>6238</v>
      </c>
      <c r="Y3252">
        <v>0</v>
      </c>
      <c r="Z3252">
        <v>6238</v>
      </c>
      <c r="AA3252" t="b">
        <f>ABS(T3252-Z3252)&gt;25000</f>
        <v>0</v>
      </c>
      <c r="AB3252">
        <v>7354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58450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58450</v>
      </c>
      <c r="AQ3252">
        <f>K3252/R3252</f>
        <v>0</v>
      </c>
    </row>
    <row r="3253" spans="1:43" x14ac:dyDescent="0.35">
      <c r="A3253" t="s">
        <v>6794</v>
      </c>
      <c r="B3253" t="s">
        <v>6795</v>
      </c>
      <c r="C3253" t="s">
        <v>38</v>
      </c>
      <c r="D3253" t="str">
        <f>IF(P3253&lt;=50000,"Extra Small",IF(AND(P3253&gt;=50000,P3253&lt;250000),"Small",IF(AND(P3253&gt;=250000,P3253&lt;1000000),"Medium",IF(AND(P3253&gt;=1000000,P3253&lt;10000000),"Large",IF(AND(P3253&gt;=10000000,P3253&lt;100000000),"Extra Large",IF(P3253&gt;=100000000,"Extra-extra-large"))))))</f>
        <v>Extra Small</v>
      </c>
      <c r="E3253" t="s">
        <v>73</v>
      </c>
      <c r="F3253">
        <v>0</v>
      </c>
      <c r="G3253">
        <v>0</v>
      </c>
      <c r="H3253">
        <v>0</v>
      </c>
      <c r="I3253">
        <v>0</v>
      </c>
      <c r="J3253" t="s">
        <v>717</v>
      </c>
      <c r="K3253">
        <v>1500</v>
      </c>
      <c r="L3253">
        <v>200</v>
      </c>
      <c r="M3253">
        <v>23645</v>
      </c>
      <c r="N3253">
        <v>3522</v>
      </c>
      <c r="O3253">
        <v>480</v>
      </c>
      <c r="P3253">
        <v>29347</v>
      </c>
      <c r="Q3253">
        <v>0</v>
      </c>
      <c r="R3253">
        <v>29347</v>
      </c>
      <c r="S3253" t="str">
        <f t="shared" si="100"/>
        <v>False</v>
      </c>
      <c r="T3253">
        <v>0</v>
      </c>
      <c r="U3253" t="e">
        <f t="shared" si="101"/>
        <v>#DIV/0!</v>
      </c>
      <c r="V3253">
        <v>0</v>
      </c>
      <c r="W3253">
        <v>0</v>
      </c>
      <c r="X3253">
        <v>0</v>
      </c>
      <c r="Y3253">
        <v>9263</v>
      </c>
      <c r="Z3253">
        <v>9263</v>
      </c>
      <c r="AA3253" t="b">
        <f>ABS(T3253-Z3253)&gt;25000</f>
        <v>0</v>
      </c>
      <c r="AB3253">
        <v>20084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324461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324461</v>
      </c>
      <c r="AQ3253">
        <f>K3253/R3253</f>
        <v>5.1112549834736086E-2</v>
      </c>
    </row>
    <row r="3254" spans="1:43" x14ac:dyDescent="0.35">
      <c r="A3254" t="s">
        <v>6796</v>
      </c>
      <c r="B3254" t="s">
        <v>6797</v>
      </c>
      <c r="C3254" t="s">
        <v>38</v>
      </c>
      <c r="D3254" t="str">
        <f>IF(P3254&lt;=50000,"Extra Small",IF(AND(P3254&gt;=50000,P3254&lt;250000),"Small",IF(AND(P3254&gt;=250000,P3254&lt;1000000),"Medium",IF(AND(P3254&gt;=1000000,P3254&lt;10000000),"Large",IF(AND(P3254&gt;=10000000,P3254&lt;100000000),"Extra Large",IF(P3254&gt;=100000000,"Extra-extra-large"))))))</f>
        <v>Medium</v>
      </c>
      <c r="E3254" t="s">
        <v>39</v>
      </c>
      <c r="F3254">
        <v>0</v>
      </c>
      <c r="G3254">
        <v>8</v>
      </c>
      <c r="H3254">
        <v>2</v>
      </c>
      <c r="I3254">
        <v>5</v>
      </c>
      <c r="J3254" t="s">
        <v>92</v>
      </c>
      <c r="K3254">
        <v>0</v>
      </c>
      <c r="L3254">
        <v>130245</v>
      </c>
      <c r="M3254">
        <v>551897</v>
      </c>
      <c r="N3254">
        <v>4296</v>
      </c>
      <c r="O3254">
        <v>17244</v>
      </c>
      <c r="P3254">
        <v>703682</v>
      </c>
      <c r="Q3254">
        <v>0</v>
      </c>
      <c r="R3254">
        <v>703682</v>
      </c>
      <c r="S3254" t="str">
        <f t="shared" si="100"/>
        <v>False</v>
      </c>
      <c r="T3254">
        <v>316924</v>
      </c>
      <c r="U3254" t="b">
        <f t="shared" si="101"/>
        <v>0</v>
      </c>
      <c r="V3254">
        <v>0</v>
      </c>
      <c r="W3254">
        <v>0</v>
      </c>
      <c r="X3254">
        <v>0</v>
      </c>
      <c r="Y3254">
        <v>615663</v>
      </c>
      <c r="Z3254">
        <v>932587</v>
      </c>
      <c r="AA3254" t="b">
        <f>ABS(T3254-Z3254)&gt;25000</f>
        <v>1</v>
      </c>
      <c r="AB3254">
        <v>-228905</v>
      </c>
      <c r="AC3254">
        <v>0</v>
      </c>
      <c r="AD3254">
        <v>-228905</v>
      </c>
      <c r="AE3254">
        <v>17164</v>
      </c>
      <c r="AF3254">
        <v>0</v>
      </c>
      <c r="AG3254">
        <v>0</v>
      </c>
      <c r="AH3254">
        <v>6895889</v>
      </c>
      <c r="AI3254">
        <v>6913053</v>
      </c>
      <c r="AJ3254">
        <v>1895518</v>
      </c>
      <c r="AK3254">
        <v>0</v>
      </c>
      <c r="AL3254">
        <v>0</v>
      </c>
      <c r="AM3254">
        <v>77015</v>
      </c>
      <c r="AN3254">
        <v>1972533</v>
      </c>
      <c r="AO3254">
        <v>4940520</v>
      </c>
      <c r="AQ3254">
        <f>K3254/R3254</f>
        <v>0</v>
      </c>
    </row>
    <row r="3255" spans="1:43" x14ac:dyDescent="0.35">
      <c r="A3255" t="s">
        <v>6798</v>
      </c>
      <c r="B3255" t="s">
        <v>6799</v>
      </c>
      <c r="C3255" t="s">
        <v>38</v>
      </c>
      <c r="D3255" t="str">
        <f>IF(P3255&lt;=50000,"Extra Small",IF(AND(P3255&gt;=50000,P3255&lt;250000),"Small",IF(AND(P3255&gt;=250000,P3255&lt;1000000),"Medium",IF(AND(P3255&gt;=1000000,P3255&lt;10000000),"Large",IF(AND(P3255&gt;=10000000,P3255&lt;100000000),"Extra Large",IF(P3255&gt;=100000000,"Extra-extra-large"))))))</f>
        <v>Small</v>
      </c>
      <c r="E3255" t="s">
        <v>73</v>
      </c>
      <c r="F3255">
        <v>0</v>
      </c>
      <c r="G3255">
        <v>0</v>
      </c>
      <c r="H3255">
        <v>0</v>
      </c>
      <c r="I3255">
        <v>0</v>
      </c>
      <c r="J3255" t="s">
        <v>56</v>
      </c>
      <c r="K3255">
        <v>0</v>
      </c>
      <c r="L3255">
        <v>0</v>
      </c>
      <c r="M3255">
        <v>96130</v>
      </c>
      <c r="N3255">
        <v>4944</v>
      </c>
      <c r="O3255">
        <v>0</v>
      </c>
      <c r="P3255">
        <v>101074</v>
      </c>
      <c r="Q3255">
        <v>0</v>
      </c>
      <c r="R3255">
        <v>101074</v>
      </c>
      <c r="S3255" t="str">
        <f t="shared" si="100"/>
        <v>False</v>
      </c>
      <c r="T3255">
        <v>0</v>
      </c>
      <c r="U3255" t="e">
        <f t="shared" si="101"/>
        <v>#DIV/0!</v>
      </c>
      <c r="V3255">
        <v>0</v>
      </c>
      <c r="W3255">
        <v>0</v>
      </c>
      <c r="X3255">
        <v>0</v>
      </c>
      <c r="Y3255">
        <v>36838</v>
      </c>
      <c r="Z3255">
        <v>36838</v>
      </c>
      <c r="AA3255" t="b">
        <f>ABS(T3255-Z3255)&gt;25000</f>
        <v>1</v>
      </c>
      <c r="AB3255">
        <v>64236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3234076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3234076</v>
      </c>
      <c r="AQ3255">
        <f>K3255/R3255</f>
        <v>0</v>
      </c>
    </row>
    <row r="3256" spans="1:43" x14ac:dyDescent="0.35">
      <c r="A3256" t="s">
        <v>6800</v>
      </c>
      <c r="B3256" t="s">
        <v>6801</v>
      </c>
      <c r="C3256" t="s">
        <v>38</v>
      </c>
      <c r="D3256" t="str">
        <f>IF(P3256&lt;=50000,"Extra Small",IF(AND(P3256&gt;=50000,P3256&lt;250000),"Small",IF(AND(P3256&gt;=250000,P3256&lt;1000000),"Medium",IF(AND(P3256&gt;=1000000,P3256&lt;10000000),"Large",IF(AND(P3256&gt;=10000000,P3256&lt;100000000),"Extra Large",IF(P3256&gt;=100000000,"Extra-extra-large"))))))</f>
        <v>Extra Small</v>
      </c>
      <c r="E3256" t="s">
        <v>85</v>
      </c>
      <c r="F3256">
        <v>0</v>
      </c>
      <c r="G3256">
        <v>0</v>
      </c>
      <c r="H3256">
        <v>0</v>
      </c>
      <c r="I3256">
        <v>0</v>
      </c>
      <c r="J3256" t="s">
        <v>281</v>
      </c>
      <c r="K3256">
        <v>0</v>
      </c>
      <c r="L3256">
        <v>7662</v>
      </c>
      <c r="M3256">
        <v>0</v>
      </c>
      <c r="N3256">
        <v>0</v>
      </c>
      <c r="O3256">
        <v>0</v>
      </c>
      <c r="P3256">
        <v>7662</v>
      </c>
      <c r="Q3256">
        <v>0</v>
      </c>
      <c r="R3256">
        <v>7662</v>
      </c>
      <c r="S3256" t="str">
        <f t="shared" si="100"/>
        <v>False</v>
      </c>
      <c r="T3256">
        <v>0</v>
      </c>
      <c r="U3256" t="e">
        <f t="shared" si="101"/>
        <v>#DIV/0!</v>
      </c>
      <c r="V3256">
        <v>0</v>
      </c>
      <c r="W3256">
        <v>0</v>
      </c>
      <c r="X3256">
        <v>0</v>
      </c>
      <c r="Y3256">
        <v>1098</v>
      </c>
      <c r="Z3256">
        <v>1098</v>
      </c>
      <c r="AA3256" t="b">
        <f>ABS(T3256-Z3256)&gt;25000</f>
        <v>0</v>
      </c>
      <c r="AB3256">
        <v>6564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8269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8269</v>
      </c>
      <c r="AQ3256">
        <f>K3256/R3256</f>
        <v>0</v>
      </c>
    </row>
    <row r="3257" spans="1:43" x14ac:dyDescent="0.35">
      <c r="A3257" t="s">
        <v>6802</v>
      </c>
      <c r="B3257" t="s">
        <v>6803</v>
      </c>
      <c r="C3257" t="s">
        <v>38</v>
      </c>
      <c r="D3257" t="str">
        <f>IF(P3257&lt;=50000,"Extra Small",IF(AND(P3257&gt;=50000,P3257&lt;250000),"Small",IF(AND(P3257&gt;=250000,P3257&lt;1000000),"Medium",IF(AND(P3257&gt;=1000000,P3257&lt;10000000),"Large",IF(AND(P3257&gt;=10000000,P3257&lt;100000000),"Extra Large",IF(P3257&gt;=100000000,"Extra-extra-large"))))))</f>
        <v>Medium</v>
      </c>
      <c r="E3257" t="s">
        <v>85</v>
      </c>
      <c r="F3257">
        <v>0</v>
      </c>
      <c r="G3257">
        <v>3</v>
      </c>
      <c r="H3257">
        <v>0</v>
      </c>
      <c r="I3257">
        <v>2</v>
      </c>
      <c r="J3257" t="s">
        <v>207</v>
      </c>
      <c r="K3257">
        <v>178500</v>
      </c>
      <c r="L3257">
        <v>0</v>
      </c>
      <c r="M3257">
        <v>251120</v>
      </c>
      <c r="N3257">
        <v>6869</v>
      </c>
      <c r="O3257">
        <v>0</v>
      </c>
      <c r="P3257">
        <v>436489</v>
      </c>
      <c r="Q3257">
        <v>0</v>
      </c>
      <c r="R3257">
        <v>436489</v>
      </c>
      <c r="S3257" t="str">
        <f t="shared" si="100"/>
        <v>False</v>
      </c>
      <c r="T3257">
        <v>176404</v>
      </c>
      <c r="U3257" t="b">
        <f t="shared" si="101"/>
        <v>0</v>
      </c>
      <c r="V3257">
        <v>0</v>
      </c>
      <c r="W3257">
        <v>0</v>
      </c>
      <c r="X3257">
        <v>0</v>
      </c>
      <c r="Y3257">
        <v>226116</v>
      </c>
      <c r="Z3257">
        <v>402520</v>
      </c>
      <c r="AA3257" t="b">
        <f>ABS(T3257-Z3257)&gt;25000</f>
        <v>1</v>
      </c>
      <c r="AB3257">
        <v>33969</v>
      </c>
      <c r="AC3257">
        <v>-2</v>
      </c>
      <c r="AD3257">
        <v>33967</v>
      </c>
      <c r="AE3257">
        <v>493023</v>
      </c>
      <c r="AF3257">
        <v>0</v>
      </c>
      <c r="AG3257">
        <v>0</v>
      </c>
      <c r="AH3257">
        <v>0</v>
      </c>
      <c r="AI3257">
        <v>493023</v>
      </c>
      <c r="AJ3257">
        <v>140627</v>
      </c>
      <c r="AK3257">
        <v>0</v>
      </c>
      <c r="AL3257">
        <v>0</v>
      </c>
      <c r="AM3257">
        <v>4768</v>
      </c>
      <c r="AN3257">
        <v>145395</v>
      </c>
      <c r="AO3257">
        <v>347628</v>
      </c>
      <c r="AQ3257">
        <f>K3257/R3257</f>
        <v>0.408945013505495</v>
      </c>
    </row>
    <row r="3258" spans="1:43" x14ac:dyDescent="0.35">
      <c r="A3258" t="s">
        <v>6804</v>
      </c>
      <c r="B3258" t="s">
        <v>6805</v>
      </c>
      <c r="C3258" t="s">
        <v>50</v>
      </c>
      <c r="D3258" t="str">
        <f>IF(P3258&lt;=50000,"Extra Small",IF(AND(P3258&gt;=50000,P3258&lt;250000),"Small",IF(AND(P3258&gt;=250000,P3258&lt;1000000),"Medium",IF(AND(P3258&gt;=1000000,P3258&lt;10000000),"Large",IF(AND(P3258&gt;=10000000,P3258&lt;100000000),"Extra Large",IF(P3258&gt;=100000000,"Extra-extra-large"))))))</f>
        <v>Extra Small</v>
      </c>
      <c r="E3258" t="s">
        <v>110</v>
      </c>
      <c r="F3258">
        <v>0</v>
      </c>
      <c r="G3258">
        <v>0</v>
      </c>
      <c r="H3258">
        <v>0</v>
      </c>
      <c r="I3258">
        <v>0</v>
      </c>
      <c r="J3258" t="s">
        <v>44</v>
      </c>
      <c r="K3258">
        <v>22874</v>
      </c>
      <c r="L3258">
        <v>0</v>
      </c>
      <c r="M3258">
        <v>2134</v>
      </c>
      <c r="N3258">
        <v>602</v>
      </c>
      <c r="O3258">
        <v>0</v>
      </c>
      <c r="P3258">
        <v>25610</v>
      </c>
      <c r="Q3258">
        <v>88680</v>
      </c>
      <c r="R3258">
        <v>114289</v>
      </c>
      <c r="S3258" t="str">
        <f t="shared" si="100"/>
        <v>False</v>
      </c>
      <c r="T3258">
        <v>0</v>
      </c>
      <c r="U3258" t="e">
        <f t="shared" si="101"/>
        <v>#DIV/0!</v>
      </c>
      <c r="V3258">
        <v>0</v>
      </c>
      <c r="W3258">
        <v>0</v>
      </c>
      <c r="X3258">
        <v>0</v>
      </c>
      <c r="Y3258">
        <v>53569</v>
      </c>
      <c r="Z3258">
        <v>53569</v>
      </c>
      <c r="AA3258" t="b">
        <f>ABS(T3258-Z3258)&gt;25000</f>
        <v>1</v>
      </c>
      <c r="AB3258">
        <v>60721</v>
      </c>
      <c r="AC3258">
        <v>0</v>
      </c>
      <c r="AD3258">
        <v>60721</v>
      </c>
      <c r="AE3258">
        <v>0</v>
      </c>
      <c r="AF3258">
        <v>0</v>
      </c>
      <c r="AG3258">
        <v>0</v>
      </c>
      <c r="AH3258">
        <v>0</v>
      </c>
      <c r="AI3258">
        <v>67893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67893</v>
      </c>
      <c r="AQ3258">
        <f>K3258/R3258</f>
        <v>0.20014174592480466</v>
      </c>
    </row>
    <row r="3259" spans="1:43" x14ac:dyDescent="0.35">
      <c r="A3259" t="s">
        <v>6806</v>
      </c>
      <c r="B3259" t="s">
        <v>6807</v>
      </c>
      <c r="C3259" t="s">
        <v>38</v>
      </c>
      <c r="D3259" t="str">
        <f>IF(P3259&lt;=50000,"Extra Small",IF(AND(P3259&gt;=50000,P3259&lt;250000),"Small",IF(AND(P3259&gt;=250000,P3259&lt;1000000),"Medium",IF(AND(P3259&gt;=1000000,P3259&lt;10000000),"Large",IF(AND(P3259&gt;=10000000,P3259&lt;100000000),"Extra Large",IF(P3259&gt;=100000000,"Extra-extra-large"))))))</f>
        <v>Extra Small</v>
      </c>
      <c r="E3259" t="s">
        <v>43</v>
      </c>
      <c r="F3259">
        <v>0</v>
      </c>
      <c r="G3259">
        <v>0</v>
      </c>
      <c r="H3259">
        <v>0</v>
      </c>
      <c r="I3259">
        <v>0</v>
      </c>
      <c r="J3259" t="s">
        <v>40</v>
      </c>
      <c r="K3259">
        <v>0</v>
      </c>
      <c r="L3259">
        <v>1006</v>
      </c>
      <c r="M3259">
        <v>0</v>
      </c>
      <c r="N3259">
        <v>0</v>
      </c>
      <c r="O3259">
        <v>0</v>
      </c>
      <c r="P3259">
        <v>1006</v>
      </c>
      <c r="Q3259">
        <v>0</v>
      </c>
      <c r="R3259">
        <v>1006</v>
      </c>
      <c r="S3259" t="str">
        <f t="shared" si="100"/>
        <v>False</v>
      </c>
      <c r="T3259">
        <v>0</v>
      </c>
      <c r="U3259" t="e">
        <f t="shared" si="101"/>
        <v>#DIV/0!</v>
      </c>
      <c r="V3259">
        <v>0</v>
      </c>
      <c r="W3259">
        <v>0</v>
      </c>
      <c r="X3259">
        <v>0</v>
      </c>
      <c r="Y3259">
        <v>988</v>
      </c>
      <c r="Z3259">
        <v>988</v>
      </c>
      <c r="AA3259" t="b">
        <f>ABS(T3259-Z3259)&gt;25000</f>
        <v>0</v>
      </c>
      <c r="AB3259">
        <v>18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Q3259">
        <f>K3259/R3259</f>
        <v>0</v>
      </c>
    </row>
    <row r="3260" spans="1:43" x14ac:dyDescent="0.35">
      <c r="A3260" t="s">
        <v>6808</v>
      </c>
      <c r="B3260" t="s">
        <v>6809</v>
      </c>
      <c r="C3260" t="s">
        <v>38</v>
      </c>
      <c r="D3260" t="str">
        <f>IF(P3260&lt;=50000,"Extra Small",IF(AND(P3260&gt;=50000,P3260&lt;250000),"Small",IF(AND(P3260&gt;=250000,P3260&lt;1000000),"Medium",IF(AND(P3260&gt;=1000000,P3260&lt;10000000),"Large",IF(AND(P3260&gt;=10000000,P3260&lt;100000000),"Extra Large",IF(P3260&gt;=100000000,"Extra-extra-large"))))))</f>
        <v>Extra Small</v>
      </c>
      <c r="E3260" t="s">
        <v>206</v>
      </c>
      <c r="F3260">
        <v>1</v>
      </c>
      <c r="G3260">
        <v>0</v>
      </c>
      <c r="H3260">
        <v>0</v>
      </c>
      <c r="I3260">
        <v>1</v>
      </c>
      <c r="J3260" t="s">
        <v>48</v>
      </c>
      <c r="K3260">
        <v>0</v>
      </c>
      <c r="L3260">
        <v>0</v>
      </c>
      <c r="M3260">
        <v>30136</v>
      </c>
      <c r="N3260">
        <v>1800</v>
      </c>
      <c r="O3260">
        <v>0</v>
      </c>
      <c r="P3260">
        <v>31936</v>
      </c>
      <c r="Q3260">
        <v>0</v>
      </c>
      <c r="R3260">
        <v>31936</v>
      </c>
      <c r="S3260" t="str">
        <f t="shared" si="100"/>
        <v>False</v>
      </c>
      <c r="T3260">
        <v>0</v>
      </c>
      <c r="U3260" t="b">
        <f t="shared" si="101"/>
        <v>0</v>
      </c>
      <c r="V3260">
        <v>0</v>
      </c>
      <c r="W3260">
        <v>21600</v>
      </c>
      <c r="X3260">
        <v>0</v>
      </c>
      <c r="Y3260">
        <v>545</v>
      </c>
      <c r="Z3260">
        <v>22145</v>
      </c>
      <c r="AA3260" t="b">
        <f>ABS(T3260-Z3260)&gt;25000</f>
        <v>0</v>
      </c>
      <c r="AB3260">
        <v>9791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725263</v>
      </c>
      <c r="AJ3260">
        <v>0</v>
      </c>
      <c r="AK3260">
        <v>0</v>
      </c>
      <c r="AL3260">
        <v>0</v>
      </c>
      <c r="AM3260">
        <v>0</v>
      </c>
      <c r="AN3260">
        <v>786</v>
      </c>
      <c r="AO3260">
        <v>724477</v>
      </c>
      <c r="AQ3260">
        <f>K3260/R3260</f>
        <v>0</v>
      </c>
    </row>
    <row r="3261" spans="1:43" x14ac:dyDescent="0.35">
      <c r="A3261" t="s">
        <v>6810</v>
      </c>
      <c r="B3261" t="s">
        <v>6811</v>
      </c>
      <c r="C3261" t="s">
        <v>38</v>
      </c>
      <c r="D3261" t="str">
        <f>IF(P3261&lt;=50000,"Extra Small",IF(AND(P3261&gt;=50000,P3261&lt;250000),"Small",IF(AND(P3261&gt;=250000,P3261&lt;1000000),"Medium",IF(AND(P3261&gt;=1000000,P3261&lt;10000000),"Large",IF(AND(P3261&gt;=10000000,P3261&lt;100000000),"Extra Large",IF(P3261&gt;=100000000,"Extra-extra-large"))))))</f>
        <v>Medium</v>
      </c>
      <c r="E3261" t="s">
        <v>43</v>
      </c>
      <c r="F3261">
        <v>0</v>
      </c>
      <c r="G3261">
        <v>9</v>
      </c>
      <c r="H3261">
        <v>2</v>
      </c>
      <c r="I3261">
        <v>0</v>
      </c>
      <c r="J3261" t="s">
        <v>56</v>
      </c>
      <c r="K3261">
        <v>350677</v>
      </c>
      <c r="L3261">
        <v>1000</v>
      </c>
      <c r="M3261">
        <v>105434</v>
      </c>
      <c r="N3261">
        <v>1250</v>
      </c>
      <c r="O3261">
        <v>14500</v>
      </c>
      <c r="P3261">
        <v>472861</v>
      </c>
      <c r="Q3261">
        <v>940</v>
      </c>
      <c r="R3261">
        <v>473801</v>
      </c>
      <c r="S3261" t="str">
        <f t="shared" si="100"/>
        <v>False</v>
      </c>
      <c r="T3261">
        <v>386819</v>
      </c>
      <c r="U3261" t="b">
        <f t="shared" si="101"/>
        <v>0</v>
      </c>
      <c r="V3261">
        <v>0</v>
      </c>
      <c r="W3261">
        <v>0</v>
      </c>
      <c r="X3261">
        <v>0</v>
      </c>
      <c r="Y3261">
        <v>82983</v>
      </c>
      <c r="Z3261">
        <v>469802</v>
      </c>
      <c r="AA3261" t="b">
        <f>ABS(T3261-Z3261)&gt;25000</f>
        <v>1</v>
      </c>
      <c r="AB3261">
        <v>3999</v>
      </c>
      <c r="AC3261">
        <v>0</v>
      </c>
      <c r="AD3261">
        <v>3999</v>
      </c>
      <c r="AE3261">
        <v>166321</v>
      </c>
      <c r="AF3261">
        <v>0</v>
      </c>
      <c r="AG3261">
        <v>0</v>
      </c>
      <c r="AH3261">
        <v>0</v>
      </c>
      <c r="AI3261">
        <v>166321</v>
      </c>
      <c r="AJ3261">
        <v>36252</v>
      </c>
      <c r="AK3261">
        <v>0</v>
      </c>
      <c r="AL3261">
        <v>0</v>
      </c>
      <c r="AM3261">
        <v>0</v>
      </c>
      <c r="AN3261">
        <v>36252</v>
      </c>
      <c r="AO3261">
        <v>130069</v>
      </c>
      <c r="AQ3261">
        <f>K3261/R3261</f>
        <v>0.74013562656051801</v>
      </c>
    </row>
    <row r="3262" spans="1:43" x14ac:dyDescent="0.35">
      <c r="A3262" t="s">
        <v>6812</v>
      </c>
      <c r="B3262" t="s">
        <v>6813</v>
      </c>
      <c r="C3262" t="s">
        <v>38</v>
      </c>
      <c r="D3262" t="str">
        <f>IF(P3262&lt;=50000,"Extra Small",IF(AND(P3262&gt;=50000,P3262&lt;250000),"Small",IF(AND(P3262&gt;=250000,P3262&lt;1000000),"Medium",IF(AND(P3262&gt;=1000000,P3262&lt;10000000),"Large",IF(AND(P3262&gt;=10000000,P3262&lt;100000000),"Extra Large",IF(P3262&gt;=100000000,"Extra-extra-large"))))))</f>
        <v>Large</v>
      </c>
      <c r="E3262" t="s">
        <v>43</v>
      </c>
      <c r="F3262">
        <v>80</v>
      </c>
      <c r="G3262">
        <v>89</v>
      </c>
      <c r="H3262">
        <v>14</v>
      </c>
      <c r="I3262">
        <v>75</v>
      </c>
      <c r="J3262" t="s">
        <v>61</v>
      </c>
      <c r="K3262">
        <v>0</v>
      </c>
      <c r="L3262">
        <v>0</v>
      </c>
      <c r="M3262">
        <v>0</v>
      </c>
      <c r="N3262">
        <v>0</v>
      </c>
      <c r="O3262">
        <v>8368495</v>
      </c>
      <c r="P3262">
        <v>8368495</v>
      </c>
      <c r="Q3262">
        <v>0</v>
      </c>
      <c r="R3262">
        <v>8368495</v>
      </c>
      <c r="S3262" t="str">
        <f t="shared" si="100"/>
        <v>False</v>
      </c>
      <c r="T3262">
        <v>6091323</v>
      </c>
      <c r="U3262" t="b">
        <f t="shared" si="101"/>
        <v>0</v>
      </c>
      <c r="V3262">
        <v>0</v>
      </c>
      <c r="W3262">
        <v>438093</v>
      </c>
      <c r="X3262">
        <v>0</v>
      </c>
      <c r="Y3262">
        <v>1900115</v>
      </c>
      <c r="Z3262">
        <v>8429531</v>
      </c>
      <c r="AA3262" t="b">
        <f>ABS(T3262-Z3262)&gt;1000000</f>
        <v>1</v>
      </c>
      <c r="AB3262">
        <v>-61036</v>
      </c>
      <c r="AC3262">
        <v>0</v>
      </c>
      <c r="AD3262">
        <v>-61036</v>
      </c>
      <c r="AE3262">
        <v>94475</v>
      </c>
      <c r="AF3262">
        <v>0</v>
      </c>
      <c r="AG3262">
        <v>335535</v>
      </c>
      <c r="AH3262">
        <v>335535</v>
      </c>
      <c r="AI3262">
        <v>430010</v>
      </c>
      <c r="AJ3262">
        <v>608800</v>
      </c>
      <c r="AK3262">
        <v>0</v>
      </c>
      <c r="AL3262">
        <v>0</v>
      </c>
      <c r="AM3262">
        <v>0</v>
      </c>
      <c r="AN3262">
        <v>608800</v>
      </c>
      <c r="AO3262">
        <v>-178790</v>
      </c>
      <c r="AQ3262">
        <f>K3262/R3262</f>
        <v>0</v>
      </c>
    </row>
    <row r="3263" spans="1:43" x14ac:dyDescent="0.35">
      <c r="A3263" t="s">
        <v>6814</v>
      </c>
      <c r="B3263" t="s">
        <v>6815</v>
      </c>
      <c r="C3263" t="s">
        <v>38</v>
      </c>
      <c r="D3263" t="str">
        <f>IF(P3263&lt;=50000,"Extra Small",IF(AND(P3263&gt;=50000,P3263&lt;250000),"Small",IF(AND(P3263&gt;=250000,P3263&lt;1000000),"Medium",IF(AND(P3263&gt;=1000000,P3263&lt;10000000),"Large",IF(AND(P3263&gt;=10000000,P3263&lt;100000000),"Extra Large",IF(P3263&gt;=100000000,"Extra-extra-large"))))))</f>
        <v>Large</v>
      </c>
      <c r="E3263" t="s">
        <v>67</v>
      </c>
      <c r="F3263">
        <v>11</v>
      </c>
      <c r="G3263">
        <v>25</v>
      </c>
      <c r="H3263">
        <v>24</v>
      </c>
      <c r="I3263">
        <v>62.5</v>
      </c>
      <c r="J3263" t="s">
        <v>57</v>
      </c>
      <c r="K3263">
        <v>3227057</v>
      </c>
      <c r="L3263">
        <v>33101</v>
      </c>
      <c r="M3263">
        <v>1415813</v>
      </c>
      <c r="N3263">
        <v>269789</v>
      </c>
      <c r="O3263">
        <v>18496</v>
      </c>
      <c r="P3263">
        <v>4964256</v>
      </c>
      <c r="Q3263">
        <v>41962</v>
      </c>
      <c r="R3263">
        <v>5006218</v>
      </c>
      <c r="S3263" t="str">
        <f t="shared" si="100"/>
        <v>False</v>
      </c>
      <c r="T3263">
        <v>3104488</v>
      </c>
      <c r="U3263" t="b">
        <f t="shared" si="101"/>
        <v>0</v>
      </c>
      <c r="V3263">
        <v>15747</v>
      </c>
      <c r="W3263">
        <v>0</v>
      </c>
      <c r="X3263">
        <v>0</v>
      </c>
      <c r="Y3263">
        <v>1139494</v>
      </c>
      <c r="Z3263">
        <v>4259729</v>
      </c>
      <c r="AA3263" t="b">
        <f>ABS(T3263-Z3263)&gt;1000000</f>
        <v>1</v>
      </c>
      <c r="AB3263">
        <v>746489</v>
      </c>
      <c r="AC3263">
        <v>0</v>
      </c>
      <c r="AD3263">
        <v>746489</v>
      </c>
      <c r="AE3263">
        <v>13111608</v>
      </c>
      <c r="AF3263">
        <v>0</v>
      </c>
      <c r="AG3263">
        <v>10047404</v>
      </c>
      <c r="AH3263">
        <v>10047404</v>
      </c>
      <c r="AI3263">
        <v>23159012</v>
      </c>
      <c r="AJ3263">
        <v>12673628</v>
      </c>
      <c r="AK3263">
        <v>0</v>
      </c>
      <c r="AL3263">
        <v>0</v>
      </c>
      <c r="AM3263">
        <v>0</v>
      </c>
      <c r="AN3263">
        <v>12673628</v>
      </c>
      <c r="AO3263">
        <v>10485384</v>
      </c>
      <c r="AQ3263">
        <f>K3263/R3263</f>
        <v>0.64460976329836217</v>
      </c>
    </row>
    <row r="3264" spans="1:43" x14ac:dyDescent="0.35">
      <c r="A3264" t="s">
        <v>6816</v>
      </c>
      <c r="B3264" t="s">
        <v>6817</v>
      </c>
      <c r="C3264" t="s">
        <v>50</v>
      </c>
      <c r="D3264" t="str">
        <f>IF(P3264&lt;=50000,"Extra Small",IF(AND(P3264&gt;=50000,P3264&lt;250000),"Small",IF(AND(P3264&gt;=250000,P3264&lt;1000000),"Medium",IF(AND(P3264&gt;=1000000,P3264&lt;10000000),"Large",IF(AND(P3264&gt;=10000000,P3264&lt;100000000),"Extra Large",IF(P3264&gt;=100000000,"Extra-extra-large"))))))</f>
        <v>Medium</v>
      </c>
      <c r="E3264" t="s">
        <v>88</v>
      </c>
      <c r="F3264">
        <v>2</v>
      </c>
      <c r="G3264">
        <v>11</v>
      </c>
      <c r="H3264">
        <v>20</v>
      </c>
      <c r="I3264">
        <v>18.420000000000002</v>
      </c>
      <c r="J3264" t="s">
        <v>3190</v>
      </c>
      <c r="K3264">
        <v>723868</v>
      </c>
      <c r="L3264">
        <v>0</v>
      </c>
      <c r="M3264">
        <v>169489</v>
      </c>
      <c r="N3264">
        <v>15313</v>
      </c>
      <c r="O3264">
        <v>24578</v>
      </c>
      <c r="P3264">
        <v>933248</v>
      </c>
      <c r="Q3264">
        <v>0</v>
      </c>
      <c r="R3264">
        <v>933248</v>
      </c>
      <c r="S3264" t="str">
        <f t="shared" si="100"/>
        <v>False</v>
      </c>
      <c r="T3264">
        <v>478496</v>
      </c>
      <c r="U3264" t="b">
        <f t="shared" si="101"/>
        <v>0</v>
      </c>
      <c r="V3264">
        <v>0</v>
      </c>
      <c r="W3264">
        <v>0</v>
      </c>
      <c r="X3264">
        <v>0</v>
      </c>
      <c r="Y3264">
        <v>358293</v>
      </c>
      <c r="Z3264">
        <v>836789</v>
      </c>
      <c r="AA3264" t="b">
        <f>ABS(T3264-Z3264)&gt;25000</f>
        <v>1</v>
      </c>
      <c r="AB3264">
        <v>96459</v>
      </c>
      <c r="AC3264">
        <v>0</v>
      </c>
      <c r="AD3264">
        <v>96459</v>
      </c>
      <c r="AE3264">
        <v>853386</v>
      </c>
      <c r="AF3264">
        <v>0</v>
      </c>
      <c r="AG3264">
        <v>0</v>
      </c>
      <c r="AH3264">
        <v>13674</v>
      </c>
      <c r="AI3264">
        <v>867060</v>
      </c>
      <c r="AJ3264">
        <v>407853</v>
      </c>
      <c r="AK3264">
        <v>0</v>
      </c>
      <c r="AL3264">
        <v>0</v>
      </c>
      <c r="AM3264">
        <v>8347</v>
      </c>
      <c r="AN3264">
        <v>416200</v>
      </c>
      <c r="AO3264">
        <v>450860</v>
      </c>
      <c r="AQ3264">
        <f>K3264/R3264</f>
        <v>0.77564377314497324</v>
      </c>
    </row>
    <row r="3265" spans="1:43" x14ac:dyDescent="0.35">
      <c r="A3265" t="s">
        <v>6818</v>
      </c>
      <c r="B3265" t="s">
        <v>6819</v>
      </c>
      <c r="C3265" t="s">
        <v>38</v>
      </c>
      <c r="D3265" t="str">
        <f>IF(P3265&lt;=50000,"Extra Small",IF(AND(P3265&gt;=50000,P3265&lt;250000),"Small",IF(AND(P3265&gt;=250000,P3265&lt;1000000),"Medium",IF(AND(P3265&gt;=1000000,P3265&lt;10000000),"Large",IF(AND(P3265&gt;=10000000,P3265&lt;100000000),"Extra Large",IF(P3265&gt;=100000000,"Extra-extra-large"))))))</f>
        <v>Extra Large</v>
      </c>
      <c r="E3265" t="s">
        <v>110</v>
      </c>
      <c r="F3265">
        <v>39</v>
      </c>
      <c r="G3265">
        <v>228</v>
      </c>
      <c r="H3265">
        <v>103</v>
      </c>
      <c r="I3265">
        <v>201</v>
      </c>
      <c r="J3265" t="s">
        <v>48</v>
      </c>
      <c r="K3265">
        <v>13237529</v>
      </c>
      <c r="L3265">
        <v>1778</v>
      </c>
      <c r="M3265">
        <v>3364137</v>
      </c>
      <c r="N3265">
        <v>211618</v>
      </c>
      <c r="O3265">
        <v>597501</v>
      </c>
      <c r="P3265">
        <v>17412563</v>
      </c>
      <c r="Q3265">
        <v>140667</v>
      </c>
      <c r="R3265">
        <v>17553230</v>
      </c>
      <c r="S3265" t="str">
        <f t="shared" si="100"/>
        <v>False</v>
      </c>
      <c r="T3265">
        <v>12764178</v>
      </c>
      <c r="U3265" t="b">
        <f t="shared" si="101"/>
        <v>0</v>
      </c>
      <c r="V3265">
        <v>0</v>
      </c>
      <c r="W3265">
        <v>0</v>
      </c>
      <c r="X3265">
        <v>0</v>
      </c>
      <c r="Y3265">
        <v>3595387</v>
      </c>
      <c r="Z3265">
        <v>16359565</v>
      </c>
      <c r="AA3265" t="b">
        <f>ABS(T3265-Z3265)&gt;1000000</f>
        <v>1</v>
      </c>
      <c r="AB3265">
        <v>1193665</v>
      </c>
      <c r="AC3265">
        <v>0</v>
      </c>
      <c r="AD3265">
        <v>1193665</v>
      </c>
      <c r="AE3265">
        <v>5524610</v>
      </c>
      <c r="AF3265">
        <v>0</v>
      </c>
      <c r="AG3265">
        <v>13893121</v>
      </c>
      <c r="AH3265">
        <v>13893121</v>
      </c>
      <c r="AI3265">
        <v>19417731</v>
      </c>
      <c r="AJ3265">
        <v>3052971</v>
      </c>
      <c r="AK3265">
        <v>0</v>
      </c>
      <c r="AL3265">
        <v>1043720</v>
      </c>
      <c r="AM3265">
        <v>1043720</v>
      </c>
      <c r="AN3265">
        <v>4096691</v>
      </c>
      <c r="AO3265">
        <v>15321040</v>
      </c>
      <c r="AQ3265">
        <f>K3265/R3265</f>
        <v>0.75413636122810446</v>
      </c>
    </row>
    <row r="3266" spans="1:43" x14ac:dyDescent="0.35">
      <c r="A3266" t="s">
        <v>6820</v>
      </c>
      <c r="B3266" t="s">
        <v>6821</v>
      </c>
      <c r="C3266" t="s">
        <v>38</v>
      </c>
      <c r="D3266" t="str">
        <f>IF(P3266&lt;=50000,"Extra Small",IF(AND(P3266&gt;=50000,P3266&lt;250000),"Small",IF(AND(P3266&gt;=250000,P3266&lt;1000000),"Medium",IF(AND(P3266&gt;=1000000,P3266&lt;10000000),"Large",IF(AND(P3266&gt;=10000000,P3266&lt;100000000),"Extra Large",IF(P3266&gt;=100000000,"Extra-extra-large"))))))</f>
        <v>Extra Large</v>
      </c>
      <c r="E3266" t="s">
        <v>55</v>
      </c>
      <c r="F3266">
        <v>52</v>
      </c>
      <c r="G3266">
        <v>32</v>
      </c>
      <c r="H3266">
        <v>4</v>
      </c>
      <c r="I3266">
        <v>0</v>
      </c>
      <c r="J3266" t="s">
        <v>48</v>
      </c>
      <c r="K3266">
        <v>58574569</v>
      </c>
      <c r="L3266">
        <v>0</v>
      </c>
      <c r="M3266">
        <v>0</v>
      </c>
      <c r="N3266">
        <v>699778</v>
      </c>
      <c r="O3266">
        <v>27040</v>
      </c>
      <c r="P3266">
        <v>59301387</v>
      </c>
      <c r="Q3266">
        <v>4541</v>
      </c>
      <c r="R3266">
        <v>59305928</v>
      </c>
      <c r="S3266" t="str">
        <f t="shared" si="100"/>
        <v>False</v>
      </c>
      <c r="T3266">
        <v>8168343</v>
      </c>
      <c r="U3266" t="b">
        <f t="shared" si="101"/>
        <v>0</v>
      </c>
      <c r="V3266">
        <v>1590</v>
      </c>
      <c r="W3266">
        <v>47606487</v>
      </c>
      <c r="X3266">
        <v>0</v>
      </c>
      <c r="Y3266">
        <v>2903480</v>
      </c>
      <c r="Z3266">
        <v>58679900</v>
      </c>
      <c r="AA3266" t="b">
        <f>ABS(T3266-Z3266)&gt;1000000</f>
        <v>1</v>
      </c>
      <c r="AB3266">
        <v>626028</v>
      </c>
      <c r="AC3266">
        <v>57700</v>
      </c>
      <c r="AD3266">
        <v>683728</v>
      </c>
      <c r="AE3266">
        <v>24716969</v>
      </c>
      <c r="AF3266">
        <v>0</v>
      </c>
      <c r="AG3266">
        <v>1111504</v>
      </c>
      <c r="AH3266">
        <v>1111504</v>
      </c>
      <c r="AI3266">
        <v>25828473</v>
      </c>
      <c r="AJ3266">
        <v>21544777</v>
      </c>
      <c r="AK3266">
        <v>0</v>
      </c>
      <c r="AL3266">
        <v>45736</v>
      </c>
      <c r="AM3266">
        <v>45736</v>
      </c>
      <c r="AN3266">
        <v>21590513</v>
      </c>
      <c r="AO3266">
        <v>4237960</v>
      </c>
      <c r="AQ3266">
        <f>K3266/R3266</f>
        <v>0.98766802873399095</v>
      </c>
    </row>
    <row r="3267" spans="1:43" x14ac:dyDescent="0.35">
      <c r="A3267" t="s">
        <v>6822</v>
      </c>
      <c r="B3267" t="s">
        <v>6823</v>
      </c>
      <c r="C3267" t="s">
        <v>38</v>
      </c>
      <c r="D3267" t="str">
        <f>IF(P3267&lt;=50000,"Extra Small",IF(AND(P3267&gt;=50000,P3267&lt;250000),"Small",IF(AND(P3267&gt;=250000,P3267&lt;1000000),"Medium",IF(AND(P3267&gt;=1000000,P3267&lt;10000000),"Large",IF(AND(P3267&gt;=10000000,P3267&lt;100000000),"Extra Large",IF(P3267&gt;=100000000,"Extra-extra-large"))))))</f>
        <v>Medium</v>
      </c>
      <c r="E3267" t="s">
        <v>55</v>
      </c>
      <c r="F3267">
        <v>6</v>
      </c>
      <c r="G3267">
        <v>1</v>
      </c>
      <c r="H3267">
        <v>1</v>
      </c>
      <c r="I3267">
        <v>7</v>
      </c>
      <c r="J3267" t="s">
        <v>56</v>
      </c>
      <c r="K3267">
        <v>0</v>
      </c>
      <c r="L3267">
        <v>908606</v>
      </c>
      <c r="M3267">
        <v>1591</v>
      </c>
      <c r="N3267">
        <v>226</v>
      </c>
      <c r="O3267">
        <v>0</v>
      </c>
      <c r="P3267">
        <v>910423</v>
      </c>
      <c r="Q3267">
        <v>0</v>
      </c>
      <c r="R3267">
        <v>910423</v>
      </c>
      <c r="S3267" t="str">
        <f t="shared" ref="S3267:S3330" si="102">IF(ABS(P3267+Q3267-K3267-R3267&gt;25000),"True","False")</f>
        <v>False</v>
      </c>
      <c r="T3267">
        <v>236971</v>
      </c>
      <c r="U3267" t="b">
        <f t="shared" ref="U3267:U3330" si="103">T3267/(F3267+G3267+H3267)&gt;300000</f>
        <v>0</v>
      </c>
      <c r="V3267">
        <v>0</v>
      </c>
      <c r="W3267">
        <v>0</v>
      </c>
      <c r="X3267">
        <v>0</v>
      </c>
      <c r="Y3267">
        <v>123664</v>
      </c>
      <c r="Z3267">
        <v>360635</v>
      </c>
      <c r="AA3267" t="b">
        <f>ABS(T3267-Z3267)&gt;25000</f>
        <v>1</v>
      </c>
      <c r="AB3267">
        <v>549788</v>
      </c>
      <c r="AC3267">
        <v>0</v>
      </c>
      <c r="AD3267">
        <v>549788</v>
      </c>
      <c r="AE3267">
        <v>678908</v>
      </c>
      <c r="AF3267">
        <v>0</v>
      </c>
      <c r="AG3267">
        <v>0</v>
      </c>
      <c r="AH3267">
        <v>11756</v>
      </c>
      <c r="AI3267">
        <v>690664</v>
      </c>
      <c r="AJ3267">
        <v>39415</v>
      </c>
      <c r="AK3267">
        <v>0</v>
      </c>
      <c r="AL3267">
        <v>0</v>
      </c>
      <c r="AM3267">
        <v>0</v>
      </c>
      <c r="AN3267">
        <v>39415</v>
      </c>
      <c r="AO3267">
        <v>651249</v>
      </c>
      <c r="AQ3267">
        <f>K3267/R3267</f>
        <v>0</v>
      </c>
    </row>
    <row r="3268" spans="1:43" x14ac:dyDescent="0.35">
      <c r="A3268" t="s">
        <v>6824</v>
      </c>
      <c r="B3268" t="s">
        <v>6825</v>
      </c>
      <c r="C3268" t="s">
        <v>38</v>
      </c>
      <c r="D3268" t="str">
        <f>IF(P3268&lt;=50000,"Extra Small",IF(AND(P3268&gt;=50000,P3268&lt;250000),"Small",IF(AND(P3268&gt;=250000,P3268&lt;1000000),"Medium",IF(AND(P3268&gt;=1000000,P3268&lt;10000000),"Large",IF(AND(P3268&gt;=10000000,P3268&lt;100000000),"Extra Large",IF(P3268&gt;=100000000,"Extra-extra-large"))))))</f>
        <v>Small</v>
      </c>
      <c r="E3268" t="s">
        <v>39</v>
      </c>
      <c r="F3268">
        <v>0</v>
      </c>
      <c r="G3268">
        <v>0</v>
      </c>
      <c r="H3268">
        <v>0</v>
      </c>
      <c r="I3268">
        <v>0</v>
      </c>
      <c r="J3268" t="s">
        <v>52</v>
      </c>
      <c r="K3268">
        <v>0</v>
      </c>
      <c r="L3268">
        <v>159120</v>
      </c>
      <c r="M3268">
        <v>0</v>
      </c>
      <c r="N3268">
        <v>0</v>
      </c>
      <c r="O3268">
        <v>0</v>
      </c>
      <c r="P3268">
        <v>159120</v>
      </c>
      <c r="Q3268">
        <v>0</v>
      </c>
      <c r="R3268">
        <v>159120</v>
      </c>
      <c r="S3268" t="str">
        <f t="shared" si="102"/>
        <v>False</v>
      </c>
      <c r="T3268">
        <v>877</v>
      </c>
      <c r="U3268" t="e">
        <f t="shared" si="103"/>
        <v>#DIV/0!</v>
      </c>
      <c r="V3268">
        <v>0</v>
      </c>
      <c r="W3268">
        <v>0</v>
      </c>
      <c r="X3268">
        <v>0</v>
      </c>
      <c r="Y3268">
        <v>72103</v>
      </c>
      <c r="Z3268">
        <v>72980</v>
      </c>
      <c r="AA3268" t="b">
        <f>ABS(T3268-Z3268)&gt;25000</f>
        <v>1</v>
      </c>
      <c r="AB3268">
        <v>86140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675595</v>
      </c>
      <c r="AJ3268">
        <v>0</v>
      </c>
      <c r="AK3268">
        <v>0</v>
      </c>
      <c r="AL3268">
        <v>0</v>
      </c>
      <c r="AM3268">
        <v>0</v>
      </c>
      <c r="AN3268">
        <v>262233</v>
      </c>
      <c r="AO3268">
        <v>413362</v>
      </c>
      <c r="AQ3268">
        <f>K3268/R3268</f>
        <v>0</v>
      </c>
    </row>
    <row r="3269" spans="1:43" x14ac:dyDescent="0.35">
      <c r="A3269" t="s">
        <v>6826</v>
      </c>
      <c r="B3269" t="s">
        <v>6827</v>
      </c>
      <c r="C3269" t="s">
        <v>50</v>
      </c>
      <c r="D3269" t="str">
        <f>IF(P3269&lt;=50000,"Extra Small",IF(AND(P3269&gt;=50000,P3269&lt;250000),"Small",IF(AND(P3269&gt;=250000,P3269&lt;1000000),"Medium",IF(AND(P3269&gt;=1000000,P3269&lt;10000000),"Large",IF(AND(P3269&gt;=10000000,P3269&lt;100000000),"Extra Large",IF(P3269&gt;=100000000,"Extra-extra-large"))))))</f>
        <v>Large</v>
      </c>
      <c r="E3269" t="s">
        <v>55</v>
      </c>
      <c r="F3269">
        <v>10</v>
      </c>
      <c r="G3269">
        <v>3</v>
      </c>
      <c r="H3269">
        <v>0</v>
      </c>
      <c r="I3269">
        <v>12.2</v>
      </c>
      <c r="J3269" t="s">
        <v>92</v>
      </c>
      <c r="K3269">
        <v>150000</v>
      </c>
      <c r="L3269">
        <v>0</v>
      </c>
      <c r="M3269">
        <v>2578958</v>
      </c>
      <c r="N3269">
        <v>36202</v>
      </c>
      <c r="O3269">
        <v>0</v>
      </c>
      <c r="P3269">
        <v>2765160</v>
      </c>
      <c r="Q3269">
        <v>0</v>
      </c>
      <c r="R3269">
        <v>2765160</v>
      </c>
      <c r="S3269" t="str">
        <f t="shared" si="102"/>
        <v>False</v>
      </c>
      <c r="T3269">
        <v>1013646</v>
      </c>
      <c r="U3269" t="b">
        <f t="shared" si="103"/>
        <v>0</v>
      </c>
      <c r="V3269">
        <v>0</v>
      </c>
      <c r="W3269">
        <v>0</v>
      </c>
      <c r="X3269">
        <v>0</v>
      </c>
      <c r="Y3269">
        <v>1791937</v>
      </c>
      <c r="Z3269">
        <v>2805583</v>
      </c>
      <c r="AA3269" t="b">
        <f>ABS(T3269-Z3269)&gt;1000000</f>
        <v>1</v>
      </c>
      <c r="AB3269">
        <v>-40423</v>
      </c>
      <c r="AC3269">
        <v>0</v>
      </c>
      <c r="AD3269">
        <v>-40423</v>
      </c>
      <c r="AE3269">
        <v>518575</v>
      </c>
      <c r="AF3269">
        <v>0</v>
      </c>
      <c r="AG3269">
        <v>5427328</v>
      </c>
      <c r="AH3269">
        <v>5427328</v>
      </c>
      <c r="AI3269">
        <v>5945903</v>
      </c>
      <c r="AJ3269">
        <v>1981927</v>
      </c>
      <c r="AK3269">
        <v>0</v>
      </c>
      <c r="AL3269">
        <v>22178</v>
      </c>
      <c r="AM3269">
        <v>22178</v>
      </c>
      <c r="AN3269">
        <v>2004105</v>
      </c>
      <c r="AO3269">
        <v>3941798</v>
      </c>
      <c r="AQ3269">
        <f>K3269/R3269</f>
        <v>5.4246408887731634E-2</v>
      </c>
    </row>
    <row r="3270" spans="1:43" x14ac:dyDescent="0.35">
      <c r="A3270" t="s">
        <v>6828</v>
      </c>
      <c r="B3270" t="s">
        <v>6829</v>
      </c>
      <c r="C3270" t="s">
        <v>50</v>
      </c>
      <c r="D3270" t="str">
        <f>IF(P3270&lt;=50000,"Extra Small",IF(AND(P3270&gt;=50000,P3270&lt;250000),"Small",IF(AND(P3270&gt;=250000,P3270&lt;1000000),"Medium",IF(AND(P3270&gt;=1000000,P3270&lt;10000000),"Large",IF(AND(P3270&gt;=10000000,P3270&lt;100000000),"Extra Large",IF(P3270&gt;=100000000,"Extra-extra-large"))))))</f>
        <v>Large</v>
      </c>
      <c r="E3270" t="s">
        <v>51</v>
      </c>
      <c r="F3270">
        <v>3</v>
      </c>
      <c r="G3270">
        <v>6</v>
      </c>
      <c r="H3270">
        <v>0</v>
      </c>
      <c r="I3270">
        <v>6.71</v>
      </c>
      <c r="J3270" t="s">
        <v>48</v>
      </c>
      <c r="K3270">
        <v>1522638</v>
      </c>
      <c r="L3270">
        <v>0</v>
      </c>
      <c r="M3270">
        <v>37534</v>
      </c>
      <c r="N3270">
        <v>7811</v>
      </c>
      <c r="O3270">
        <v>0</v>
      </c>
      <c r="P3270">
        <v>1567983</v>
      </c>
      <c r="Q3270">
        <v>0</v>
      </c>
      <c r="R3270">
        <v>1567983</v>
      </c>
      <c r="S3270" t="str">
        <f t="shared" si="102"/>
        <v>False</v>
      </c>
      <c r="T3270">
        <v>501230</v>
      </c>
      <c r="U3270" t="b">
        <f t="shared" si="103"/>
        <v>0</v>
      </c>
      <c r="V3270">
        <v>685395</v>
      </c>
      <c r="W3270">
        <v>0</v>
      </c>
      <c r="X3270">
        <v>0</v>
      </c>
      <c r="Y3270">
        <v>226136</v>
      </c>
      <c r="Z3270">
        <v>1412761</v>
      </c>
      <c r="AA3270" t="b">
        <f>ABS(T3270-Z3270)&gt;1000000</f>
        <v>0</v>
      </c>
      <c r="AB3270">
        <v>155222</v>
      </c>
      <c r="AC3270">
        <v>0</v>
      </c>
      <c r="AD3270">
        <v>155222</v>
      </c>
      <c r="AE3270">
        <v>1087791</v>
      </c>
      <c r="AF3270">
        <v>0</v>
      </c>
      <c r="AG3270">
        <v>25123</v>
      </c>
      <c r="AH3270">
        <v>25123</v>
      </c>
      <c r="AI3270">
        <v>1112914</v>
      </c>
      <c r="AJ3270">
        <v>447914</v>
      </c>
      <c r="AK3270">
        <v>0</v>
      </c>
      <c r="AL3270">
        <v>0</v>
      </c>
      <c r="AM3270">
        <v>0</v>
      </c>
      <c r="AN3270">
        <v>447914</v>
      </c>
      <c r="AO3270">
        <v>665000</v>
      </c>
      <c r="AQ3270">
        <f>K3270/R3270</f>
        <v>0.97108068135942804</v>
      </c>
    </row>
    <row r="3271" spans="1:43" x14ac:dyDescent="0.35">
      <c r="A3271" t="s">
        <v>6830</v>
      </c>
      <c r="B3271" t="s">
        <v>6831</v>
      </c>
      <c r="C3271" t="s">
        <v>38</v>
      </c>
      <c r="D3271" t="str">
        <f>IF(P3271&lt;=50000,"Extra Small",IF(AND(P3271&gt;=50000,P3271&lt;250000),"Small",IF(AND(P3271&gt;=250000,P3271&lt;1000000),"Medium",IF(AND(P3271&gt;=1000000,P3271&lt;10000000),"Large",IF(AND(P3271&gt;=10000000,P3271&lt;100000000),"Extra Large",IF(P3271&gt;=100000000,"Extra-extra-large"))))))</f>
        <v>Large</v>
      </c>
      <c r="E3271" t="s">
        <v>51</v>
      </c>
      <c r="F3271">
        <v>6</v>
      </c>
      <c r="G3271">
        <v>28</v>
      </c>
      <c r="H3271">
        <v>10</v>
      </c>
      <c r="I3271">
        <v>2.19</v>
      </c>
      <c r="J3271" t="s">
        <v>143</v>
      </c>
      <c r="K3271">
        <v>1853948</v>
      </c>
      <c r="L3271">
        <v>0</v>
      </c>
      <c r="M3271">
        <v>448385</v>
      </c>
      <c r="N3271">
        <v>0</v>
      </c>
      <c r="O3271">
        <v>8717</v>
      </c>
      <c r="P3271">
        <v>2311050</v>
      </c>
      <c r="Q3271">
        <v>0</v>
      </c>
      <c r="R3271">
        <v>2311050</v>
      </c>
      <c r="S3271" t="str">
        <f t="shared" si="102"/>
        <v>False</v>
      </c>
      <c r="T3271">
        <v>1976910</v>
      </c>
      <c r="U3271" t="b">
        <f t="shared" si="103"/>
        <v>0</v>
      </c>
      <c r="V3271">
        <v>0</v>
      </c>
      <c r="W3271">
        <v>0</v>
      </c>
      <c r="X3271">
        <v>0</v>
      </c>
      <c r="Y3271">
        <v>486507</v>
      </c>
      <c r="Z3271">
        <v>2463417</v>
      </c>
      <c r="AA3271" t="b">
        <f>ABS(T3271-Z3271)&gt;1000000</f>
        <v>0</v>
      </c>
      <c r="AB3271">
        <v>-152367</v>
      </c>
      <c r="AC3271">
        <v>0</v>
      </c>
      <c r="AD3271">
        <v>-152367</v>
      </c>
      <c r="AE3271">
        <v>971121</v>
      </c>
      <c r="AF3271">
        <v>0</v>
      </c>
      <c r="AG3271">
        <v>139666</v>
      </c>
      <c r="AH3271">
        <v>139666</v>
      </c>
      <c r="AI3271">
        <v>1110787</v>
      </c>
      <c r="AJ3271">
        <v>518082</v>
      </c>
      <c r="AK3271">
        <v>0</v>
      </c>
      <c r="AL3271">
        <v>98317</v>
      </c>
      <c r="AM3271">
        <v>98317</v>
      </c>
      <c r="AN3271">
        <v>616399</v>
      </c>
      <c r="AO3271">
        <v>494388</v>
      </c>
      <c r="AQ3271">
        <f>K3271/R3271</f>
        <v>0.80221025075182273</v>
      </c>
    </row>
    <row r="3272" spans="1:43" x14ac:dyDescent="0.35">
      <c r="A3272" t="s">
        <v>6832</v>
      </c>
      <c r="B3272" t="s">
        <v>6833</v>
      </c>
      <c r="C3272" t="s">
        <v>50</v>
      </c>
      <c r="D3272" t="str">
        <f>IF(P3272&lt;=50000,"Extra Small",IF(AND(P3272&gt;=50000,P3272&lt;250000),"Small",IF(AND(P3272&gt;=250000,P3272&lt;1000000),"Medium",IF(AND(P3272&gt;=1000000,P3272&lt;10000000),"Large",IF(AND(P3272&gt;=10000000,P3272&lt;100000000),"Extra Large",IF(P3272&gt;=100000000,"Extra-extra-large"))))))</f>
        <v>Small</v>
      </c>
      <c r="E3272" t="s">
        <v>85</v>
      </c>
      <c r="F3272">
        <v>0</v>
      </c>
      <c r="G3272">
        <v>3</v>
      </c>
      <c r="H3272">
        <v>6</v>
      </c>
      <c r="I3272">
        <v>0</v>
      </c>
      <c r="J3272" t="s">
        <v>1223</v>
      </c>
      <c r="K3272">
        <v>69890</v>
      </c>
      <c r="L3272">
        <v>2868</v>
      </c>
      <c r="M3272">
        <v>84756</v>
      </c>
      <c r="N3272">
        <v>0</v>
      </c>
      <c r="O3272">
        <v>5760</v>
      </c>
      <c r="P3272">
        <v>163274</v>
      </c>
      <c r="Q3272">
        <v>0</v>
      </c>
      <c r="R3272">
        <v>163274</v>
      </c>
      <c r="S3272" t="str">
        <f t="shared" si="102"/>
        <v>False</v>
      </c>
      <c r="T3272">
        <v>115326</v>
      </c>
      <c r="U3272" t="b">
        <f t="shared" si="103"/>
        <v>0</v>
      </c>
      <c r="V3272">
        <v>0</v>
      </c>
      <c r="W3272">
        <v>0</v>
      </c>
      <c r="X3272">
        <v>0</v>
      </c>
      <c r="Y3272">
        <v>46974</v>
      </c>
      <c r="Z3272">
        <v>162300</v>
      </c>
      <c r="AA3272" t="b">
        <f>ABS(T3272-Z3272)&gt;25000</f>
        <v>1</v>
      </c>
      <c r="AB3272">
        <v>974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107485</v>
      </c>
      <c r="AJ3272">
        <v>0</v>
      </c>
      <c r="AK3272">
        <v>0</v>
      </c>
      <c r="AL3272">
        <v>0</v>
      </c>
      <c r="AM3272">
        <v>0</v>
      </c>
      <c r="AN3272">
        <v>37226</v>
      </c>
      <c r="AO3272">
        <v>70259</v>
      </c>
      <c r="AQ3272">
        <f>K3272/R3272</f>
        <v>0.42805345615345985</v>
      </c>
    </row>
    <row r="3273" spans="1:43" x14ac:dyDescent="0.35">
      <c r="A3273" t="s">
        <v>6834</v>
      </c>
      <c r="B3273" t="s">
        <v>6835</v>
      </c>
      <c r="C3273" t="s">
        <v>38</v>
      </c>
      <c r="D3273" t="str">
        <f>IF(P3273&lt;=50000,"Extra Small",IF(AND(P3273&gt;=50000,P3273&lt;250000),"Small",IF(AND(P3273&gt;=250000,P3273&lt;1000000),"Medium",IF(AND(P3273&gt;=1000000,P3273&lt;10000000),"Large",IF(AND(P3273&gt;=10000000,P3273&lt;100000000),"Extra Large",IF(P3273&gt;=100000000,"Extra-extra-large"))))))</f>
        <v>Small</v>
      </c>
      <c r="E3273" t="s">
        <v>85</v>
      </c>
      <c r="F3273">
        <v>0</v>
      </c>
      <c r="G3273">
        <v>0</v>
      </c>
      <c r="H3273">
        <v>0</v>
      </c>
      <c r="I3273">
        <v>0</v>
      </c>
      <c r="J3273" t="s">
        <v>129</v>
      </c>
      <c r="K3273">
        <v>0</v>
      </c>
      <c r="L3273">
        <v>108754</v>
      </c>
      <c r="M3273">
        <v>0</v>
      </c>
      <c r="N3273">
        <v>7751</v>
      </c>
      <c r="O3273">
        <v>0</v>
      </c>
      <c r="P3273">
        <v>116505</v>
      </c>
      <c r="Q3273">
        <v>3912</v>
      </c>
      <c r="R3273">
        <v>120417</v>
      </c>
      <c r="S3273" t="str">
        <f t="shared" si="102"/>
        <v>False</v>
      </c>
      <c r="T3273">
        <v>0</v>
      </c>
      <c r="U3273" t="e">
        <f t="shared" si="103"/>
        <v>#DIV/0!</v>
      </c>
      <c r="V3273">
        <v>0</v>
      </c>
      <c r="W3273">
        <v>114183</v>
      </c>
      <c r="X3273">
        <v>71731</v>
      </c>
      <c r="Y3273">
        <v>5297</v>
      </c>
      <c r="Z3273">
        <v>191211</v>
      </c>
      <c r="AA3273" t="b">
        <f>ABS(T3273-Z3273)&gt;25000</f>
        <v>1</v>
      </c>
      <c r="AB3273">
        <v>-70794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192691</v>
      </c>
      <c r="AJ3273">
        <v>0</v>
      </c>
      <c r="AK3273">
        <v>0</v>
      </c>
      <c r="AL3273">
        <v>0</v>
      </c>
      <c r="AM3273">
        <v>0</v>
      </c>
      <c r="AN3273">
        <v>3574</v>
      </c>
      <c r="AO3273">
        <v>189117</v>
      </c>
      <c r="AQ3273">
        <f>K3273/R3273</f>
        <v>0</v>
      </c>
    </row>
    <row r="3274" spans="1:43" x14ac:dyDescent="0.35">
      <c r="A3274" t="s">
        <v>6836</v>
      </c>
      <c r="B3274" t="s">
        <v>6837</v>
      </c>
      <c r="C3274" t="s">
        <v>38</v>
      </c>
      <c r="D3274" t="str">
        <f>IF(P3274&lt;=50000,"Extra Small",IF(AND(P3274&gt;=50000,P3274&lt;250000),"Small",IF(AND(P3274&gt;=250000,P3274&lt;1000000),"Medium",IF(AND(P3274&gt;=1000000,P3274&lt;10000000),"Large",IF(AND(P3274&gt;=10000000,P3274&lt;100000000),"Extra Large",IF(P3274&gt;=100000000,"Extra-extra-large"))))))</f>
        <v>Extra Large</v>
      </c>
      <c r="E3274" t="s">
        <v>110</v>
      </c>
      <c r="F3274">
        <v>36</v>
      </c>
      <c r="G3274">
        <v>66</v>
      </c>
      <c r="H3274">
        <v>276</v>
      </c>
      <c r="I3274">
        <v>136.96</v>
      </c>
      <c r="J3274" t="s">
        <v>508</v>
      </c>
      <c r="K3274">
        <v>6178968</v>
      </c>
      <c r="L3274">
        <v>5117</v>
      </c>
      <c r="M3274">
        <v>7908789</v>
      </c>
      <c r="N3274">
        <v>52476</v>
      </c>
      <c r="O3274">
        <v>71757</v>
      </c>
      <c r="P3274">
        <v>14217107</v>
      </c>
      <c r="Q3274">
        <v>0</v>
      </c>
      <c r="R3274">
        <v>14217107</v>
      </c>
      <c r="S3274" t="str">
        <f t="shared" si="102"/>
        <v>False</v>
      </c>
      <c r="T3274">
        <v>11153013</v>
      </c>
      <c r="U3274" t="b">
        <f t="shared" si="103"/>
        <v>0</v>
      </c>
      <c r="V3274">
        <v>0</v>
      </c>
      <c r="W3274">
        <v>0</v>
      </c>
      <c r="X3274">
        <v>0</v>
      </c>
      <c r="Y3274">
        <v>2345010</v>
      </c>
      <c r="Z3274">
        <v>13498023</v>
      </c>
      <c r="AA3274" t="b">
        <f>ABS(T3274-Z3274)&gt;1000000</f>
        <v>1</v>
      </c>
      <c r="AB3274">
        <v>719084</v>
      </c>
      <c r="AC3274">
        <v>0</v>
      </c>
      <c r="AD3274">
        <v>719084</v>
      </c>
      <c r="AE3274">
        <v>4825644</v>
      </c>
      <c r="AF3274">
        <v>0</v>
      </c>
      <c r="AG3274">
        <v>564203</v>
      </c>
      <c r="AH3274">
        <v>564203</v>
      </c>
      <c r="AI3274">
        <v>5389847</v>
      </c>
      <c r="AJ3274">
        <v>3013194</v>
      </c>
      <c r="AK3274">
        <v>0</v>
      </c>
      <c r="AL3274">
        <v>104105</v>
      </c>
      <c r="AM3274">
        <v>104105</v>
      </c>
      <c r="AN3274">
        <v>3117299</v>
      </c>
      <c r="AO3274">
        <v>2272548</v>
      </c>
      <c r="AQ3274">
        <f>K3274/R3274</f>
        <v>0.43461500289756561</v>
      </c>
    </row>
    <row r="3275" spans="1:43" x14ac:dyDescent="0.35">
      <c r="A3275" t="s">
        <v>6838</v>
      </c>
      <c r="B3275" t="s">
        <v>6839</v>
      </c>
      <c r="C3275" t="s">
        <v>38</v>
      </c>
      <c r="D3275" t="str">
        <f>IF(P3275&lt;=50000,"Extra Small",IF(AND(P3275&gt;=50000,P3275&lt;250000),"Small",IF(AND(P3275&gt;=250000,P3275&lt;1000000),"Medium",IF(AND(P3275&gt;=1000000,P3275&lt;10000000),"Large",IF(AND(P3275&gt;=10000000,P3275&lt;100000000),"Extra Large",IF(P3275&gt;=100000000,"Extra-extra-large"))))))</f>
        <v>Small</v>
      </c>
      <c r="E3275" t="s">
        <v>164</v>
      </c>
      <c r="F3275">
        <v>0</v>
      </c>
      <c r="G3275">
        <v>0</v>
      </c>
      <c r="H3275">
        <v>0</v>
      </c>
      <c r="I3275">
        <v>0</v>
      </c>
      <c r="J3275" t="s">
        <v>269</v>
      </c>
      <c r="K3275">
        <v>0</v>
      </c>
      <c r="L3275">
        <v>0</v>
      </c>
      <c r="M3275">
        <v>0</v>
      </c>
      <c r="N3275">
        <v>146558</v>
      </c>
      <c r="O3275">
        <v>0</v>
      </c>
      <c r="P3275">
        <v>146558</v>
      </c>
      <c r="Q3275">
        <v>0</v>
      </c>
      <c r="R3275">
        <v>146558</v>
      </c>
      <c r="S3275" t="str">
        <f t="shared" si="102"/>
        <v>False</v>
      </c>
      <c r="T3275">
        <v>0</v>
      </c>
      <c r="U3275" t="e">
        <f t="shared" si="103"/>
        <v>#DIV/0!</v>
      </c>
      <c r="V3275">
        <v>0</v>
      </c>
      <c r="W3275">
        <v>83000</v>
      </c>
      <c r="X3275">
        <v>0</v>
      </c>
      <c r="Y3275">
        <v>17658</v>
      </c>
      <c r="Z3275">
        <v>100658</v>
      </c>
      <c r="AA3275" t="b">
        <f>ABS(T3275-Z3275)&gt;25000</f>
        <v>1</v>
      </c>
      <c r="AB3275">
        <v>45900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1649517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1649517</v>
      </c>
      <c r="AQ3275">
        <f>K3275/R3275</f>
        <v>0</v>
      </c>
    </row>
    <row r="3276" spans="1:43" x14ac:dyDescent="0.35">
      <c r="A3276" t="s">
        <v>6840</v>
      </c>
      <c r="B3276" t="s">
        <v>6841</v>
      </c>
      <c r="C3276" t="s">
        <v>38</v>
      </c>
      <c r="D3276" t="str">
        <f>IF(P3276&lt;=50000,"Extra Small",IF(AND(P3276&gt;=50000,P3276&lt;250000),"Small",IF(AND(P3276&gt;=250000,P3276&lt;1000000),"Medium",IF(AND(P3276&gt;=1000000,P3276&lt;10000000),"Large",IF(AND(P3276&gt;=10000000,P3276&lt;100000000),"Extra Large",IF(P3276&gt;=100000000,"Extra-extra-large"))))))</f>
        <v>Extra Small</v>
      </c>
      <c r="E3276" t="s">
        <v>43</v>
      </c>
      <c r="F3276">
        <v>0</v>
      </c>
      <c r="G3276">
        <v>0</v>
      </c>
      <c r="H3276">
        <v>0</v>
      </c>
      <c r="I3276">
        <v>0</v>
      </c>
      <c r="J3276" t="s">
        <v>56</v>
      </c>
      <c r="K3276">
        <v>1100</v>
      </c>
      <c r="L3276">
        <v>20</v>
      </c>
      <c r="M3276">
        <v>0</v>
      </c>
      <c r="N3276">
        <v>1630</v>
      </c>
      <c r="O3276">
        <v>8389</v>
      </c>
      <c r="P3276">
        <v>11139</v>
      </c>
      <c r="Q3276">
        <v>0</v>
      </c>
      <c r="R3276">
        <v>11139</v>
      </c>
      <c r="S3276" t="str">
        <f t="shared" si="102"/>
        <v>False</v>
      </c>
      <c r="T3276">
        <v>0</v>
      </c>
      <c r="U3276" t="e">
        <f t="shared" si="103"/>
        <v>#DIV/0!</v>
      </c>
      <c r="V3276">
        <v>0</v>
      </c>
      <c r="W3276">
        <v>0</v>
      </c>
      <c r="X3276">
        <v>0</v>
      </c>
      <c r="Y3276">
        <v>9405</v>
      </c>
      <c r="Z3276">
        <v>9405</v>
      </c>
      <c r="AA3276" t="b">
        <f>ABS(T3276-Z3276)&gt;25000</f>
        <v>0</v>
      </c>
      <c r="AB3276">
        <v>1734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98732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98732</v>
      </c>
      <c r="AQ3276">
        <f>K3276/R3276</f>
        <v>9.8752132148307747E-2</v>
      </c>
    </row>
    <row r="3277" spans="1:43" x14ac:dyDescent="0.35">
      <c r="A3277" t="s">
        <v>6842</v>
      </c>
      <c r="B3277" t="s">
        <v>6843</v>
      </c>
      <c r="C3277" t="s">
        <v>38</v>
      </c>
      <c r="D3277" t="str">
        <f>IF(P3277&lt;=50000,"Extra Small",IF(AND(P3277&gt;=50000,P3277&lt;250000),"Small",IF(AND(P3277&gt;=250000,P3277&lt;1000000),"Medium",IF(AND(P3277&gt;=1000000,P3277&lt;10000000),"Large",IF(AND(P3277&gt;=10000000,P3277&lt;100000000),"Extra Large",IF(P3277&gt;=100000000,"Extra-extra-large"))))))</f>
        <v>Extra Small</v>
      </c>
      <c r="E3277" t="s">
        <v>131</v>
      </c>
      <c r="F3277">
        <v>0</v>
      </c>
      <c r="G3277">
        <v>0</v>
      </c>
      <c r="H3277">
        <v>0</v>
      </c>
      <c r="I3277">
        <v>0</v>
      </c>
      <c r="J3277" t="s">
        <v>6844</v>
      </c>
      <c r="K3277">
        <v>0</v>
      </c>
      <c r="L3277">
        <v>48517</v>
      </c>
      <c r="M3277">
        <v>0</v>
      </c>
      <c r="N3277">
        <v>766</v>
      </c>
      <c r="O3277">
        <v>0</v>
      </c>
      <c r="P3277">
        <v>49283</v>
      </c>
      <c r="Q3277">
        <v>0</v>
      </c>
      <c r="R3277">
        <v>49283</v>
      </c>
      <c r="S3277" t="str">
        <f t="shared" si="102"/>
        <v>False</v>
      </c>
      <c r="T3277">
        <v>0</v>
      </c>
      <c r="U3277" t="e">
        <f t="shared" si="103"/>
        <v>#DIV/0!</v>
      </c>
      <c r="V3277">
        <v>0</v>
      </c>
      <c r="W3277">
        <v>19220</v>
      </c>
      <c r="X3277">
        <v>0</v>
      </c>
      <c r="Y3277">
        <v>2</v>
      </c>
      <c r="Z3277">
        <v>19222</v>
      </c>
      <c r="AA3277" t="b">
        <f>ABS(T3277-Z3277)&gt;25000</f>
        <v>0</v>
      </c>
      <c r="AB3277">
        <v>30061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95773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95773</v>
      </c>
      <c r="AQ3277">
        <f>K3277/R3277</f>
        <v>0</v>
      </c>
    </row>
    <row r="3278" spans="1:43" x14ac:dyDescent="0.35">
      <c r="A3278" t="s">
        <v>6845</v>
      </c>
      <c r="B3278" t="s">
        <v>6846</v>
      </c>
      <c r="C3278" t="s">
        <v>38</v>
      </c>
      <c r="D3278" t="str">
        <f>IF(P3278&lt;=50000,"Extra Small",IF(AND(P3278&gt;=50000,P3278&lt;250000),"Small",IF(AND(P3278&gt;=250000,P3278&lt;1000000),"Medium",IF(AND(P3278&gt;=1000000,P3278&lt;10000000),"Large",IF(AND(P3278&gt;=10000000,P3278&lt;100000000),"Extra Large",IF(P3278&gt;=100000000,"Extra-extra-large"))))))</f>
        <v>Extra Small</v>
      </c>
      <c r="E3278" t="s">
        <v>55</v>
      </c>
      <c r="F3278">
        <v>0</v>
      </c>
      <c r="G3278">
        <v>0</v>
      </c>
      <c r="H3278">
        <v>0</v>
      </c>
      <c r="I3278">
        <v>0</v>
      </c>
      <c r="J3278" t="s">
        <v>57</v>
      </c>
      <c r="K3278">
        <v>2702</v>
      </c>
      <c r="L3278">
        <v>8449</v>
      </c>
      <c r="M3278">
        <v>21837</v>
      </c>
      <c r="N3278">
        <v>0</v>
      </c>
      <c r="O3278">
        <v>0</v>
      </c>
      <c r="P3278">
        <v>32988</v>
      </c>
      <c r="Q3278">
        <v>0</v>
      </c>
      <c r="R3278">
        <v>32988</v>
      </c>
      <c r="S3278" t="str">
        <f t="shared" si="102"/>
        <v>False</v>
      </c>
      <c r="T3278">
        <v>0</v>
      </c>
      <c r="U3278" t="e">
        <f t="shared" si="103"/>
        <v>#DIV/0!</v>
      </c>
      <c r="V3278">
        <v>0</v>
      </c>
      <c r="W3278">
        <v>0</v>
      </c>
      <c r="X3278">
        <v>8000</v>
      </c>
      <c r="Y3278">
        <v>29349</v>
      </c>
      <c r="Z3278">
        <v>37349</v>
      </c>
      <c r="AA3278" t="b">
        <f>ABS(T3278-Z3278)&gt;25000</f>
        <v>1</v>
      </c>
      <c r="AB3278">
        <v>-4361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21668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21668</v>
      </c>
      <c r="AQ3278">
        <f>K3278/R3278</f>
        <v>8.1908572814356734E-2</v>
      </c>
    </row>
    <row r="3279" spans="1:43" x14ac:dyDescent="0.35">
      <c r="A3279" t="s">
        <v>6847</v>
      </c>
      <c r="B3279" t="s">
        <v>6848</v>
      </c>
      <c r="C3279" t="s">
        <v>38</v>
      </c>
      <c r="D3279" t="str">
        <f>IF(P3279&lt;=50000,"Extra Small",IF(AND(P3279&gt;=50000,P3279&lt;250000),"Small",IF(AND(P3279&gt;=250000,P3279&lt;1000000),"Medium",IF(AND(P3279&gt;=1000000,P3279&lt;10000000),"Large",IF(AND(P3279&gt;=10000000,P3279&lt;100000000),"Extra Large",IF(P3279&gt;=100000000,"Extra-extra-large"))))))</f>
        <v>Extra Small</v>
      </c>
      <c r="E3279" t="s">
        <v>487</v>
      </c>
      <c r="F3279">
        <v>0</v>
      </c>
      <c r="G3279">
        <v>0</v>
      </c>
      <c r="H3279">
        <v>0</v>
      </c>
      <c r="I3279">
        <v>0</v>
      </c>
      <c r="J3279" t="s">
        <v>40</v>
      </c>
      <c r="K3279">
        <v>0</v>
      </c>
      <c r="L3279">
        <v>22388</v>
      </c>
      <c r="M3279">
        <v>0</v>
      </c>
      <c r="N3279">
        <v>208</v>
      </c>
      <c r="O3279">
        <v>0</v>
      </c>
      <c r="P3279">
        <v>22596</v>
      </c>
      <c r="Q3279">
        <v>0</v>
      </c>
      <c r="R3279">
        <v>22596</v>
      </c>
      <c r="S3279" t="str">
        <f t="shared" si="102"/>
        <v>False</v>
      </c>
      <c r="T3279">
        <v>0</v>
      </c>
      <c r="U3279" t="e">
        <f t="shared" si="103"/>
        <v>#DIV/0!</v>
      </c>
      <c r="V3279">
        <v>0</v>
      </c>
      <c r="W3279">
        <v>0</v>
      </c>
      <c r="X3279">
        <v>0</v>
      </c>
      <c r="Y3279">
        <v>33859</v>
      </c>
      <c r="Z3279">
        <v>33859</v>
      </c>
      <c r="AA3279" t="b">
        <f>ABS(T3279-Z3279)&gt;25000</f>
        <v>1</v>
      </c>
      <c r="AB3279">
        <v>-11263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42011</v>
      </c>
      <c r="AJ3279">
        <v>0</v>
      </c>
      <c r="AK3279">
        <v>0</v>
      </c>
      <c r="AL3279">
        <v>0</v>
      </c>
      <c r="AM3279">
        <v>0</v>
      </c>
      <c r="AN3279">
        <v>6553</v>
      </c>
      <c r="AO3279">
        <v>35458</v>
      </c>
      <c r="AQ3279">
        <f>K3279/R3279</f>
        <v>0</v>
      </c>
    </row>
    <row r="3280" spans="1:43" x14ac:dyDescent="0.35">
      <c r="A3280" t="s">
        <v>6849</v>
      </c>
      <c r="B3280" t="s">
        <v>6850</v>
      </c>
      <c r="C3280" t="s">
        <v>50</v>
      </c>
      <c r="D3280" t="str">
        <f>IF(P3280&lt;=50000,"Extra Small",IF(AND(P3280&gt;=50000,P3280&lt;250000),"Small",IF(AND(P3280&gt;=250000,P3280&lt;1000000),"Medium",IF(AND(P3280&gt;=1000000,P3280&lt;10000000),"Large",IF(AND(P3280&gt;=10000000,P3280&lt;100000000),"Extra Large",IF(P3280&gt;=100000000,"Extra-extra-large"))))))</f>
        <v>Small</v>
      </c>
      <c r="E3280" t="s">
        <v>73</v>
      </c>
      <c r="F3280">
        <v>0</v>
      </c>
      <c r="G3280">
        <v>0</v>
      </c>
      <c r="H3280">
        <v>0</v>
      </c>
      <c r="I3280">
        <v>0</v>
      </c>
      <c r="J3280" t="s">
        <v>40</v>
      </c>
      <c r="K3280">
        <v>0</v>
      </c>
      <c r="L3280">
        <v>0</v>
      </c>
      <c r="M3280">
        <v>0</v>
      </c>
      <c r="N3280">
        <v>0</v>
      </c>
      <c r="O3280">
        <v>218158</v>
      </c>
      <c r="P3280">
        <v>218158</v>
      </c>
      <c r="Q3280">
        <v>0</v>
      </c>
      <c r="R3280">
        <v>218158</v>
      </c>
      <c r="S3280" t="str">
        <f t="shared" si="102"/>
        <v>False</v>
      </c>
      <c r="T3280">
        <v>0</v>
      </c>
      <c r="U3280" t="e">
        <f t="shared" si="103"/>
        <v>#DIV/0!</v>
      </c>
      <c r="V3280">
        <v>0</v>
      </c>
      <c r="W3280">
        <v>0</v>
      </c>
      <c r="X3280">
        <v>0</v>
      </c>
      <c r="Y3280">
        <v>201663</v>
      </c>
      <c r="Z3280">
        <v>201663</v>
      </c>
      <c r="AA3280" t="b">
        <f>ABS(T3280-Z3280)&gt;25000</f>
        <v>1</v>
      </c>
      <c r="AB3280">
        <v>16495</v>
      </c>
      <c r="AC3280">
        <v>0</v>
      </c>
      <c r="AD3280">
        <v>16495</v>
      </c>
      <c r="AE3280">
        <v>0</v>
      </c>
      <c r="AF3280">
        <v>0</v>
      </c>
      <c r="AG3280">
        <v>0</v>
      </c>
      <c r="AH3280">
        <v>0</v>
      </c>
      <c r="AI3280">
        <v>168537</v>
      </c>
      <c r="AJ3280">
        <v>0</v>
      </c>
      <c r="AK3280">
        <v>0</v>
      </c>
      <c r="AL3280">
        <v>0</v>
      </c>
      <c r="AM3280">
        <v>0</v>
      </c>
      <c r="AN3280">
        <v>6787</v>
      </c>
      <c r="AO3280">
        <v>161750</v>
      </c>
      <c r="AQ3280">
        <f>K3280/R3280</f>
        <v>0</v>
      </c>
    </row>
    <row r="3281" spans="1:43" x14ac:dyDescent="0.35">
      <c r="A3281" t="s">
        <v>6851</v>
      </c>
      <c r="B3281" t="s">
        <v>6852</v>
      </c>
      <c r="C3281" t="s">
        <v>38</v>
      </c>
      <c r="D3281" t="str">
        <f>IF(P3281&lt;=50000,"Extra Small",IF(AND(P3281&gt;=50000,P3281&lt;250000),"Small",IF(AND(P3281&gt;=250000,P3281&lt;1000000),"Medium",IF(AND(P3281&gt;=1000000,P3281&lt;10000000),"Large",IF(AND(P3281&gt;=10000000,P3281&lt;100000000),"Extra Large",IF(P3281&gt;=100000000,"Extra-extra-large"))))))</f>
        <v>Medium</v>
      </c>
      <c r="E3281" t="s">
        <v>85</v>
      </c>
      <c r="F3281">
        <v>0</v>
      </c>
      <c r="G3281">
        <v>0</v>
      </c>
      <c r="H3281">
        <v>0</v>
      </c>
      <c r="I3281">
        <v>0</v>
      </c>
      <c r="J3281" t="s">
        <v>353</v>
      </c>
      <c r="K3281">
        <v>909</v>
      </c>
      <c r="L3281">
        <v>0</v>
      </c>
      <c r="M3281">
        <v>266747</v>
      </c>
      <c r="N3281">
        <v>1401</v>
      </c>
      <c r="O3281">
        <v>27</v>
      </c>
      <c r="P3281">
        <v>269084</v>
      </c>
      <c r="Q3281">
        <v>0</v>
      </c>
      <c r="R3281">
        <v>269084</v>
      </c>
      <c r="S3281" t="str">
        <f t="shared" si="102"/>
        <v>False</v>
      </c>
      <c r="T3281">
        <v>0</v>
      </c>
      <c r="U3281" t="e">
        <f t="shared" si="103"/>
        <v>#DIV/0!</v>
      </c>
      <c r="V3281">
        <v>0</v>
      </c>
      <c r="W3281">
        <v>0</v>
      </c>
      <c r="X3281">
        <v>0</v>
      </c>
      <c r="Y3281">
        <v>129390</v>
      </c>
      <c r="Z3281">
        <v>129390</v>
      </c>
      <c r="AA3281" t="b">
        <f>ABS(T3281-Z3281)&gt;25000</f>
        <v>1</v>
      </c>
      <c r="AB3281">
        <v>139694</v>
      </c>
      <c r="AC3281">
        <v>0</v>
      </c>
      <c r="AD3281">
        <v>139694</v>
      </c>
      <c r="AE3281">
        <v>479359</v>
      </c>
      <c r="AF3281">
        <v>0</v>
      </c>
      <c r="AG3281">
        <v>0</v>
      </c>
      <c r="AH3281">
        <v>0</v>
      </c>
      <c r="AI3281">
        <v>479359</v>
      </c>
      <c r="AJ3281">
        <v>147741</v>
      </c>
      <c r="AK3281">
        <v>0</v>
      </c>
      <c r="AL3281">
        <v>0</v>
      </c>
      <c r="AM3281">
        <v>0</v>
      </c>
      <c r="AN3281">
        <v>147741</v>
      </c>
      <c r="AO3281">
        <v>331618</v>
      </c>
      <c r="AQ3281">
        <f>K3281/R3281</f>
        <v>3.3781272762408764E-3</v>
      </c>
    </row>
    <row r="3282" spans="1:43" x14ac:dyDescent="0.35">
      <c r="A3282" t="s">
        <v>6853</v>
      </c>
      <c r="B3282" t="s">
        <v>6854</v>
      </c>
      <c r="C3282" t="s">
        <v>38</v>
      </c>
      <c r="D3282" t="str">
        <f>IF(P3282&lt;=50000,"Extra Small",IF(AND(P3282&gt;=50000,P3282&lt;250000),"Small",IF(AND(P3282&gt;=250000,P3282&lt;1000000),"Medium",IF(AND(P3282&gt;=1000000,P3282&lt;10000000),"Large",IF(AND(P3282&gt;=10000000,P3282&lt;100000000),"Extra Large",IF(P3282&gt;=100000000,"Extra-extra-large"))))))</f>
        <v>Extra Large</v>
      </c>
      <c r="E3282" t="s">
        <v>67</v>
      </c>
      <c r="F3282">
        <v>20</v>
      </c>
      <c r="G3282">
        <v>192</v>
      </c>
      <c r="H3282">
        <v>87</v>
      </c>
      <c r="I3282">
        <v>75</v>
      </c>
      <c r="J3282" t="s">
        <v>353</v>
      </c>
      <c r="K3282">
        <v>9845506</v>
      </c>
      <c r="L3282">
        <v>108625</v>
      </c>
      <c r="M3282">
        <v>5262858</v>
      </c>
      <c r="N3282">
        <v>2896370</v>
      </c>
      <c r="O3282">
        <v>3753956</v>
      </c>
      <c r="P3282">
        <v>21867315</v>
      </c>
      <c r="Q3282">
        <v>1984430</v>
      </c>
      <c r="R3282">
        <v>23851745</v>
      </c>
      <c r="S3282" t="str">
        <f t="shared" si="102"/>
        <v>False</v>
      </c>
      <c r="T3282">
        <v>12281996</v>
      </c>
      <c r="U3282" t="b">
        <f t="shared" si="103"/>
        <v>0</v>
      </c>
      <c r="V3282">
        <v>161478</v>
      </c>
      <c r="W3282">
        <v>0</v>
      </c>
      <c r="X3282">
        <v>0</v>
      </c>
      <c r="Y3282">
        <v>4723942</v>
      </c>
      <c r="Z3282">
        <v>17167416</v>
      </c>
      <c r="AA3282" t="b">
        <f>ABS(T3282-Z3282)&gt;1000000</f>
        <v>1</v>
      </c>
      <c r="AB3282">
        <v>6684329</v>
      </c>
      <c r="AC3282">
        <v>0</v>
      </c>
      <c r="AD3282">
        <v>6684329</v>
      </c>
      <c r="AE3282">
        <v>23467812</v>
      </c>
      <c r="AF3282">
        <v>0</v>
      </c>
      <c r="AG3282">
        <v>173556359</v>
      </c>
      <c r="AH3282">
        <v>173556359</v>
      </c>
      <c r="AI3282">
        <v>197024171</v>
      </c>
      <c r="AJ3282">
        <v>99785177</v>
      </c>
      <c r="AK3282">
        <v>0</v>
      </c>
      <c r="AL3282">
        <v>328192</v>
      </c>
      <c r="AM3282">
        <v>328192</v>
      </c>
      <c r="AN3282">
        <v>100113369</v>
      </c>
      <c r="AO3282">
        <v>96910802</v>
      </c>
      <c r="AQ3282">
        <f>K3282/R3282</f>
        <v>0.41277927464007352</v>
      </c>
    </row>
    <row r="3283" spans="1:43" x14ac:dyDescent="0.35">
      <c r="A3283" t="s">
        <v>6855</v>
      </c>
      <c r="B3283" t="s">
        <v>6856</v>
      </c>
      <c r="C3283" t="s">
        <v>50</v>
      </c>
      <c r="D3283" t="str">
        <f>IF(P3283&lt;=50000,"Extra Small",IF(AND(P3283&gt;=50000,P3283&lt;250000),"Small",IF(AND(P3283&gt;=250000,P3283&lt;1000000),"Medium",IF(AND(P3283&gt;=1000000,P3283&lt;10000000),"Large",IF(AND(P3283&gt;=10000000,P3283&lt;100000000),"Extra Large",IF(P3283&gt;=100000000,"Extra-extra-large"))))))</f>
        <v>Extra Large</v>
      </c>
      <c r="E3283" t="s">
        <v>85</v>
      </c>
      <c r="F3283">
        <v>40</v>
      </c>
      <c r="G3283">
        <v>17</v>
      </c>
      <c r="H3283">
        <v>0</v>
      </c>
      <c r="I3283">
        <v>52</v>
      </c>
      <c r="J3283" t="s">
        <v>6857</v>
      </c>
      <c r="K3283">
        <v>4000</v>
      </c>
      <c r="L3283">
        <v>0</v>
      </c>
      <c r="M3283">
        <v>28541467</v>
      </c>
      <c r="N3283">
        <v>174807</v>
      </c>
      <c r="O3283">
        <v>772682</v>
      </c>
      <c r="P3283">
        <v>29492956</v>
      </c>
      <c r="Q3283">
        <v>2838605</v>
      </c>
      <c r="R3283">
        <v>32331561</v>
      </c>
      <c r="S3283" t="str">
        <f t="shared" si="102"/>
        <v>False</v>
      </c>
      <c r="T3283">
        <v>8322489</v>
      </c>
      <c r="U3283" t="b">
        <f t="shared" si="103"/>
        <v>0</v>
      </c>
      <c r="V3283">
        <v>3687</v>
      </c>
      <c r="W3283">
        <v>0</v>
      </c>
      <c r="X3283">
        <v>0</v>
      </c>
      <c r="Y3283">
        <v>22215804</v>
      </c>
      <c r="Z3283">
        <v>30541980</v>
      </c>
      <c r="AA3283" t="b">
        <f>ABS(T3283-Z3283)&gt;1000000</f>
        <v>1</v>
      </c>
      <c r="AB3283">
        <v>1789581</v>
      </c>
      <c r="AC3283">
        <v>0</v>
      </c>
      <c r="AD3283">
        <v>1789581</v>
      </c>
      <c r="AE3283">
        <v>10199229</v>
      </c>
      <c r="AF3283">
        <v>0</v>
      </c>
      <c r="AG3283">
        <v>78676041</v>
      </c>
      <c r="AH3283">
        <v>78676041</v>
      </c>
      <c r="AI3283">
        <v>88875270</v>
      </c>
      <c r="AJ3283">
        <v>4994586</v>
      </c>
      <c r="AK3283">
        <v>196616</v>
      </c>
      <c r="AL3283">
        <v>52511</v>
      </c>
      <c r="AM3283">
        <v>249127</v>
      </c>
      <c r="AN3283">
        <v>5243713</v>
      </c>
      <c r="AO3283">
        <v>83631557</v>
      </c>
      <c r="AQ3283">
        <f>K3283/R3283</f>
        <v>1.2371812174487957E-4</v>
      </c>
    </row>
    <row r="3284" spans="1:43" x14ac:dyDescent="0.35">
      <c r="A3284" t="s">
        <v>6858</v>
      </c>
      <c r="B3284" t="s">
        <v>6859</v>
      </c>
      <c r="C3284" t="s">
        <v>50</v>
      </c>
      <c r="D3284" t="str">
        <f>IF(P3284&lt;=50000,"Extra Small",IF(AND(P3284&gt;=50000,P3284&lt;250000),"Small",IF(AND(P3284&gt;=250000,P3284&lt;1000000),"Medium",IF(AND(P3284&gt;=1000000,P3284&lt;10000000),"Large",IF(AND(P3284&gt;=10000000,P3284&lt;100000000),"Extra Large",IF(P3284&gt;=100000000,"Extra-extra-large"))))))</f>
        <v>Small</v>
      </c>
      <c r="E3284" t="s">
        <v>85</v>
      </c>
      <c r="F3284">
        <v>0</v>
      </c>
      <c r="G3284">
        <v>0</v>
      </c>
      <c r="H3284">
        <v>0</v>
      </c>
      <c r="I3284">
        <v>0</v>
      </c>
      <c r="J3284" t="s">
        <v>130</v>
      </c>
      <c r="K3284">
        <v>0</v>
      </c>
      <c r="L3284">
        <v>72346</v>
      </c>
      <c r="M3284">
        <v>0</v>
      </c>
      <c r="N3284">
        <v>0</v>
      </c>
      <c r="O3284">
        <v>0</v>
      </c>
      <c r="P3284">
        <v>72346</v>
      </c>
      <c r="Q3284">
        <v>0</v>
      </c>
      <c r="R3284">
        <v>72346</v>
      </c>
      <c r="S3284" t="str">
        <f t="shared" si="102"/>
        <v>False</v>
      </c>
      <c r="T3284">
        <v>0</v>
      </c>
      <c r="U3284" t="e">
        <f t="shared" si="103"/>
        <v>#DIV/0!</v>
      </c>
      <c r="V3284">
        <v>0</v>
      </c>
      <c r="W3284">
        <v>0</v>
      </c>
      <c r="X3284">
        <v>77688</v>
      </c>
      <c r="Y3284">
        <v>2395</v>
      </c>
      <c r="Z3284">
        <v>80083</v>
      </c>
      <c r="AA3284" t="b">
        <f>ABS(T3284-Z3284)&gt;25000</f>
        <v>1</v>
      </c>
      <c r="AB3284">
        <v>-7737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12065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12065</v>
      </c>
      <c r="AQ3284">
        <f>K3284/R3284</f>
        <v>0</v>
      </c>
    </row>
    <row r="3285" spans="1:43" x14ac:dyDescent="0.35">
      <c r="A3285" t="s">
        <v>6860</v>
      </c>
      <c r="B3285" t="s">
        <v>6861</v>
      </c>
      <c r="C3285" t="s">
        <v>38</v>
      </c>
      <c r="D3285" t="str">
        <f>IF(P3285&lt;=50000,"Extra Small",IF(AND(P3285&gt;=50000,P3285&lt;250000),"Small",IF(AND(P3285&gt;=250000,P3285&lt;1000000),"Medium",IF(AND(P3285&gt;=1000000,P3285&lt;10000000),"Large",IF(AND(P3285&gt;=10000000,P3285&lt;100000000),"Extra Large",IF(P3285&gt;=100000000,"Extra-extra-large"))))))</f>
        <v>Extra Small</v>
      </c>
      <c r="E3285" t="s">
        <v>67</v>
      </c>
      <c r="F3285">
        <v>1</v>
      </c>
      <c r="G3285">
        <v>0</v>
      </c>
      <c r="H3285">
        <v>0</v>
      </c>
      <c r="I3285">
        <v>0</v>
      </c>
      <c r="J3285" t="s">
        <v>80</v>
      </c>
      <c r="K3285">
        <v>0</v>
      </c>
      <c r="L3285">
        <v>36109</v>
      </c>
      <c r="M3285">
        <v>0</v>
      </c>
      <c r="N3285">
        <v>6202</v>
      </c>
      <c r="O3285">
        <v>0</v>
      </c>
      <c r="P3285">
        <v>42311</v>
      </c>
      <c r="Q3285">
        <v>500000</v>
      </c>
      <c r="R3285">
        <v>542311</v>
      </c>
      <c r="S3285" t="str">
        <f t="shared" si="102"/>
        <v>False</v>
      </c>
      <c r="T3285">
        <v>41893</v>
      </c>
      <c r="U3285" t="b">
        <f t="shared" si="103"/>
        <v>0</v>
      </c>
      <c r="V3285">
        <v>0</v>
      </c>
      <c r="W3285">
        <v>0</v>
      </c>
      <c r="X3285">
        <v>1207</v>
      </c>
      <c r="Y3285">
        <v>8464</v>
      </c>
      <c r="Z3285">
        <v>51564</v>
      </c>
      <c r="AA3285" t="b">
        <f>ABS(T3285-Z3285)&gt;25000</f>
        <v>0</v>
      </c>
      <c r="AB3285">
        <v>490747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Q3285">
        <f>K3285/R3285</f>
        <v>0</v>
      </c>
    </row>
    <row r="3286" spans="1:43" x14ac:dyDescent="0.35">
      <c r="A3286" t="s">
        <v>6862</v>
      </c>
      <c r="B3286" t="s">
        <v>6863</v>
      </c>
      <c r="C3286" t="s">
        <v>38</v>
      </c>
      <c r="D3286" t="str">
        <f>IF(P3286&lt;=50000,"Extra Small",IF(AND(P3286&gt;=50000,P3286&lt;250000),"Small",IF(AND(P3286&gt;=250000,P3286&lt;1000000),"Medium",IF(AND(P3286&gt;=1000000,P3286&lt;10000000),"Large",IF(AND(P3286&gt;=10000000,P3286&lt;100000000),"Extra Large",IF(P3286&gt;=100000000,"Extra-extra-large"))))))</f>
        <v>Small</v>
      </c>
      <c r="E3286" t="s">
        <v>85</v>
      </c>
      <c r="F3286">
        <v>0</v>
      </c>
      <c r="G3286">
        <v>2</v>
      </c>
      <c r="H3286">
        <v>1</v>
      </c>
      <c r="I3286">
        <v>0.65</v>
      </c>
      <c r="J3286" t="s">
        <v>52</v>
      </c>
      <c r="K3286">
        <v>80807</v>
      </c>
      <c r="L3286">
        <v>10598</v>
      </c>
      <c r="M3286">
        <v>38009</v>
      </c>
      <c r="N3286">
        <v>1950</v>
      </c>
      <c r="O3286">
        <v>0</v>
      </c>
      <c r="P3286">
        <v>131364</v>
      </c>
      <c r="Q3286">
        <v>0</v>
      </c>
      <c r="R3286">
        <v>131364</v>
      </c>
      <c r="S3286" t="str">
        <f t="shared" si="102"/>
        <v>False</v>
      </c>
      <c r="T3286">
        <v>93253</v>
      </c>
      <c r="U3286" t="b">
        <f t="shared" si="103"/>
        <v>0</v>
      </c>
      <c r="V3286">
        <v>0</v>
      </c>
      <c r="W3286">
        <v>0</v>
      </c>
      <c r="X3286">
        <v>0</v>
      </c>
      <c r="Y3286">
        <v>25632</v>
      </c>
      <c r="Z3286">
        <v>118885</v>
      </c>
      <c r="AA3286" t="b">
        <f>ABS(T3286-Z3286)&gt;25000</f>
        <v>1</v>
      </c>
      <c r="AB3286">
        <v>12479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176131</v>
      </c>
      <c r="AJ3286">
        <v>0</v>
      </c>
      <c r="AK3286">
        <v>0</v>
      </c>
      <c r="AL3286">
        <v>0</v>
      </c>
      <c r="AM3286">
        <v>0</v>
      </c>
      <c r="AN3286">
        <v>138836</v>
      </c>
      <c r="AO3286">
        <v>37295</v>
      </c>
      <c r="AQ3286">
        <f>K3286/R3286</f>
        <v>0.61513808958314298</v>
      </c>
    </row>
    <row r="3287" spans="1:43" x14ac:dyDescent="0.35">
      <c r="A3287" t="s">
        <v>6864</v>
      </c>
      <c r="B3287" t="s">
        <v>6865</v>
      </c>
      <c r="C3287" t="s">
        <v>38</v>
      </c>
      <c r="D3287" t="str">
        <f>IF(P3287&lt;=50000,"Extra Small",IF(AND(P3287&gt;=50000,P3287&lt;250000),"Small",IF(AND(P3287&gt;=250000,P3287&lt;1000000),"Medium",IF(AND(P3287&gt;=1000000,P3287&lt;10000000),"Large",IF(AND(P3287&gt;=10000000,P3287&lt;100000000),"Extra Large",IF(P3287&gt;=100000000,"Extra-extra-large"))))))</f>
        <v>Extra Large</v>
      </c>
      <c r="E3287" t="s">
        <v>85</v>
      </c>
      <c r="F3287">
        <v>103</v>
      </c>
      <c r="G3287">
        <v>20</v>
      </c>
      <c r="H3287">
        <v>17</v>
      </c>
      <c r="I3287">
        <v>121</v>
      </c>
      <c r="J3287" t="s">
        <v>89</v>
      </c>
      <c r="K3287">
        <v>16602909</v>
      </c>
      <c r="L3287">
        <v>27322</v>
      </c>
      <c r="M3287">
        <v>100399</v>
      </c>
      <c r="N3287">
        <v>275548</v>
      </c>
      <c r="O3287">
        <v>442183</v>
      </c>
      <c r="P3287">
        <v>17448361</v>
      </c>
      <c r="Q3287">
        <v>0</v>
      </c>
      <c r="R3287">
        <v>17448361</v>
      </c>
      <c r="S3287" t="str">
        <f t="shared" si="102"/>
        <v>False</v>
      </c>
      <c r="T3287">
        <v>10014684</v>
      </c>
      <c r="U3287" t="b">
        <f t="shared" si="103"/>
        <v>0</v>
      </c>
      <c r="V3287">
        <v>0</v>
      </c>
      <c r="W3287">
        <v>2247908</v>
      </c>
      <c r="X3287">
        <v>0</v>
      </c>
      <c r="Y3287">
        <v>4591537</v>
      </c>
      <c r="Z3287">
        <v>16854129</v>
      </c>
      <c r="AA3287" t="b">
        <f>ABS(T3287-Z3287)&gt;1000000</f>
        <v>1</v>
      </c>
      <c r="AB3287">
        <v>594232</v>
      </c>
      <c r="AC3287">
        <v>0</v>
      </c>
      <c r="AD3287">
        <v>594232</v>
      </c>
      <c r="AE3287">
        <v>11010951</v>
      </c>
      <c r="AF3287">
        <v>0</v>
      </c>
      <c r="AG3287">
        <v>698483</v>
      </c>
      <c r="AH3287">
        <v>698483</v>
      </c>
      <c r="AI3287">
        <v>11709434</v>
      </c>
      <c r="AJ3287">
        <v>6242135</v>
      </c>
      <c r="AK3287">
        <v>0</v>
      </c>
      <c r="AL3287">
        <v>200252</v>
      </c>
      <c r="AM3287">
        <v>200252</v>
      </c>
      <c r="AN3287">
        <v>6442387</v>
      </c>
      <c r="AO3287">
        <v>5267047</v>
      </c>
      <c r="AQ3287">
        <f>K3287/R3287</f>
        <v>0.95154547753797625</v>
      </c>
    </row>
    <row r="3288" spans="1:43" x14ac:dyDescent="0.35">
      <c r="A3288" t="s">
        <v>6866</v>
      </c>
      <c r="B3288" t="s">
        <v>6867</v>
      </c>
      <c r="C3288" t="s">
        <v>38</v>
      </c>
      <c r="D3288" t="str">
        <f>IF(P3288&lt;=50000,"Extra Small",IF(AND(P3288&gt;=50000,P3288&lt;250000),"Small",IF(AND(P3288&gt;=250000,P3288&lt;1000000),"Medium",IF(AND(P3288&gt;=1000000,P3288&lt;10000000),"Large",IF(AND(P3288&gt;=10000000,P3288&lt;100000000),"Extra Large",IF(P3288&gt;=100000000,"Extra-extra-large"))))))</f>
        <v>Large</v>
      </c>
      <c r="E3288" t="s">
        <v>39</v>
      </c>
      <c r="F3288">
        <v>0</v>
      </c>
      <c r="G3288">
        <v>7</v>
      </c>
      <c r="H3288">
        <v>64</v>
      </c>
      <c r="I3288">
        <v>36.299999999999997</v>
      </c>
      <c r="J3288" t="s">
        <v>278</v>
      </c>
      <c r="K3288">
        <v>0</v>
      </c>
      <c r="L3288">
        <v>2849009</v>
      </c>
      <c r="M3288">
        <v>0</v>
      </c>
      <c r="N3288">
        <v>9790</v>
      </c>
      <c r="O3288">
        <v>68265</v>
      </c>
      <c r="P3288">
        <v>2927064</v>
      </c>
      <c r="Q3288">
        <v>25500</v>
      </c>
      <c r="R3288">
        <v>2952564</v>
      </c>
      <c r="S3288" t="str">
        <f t="shared" si="102"/>
        <v>False</v>
      </c>
      <c r="T3288">
        <v>1001553</v>
      </c>
      <c r="U3288" t="b">
        <f t="shared" si="103"/>
        <v>0</v>
      </c>
      <c r="V3288">
        <v>0</v>
      </c>
      <c r="W3288">
        <v>78474</v>
      </c>
      <c r="X3288">
        <v>1557086</v>
      </c>
      <c r="Y3288">
        <v>323081</v>
      </c>
      <c r="Z3288">
        <v>2960194</v>
      </c>
      <c r="AA3288" t="b">
        <f>ABS(T3288-Z3288)&gt;1000000</f>
        <v>1</v>
      </c>
      <c r="AB3288">
        <v>-7630</v>
      </c>
      <c r="AC3288">
        <v>0</v>
      </c>
      <c r="AD3288">
        <v>-7630</v>
      </c>
      <c r="AE3288">
        <v>601599</v>
      </c>
      <c r="AF3288">
        <v>0</v>
      </c>
      <c r="AG3288">
        <v>59510</v>
      </c>
      <c r="AH3288">
        <v>59510</v>
      </c>
      <c r="AI3288">
        <v>661109</v>
      </c>
      <c r="AJ3288">
        <v>267496</v>
      </c>
      <c r="AK3288">
        <v>0</v>
      </c>
      <c r="AL3288">
        <v>3080</v>
      </c>
      <c r="AM3288">
        <v>3080</v>
      </c>
      <c r="AN3288">
        <v>270576</v>
      </c>
      <c r="AO3288">
        <v>390533</v>
      </c>
      <c r="AQ3288">
        <f>K3288/R3288</f>
        <v>0</v>
      </c>
    </row>
    <row r="3289" spans="1:43" x14ac:dyDescent="0.35">
      <c r="A3289" t="s">
        <v>6868</v>
      </c>
      <c r="B3289" t="s">
        <v>6869</v>
      </c>
      <c r="C3289" t="s">
        <v>50</v>
      </c>
      <c r="D3289" t="str">
        <f>IF(P3289&lt;=50000,"Extra Small",IF(AND(P3289&gt;=50000,P3289&lt;250000),"Small",IF(AND(P3289&gt;=250000,P3289&lt;1000000),"Medium",IF(AND(P3289&gt;=1000000,P3289&lt;10000000),"Large",IF(AND(P3289&gt;=10000000,P3289&lt;100000000),"Extra Large",IF(P3289&gt;=100000000,"Extra-extra-large"))))))</f>
        <v>Extra Small</v>
      </c>
      <c r="E3289" t="s">
        <v>110</v>
      </c>
      <c r="F3289">
        <v>0</v>
      </c>
      <c r="G3289">
        <v>0</v>
      </c>
      <c r="H3289">
        <v>0</v>
      </c>
      <c r="I3289">
        <v>0</v>
      </c>
      <c r="J3289" t="s">
        <v>44</v>
      </c>
      <c r="K3289">
        <v>0</v>
      </c>
      <c r="L3289">
        <v>350</v>
      </c>
      <c r="M3289">
        <v>2050</v>
      </c>
      <c r="N3289">
        <v>0</v>
      </c>
      <c r="O3289">
        <v>391</v>
      </c>
      <c r="P3289">
        <v>2791</v>
      </c>
      <c r="Q3289">
        <v>16642</v>
      </c>
      <c r="R3289">
        <v>19433</v>
      </c>
      <c r="S3289" t="str">
        <f t="shared" si="102"/>
        <v>False</v>
      </c>
      <c r="T3289">
        <v>0</v>
      </c>
      <c r="U3289" t="e">
        <f t="shared" si="103"/>
        <v>#DIV/0!</v>
      </c>
      <c r="V3289">
        <v>0</v>
      </c>
      <c r="W3289">
        <v>0</v>
      </c>
      <c r="X3289">
        <v>0</v>
      </c>
      <c r="Y3289">
        <v>13621</v>
      </c>
      <c r="Z3289">
        <v>13621</v>
      </c>
      <c r="AA3289" t="b">
        <f>ABS(T3289-Z3289)&gt;25000</f>
        <v>0</v>
      </c>
      <c r="AB3289">
        <v>5812</v>
      </c>
      <c r="AC3289">
        <v>0</v>
      </c>
      <c r="AD3289">
        <v>5812</v>
      </c>
      <c r="AE3289">
        <v>0</v>
      </c>
      <c r="AF3289">
        <v>0</v>
      </c>
      <c r="AG3289">
        <v>0</v>
      </c>
      <c r="AH3289">
        <v>0</v>
      </c>
      <c r="AI3289">
        <v>22678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22678</v>
      </c>
      <c r="AQ3289">
        <f>K3289/R3289</f>
        <v>0</v>
      </c>
    </row>
    <row r="3290" spans="1:43" x14ac:dyDescent="0.35">
      <c r="A3290" t="s">
        <v>6870</v>
      </c>
      <c r="B3290" t="s">
        <v>6871</v>
      </c>
      <c r="C3290" t="s">
        <v>38</v>
      </c>
      <c r="D3290" t="str">
        <f>IF(P3290&lt;=50000,"Extra Small",IF(AND(P3290&gt;=50000,P3290&lt;250000),"Small",IF(AND(P3290&gt;=250000,P3290&lt;1000000),"Medium",IF(AND(P3290&gt;=1000000,P3290&lt;10000000),"Large",IF(AND(P3290&gt;=10000000,P3290&lt;100000000),"Extra Large",IF(P3290&gt;=100000000,"Extra-extra-large"))))))</f>
        <v>Medium</v>
      </c>
      <c r="E3290" t="s">
        <v>43</v>
      </c>
      <c r="F3290">
        <v>0</v>
      </c>
      <c r="G3290">
        <v>6</v>
      </c>
      <c r="H3290">
        <v>0</v>
      </c>
      <c r="I3290">
        <v>3.79</v>
      </c>
      <c r="J3290" t="s">
        <v>103</v>
      </c>
      <c r="K3290">
        <v>229285</v>
      </c>
      <c r="L3290">
        <v>20967</v>
      </c>
      <c r="M3290">
        <v>87229</v>
      </c>
      <c r="N3290">
        <v>0</v>
      </c>
      <c r="O3290">
        <v>929</v>
      </c>
      <c r="P3290">
        <v>338410</v>
      </c>
      <c r="Q3290">
        <v>0</v>
      </c>
      <c r="R3290">
        <v>338410</v>
      </c>
      <c r="S3290" t="str">
        <f t="shared" si="102"/>
        <v>False</v>
      </c>
      <c r="T3290">
        <v>284090</v>
      </c>
      <c r="U3290" t="b">
        <f t="shared" si="103"/>
        <v>0</v>
      </c>
      <c r="V3290">
        <v>0</v>
      </c>
      <c r="W3290">
        <v>10324</v>
      </c>
      <c r="X3290">
        <v>0</v>
      </c>
      <c r="Y3290">
        <v>51810</v>
      </c>
      <c r="Z3290">
        <v>346224</v>
      </c>
      <c r="AA3290" t="b">
        <f>ABS(T3290-Z3290)&gt;25000</f>
        <v>1</v>
      </c>
      <c r="AB3290">
        <v>-7814</v>
      </c>
      <c r="AC3290">
        <v>0</v>
      </c>
      <c r="AD3290">
        <v>-7814</v>
      </c>
      <c r="AE3290">
        <v>232100</v>
      </c>
      <c r="AF3290">
        <v>0</v>
      </c>
      <c r="AG3290">
        <v>0</v>
      </c>
      <c r="AH3290">
        <v>8236</v>
      </c>
      <c r="AI3290">
        <v>240336</v>
      </c>
      <c r="AJ3290">
        <v>55512</v>
      </c>
      <c r="AK3290">
        <v>0</v>
      </c>
      <c r="AL3290">
        <v>0</v>
      </c>
      <c r="AM3290">
        <v>69846</v>
      </c>
      <c r="AN3290">
        <v>125358</v>
      </c>
      <c r="AO3290">
        <v>114978</v>
      </c>
      <c r="AQ3290">
        <f>K3290/R3290</f>
        <v>0.67753612481900649</v>
      </c>
    </row>
    <row r="3291" spans="1:43" x14ac:dyDescent="0.35">
      <c r="A3291" t="s">
        <v>6872</v>
      </c>
      <c r="B3291" t="s">
        <v>6873</v>
      </c>
      <c r="C3291" t="s">
        <v>50</v>
      </c>
      <c r="D3291" t="str">
        <f>IF(P3291&lt;=50000,"Extra Small",IF(AND(P3291&gt;=50000,P3291&lt;250000),"Small",IF(AND(P3291&gt;=250000,P3291&lt;1000000),"Medium",IF(AND(P3291&gt;=1000000,P3291&lt;10000000),"Large",IF(AND(P3291&gt;=10000000,P3291&lt;100000000),"Extra Large",IF(P3291&gt;=100000000,"Extra-extra-large"))))))</f>
        <v>Large</v>
      </c>
      <c r="E3291" t="s">
        <v>123</v>
      </c>
      <c r="F3291">
        <v>46</v>
      </c>
      <c r="G3291">
        <v>19</v>
      </c>
      <c r="H3291">
        <v>24</v>
      </c>
      <c r="I3291">
        <v>73.010000000000005</v>
      </c>
      <c r="J3291" t="s">
        <v>4036</v>
      </c>
      <c r="K3291">
        <v>865026</v>
      </c>
      <c r="L3291">
        <v>6118520</v>
      </c>
      <c r="M3291">
        <v>0</v>
      </c>
      <c r="N3291">
        <v>18050</v>
      </c>
      <c r="O3291">
        <v>429997</v>
      </c>
      <c r="P3291">
        <v>7431593</v>
      </c>
      <c r="Q3291">
        <v>0</v>
      </c>
      <c r="R3291">
        <v>7431593</v>
      </c>
      <c r="S3291" t="str">
        <f t="shared" si="102"/>
        <v>False</v>
      </c>
      <c r="T3291">
        <v>4258909</v>
      </c>
      <c r="U3291" t="b">
        <f t="shared" si="103"/>
        <v>0</v>
      </c>
      <c r="V3291">
        <v>0</v>
      </c>
      <c r="W3291">
        <v>0</v>
      </c>
      <c r="X3291">
        <v>0</v>
      </c>
      <c r="Y3291">
        <v>2669030</v>
      </c>
      <c r="Z3291">
        <v>6927939</v>
      </c>
      <c r="AA3291" t="b">
        <f>ABS(T3291-Z3291)&gt;1000000</f>
        <v>1</v>
      </c>
      <c r="AB3291">
        <v>503654</v>
      </c>
      <c r="AC3291">
        <v>0</v>
      </c>
      <c r="AD3291">
        <v>503654</v>
      </c>
      <c r="AE3291">
        <v>2662453</v>
      </c>
      <c r="AF3291">
        <v>0</v>
      </c>
      <c r="AG3291">
        <v>969774</v>
      </c>
      <c r="AH3291">
        <v>969774</v>
      </c>
      <c r="AI3291">
        <v>3632227</v>
      </c>
      <c r="AJ3291">
        <v>1295169</v>
      </c>
      <c r="AK3291">
        <v>0</v>
      </c>
      <c r="AL3291">
        <v>38845</v>
      </c>
      <c r="AM3291">
        <v>38845</v>
      </c>
      <c r="AN3291">
        <v>1334014</v>
      </c>
      <c r="AO3291">
        <v>2298213</v>
      </c>
      <c r="AQ3291">
        <f>K3291/R3291</f>
        <v>0.11639846261763796</v>
      </c>
    </row>
    <row r="3292" spans="1:43" x14ac:dyDescent="0.35">
      <c r="A3292" t="s">
        <v>6874</v>
      </c>
      <c r="B3292" t="s">
        <v>6875</v>
      </c>
      <c r="C3292" t="s">
        <v>50</v>
      </c>
      <c r="D3292" t="str">
        <f>IF(P3292&lt;=50000,"Extra Small",IF(AND(P3292&gt;=50000,P3292&lt;250000),"Small",IF(AND(P3292&gt;=250000,P3292&lt;1000000),"Medium",IF(AND(P3292&gt;=1000000,P3292&lt;10000000),"Large",IF(AND(P3292&gt;=10000000,P3292&lt;100000000),"Extra Large",IF(P3292&gt;=100000000,"Extra-extra-large"))))))</f>
        <v>Extra Small</v>
      </c>
      <c r="E3292" t="s">
        <v>85</v>
      </c>
      <c r="F3292">
        <v>0</v>
      </c>
      <c r="G3292">
        <v>0</v>
      </c>
      <c r="H3292">
        <v>0</v>
      </c>
      <c r="I3292">
        <v>0</v>
      </c>
      <c r="J3292" t="s">
        <v>56</v>
      </c>
      <c r="K3292">
        <v>0</v>
      </c>
      <c r="L3292">
        <v>13585</v>
      </c>
      <c r="M3292">
        <v>0</v>
      </c>
      <c r="N3292">
        <v>0</v>
      </c>
      <c r="O3292">
        <v>3094</v>
      </c>
      <c r="P3292">
        <v>16679</v>
      </c>
      <c r="Q3292">
        <v>0</v>
      </c>
      <c r="R3292">
        <v>16679</v>
      </c>
      <c r="S3292" t="str">
        <f t="shared" si="102"/>
        <v>False</v>
      </c>
      <c r="T3292">
        <v>0</v>
      </c>
      <c r="U3292" t="e">
        <f t="shared" si="103"/>
        <v>#DIV/0!</v>
      </c>
      <c r="V3292">
        <v>0</v>
      </c>
      <c r="W3292">
        <v>4743</v>
      </c>
      <c r="X3292">
        <v>5273</v>
      </c>
      <c r="Y3292">
        <v>5402</v>
      </c>
      <c r="Z3292">
        <v>15418</v>
      </c>
      <c r="AA3292" t="b">
        <f>ABS(T3292-Z3292)&gt;25000</f>
        <v>0</v>
      </c>
      <c r="AB3292">
        <v>1261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13000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13000</v>
      </c>
      <c r="AQ3292">
        <f>K3292/R3292</f>
        <v>0</v>
      </c>
    </row>
    <row r="3293" spans="1:43" x14ac:dyDescent="0.35">
      <c r="A3293" t="s">
        <v>6876</v>
      </c>
      <c r="B3293" t="s">
        <v>6877</v>
      </c>
      <c r="C3293" t="s">
        <v>50</v>
      </c>
      <c r="D3293" t="str">
        <f>IF(P3293&lt;=50000,"Extra Small",IF(AND(P3293&gt;=50000,P3293&lt;250000),"Small",IF(AND(P3293&gt;=250000,P3293&lt;1000000),"Medium",IF(AND(P3293&gt;=1000000,P3293&lt;10000000),"Large",IF(AND(P3293&gt;=10000000,P3293&lt;100000000),"Extra Large",IF(P3293&gt;=100000000,"Extra-extra-large"))))))</f>
        <v>Extra Small</v>
      </c>
      <c r="E3293" t="s">
        <v>110</v>
      </c>
      <c r="F3293">
        <v>0</v>
      </c>
      <c r="G3293">
        <v>0</v>
      </c>
      <c r="H3293">
        <v>0</v>
      </c>
      <c r="I3293">
        <v>0</v>
      </c>
      <c r="J3293" t="s">
        <v>44</v>
      </c>
      <c r="K3293">
        <v>0</v>
      </c>
      <c r="L3293">
        <v>0</v>
      </c>
      <c r="M3293">
        <v>0</v>
      </c>
      <c r="N3293">
        <v>2</v>
      </c>
      <c r="O3293">
        <v>0</v>
      </c>
      <c r="P3293">
        <v>2</v>
      </c>
      <c r="Q3293">
        <v>0</v>
      </c>
      <c r="R3293">
        <v>2</v>
      </c>
      <c r="S3293" t="str">
        <f t="shared" si="102"/>
        <v>False</v>
      </c>
      <c r="T3293">
        <v>0</v>
      </c>
      <c r="U3293" t="e">
        <f t="shared" si="103"/>
        <v>#DIV/0!</v>
      </c>
      <c r="V3293">
        <v>0</v>
      </c>
      <c r="W3293">
        <v>0</v>
      </c>
      <c r="X3293">
        <v>0</v>
      </c>
      <c r="Y3293">
        <v>0</v>
      </c>
      <c r="Z3293">
        <v>0</v>
      </c>
      <c r="AA3293" t="b">
        <f>ABS(T3293-Z3293)&gt;25000</f>
        <v>0</v>
      </c>
      <c r="AB3293">
        <v>2</v>
      </c>
      <c r="AC3293">
        <v>0</v>
      </c>
      <c r="AD3293">
        <v>2</v>
      </c>
      <c r="AE3293">
        <v>0</v>
      </c>
      <c r="AF3293">
        <v>0</v>
      </c>
      <c r="AG3293">
        <v>0</v>
      </c>
      <c r="AH3293">
        <v>0</v>
      </c>
      <c r="AI3293">
        <v>1781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1781</v>
      </c>
      <c r="AQ3293">
        <f>K3293/R3293</f>
        <v>0</v>
      </c>
    </row>
    <row r="3294" spans="1:43" x14ac:dyDescent="0.35">
      <c r="A3294" t="s">
        <v>6878</v>
      </c>
      <c r="B3294" t="s">
        <v>6879</v>
      </c>
      <c r="C3294" t="s">
        <v>38</v>
      </c>
      <c r="D3294" t="str">
        <f>IF(P3294&lt;=50000,"Extra Small",IF(AND(P3294&gt;=50000,P3294&lt;250000),"Small",IF(AND(P3294&gt;=250000,P3294&lt;1000000),"Medium",IF(AND(P3294&gt;=1000000,P3294&lt;10000000),"Large",IF(AND(P3294&gt;=10000000,P3294&lt;100000000),"Extra Large",IF(P3294&gt;=100000000,"Extra-extra-large"))))))</f>
        <v>Small</v>
      </c>
      <c r="E3294" t="s">
        <v>302</v>
      </c>
      <c r="F3294">
        <v>1</v>
      </c>
      <c r="G3294">
        <v>0</v>
      </c>
      <c r="H3294">
        <v>0</v>
      </c>
      <c r="I3294">
        <v>1</v>
      </c>
      <c r="J3294" t="s">
        <v>48</v>
      </c>
      <c r="K3294">
        <v>0</v>
      </c>
      <c r="L3294">
        <v>104871</v>
      </c>
      <c r="M3294">
        <v>0</v>
      </c>
      <c r="N3294">
        <v>23933</v>
      </c>
      <c r="O3294">
        <v>0</v>
      </c>
      <c r="P3294">
        <v>128804</v>
      </c>
      <c r="Q3294">
        <v>0</v>
      </c>
      <c r="R3294">
        <v>128804</v>
      </c>
      <c r="S3294" t="str">
        <f t="shared" si="102"/>
        <v>False</v>
      </c>
      <c r="T3294">
        <v>129940</v>
      </c>
      <c r="U3294" t="b">
        <f t="shared" si="103"/>
        <v>0</v>
      </c>
      <c r="V3294">
        <v>0</v>
      </c>
      <c r="W3294">
        <v>15985</v>
      </c>
      <c r="X3294">
        <v>209285</v>
      </c>
      <c r="Y3294">
        <v>21873</v>
      </c>
      <c r="Z3294">
        <v>377083</v>
      </c>
      <c r="AA3294" t="b">
        <f>ABS(T3294-Z3294)&gt;25000</f>
        <v>1</v>
      </c>
      <c r="AB3294">
        <v>-248279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795192</v>
      </c>
      <c r="AJ3294">
        <v>0</v>
      </c>
      <c r="AK3294">
        <v>0</v>
      </c>
      <c r="AL3294">
        <v>0</v>
      </c>
      <c r="AM3294">
        <v>0</v>
      </c>
      <c r="AN3294">
        <v>57007</v>
      </c>
      <c r="AO3294">
        <v>738185</v>
      </c>
      <c r="AQ3294">
        <f>K3294/R3294</f>
        <v>0</v>
      </c>
    </row>
    <row r="3295" spans="1:43" x14ac:dyDescent="0.35">
      <c r="A3295" t="s">
        <v>6880</v>
      </c>
      <c r="B3295" t="s">
        <v>6881</v>
      </c>
      <c r="C3295" t="s">
        <v>38</v>
      </c>
      <c r="D3295" t="str">
        <f>IF(P3295&lt;=50000,"Extra Small",IF(AND(P3295&gt;=50000,P3295&lt;250000),"Small",IF(AND(P3295&gt;=250000,P3295&lt;1000000),"Medium",IF(AND(P3295&gt;=1000000,P3295&lt;10000000),"Large",IF(AND(P3295&gt;=10000000,P3295&lt;100000000),"Extra Large",IF(P3295&gt;=100000000,"Extra-extra-large"))))))</f>
        <v>Small</v>
      </c>
      <c r="E3295" t="s">
        <v>39</v>
      </c>
      <c r="F3295">
        <v>0</v>
      </c>
      <c r="G3295">
        <v>0</v>
      </c>
      <c r="H3295">
        <v>0</v>
      </c>
      <c r="I3295">
        <v>0</v>
      </c>
      <c r="J3295" t="s">
        <v>57</v>
      </c>
      <c r="K3295">
        <v>0</v>
      </c>
      <c r="L3295">
        <v>0</v>
      </c>
      <c r="M3295">
        <v>0</v>
      </c>
      <c r="N3295">
        <v>0</v>
      </c>
      <c r="O3295">
        <v>85372</v>
      </c>
      <c r="P3295">
        <v>85372</v>
      </c>
      <c r="Q3295">
        <v>0</v>
      </c>
      <c r="R3295">
        <v>85372</v>
      </c>
      <c r="S3295" t="str">
        <f t="shared" si="102"/>
        <v>False</v>
      </c>
      <c r="T3295">
        <v>0</v>
      </c>
      <c r="U3295" t="e">
        <f t="shared" si="103"/>
        <v>#DIV/0!</v>
      </c>
      <c r="V3295">
        <v>0</v>
      </c>
      <c r="W3295">
        <v>0</v>
      </c>
      <c r="X3295">
        <v>12860</v>
      </c>
      <c r="Y3295">
        <v>58747</v>
      </c>
      <c r="Z3295">
        <v>71607</v>
      </c>
      <c r="AA3295" t="b">
        <f>ABS(T3295-Z3295)&gt;25000</f>
        <v>1</v>
      </c>
      <c r="AB3295">
        <v>13765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80972</v>
      </c>
      <c r="AJ3295">
        <v>0</v>
      </c>
      <c r="AK3295">
        <v>0</v>
      </c>
      <c r="AL3295">
        <v>0</v>
      </c>
      <c r="AM3295">
        <v>0</v>
      </c>
      <c r="AN3295">
        <v>5414</v>
      </c>
      <c r="AO3295">
        <v>75558</v>
      </c>
      <c r="AQ3295">
        <f>K3295/R3295</f>
        <v>0</v>
      </c>
    </row>
    <row r="3296" spans="1:43" x14ac:dyDescent="0.35">
      <c r="A3296" t="s">
        <v>6882</v>
      </c>
      <c r="B3296" t="s">
        <v>6883</v>
      </c>
      <c r="C3296" t="s">
        <v>38</v>
      </c>
      <c r="D3296" t="str">
        <f>IF(P3296&lt;=50000,"Extra Small",IF(AND(P3296&gt;=50000,P3296&lt;250000),"Small",IF(AND(P3296&gt;=250000,P3296&lt;1000000),"Medium",IF(AND(P3296&gt;=1000000,P3296&lt;10000000),"Large",IF(AND(P3296&gt;=10000000,P3296&lt;100000000),"Extra Large",IF(P3296&gt;=100000000,"Extra-extra-large"))))))</f>
        <v>Medium</v>
      </c>
      <c r="E3296" t="s">
        <v>55</v>
      </c>
      <c r="F3296">
        <v>12</v>
      </c>
      <c r="G3296">
        <v>0</v>
      </c>
      <c r="H3296">
        <v>0</v>
      </c>
      <c r="I3296">
        <v>12</v>
      </c>
      <c r="J3296" t="s">
        <v>107</v>
      </c>
      <c r="K3296">
        <v>0</v>
      </c>
      <c r="L3296">
        <v>273000</v>
      </c>
      <c r="M3296">
        <v>0</v>
      </c>
      <c r="N3296">
        <v>0</v>
      </c>
      <c r="O3296">
        <v>92</v>
      </c>
      <c r="P3296">
        <v>273092</v>
      </c>
      <c r="Q3296">
        <v>0</v>
      </c>
      <c r="R3296">
        <v>273092</v>
      </c>
      <c r="S3296" t="str">
        <f t="shared" si="102"/>
        <v>False</v>
      </c>
      <c r="T3296">
        <v>254268</v>
      </c>
      <c r="U3296" t="b">
        <f t="shared" si="103"/>
        <v>0</v>
      </c>
      <c r="V3296">
        <v>0</v>
      </c>
      <c r="W3296">
        <v>0</v>
      </c>
      <c r="X3296">
        <v>0</v>
      </c>
      <c r="Y3296">
        <v>17225</v>
      </c>
      <c r="Z3296">
        <v>271493</v>
      </c>
      <c r="AA3296" t="b">
        <f>ABS(T3296-Z3296)&gt;25000</f>
        <v>0</v>
      </c>
      <c r="AB3296">
        <v>1599</v>
      </c>
      <c r="AC3296">
        <v>0</v>
      </c>
      <c r="AD3296">
        <v>1599</v>
      </c>
      <c r="AE3296">
        <v>47116</v>
      </c>
      <c r="AF3296">
        <v>0</v>
      </c>
      <c r="AG3296">
        <v>0</v>
      </c>
      <c r="AH3296">
        <v>0</v>
      </c>
      <c r="AI3296">
        <v>47116</v>
      </c>
      <c r="AJ3296">
        <v>57739</v>
      </c>
      <c r="AK3296">
        <v>0</v>
      </c>
      <c r="AL3296">
        <v>0</v>
      </c>
      <c r="AM3296">
        <v>8833</v>
      </c>
      <c r="AN3296">
        <v>66572</v>
      </c>
      <c r="AO3296">
        <v>-19456</v>
      </c>
      <c r="AQ3296">
        <f>K3296/R3296</f>
        <v>0</v>
      </c>
    </row>
    <row r="3297" spans="1:43" x14ac:dyDescent="0.35">
      <c r="A3297" t="s">
        <v>6884</v>
      </c>
      <c r="B3297" t="s">
        <v>6885</v>
      </c>
      <c r="C3297" t="s">
        <v>50</v>
      </c>
      <c r="D3297" t="str">
        <f>IF(P3297&lt;=50000,"Extra Small",IF(AND(P3297&gt;=50000,P3297&lt;250000),"Small",IF(AND(P3297&gt;=250000,P3297&lt;1000000),"Medium",IF(AND(P3297&gt;=1000000,P3297&lt;10000000),"Large",IF(AND(P3297&gt;=10000000,P3297&lt;100000000),"Extra Large",IF(P3297&gt;=100000000,"Extra-extra-large"))))))</f>
        <v>Extra Small</v>
      </c>
      <c r="E3297" t="s">
        <v>110</v>
      </c>
      <c r="F3297">
        <v>0</v>
      </c>
      <c r="G3297">
        <v>0</v>
      </c>
      <c r="H3297">
        <v>0</v>
      </c>
      <c r="I3297">
        <v>0</v>
      </c>
      <c r="J3297" t="s">
        <v>44</v>
      </c>
      <c r="K3297">
        <v>0</v>
      </c>
      <c r="L3297">
        <v>77</v>
      </c>
      <c r="M3297">
        <v>0</v>
      </c>
      <c r="N3297">
        <v>0</v>
      </c>
      <c r="O3297">
        <v>0</v>
      </c>
      <c r="P3297">
        <v>77</v>
      </c>
      <c r="Q3297">
        <v>0</v>
      </c>
      <c r="R3297">
        <v>77</v>
      </c>
      <c r="S3297" t="str">
        <f t="shared" si="102"/>
        <v>False</v>
      </c>
      <c r="T3297">
        <v>0</v>
      </c>
      <c r="U3297" t="e">
        <f t="shared" si="103"/>
        <v>#DIV/0!</v>
      </c>
      <c r="V3297">
        <v>0</v>
      </c>
      <c r="W3297">
        <v>0</v>
      </c>
      <c r="X3297">
        <v>0</v>
      </c>
      <c r="Y3297">
        <v>0</v>
      </c>
      <c r="Z3297">
        <v>0</v>
      </c>
      <c r="AA3297" t="b">
        <f>ABS(T3297-Z3297)&gt;25000</f>
        <v>0</v>
      </c>
      <c r="AB3297">
        <v>77</v>
      </c>
      <c r="AC3297">
        <v>0</v>
      </c>
      <c r="AD3297">
        <v>77</v>
      </c>
      <c r="AE3297">
        <v>0</v>
      </c>
      <c r="AF3297">
        <v>0</v>
      </c>
      <c r="AG3297">
        <v>0</v>
      </c>
      <c r="AH3297">
        <v>0</v>
      </c>
      <c r="AI3297">
        <v>6875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6875</v>
      </c>
      <c r="AQ3297">
        <f>K3297/R3297</f>
        <v>0</v>
      </c>
    </row>
    <row r="3298" spans="1:43" x14ac:dyDescent="0.35">
      <c r="A3298" t="s">
        <v>6886</v>
      </c>
      <c r="B3298" t="s">
        <v>6887</v>
      </c>
      <c r="C3298" t="s">
        <v>38</v>
      </c>
      <c r="D3298" t="str">
        <f>IF(P3298&lt;=50000,"Extra Small",IF(AND(P3298&gt;=50000,P3298&lt;250000),"Small",IF(AND(P3298&gt;=250000,P3298&lt;1000000),"Medium",IF(AND(P3298&gt;=1000000,P3298&lt;10000000),"Large",IF(AND(P3298&gt;=10000000,P3298&lt;100000000),"Extra Large",IF(P3298&gt;=100000000,"Extra-extra-large"))))))</f>
        <v>Medium</v>
      </c>
      <c r="E3298" t="s">
        <v>85</v>
      </c>
      <c r="F3298">
        <v>2</v>
      </c>
      <c r="G3298">
        <v>2</v>
      </c>
      <c r="H3298">
        <v>0</v>
      </c>
      <c r="I3298">
        <v>2.8</v>
      </c>
      <c r="J3298" t="s">
        <v>6888</v>
      </c>
      <c r="K3298">
        <v>0</v>
      </c>
      <c r="L3298">
        <v>110980</v>
      </c>
      <c r="M3298">
        <v>237272</v>
      </c>
      <c r="N3298">
        <v>1464</v>
      </c>
      <c r="O3298">
        <v>90744</v>
      </c>
      <c r="P3298">
        <v>440460</v>
      </c>
      <c r="Q3298">
        <v>0</v>
      </c>
      <c r="R3298">
        <v>440460</v>
      </c>
      <c r="S3298" t="str">
        <f t="shared" si="102"/>
        <v>False</v>
      </c>
      <c r="T3298">
        <v>267513</v>
      </c>
      <c r="U3298" t="b">
        <f t="shared" si="103"/>
        <v>0</v>
      </c>
      <c r="V3298">
        <v>0</v>
      </c>
      <c r="W3298">
        <v>0</v>
      </c>
      <c r="X3298">
        <v>0</v>
      </c>
      <c r="Y3298">
        <v>75165</v>
      </c>
      <c r="Z3298">
        <v>342678</v>
      </c>
      <c r="AA3298" t="b">
        <f>ABS(T3298-Z3298)&gt;25000</f>
        <v>1</v>
      </c>
      <c r="AB3298">
        <v>97782</v>
      </c>
      <c r="AC3298">
        <v>0</v>
      </c>
      <c r="AD3298">
        <v>97782</v>
      </c>
      <c r="AE3298">
        <v>203159</v>
      </c>
      <c r="AF3298">
        <v>0</v>
      </c>
      <c r="AG3298">
        <v>0</v>
      </c>
      <c r="AH3298">
        <v>8589</v>
      </c>
      <c r="AI3298">
        <v>211748</v>
      </c>
      <c r="AJ3298">
        <v>16761</v>
      </c>
      <c r="AK3298">
        <v>0</v>
      </c>
      <c r="AL3298">
        <v>0</v>
      </c>
      <c r="AM3298">
        <v>0</v>
      </c>
      <c r="AN3298">
        <v>16761</v>
      </c>
      <c r="AO3298">
        <v>194987</v>
      </c>
      <c r="AQ3298">
        <f>K3298/R3298</f>
        <v>0</v>
      </c>
    </row>
    <row r="3299" spans="1:43" x14ac:dyDescent="0.35">
      <c r="A3299" t="s">
        <v>6889</v>
      </c>
      <c r="B3299" t="s">
        <v>6890</v>
      </c>
      <c r="C3299" t="s">
        <v>38</v>
      </c>
      <c r="D3299" t="str">
        <f>IF(P3299&lt;=50000,"Extra Small",IF(AND(P3299&gt;=50000,P3299&lt;250000),"Small",IF(AND(P3299&gt;=250000,P3299&lt;1000000),"Medium",IF(AND(P3299&gt;=1000000,P3299&lt;10000000),"Large",IF(AND(P3299&gt;=10000000,P3299&lt;100000000),"Extra Large",IF(P3299&gt;=100000000,"Extra-extra-large"))))))</f>
        <v>Medium</v>
      </c>
      <c r="E3299" t="s">
        <v>43</v>
      </c>
      <c r="F3299">
        <v>1</v>
      </c>
      <c r="G3299">
        <v>6</v>
      </c>
      <c r="H3299">
        <v>0</v>
      </c>
      <c r="I3299">
        <v>3.04</v>
      </c>
      <c r="J3299" t="s">
        <v>57</v>
      </c>
      <c r="K3299">
        <v>252667</v>
      </c>
      <c r="L3299">
        <v>6333</v>
      </c>
      <c r="M3299">
        <v>90034</v>
      </c>
      <c r="N3299">
        <v>2881</v>
      </c>
      <c r="O3299">
        <v>11326</v>
      </c>
      <c r="P3299">
        <v>363241</v>
      </c>
      <c r="Q3299">
        <v>0</v>
      </c>
      <c r="R3299">
        <v>363241</v>
      </c>
      <c r="S3299" t="str">
        <f t="shared" si="102"/>
        <v>False</v>
      </c>
      <c r="T3299">
        <v>221171</v>
      </c>
      <c r="U3299" t="b">
        <f t="shared" si="103"/>
        <v>0</v>
      </c>
      <c r="V3299">
        <v>0</v>
      </c>
      <c r="W3299">
        <v>0</v>
      </c>
      <c r="X3299">
        <v>0</v>
      </c>
      <c r="Y3299">
        <v>90385</v>
      </c>
      <c r="Z3299">
        <v>311556</v>
      </c>
      <c r="AA3299" t="b">
        <f>ABS(T3299-Z3299)&gt;25000</f>
        <v>1</v>
      </c>
      <c r="AB3299">
        <v>51685</v>
      </c>
      <c r="AC3299">
        <v>0</v>
      </c>
      <c r="AD3299">
        <v>51685</v>
      </c>
      <c r="AE3299">
        <v>329857</v>
      </c>
      <c r="AF3299">
        <v>0</v>
      </c>
      <c r="AG3299">
        <v>0</v>
      </c>
      <c r="AH3299">
        <v>0</v>
      </c>
      <c r="AI3299">
        <v>329857</v>
      </c>
      <c r="AJ3299">
        <v>101942</v>
      </c>
      <c r="AK3299">
        <v>0</v>
      </c>
      <c r="AL3299">
        <v>0</v>
      </c>
      <c r="AM3299">
        <v>0</v>
      </c>
      <c r="AN3299">
        <v>101942</v>
      </c>
      <c r="AO3299">
        <v>227915</v>
      </c>
      <c r="AQ3299">
        <f>K3299/R3299</f>
        <v>0.6955905308046173</v>
      </c>
    </row>
    <row r="3300" spans="1:43" x14ac:dyDescent="0.35">
      <c r="A3300" t="s">
        <v>6891</v>
      </c>
      <c r="B3300" t="s">
        <v>6892</v>
      </c>
      <c r="C3300" t="s">
        <v>38</v>
      </c>
      <c r="D3300" t="str">
        <f>IF(P3300&lt;=50000,"Extra Small",IF(AND(P3300&gt;=50000,P3300&lt;250000),"Small",IF(AND(P3300&gt;=250000,P3300&lt;1000000),"Medium",IF(AND(P3300&gt;=1000000,P3300&lt;10000000),"Large",IF(AND(P3300&gt;=10000000,P3300&lt;100000000),"Extra Large",IF(P3300&gt;=100000000,"Extra-extra-large"))))))</f>
        <v>Small</v>
      </c>
      <c r="E3300" t="s">
        <v>76</v>
      </c>
      <c r="F3300">
        <v>0</v>
      </c>
      <c r="G3300">
        <v>0</v>
      </c>
      <c r="H3300">
        <v>0</v>
      </c>
      <c r="I3300">
        <v>0</v>
      </c>
      <c r="J3300" t="s">
        <v>92</v>
      </c>
      <c r="K3300">
        <v>0</v>
      </c>
      <c r="L3300">
        <v>11745</v>
      </c>
      <c r="M3300">
        <v>96371</v>
      </c>
      <c r="N3300">
        <v>7</v>
      </c>
      <c r="O3300">
        <v>0</v>
      </c>
      <c r="P3300">
        <v>108123</v>
      </c>
      <c r="Q3300">
        <v>0</v>
      </c>
      <c r="R3300">
        <v>108123</v>
      </c>
      <c r="S3300" t="str">
        <f t="shared" si="102"/>
        <v>False</v>
      </c>
      <c r="T3300">
        <v>0</v>
      </c>
      <c r="U3300" t="e">
        <f t="shared" si="103"/>
        <v>#DIV/0!</v>
      </c>
      <c r="V3300">
        <v>0</v>
      </c>
      <c r="W3300">
        <v>0</v>
      </c>
      <c r="X3300">
        <v>0</v>
      </c>
      <c r="Y3300">
        <v>105191</v>
      </c>
      <c r="Z3300">
        <v>105191</v>
      </c>
      <c r="AA3300" t="b">
        <f>ABS(T3300-Z3300)&gt;25000</f>
        <v>1</v>
      </c>
      <c r="AB3300">
        <v>2932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26092</v>
      </c>
      <c r="AJ3300">
        <v>0</v>
      </c>
      <c r="AK3300">
        <v>0</v>
      </c>
      <c r="AL3300">
        <v>0</v>
      </c>
      <c r="AM3300">
        <v>0</v>
      </c>
      <c r="AN3300">
        <v>20030</v>
      </c>
      <c r="AO3300">
        <v>6062</v>
      </c>
      <c r="AQ3300">
        <f>K3300/R3300</f>
        <v>0</v>
      </c>
    </row>
    <row r="3301" spans="1:43" x14ac:dyDescent="0.35">
      <c r="A3301" t="s">
        <v>6893</v>
      </c>
      <c r="B3301" t="s">
        <v>6894</v>
      </c>
      <c r="C3301" t="s">
        <v>50</v>
      </c>
      <c r="D3301" t="str">
        <f>IF(P3301&lt;=50000,"Extra Small",IF(AND(P3301&gt;=50000,P3301&lt;250000),"Small",IF(AND(P3301&gt;=250000,P3301&lt;1000000),"Medium",IF(AND(P3301&gt;=1000000,P3301&lt;10000000),"Large",IF(AND(P3301&gt;=10000000,P3301&lt;100000000),"Extra Large",IF(P3301&gt;=100000000,"Extra-extra-large"))))))</f>
        <v>Extra Small</v>
      </c>
      <c r="E3301" t="s">
        <v>43</v>
      </c>
      <c r="F3301">
        <v>0</v>
      </c>
      <c r="G3301">
        <v>0</v>
      </c>
      <c r="H3301">
        <v>0</v>
      </c>
      <c r="I3301">
        <v>0</v>
      </c>
      <c r="J3301" t="s">
        <v>92</v>
      </c>
      <c r="K3301">
        <v>0</v>
      </c>
      <c r="L3301">
        <v>500</v>
      </c>
      <c r="M3301">
        <v>9711</v>
      </c>
      <c r="N3301">
        <v>153</v>
      </c>
      <c r="O3301">
        <v>0</v>
      </c>
      <c r="P3301">
        <v>10364</v>
      </c>
      <c r="Q3301">
        <v>0</v>
      </c>
      <c r="R3301">
        <v>10364</v>
      </c>
      <c r="S3301" t="str">
        <f t="shared" si="102"/>
        <v>False</v>
      </c>
      <c r="T3301">
        <v>0</v>
      </c>
      <c r="U3301" t="e">
        <f t="shared" si="103"/>
        <v>#DIV/0!</v>
      </c>
      <c r="V3301">
        <v>0</v>
      </c>
      <c r="W3301">
        <v>4050</v>
      </c>
      <c r="X3301">
        <v>0</v>
      </c>
      <c r="Y3301">
        <v>12350</v>
      </c>
      <c r="Z3301">
        <v>16400</v>
      </c>
      <c r="AA3301" t="b">
        <f>ABS(T3301-Z3301)&gt;25000</f>
        <v>0</v>
      </c>
      <c r="AB3301">
        <v>-6036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30934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30934</v>
      </c>
      <c r="AQ3301">
        <f>K3301/R3301</f>
        <v>0</v>
      </c>
    </row>
    <row r="3302" spans="1:43" x14ac:dyDescent="0.35">
      <c r="A3302" t="s">
        <v>6895</v>
      </c>
      <c r="B3302" t="s">
        <v>6896</v>
      </c>
      <c r="C3302" t="s">
        <v>38</v>
      </c>
      <c r="D3302" t="str">
        <f>IF(P3302&lt;=50000,"Extra Small",IF(AND(P3302&gt;=50000,P3302&lt;250000),"Small",IF(AND(P3302&gt;=250000,P3302&lt;1000000),"Medium",IF(AND(P3302&gt;=1000000,P3302&lt;10000000),"Large",IF(AND(P3302&gt;=10000000,P3302&lt;100000000),"Extra Large",IF(P3302&gt;=100000000,"Extra-extra-large"))))))</f>
        <v>Extra Small</v>
      </c>
      <c r="E3302" t="s">
        <v>85</v>
      </c>
      <c r="F3302">
        <v>0</v>
      </c>
      <c r="G3302">
        <v>0</v>
      </c>
      <c r="H3302">
        <v>0</v>
      </c>
      <c r="I3302">
        <v>0</v>
      </c>
      <c r="J3302" t="s">
        <v>92</v>
      </c>
      <c r="K3302">
        <v>0</v>
      </c>
      <c r="L3302">
        <v>1829</v>
      </c>
      <c r="M3302">
        <v>30835</v>
      </c>
      <c r="N3302">
        <v>745</v>
      </c>
      <c r="O3302">
        <v>0</v>
      </c>
      <c r="P3302">
        <v>33409</v>
      </c>
      <c r="Q3302">
        <v>0</v>
      </c>
      <c r="R3302">
        <v>33409</v>
      </c>
      <c r="S3302" t="str">
        <f t="shared" si="102"/>
        <v>False</v>
      </c>
      <c r="T3302">
        <v>0</v>
      </c>
      <c r="U3302" t="e">
        <f t="shared" si="103"/>
        <v>#DIV/0!</v>
      </c>
      <c r="V3302">
        <v>0</v>
      </c>
      <c r="W3302">
        <v>1200</v>
      </c>
      <c r="X3302">
        <v>0</v>
      </c>
      <c r="Y3302">
        <v>30581</v>
      </c>
      <c r="Z3302">
        <v>31781</v>
      </c>
      <c r="AA3302" t="b">
        <f>ABS(T3302-Z3302)&gt;25000</f>
        <v>1</v>
      </c>
      <c r="AB3302">
        <v>1628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54873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54873</v>
      </c>
      <c r="AQ3302">
        <f>K3302/R3302</f>
        <v>0</v>
      </c>
    </row>
    <row r="3303" spans="1:43" x14ac:dyDescent="0.35">
      <c r="A3303" t="s">
        <v>6897</v>
      </c>
      <c r="B3303" t="s">
        <v>6898</v>
      </c>
      <c r="C3303" t="s">
        <v>50</v>
      </c>
      <c r="D3303" t="str">
        <f>IF(P3303&lt;=50000,"Extra Small",IF(AND(P3303&gt;=50000,P3303&lt;250000),"Small",IF(AND(P3303&gt;=250000,P3303&lt;1000000),"Medium",IF(AND(P3303&gt;=1000000,P3303&lt;10000000),"Large",IF(AND(P3303&gt;=10000000,P3303&lt;100000000),"Extra Large",IF(P3303&gt;=100000000,"Extra-extra-large"))))))</f>
        <v>Small</v>
      </c>
      <c r="E3303" t="s">
        <v>140</v>
      </c>
      <c r="F3303">
        <v>0</v>
      </c>
      <c r="G3303">
        <v>0</v>
      </c>
      <c r="H3303">
        <v>0</v>
      </c>
      <c r="I3303">
        <v>0</v>
      </c>
      <c r="J3303" t="s">
        <v>264</v>
      </c>
      <c r="K3303">
        <v>8108</v>
      </c>
      <c r="L3303">
        <v>260</v>
      </c>
      <c r="M3303">
        <v>64668</v>
      </c>
      <c r="N3303">
        <v>0</v>
      </c>
      <c r="O3303">
        <v>56786</v>
      </c>
      <c r="P3303">
        <v>129822</v>
      </c>
      <c r="Q3303">
        <v>2273</v>
      </c>
      <c r="R3303">
        <v>132095</v>
      </c>
      <c r="S3303" t="str">
        <f t="shared" si="102"/>
        <v>False</v>
      </c>
      <c r="T3303">
        <v>0</v>
      </c>
      <c r="U3303" t="e">
        <f t="shared" si="103"/>
        <v>#DIV/0!</v>
      </c>
      <c r="V3303">
        <v>0</v>
      </c>
      <c r="W3303">
        <v>0</v>
      </c>
      <c r="X3303">
        <v>0</v>
      </c>
      <c r="Y3303">
        <v>102573</v>
      </c>
      <c r="Z3303">
        <v>102573</v>
      </c>
      <c r="AA3303" t="b">
        <f>ABS(T3303-Z3303)&gt;25000</f>
        <v>1</v>
      </c>
      <c r="AB3303">
        <v>29522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150318</v>
      </c>
      <c r="AJ3303">
        <v>0</v>
      </c>
      <c r="AK3303">
        <v>0</v>
      </c>
      <c r="AL3303">
        <v>0</v>
      </c>
      <c r="AM3303">
        <v>0</v>
      </c>
      <c r="AN3303">
        <v>7347</v>
      </c>
      <c r="AO3303">
        <v>142971</v>
      </c>
      <c r="AQ3303">
        <f>K3303/R3303</f>
        <v>6.1380067375752301E-2</v>
      </c>
    </row>
    <row r="3304" spans="1:43" x14ac:dyDescent="0.35">
      <c r="A3304" t="s">
        <v>6899</v>
      </c>
      <c r="B3304" t="s">
        <v>6900</v>
      </c>
      <c r="C3304" t="s">
        <v>38</v>
      </c>
      <c r="D3304" t="str">
        <f>IF(P3304&lt;=50000,"Extra Small",IF(AND(P3304&gt;=50000,P3304&lt;250000),"Small",IF(AND(P3304&gt;=250000,P3304&lt;1000000),"Medium",IF(AND(P3304&gt;=1000000,P3304&lt;10000000),"Large",IF(AND(P3304&gt;=10000000,P3304&lt;100000000),"Extra Large",IF(P3304&gt;=100000000,"Extra-extra-large"))))))</f>
        <v>Extra Large</v>
      </c>
      <c r="E3304" t="s">
        <v>43</v>
      </c>
      <c r="F3304">
        <v>251</v>
      </c>
      <c r="G3304">
        <v>42</v>
      </c>
      <c r="H3304">
        <v>64</v>
      </c>
      <c r="I3304">
        <v>357</v>
      </c>
      <c r="J3304" t="s">
        <v>48</v>
      </c>
      <c r="K3304">
        <v>23326000</v>
      </c>
      <c r="L3304">
        <v>0</v>
      </c>
      <c r="M3304">
        <v>0</v>
      </c>
      <c r="N3304">
        <v>0</v>
      </c>
      <c r="O3304">
        <v>35173000</v>
      </c>
      <c r="P3304">
        <v>58499000</v>
      </c>
      <c r="Q3304">
        <v>0</v>
      </c>
      <c r="R3304">
        <v>58499000</v>
      </c>
      <c r="S3304" t="str">
        <f t="shared" si="102"/>
        <v>False</v>
      </c>
      <c r="T3304">
        <v>33112000</v>
      </c>
      <c r="U3304" t="b">
        <f t="shared" si="103"/>
        <v>0</v>
      </c>
      <c r="V3304">
        <v>0</v>
      </c>
      <c r="W3304">
        <v>0</v>
      </c>
      <c r="X3304">
        <v>0</v>
      </c>
      <c r="Y3304">
        <v>25166000</v>
      </c>
      <c r="Z3304">
        <v>58278000</v>
      </c>
      <c r="AA3304" t="b">
        <f>ABS(T3304-Z3304)&gt;1000000</f>
        <v>1</v>
      </c>
      <c r="AB3304">
        <v>221000</v>
      </c>
      <c r="AC3304">
        <v>0</v>
      </c>
      <c r="AD3304">
        <v>221000</v>
      </c>
      <c r="AE3304">
        <v>23350000</v>
      </c>
      <c r="AF3304">
        <v>0</v>
      </c>
      <c r="AG3304">
        <v>199871000</v>
      </c>
      <c r="AH3304">
        <v>199871000</v>
      </c>
      <c r="AI3304">
        <v>223221000</v>
      </c>
      <c r="AJ3304">
        <v>19142000</v>
      </c>
      <c r="AK3304">
        <v>0</v>
      </c>
      <c r="AL3304">
        <v>894000</v>
      </c>
      <c r="AM3304">
        <v>894000</v>
      </c>
      <c r="AN3304">
        <v>20036000</v>
      </c>
      <c r="AO3304">
        <v>203185000</v>
      </c>
      <c r="AQ3304">
        <f>K3304/R3304</f>
        <v>0.39874185883519375</v>
      </c>
    </row>
    <row r="3305" spans="1:43" x14ac:dyDescent="0.35">
      <c r="A3305" t="s">
        <v>6901</v>
      </c>
      <c r="B3305" t="s">
        <v>6902</v>
      </c>
      <c r="C3305" t="s">
        <v>38</v>
      </c>
      <c r="D3305" t="str">
        <f>IF(P3305&lt;=50000,"Extra Small",IF(AND(P3305&gt;=50000,P3305&lt;250000),"Small",IF(AND(P3305&gt;=250000,P3305&lt;1000000),"Medium",IF(AND(P3305&gt;=1000000,P3305&lt;10000000),"Large",IF(AND(P3305&gt;=10000000,P3305&lt;100000000),"Extra Large",IF(P3305&gt;=100000000,"Extra-extra-large"))))))</f>
        <v>Medium</v>
      </c>
      <c r="E3305" t="s">
        <v>85</v>
      </c>
      <c r="F3305">
        <v>1</v>
      </c>
      <c r="G3305">
        <v>4</v>
      </c>
      <c r="H3305">
        <v>5</v>
      </c>
      <c r="I3305">
        <v>2.58</v>
      </c>
      <c r="J3305" t="s">
        <v>172</v>
      </c>
      <c r="K3305">
        <v>142107</v>
      </c>
      <c r="L3305">
        <v>20242</v>
      </c>
      <c r="M3305">
        <v>154024</v>
      </c>
      <c r="N3305">
        <v>1559</v>
      </c>
      <c r="O3305">
        <v>0</v>
      </c>
      <c r="P3305">
        <v>317932</v>
      </c>
      <c r="Q3305">
        <v>0</v>
      </c>
      <c r="R3305">
        <v>317932</v>
      </c>
      <c r="S3305" t="str">
        <f t="shared" si="102"/>
        <v>False</v>
      </c>
      <c r="T3305">
        <v>288367</v>
      </c>
      <c r="U3305" t="b">
        <f t="shared" si="103"/>
        <v>0</v>
      </c>
      <c r="V3305">
        <v>0</v>
      </c>
      <c r="W3305">
        <v>0</v>
      </c>
      <c r="X3305">
        <v>0</v>
      </c>
      <c r="Y3305">
        <v>46846</v>
      </c>
      <c r="Z3305">
        <v>335213</v>
      </c>
      <c r="AA3305" t="b">
        <f>ABS(T3305-Z3305)&gt;25000</f>
        <v>1</v>
      </c>
      <c r="AB3305">
        <v>-17281</v>
      </c>
      <c r="AC3305">
        <v>0</v>
      </c>
      <c r="AD3305">
        <v>-17281</v>
      </c>
      <c r="AE3305">
        <v>167789</v>
      </c>
      <c r="AF3305">
        <v>0</v>
      </c>
      <c r="AG3305">
        <v>0</v>
      </c>
      <c r="AH3305">
        <v>28531</v>
      </c>
      <c r="AI3305">
        <v>196320</v>
      </c>
      <c r="AJ3305">
        <v>40083</v>
      </c>
      <c r="AK3305">
        <v>0</v>
      </c>
      <c r="AL3305">
        <v>0</v>
      </c>
      <c r="AM3305">
        <v>0</v>
      </c>
      <c r="AN3305">
        <v>40083</v>
      </c>
      <c r="AO3305">
        <v>156237</v>
      </c>
      <c r="AQ3305">
        <f>K3305/R3305</f>
        <v>0.44697293760930012</v>
      </c>
    </row>
    <row r="3306" spans="1:43" x14ac:dyDescent="0.35">
      <c r="A3306" t="s">
        <v>6903</v>
      </c>
      <c r="B3306" t="s">
        <v>6904</v>
      </c>
      <c r="C3306" t="s">
        <v>38</v>
      </c>
      <c r="D3306" t="str">
        <f>IF(P3306&lt;=50000,"Extra Small",IF(AND(P3306&gt;=50000,P3306&lt;250000),"Small",IF(AND(P3306&gt;=250000,P3306&lt;1000000),"Medium",IF(AND(P3306&gt;=1000000,P3306&lt;10000000),"Large",IF(AND(P3306&gt;=10000000,P3306&lt;100000000),"Extra Large",IF(P3306&gt;=100000000,"Extra-extra-large"))))))</f>
        <v>Extra Small</v>
      </c>
      <c r="E3306" t="s">
        <v>47</v>
      </c>
      <c r="F3306">
        <v>0</v>
      </c>
      <c r="G3306">
        <v>0</v>
      </c>
      <c r="H3306">
        <v>0</v>
      </c>
      <c r="I3306">
        <v>0</v>
      </c>
      <c r="J3306" t="s">
        <v>61</v>
      </c>
      <c r="K3306">
        <v>0</v>
      </c>
      <c r="L3306">
        <v>0</v>
      </c>
      <c r="M3306">
        <v>0</v>
      </c>
      <c r="N3306">
        <v>35301</v>
      </c>
      <c r="O3306">
        <v>1110</v>
      </c>
      <c r="P3306">
        <v>36411</v>
      </c>
      <c r="Q3306">
        <v>0</v>
      </c>
      <c r="R3306">
        <v>36411</v>
      </c>
      <c r="S3306" t="str">
        <f t="shared" si="102"/>
        <v>False</v>
      </c>
      <c r="T3306">
        <v>0</v>
      </c>
      <c r="U3306" t="e">
        <f t="shared" si="103"/>
        <v>#DIV/0!</v>
      </c>
      <c r="V3306">
        <v>0</v>
      </c>
      <c r="W3306">
        <v>33319</v>
      </c>
      <c r="X3306">
        <v>0</v>
      </c>
      <c r="Y3306">
        <v>2853</v>
      </c>
      <c r="Z3306">
        <v>36172</v>
      </c>
      <c r="AA3306" t="b">
        <f>ABS(T3306-Z3306)&gt;25000</f>
        <v>1</v>
      </c>
      <c r="AB3306">
        <v>239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552957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552957</v>
      </c>
      <c r="AQ3306">
        <f>K3306/R3306</f>
        <v>0</v>
      </c>
    </row>
    <row r="3307" spans="1:43" x14ac:dyDescent="0.35">
      <c r="A3307" t="s">
        <v>6905</v>
      </c>
      <c r="B3307" t="s">
        <v>6906</v>
      </c>
      <c r="C3307" t="s">
        <v>50</v>
      </c>
      <c r="D3307" t="str">
        <f>IF(P3307&lt;=50000,"Extra Small",IF(AND(P3307&gt;=50000,P3307&lt;250000),"Small",IF(AND(P3307&gt;=250000,P3307&lt;1000000),"Medium",IF(AND(P3307&gt;=1000000,P3307&lt;10000000),"Large",IF(AND(P3307&gt;=10000000,P3307&lt;100000000),"Extra Large",IF(P3307&gt;=100000000,"Extra-extra-large"))))))</f>
        <v>Small</v>
      </c>
      <c r="E3307" t="s">
        <v>70</v>
      </c>
      <c r="F3307">
        <v>0</v>
      </c>
      <c r="G3307">
        <v>0</v>
      </c>
      <c r="H3307">
        <v>0</v>
      </c>
      <c r="I3307">
        <v>0</v>
      </c>
      <c r="J3307" t="s">
        <v>1420</v>
      </c>
      <c r="K3307">
        <v>3800</v>
      </c>
      <c r="L3307">
        <v>581</v>
      </c>
      <c r="M3307">
        <v>0</v>
      </c>
      <c r="N3307">
        <v>1633</v>
      </c>
      <c r="O3307">
        <v>77316</v>
      </c>
      <c r="P3307">
        <v>83330</v>
      </c>
      <c r="Q3307">
        <v>0</v>
      </c>
      <c r="R3307">
        <v>83330</v>
      </c>
      <c r="S3307" t="str">
        <f t="shared" si="102"/>
        <v>False</v>
      </c>
      <c r="T3307">
        <v>0</v>
      </c>
      <c r="U3307" t="e">
        <f t="shared" si="103"/>
        <v>#DIV/0!</v>
      </c>
      <c r="V3307">
        <v>0</v>
      </c>
      <c r="W3307">
        <v>0</v>
      </c>
      <c r="X3307">
        <v>0</v>
      </c>
      <c r="Y3307">
        <v>71071</v>
      </c>
      <c r="Z3307">
        <v>71071</v>
      </c>
      <c r="AA3307" t="b">
        <f>ABS(T3307-Z3307)&gt;25000</f>
        <v>1</v>
      </c>
      <c r="AB3307">
        <v>12259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112265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112265</v>
      </c>
      <c r="AQ3307">
        <f>K3307/R3307</f>
        <v>4.560182407296292E-2</v>
      </c>
    </row>
    <row r="3308" spans="1:43" x14ac:dyDescent="0.35">
      <c r="A3308" t="s">
        <v>6907</v>
      </c>
      <c r="B3308" t="s">
        <v>6908</v>
      </c>
      <c r="C3308" t="s">
        <v>38</v>
      </c>
      <c r="D3308" t="str">
        <f>IF(P3308&lt;=50000,"Extra Small",IF(AND(P3308&gt;=50000,P3308&lt;250000),"Small",IF(AND(P3308&gt;=250000,P3308&lt;1000000),"Medium",IF(AND(P3308&gt;=1000000,P3308&lt;10000000),"Large",IF(AND(P3308&gt;=10000000,P3308&lt;100000000),"Extra Large",IF(P3308&gt;=100000000,"Extra-extra-large"))))))</f>
        <v>Extra Small</v>
      </c>
      <c r="E3308" t="s">
        <v>110</v>
      </c>
      <c r="F3308">
        <v>0</v>
      </c>
      <c r="G3308">
        <v>0</v>
      </c>
      <c r="H3308">
        <v>0</v>
      </c>
      <c r="I3308">
        <v>0</v>
      </c>
      <c r="J3308" t="s">
        <v>92</v>
      </c>
      <c r="K3308">
        <v>6258</v>
      </c>
      <c r="L3308">
        <v>150</v>
      </c>
      <c r="M3308">
        <v>0</v>
      </c>
      <c r="N3308">
        <v>0</v>
      </c>
      <c r="O3308">
        <v>17322</v>
      </c>
      <c r="P3308">
        <v>23730</v>
      </c>
      <c r="Q3308">
        <v>0</v>
      </c>
      <c r="R3308">
        <v>23730</v>
      </c>
      <c r="S3308" t="str">
        <f t="shared" si="102"/>
        <v>False</v>
      </c>
      <c r="T3308">
        <v>0</v>
      </c>
      <c r="U3308" t="e">
        <f t="shared" si="103"/>
        <v>#DIV/0!</v>
      </c>
      <c r="V3308">
        <v>0</v>
      </c>
      <c r="W3308">
        <v>0</v>
      </c>
      <c r="X3308">
        <v>0</v>
      </c>
      <c r="Y3308">
        <v>23343</v>
      </c>
      <c r="Z3308">
        <v>23343</v>
      </c>
      <c r="AA3308" t="b">
        <f>ABS(T3308-Z3308)&gt;25000</f>
        <v>0</v>
      </c>
      <c r="AB3308">
        <v>387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8000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8000</v>
      </c>
      <c r="AQ3308">
        <f>K3308/R3308</f>
        <v>0.26371681415929205</v>
      </c>
    </row>
    <row r="3309" spans="1:43" x14ac:dyDescent="0.35">
      <c r="A3309" t="s">
        <v>6909</v>
      </c>
      <c r="B3309" t="s">
        <v>6910</v>
      </c>
      <c r="C3309" t="s">
        <v>38</v>
      </c>
      <c r="D3309" t="str">
        <f>IF(P3309&lt;=50000,"Extra Small",IF(AND(P3309&gt;=50000,P3309&lt;250000),"Small",IF(AND(P3309&gt;=250000,P3309&lt;1000000),"Medium",IF(AND(P3309&gt;=1000000,P3309&lt;10000000),"Large",IF(AND(P3309&gt;=10000000,P3309&lt;100000000),"Extra Large",IF(P3309&gt;=100000000,"Extra-extra-large"))))))</f>
        <v>Large</v>
      </c>
      <c r="E3309" t="s">
        <v>110</v>
      </c>
      <c r="F3309">
        <v>4</v>
      </c>
      <c r="G3309">
        <v>7</v>
      </c>
      <c r="H3309">
        <v>0</v>
      </c>
      <c r="I3309">
        <v>9.3000000000000007</v>
      </c>
      <c r="J3309" t="s">
        <v>6911</v>
      </c>
      <c r="K3309">
        <v>858348</v>
      </c>
      <c r="L3309">
        <v>150150</v>
      </c>
      <c r="M3309">
        <v>37804</v>
      </c>
      <c r="N3309">
        <v>21198</v>
      </c>
      <c r="O3309">
        <v>10919</v>
      </c>
      <c r="P3309">
        <v>1078419</v>
      </c>
      <c r="Q3309">
        <v>0</v>
      </c>
      <c r="R3309">
        <v>1078419</v>
      </c>
      <c r="S3309" t="str">
        <f t="shared" si="102"/>
        <v>False</v>
      </c>
      <c r="T3309">
        <v>772095</v>
      </c>
      <c r="U3309" t="b">
        <f t="shared" si="103"/>
        <v>0</v>
      </c>
      <c r="V3309">
        <v>0</v>
      </c>
      <c r="W3309">
        <v>0</v>
      </c>
      <c r="X3309">
        <v>0</v>
      </c>
      <c r="Y3309">
        <v>290793</v>
      </c>
      <c r="Z3309">
        <v>1062888</v>
      </c>
      <c r="AA3309" t="b">
        <f>ABS(T3309-Z3309)&gt;1000000</f>
        <v>0</v>
      </c>
      <c r="AB3309">
        <v>15531</v>
      </c>
      <c r="AC3309">
        <v>0</v>
      </c>
      <c r="AD3309">
        <v>15531</v>
      </c>
      <c r="AE3309">
        <v>1185213</v>
      </c>
      <c r="AF3309">
        <v>0</v>
      </c>
      <c r="AG3309">
        <v>0</v>
      </c>
      <c r="AH3309">
        <v>0</v>
      </c>
      <c r="AI3309">
        <v>1185213</v>
      </c>
      <c r="AJ3309">
        <v>158915</v>
      </c>
      <c r="AK3309">
        <v>201179</v>
      </c>
      <c r="AL3309">
        <v>165381</v>
      </c>
      <c r="AM3309">
        <v>366560</v>
      </c>
      <c r="AN3309">
        <v>525475</v>
      </c>
      <c r="AO3309">
        <v>659738</v>
      </c>
      <c r="AQ3309">
        <f>K3309/R3309</f>
        <v>0.79593182241781724</v>
      </c>
    </row>
    <row r="3310" spans="1:43" x14ac:dyDescent="0.35">
      <c r="A3310" t="s">
        <v>6912</v>
      </c>
      <c r="B3310" t="s">
        <v>6913</v>
      </c>
      <c r="C3310" t="s">
        <v>50</v>
      </c>
      <c r="D3310" t="str">
        <f>IF(P3310&lt;=50000,"Extra Small",IF(AND(P3310&gt;=50000,P3310&lt;250000),"Small",IF(AND(P3310&gt;=250000,P3310&lt;1000000),"Medium",IF(AND(P3310&gt;=1000000,P3310&lt;10000000),"Large",IF(AND(P3310&gt;=10000000,P3310&lt;100000000),"Extra Large",IF(P3310&gt;=100000000,"Extra-extra-large"))))))</f>
        <v>Extra Small</v>
      </c>
      <c r="E3310" t="s">
        <v>67</v>
      </c>
      <c r="F3310">
        <v>0</v>
      </c>
      <c r="G3310">
        <v>0</v>
      </c>
      <c r="H3310">
        <v>0</v>
      </c>
      <c r="I3310">
        <v>0</v>
      </c>
      <c r="J3310" t="s">
        <v>130</v>
      </c>
      <c r="K3310">
        <v>26500</v>
      </c>
      <c r="L3310">
        <v>7870</v>
      </c>
      <c r="M3310">
        <v>0</v>
      </c>
      <c r="N3310">
        <v>0</v>
      </c>
      <c r="O3310">
        <v>3498</v>
      </c>
      <c r="P3310">
        <v>37868</v>
      </c>
      <c r="Q3310">
        <v>0</v>
      </c>
      <c r="R3310">
        <v>37868</v>
      </c>
      <c r="S3310" t="str">
        <f t="shared" si="102"/>
        <v>False</v>
      </c>
      <c r="T3310">
        <v>0</v>
      </c>
      <c r="U3310" t="e">
        <f t="shared" si="103"/>
        <v>#DIV/0!</v>
      </c>
      <c r="V3310">
        <v>0</v>
      </c>
      <c r="W3310">
        <v>0</v>
      </c>
      <c r="X3310">
        <v>0</v>
      </c>
      <c r="Y3310">
        <v>20449</v>
      </c>
      <c r="Z3310">
        <v>20449</v>
      </c>
      <c r="AA3310" t="b">
        <f>ABS(T3310-Z3310)&gt;25000</f>
        <v>0</v>
      </c>
      <c r="AB3310">
        <v>17419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50000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50000</v>
      </c>
      <c r="AQ3310">
        <f>K3310/R3310</f>
        <v>0.6997993028414492</v>
      </c>
    </row>
    <row r="3311" spans="1:43" x14ac:dyDescent="0.35">
      <c r="A3311" t="s">
        <v>6914</v>
      </c>
      <c r="B3311" t="s">
        <v>6915</v>
      </c>
      <c r="C3311" t="s">
        <v>38</v>
      </c>
      <c r="D3311" t="str">
        <f>IF(P3311&lt;=50000,"Extra Small",IF(AND(P3311&gt;=50000,P3311&lt;250000),"Small",IF(AND(P3311&gt;=250000,P3311&lt;1000000),"Medium",IF(AND(P3311&gt;=1000000,P3311&lt;10000000),"Large",IF(AND(P3311&gt;=10000000,P3311&lt;100000000),"Extra Large",IF(P3311&gt;=100000000,"Extra-extra-large"))))))</f>
        <v>Medium</v>
      </c>
      <c r="E3311" t="s">
        <v>85</v>
      </c>
      <c r="F3311">
        <v>0</v>
      </c>
      <c r="G3311">
        <v>3</v>
      </c>
      <c r="H3311">
        <v>3</v>
      </c>
      <c r="I3311">
        <v>3</v>
      </c>
      <c r="J3311" t="s">
        <v>1052</v>
      </c>
      <c r="K3311">
        <v>148634</v>
      </c>
      <c r="L3311">
        <v>4392</v>
      </c>
      <c r="M3311">
        <v>108036</v>
      </c>
      <c r="N3311">
        <v>1970</v>
      </c>
      <c r="O3311">
        <v>49599</v>
      </c>
      <c r="P3311">
        <v>312631</v>
      </c>
      <c r="Q3311">
        <v>0</v>
      </c>
      <c r="R3311">
        <v>312631</v>
      </c>
      <c r="S3311" t="str">
        <f t="shared" si="102"/>
        <v>False</v>
      </c>
      <c r="T3311">
        <v>168945</v>
      </c>
      <c r="U3311" t="b">
        <f t="shared" si="103"/>
        <v>0</v>
      </c>
      <c r="V3311">
        <v>0</v>
      </c>
      <c r="W3311">
        <v>1727</v>
      </c>
      <c r="X3311">
        <v>0</v>
      </c>
      <c r="Y3311">
        <v>135029</v>
      </c>
      <c r="Z3311">
        <v>305701</v>
      </c>
      <c r="AA3311" t="b">
        <f>ABS(T3311-Z3311)&gt;25000</f>
        <v>1</v>
      </c>
      <c r="AB3311">
        <v>6930</v>
      </c>
      <c r="AC3311">
        <v>0</v>
      </c>
      <c r="AD3311">
        <v>6930</v>
      </c>
      <c r="AE3311">
        <v>218954</v>
      </c>
      <c r="AF3311">
        <v>0</v>
      </c>
      <c r="AG3311">
        <v>0</v>
      </c>
      <c r="AH3311">
        <v>5026</v>
      </c>
      <c r="AI3311">
        <v>223980</v>
      </c>
      <c r="AJ3311">
        <v>150253</v>
      </c>
      <c r="AK3311">
        <v>0</v>
      </c>
      <c r="AL3311">
        <v>0</v>
      </c>
      <c r="AM3311">
        <v>8260</v>
      </c>
      <c r="AN3311">
        <v>158513</v>
      </c>
      <c r="AO3311">
        <v>65467</v>
      </c>
      <c r="AQ3311">
        <f>K3311/R3311</f>
        <v>0.47542949995361944</v>
      </c>
    </row>
    <row r="3312" spans="1:43" x14ac:dyDescent="0.35">
      <c r="A3312" t="s">
        <v>6916</v>
      </c>
      <c r="B3312" t="s">
        <v>6917</v>
      </c>
      <c r="C3312" t="s">
        <v>50</v>
      </c>
      <c r="D3312" t="str">
        <f>IF(P3312&lt;=50000,"Extra Small",IF(AND(P3312&gt;=50000,P3312&lt;250000),"Small",IF(AND(P3312&gt;=250000,P3312&lt;1000000),"Medium",IF(AND(P3312&gt;=1000000,P3312&lt;10000000),"Large",IF(AND(P3312&gt;=10000000,P3312&lt;100000000),"Extra Large",IF(P3312&gt;=100000000,"Extra-extra-large"))))))</f>
        <v>Small</v>
      </c>
      <c r="E3312" t="s">
        <v>206</v>
      </c>
      <c r="F3312">
        <v>0</v>
      </c>
      <c r="G3312">
        <v>0</v>
      </c>
      <c r="H3312">
        <v>0</v>
      </c>
      <c r="I3312">
        <v>0</v>
      </c>
      <c r="J3312" t="s">
        <v>6918</v>
      </c>
      <c r="K3312">
        <v>0</v>
      </c>
      <c r="L3312">
        <v>0</v>
      </c>
      <c r="M3312">
        <v>124379</v>
      </c>
      <c r="N3312">
        <v>0</v>
      </c>
      <c r="O3312">
        <v>28131</v>
      </c>
      <c r="P3312">
        <v>152510</v>
      </c>
      <c r="Q3312">
        <v>0</v>
      </c>
      <c r="R3312">
        <v>152510</v>
      </c>
      <c r="S3312" t="str">
        <f t="shared" si="102"/>
        <v>False</v>
      </c>
      <c r="T3312">
        <v>0</v>
      </c>
      <c r="U3312" t="e">
        <f t="shared" si="103"/>
        <v>#DIV/0!</v>
      </c>
      <c r="V3312">
        <v>0</v>
      </c>
      <c r="W3312">
        <v>0</v>
      </c>
      <c r="X3312">
        <v>0</v>
      </c>
      <c r="Y3312">
        <v>146934</v>
      </c>
      <c r="Z3312">
        <v>146934</v>
      </c>
      <c r="AA3312" t="b">
        <f>ABS(T3312-Z3312)&gt;25000</f>
        <v>1</v>
      </c>
      <c r="AB3312">
        <v>5576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2063784</v>
      </c>
      <c r="AJ3312">
        <v>0</v>
      </c>
      <c r="AK3312">
        <v>0</v>
      </c>
      <c r="AL3312">
        <v>0</v>
      </c>
      <c r="AM3312">
        <v>0</v>
      </c>
      <c r="AN3312">
        <v>1805339</v>
      </c>
      <c r="AO3312">
        <v>258445</v>
      </c>
      <c r="AQ3312">
        <f>K3312/R3312</f>
        <v>0</v>
      </c>
    </row>
    <row r="3313" spans="1:43" x14ac:dyDescent="0.35">
      <c r="A3313" t="s">
        <v>6919</v>
      </c>
      <c r="B3313" t="s">
        <v>6920</v>
      </c>
      <c r="C3313" t="s">
        <v>38</v>
      </c>
      <c r="D3313" t="str">
        <f>IF(P3313&lt;=50000,"Extra Small",IF(AND(P3313&gt;=50000,P3313&lt;250000),"Small",IF(AND(P3313&gt;=250000,P3313&lt;1000000),"Medium",IF(AND(P3313&gt;=1000000,P3313&lt;10000000),"Large",IF(AND(P3313&gt;=10000000,P3313&lt;100000000),"Extra Large",IF(P3313&gt;=100000000,"Extra-extra-large"))))))</f>
        <v>Medium</v>
      </c>
      <c r="E3313" t="s">
        <v>85</v>
      </c>
      <c r="F3313">
        <v>3</v>
      </c>
      <c r="G3313">
        <v>4</v>
      </c>
      <c r="H3313">
        <v>1</v>
      </c>
      <c r="I3313">
        <v>4.63</v>
      </c>
      <c r="J3313" t="s">
        <v>472</v>
      </c>
      <c r="K3313">
        <v>364585</v>
      </c>
      <c r="L3313">
        <v>12142</v>
      </c>
      <c r="M3313">
        <v>213761</v>
      </c>
      <c r="N3313">
        <v>0</v>
      </c>
      <c r="O3313">
        <v>0</v>
      </c>
      <c r="P3313">
        <v>590488</v>
      </c>
      <c r="Q3313">
        <v>1835</v>
      </c>
      <c r="R3313">
        <v>592323</v>
      </c>
      <c r="S3313" t="str">
        <f t="shared" si="102"/>
        <v>False</v>
      </c>
      <c r="T3313">
        <v>414806</v>
      </c>
      <c r="U3313" t="b">
        <f t="shared" si="103"/>
        <v>0</v>
      </c>
      <c r="V3313">
        <v>0</v>
      </c>
      <c r="W3313">
        <v>794</v>
      </c>
      <c r="X3313">
        <v>0</v>
      </c>
      <c r="Y3313">
        <v>170790</v>
      </c>
      <c r="Z3313">
        <v>586390</v>
      </c>
      <c r="AA3313" t="b">
        <f>ABS(T3313-Z3313)&gt;25000</f>
        <v>1</v>
      </c>
      <c r="AB3313">
        <v>5933</v>
      </c>
      <c r="AC3313">
        <v>0</v>
      </c>
      <c r="AD3313">
        <v>5933</v>
      </c>
      <c r="AE3313">
        <v>235652</v>
      </c>
      <c r="AF3313">
        <v>0</v>
      </c>
      <c r="AG3313">
        <v>0</v>
      </c>
      <c r="AH3313">
        <v>7405</v>
      </c>
      <c r="AI3313">
        <v>243057</v>
      </c>
      <c r="AJ3313">
        <v>134172</v>
      </c>
      <c r="AK3313">
        <v>0</v>
      </c>
      <c r="AL3313">
        <v>0</v>
      </c>
      <c r="AM3313">
        <v>0</v>
      </c>
      <c r="AN3313">
        <v>134172</v>
      </c>
      <c r="AO3313">
        <v>108885</v>
      </c>
      <c r="AQ3313">
        <f>K3313/R3313</f>
        <v>0.61551720936043341</v>
      </c>
    </row>
    <row r="3314" spans="1:43" x14ac:dyDescent="0.35">
      <c r="A3314" t="s">
        <v>6921</v>
      </c>
      <c r="B3314" t="s">
        <v>6922</v>
      </c>
      <c r="C3314" t="s">
        <v>38</v>
      </c>
      <c r="D3314" t="str">
        <f>IF(P3314&lt;=50000,"Extra Small",IF(AND(P3314&gt;=50000,P3314&lt;250000),"Small",IF(AND(P3314&gt;=250000,P3314&lt;1000000),"Medium",IF(AND(P3314&gt;=1000000,P3314&lt;10000000),"Large",IF(AND(P3314&gt;=10000000,P3314&lt;100000000),"Extra Large",IF(P3314&gt;=100000000,"Extra-extra-large"))))))</f>
        <v>Medium</v>
      </c>
      <c r="E3314" t="s">
        <v>47</v>
      </c>
      <c r="F3314">
        <v>0</v>
      </c>
      <c r="G3314">
        <v>1</v>
      </c>
      <c r="H3314">
        <v>0</v>
      </c>
      <c r="I3314">
        <v>0</v>
      </c>
      <c r="J3314" t="s">
        <v>57</v>
      </c>
      <c r="K3314">
        <v>0</v>
      </c>
      <c r="L3314">
        <v>0</v>
      </c>
      <c r="M3314">
        <v>281954</v>
      </c>
      <c r="N3314">
        <v>5988</v>
      </c>
      <c r="O3314">
        <v>26077</v>
      </c>
      <c r="P3314">
        <v>314019</v>
      </c>
      <c r="Q3314">
        <v>0</v>
      </c>
      <c r="R3314">
        <v>314019</v>
      </c>
      <c r="S3314" t="str">
        <f t="shared" si="102"/>
        <v>False</v>
      </c>
      <c r="T3314">
        <v>0</v>
      </c>
      <c r="U3314" t="b">
        <f t="shared" si="103"/>
        <v>0</v>
      </c>
      <c r="V3314">
        <v>0</v>
      </c>
      <c r="W3314">
        <v>18670</v>
      </c>
      <c r="X3314">
        <v>0</v>
      </c>
      <c r="Y3314">
        <v>326530</v>
      </c>
      <c r="Z3314">
        <v>345200</v>
      </c>
      <c r="AA3314" t="b">
        <f>ABS(T3314-Z3314)&gt;25000</f>
        <v>1</v>
      </c>
      <c r="AB3314">
        <v>-31181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321099</v>
      </c>
      <c r="AJ3314">
        <v>0</v>
      </c>
      <c r="AK3314">
        <v>0</v>
      </c>
      <c r="AL3314">
        <v>0</v>
      </c>
      <c r="AM3314">
        <v>0</v>
      </c>
      <c r="AN3314">
        <v>28506</v>
      </c>
      <c r="AO3314">
        <v>292593</v>
      </c>
      <c r="AQ3314">
        <f>K3314/R3314</f>
        <v>0</v>
      </c>
    </row>
    <row r="3315" spans="1:43" x14ac:dyDescent="0.35">
      <c r="A3315" t="s">
        <v>6923</v>
      </c>
      <c r="B3315" t="s">
        <v>6924</v>
      </c>
      <c r="C3315" t="s">
        <v>38</v>
      </c>
      <c r="D3315" t="str">
        <f>IF(P3315&lt;=50000,"Extra Small",IF(AND(P3315&gt;=50000,P3315&lt;250000),"Small",IF(AND(P3315&gt;=250000,P3315&lt;1000000),"Medium",IF(AND(P3315&gt;=1000000,P3315&lt;10000000),"Large",IF(AND(P3315&gt;=10000000,P3315&lt;100000000),"Extra Large",IF(P3315&gt;=100000000,"Extra-extra-large"))))))</f>
        <v>Small</v>
      </c>
      <c r="E3315" t="s">
        <v>43</v>
      </c>
      <c r="F3315">
        <v>0</v>
      </c>
      <c r="G3315">
        <v>0</v>
      </c>
      <c r="H3315">
        <v>1</v>
      </c>
      <c r="I3315">
        <v>0</v>
      </c>
      <c r="J3315" t="s">
        <v>56</v>
      </c>
      <c r="K3315">
        <v>0</v>
      </c>
      <c r="L3315">
        <v>2907</v>
      </c>
      <c r="M3315">
        <v>125976</v>
      </c>
      <c r="N3315">
        <v>0</v>
      </c>
      <c r="O3315">
        <v>0</v>
      </c>
      <c r="P3315">
        <v>128883</v>
      </c>
      <c r="Q3315">
        <v>0</v>
      </c>
      <c r="R3315">
        <v>128883</v>
      </c>
      <c r="S3315" t="str">
        <f t="shared" si="102"/>
        <v>False</v>
      </c>
      <c r="T3315">
        <v>13333</v>
      </c>
      <c r="U3315" t="b">
        <f t="shared" si="103"/>
        <v>0</v>
      </c>
      <c r="V3315">
        <v>0</v>
      </c>
      <c r="W3315">
        <v>0</v>
      </c>
      <c r="X3315">
        <v>0</v>
      </c>
      <c r="Y3315">
        <v>119499</v>
      </c>
      <c r="Z3315">
        <v>132832</v>
      </c>
      <c r="AA3315" t="b">
        <f>ABS(T3315-Z3315)&gt;25000</f>
        <v>1</v>
      </c>
      <c r="AB3315">
        <v>-3949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50749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50749</v>
      </c>
      <c r="AQ3315">
        <f>K3315/R3315</f>
        <v>0</v>
      </c>
    </row>
    <row r="3316" spans="1:43" x14ac:dyDescent="0.35">
      <c r="A3316" t="s">
        <v>6925</v>
      </c>
      <c r="B3316" t="s">
        <v>6926</v>
      </c>
      <c r="C3316" t="s">
        <v>38</v>
      </c>
      <c r="D3316" t="str">
        <f>IF(P3316&lt;=50000,"Extra Small",IF(AND(P3316&gt;=50000,P3316&lt;250000),"Small",IF(AND(P3316&gt;=250000,P3316&lt;1000000),"Medium",IF(AND(P3316&gt;=1000000,P3316&lt;10000000),"Large",IF(AND(P3316&gt;=10000000,P3316&lt;100000000),"Extra Large",IF(P3316&gt;=100000000,"Extra-extra-large"))))))</f>
        <v>Small</v>
      </c>
      <c r="E3316" t="s">
        <v>101</v>
      </c>
      <c r="F3316">
        <v>0</v>
      </c>
      <c r="G3316">
        <v>1</v>
      </c>
      <c r="H3316">
        <v>0</v>
      </c>
      <c r="I3316">
        <v>0.6</v>
      </c>
      <c r="J3316" t="s">
        <v>107</v>
      </c>
      <c r="K3316">
        <v>0</v>
      </c>
      <c r="L3316">
        <v>105050</v>
      </c>
      <c r="M3316">
        <v>0</v>
      </c>
      <c r="N3316">
        <v>0</v>
      </c>
      <c r="O3316">
        <v>0</v>
      </c>
      <c r="P3316">
        <v>105050</v>
      </c>
      <c r="Q3316">
        <v>0</v>
      </c>
      <c r="R3316">
        <v>105050</v>
      </c>
      <c r="S3316" t="str">
        <f t="shared" si="102"/>
        <v>False</v>
      </c>
      <c r="T3316">
        <v>15561</v>
      </c>
      <c r="U3316" t="b">
        <f t="shared" si="103"/>
        <v>0</v>
      </c>
      <c r="V3316">
        <v>0</v>
      </c>
      <c r="W3316">
        <v>0</v>
      </c>
      <c r="X3316">
        <v>0</v>
      </c>
      <c r="Y3316">
        <v>9846</v>
      </c>
      <c r="Z3316">
        <v>25407</v>
      </c>
      <c r="AA3316" t="b">
        <f>ABS(T3316-Z3316)&gt;25000</f>
        <v>0</v>
      </c>
      <c r="AB3316">
        <v>79643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130751</v>
      </c>
      <c r="AJ3316">
        <v>0</v>
      </c>
      <c r="AK3316">
        <v>0</v>
      </c>
      <c r="AL3316">
        <v>0</v>
      </c>
      <c r="AM3316">
        <v>0</v>
      </c>
      <c r="AN3316">
        <v>51108</v>
      </c>
      <c r="AO3316">
        <v>79643</v>
      </c>
      <c r="AQ3316">
        <f>K3316/R3316</f>
        <v>0</v>
      </c>
    </row>
    <row r="3317" spans="1:43" x14ac:dyDescent="0.35">
      <c r="A3317" t="s">
        <v>6927</v>
      </c>
      <c r="B3317" t="s">
        <v>6928</v>
      </c>
      <c r="C3317" t="s">
        <v>38</v>
      </c>
      <c r="D3317" t="str">
        <f>IF(P3317&lt;=50000,"Extra Small",IF(AND(P3317&gt;=50000,P3317&lt;250000),"Small",IF(AND(P3317&gt;=250000,P3317&lt;1000000),"Medium",IF(AND(P3317&gt;=1000000,P3317&lt;10000000),"Large",IF(AND(P3317&gt;=10000000,P3317&lt;100000000),"Extra Large",IF(P3317&gt;=100000000,"Extra-extra-large"))))))</f>
        <v>Large</v>
      </c>
      <c r="E3317" t="s">
        <v>49</v>
      </c>
      <c r="F3317">
        <v>2</v>
      </c>
      <c r="G3317">
        <v>6</v>
      </c>
      <c r="H3317">
        <v>1</v>
      </c>
      <c r="I3317">
        <v>5.4</v>
      </c>
      <c r="J3317" t="s">
        <v>269</v>
      </c>
      <c r="K3317">
        <v>1292520</v>
      </c>
      <c r="L3317">
        <v>0</v>
      </c>
      <c r="M3317">
        <v>25410</v>
      </c>
      <c r="N3317">
        <v>15953</v>
      </c>
      <c r="O3317">
        <v>670</v>
      </c>
      <c r="P3317">
        <v>1334553</v>
      </c>
      <c r="Q3317">
        <v>0</v>
      </c>
      <c r="R3317">
        <v>1334553</v>
      </c>
      <c r="S3317" t="str">
        <f t="shared" si="102"/>
        <v>False</v>
      </c>
      <c r="T3317">
        <v>517409</v>
      </c>
      <c r="U3317" t="b">
        <f t="shared" si="103"/>
        <v>0</v>
      </c>
      <c r="V3317">
        <v>0</v>
      </c>
      <c r="W3317">
        <v>0</v>
      </c>
      <c r="X3317">
        <v>0</v>
      </c>
      <c r="Y3317">
        <v>811449</v>
      </c>
      <c r="Z3317">
        <v>1328858</v>
      </c>
      <c r="AA3317" t="b">
        <f>ABS(T3317-Z3317)&gt;1000000</f>
        <v>0</v>
      </c>
      <c r="AB3317">
        <v>5695</v>
      </c>
      <c r="AC3317">
        <v>0</v>
      </c>
      <c r="AD3317">
        <v>5695</v>
      </c>
      <c r="AE3317">
        <v>550320</v>
      </c>
      <c r="AF3317">
        <v>0</v>
      </c>
      <c r="AG3317">
        <v>15159</v>
      </c>
      <c r="AH3317">
        <v>15159</v>
      </c>
      <c r="AI3317">
        <v>565479</v>
      </c>
      <c r="AJ3317">
        <v>99153</v>
      </c>
      <c r="AK3317">
        <v>0</v>
      </c>
      <c r="AL3317">
        <v>31965</v>
      </c>
      <c r="AM3317">
        <v>31965</v>
      </c>
      <c r="AN3317">
        <v>131118</v>
      </c>
      <c r="AO3317">
        <v>434361</v>
      </c>
      <c r="AQ3317">
        <f>K3317/R3317</f>
        <v>0.96850406091028229</v>
      </c>
    </row>
    <row r="3318" spans="1:43" x14ac:dyDescent="0.35">
      <c r="A3318" t="s">
        <v>6929</v>
      </c>
      <c r="B3318" t="s">
        <v>6930</v>
      </c>
      <c r="C3318" t="s">
        <v>38</v>
      </c>
      <c r="D3318" t="str">
        <f>IF(P3318&lt;=50000,"Extra Small",IF(AND(P3318&gt;=50000,P3318&lt;250000),"Small",IF(AND(P3318&gt;=250000,P3318&lt;1000000),"Medium",IF(AND(P3318&gt;=1000000,P3318&lt;10000000),"Large",IF(AND(P3318&gt;=10000000,P3318&lt;100000000),"Extra Large",IF(P3318&gt;=100000000,"Extra-extra-large"))))))</f>
        <v>Medium</v>
      </c>
      <c r="E3318" t="s">
        <v>85</v>
      </c>
      <c r="F3318">
        <v>0</v>
      </c>
      <c r="G3318">
        <v>0</v>
      </c>
      <c r="H3318">
        <v>0</v>
      </c>
      <c r="I3318">
        <v>0</v>
      </c>
      <c r="J3318" t="s">
        <v>48</v>
      </c>
      <c r="K3318">
        <v>0</v>
      </c>
      <c r="L3318">
        <v>115842</v>
      </c>
      <c r="M3318">
        <v>0</v>
      </c>
      <c r="N3318">
        <v>1118</v>
      </c>
      <c r="O3318">
        <v>216697</v>
      </c>
      <c r="P3318">
        <v>333657</v>
      </c>
      <c r="Q3318">
        <v>0</v>
      </c>
      <c r="R3318">
        <v>333657</v>
      </c>
      <c r="S3318" t="str">
        <f t="shared" si="102"/>
        <v>False</v>
      </c>
      <c r="T3318">
        <v>0</v>
      </c>
      <c r="U3318" t="e">
        <f t="shared" si="103"/>
        <v>#DIV/0!</v>
      </c>
      <c r="V3318">
        <v>0</v>
      </c>
      <c r="W3318">
        <v>0</v>
      </c>
      <c r="X3318">
        <v>337179</v>
      </c>
      <c r="Y3318">
        <v>44636</v>
      </c>
      <c r="Z3318">
        <v>381815</v>
      </c>
      <c r="AA3318" t="b">
        <f>ABS(T3318-Z3318)&gt;25000</f>
        <v>1</v>
      </c>
      <c r="AB3318">
        <v>-48158</v>
      </c>
      <c r="AC3318">
        <v>0</v>
      </c>
      <c r="AD3318">
        <v>-48158</v>
      </c>
      <c r="AE3318">
        <v>72207</v>
      </c>
      <c r="AF3318">
        <v>0</v>
      </c>
      <c r="AG3318">
        <v>0</v>
      </c>
      <c r="AH3318">
        <v>0</v>
      </c>
      <c r="AI3318">
        <v>72207</v>
      </c>
      <c r="AJ3318">
        <v>6460</v>
      </c>
      <c r="AK3318">
        <v>0</v>
      </c>
      <c r="AL3318">
        <v>0</v>
      </c>
      <c r="AM3318">
        <v>0</v>
      </c>
      <c r="AN3318">
        <v>6460</v>
      </c>
      <c r="AO3318">
        <v>65747</v>
      </c>
      <c r="AQ3318">
        <f>K3318/R3318</f>
        <v>0</v>
      </c>
    </row>
    <row r="3319" spans="1:43" x14ac:dyDescent="0.35">
      <c r="A3319" t="s">
        <v>6931</v>
      </c>
      <c r="B3319" t="s">
        <v>6932</v>
      </c>
      <c r="C3319" t="s">
        <v>38</v>
      </c>
      <c r="D3319" t="str">
        <f>IF(P3319&lt;=50000,"Extra Small",IF(AND(P3319&gt;=50000,P3319&lt;250000),"Small",IF(AND(P3319&gt;=250000,P3319&lt;1000000),"Medium",IF(AND(P3319&gt;=1000000,P3319&lt;10000000),"Large",IF(AND(P3319&gt;=10000000,P3319&lt;100000000),"Extra Large",IF(P3319&gt;=100000000,"Extra-extra-large"))))))</f>
        <v>Medium</v>
      </c>
      <c r="E3319" t="s">
        <v>67</v>
      </c>
      <c r="F3319">
        <v>0</v>
      </c>
      <c r="G3319">
        <v>8</v>
      </c>
      <c r="H3319">
        <v>2</v>
      </c>
      <c r="I3319">
        <v>4.24</v>
      </c>
      <c r="J3319" t="s">
        <v>172</v>
      </c>
      <c r="K3319">
        <v>320384</v>
      </c>
      <c r="L3319">
        <v>5050</v>
      </c>
      <c r="M3319">
        <v>31745</v>
      </c>
      <c r="N3319">
        <v>1880</v>
      </c>
      <c r="O3319">
        <v>103231</v>
      </c>
      <c r="P3319">
        <v>462290</v>
      </c>
      <c r="Q3319">
        <v>0</v>
      </c>
      <c r="R3319">
        <v>462290</v>
      </c>
      <c r="S3319" t="str">
        <f t="shared" si="102"/>
        <v>False</v>
      </c>
      <c r="T3319">
        <v>193189</v>
      </c>
      <c r="U3319" t="b">
        <f t="shared" si="103"/>
        <v>0</v>
      </c>
      <c r="V3319">
        <v>0</v>
      </c>
      <c r="W3319">
        <v>0</v>
      </c>
      <c r="X3319">
        <v>0</v>
      </c>
      <c r="Y3319">
        <v>265871</v>
      </c>
      <c r="Z3319">
        <v>459060</v>
      </c>
      <c r="AA3319" t="b">
        <f>ABS(T3319-Z3319)&gt;25000</f>
        <v>1</v>
      </c>
      <c r="AB3319">
        <v>3230</v>
      </c>
      <c r="AC3319">
        <v>0</v>
      </c>
      <c r="AD3319">
        <v>3230</v>
      </c>
      <c r="AE3319">
        <v>395209</v>
      </c>
      <c r="AF3319">
        <v>0</v>
      </c>
      <c r="AG3319">
        <v>0</v>
      </c>
      <c r="AH3319">
        <v>597771</v>
      </c>
      <c r="AI3319">
        <v>992980</v>
      </c>
      <c r="AJ3319">
        <v>227413</v>
      </c>
      <c r="AK3319">
        <v>0</v>
      </c>
      <c r="AL3319">
        <v>0</v>
      </c>
      <c r="AM3319">
        <v>0</v>
      </c>
      <c r="AN3319">
        <v>227413</v>
      </c>
      <c r="AO3319">
        <v>765567</v>
      </c>
      <c r="AQ3319">
        <f>K3319/R3319</f>
        <v>0.69303683834822294</v>
      </c>
    </row>
    <row r="3320" spans="1:43" x14ac:dyDescent="0.35">
      <c r="A3320" t="s">
        <v>6933</v>
      </c>
      <c r="B3320" t="s">
        <v>6934</v>
      </c>
      <c r="C3320" t="s">
        <v>50</v>
      </c>
      <c r="D3320" t="str">
        <f>IF(P3320&lt;=50000,"Extra Small",IF(AND(P3320&gt;=50000,P3320&lt;250000),"Small",IF(AND(P3320&gt;=250000,P3320&lt;1000000),"Medium",IF(AND(P3320&gt;=1000000,P3320&lt;10000000),"Large",IF(AND(P3320&gt;=10000000,P3320&lt;100000000),"Extra Large",IF(P3320&gt;=100000000,"Extra-extra-large"))))))</f>
        <v>Extra Small</v>
      </c>
      <c r="E3320" t="s">
        <v>43</v>
      </c>
      <c r="F3320">
        <v>0</v>
      </c>
      <c r="G3320">
        <v>5</v>
      </c>
      <c r="H3320">
        <v>0</v>
      </c>
      <c r="I3320">
        <v>2.11</v>
      </c>
      <c r="J3320" t="s">
        <v>44</v>
      </c>
      <c r="K3320">
        <v>0</v>
      </c>
      <c r="L3320">
        <v>5902</v>
      </c>
      <c r="M3320">
        <v>416</v>
      </c>
      <c r="N3320">
        <v>2607</v>
      </c>
      <c r="O3320">
        <v>0</v>
      </c>
      <c r="P3320">
        <v>8925</v>
      </c>
      <c r="Q3320">
        <v>0</v>
      </c>
      <c r="R3320">
        <v>8925</v>
      </c>
      <c r="S3320" t="str">
        <f t="shared" si="102"/>
        <v>False</v>
      </c>
      <c r="T3320">
        <v>0</v>
      </c>
      <c r="U3320" t="b">
        <f t="shared" si="103"/>
        <v>0</v>
      </c>
      <c r="V3320">
        <v>0</v>
      </c>
      <c r="W3320">
        <v>0</v>
      </c>
      <c r="X3320">
        <v>0</v>
      </c>
      <c r="Y3320">
        <v>21579</v>
      </c>
      <c r="Z3320">
        <v>21579</v>
      </c>
      <c r="AA3320" t="b">
        <f>ABS(T3320-Z3320)&gt;25000</f>
        <v>0</v>
      </c>
      <c r="AB3320">
        <v>-12654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70308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70308</v>
      </c>
      <c r="AQ3320">
        <f>K3320/R3320</f>
        <v>0</v>
      </c>
    </row>
    <row r="3321" spans="1:43" x14ac:dyDescent="0.35">
      <c r="A3321" t="s">
        <v>6935</v>
      </c>
      <c r="B3321" t="s">
        <v>6936</v>
      </c>
      <c r="C3321" t="s">
        <v>38</v>
      </c>
      <c r="D3321" t="str">
        <f>IF(P3321&lt;=50000,"Extra Small",IF(AND(P3321&gt;=50000,P3321&lt;250000),"Small",IF(AND(P3321&gt;=250000,P3321&lt;1000000),"Medium",IF(AND(P3321&gt;=1000000,P3321&lt;10000000),"Large",IF(AND(P3321&gt;=10000000,P3321&lt;100000000),"Extra Large",IF(P3321&gt;=100000000,"Extra-extra-large"))))))</f>
        <v>Extra Small</v>
      </c>
      <c r="E3321" t="s">
        <v>43</v>
      </c>
      <c r="F3321">
        <v>0</v>
      </c>
      <c r="G3321">
        <v>0</v>
      </c>
      <c r="H3321">
        <v>0</v>
      </c>
      <c r="I3321">
        <v>0</v>
      </c>
      <c r="J3321" t="s">
        <v>56</v>
      </c>
      <c r="K3321">
        <v>0</v>
      </c>
      <c r="L3321">
        <v>0</v>
      </c>
      <c r="M3321">
        <v>0</v>
      </c>
      <c r="N3321">
        <v>0</v>
      </c>
      <c r="O3321">
        <v>9128</v>
      </c>
      <c r="P3321">
        <v>9128</v>
      </c>
      <c r="Q3321">
        <v>0</v>
      </c>
      <c r="R3321">
        <v>9128</v>
      </c>
      <c r="S3321" t="str">
        <f t="shared" si="102"/>
        <v>False</v>
      </c>
      <c r="T3321">
        <v>0</v>
      </c>
      <c r="U3321" t="e">
        <f t="shared" si="103"/>
        <v>#DIV/0!</v>
      </c>
      <c r="V3321">
        <v>0</v>
      </c>
      <c r="W3321">
        <v>0</v>
      </c>
      <c r="X3321">
        <v>0</v>
      </c>
      <c r="Y3321">
        <v>23294</v>
      </c>
      <c r="Z3321">
        <v>23294</v>
      </c>
      <c r="AA3321" t="b">
        <f>ABS(T3321-Z3321)&gt;25000</f>
        <v>0</v>
      </c>
      <c r="AB3321">
        <v>-14166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18034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18034</v>
      </c>
      <c r="AQ3321">
        <f>K3321/R3321</f>
        <v>0</v>
      </c>
    </row>
    <row r="3322" spans="1:43" x14ac:dyDescent="0.35">
      <c r="A3322" t="s">
        <v>6937</v>
      </c>
      <c r="B3322" t="s">
        <v>6938</v>
      </c>
      <c r="C3322" t="s">
        <v>38</v>
      </c>
      <c r="D3322" t="str">
        <f>IF(P3322&lt;=50000,"Extra Small",IF(AND(P3322&gt;=50000,P3322&lt;250000),"Small",IF(AND(P3322&gt;=250000,P3322&lt;1000000),"Medium",IF(AND(P3322&gt;=1000000,P3322&lt;10000000),"Large",IF(AND(P3322&gt;=10000000,P3322&lt;100000000),"Extra Large",IF(P3322&gt;=100000000,"Extra-extra-large"))))))</f>
        <v>Small</v>
      </c>
      <c r="E3322" t="s">
        <v>85</v>
      </c>
      <c r="F3322">
        <v>0</v>
      </c>
      <c r="G3322">
        <v>0</v>
      </c>
      <c r="H3322">
        <v>0</v>
      </c>
      <c r="I3322">
        <v>0</v>
      </c>
      <c r="J3322" t="s">
        <v>48</v>
      </c>
      <c r="K3322">
        <v>0</v>
      </c>
      <c r="L3322">
        <v>0</v>
      </c>
      <c r="M3322">
        <v>0</v>
      </c>
      <c r="N3322">
        <v>87561</v>
      </c>
      <c r="O3322">
        <v>0</v>
      </c>
      <c r="P3322">
        <v>87561</v>
      </c>
      <c r="Q3322">
        <v>6897</v>
      </c>
      <c r="R3322">
        <v>94458</v>
      </c>
      <c r="S3322" t="str">
        <f t="shared" si="102"/>
        <v>False</v>
      </c>
      <c r="T3322">
        <v>0</v>
      </c>
      <c r="U3322" t="e">
        <f t="shared" si="103"/>
        <v>#DIV/0!</v>
      </c>
      <c r="V3322">
        <v>0</v>
      </c>
      <c r="W3322">
        <v>77600</v>
      </c>
      <c r="X3322">
        <v>0</v>
      </c>
      <c r="Y3322">
        <v>18016</v>
      </c>
      <c r="Z3322">
        <v>95616</v>
      </c>
      <c r="AA3322" t="b">
        <f>ABS(T3322-Z3322)&gt;25000</f>
        <v>1</v>
      </c>
      <c r="AB3322">
        <v>-1158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1386890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1386890</v>
      </c>
      <c r="AQ3322">
        <f>K3322/R3322</f>
        <v>0</v>
      </c>
    </row>
    <row r="3323" spans="1:43" x14ac:dyDescent="0.35">
      <c r="A3323" t="s">
        <v>6939</v>
      </c>
      <c r="B3323" t="s">
        <v>6940</v>
      </c>
      <c r="C3323" t="s">
        <v>50</v>
      </c>
      <c r="D3323" t="str">
        <f>IF(P3323&lt;=50000,"Extra Small",IF(AND(P3323&gt;=50000,P3323&lt;250000),"Small",IF(AND(P3323&gt;=250000,P3323&lt;1000000),"Medium",IF(AND(P3323&gt;=1000000,P3323&lt;10000000),"Large",IF(AND(P3323&gt;=10000000,P3323&lt;100000000),"Extra Large",IF(P3323&gt;=100000000,"Extra-extra-large"))))))</f>
        <v>Small</v>
      </c>
      <c r="E3323" t="s">
        <v>110</v>
      </c>
      <c r="F3323">
        <v>0</v>
      </c>
      <c r="G3323">
        <v>0</v>
      </c>
      <c r="H3323">
        <v>0</v>
      </c>
      <c r="I3323">
        <v>0</v>
      </c>
      <c r="J3323" t="s">
        <v>44</v>
      </c>
      <c r="K3323">
        <v>42164</v>
      </c>
      <c r="L3323">
        <v>7651</v>
      </c>
      <c r="M3323">
        <v>10850</v>
      </c>
      <c r="N3323">
        <v>40</v>
      </c>
      <c r="O3323">
        <v>1211</v>
      </c>
      <c r="P3323">
        <v>61916</v>
      </c>
      <c r="Q3323">
        <v>21249</v>
      </c>
      <c r="R3323">
        <v>83165</v>
      </c>
      <c r="S3323" t="str">
        <f t="shared" si="102"/>
        <v>False</v>
      </c>
      <c r="T3323">
        <v>0</v>
      </c>
      <c r="U3323" t="e">
        <f t="shared" si="103"/>
        <v>#DIV/0!</v>
      </c>
      <c r="V3323">
        <v>0</v>
      </c>
      <c r="W3323">
        <v>0</v>
      </c>
      <c r="X3323">
        <v>0</v>
      </c>
      <c r="Y3323">
        <v>62723</v>
      </c>
      <c r="Z3323">
        <v>62723</v>
      </c>
      <c r="AA3323" t="b">
        <f>ABS(T3323-Z3323)&gt;25000</f>
        <v>1</v>
      </c>
      <c r="AB3323">
        <v>20442</v>
      </c>
      <c r="AC3323">
        <v>0</v>
      </c>
      <c r="AD3323">
        <v>20442</v>
      </c>
      <c r="AE3323">
        <v>0</v>
      </c>
      <c r="AF3323">
        <v>0</v>
      </c>
      <c r="AG3323">
        <v>0</v>
      </c>
      <c r="AH3323">
        <v>0</v>
      </c>
      <c r="AI3323">
        <v>1295448</v>
      </c>
      <c r="AJ3323">
        <v>0</v>
      </c>
      <c r="AK3323">
        <v>0</v>
      </c>
      <c r="AL3323">
        <v>0</v>
      </c>
      <c r="AM3323">
        <v>0</v>
      </c>
      <c r="AN3323">
        <v>115000</v>
      </c>
      <c r="AO3323">
        <v>1180448</v>
      </c>
      <c r="AQ3323">
        <f>K3323/R3323</f>
        <v>0.50699212409066319</v>
      </c>
    </row>
    <row r="3324" spans="1:43" x14ac:dyDescent="0.35">
      <c r="A3324" t="s">
        <v>6941</v>
      </c>
      <c r="B3324" t="s">
        <v>6942</v>
      </c>
      <c r="C3324" t="s">
        <v>38</v>
      </c>
      <c r="D3324" t="str">
        <f>IF(P3324&lt;=50000,"Extra Small",IF(AND(P3324&gt;=50000,P3324&lt;250000),"Small",IF(AND(P3324&gt;=250000,P3324&lt;1000000),"Medium",IF(AND(P3324&gt;=1000000,P3324&lt;10000000),"Large",IF(AND(P3324&gt;=10000000,P3324&lt;100000000),"Extra Large",IF(P3324&gt;=100000000,"Extra-extra-large"))))))</f>
        <v>Extra Small</v>
      </c>
      <c r="E3324" t="s">
        <v>67</v>
      </c>
      <c r="F3324">
        <v>0</v>
      </c>
      <c r="G3324">
        <v>0</v>
      </c>
      <c r="H3324">
        <v>0</v>
      </c>
      <c r="I3324">
        <v>0</v>
      </c>
      <c r="J3324" t="s">
        <v>281</v>
      </c>
      <c r="K3324">
        <v>0</v>
      </c>
      <c r="L3324">
        <v>0</v>
      </c>
      <c r="M3324">
        <v>0</v>
      </c>
      <c r="N3324">
        <v>0</v>
      </c>
      <c r="O3324">
        <v>4030</v>
      </c>
      <c r="P3324">
        <v>4030</v>
      </c>
      <c r="Q3324">
        <v>0</v>
      </c>
      <c r="R3324">
        <v>4030</v>
      </c>
      <c r="S3324" t="str">
        <f t="shared" si="102"/>
        <v>False</v>
      </c>
      <c r="T3324">
        <v>0</v>
      </c>
      <c r="U3324" t="e">
        <f t="shared" si="103"/>
        <v>#DIV/0!</v>
      </c>
      <c r="V3324">
        <v>0</v>
      </c>
      <c r="W3324">
        <v>0</v>
      </c>
      <c r="X3324">
        <v>0</v>
      </c>
      <c r="Y3324">
        <v>3979</v>
      </c>
      <c r="Z3324">
        <v>3979</v>
      </c>
      <c r="AA3324" t="b">
        <f>ABS(T3324-Z3324)&gt;25000</f>
        <v>0</v>
      </c>
      <c r="AB3324">
        <v>51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120000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120000</v>
      </c>
      <c r="AQ3324">
        <f>K3324/R3324</f>
        <v>0</v>
      </c>
    </row>
    <row r="3325" spans="1:43" x14ac:dyDescent="0.35">
      <c r="A3325" t="s">
        <v>6943</v>
      </c>
      <c r="B3325" t="s">
        <v>6944</v>
      </c>
      <c r="C3325" t="s">
        <v>38</v>
      </c>
      <c r="D3325" t="str">
        <f>IF(P3325&lt;=50000,"Extra Small",IF(AND(P3325&gt;=50000,P3325&lt;250000),"Small",IF(AND(P3325&gt;=250000,P3325&lt;1000000),"Medium",IF(AND(P3325&gt;=1000000,P3325&lt;10000000),"Large",IF(AND(P3325&gt;=10000000,P3325&lt;100000000),"Extra Large",IF(P3325&gt;=100000000,"Extra-extra-large"))))))</f>
        <v>Medium</v>
      </c>
      <c r="E3325" t="s">
        <v>43</v>
      </c>
      <c r="F3325">
        <v>0</v>
      </c>
      <c r="G3325">
        <v>6</v>
      </c>
      <c r="H3325">
        <v>2</v>
      </c>
      <c r="I3325">
        <v>3.44</v>
      </c>
      <c r="J3325" t="s">
        <v>4815</v>
      </c>
      <c r="K3325">
        <v>177086</v>
      </c>
      <c r="L3325">
        <v>0</v>
      </c>
      <c r="M3325">
        <v>146365</v>
      </c>
      <c r="N3325">
        <v>2700</v>
      </c>
      <c r="O3325">
        <v>16263</v>
      </c>
      <c r="P3325">
        <v>342414</v>
      </c>
      <c r="Q3325">
        <v>0</v>
      </c>
      <c r="R3325">
        <v>342414</v>
      </c>
      <c r="S3325" t="str">
        <f t="shared" si="102"/>
        <v>False</v>
      </c>
      <c r="T3325">
        <v>302630</v>
      </c>
      <c r="U3325" t="b">
        <f t="shared" si="103"/>
        <v>0</v>
      </c>
      <c r="V3325">
        <v>0</v>
      </c>
      <c r="W3325">
        <v>0</v>
      </c>
      <c r="X3325">
        <v>0</v>
      </c>
      <c r="Y3325">
        <v>68465</v>
      </c>
      <c r="Z3325">
        <v>371095</v>
      </c>
      <c r="AA3325" t="b">
        <f>ABS(T3325-Z3325)&gt;25000</f>
        <v>1</v>
      </c>
      <c r="AB3325">
        <v>-28681</v>
      </c>
      <c r="AC3325">
        <v>0</v>
      </c>
      <c r="AD3325">
        <v>-28681</v>
      </c>
      <c r="AE3325">
        <v>159666</v>
      </c>
      <c r="AF3325">
        <v>0</v>
      </c>
      <c r="AG3325">
        <v>0</v>
      </c>
      <c r="AH3325">
        <v>49282</v>
      </c>
      <c r="AI3325">
        <v>208948</v>
      </c>
      <c r="AJ3325">
        <v>95670</v>
      </c>
      <c r="AK3325">
        <v>0</v>
      </c>
      <c r="AL3325">
        <v>0</v>
      </c>
      <c r="AM3325">
        <v>0</v>
      </c>
      <c r="AN3325">
        <v>95670</v>
      </c>
      <c r="AO3325">
        <v>113278</v>
      </c>
      <c r="AQ3325">
        <f>K3325/R3325</f>
        <v>0.51716927462078066</v>
      </c>
    </row>
    <row r="3326" spans="1:43" x14ac:dyDescent="0.35">
      <c r="A3326" t="s">
        <v>6945</v>
      </c>
      <c r="B3326" t="s">
        <v>6946</v>
      </c>
      <c r="C3326" t="s">
        <v>38</v>
      </c>
      <c r="D3326" t="str">
        <f>IF(P3326&lt;=50000,"Extra Small",IF(AND(P3326&gt;=50000,P3326&lt;250000),"Small",IF(AND(P3326&gt;=250000,P3326&lt;1000000),"Medium",IF(AND(P3326&gt;=1000000,P3326&lt;10000000),"Large",IF(AND(P3326&gt;=10000000,P3326&lt;100000000),"Extra Large",IF(P3326&gt;=100000000,"Extra-extra-large"))))))</f>
        <v>Medium</v>
      </c>
      <c r="E3326" t="s">
        <v>39</v>
      </c>
      <c r="F3326">
        <v>1</v>
      </c>
      <c r="G3326">
        <v>1</v>
      </c>
      <c r="H3326">
        <v>0</v>
      </c>
      <c r="I3326">
        <v>1</v>
      </c>
      <c r="J3326" t="s">
        <v>339</v>
      </c>
      <c r="K3326">
        <v>0</v>
      </c>
      <c r="L3326">
        <v>0</v>
      </c>
      <c r="M3326">
        <v>0</v>
      </c>
      <c r="N3326">
        <v>2524</v>
      </c>
      <c r="O3326">
        <v>260991</v>
      </c>
      <c r="P3326">
        <v>263515</v>
      </c>
      <c r="Q3326">
        <v>0</v>
      </c>
      <c r="R3326">
        <v>263515</v>
      </c>
      <c r="S3326" t="str">
        <f t="shared" si="102"/>
        <v>False</v>
      </c>
      <c r="T3326">
        <v>76526</v>
      </c>
      <c r="U3326" t="b">
        <f t="shared" si="103"/>
        <v>0</v>
      </c>
      <c r="V3326">
        <v>0</v>
      </c>
      <c r="W3326">
        <v>11000</v>
      </c>
      <c r="X3326">
        <v>0</v>
      </c>
      <c r="Y3326">
        <v>174417</v>
      </c>
      <c r="Z3326">
        <v>261943</v>
      </c>
      <c r="AA3326" t="b">
        <f>ABS(T3326-Z3326)&gt;25000</f>
        <v>1</v>
      </c>
      <c r="AB3326">
        <v>1572</v>
      </c>
      <c r="AC3326">
        <v>0</v>
      </c>
      <c r="AD3326">
        <v>1572</v>
      </c>
      <c r="AE3326">
        <v>127507</v>
      </c>
      <c r="AF3326">
        <v>0</v>
      </c>
      <c r="AG3326">
        <v>0</v>
      </c>
      <c r="AH3326">
        <v>0</v>
      </c>
      <c r="AI3326">
        <v>127507</v>
      </c>
      <c r="AJ3326">
        <v>127675</v>
      </c>
      <c r="AK3326">
        <v>0</v>
      </c>
      <c r="AL3326">
        <v>0</v>
      </c>
      <c r="AM3326">
        <v>0</v>
      </c>
      <c r="AN3326">
        <v>127675</v>
      </c>
      <c r="AO3326">
        <v>-168</v>
      </c>
      <c r="AQ3326">
        <f>K3326/R3326</f>
        <v>0</v>
      </c>
    </row>
    <row r="3327" spans="1:43" x14ac:dyDescent="0.35">
      <c r="A3327" t="s">
        <v>6947</v>
      </c>
      <c r="B3327" t="s">
        <v>6948</v>
      </c>
      <c r="C3327" t="s">
        <v>38</v>
      </c>
      <c r="D3327" t="str">
        <f>IF(P3327&lt;=50000,"Extra Small",IF(AND(P3327&gt;=50000,P3327&lt;250000),"Small",IF(AND(P3327&gt;=250000,P3327&lt;1000000),"Medium",IF(AND(P3327&gt;=1000000,P3327&lt;10000000),"Large",IF(AND(P3327&gt;=10000000,P3327&lt;100000000),"Extra Large",IF(P3327&gt;=100000000,"Extra-extra-large"))))))</f>
        <v>Medium</v>
      </c>
      <c r="E3327" t="s">
        <v>487</v>
      </c>
      <c r="F3327">
        <v>5</v>
      </c>
      <c r="G3327">
        <v>2</v>
      </c>
      <c r="H3327">
        <v>6</v>
      </c>
      <c r="I3327">
        <v>10</v>
      </c>
      <c r="J3327" t="s">
        <v>56</v>
      </c>
      <c r="K3327">
        <v>215476</v>
      </c>
      <c r="L3327">
        <v>56326</v>
      </c>
      <c r="M3327">
        <v>662266</v>
      </c>
      <c r="N3327">
        <v>0</v>
      </c>
      <c r="O3327">
        <v>0</v>
      </c>
      <c r="P3327">
        <v>934068</v>
      </c>
      <c r="Q3327">
        <v>0</v>
      </c>
      <c r="R3327">
        <v>934068</v>
      </c>
      <c r="S3327" t="str">
        <f t="shared" si="102"/>
        <v>False</v>
      </c>
      <c r="T3327">
        <v>375021</v>
      </c>
      <c r="U3327" t="b">
        <f t="shared" si="103"/>
        <v>0</v>
      </c>
      <c r="V3327">
        <v>0</v>
      </c>
      <c r="W3327">
        <v>0</v>
      </c>
      <c r="X3327">
        <v>0</v>
      </c>
      <c r="Y3327">
        <v>592061</v>
      </c>
      <c r="Z3327">
        <v>967082</v>
      </c>
      <c r="AA3327" t="b">
        <f>ABS(T3327-Z3327)&gt;25000</f>
        <v>1</v>
      </c>
      <c r="AB3327">
        <v>-33014</v>
      </c>
      <c r="AC3327">
        <v>0</v>
      </c>
      <c r="AD3327">
        <v>-33014</v>
      </c>
      <c r="AE3327">
        <v>290328</v>
      </c>
      <c r="AF3327">
        <v>0</v>
      </c>
      <c r="AG3327">
        <v>0</v>
      </c>
      <c r="AH3327">
        <v>79814</v>
      </c>
      <c r="AI3327">
        <v>370142</v>
      </c>
      <c r="AJ3327">
        <v>158139</v>
      </c>
      <c r="AK3327">
        <v>0</v>
      </c>
      <c r="AL3327">
        <v>0</v>
      </c>
      <c r="AM3327">
        <v>0</v>
      </c>
      <c r="AN3327">
        <v>158139</v>
      </c>
      <c r="AO3327">
        <v>212003</v>
      </c>
      <c r="AQ3327">
        <f>K3327/R3327</f>
        <v>0.23068556036605473</v>
      </c>
    </row>
    <row r="3328" spans="1:43" x14ac:dyDescent="0.35">
      <c r="A3328" t="s">
        <v>6949</v>
      </c>
      <c r="B3328" t="s">
        <v>6950</v>
      </c>
      <c r="C3328" t="s">
        <v>38</v>
      </c>
      <c r="D3328" t="str">
        <f>IF(P3328&lt;=50000,"Extra Small",IF(AND(P3328&gt;=50000,P3328&lt;250000),"Small",IF(AND(P3328&gt;=250000,P3328&lt;1000000),"Medium",IF(AND(P3328&gt;=1000000,P3328&lt;10000000),"Large",IF(AND(P3328&gt;=10000000,P3328&lt;100000000),"Extra Large",IF(P3328&gt;=100000000,"Extra-extra-large"))))))</f>
        <v>Medium</v>
      </c>
      <c r="E3328" t="s">
        <v>43</v>
      </c>
      <c r="F3328">
        <v>0</v>
      </c>
      <c r="G3328">
        <v>13</v>
      </c>
      <c r="H3328">
        <v>5</v>
      </c>
      <c r="I3328">
        <v>7.05</v>
      </c>
      <c r="J3328" t="s">
        <v>48</v>
      </c>
      <c r="K3328">
        <v>669097</v>
      </c>
      <c r="L3328">
        <v>0</v>
      </c>
      <c r="M3328">
        <v>21142</v>
      </c>
      <c r="N3328">
        <v>2312</v>
      </c>
      <c r="O3328">
        <v>4118</v>
      </c>
      <c r="P3328">
        <v>696669</v>
      </c>
      <c r="Q3328">
        <v>0</v>
      </c>
      <c r="R3328">
        <v>696669</v>
      </c>
      <c r="S3328" t="str">
        <f t="shared" si="102"/>
        <v>False</v>
      </c>
      <c r="T3328">
        <v>466703</v>
      </c>
      <c r="U3328" t="b">
        <f t="shared" si="103"/>
        <v>0</v>
      </c>
      <c r="V3328">
        <v>0</v>
      </c>
      <c r="W3328">
        <v>0</v>
      </c>
      <c r="X3328">
        <v>0</v>
      </c>
      <c r="Y3328">
        <v>246061</v>
      </c>
      <c r="Z3328">
        <v>712764</v>
      </c>
      <c r="AA3328" t="b">
        <f>ABS(T3328-Z3328)&gt;25000</f>
        <v>1</v>
      </c>
      <c r="AB3328">
        <v>-16095</v>
      </c>
      <c r="AC3328">
        <v>0</v>
      </c>
      <c r="AD3328">
        <v>-16095</v>
      </c>
      <c r="AE3328">
        <v>507834</v>
      </c>
      <c r="AF3328">
        <v>0</v>
      </c>
      <c r="AG3328">
        <v>0</v>
      </c>
      <c r="AH3328">
        <v>252591</v>
      </c>
      <c r="AI3328">
        <v>760425</v>
      </c>
      <c r="AJ3328">
        <v>94275</v>
      </c>
      <c r="AK3328">
        <v>0</v>
      </c>
      <c r="AL3328">
        <v>0</v>
      </c>
      <c r="AM3328">
        <v>0</v>
      </c>
      <c r="AN3328">
        <v>94275</v>
      </c>
      <c r="AO3328">
        <v>666150</v>
      </c>
      <c r="AQ3328">
        <f>K3328/R3328</f>
        <v>0.96042309906139067</v>
      </c>
    </row>
    <row r="3329" spans="1:43" x14ac:dyDescent="0.35">
      <c r="A3329" t="s">
        <v>6951</v>
      </c>
      <c r="B3329" t="s">
        <v>6952</v>
      </c>
      <c r="C3329" t="s">
        <v>38</v>
      </c>
      <c r="D3329" t="str">
        <f>IF(P3329&lt;=50000,"Extra Small",IF(AND(P3329&gt;=50000,P3329&lt;250000),"Small",IF(AND(P3329&gt;=250000,P3329&lt;1000000),"Medium",IF(AND(P3329&gt;=1000000,P3329&lt;10000000),"Large",IF(AND(P3329&gt;=10000000,P3329&lt;100000000),"Extra Large",IF(P3329&gt;=100000000,"Extra-extra-large"))))))</f>
        <v>Extra Small</v>
      </c>
      <c r="E3329" t="s">
        <v>43</v>
      </c>
      <c r="F3329">
        <v>0</v>
      </c>
      <c r="G3329">
        <v>0</v>
      </c>
      <c r="H3329">
        <v>0</v>
      </c>
      <c r="I3329">
        <v>0</v>
      </c>
      <c r="J3329" t="s">
        <v>130</v>
      </c>
      <c r="K3329">
        <v>0</v>
      </c>
      <c r="L3329">
        <v>15969</v>
      </c>
      <c r="M3329">
        <v>0</v>
      </c>
      <c r="N3329">
        <v>691</v>
      </c>
      <c r="O3329">
        <v>0</v>
      </c>
      <c r="P3329">
        <v>16660</v>
      </c>
      <c r="Q3329">
        <v>0</v>
      </c>
      <c r="R3329">
        <v>16660</v>
      </c>
      <c r="S3329" t="str">
        <f t="shared" si="102"/>
        <v>False</v>
      </c>
      <c r="T3329">
        <v>0</v>
      </c>
      <c r="U3329" t="e">
        <f t="shared" si="103"/>
        <v>#DIV/0!</v>
      </c>
      <c r="V3329">
        <v>0</v>
      </c>
      <c r="W3329">
        <v>0</v>
      </c>
      <c r="X3329">
        <v>0</v>
      </c>
      <c r="Y3329">
        <v>16972</v>
      </c>
      <c r="Z3329">
        <v>16972</v>
      </c>
      <c r="AA3329" t="b">
        <f>ABS(T3329-Z3329)&gt;25000</f>
        <v>0</v>
      </c>
      <c r="AB3329">
        <v>-312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47523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47523</v>
      </c>
      <c r="AQ3329">
        <f>K3329/R3329</f>
        <v>0</v>
      </c>
    </row>
    <row r="3330" spans="1:43" x14ac:dyDescent="0.35">
      <c r="A3330" t="s">
        <v>6953</v>
      </c>
      <c r="B3330" t="s">
        <v>6954</v>
      </c>
      <c r="C3330" t="s">
        <v>38</v>
      </c>
      <c r="D3330" t="str">
        <f>IF(P3330&lt;=50000,"Extra Small",IF(AND(P3330&gt;=50000,P3330&lt;250000),"Small",IF(AND(P3330&gt;=250000,P3330&lt;1000000),"Medium",IF(AND(P3330&gt;=1000000,P3330&lt;10000000),"Large",IF(AND(P3330&gt;=10000000,P3330&lt;100000000),"Extra Large",IF(P3330&gt;=100000000,"Extra-extra-large"))))))</f>
        <v>Extra Small</v>
      </c>
      <c r="E3330" t="s">
        <v>70</v>
      </c>
      <c r="F3330">
        <v>0</v>
      </c>
      <c r="G3330">
        <v>0</v>
      </c>
      <c r="H3330">
        <v>0</v>
      </c>
      <c r="I3330">
        <v>0</v>
      </c>
      <c r="J3330" t="s">
        <v>92</v>
      </c>
      <c r="K3330">
        <v>0</v>
      </c>
      <c r="L3330">
        <v>11527</v>
      </c>
      <c r="M3330">
        <v>0</v>
      </c>
      <c r="N3330">
        <v>0</v>
      </c>
      <c r="O3330">
        <v>4197</v>
      </c>
      <c r="P3330">
        <v>15724</v>
      </c>
      <c r="Q3330">
        <v>0</v>
      </c>
      <c r="R3330">
        <v>15724</v>
      </c>
      <c r="S3330" t="str">
        <f t="shared" si="102"/>
        <v>False</v>
      </c>
      <c r="T3330">
        <v>0</v>
      </c>
      <c r="U3330" t="e">
        <f t="shared" si="103"/>
        <v>#DIV/0!</v>
      </c>
      <c r="V3330">
        <v>0</v>
      </c>
      <c r="W3330">
        <v>0</v>
      </c>
      <c r="X3330">
        <v>0</v>
      </c>
      <c r="Y3330">
        <v>47591</v>
      </c>
      <c r="Z3330">
        <v>47591</v>
      </c>
      <c r="AA3330" t="b">
        <f>ABS(T3330-Z3330)&gt;25000</f>
        <v>1</v>
      </c>
      <c r="AB3330">
        <v>-31867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87744</v>
      </c>
      <c r="AJ3330">
        <v>0</v>
      </c>
      <c r="AK3330">
        <v>0</v>
      </c>
      <c r="AL3330">
        <v>0</v>
      </c>
      <c r="AM3330">
        <v>0</v>
      </c>
      <c r="AN3330">
        <v>87744</v>
      </c>
      <c r="AO3330">
        <v>0</v>
      </c>
      <c r="AQ3330">
        <f>K3330/R3330</f>
        <v>0</v>
      </c>
    </row>
    <row r="3331" spans="1:43" x14ac:dyDescent="0.35">
      <c r="A3331" t="s">
        <v>6955</v>
      </c>
      <c r="B3331" t="s">
        <v>6956</v>
      </c>
      <c r="C3331" t="s">
        <v>38</v>
      </c>
      <c r="D3331" t="str">
        <f>IF(P3331&lt;=50000,"Extra Small",IF(AND(P3331&gt;=50000,P3331&lt;250000),"Small",IF(AND(P3331&gt;=250000,P3331&lt;1000000),"Medium",IF(AND(P3331&gt;=1000000,P3331&lt;10000000),"Large",IF(AND(P3331&gt;=10000000,P3331&lt;100000000),"Extra Large",IF(P3331&gt;=100000000,"Extra-extra-large"))))))</f>
        <v>Medium</v>
      </c>
      <c r="E3331" t="s">
        <v>73</v>
      </c>
      <c r="F3331">
        <v>0</v>
      </c>
      <c r="G3331">
        <v>0</v>
      </c>
      <c r="H3331">
        <v>1</v>
      </c>
      <c r="I3331">
        <v>0</v>
      </c>
      <c r="J3331" t="s">
        <v>278</v>
      </c>
      <c r="K3331">
        <v>3674</v>
      </c>
      <c r="L3331">
        <v>500</v>
      </c>
      <c r="M3331">
        <v>0</v>
      </c>
      <c r="N3331">
        <v>18352</v>
      </c>
      <c r="O3331">
        <v>686427</v>
      </c>
      <c r="P3331">
        <v>708953</v>
      </c>
      <c r="Q3331">
        <v>0</v>
      </c>
      <c r="R3331">
        <v>708953</v>
      </c>
      <c r="S3331" t="str">
        <f t="shared" ref="S3331:S3394" si="104">IF(ABS(P3331+Q3331-K3331-R3331&gt;25000),"True","False")</f>
        <v>False</v>
      </c>
      <c r="T3331">
        <v>41000</v>
      </c>
      <c r="U3331" t="b">
        <f t="shared" ref="U3331:U3394" si="105">T3331/(F3331+G3331+H3331)&gt;300000</f>
        <v>0</v>
      </c>
      <c r="V3331">
        <v>0</v>
      </c>
      <c r="W3331">
        <v>100</v>
      </c>
      <c r="X3331">
        <v>0</v>
      </c>
      <c r="Y3331">
        <v>433464</v>
      </c>
      <c r="Z3331">
        <v>474564</v>
      </c>
      <c r="AA3331" t="b">
        <f>ABS(T3331-Z3331)&gt;25000</f>
        <v>1</v>
      </c>
      <c r="AB3331">
        <v>234389</v>
      </c>
      <c r="AC3331">
        <v>0</v>
      </c>
      <c r="AD3331">
        <v>234389</v>
      </c>
      <c r="AE3331">
        <v>1454095</v>
      </c>
      <c r="AF3331">
        <v>0</v>
      </c>
      <c r="AG3331">
        <v>0</v>
      </c>
      <c r="AH3331">
        <v>2792982</v>
      </c>
      <c r="AI3331">
        <v>4247077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4247077</v>
      </c>
      <c r="AQ3331">
        <f>K3331/R3331</f>
        <v>5.1822899402358125E-3</v>
      </c>
    </row>
    <row r="3332" spans="1:43" x14ac:dyDescent="0.35">
      <c r="A3332" t="s">
        <v>6957</v>
      </c>
      <c r="B3332" t="s">
        <v>6958</v>
      </c>
      <c r="C3332" t="s">
        <v>38</v>
      </c>
      <c r="D3332" t="str">
        <f>IF(P3332&lt;=50000,"Extra Small",IF(AND(P3332&gt;=50000,P3332&lt;250000),"Small",IF(AND(P3332&gt;=250000,P3332&lt;1000000),"Medium",IF(AND(P3332&gt;=1000000,P3332&lt;10000000),"Large",IF(AND(P3332&gt;=10000000,P3332&lt;100000000),"Extra Large",IF(P3332&gt;=100000000,"Extra-extra-large"))))))</f>
        <v>Small</v>
      </c>
      <c r="E3332" t="s">
        <v>85</v>
      </c>
      <c r="F3332">
        <v>0</v>
      </c>
      <c r="G3332">
        <v>3</v>
      </c>
      <c r="H3332">
        <v>1</v>
      </c>
      <c r="I3332">
        <v>2.0499999999999998</v>
      </c>
      <c r="J3332" t="s">
        <v>103</v>
      </c>
      <c r="K3332">
        <v>92432</v>
      </c>
      <c r="L3332">
        <v>1900</v>
      </c>
      <c r="M3332">
        <v>25542</v>
      </c>
      <c r="N3332">
        <v>1870</v>
      </c>
      <c r="O3332">
        <v>6149</v>
      </c>
      <c r="P3332">
        <v>127893</v>
      </c>
      <c r="Q3332">
        <v>0</v>
      </c>
      <c r="R3332">
        <v>127893</v>
      </c>
      <c r="S3332" t="str">
        <f t="shared" si="104"/>
        <v>False</v>
      </c>
      <c r="T3332">
        <v>75531</v>
      </c>
      <c r="U3332" t="b">
        <f t="shared" si="105"/>
        <v>0</v>
      </c>
      <c r="V3332">
        <v>0</v>
      </c>
      <c r="W3332">
        <v>0</v>
      </c>
      <c r="X3332">
        <v>0</v>
      </c>
      <c r="Y3332">
        <v>68053</v>
      </c>
      <c r="Z3332">
        <v>143584</v>
      </c>
      <c r="AA3332" t="b">
        <f>ABS(T3332-Z3332)&gt;25000</f>
        <v>1</v>
      </c>
      <c r="AB3332">
        <v>-15691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127865</v>
      </c>
      <c r="AJ3332">
        <v>0</v>
      </c>
      <c r="AK3332">
        <v>0</v>
      </c>
      <c r="AL3332">
        <v>0</v>
      </c>
      <c r="AM3332">
        <v>0</v>
      </c>
      <c r="AN3332">
        <v>19096</v>
      </c>
      <c r="AO3332">
        <v>108769</v>
      </c>
      <c r="AQ3332">
        <f>K3332/R3332</f>
        <v>0.72272915640418167</v>
      </c>
    </row>
    <row r="3333" spans="1:43" x14ac:dyDescent="0.35">
      <c r="A3333" t="s">
        <v>6959</v>
      </c>
      <c r="B3333" t="s">
        <v>6960</v>
      </c>
      <c r="C3333" t="s">
        <v>38</v>
      </c>
      <c r="D3333" t="str">
        <f>IF(P3333&lt;=50000,"Extra Small",IF(AND(P3333&gt;=50000,P3333&lt;250000),"Small",IF(AND(P3333&gt;=250000,P3333&lt;1000000),"Medium",IF(AND(P3333&gt;=1000000,P3333&lt;10000000),"Large",IF(AND(P3333&gt;=10000000,P3333&lt;100000000),"Extra Large",IF(P3333&gt;=100000000,"Extra-extra-large"))))))</f>
        <v>Small</v>
      </c>
      <c r="E3333" t="s">
        <v>39</v>
      </c>
      <c r="F3333">
        <v>1</v>
      </c>
      <c r="G3333">
        <v>1</v>
      </c>
      <c r="H3333">
        <v>1</v>
      </c>
      <c r="I3333">
        <v>2</v>
      </c>
      <c r="J3333" t="s">
        <v>56</v>
      </c>
      <c r="K3333">
        <v>0</v>
      </c>
      <c r="L3333">
        <v>92208</v>
      </c>
      <c r="M3333">
        <v>0</v>
      </c>
      <c r="N3333">
        <v>0</v>
      </c>
      <c r="O3333">
        <v>0</v>
      </c>
      <c r="P3333">
        <v>92208</v>
      </c>
      <c r="Q3333">
        <v>0</v>
      </c>
      <c r="R3333">
        <v>92208</v>
      </c>
      <c r="S3333" t="str">
        <f t="shared" si="104"/>
        <v>False</v>
      </c>
      <c r="T3333">
        <v>38331</v>
      </c>
      <c r="U3333" t="b">
        <f t="shared" si="105"/>
        <v>0</v>
      </c>
      <c r="V3333">
        <v>0</v>
      </c>
      <c r="W3333">
        <v>0</v>
      </c>
      <c r="X3333">
        <v>52116</v>
      </c>
      <c r="Y3333">
        <v>8462</v>
      </c>
      <c r="Z3333">
        <v>98909</v>
      </c>
      <c r="AA3333" t="b">
        <f>ABS(T3333-Z3333)&gt;25000</f>
        <v>1</v>
      </c>
      <c r="AB3333">
        <v>-6701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606</v>
      </c>
      <c r="AJ3333">
        <v>0</v>
      </c>
      <c r="AK3333">
        <v>0</v>
      </c>
      <c r="AL3333">
        <v>0</v>
      </c>
      <c r="AM3333">
        <v>0</v>
      </c>
      <c r="AN3333">
        <v>2077</v>
      </c>
      <c r="AO3333">
        <v>-1471</v>
      </c>
      <c r="AQ3333">
        <f>K3333/R3333</f>
        <v>0</v>
      </c>
    </row>
    <row r="3334" spans="1:43" x14ac:dyDescent="0.35">
      <c r="A3334" t="s">
        <v>6961</v>
      </c>
      <c r="B3334" t="s">
        <v>6962</v>
      </c>
      <c r="C3334" t="s">
        <v>38</v>
      </c>
      <c r="D3334" t="str">
        <f>IF(P3334&lt;=50000,"Extra Small",IF(AND(P3334&gt;=50000,P3334&lt;250000),"Small",IF(AND(P3334&gt;=250000,P3334&lt;1000000),"Medium",IF(AND(P3334&gt;=1000000,P3334&lt;10000000),"Large",IF(AND(P3334&gt;=10000000,P3334&lt;100000000),"Extra Large",IF(P3334&gt;=100000000,"Extra-extra-large"))))))</f>
        <v>Small</v>
      </c>
      <c r="E3334" t="s">
        <v>85</v>
      </c>
      <c r="F3334">
        <v>0</v>
      </c>
      <c r="G3334">
        <v>0</v>
      </c>
      <c r="H3334">
        <v>0</v>
      </c>
      <c r="I3334">
        <v>0</v>
      </c>
      <c r="J3334" t="s">
        <v>339</v>
      </c>
      <c r="K3334">
        <v>54158</v>
      </c>
      <c r="L3334">
        <v>47824</v>
      </c>
      <c r="M3334">
        <v>0</v>
      </c>
      <c r="N3334">
        <v>0</v>
      </c>
      <c r="O3334">
        <v>0</v>
      </c>
      <c r="P3334">
        <v>101982</v>
      </c>
      <c r="Q3334">
        <v>0</v>
      </c>
      <c r="R3334">
        <v>101982</v>
      </c>
      <c r="S3334" t="str">
        <f t="shared" si="104"/>
        <v>False</v>
      </c>
      <c r="T3334">
        <v>0</v>
      </c>
      <c r="U3334" t="e">
        <f t="shared" si="105"/>
        <v>#DIV/0!</v>
      </c>
      <c r="V3334">
        <v>0</v>
      </c>
      <c r="W3334">
        <v>0</v>
      </c>
      <c r="X3334">
        <v>0</v>
      </c>
      <c r="Y3334">
        <v>80173</v>
      </c>
      <c r="Z3334">
        <v>80173</v>
      </c>
      <c r="AA3334" t="b">
        <f>ABS(T3334-Z3334)&gt;25000</f>
        <v>1</v>
      </c>
      <c r="AB3334">
        <v>21809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65629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65629</v>
      </c>
      <c r="AQ3334">
        <f>K3334/R3334</f>
        <v>0.53105449981369257</v>
      </c>
    </row>
    <row r="3335" spans="1:43" x14ac:dyDescent="0.35">
      <c r="A3335" t="s">
        <v>6963</v>
      </c>
      <c r="B3335" t="s">
        <v>6964</v>
      </c>
      <c r="C3335" t="s">
        <v>38</v>
      </c>
      <c r="D3335" t="str">
        <f>IF(P3335&lt;=50000,"Extra Small",IF(AND(P3335&gt;=50000,P3335&lt;250000),"Small",IF(AND(P3335&gt;=250000,P3335&lt;1000000),"Medium",IF(AND(P3335&gt;=1000000,P3335&lt;10000000),"Large",IF(AND(P3335&gt;=10000000,P3335&lt;100000000),"Extra Large",IF(P3335&gt;=100000000,"Extra-extra-large"))))))</f>
        <v>Medium</v>
      </c>
      <c r="E3335" t="s">
        <v>55</v>
      </c>
      <c r="F3335">
        <v>0</v>
      </c>
      <c r="G3335">
        <v>0</v>
      </c>
      <c r="H3335">
        <v>0</v>
      </c>
      <c r="I3335">
        <v>0</v>
      </c>
      <c r="J3335" t="s">
        <v>48</v>
      </c>
      <c r="K3335">
        <v>0</v>
      </c>
      <c r="L3335">
        <v>876891</v>
      </c>
      <c r="M3335">
        <v>0</v>
      </c>
      <c r="N3335">
        <v>10151</v>
      </c>
      <c r="O3335">
        <v>0</v>
      </c>
      <c r="P3335">
        <v>887042</v>
      </c>
      <c r="Q3335">
        <v>0</v>
      </c>
      <c r="R3335">
        <v>887042</v>
      </c>
      <c r="S3335" t="str">
        <f t="shared" si="104"/>
        <v>False</v>
      </c>
      <c r="T3335">
        <v>0</v>
      </c>
      <c r="U3335" t="e">
        <f t="shared" si="105"/>
        <v>#DIV/0!</v>
      </c>
      <c r="V3335">
        <v>0</v>
      </c>
      <c r="W3335">
        <v>11000</v>
      </c>
      <c r="X3335">
        <v>0</v>
      </c>
      <c r="Y3335">
        <v>13227</v>
      </c>
      <c r="Z3335">
        <v>24227</v>
      </c>
      <c r="AA3335" t="b">
        <f>ABS(T3335-Z3335)&gt;25000</f>
        <v>0</v>
      </c>
      <c r="AB3335">
        <v>862815</v>
      </c>
      <c r="AC3335">
        <v>4092</v>
      </c>
      <c r="AD3335">
        <v>866907</v>
      </c>
      <c r="AE3335">
        <v>871814</v>
      </c>
      <c r="AF3335">
        <v>0</v>
      </c>
      <c r="AG3335">
        <v>0</v>
      </c>
      <c r="AH3335">
        <v>201992</v>
      </c>
      <c r="AI3335">
        <v>1073806</v>
      </c>
      <c r="AJ3335">
        <v>3973</v>
      </c>
      <c r="AK3335">
        <v>0</v>
      </c>
      <c r="AL3335">
        <v>0</v>
      </c>
      <c r="AM3335">
        <v>0</v>
      </c>
      <c r="AN3335">
        <v>3973</v>
      </c>
      <c r="AO3335">
        <v>1069833</v>
      </c>
      <c r="AQ3335">
        <f>K3335/R3335</f>
        <v>0</v>
      </c>
    </row>
    <row r="3336" spans="1:43" x14ac:dyDescent="0.35">
      <c r="A3336" t="s">
        <v>6965</v>
      </c>
      <c r="B3336" t="s">
        <v>6966</v>
      </c>
      <c r="C3336" t="s">
        <v>38</v>
      </c>
      <c r="D3336" t="str">
        <f>IF(P3336&lt;=50000,"Extra Small",IF(AND(P3336&gt;=50000,P3336&lt;250000),"Small",IF(AND(P3336&gt;=250000,P3336&lt;1000000),"Medium",IF(AND(P3336&gt;=1000000,P3336&lt;10000000),"Large",IF(AND(P3336&gt;=10000000,P3336&lt;100000000),"Extra Large",IF(P3336&gt;=100000000,"Extra-extra-large"))))))</f>
        <v>Large</v>
      </c>
      <c r="E3336" t="s">
        <v>206</v>
      </c>
      <c r="F3336">
        <v>6</v>
      </c>
      <c r="G3336">
        <v>5</v>
      </c>
      <c r="H3336">
        <v>5</v>
      </c>
      <c r="I3336">
        <v>10.199999999999999</v>
      </c>
      <c r="J3336" t="s">
        <v>6967</v>
      </c>
      <c r="K3336">
        <v>0</v>
      </c>
      <c r="L3336">
        <v>35397</v>
      </c>
      <c r="M3336">
        <v>1782234</v>
      </c>
      <c r="N3336">
        <v>9095</v>
      </c>
      <c r="O3336">
        <v>40822</v>
      </c>
      <c r="P3336">
        <v>1867548</v>
      </c>
      <c r="Q3336">
        <v>0</v>
      </c>
      <c r="R3336">
        <v>1867548</v>
      </c>
      <c r="S3336" t="str">
        <f t="shared" si="104"/>
        <v>False</v>
      </c>
      <c r="T3336">
        <v>1290164</v>
      </c>
      <c r="U3336" t="b">
        <f t="shared" si="105"/>
        <v>0</v>
      </c>
      <c r="V3336">
        <v>0</v>
      </c>
      <c r="W3336">
        <v>0</v>
      </c>
      <c r="X3336">
        <v>0</v>
      </c>
      <c r="Y3336">
        <v>833703</v>
      </c>
      <c r="Z3336">
        <v>2123867</v>
      </c>
      <c r="AA3336" t="b">
        <f>ABS(T3336-Z3336)&gt;1000000</f>
        <v>0</v>
      </c>
      <c r="AB3336">
        <v>-256319</v>
      </c>
      <c r="AC3336">
        <v>0</v>
      </c>
      <c r="AD3336">
        <v>-256319</v>
      </c>
      <c r="AE3336">
        <v>572999</v>
      </c>
      <c r="AF3336">
        <v>0</v>
      </c>
      <c r="AG3336">
        <v>1569564</v>
      </c>
      <c r="AH3336">
        <v>1569564</v>
      </c>
      <c r="AI3336">
        <v>2142563</v>
      </c>
      <c r="AJ3336">
        <v>307674</v>
      </c>
      <c r="AK3336">
        <v>0</v>
      </c>
      <c r="AL3336">
        <v>0</v>
      </c>
      <c r="AM3336">
        <v>0</v>
      </c>
      <c r="AN3336">
        <v>307674</v>
      </c>
      <c r="AO3336">
        <v>1834889</v>
      </c>
      <c r="AQ3336">
        <f>K3336/R3336</f>
        <v>0</v>
      </c>
    </row>
    <row r="3337" spans="1:43" x14ac:dyDescent="0.35">
      <c r="A3337" t="s">
        <v>6968</v>
      </c>
      <c r="B3337" t="s">
        <v>6969</v>
      </c>
      <c r="C3337" t="s">
        <v>50</v>
      </c>
      <c r="D3337" t="str">
        <f>IF(P3337&lt;=50000,"Extra Small",IF(AND(P3337&gt;=50000,P3337&lt;250000),"Small",IF(AND(P3337&gt;=250000,P3337&lt;1000000),"Medium",IF(AND(P3337&gt;=1000000,P3337&lt;10000000),"Large",IF(AND(P3337&gt;=10000000,P3337&lt;100000000),"Extra Large",IF(P3337&gt;=100000000,"Extra-extra-large"))))))</f>
        <v>Small</v>
      </c>
      <c r="E3337" t="s">
        <v>110</v>
      </c>
      <c r="F3337">
        <v>0</v>
      </c>
      <c r="G3337">
        <v>0</v>
      </c>
      <c r="H3337">
        <v>0</v>
      </c>
      <c r="I3337">
        <v>0</v>
      </c>
      <c r="J3337" t="s">
        <v>44</v>
      </c>
      <c r="K3337">
        <v>0</v>
      </c>
      <c r="L3337">
        <v>4050</v>
      </c>
      <c r="M3337">
        <v>0</v>
      </c>
      <c r="N3337">
        <v>774</v>
      </c>
      <c r="O3337">
        <v>147463</v>
      </c>
      <c r="P3337">
        <v>152287</v>
      </c>
      <c r="Q3337">
        <v>52000</v>
      </c>
      <c r="R3337">
        <v>204287</v>
      </c>
      <c r="S3337" t="str">
        <f t="shared" si="104"/>
        <v>False</v>
      </c>
      <c r="T3337">
        <v>0</v>
      </c>
      <c r="U3337" t="e">
        <f t="shared" si="105"/>
        <v>#DIV/0!</v>
      </c>
      <c r="V3337">
        <v>0</v>
      </c>
      <c r="W3337">
        <v>260</v>
      </c>
      <c r="X3337">
        <v>0</v>
      </c>
      <c r="Y3337">
        <v>102976</v>
      </c>
      <c r="Z3337">
        <v>103236</v>
      </c>
      <c r="AA3337" t="b">
        <f>ABS(T3337-Z3337)&gt;25000</f>
        <v>1</v>
      </c>
      <c r="AB3337">
        <v>101051</v>
      </c>
      <c r="AC3337">
        <v>0</v>
      </c>
      <c r="AD3337">
        <v>101051</v>
      </c>
      <c r="AE3337">
        <v>0</v>
      </c>
      <c r="AF3337">
        <v>0</v>
      </c>
      <c r="AG3337">
        <v>0</v>
      </c>
      <c r="AH3337">
        <v>0</v>
      </c>
      <c r="AI3337">
        <v>3209750</v>
      </c>
      <c r="AJ3337">
        <v>0</v>
      </c>
      <c r="AK3337">
        <v>0</v>
      </c>
      <c r="AL3337">
        <v>0</v>
      </c>
      <c r="AM3337">
        <v>0</v>
      </c>
      <c r="AN3337">
        <v>5197</v>
      </c>
      <c r="AO3337">
        <v>3204553</v>
      </c>
      <c r="AQ3337">
        <f>K3337/R3337</f>
        <v>0</v>
      </c>
    </row>
    <row r="3338" spans="1:43" x14ac:dyDescent="0.35">
      <c r="A3338" t="s">
        <v>6970</v>
      </c>
      <c r="B3338" t="s">
        <v>6971</v>
      </c>
      <c r="C3338" t="s">
        <v>50</v>
      </c>
      <c r="D3338" t="str">
        <f>IF(P3338&lt;=50000,"Extra Small",IF(AND(P3338&gt;=50000,P3338&lt;250000),"Small",IF(AND(P3338&gt;=250000,P3338&lt;1000000),"Medium",IF(AND(P3338&gt;=1000000,P3338&lt;10000000),"Large",IF(AND(P3338&gt;=10000000,P3338&lt;100000000),"Extra Large",IF(P3338&gt;=100000000,"Extra-extra-large"))))))</f>
        <v>Small</v>
      </c>
      <c r="E3338" t="s">
        <v>88</v>
      </c>
      <c r="F3338">
        <v>0</v>
      </c>
      <c r="G3338">
        <v>3</v>
      </c>
      <c r="H3338">
        <v>3</v>
      </c>
      <c r="I3338">
        <v>1.1000000000000001</v>
      </c>
      <c r="J3338" t="s">
        <v>52</v>
      </c>
      <c r="K3338">
        <v>110005</v>
      </c>
      <c r="L3338">
        <v>12618</v>
      </c>
      <c r="M3338">
        <v>23105</v>
      </c>
      <c r="N3338">
        <v>79</v>
      </c>
      <c r="O3338">
        <v>0</v>
      </c>
      <c r="P3338">
        <v>145807</v>
      </c>
      <c r="Q3338">
        <v>0</v>
      </c>
      <c r="R3338">
        <v>145807</v>
      </c>
      <c r="S3338" t="str">
        <f t="shared" si="104"/>
        <v>False</v>
      </c>
      <c r="T3338">
        <v>75578</v>
      </c>
      <c r="U3338" t="b">
        <f t="shared" si="105"/>
        <v>0</v>
      </c>
      <c r="V3338">
        <v>0</v>
      </c>
      <c r="W3338">
        <v>0</v>
      </c>
      <c r="X3338">
        <v>0</v>
      </c>
      <c r="Y3338">
        <v>35824</v>
      </c>
      <c r="Z3338">
        <v>111402</v>
      </c>
      <c r="AA3338" t="b">
        <f>ABS(T3338-Z3338)&gt;25000</f>
        <v>1</v>
      </c>
      <c r="AB3338">
        <v>34405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90888</v>
      </c>
      <c r="AJ3338">
        <v>0</v>
      </c>
      <c r="AK3338">
        <v>0</v>
      </c>
      <c r="AL3338">
        <v>0</v>
      </c>
      <c r="AM3338">
        <v>0</v>
      </c>
      <c r="AN3338">
        <v>5672</v>
      </c>
      <c r="AO3338">
        <v>85216</v>
      </c>
      <c r="AQ3338">
        <f>K3338/R3338</f>
        <v>0.75445623323983069</v>
      </c>
    </row>
    <row r="3339" spans="1:43" x14ac:dyDescent="0.35">
      <c r="A3339" t="s">
        <v>6972</v>
      </c>
      <c r="B3339" t="s">
        <v>6973</v>
      </c>
      <c r="C3339" t="s">
        <v>38</v>
      </c>
      <c r="D3339" t="str">
        <f>IF(P3339&lt;=50000,"Extra Small",IF(AND(P3339&gt;=50000,P3339&lt;250000),"Small",IF(AND(P3339&gt;=250000,P3339&lt;1000000),"Medium",IF(AND(P3339&gt;=1000000,P3339&lt;10000000),"Large",IF(AND(P3339&gt;=10000000,P3339&lt;100000000),"Extra Large",IF(P3339&gt;=100000000,"Extra-extra-large"))))))</f>
        <v>Large</v>
      </c>
      <c r="E3339" t="s">
        <v>76</v>
      </c>
      <c r="F3339">
        <v>7</v>
      </c>
      <c r="G3339">
        <v>8</v>
      </c>
      <c r="H3339">
        <v>0</v>
      </c>
      <c r="I3339">
        <v>12.68</v>
      </c>
      <c r="J3339" t="s">
        <v>1223</v>
      </c>
      <c r="K3339">
        <v>1780042</v>
      </c>
      <c r="L3339">
        <v>27973</v>
      </c>
      <c r="M3339">
        <v>29877</v>
      </c>
      <c r="N3339">
        <v>0</v>
      </c>
      <c r="O3339">
        <v>128130</v>
      </c>
      <c r="P3339">
        <v>1966022</v>
      </c>
      <c r="Q3339">
        <v>0</v>
      </c>
      <c r="R3339">
        <v>1966022</v>
      </c>
      <c r="S3339" t="str">
        <f t="shared" si="104"/>
        <v>False</v>
      </c>
      <c r="T3339">
        <v>1009560</v>
      </c>
      <c r="U3339" t="b">
        <f t="shared" si="105"/>
        <v>0</v>
      </c>
      <c r="V3339">
        <v>0</v>
      </c>
      <c r="W3339">
        <v>12108</v>
      </c>
      <c r="X3339">
        <v>0</v>
      </c>
      <c r="Y3339">
        <v>860293</v>
      </c>
      <c r="Z3339">
        <v>1881961</v>
      </c>
      <c r="AA3339" t="b">
        <f>ABS(T3339-Z3339)&gt;1000000</f>
        <v>0</v>
      </c>
      <c r="AB3339">
        <v>84061</v>
      </c>
      <c r="AC3339">
        <v>0</v>
      </c>
      <c r="AD3339">
        <v>84061</v>
      </c>
      <c r="AE3339">
        <v>488875</v>
      </c>
      <c r="AF3339">
        <v>0</v>
      </c>
      <c r="AG3339">
        <v>17268</v>
      </c>
      <c r="AH3339">
        <v>17268</v>
      </c>
      <c r="AI3339">
        <v>506143</v>
      </c>
      <c r="AJ3339">
        <v>311142</v>
      </c>
      <c r="AK3339">
        <v>0</v>
      </c>
      <c r="AL3339">
        <v>0</v>
      </c>
      <c r="AM3339">
        <v>0</v>
      </c>
      <c r="AN3339">
        <v>311142</v>
      </c>
      <c r="AO3339">
        <v>195001</v>
      </c>
      <c r="AQ3339">
        <f>K3339/R3339</f>
        <v>0.90540288969299432</v>
      </c>
    </row>
    <row r="3340" spans="1:43" x14ac:dyDescent="0.35">
      <c r="A3340" t="s">
        <v>6974</v>
      </c>
      <c r="B3340" t="s">
        <v>6975</v>
      </c>
      <c r="C3340" t="s">
        <v>38</v>
      </c>
      <c r="D3340" t="str">
        <f>IF(P3340&lt;=50000,"Extra Small",IF(AND(P3340&gt;=50000,P3340&lt;250000),"Small",IF(AND(P3340&gt;=250000,P3340&lt;1000000),"Medium",IF(AND(P3340&gt;=1000000,P3340&lt;10000000),"Large",IF(AND(P3340&gt;=10000000,P3340&lt;100000000),"Extra Large",IF(P3340&gt;=100000000,"Extra-extra-large"))))))</f>
        <v>Extra Small</v>
      </c>
      <c r="E3340" t="s">
        <v>88</v>
      </c>
      <c r="F3340">
        <v>1</v>
      </c>
      <c r="G3340">
        <v>0</v>
      </c>
      <c r="H3340">
        <v>0</v>
      </c>
      <c r="I3340">
        <v>1</v>
      </c>
      <c r="J3340" t="s">
        <v>48</v>
      </c>
      <c r="K3340">
        <v>0</v>
      </c>
      <c r="L3340">
        <v>0</v>
      </c>
      <c r="M3340">
        <v>0</v>
      </c>
      <c r="N3340">
        <v>24715</v>
      </c>
      <c r="O3340">
        <v>0</v>
      </c>
      <c r="P3340">
        <v>24715</v>
      </c>
      <c r="Q3340">
        <v>0</v>
      </c>
      <c r="R3340">
        <v>24715</v>
      </c>
      <c r="S3340" t="str">
        <f t="shared" si="104"/>
        <v>False</v>
      </c>
      <c r="T3340">
        <v>123429</v>
      </c>
      <c r="U3340" t="b">
        <f t="shared" si="105"/>
        <v>0</v>
      </c>
      <c r="V3340">
        <v>0</v>
      </c>
      <c r="W3340">
        <v>0</v>
      </c>
      <c r="X3340">
        <v>0</v>
      </c>
      <c r="Y3340">
        <v>248895</v>
      </c>
      <c r="Z3340">
        <v>372324</v>
      </c>
      <c r="AA3340" t="b">
        <f>ABS(T3340-Z3340)&gt;25000</f>
        <v>1</v>
      </c>
      <c r="AB3340">
        <v>-347609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897826</v>
      </c>
      <c r="AJ3340">
        <v>0</v>
      </c>
      <c r="AK3340">
        <v>0</v>
      </c>
      <c r="AL3340">
        <v>0</v>
      </c>
      <c r="AM3340">
        <v>0</v>
      </c>
      <c r="AN3340">
        <v>102515</v>
      </c>
      <c r="AO3340">
        <v>795311</v>
      </c>
      <c r="AQ3340">
        <f>K3340/R3340</f>
        <v>0</v>
      </c>
    </row>
    <row r="3341" spans="1:43" x14ac:dyDescent="0.35">
      <c r="A3341" t="s">
        <v>6976</v>
      </c>
      <c r="B3341" t="s">
        <v>6977</v>
      </c>
      <c r="C3341" t="s">
        <v>38</v>
      </c>
      <c r="D3341" t="str">
        <f>IF(P3341&lt;=50000,"Extra Small",IF(AND(P3341&gt;=50000,P3341&lt;250000),"Small",IF(AND(P3341&gt;=250000,P3341&lt;1000000),"Medium",IF(AND(P3341&gt;=1000000,P3341&lt;10000000),"Large",IF(AND(P3341&gt;=10000000,P3341&lt;100000000),"Extra Large",IF(P3341&gt;=100000000,"Extra-extra-large"))))))</f>
        <v>Extra Large</v>
      </c>
      <c r="E3341" t="s">
        <v>55</v>
      </c>
      <c r="F3341">
        <v>78</v>
      </c>
      <c r="G3341">
        <v>79</v>
      </c>
      <c r="H3341">
        <v>40</v>
      </c>
      <c r="I3341">
        <v>125</v>
      </c>
      <c r="J3341" t="s">
        <v>48</v>
      </c>
      <c r="K3341">
        <v>0</v>
      </c>
      <c r="L3341">
        <v>0</v>
      </c>
      <c r="M3341">
        <v>28371029</v>
      </c>
      <c r="N3341">
        <v>0</v>
      </c>
      <c r="O3341">
        <v>0</v>
      </c>
      <c r="P3341">
        <v>28371029</v>
      </c>
      <c r="Q3341">
        <v>0</v>
      </c>
      <c r="R3341">
        <v>28371029</v>
      </c>
      <c r="S3341" t="str">
        <f t="shared" si="104"/>
        <v>False</v>
      </c>
      <c r="T3341">
        <v>21652782</v>
      </c>
      <c r="U3341" t="b">
        <f t="shared" si="105"/>
        <v>0</v>
      </c>
      <c r="V3341">
        <v>169697</v>
      </c>
      <c r="W3341">
        <v>0</v>
      </c>
      <c r="X3341">
        <v>0</v>
      </c>
      <c r="Y3341">
        <v>5568845</v>
      </c>
      <c r="Z3341">
        <v>27391324</v>
      </c>
      <c r="AA3341" t="b">
        <f>ABS(T3341-Z3341)&gt;1000000</f>
        <v>1</v>
      </c>
      <c r="AB3341">
        <v>979705</v>
      </c>
      <c r="AC3341">
        <v>0</v>
      </c>
      <c r="AD3341">
        <v>979705</v>
      </c>
      <c r="AE3341">
        <v>5010745</v>
      </c>
      <c r="AF3341">
        <v>0</v>
      </c>
      <c r="AG3341">
        <v>8981028</v>
      </c>
      <c r="AH3341">
        <v>8981028</v>
      </c>
      <c r="AI3341">
        <v>13991773</v>
      </c>
      <c r="AJ3341">
        <v>7446881</v>
      </c>
      <c r="AK3341">
        <v>0</v>
      </c>
      <c r="AL3341">
        <v>76630</v>
      </c>
      <c r="AM3341">
        <v>76630</v>
      </c>
      <c r="AN3341">
        <v>7523511</v>
      </c>
      <c r="AO3341">
        <v>6468262</v>
      </c>
      <c r="AQ3341">
        <f>K3341/R3341</f>
        <v>0</v>
      </c>
    </row>
    <row r="3342" spans="1:43" x14ac:dyDescent="0.35">
      <c r="A3342" t="s">
        <v>6978</v>
      </c>
      <c r="B3342" t="s">
        <v>6979</v>
      </c>
      <c r="C3342" t="s">
        <v>38</v>
      </c>
      <c r="D3342" t="str">
        <f>IF(P3342&lt;=50000,"Extra Small",IF(AND(P3342&gt;=50000,P3342&lt;250000),"Small",IF(AND(P3342&gt;=250000,P3342&lt;1000000),"Medium",IF(AND(P3342&gt;=1000000,P3342&lt;10000000),"Large",IF(AND(P3342&gt;=10000000,P3342&lt;100000000),"Extra Large",IF(P3342&gt;=100000000,"Extra-extra-large"))))))</f>
        <v>Small</v>
      </c>
      <c r="E3342" t="s">
        <v>85</v>
      </c>
      <c r="F3342">
        <v>0</v>
      </c>
      <c r="G3342">
        <v>0</v>
      </c>
      <c r="H3342">
        <v>0</v>
      </c>
      <c r="I3342">
        <v>0</v>
      </c>
      <c r="J3342" t="s">
        <v>92</v>
      </c>
      <c r="K3342">
        <v>0</v>
      </c>
      <c r="L3342">
        <v>0</v>
      </c>
      <c r="M3342">
        <v>99404</v>
      </c>
      <c r="N3342">
        <v>179</v>
      </c>
      <c r="O3342">
        <v>0</v>
      </c>
      <c r="P3342">
        <v>99583</v>
      </c>
      <c r="Q3342">
        <v>0</v>
      </c>
      <c r="R3342">
        <v>99583</v>
      </c>
      <c r="S3342" t="str">
        <f t="shared" si="104"/>
        <v>False</v>
      </c>
      <c r="T3342">
        <v>0</v>
      </c>
      <c r="U3342" t="e">
        <f t="shared" si="105"/>
        <v>#DIV/0!</v>
      </c>
      <c r="V3342">
        <v>0</v>
      </c>
      <c r="W3342">
        <v>48511</v>
      </c>
      <c r="X3342">
        <v>0</v>
      </c>
      <c r="Y3342">
        <v>56741</v>
      </c>
      <c r="Z3342">
        <v>105252</v>
      </c>
      <c r="AA3342" t="b">
        <f>ABS(T3342-Z3342)&gt;25000</f>
        <v>1</v>
      </c>
      <c r="AB3342">
        <v>-5669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48745</v>
      </c>
      <c r="AJ3342">
        <v>0</v>
      </c>
      <c r="AK3342">
        <v>0</v>
      </c>
      <c r="AL3342">
        <v>0</v>
      </c>
      <c r="AM3342">
        <v>0</v>
      </c>
      <c r="AN3342">
        <v>2581</v>
      </c>
      <c r="AO3342">
        <v>46164</v>
      </c>
      <c r="AQ3342">
        <f>K3342/R3342</f>
        <v>0</v>
      </c>
    </row>
    <row r="3343" spans="1:43" x14ac:dyDescent="0.35">
      <c r="A3343" t="s">
        <v>6980</v>
      </c>
      <c r="B3343" t="s">
        <v>6981</v>
      </c>
      <c r="C3343" t="s">
        <v>38</v>
      </c>
      <c r="D3343" t="str">
        <f>IF(P3343&lt;=50000,"Extra Small",IF(AND(P3343&gt;=50000,P3343&lt;250000),"Small",IF(AND(P3343&gt;=250000,P3343&lt;1000000),"Medium",IF(AND(P3343&gt;=1000000,P3343&lt;10000000),"Large",IF(AND(P3343&gt;=10000000,P3343&lt;100000000),"Extra Large",IF(P3343&gt;=100000000,"Extra-extra-large"))))))</f>
        <v>Large</v>
      </c>
      <c r="E3343" t="s">
        <v>110</v>
      </c>
      <c r="F3343">
        <v>6</v>
      </c>
      <c r="G3343">
        <v>5</v>
      </c>
      <c r="H3343">
        <v>2</v>
      </c>
      <c r="I3343">
        <v>9.8000000000000007</v>
      </c>
      <c r="J3343" t="s">
        <v>281</v>
      </c>
      <c r="K3343">
        <v>1029043</v>
      </c>
      <c r="L3343">
        <v>0</v>
      </c>
      <c r="M3343">
        <v>499800</v>
      </c>
      <c r="N3343">
        <v>12634</v>
      </c>
      <c r="O3343">
        <v>413567</v>
      </c>
      <c r="P3343">
        <v>1955044</v>
      </c>
      <c r="Q3343">
        <v>0</v>
      </c>
      <c r="R3343">
        <v>1955044</v>
      </c>
      <c r="S3343" t="str">
        <f t="shared" si="104"/>
        <v>False</v>
      </c>
      <c r="T3343">
        <v>771143</v>
      </c>
      <c r="U3343" t="b">
        <f t="shared" si="105"/>
        <v>0</v>
      </c>
      <c r="V3343">
        <v>0</v>
      </c>
      <c r="W3343">
        <v>0</v>
      </c>
      <c r="X3343">
        <v>0</v>
      </c>
      <c r="Y3343">
        <v>1473508</v>
      </c>
      <c r="Z3343">
        <v>2244651</v>
      </c>
      <c r="AA3343" t="b">
        <f>ABS(T3343-Z3343)&gt;1000000</f>
        <v>1</v>
      </c>
      <c r="AB3343">
        <v>-289607</v>
      </c>
      <c r="AC3343">
        <v>0</v>
      </c>
      <c r="AD3343">
        <v>-289607</v>
      </c>
      <c r="AE3343">
        <v>1780923</v>
      </c>
      <c r="AF3343">
        <v>0</v>
      </c>
      <c r="AG3343">
        <v>17576</v>
      </c>
      <c r="AH3343">
        <v>17576</v>
      </c>
      <c r="AI3343">
        <v>1798499</v>
      </c>
      <c r="AJ3343">
        <v>717941</v>
      </c>
      <c r="AK3343">
        <v>0</v>
      </c>
      <c r="AL3343">
        <v>0</v>
      </c>
      <c r="AM3343">
        <v>0</v>
      </c>
      <c r="AN3343">
        <v>717941</v>
      </c>
      <c r="AO3343">
        <v>1080558</v>
      </c>
      <c r="AQ3343">
        <f>K3343/R3343</f>
        <v>0.52635285957758493</v>
      </c>
    </row>
    <row r="3344" spans="1:43" x14ac:dyDescent="0.35">
      <c r="A3344" t="s">
        <v>6982</v>
      </c>
      <c r="B3344" t="s">
        <v>6983</v>
      </c>
      <c r="C3344" t="s">
        <v>50</v>
      </c>
      <c r="D3344" t="str">
        <f>IF(P3344&lt;=50000,"Extra Small",IF(AND(P3344&gt;=50000,P3344&lt;250000),"Small",IF(AND(P3344&gt;=250000,P3344&lt;1000000),"Medium",IF(AND(P3344&gt;=1000000,P3344&lt;10000000),"Large",IF(AND(P3344&gt;=10000000,P3344&lt;100000000),"Extra Large",IF(P3344&gt;=100000000,"Extra-extra-large"))))))</f>
        <v>Medium</v>
      </c>
      <c r="E3344" t="s">
        <v>43</v>
      </c>
      <c r="F3344">
        <v>1</v>
      </c>
      <c r="G3344">
        <v>7</v>
      </c>
      <c r="H3344">
        <v>5</v>
      </c>
      <c r="I3344">
        <v>1</v>
      </c>
      <c r="J3344" t="s">
        <v>107</v>
      </c>
      <c r="K3344">
        <v>339034</v>
      </c>
      <c r="L3344">
        <v>15229</v>
      </c>
      <c r="M3344">
        <v>41665</v>
      </c>
      <c r="N3344">
        <v>0</v>
      </c>
      <c r="O3344">
        <v>4756</v>
      </c>
      <c r="P3344">
        <v>400684</v>
      </c>
      <c r="Q3344">
        <v>2398</v>
      </c>
      <c r="R3344">
        <v>403082</v>
      </c>
      <c r="S3344" t="str">
        <f t="shared" si="104"/>
        <v>False</v>
      </c>
      <c r="T3344">
        <v>339662</v>
      </c>
      <c r="U3344" t="b">
        <f t="shared" si="105"/>
        <v>0</v>
      </c>
      <c r="V3344">
        <v>0</v>
      </c>
      <c r="W3344">
        <v>122</v>
      </c>
      <c r="X3344">
        <v>0</v>
      </c>
      <c r="Y3344">
        <v>72651</v>
      </c>
      <c r="Z3344">
        <v>412435</v>
      </c>
      <c r="AA3344" t="b">
        <f>ABS(T3344-Z3344)&gt;25000</f>
        <v>1</v>
      </c>
      <c r="AB3344">
        <v>-9353</v>
      </c>
      <c r="AC3344">
        <v>0</v>
      </c>
      <c r="AD3344">
        <v>-9353</v>
      </c>
      <c r="AE3344">
        <v>524542</v>
      </c>
      <c r="AF3344">
        <v>0</v>
      </c>
      <c r="AG3344">
        <v>0</v>
      </c>
      <c r="AH3344">
        <v>0</v>
      </c>
      <c r="AI3344">
        <v>524542</v>
      </c>
      <c r="AJ3344">
        <v>74031</v>
      </c>
      <c r="AK3344">
        <v>0</v>
      </c>
      <c r="AL3344">
        <v>0</v>
      </c>
      <c r="AM3344">
        <v>0</v>
      </c>
      <c r="AN3344">
        <v>74031</v>
      </c>
      <c r="AO3344">
        <v>450511</v>
      </c>
      <c r="AQ3344">
        <f>K3344/R3344</f>
        <v>0.84110429143449716</v>
      </c>
    </row>
    <row r="3345" spans="1:43" x14ac:dyDescent="0.35">
      <c r="A3345" t="s">
        <v>6984</v>
      </c>
      <c r="B3345" t="s">
        <v>6985</v>
      </c>
      <c r="C3345" t="s">
        <v>38</v>
      </c>
      <c r="D3345" t="str">
        <f>IF(P3345&lt;=50000,"Extra Small",IF(AND(P3345&gt;=50000,P3345&lt;250000),"Small",IF(AND(P3345&gt;=250000,P3345&lt;1000000),"Medium",IF(AND(P3345&gt;=1000000,P3345&lt;10000000),"Large",IF(AND(P3345&gt;=10000000,P3345&lt;100000000),"Extra Large",IF(P3345&gt;=100000000,"Extra-extra-large"))))))</f>
        <v>Small</v>
      </c>
      <c r="E3345" t="s">
        <v>85</v>
      </c>
      <c r="F3345">
        <v>0</v>
      </c>
      <c r="G3345">
        <v>2</v>
      </c>
      <c r="H3345">
        <v>0</v>
      </c>
      <c r="I3345">
        <v>0.8</v>
      </c>
      <c r="J3345" t="s">
        <v>48</v>
      </c>
      <c r="K3345">
        <v>0</v>
      </c>
      <c r="L3345">
        <v>184888</v>
      </c>
      <c r="M3345">
        <v>833</v>
      </c>
      <c r="N3345">
        <v>11815</v>
      </c>
      <c r="O3345">
        <v>29869</v>
      </c>
      <c r="P3345">
        <v>227405</v>
      </c>
      <c r="Q3345">
        <v>0</v>
      </c>
      <c r="R3345">
        <v>227405</v>
      </c>
      <c r="S3345" t="str">
        <f t="shared" si="104"/>
        <v>False</v>
      </c>
      <c r="T3345">
        <v>36592</v>
      </c>
      <c r="U3345" t="b">
        <f t="shared" si="105"/>
        <v>0</v>
      </c>
      <c r="V3345">
        <v>0</v>
      </c>
      <c r="W3345">
        <v>138328</v>
      </c>
      <c r="X3345">
        <v>16812</v>
      </c>
      <c r="Y3345">
        <v>99600</v>
      </c>
      <c r="Z3345">
        <v>291332</v>
      </c>
      <c r="AA3345" t="b">
        <f>ABS(T3345-Z3345)&gt;25000</f>
        <v>1</v>
      </c>
      <c r="AB3345">
        <v>-63927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1143401</v>
      </c>
      <c r="AJ3345">
        <v>0</v>
      </c>
      <c r="AK3345">
        <v>0</v>
      </c>
      <c r="AL3345">
        <v>0</v>
      </c>
      <c r="AM3345">
        <v>0</v>
      </c>
      <c r="AN3345">
        <v>95803</v>
      </c>
      <c r="AO3345">
        <v>1047598</v>
      </c>
      <c r="AQ3345">
        <f>K3345/R3345</f>
        <v>0</v>
      </c>
    </row>
    <row r="3346" spans="1:43" x14ac:dyDescent="0.35">
      <c r="A3346" t="s">
        <v>6986</v>
      </c>
      <c r="B3346" t="s">
        <v>6987</v>
      </c>
      <c r="C3346" t="s">
        <v>50</v>
      </c>
      <c r="D3346" t="str">
        <f>IF(P3346&lt;=50000,"Extra Small",IF(AND(P3346&gt;=50000,P3346&lt;250000),"Small",IF(AND(P3346&gt;=250000,P3346&lt;1000000),"Medium",IF(AND(P3346&gt;=1000000,P3346&lt;10000000),"Large",IF(AND(P3346&gt;=10000000,P3346&lt;100000000),"Extra Large",IF(P3346&gt;=100000000,"Extra-extra-large"))))))</f>
        <v>Medium</v>
      </c>
      <c r="E3346" t="s">
        <v>98</v>
      </c>
      <c r="F3346">
        <v>1</v>
      </c>
      <c r="G3346">
        <v>0</v>
      </c>
      <c r="H3346">
        <v>1</v>
      </c>
      <c r="I3346">
        <v>1.6</v>
      </c>
      <c r="J3346" t="s">
        <v>48</v>
      </c>
      <c r="K3346">
        <v>0</v>
      </c>
      <c r="L3346">
        <v>0</v>
      </c>
      <c r="M3346">
        <v>769088</v>
      </c>
      <c r="N3346">
        <v>11822</v>
      </c>
      <c r="O3346">
        <v>127582</v>
      </c>
      <c r="P3346">
        <v>908492</v>
      </c>
      <c r="Q3346">
        <v>0</v>
      </c>
      <c r="R3346">
        <v>908492</v>
      </c>
      <c r="S3346" t="str">
        <f t="shared" si="104"/>
        <v>False</v>
      </c>
      <c r="T3346">
        <v>96556</v>
      </c>
      <c r="U3346" t="b">
        <f t="shared" si="105"/>
        <v>0</v>
      </c>
      <c r="V3346">
        <v>0</v>
      </c>
      <c r="W3346">
        <v>212122</v>
      </c>
      <c r="X3346">
        <v>0</v>
      </c>
      <c r="Y3346">
        <v>546984</v>
      </c>
      <c r="Z3346">
        <v>855662</v>
      </c>
      <c r="AA3346" t="b">
        <f>ABS(T3346-Z3346)&gt;25000</f>
        <v>1</v>
      </c>
      <c r="AB3346">
        <v>52830</v>
      </c>
      <c r="AC3346">
        <v>0</v>
      </c>
      <c r="AD3346">
        <v>52830</v>
      </c>
      <c r="AE3346">
        <v>1302296</v>
      </c>
      <c r="AF3346">
        <v>0</v>
      </c>
      <c r="AG3346">
        <v>0</v>
      </c>
      <c r="AH3346">
        <v>1567</v>
      </c>
      <c r="AI3346">
        <v>1303863</v>
      </c>
      <c r="AJ3346">
        <v>324902</v>
      </c>
      <c r="AK3346">
        <v>0</v>
      </c>
      <c r="AL3346">
        <v>0</v>
      </c>
      <c r="AM3346">
        <v>1663</v>
      </c>
      <c r="AN3346">
        <v>326565</v>
      </c>
      <c r="AO3346">
        <v>977298</v>
      </c>
      <c r="AQ3346">
        <f>K3346/R3346</f>
        <v>0</v>
      </c>
    </row>
    <row r="3347" spans="1:43" x14ac:dyDescent="0.35">
      <c r="A3347" t="s">
        <v>6988</v>
      </c>
      <c r="B3347" t="s">
        <v>6989</v>
      </c>
      <c r="C3347" t="s">
        <v>38</v>
      </c>
      <c r="D3347" t="str">
        <f>IF(P3347&lt;=50000,"Extra Small",IF(AND(P3347&gt;=50000,P3347&lt;250000),"Small",IF(AND(P3347&gt;=250000,P3347&lt;1000000),"Medium",IF(AND(P3347&gt;=1000000,P3347&lt;10000000),"Large",IF(AND(P3347&gt;=10000000,P3347&lt;100000000),"Extra Large",IF(P3347&gt;=100000000,"Extra-extra-large"))))))</f>
        <v>Large</v>
      </c>
      <c r="E3347" t="s">
        <v>51</v>
      </c>
      <c r="F3347">
        <v>35</v>
      </c>
      <c r="G3347">
        <v>29</v>
      </c>
      <c r="H3347">
        <v>12</v>
      </c>
      <c r="I3347">
        <v>53.8</v>
      </c>
      <c r="J3347" t="s">
        <v>6990</v>
      </c>
      <c r="K3347">
        <v>7923857</v>
      </c>
      <c r="L3347">
        <v>5028</v>
      </c>
      <c r="M3347">
        <v>1722649</v>
      </c>
      <c r="N3347">
        <v>42995</v>
      </c>
      <c r="O3347">
        <v>182577</v>
      </c>
      <c r="P3347">
        <v>9877106</v>
      </c>
      <c r="Q3347">
        <v>0</v>
      </c>
      <c r="R3347">
        <v>9877106</v>
      </c>
      <c r="S3347" t="str">
        <f t="shared" si="104"/>
        <v>False</v>
      </c>
      <c r="T3347">
        <v>5280049</v>
      </c>
      <c r="U3347" t="b">
        <f t="shared" si="105"/>
        <v>0</v>
      </c>
      <c r="V3347">
        <v>148283</v>
      </c>
      <c r="W3347">
        <v>0</v>
      </c>
      <c r="X3347">
        <v>0</v>
      </c>
      <c r="Y3347">
        <v>1886348</v>
      </c>
      <c r="Z3347">
        <v>7314680</v>
      </c>
      <c r="AA3347" t="b">
        <f>ABS(T3347-Z3347)&gt;1000000</f>
        <v>1</v>
      </c>
      <c r="AB3347">
        <v>2562426</v>
      </c>
      <c r="AC3347">
        <v>0</v>
      </c>
      <c r="AD3347">
        <v>2562426</v>
      </c>
      <c r="AE3347">
        <v>1285591</v>
      </c>
      <c r="AF3347">
        <v>0</v>
      </c>
      <c r="AG3347">
        <v>15842241</v>
      </c>
      <c r="AH3347">
        <v>15842241</v>
      </c>
      <c r="AI3347">
        <v>17127832</v>
      </c>
      <c r="AJ3347">
        <v>1056857</v>
      </c>
      <c r="AK3347">
        <v>3099574</v>
      </c>
      <c r="AL3347">
        <v>118001</v>
      </c>
      <c r="AM3347">
        <v>3217575</v>
      </c>
      <c r="AN3347">
        <v>4274432</v>
      </c>
      <c r="AO3347">
        <v>12853400</v>
      </c>
      <c r="AQ3347">
        <f>K3347/R3347</f>
        <v>0.80224480733526604</v>
      </c>
    </row>
    <row r="3348" spans="1:43" x14ac:dyDescent="0.35">
      <c r="A3348" t="s">
        <v>6991</v>
      </c>
      <c r="B3348" t="s">
        <v>6992</v>
      </c>
      <c r="C3348" t="s">
        <v>50</v>
      </c>
      <c r="D3348" t="str">
        <f>IF(P3348&lt;=50000,"Extra Small",IF(AND(P3348&gt;=50000,P3348&lt;250000),"Small",IF(AND(P3348&gt;=250000,P3348&lt;1000000),"Medium",IF(AND(P3348&gt;=1000000,P3348&lt;10000000),"Large",IF(AND(P3348&gt;=10000000,P3348&lt;100000000),"Extra Large",IF(P3348&gt;=100000000,"Extra-extra-large"))))))</f>
        <v>Small</v>
      </c>
      <c r="E3348" t="s">
        <v>73</v>
      </c>
      <c r="F3348">
        <v>0</v>
      </c>
      <c r="G3348">
        <v>0</v>
      </c>
      <c r="H3348">
        <v>0</v>
      </c>
      <c r="I3348">
        <v>0</v>
      </c>
      <c r="J3348" t="s">
        <v>154</v>
      </c>
      <c r="K3348">
        <v>0</v>
      </c>
      <c r="L3348">
        <v>0</v>
      </c>
      <c r="M3348">
        <v>0</v>
      </c>
      <c r="N3348">
        <v>0</v>
      </c>
      <c r="O3348">
        <v>183847</v>
      </c>
      <c r="P3348">
        <v>183847</v>
      </c>
      <c r="Q3348">
        <v>0</v>
      </c>
      <c r="R3348">
        <v>183847</v>
      </c>
      <c r="S3348" t="str">
        <f t="shared" si="104"/>
        <v>False</v>
      </c>
      <c r="T3348">
        <v>0</v>
      </c>
      <c r="U3348" t="e">
        <f t="shared" si="105"/>
        <v>#DIV/0!</v>
      </c>
      <c r="V3348">
        <v>0</v>
      </c>
      <c r="W3348">
        <v>0</v>
      </c>
      <c r="X3348">
        <v>0</v>
      </c>
      <c r="Y3348">
        <v>178495</v>
      </c>
      <c r="Z3348">
        <v>178495</v>
      </c>
      <c r="AA3348" t="b">
        <f>ABS(T3348-Z3348)&gt;25000</f>
        <v>1</v>
      </c>
      <c r="AB3348">
        <v>5352</v>
      </c>
      <c r="AC3348">
        <v>0</v>
      </c>
      <c r="AD3348">
        <v>5352</v>
      </c>
      <c r="AE3348">
        <v>0</v>
      </c>
      <c r="AF3348">
        <v>0</v>
      </c>
      <c r="AG3348">
        <v>0</v>
      </c>
      <c r="AH3348">
        <v>0</v>
      </c>
      <c r="AI3348">
        <v>142508</v>
      </c>
      <c r="AJ3348">
        <v>0</v>
      </c>
      <c r="AK3348">
        <v>0</v>
      </c>
      <c r="AL3348">
        <v>0</v>
      </c>
      <c r="AM3348">
        <v>0</v>
      </c>
      <c r="AN3348">
        <v>31019</v>
      </c>
      <c r="AO3348">
        <v>111489</v>
      </c>
      <c r="AQ3348">
        <f>K3348/R3348</f>
        <v>0</v>
      </c>
    </row>
    <row r="3349" spans="1:43" x14ac:dyDescent="0.35">
      <c r="A3349" t="s">
        <v>6993</v>
      </c>
      <c r="B3349" t="s">
        <v>6994</v>
      </c>
      <c r="C3349" t="s">
        <v>38</v>
      </c>
      <c r="D3349" t="str">
        <f>IF(P3349&lt;=50000,"Extra Small",IF(AND(P3349&gt;=50000,P3349&lt;250000),"Small",IF(AND(P3349&gt;=250000,P3349&lt;1000000),"Medium",IF(AND(P3349&gt;=1000000,P3349&lt;10000000),"Large",IF(AND(P3349&gt;=10000000,P3349&lt;100000000),"Extra Large",IF(P3349&gt;=100000000,"Extra-extra-large"))))))</f>
        <v>Large</v>
      </c>
      <c r="E3349" t="s">
        <v>55</v>
      </c>
      <c r="F3349">
        <v>5</v>
      </c>
      <c r="G3349">
        <v>10</v>
      </c>
      <c r="H3349">
        <v>1</v>
      </c>
      <c r="I3349">
        <v>12.51</v>
      </c>
      <c r="J3349" t="s">
        <v>48</v>
      </c>
      <c r="K3349">
        <v>1710569</v>
      </c>
      <c r="L3349">
        <v>0</v>
      </c>
      <c r="M3349">
        <v>216729</v>
      </c>
      <c r="N3349">
        <v>11821</v>
      </c>
      <c r="O3349">
        <v>22295</v>
      </c>
      <c r="P3349">
        <v>1961414</v>
      </c>
      <c r="Q3349">
        <v>0</v>
      </c>
      <c r="R3349">
        <v>1961414</v>
      </c>
      <c r="S3349" t="str">
        <f t="shared" si="104"/>
        <v>False</v>
      </c>
      <c r="T3349">
        <v>1437262</v>
      </c>
      <c r="U3349" t="b">
        <f t="shared" si="105"/>
        <v>0</v>
      </c>
      <c r="V3349">
        <v>0</v>
      </c>
      <c r="W3349">
        <v>0</v>
      </c>
      <c r="X3349">
        <v>0</v>
      </c>
      <c r="Y3349">
        <v>576228</v>
      </c>
      <c r="Z3349">
        <v>2013490</v>
      </c>
      <c r="AA3349" t="b">
        <f>ABS(T3349-Z3349)&gt;1000000</f>
        <v>0</v>
      </c>
      <c r="AB3349">
        <v>-52076</v>
      </c>
      <c r="AC3349">
        <v>0</v>
      </c>
      <c r="AD3349">
        <v>-52076</v>
      </c>
      <c r="AE3349">
        <v>428264</v>
      </c>
      <c r="AF3349">
        <v>0</v>
      </c>
      <c r="AG3349">
        <v>3636</v>
      </c>
      <c r="AH3349">
        <v>3636</v>
      </c>
      <c r="AI3349">
        <v>431900</v>
      </c>
      <c r="AJ3349">
        <v>380886</v>
      </c>
      <c r="AK3349">
        <v>0</v>
      </c>
      <c r="AL3349">
        <v>22064</v>
      </c>
      <c r="AM3349">
        <v>22064</v>
      </c>
      <c r="AN3349">
        <v>402950</v>
      </c>
      <c r="AO3349">
        <v>28950</v>
      </c>
      <c r="AQ3349">
        <f>K3349/R3349</f>
        <v>0.87211012055588466</v>
      </c>
    </row>
    <row r="3350" spans="1:43" x14ac:dyDescent="0.35">
      <c r="A3350" t="s">
        <v>6995</v>
      </c>
      <c r="B3350" t="s">
        <v>6996</v>
      </c>
      <c r="C3350" t="s">
        <v>38</v>
      </c>
      <c r="D3350" t="str">
        <f>IF(P3350&lt;=50000,"Extra Small",IF(AND(P3350&gt;=50000,P3350&lt;250000),"Small",IF(AND(P3350&gt;=250000,P3350&lt;1000000),"Medium",IF(AND(P3350&gt;=1000000,P3350&lt;10000000),"Large",IF(AND(P3350&gt;=10000000,P3350&lt;100000000),"Extra Large",IF(P3350&gt;=100000000,"Extra-extra-large"))))))</f>
        <v>Medium</v>
      </c>
      <c r="E3350" t="s">
        <v>88</v>
      </c>
      <c r="F3350">
        <v>2</v>
      </c>
      <c r="G3350">
        <v>0</v>
      </c>
      <c r="H3350">
        <v>12</v>
      </c>
      <c r="I3350">
        <v>2</v>
      </c>
      <c r="J3350" t="s">
        <v>107</v>
      </c>
      <c r="K3350">
        <v>0</v>
      </c>
      <c r="L3350">
        <v>0</v>
      </c>
      <c r="M3350">
        <v>304437</v>
      </c>
      <c r="N3350">
        <v>0</v>
      </c>
      <c r="O3350">
        <v>0</v>
      </c>
      <c r="P3350">
        <v>304437</v>
      </c>
      <c r="Q3350">
        <v>0</v>
      </c>
      <c r="R3350">
        <v>304437</v>
      </c>
      <c r="S3350" t="str">
        <f t="shared" si="104"/>
        <v>False</v>
      </c>
      <c r="T3350">
        <v>134099</v>
      </c>
      <c r="U3350" t="b">
        <f t="shared" si="105"/>
        <v>0</v>
      </c>
      <c r="V3350">
        <v>0</v>
      </c>
      <c r="W3350">
        <v>0</v>
      </c>
      <c r="X3350">
        <v>0</v>
      </c>
      <c r="Y3350">
        <v>184836</v>
      </c>
      <c r="Z3350">
        <v>318935</v>
      </c>
      <c r="AA3350" t="b">
        <f>ABS(T3350-Z3350)&gt;25000</f>
        <v>1</v>
      </c>
      <c r="AB3350">
        <v>-14498</v>
      </c>
      <c r="AC3350">
        <v>0</v>
      </c>
      <c r="AD3350">
        <v>-14498</v>
      </c>
      <c r="AE3350">
        <v>26037</v>
      </c>
      <c r="AF3350">
        <v>0</v>
      </c>
      <c r="AG3350">
        <v>0</v>
      </c>
      <c r="AH3350">
        <v>26685</v>
      </c>
      <c r="AI3350">
        <v>52722</v>
      </c>
      <c r="AJ3350">
        <v>291899</v>
      </c>
      <c r="AK3350">
        <v>0</v>
      </c>
      <c r="AL3350">
        <v>0</v>
      </c>
      <c r="AM3350">
        <v>8905</v>
      </c>
      <c r="AN3350">
        <v>300804</v>
      </c>
      <c r="AO3350">
        <v>-248082</v>
      </c>
      <c r="AQ3350">
        <f>K3350/R3350</f>
        <v>0</v>
      </c>
    </row>
    <row r="3351" spans="1:43" x14ac:dyDescent="0.35">
      <c r="A3351" t="s">
        <v>6997</v>
      </c>
      <c r="B3351" t="s">
        <v>6998</v>
      </c>
      <c r="C3351" t="s">
        <v>38</v>
      </c>
      <c r="D3351" t="str">
        <f>IF(P3351&lt;=50000,"Extra Small",IF(AND(P3351&gt;=50000,P3351&lt;250000),"Small",IF(AND(P3351&gt;=250000,P3351&lt;1000000),"Medium",IF(AND(P3351&gt;=1000000,P3351&lt;10000000),"Large",IF(AND(P3351&gt;=10000000,P3351&lt;100000000),"Extra Large",IF(P3351&gt;=100000000,"Extra-extra-large"))))))</f>
        <v>Large</v>
      </c>
      <c r="E3351" t="s">
        <v>70</v>
      </c>
      <c r="F3351">
        <v>0</v>
      </c>
      <c r="G3351">
        <v>0</v>
      </c>
      <c r="H3351">
        <v>0</v>
      </c>
      <c r="I3351">
        <v>0</v>
      </c>
      <c r="J3351" t="s">
        <v>48</v>
      </c>
      <c r="K3351">
        <v>0</v>
      </c>
      <c r="L3351">
        <v>49384</v>
      </c>
      <c r="M3351">
        <v>0</v>
      </c>
      <c r="N3351">
        <v>0</v>
      </c>
      <c r="O3351">
        <v>1231101</v>
      </c>
      <c r="P3351">
        <v>1280485</v>
      </c>
      <c r="Q3351">
        <v>97723</v>
      </c>
      <c r="R3351">
        <v>1378208</v>
      </c>
      <c r="S3351" t="str">
        <f t="shared" si="104"/>
        <v>False</v>
      </c>
      <c r="T3351">
        <v>0</v>
      </c>
      <c r="U3351" t="e">
        <f t="shared" si="105"/>
        <v>#DIV/0!</v>
      </c>
      <c r="V3351">
        <v>0</v>
      </c>
      <c r="W3351">
        <v>0</v>
      </c>
      <c r="X3351">
        <v>0</v>
      </c>
      <c r="Y3351">
        <v>930949</v>
      </c>
      <c r="Z3351">
        <v>930949</v>
      </c>
      <c r="AA3351" t="b">
        <f>ABS(T3351-Z3351)&gt;1000000</f>
        <v>0</v>
      </c>
      <c r="AB3351">
        <v>447259</v>
      </c>
      <c r="AC3351">
        <v>0</v>
      </c>
      <c r="AD3351">
        <v>447259</v>
      </c>
      <c r="AE3351">
        <v>1298133</v>
      </c>
      <c r="AF3351">
        <v>0</v>
      </c>
      <c r="AG3351">
        <v>20491404</v>
      </c>
      <c r="AH3351">
        <v>20491404</v>
      </c>
      <c r="AI3351">
        <v>21789537</v>
      </c>
      <c r="AJ3351">
        <v>124766</v>
      </c>
      <c r="AK3351">
        <v>0</v>
      </c>
      <c r="AL3351">
        <v>0</v>
      </c>
      <c r="AM3351">
        <v>0</v>
      </c>
      <c r="AN3351">
        <v>124766</v>
      </c>
      <c r="AO3351">
        <v>21664771</v>
      </c>
      <c r="AQ3351">
        <f>K3351/R3351</f>
        <v>0</v>
      </c>
    </row>
    <row r="3352" spans="1:43" x14ac:dyDescent="0.35">
      <c r="A3352" t="s">
        <v>6999</v>
      </c>
      <c r="B3352" t="s">
        <v>7000</v>
      </c>
      <c r="C3352" t="s">
        <v>38</v>
      </c>
      <c r="D3352" t="str">
        <f>IF(P3352&lt;=50000,"Extra Small",IF(AND(P3352&gt;=50000,P3352&lt;250000),"Small",IF(AND(P3352&gt;=250000,P3352&lt;1000000),"Medium",IF(AND(P3352&gt;=1000000,P3352&lt;10000000),"Large",IF(AND(P3352&gt;=10000000,P3352&lt;100000000),"Extra Large",IF(P3352&gt;=100000000,"Extra-extra-large"))))))</f>
        <v>Extra Large</v>
      </c>
      <c r="E3352" t="s">
        <v>43</v>
      </c>
      <c r="F3352">
        <v>41</v>
      </c>
      <c r="G3352">
        <v>1</v>
      </c>
      <c r="H3352">
        <v>0</v>
      </c>
      <c r="I3352">
        <v>41</v>
      </c>
      <c r="J3352" t="s">
        <v>48</v>
      </c>
      <c r="K3352">
        <v>0</v>
      </c>
      <c r="L3352">
        <v>0</v>
      </c>
      <c r="M3352">
        <v>30154463</v>
      </c>
      <c r="N3352">
        <v>0</v>
      </c>
      <c r="O3352">
        <v>78984</v>
      </c>
      <c r="P3352">
        <v>30233447</v>
      </c>
      <c r="Q3352">
        <v>0</v>
      </c>
      <c r="R3352">
        <v>30233447</v>
      </c>
      <c r="S3352" t="str">
        <f t="shared" si="104"/>
        <v>False</v>
      </c>
      <c r="T3352">
        <v>0</v>
      </c>
      <c r="U3352" t="b">
        <f t="shared" si="105"/>
        <v>0</v>
      </c>
      <c r="V3352">
        <v>0</v>
      </c>
      <c r="W3352">
        <v>0</v>
      </c>
      <c r="X3352">
        <v>0</v>
      </c>
      <c r="Y3352">
        <v>20543176</v>
      </c>
      <c r="Z3352">
        <v>20543176</v>
      </c>
      <c r="AA3352" t="b">
        <f>ABS(T3352-Z3352)&gt;1000000</f>
        <v>1</v>
      </c>
      <c r="AB3352">
        <v>9690271</v>
      </c>
      <c r="AC3352">
        <v>0</v>
      </c>
      <c r="AD3352">
        <v>9690271</v>
      </c>
      <c r="AE3352">
        <v>20775193</v>
      </c>
      <c r="AF3352">
        <v>0</v>
      </c>
      <c r="AG3352">
        <v>4982628</v>
      </c>
      <c r="AH3352">
        <v>4982628</v>
      </c>
      <c r="AI3352">
        <v>25757821</v>
      </c>
      <c r="AJ3352">
        <v>12275769</v>
      </c>
      <c r="AK3352">
        <v>0</v>
      </c>
      <c r="AL3352">
        <v>24034</v>
      </c>
      <c r="AM3352">
        <v>24034</v>
      </c>
      <c r="AN3352">
        <v>12299803</v>
      </c>
      <c r="AO3352">
        <v>13458018</v>
      </c>
      <c r="AQ3352">
        <f>K3352/R3352</f>
        <v>0</v>
      </c>
    </row>
    <row r="3353" spans="1:43" x14ac:dyDescent="0.35">
      <c r="A3353" t="s">
        <v>7001</v>
      </c>
      <c r="B3353" t="s">
        <v>7002</v>
      </c>
      <c r="C3353" t="s">
        <v>38</v>
      </c>
      <c r="D3353" t="str">
        <f>IF(P3353&lt;=50000,"Extra Small",IF(AND(P3353&gt;=50000,P3353&lt;250000),"Small",IF(AND(P3353&gt;=250000,P3353&lt;1000000),"Medium",IF(AND(P3353&gt;=1000000,P3353&lt;10000000),"Large",IF(AND(P3353&gt;=10000000,P3353&lt;100000000),"Extra Large",IF(P3353&gt;=100000000,"Extra-extra-large"))))))</f>
        <v>Medium</v>
      </c>
      <c r="E3353" t="s">
        <v>85</v>
      </c>
      <c r="F3353">
        <v>1</v>
      </c>
      <c r="G3353">
        <v>2</v>
      </c>
      <c r="H3353">
        <v>3</v>
      </c>
      <c r="I3353">
        <v>3.6</v>
      </c>
      <c r="J3353" t="s">
        <v>687</v>
      </c>
      <c r="K3353">
        <v>206653</v>
      </c>
      <c r="L3353">
        <v>479903</v>
      </c>
      <c r="M3353">
        <v>0</v>
      </c>
      <c r="N3353">
        <v>2673</v>
      </c>
      <c r="O3353">
        <v>205479</v>
      </c>
      <c r="P3353">
        <v>894708</v>
      </c>
      <c r="Q3353">
        <v>0</v>
      </c>
      <c r="R3353">
        <v>894708</v>
      </c>
      <c r="S3353" t="str">
        <f t="shared" si="104"/>
        <v>False</v>
      </c>
      <c r="T3353">
        <v>274197</v>
      </c>
      <c r="U3353" t="b">
        <f t="shared" si="105"/>
        <v>0</v>
      </c>
      <c r="V3353">
        <v>0</v>
      </c>
      <c r="W3353">
        <v>0</v>
      </c>
      <c r="X3353">
        <v>0</v>
      </c>
      <c r="Y3353">
        <v>596361</v>
      </c>
      <c r="Z3353">
        <v>870558</v>
      </c>
      <c r="AA3353" t="b">
        <f>ABS(T3353-Z3353)&gt;25000</f>
        <v>1</v>
      </c>
      <c r="AB3353">
        <v>24150</v>
      </c>
      <c r="AC3353">
        <v>0</v>
      </c>
      <c r="AD3353">
        <v>24150</v>
      </c>
      <c r="AE3353">
        <v>851174</v>
      </c>
      <c r="AF3353">
        <v>0</v>
      </c>
      <c r="AG3353">
        <v>0</v>
      </c>
      <c r="AH3353">
        <v>5000</v>
      </c>
      <c r="AI3353">
        <v>856174</v>
      </c>
      <c r="AJ3353">
        <v>780326</v>
      </c>
      <c r="AK3353">
        <v>0</v>
      </c>
      <c r="AL3353">
        <v>0</v>
      </c>
      <c r="AM3353">
        <v>0</v>
      </c>
      <c r="AN3353">
        <v>780326</v>
      </c>
      <c r="AO3353">
        <v>75848</v>
      </c>
      <c r="AQ3353">
        <f>K3353/R3353</f>
        <v>0.23097256311556397</v>
      </c>
    </row>
    <row r="3354" spans="1:43" x14ac:dyDescent="0.35">
      <c r="A3354" t="s">
        <v>7003</v>
      </c>
      <c r="B3354" t="s">
        <v>7004</v>
      </c>
      <c r="C3354" t="s">
        <v>38</v>
      </c>
      <c r="D3354" t="str">
        <f>IF(P3354&lt;=50000,"Extra Small",IF(AND(P3354&gt;=50000,P3354&lt;250000),"Small",IF(AND(P3354&gt;=250000,P3354&lt;1000000),"Medium",IF(AND(P3354&gt;=1000000,P3354&lt;10000000),"Large",IF(AND(P3354&gt;=10000000,P3354&lt;100000000),"Extra Large",IF(P3354&gt;=100000000,"Extra-extra-large"))))))</f>
        <v>Large</v>
      </c>
      <c r="E3354" t="s">
        <v>206</v>
      </c>
      <c r="F3354">
        <v>23</v>
      </c>
      <c r="G3354">
        <v>42</v>
      </c>
      <c r="H3354">
        <v>65</v>
      </c>
      <c r="I3354">
        <v>56</v>
      </c>
      <c r="J3354" t="s">
        <v>172</v>
      </c>
      <c r="K3354">
        <v>657782</v>
      </c>
      <c r="L3354">
        <v>43471</v>
      </c>
      <c r="M3354">
        <v>5690910</v>
      </c>
      <c r="N3354">
        <v>22971</v>
      </c>
      <c r="O3354">
        <v>17014</v>
      </c>
      <c r="P3354">
        <v>6432148</v>
      </c>
      <c r="Q3354">
        <v>35000</v>
      </c>
      <c r="R3354">
        <v>6467148</v>
      </c>
      <c r="S3354" t="str">
        <f t="shared" si="104"/>
        <v>False</v>
      </c>
      <c r="T3354">
        <v>3926090</v>
      </c>
      <c r="U3354" t="b">
        <f t="shared" si="105"/>
        <v>0</v>
      </c>
      <c r="V3354">
        <v>0</v>
      </c>
      <c r="W3354">
        <v>18390</v>
      </c>
      <c r="X3354">
        <v>0</v>
      </c>
      <c r="Y3354">
        <v>2592559</v>
      </c>
      <c r="Z3354">
        <v>6537039</v>
      </c>
      <c r="AA3354" t="b">
        <f>ABS(T3354-Z3354)&gt;1000000</f>
        <v>1</v>
      </c>
      <c r="AB3354">
        <v>-69891</v>
      </c>
      <c r="AC3354">
        <v>0</v>
      </c>
      <c r="AD3354">
        <v>-69891</v>
      </c>
      <c r="AE3354">
        <v>1704367</v>
      </c>
      <c r="AF3354">
        <v>0</v>
      </c>
      <c r="AG3354">
        <v>6744606</v>
      </c>
      <c r="AH3354">
        <v>6744606</v>
      </c>
      <c r="AI3354">
        <v>8448973</v>
      </c>
      <c r="AJ3354">
        <v>658518</v>
      </c>
      <c r="AK3354">
        <v>0</v>
      </c>
      <c r="AL3354">
        <v>53180</v>
      </c>
      <c r="AM3354">
        <v>53180</v>
      </c>
      <c r="AN3354">
        <v>711698</v>
      </c>
      <c r="AO3354">
        <v>7737275</v>
      </c>
      <c r="AQ3354">
        <f>K3354/R3354</f>
        <v>0.10171129530358668</v>
      </c>
    </row>
    <row r="3355" spans="1:43" x14ac:dyDescent="0.35">
      <c r="A3355" t="s">
        <v>7005</v>
      </c>
      <c r="B3355" t="s">
        <v>7006</v>
      </c>
      <c r="C3355" t="s">
        <v>38</v>
      </c>
      <c r="D3355" t="str">
        <f>IF(P3355&lt;=50000,"Extra Small",IF(AND(P3355&gt;=50000,P3355&lt;250000),"Small",IF(AND(P3355&gt;=250000,P3355&lt;1000000),"Medium",IF(AND(P3355&gt;=1000000,P3355&lt;10000000),"Large",IF(AND(P3355&gt;=10000000,P3355&lt;100000000),"Extra Large",IF(P3355&gt;=100000000,"Extra-extra-large"))))))</f>
        <v>Medium</v>
      </c>
      <c r="E3355" t="s">
        <v>85</v>
      </c>
      <c r="F3355">
        <v>0</v>
      </c>
      <c r="G3355">
        <v>0</v>
      </c>
      <c r="H3355">
        <v>0</v>
      </c>
      <c r="I3355">
        <v>0</v>
      </c>
      <c r="J3355" t="s">
        <v>92</v>
      </c>
      <c r="K3355">
        <v>0</v>
      </c>
      <c r="L3355">
        <v>214766</v>
      </c>
      <c r="M3355">
        <v>82149</v>
      </c>
      <c r="N3355">
        <v>372</v>
      </c>
      <c r="O3355">
        <v>0</v>
      </c>
      <c r="P3355">
        <v>297287</v>
      </c>
      <c r="Q3355">
        <v>0</v>
      </c>
      <c r="R3355">
        <v>297287</v>
      </c>
      <c r="S3355" t="str">
        <f t="shared" si="104"/>
        <v>False</v>
      </c>
      <c r="T3355">
        <v>0</v>
      </c>
      <c r="U3355" t="e">
        <f t="shared" si="105"/>
        <v>#DIV/0!</v>
      </c>
      <c r="V3355">
        <v>0</v>
      </c>
      <c r="W3355">
        <v>0</v>
      </c>
      <c r="X3355">
        <v>326467</v>
      </c>
      <c r="Y3355">
        <v>32257</v>
      </c>
      <c r="Z3355">
        <v>358724</v>
      </c>
      <c r="AA3355" t="b">
        <f>ABS(T3355-Z3355)&gt;25000</f>
        <v>1</v>
      </c>
      <c r="AB3355">
        <v>-61437</v>
      </c>
      <c r="AC3355">
        <v>0</v>
      </c>
      <c r="AD3355">
        <v>-61437</v>
      </c>
      <c r="AE3355">
        <v>70845</v>
      </c>
      <c r="AF3355">
        <v>0</v>
      </c>
      <c r="AG3355">
        <v>0</v>
      </c>
      <c r="AH3355">
        <v>0</v>
      </c>
      <c r="AI3355">
        <v>70845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70845</v>
      </c>
      <c r="AQ3355">
        <f>K3355/R3355</f>
        <v>0</v>
      </c>
    </row>
    <row r="3356" spans="1:43" x14ac:dyDescent="0.35">
      <c r="A3356" t="s">
        <v>7007</v>
      </c>
      <c r="B3356" t="s">
        <v>7008</v>
      </c>
      <c r="C3356" t="s">
        <v>50</v>
      </c>
      <c r="D3356" t="str">
        <f>IF(P3356&lt;=50000,"Extra Small",IF(AND(P3356&gt;=50000,P3356&lt;250000),"Small",IF(AND(P3356&gt;=250000,P3356&lt;1000000),"Medium",IF(AND(P3356&gt;=1000000,P3356&lt;10000000),"Large",IF(AND(P3356&gt;=10000000,P3356&lt;100000000),"Extra Large",IF(P3356&gt;=100000000,"Extra-extra-large"))))))</f>
        <v>Small</v>
      </c>
      <c r="E3356" t="s">
        <v>85</v>
      </c>
      <c r="F3356">
        <v>0</v>
      </c>
      <c r="G3356">
        <v>3</v>
      </c>
      <c r="H3356">
        <v>0</v>
      </c>
      <c r="I3356">
        <v>0</v>
      </c>
      <c r="J3356" t="s">
        <v>278</v>
      </c>
      <c r="K3356">
        <v>0</v>
      </c>
      <c r="L3356">
        <v>0</v>
      </c>
      <c r="M3356">
        <v>64943</v>
      </c>
      <c r="N3356">
        <v>0</v>
      </c>
      <c r="O3356">
        <v>66885</v>
      </c>
      <c r="P3356">
        <v>131828</v>
      </c>
      <c r="Q3356">
        <v>0</v>
      </c>
      <c r="R3356">
        <v>131828</v>
      </c>
      <c r="S3356" t="str">
        <f t="shared" si="104"/>
        <v>False</v>
      </c>
      <c r="T3356">
        <v>19508</v>
      </c>
      <c r="U3356" t="b">
        <f t="shared" si="105"/>
        <v>0</v>
      </c>
      <c r="V3356">
        <v>0</v>
      </c>
      <c r="W3356">
        <v>93978</v>
      </c>
      <c r="X3356">
        <v>0</v>
      </c>
      <c r="Y3356">
        <v>52454</v>
      </c>
      <c r="Z3356">
        <v>165940</v>
      </c>
      <c r="AA3356" t="b">
        <f>ABS(T3356-Z3356)&gt;25000</f>
        <v>1</v>
      </c>
      <c r="AB3356">
        <v>-34112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295672</v>
      </c>
      <c r="AJ3356">
        <v>0</v>
      </c>
      <c r="AK3356">
        <v>0</v>
      </c>
      <c r="AL3356">
        <v>0</v>
      </c>
      <c r="AM3356">
        <v>0</v>
      </c>
      <c r="AN3356">
        <v>20729</v>
      </c>
      <c r="AO3356">
        <v>274943</v>
      </c>
      <c r="AQ3356">
        <f>K3356/R3356</f>
        <v>0</v>
      </c>
    </row>
    <row r="3357" spans="1:43" x14ac:dyDescent="0.35">
      <c r="A3357" t="s">
        <v>7009</v>
      </c>
      <c r="B3357" t="s">
        <v>7010</v>
      </c>
      <c r="C3357" t="s">
        <v>38</v>
      </c>
      <c r="D3357" t="str">
        <f>IF(P3357&lt;=50000,"Extra Small",IF(AND(P3357&gt;=50000,P3357&lt;250000),"Small",IF(AND(P3357&gt;=250000,P3357&lt;1000000),"Medium",IF(AND(P3357&gt;=1000000,P3357&lt;10000000),"Large",IF(AND(P3357&gt;=10000000,P3357&lt;100000000),"Extra Large",IF(P3357&gt;=100000000,"Extra-extra-large"))))))</f>
        <v>Small</v>
      </c>
      <c r="E3357" t="s">
        <v>85</v>
      </c>
      <c r="F3357">
        <v>0</v>
      </c>
      <c r="G3357">
        <v>3</v>
      </c>
      <c r="H3357">
        <v>0</v>
      </c>
      <c r="I3357">
        <v>0</v>
      </c>
      <c r="J3357" t="s">
        <v>6755</v>
      </c>
      <c r="K3357">
        <v>0</v>
      </c>
      <c r="L3357">
        <v>1232</v>
      </c>
      <c r="M3357">
        <v>0</v>
      </c>
      <c r="N3357">
        <v>0</v>
      </c>
      <c r="O3357">
        <v>60025</v>
      </c>
      <c r="P3357">
        <v>61257</v>
      </c>
      <c r="Q3357">
        <v>0</v>
      </c>
      <c r="R3357">
        <v>61257</v>
      </c>
      <c r="S3357" t="str">
        <f t="shared" si="104"/>
        <v>False</v>
      </c>
      <c r="T3357">
        <v>49637</v>
      </c>
      <c r="U3357" t="b">
        <f t="shared" si="105"/>
        <v>0</v>
      </c>
      <c r="V3357">
        <v>0</v>
      </c>
      <c r="W3357">
        <v>0</v>
      </c>
      <c r="X3357">
        <v>0</v>
      </c>
      <c r="Y3357">
        <v>19063</v>
      </c>
      <c r="Z3357">
        <v>68700</v>
      </c>
      <c r="AA3357" t="b">
        <f>ABS(T3357-Z3357)&gt;25000</f>
        <v>0</v>
      </c>
      <c r="AB3357">
        <v>-7443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19903</v>
      </c>
      <c r="AJ3357">
        <v>0</v>
      </c>
      <c r="AK3357">
        <v>0</v>
      </c>
      <c r="AL3357">
        <v>0</v>
      </c>
      <c r="AM3357">
        <v>0</v>
      </c>
      <c r="AN3357">
        <v>1082</v>
      </c>
      <c r="AO3357">
        <v>18821</v>
      </c>
      <c r="AQ3357">
        <f>K3357/R3357</f>
        <v>0</v>
      </c>
    </row>
    <row r="3358" spans="1:43" x14ac:dyDescent="0.35">
      <c r="A3358" t="s">
        <v>7011</v>
      </c>
      <c r="B3358" t="s">
        <v>7012</v>
      </c>
      <c r="C3358" t="s">
        <v>38</v>
      </c>
      <c r="D3358" t="str">
        <f>IF(P3358&lt;=50000,"Extra Small",IF(AND(P3358&gt;=50000,P3358&lt;250000),"Small",IF(AND(P3358&gt;=250000,P3358&lt;1000000),"Medium",IF(AND(P3358&gt;=1000000,P3358&lt;10000000),"Large",IF(AND(P3358&gt;=10000000,P3358&lt;100000000),"Extra Large",IF(P3358&gt;=100000000,"Extra-extra-large"))))))</f>
        <v>Large</v>
      </c>
      <c r="E3358" t="s">
        <v>64</v>
      </c>
      <c r="F3358">
        <v>1</v>
      </c>
      <c r="G3358">
        <v>2</v>
      </c>
      <c r="H3358">
        <v>18</v>
      </c>
      <c r="I3358">
        <v>14.46</v>
      </c>
      <c r="J3358" t="s">
        <v>717</v>
      </c>
      <c r="K3358">
        <v>0</v>
      </c>
      <c r="L3358">
        <v>1035</v>
      </c>
      <c r="M3358">
        <v>2579115</v>
      </c>
      <c r="N3358">
        <v>2906</v>
      </c>
      <c r="O3358">
        <v>0</v>
      </c>
      <c r="P3358">
        <v>2583056</v>
      </c>
      <c r="Q3358">
        <v>0</v>
      </c>
      <c r="R3358">
        <v>2583056</v>
      </c>
      <c r="S3358" t="str">
        <f t="shared" si="104"/>
        <v>False</v>
      </c>
      <c r="T3358">
        <v>1170221</v>
      </c>
      <c r="U3358" t="b">
        <f t="shared" si="105"/>
        <v>0</v>
      </c>
      <c r="V3358">
        <v>0</v>
      </c>
      <c r="W3358">
        <v>0</v>
      </c>
      <c r="X3358">
        <v>0</v>
      </c>
      <c r="Y3358">
        <v>1648748</v>
      </c>
      <c r="Z3358">
        <v>2818969</v>
      </c>
      <c r="AA3358" t="b">
        <f>ABS(T3358-Z3358)&gt;1000000</f>
        <v>1</v>
      </c>
      <c r="AB3358">
        <v>-235913</v>
      </c>
      <c r="AC3358">
        <v>0</v>
      </c>
      <c r="AD3358">
        <v>-235913</v>
      </c>
      <c r="AE3358">
        <v>539529</v>
      </c>
      <c r="AF3358">
        <v>612640</v>
      </c>
      <c r="AG3358">
        <v>862199</v>
      </c>
      <c r="AH3358">
        <v>1474839</v>
      </c>
      <c r="AI3358">
        <v>2014368</v>
      </c>
      <c r="AJ3358">
        <v>525116</v>
      </c>
      <c r="AK3358">
        <v>0</v>
      </c>
      <c r="AL3358">
        <v>0</v>
      </c>
      <c r="AM3358">
        <v>0</v>
      </c>
      <c r="AN3358">
        <v>525116</v>
      </c>
      <c r="AO3358">
        <v>1489252</v>
      </c>
      <c r="AQ3358">
        <f>K3358/R3358</f>
        <v>0</v>
      </c>
    </row>
    <row r="3359" spans="1:43" x14ac:dyDescent="0.35">
      <c r="A3359" t="s">
        <v>7013</v>
      </c>
      <c r="B3359" t="s">
        <v>7014</v>
      </c>
      <c r="C3359" t="s">
        <v>38</v>
      </c>
      <c r="D3359" t="str">
        <f>IF(P3359&lt;=50000,"Extra Small",IF(AND(P3359&gt;=50000,P3359&lt;250000),"Small",IF(AND(P3359&gt;=250000,P3359&lt;1000000),"Medium",IF(AND(P3359&gt;=1000000,P3359&lt;10000000),"Large",IF(AND(P3359&gt;=10000000,P3359&lt;100000000),"Extra Large",IF(P3359&gt;=100000000,"Extra-extra-large"))))))</f>
        <v>Medium</v>
      </c>
      <c r="E3359" t="s">
        <v>43</v>
      </c>
      <c r="F3359">
        <v>13</v>
      </c>
      <c r="G3359">
        <v>2</v>
      </c>
      <c r="H3359">
        <v>5</v>
      </c>
      <c r="I3359">
        <v>18</v>
      </c>
      <c r="J3359" t="s">
        <v>48</v>
      </c>
      <c r="K3359">
        <v>481399</v>
      </c>
      <c r="L3359">
        <v>0</v>
      </c>
      <c r="M3359">
        <v>412075</v>
      </c>
      <c r="N3359">
        <v>3444</v>
      </c>
      <c r="O3359">
        <v>0</v>
      </c>
      <c r="P3359">
        <v>896918</v>
      </c>
      <c r="Q3359">
        <v>0</v>
      </c>
      <c r="R3359">
        <v>896918</v>
      </c>
      <c r="S3359" t="str">
        <f t="shared" si="104"/>
        <v>False</v>
      </c>
      <c r="T3359">
        <v>778637</v>
      </c>
      <c r="U3359" t="b">
        <f t="shared" si="105"/>
        <v>0</v>
      </c>
      <c r="V3359">
        <v>0</v>
      </c>
      <c r="W3359">
        <v>0</v>
      </c>
      <c r="X3359">
        <v>0</v>
      </c>
      <c r="Y3359">
        <v>72442</v>
      </c>
      <c r="Z3359">
        <v>851079</v>
      </c>
      <c r="AA3359" t="b">
        <f>ABS(T3359-Z3359)&gt;25000</f>
        <v>1</v>
      </c>
      <c r="AB3359">
        <v>45839</v>
      </c>
      <c r="AC3359">
        <v>0</v>
      </c>
      <c r="AD3359">
        <v>45839</v>
      </c>
      <c r="AE3359">
        <v>330088</v>
      </c>
      <c r="AF3359">
        <v>0</v>
      </c>
      <c r="AG3359">
        <v>0</v>
      </c>
      <c r="AH3359">
        <v>343025</v>
      </c>
      <c r="AI3359">
        <v>673113</v>
      </c>
      <c r="AJ3359">
        <v>99662</v>
      </c>
      <c r="AK3359">
        <v>0</v>
      </c>
      <c r="AL3359">
        <v>0</v>
      </c>
      <c r="AM3359">
        <v>0</v>
      </c>
      <c r="AN3359">
        <v>99662</v>
      </c>
      <c r="AO3359">
        <v>573451</v>
      </c>
      <c r="AQ3359">
        <f>K3359/R3359</f>
        <v>0.53672576534309713</v>
      </c>
    </row>
    <row r="3360" spans="1:43" x14ac:dyDescent="0.35">
      <c r="A3360" t="s">
        <v>7015</v>
      </c>
      <c r="B3360" t="s">
        <v>7016</v>
      </c>
      <c r="C3360" t="s">
        <v>50</v>
      </c>
      <c r="D3360" t="str">
        <f>IF(P3360&lt;=50000,"Extra Small",IF(AND(P3360&gt;=50000,P3360&lt;250000),"Small",IF(AND(P3360&gt;=250000,P3360&lt;1000000),"Medium",IF(AND(P3360&gt;=1000000,P3360&lt;10000000),"Large",IF(AND(P3360&gt;=10000000,P3360&lt;100000000),"Extra Large",IF(P3360&gt;=100000000,"Extra-extra-large"))))))</f>
        <v>Medium</v>
      </c>
      <c r="E3360" t="s">
        <v>123</v>
      </c>
      <c r="F3360">
        <v>3</v>
      </c>
      <c r="G3360">
        <v>7</v>
      </c>
      <c r="H3360">
        <v>1</v>
      </c>
      <c r="I3360">
        <v>6.02</v>
      </c>
      <c r="J3360" t="s">
        <v>3173</v>
      </c>
      <c r="K3360">
        <v>0</v>
      </c>
      <c r="L3360">
        <v>882129</v>
      </c>
      <c r="M3360">
        <v>32158</v>
      </c>
      <c r="N3360">
        <v>6640</v>
      </c>
      <c r="O3360">
        <v>0</v>
      </c>
      <c r="P3360">
        <v>920927</v>
      </c>
      <c r="Q3360">
        <v>837785</v>
      </c>
      <c r="R3360">
        <v>1758712</v>
      </c>
      <c r="S3360" t="str">
        <f t="shared" si="104"/>
        <v>False</v>
      </c>
      <c r="T3360">
        <v>500819</v>
      </c>
      <c r="U3360" t="b">
        <f t="shared" si="105"/>
        <v>0</v>
      </c>
      <c r="V3360">
        <v>0</v>
      </c>
      <c r="W3360">
        <v>0</v>
      </c>
      <c r="X3360">
        <v>0</v>
      </c>
      <c r="Y3360">
        <v>416392</v>
      </c>
      <c r="Z3360">
        <v>917211</v>
      </c>
      <c r="AA3360" t="b">
        <f>ABS(T3360-Z3360)&gt;25000</f>
        <v>1</v>
      </c>
      <c r="AB3360">
        <v>841501</v>
      </c>
      <c r="AC3360">
        <v>0</v>
      </c>
      <c r="AD3360">
        <v>841501</v>
      </c>
      <c r="AE3360">
        <v>684087</v>
      </c>
      <c r="AF3360">
        <v>0</v>
      </c>
      <c r="AG3360">
        <v>0</v>
      </c>
      <c r="AH3360">
        <v>3925670</v>
      </c>
      <c r="AI3360">
        <v>4609757</v>
      </c>
      <c r="AJ3360">
        <v>218067</v>
      </c>
      <c r="AK3360">
        <v>0</v>
      </c>
      <c r="AL3360">
        <v>0</v>
      </c>
      <c r="AM3360">
        <v>0</v>
      </c>
      <c r="AN3360">
        <v>218067</v>
      </c>
      <c r="AO3360">
        <v>4391690</v>
      </c>
      <c r="AQ3360">
        <f>K3360/R3360</f>
        <v>0</v>
      </c>
    </row>
    <row r="3361" spans="1:43" x14ac:dyDescent="0.35">
      <c r="A3361" t="s">
        <v>7017</v>
      </c>
      <c r="B3361" t="s">
        <v>7018</v>
      </c>
      <c r="C3361" t="s">
        <v>38</v>
      </c>
      <c r="D3361" t="str">
        <f>IF(P3361&lt;=50000,"Extra Small",IF(AND(P3361&gt;=50000,P3361&lt;250000),"Small",IF(AND(P3361&gt;=250000,P3361&lt;1000000),"Medium",IF(AND(P3361&gt;=1000000,P3361&lt;10000000),"Large",IF(AND(P3361&gt;=10000000,P3361&lt;100000000),"Extra Large",IF(P3361&gt;=100000000,"Extra-extra-large"))))))</f>
        <v>Large</v>
      </c>
      <c r="E3361" t="s">
        <v>43</v>
      </c>
      <c r="F3361">
        <v>8</v>
      </c>
      <c r="G3361">
        <v>3</v>
      </c>
      <c r="H3361">
        <v>0</v>
      </c>
      <c r="I3361">
        <v>10</v>
      </c>
      <c r="J3361" t="s">
        <v>48</v>
      </c>
      <c r="K3361">
        <v>860974</v>
      </c>
      <c r="L3361">
        <v>3313</v>
      </c>
      <c r="M3361">
        <v>98320</v>
      </c>
      <c r="N3361">
        <v>2397</v>
      </c>
      <c r="O3361">
        <v>54560</v>
      </c>
      <c r="P3361">
        <v>1019564</v>
      </c>
      <c r="Q3361">
        <v>0</v>
      </c>
      <c r="R3361">
        <v>1019564</v>
      </c>
      <c r="S3361" t="str">
        <f t="shared" si="104"/>
        <v>False</v>
      </c>
      <c r="T3361">
        <v>712338</v>
      </c>
      <c r="U3361" t="b">
        <f t="shared" si="105"/>
        <v>0</v>
      </c>
      <c r="V3361">
        <v>132</v>
      </c>
      <c r="W3361">
        <v>0</v>
      </c>
      <c r="X3361">
        <v>0</v>
      </c>
      <c r="Y3361">
        <v>292129</v>
      </c>
      <c r="Z3361">
        <v>1004599</v>
      </c>
      <c r="AA3361" t="b">
        <f>ABS(T3361-Z3361)&gt;1000000</f>
        <v>0</v>
      </c>
      <c r="AB3361">
        <v>14965</v>
      </c>
      <c r="AC3361">
        <v>0</v>
      </c>
      <c r="AD3361">
        <v>14965</v>
      </c>
      <c r="AE3361">
        <v>211606</v>
      </c>
      <c r="AF3361">
        <v>0</v>
      </c>
      <c r="AG3361">
        <v>613652</v>
      </c>
      <c r="AH3361">
        <v>613652</v>
      </c>
      <c r="AI3361">
        <v>825258</v>
      </c>
      <c r="AJ3361">
        <v>123450</v>
      </c>
      <c r="AK3361">
        <v>0</v>
      </c>
      <c r="AL3361">
        <v>22301</v>
      </c>
      <c r="AM3361">
        <v>22301</v>
      </c>
      <c r="AN3361">
        <v>145751</v>
      </c>
      <c r="AO3361">
        <v>679507</v>
      </c>
      <c r="AQ3361">
        <f>K3361/R3361</f>
        <v>0.84445311917643229</v>
      </c>
    </row>
    <row r="3362" spans="1:43" x14ac:dyDescent="0.35">
      <c r="A3362" t="s">
        <v>7019</v>
      </c>
      <c r="B3362" t="s">
        <v>7020</v>
      </c>
      <c r="C3362" t="s">
        <v>38</v>
      </c>
      <c r="D3362" t="str">
        <f>IF(P3362&lt;=50000,"Extra Small",IF(AND(P3362&gt;=50000,P3362&lt;250000),"Small",IF(AND(P3362&gt;=250000,P3362&lt;1000000),"Medium",IF(AND(P3362&gt;=1000000,P3362&lt;10000000),"Large",IF(AND(P3362&gt;=10000000,P3362&lt;100000000),"Extra Large",IF(P3362&gt;=100000000,"Extra-extra-large"))))))</f>
        <v>Small</v>
      </c>
      <c r="E3362" t="s">
        <v>123</v>
      </c>
      <c r="F3362">
        <v>0</v>
      </c>
      <c r="G3362">
        <v>1</v>
      </c>
      <c r="H3362">
        <v>0</v>
      </c>
      <c r="I3362">
        <v>0.5</v>
      </c>
      <c r="J3362" t="s">
        <v>52</v>
      </c>
      <c r="K3362">
        <v>4700</v>
      </c>
      <c r="L3362">
        <v>66583</v>
      </c>
      <c r="M3362">
        <v>0</v>
      </c>
      <c r="N3362">
        <v>0</v>
      </c>
      <c r="O3362">
        <v>51768</v>
      </c>
      <c r="P3362">
        <v>123051</v>
      </c>
      <c r="Q3362">
        <v>0</v>
      </c>
      <c r="R3362">
        <v>123051</v>
      </c>
      <c r="S3362" t="str">
        <f t="shared" si="104"/>
        <v>False</v>
      </c>
      <c r="T3362">
        <v>44241</v>
      </c>
      <c r="U3362" t="b">
        <f t="shared" si="105"/>
        <v>0</v>
      </c>
      <c r="V3362">
        <v>0</v>
      </c>
      <c r="W3362">
        <v>0</v>
      </c>
      <c r="X3362">
        <v>0</v>
      </c>
      <c r="Y3362">
        <v>91247</v>
      </c>
      <c r="Z3362">
        <v>135488</v>
      </c>
      <c r="AA3362" t="b">
        <f>ABS(T3362-Z3362)&gt;25000</f>
        <v>1</v>
      </c>
      <c r="AB3362">
        <v>-12437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46755</v>
      </c>
      <c r="AJ3362">
        <v>0</v>
      </c>
      <c r="AK3362">
        <v>0</v>
      </c>
      <c r="AL3362">
        <v>0</v>
      </c>
      <c r="AM3362">
        <v>0</v>
      </c>
      <c r="AN3362">
        <v>24873</v>
      </c>
      <c r="AO3362">
        <v>21882</v>
      </c>
      <c r="AQ3362">
        <f>K3362/R3362</f>
        <v>3.8195544936652281E-2</v>
      </c>
    </row>
    <row r="3363" spans="1:43" x14ac:dyDescent="0.35">
      <c r="A3363" t="s">
        <v>7021</v>
      </c>
      <c r="B3363" t="s">
        <v>7022</v>
      </c>
      <c r="C3363" t="s">
        <v>38</v>
      </c>
      <c r="D3363" t="str">
        <f>IF(P3363&lt;=50000,"Extra Small",IF(AND(P3363&gt;=50000,P3363&lt;250000),"Small",IF(AND(P3363&gt;=250000,P3363&lt;1000000),"Medium",IF(AND(P3363&gt;=1000000,P3363&lt;10000000),"Large",IF(AND(P3363&gt;=10000000,P3363&lt;100000000),"Extra Large",IF(P3363&gt;=100000000,"Extra-extra-large"))))))</f>
        <v>Extra Large</v>
      </c>
      <c r="E3363" t="s">
        <v>55</v>
      </c>
      <c r="F3363">
        <v>51</v>
      </c>
      <c r="G3363">
        <v>66</v>
      </c>
      <c r="H3363">
        <v>42</v>
      </c>
      <c r="I3363">
        <v>125</v>
      </c>
      <c r="J3363" t="s">
        <v>1223</v>
      </c>
      <c r="K3363">
        <v>12018249</v>
      </c>
      <c r="L3363">
        <v>3735</v>
      </c>
      <c r="M3363">
        <v>0</v>
      </c>
      <c r="N3363">
        <v>79087</v>
      </c>
      <c r="O3363">
        <v>515837</v>
      </c>
      <c r="P3363">
        <v>12616908</v>
      </c>
      <c r="Q3363">
        <v>2045</v>
      </c>
      <c r="R3363">
        <v>12618953</v>
      </c>
      <c r="S3363" t="str">
        <f t="shared" si="104"/>
        <v>False</v>
      </c>
      <c r="T3363">
        <v>8855331</v>
      </c>
      <c r="U3363" t="b">
        <f t="shared" si="105"/>
        <v>0</v>
      </c>
      <c r="V3363">
        <v>0</v>
      </c>
      <c r="W3363">
        <v>0</v>
      </c>
      <c r="X3363">
        <v>0</v>
      </c>
      <c r="Y3363">
        <v>2895546</v>
      </c>
      <c r="Z3363">
        <v>11750877</v>
      </c>
      <c r="AA3363" t="b">
        <f>ABS(T3363-Z3363)&gt;1000000</f>
        <v>1</v>
      </c>
      <c r="AB3363">
        <v>868076</v>
      </c>
      <c r="AC3363">
        <v>0</v>
      </c>
      <c r="AD3363">
        <v>868076</v>
      </c>
      <c r="AE3363">
        <v>5987453</v>
      </c>
      <c r="AF3363">
        <v>0</v>
      </c>
      <c r="AG3363">
        <v>1492428</v>
      </c>
      <c r="AH3363">
        <v>1492428</v>
      </c>
      <c r="AI3363">
        <v>7479881</v>
      </c>
      <c r="AJ3363">
        <v>2712607</v>
      </c>
      <c r="AK3363">
        <v>0</v>
      </c>
      <c r="AL3363">
        <v>346075</v>
      </c>
      <c r="AM3363">
        <v>346075</v>
      </c>
      <c r="AN3363">
        <v>3058682</v>
      </c>
      <c r="AO3363">
        <v>4421199</v>
      </c>
      <c r="AQ3363">
        <f>K3363/R3363</f>
        <v>0.95239668457438587</v>
      </c>
    </row>
    <row r="3364" spans="1:43" x14ac:dyDescent="0.35">
      <c r="A3364" t="s">
        <v>7023</v>
      </c>
      <c r="B3364" t="s">
        <v>7024</v>
      </c>
      <c r="C3364" t="s">
        <v>38</v>
      </c>
      <c r="D3364" t="str">
        <f>IF(P3364&lt;=50000,"Extra Small",IF(AND(P3364&gt;=50000,P3364&lt;250000),"Small",IF(AND(P3364&gt;=250000,P3364&lt;1000000),"Medium",IF(AND(P3364&gt;=1000000,P3364&lt;10000000),"Large",IF(AND(P3364&gt;=10000000,P3364&lt;100000000),"Extra Large",IF(P3364&gt;=100000000,"Extra-extra-large"))))))</f>
        <v>Small</v>
      </c>
      <c r="E3364" t="s">
        <v>39</v>
      </c>
      <c r="F3364">
        <v>0</v>
      </c>
      <c r="G3364">
        <v>0</v>
      </c>
      <c r="H3364">
        <v>0</v>
      </c>
      <c r="I3364">
        <v>0</v>
      </c>
      <c r="J3364" t="s">
        <v>56</v>
      </c>
      <c r="K3364">
        <v>0</v>
      </c>
      <c r="L3364">
        <v>36825</v>
      </c>
      <c r="M3364">
        <v>57136</v>
      </c>
      <c r="N3364">
        <v>0</v>
      </c>
      <c r="O3364">
        <v>0</v>
      </c>
      <c r="P3364">
        <v>93961</v>
      </c>
      <c r="Q3364">
        <v>0</v>
      </c>
      <c r="R3364">
        <v>93961</v>
      </c>
      <c r="S3364" t="str">
        <f t="shared" si="104"/>
        <v>False</v>
      </c>
      <c r="T3364">
        <v>0</v>
      </c>
      <c r="U3364" t="e">
        <f t="shared" si="105"/>
        <v>#DIV/0!</v>
      </c>
      <c r="V3364">
        <v>0</v>
      </c>
      <c r="W3364">
        <v>0</v>
      </c>
      <c r="X3364">
        <v>5011</v>
      </c>
      <c r="Y3364">
        <v>69945</v>
      </c>
      <c r="Z3364">
        <v>74956</v>
      </c>
      <c r="AA3364" t="b">
        <f>ABS(T3364-Z3364)&gt;25000</f>
        <v>1</v>
      </c>
      <c r="AB3364">
        <v>19005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238343</v>
      </c>
      <c r="AJ3364">
        <v>0</v>
      </c>
      <c r="AK3364">
        <v>0</v>
      </c>
      <c r="AL3364">
        <v>0</v>
      </c>
      <c r="AM3364">
        <v>0</v>
      </c>
      <c r="AN3364">
        <v>78983</v>
      </c>
      <c r="AO3364">
        <v>159360</v>
      </c>
      <c r="AQ3364">
        <f>K3364/R3364</f>
        <v>0</v>
      </c>
    </row>
    <row r="3365" spans="1:43" x14ac:dyDescent="0.35">
      <c r="A3365" t="s">
        <v>7025</v>
      </c>
      <c r="B3365" t="s">
        <v>7026</v>
      </c>
      <c r="C3365" t="s">
        <v>38</v>
      </c>
      <c r="D3365" t="str">
        <f>IF(P3365&lt;=50000,"Extra Small",IF(AND(P3365&gt;=50000,P3365&lt;250000),"Small",IF(AND(P3365&gt;=250000,P3365&lt;1000000),"Medium",IF(AND(P3365&gt;=1000000,P3365&lt;10000000),"Large",IF(AND(P3365&gt;=10000000,P3365&lt;100000000),"Extra Large",IF(P3365&gt;=100000000,"Extra-extra-large"))))))</f>
        <v>Small</v>
      </c>
      <c r="E3365" t="s">
        <v>43</v>
      </c>
      <c r="F3365">
        <v>0</v>
      </c>
      <c r="G3365">
        <v>0</v>
      </c>
      <c r="H3365">
        <v>0</v>
      </c>
      <c r="I3365">
        <v>0</v>
      </c>
      <c r="J3365" t="s">
        <v>269</v>
      </c>
      <c r="K3365">
        <v>0</v>
      </c>
      <c r="L3365">
        <v>54196</v>
      </c>
      <c r="M3365">
        <v>0</v>
      </c>
      <c r="N3365">
        <v>14977</v>
      </c>
      <c r="O3365">
        <v>0</v>
      </c>
      <c r="P3365">
        <v>69173</v>
      </c>
      <c r="Q3365">
        <v>0</v>
      </c>
      <c r="R3365">
        <v>69173</v>
      </c>
      <c r="S3365" t="str">
        <f t="shared" si="104"/>
        <v>False</v>
      </c>
      <c r="T3365">
        <v>0</v>
      </c>
      <c r="U3365" t="e">
        <f t="shared" si="105"/>
        <v>#DIV/0!</v>
      </c>
      <c r="V3365">
        <v>0</v>
      </c>
      <c r="W3365">
        <v>0</v>
      </c>
      <c r="X3365">
        <v>0</v>
      </c>
      <c r="Y3365">
        <v>39202</v>
      </c>
      <c r="Z3365">
        <v>39202</v>
      </c>
      <c r="AA3365" t="b">
        <f>ABS(T3365-Z3365)&gt;25000</f>
        <v>1</v>
      </c>
      <c r="AB3365">
        <v>29971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784241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784241</v>
      </c>
      <c r="AQ3365">
        <f>K3365/R3365</f>
        <v>0</v>
      </c>
    </row>
    <row r="3366" spans="1:43" x14ac:dyDescent="0.35">
      <c r="A3366" t="s">
        <v>7027</v>
      </c>
      <c r="B3366" t="s">
        <v>7028</v>
      </c>
      <c r="C3366" t="s">
        <v>50</v>
      </c>
      <c r="D3366" t="str">
        <f>IF(P3366&lt;=50000,"Extra Small",IF(AND(P3366&gt;=50000,P3366&lt;250000),"Small",IF(AND(P3366&gt;=250000,P3366&lt;1000000),"Medium",IF(AND(P3366&gt;=1000000,P3366&lt;10000000),"Large",IF(AND(P3366&gt;=10000000,P3366&lt;100000000),"Extra Large",IF(P3366&gt;=100000000,"Extra-extra-large"))))))</f>
        <v>Extra Small</v>
      </c>
      <c r="E3366" t="s">
        <v>110</v>
      </c>
      <c r="F3366">
        <v>0</v>
      </c>
      <c r="G3366">
        <v>0</v>
      </c>
      <c r="H3366">
        <v>0</v>
      </c>
      <c r="I3366">
        <v>0</v>
      </c>
      <c r="J3366" t="s">
        <v>801</v>
      </c>
      <c r="K3366">
        <v>532</v>
      </c>
      <c r="L3366">
        <v>5641</v>
      </c>
      <c r="M3366">
        <v>0</v>
      </c>
      <c r="N3366">
        <v>2745</v>
      </c>
      <c r="O3366">
        <v>14725</v>
      </c>
      <c r="P3366">
        <v>23643</v>
      </c>
      <c r="Q3366">
        <v>0</v>
      </c>
      <c r="R3366">
        <v>23643</v>
      </c>
      <c r="S3366" t="str">
        <f t="shared" si="104"/>
        <v>False</v>
      </c>
      <c r="T3366">
        <v>0</v>
      </c>
      <c r="U3366" t="e">
        <f t="shared" si="105"/>
        <v>#DIV/0!</v>
      </c>
      <c r="V3366">
        <v>0</v>
      </c>
      <c r="W3366">
        <v>13734</v>
      </c>
      <c r="X3366">
        <v>0</v>
      </c>
      <c r="Y3366">
        <v>9205</v>
      </c>
      <c r="Z3366">
        <v>22939</v>
      </c>
      <c r="AA3366" t="b">
        <f>ABS(T3366-Z3366)&gt;25000</f>
        <v>0</v>
      </c>
      <c r="AB3366">
        <v>704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171412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171412</v>
      </c>
      <c r="AQ3366">
        <f>K3366/R3366</f>
        <v>2.2501374614050669E-2</v>
      </c>
    </row>
    <row r="3367" spans="1:43" x14ac:dyDescent="0.35">
      <c r="A3367" t="s">
        <v>7029</v>
      </c>
      <c r="B3367" t="s">
        <v>7030</v>
      </c>
      <c r="C3367" t="s">
        <v>38</v>
      </c>
      <c r="D3367" t="str">
        <f>IF(P3367&lt;=50000,"Extra Small",IF(AND(P3367&gt;=50000,P3367&lt;250000),"Small",IF(AND(P3367&gt;=250000,P3367&lt;1000000),"Medium",IF(AND(P3367&gt;=1000000,P3367&lt;10000000),"Large",IF(AND(P3367&gt;=10000000,P3367&lt;100000000),"Extra Large",IF(P3367&gt;=100000000,"Extra-extra-large"))))))</f>
        <v>Extra Large</v>
      </c>
      <c r="E3367" t="s">
        <v>85</v>
      </c>
      <c r="F3367">
        <v>43</v>
      </c>
      <c r="G3367">
        <v>20</v>
      </c>
      <c r="H3367">
        <v>0</v>
      </c>
      <c r="I3367">
        <v>56.8</v>
      </c>
      <c r="J3367" t="s">
        <v>48</v>
      </c>
      <c r="K3367">
        <v>11016356</v>
      </c>
      <c r="L3367">
        <v>0</v>
      </c>
      <c r="M3367">
        <v>345533</v>
      </c>
      <c r="N3367">
        <v>348738</v>
      </c>
      <c r="O3367">
        <v>0</v>
      </c>
      <c r="P3367">
        <v>11710627</v>
      </c>
      <c r="Q3367">
        <v>0</v>
      </c>
      <c r="R3367">
        <v>11710627</v>
      </c>
      <c r="S3367" t="str">
        <f t="shared" si="104"/>
        <v>False</v>
      </c>
      <c r="T3367">
        <v>6214211</v>
      </c>
      <c r="U3367" t="b">
        <f t="shared" si="105"/>
        <v>0</v>
      </c>
      <c r="V3367">
        <v>0</v>
      </c>
      <c r="W3367">
        <v>0</v>
      </c>
      <c r="X3367">
        <v>0</v>
      </c>
      <c r="Y3367">
        <v>5458262</v>
      </c>
      <c r="Z3367">
        <v>11672473</v>
      </c>
      <c r="AA3367" t="b">
        <f>ABS(T3367-Z3367)&gt;1000000</f>
        <v>1</v>
      </c>
      <c r="AB3367">
        <v>38154</v>
      </c>
      <c r="AC3367">
        <v>0</v>
      </c>
      <c r="AD3367">
        <v>38154</v>
      </c>
      <c r="AE3367">
        <v>17392743</v>
      </c>
      <c r="AF3367">
        <v>0</v>
      </c>
      <c r="AG3367">
        <v>6606341</v>
      </c>
      <c r="AH3367">
        <v>6606341</v>
      </c>
      <c r="AI3367">
        <v>23999084</v>
      </c>
      <c r="AJ3367">
        <v>12339159</v>
      </c>
      <c r="AK3367">
        <v>0</v>
      </c>
      <c r="AL3367">
        <v>82599</v>
      </c>
      <c r="AM3367">
        <v>82599</v>
      </c>
      <c r="AN3367">
        <v>12421758</v>
      </c>
      <c r="AO3367">
        <v>11577326</v>
      </c>
      <c r="AQ3367">
        <f>K3367/R3367</f>
        <v>0.94071444680118321</v>
      </c>
    </row>
    <row r="3368" spans="1:43" x14ac:dyDescent="0.35">
      <c r="A3368" t="s">
        <v>7031</v>
      </c>
      <c r="B3368" t="s">
        <v>7032</v>
      </c>
      <c r="C3368" t="s">
        <v>50</v>
      </c>
      <c r="D3368" t="str">
        <f>IF(P3368&lt;=50000,"Extra Small",IF(AND(P3368&gt;=50000,P3368&lt;250000),"Small",IF(AND(P3368&gt;=250000,P3368&lt;1000000),"Medium",IF(AND(P3368&gt;=1000000,P3368&lt;10000000),"Large",IF(AND(P3368&gt;=10000000,P3368&lt;100000000),"Extra Large",IF(P3368&gt;=100000000,"Extra-extra-large"))))))</f>
        <v>Extra Small</v>
      </c>
      <c r="E3368" t="s">
        <v>110</v>
      </c>
      <c r="F3368">
        <v>0</v>
      </c>
      <c r="G3368">
        <v>0</v>
      </c>
      <c r="H3368">
        <v>0</v>
      </c>
      <c r="I3368">
        <v>0</v>
      </c>
      <c r="J3368" t="s">
        <v>44</v>
      </c>
      <c r="K3368">
        <v>0</v>
      </c>
      <c r="L3368">
        <v>0</v>
      </c>
      <c r="M3368">
        <v>3180</v>
      </c>
      <c r="N3368">
        <v>0</v>
      </c>
      <c r="O3368">
        <v>0</v>
      </c>
      <c r="P3368">
        <v>3180</v>
      </c>
      <c r="Q3368">
        <v>500</v>
      </c>
      <c r="R3368">
        <v>3680</v>
      </c>
      <c r="S3368" t="str">
        <f t="shared" si="104"/>
        <v>False</v>
      </c>
      <c r="T3368">
        <v>0</v>
      </c>
      <c r="U3368" t="e">
        <f t="shared" si="105"/>
        <v>#DIV/0!</v>
      </c>
      <c r="V3368">
        <v>0</v>
      </c>
      <c r="W3368">
        <v>0</v>
      </c>
      <c r="X3368">
        <v>0</v>
      </c>
      <c r="Y3368">
        <v>3594</v>
      </c>
      <c r="Z3368">
        <v>3594</v>
      </c>
      <c r="AA3368" t="b">
        <f>ABS(T3368-Z3368)&gt;25000</f>
        <v>0</v>
      </c>
      <c r="AB3368">
        <v>86</v>
      </c>
      <c r="AC3368">
        <v>0</v>
      </c>
      <c r="AD3368">
        <v>86</v>
      </c>
      <c r="AE3368">
        <v>0</v>
      </c>
      <c r="AF3368">
        <v>0</v>
      </c>
      <c r="AG3368">
        <v>0</v>
      </c>
      <c r="AH3368">
        <v>0</v>
      </c>
      <c r="AI3368">
        <v>294602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294602</v>
      </c>
      <c r="AQ3368">
        <f>K3368/R3368</f>
        <v>0</v>
      </c>
    </row>
    <row r="3369" spans="1:43" x14ac:dyDescent="0.35">
      <c r="A3369" t="s">
        <v>7033</v>
      </c>
      <c r="B3369" t="s">
        <v>7034</v>
      </c>
      <c r="C3369" t="s">
        <v>38</v>
      </c>
      <c r="D3369" t="str">
        <f>IF(P3369&lt;=50000,"Extra Small",IF(AND(P3369&gt;=50000,P3369&lt;250000),"Small",IF(AND(P3369&gt;=250000,P3369&lt;1000000),"Medium",IF(AND(P3369&gt;=1000000,P3369&lt;10000000),"Large",IF(AND(P3369&gt;=10000000,P3369&lt;100000000),"Extra Large",IF(P3369&gt;=100000000,"Extra-extra-large"))))))</f>
        <v>Large</v>
      </c>
      <c r="E3369" t="s">
        <v>85</v>
      </c>
      <c r="F3369">
        <v>27</v>
      </c>
      <c r="G3369">
        <v>26</v>
      </c>
      <c r="H3369">
        <v>66</v>
      </c>
      <c r="I3369">
        <v>40</v>
      </c>
      <c r="J3369" t="s">
        <v>142</v>
      </c>
      <c r="K3369">
        <v>3363868</v>
      </c>
      <c r="L3369">
        <v>850605</v>
      </c>
      <c r="M3369">
        <v>414389</v>
      </c>
      <c r="N3369">
        <v>8505</v>
      </c>
      <c r="O3369">
        <v>50995</v>
      </c>
      <c r="P3369">
        <v>4688362</v>
      </c>
      <c r="Q3369">
        <v>0</v>
      </c>
      <c r="R3369">
        <v>4688362</v>
      </c>
      <c r="S3369" t="str">
        <f t="shared" si="104"/>
        <v>False</v>
      </c>
      <c r="T3369">
        <v>3415472</v>
      </c>
      <c r="U3369" t="b">
        <f t="shared" si="105"/>
        <v>0</v>
      </c>
      <c r="V3369">
        <v>0</v>
      </c>
      <c r="W3369">
        <v>0</v>
      </c>
      <c r="X3369">
        <v>0</v>
      </c>
      <c r="Y3369">
        <v>1362955</v>
      </c>
      <c r="Z3369">
        <v>4778427</v>
      </c>
      <c r="AA3369" t="b">
        <f>ABS(T3369-Z3369)&gt;1000000</f>
        <v>1</v>
      </c>
      <c r="AB3369">
        <v>-90065</v>
      </c>
      <c r="AC3369">
        <v>0</v>
      </c>
      <c r="AD3369">
        <v>-90065</v>
      </c>
      <c r="AE3369">
        <v>765091</v>
      </c>
      <c r="AF3369">
        <v>0</v>
      </c>
      <c r="AG3369">
        <v>152351</v>
      </c>
      <c r="AH3369">
        <v>152351</v>
      </c>
      <c r="AI3369">
        <v>917442</v>
      </c>
      <c r="AJ3369">
        <v>636953</v>
      </c>
      <c r="AK3369">
        <v>0</v>
      </c>
      <c r="AL3369">
        <v>0</v>
      </c>
      <c r="AM3369">
        <v>0</v>
      </c>
      <c r="AN3369">
        <v>636953</v>
      </c>
      <c r="AO3369">
        <v>280489</v>
      </c>
      <c r="AQ3369">
        <f>K3369/R3369</f>
        <v>0.71749323111142016</v>
      </c>
    </row>
    <row r="3370" spans="1:43" x14ac:dyDescent="0.35">
      <c r="A3370" t="s">
        <v>7035</v>
      </c>
      <c r="B3370" t="s">
        <v>7036</v>
      </c>
      <c r="C3370" t="s">
        <v>38</v>
      </c>
      <c r="D3370" t="str">
        <f>IF(P3370&lt;=50000,"Extra Small",IF(AND(P3370&gt;=50000,P3370&lt;250000),"Small",IF(AND(P3370&gt;=250000,P3370&lt;1000000),"Medium",IF(AND(P3370&gt;=1000000,P3370&lt;10000000),"Large",IF(AND(P3370&gt;=10000000,P3370&lt;100000000),"Extra Large",IF(P3370&gt;=100000000,"Extra-extra-large"))))))</f>
        <v>Medium</v>
      </c>
      <c r="E3370" t="s">
        <v>131</v>
      </c>
      <c r="F3370">
        <v>0</v>
      </c>
      <c r="G3370">
        <v>0</v>
      </c>
      <c r="H3370">
        <v>0</v>
      </c>
      <c r="I3370">
        <v>0</v>
      </c>
      <c r="J3370" t="s">
        <v>48</v>
      </c>
      <c r="K3370">
        <v>0</v>
      </c>
      <c r="L3370">
        <v>799934</v>
      </c>
      <c r="M3370">
        <v>0</v>
      </c>
      <c r="N3370">
        <v>20445</v>
      </c>
      <c r="O3370">
        <v>0</v>
      </c>
      <c r="P3370">
        <v>820379</v>
      </c>
      <c r="Q3370">
        <v>0</v>
      </c>
      <c r="R3370">
        <v>820379</v>
      </c>
      <c r="S3370" t="str">
        <f t="shared" si="104"/>
        <v>False</v>
      </c>
      <c r="T3370">
        <v>0</v>
      </c>
      <c r="U3370" t="e">
        <f t="shared" si="105"/>
        <v>#DIV/0!</v>
      </c>
      <c r="V3370">
        <v>0</v>
      </c>
      <c r="W3370">
        <v>2488822</v>
      </c>
      <c r="X3370">
        <v>0</v>
      </c>
      <c r="Y3370">
        <v>1186</v>
      </c>
      <c r="Z3370">
        <v>2490008</v>
      </c>
      <c r="AA3370" t="b">
        <f>ABS(T3370-Z3370)&gt;25000</f>
        <v>1</v>
      </c>
      <c r="AB3370">
        <v>-1669629</v>
      </c>
      <c r="AC3370">
        <v>0</v>
      </c>
      <c r="AD3370">
        <v>-1669629</v>
      </c>
      <c r="AE3370">
        <v>537066</v>
      </c>
      <c r="AF3370">
        <v>0</v>
      </c>
      <c r="AG3370">
        <v>0</v>
      </c>
      <c r="AH3370">
        <v>0</v>
      </c>
      <c r="AI3370">
        <v>537066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537066</v>
      </c>
      <c r="AQ3370">
        <f>K3370/R3370</f>
        <v>0</v>
      </c>
    </row>
    <row r="3371" spans="1:43" x14ac:dyDescent="0.35">
      <c r="A3371" t="s">
        <v>7037</v>
      </c>
      <c r="B3371" t="s">
        <v>7038</v>
      </c>
      <c r="C3371" t="s">
        <v>38</v>
      </c>
      <c r="D3371" t="str">
        <f>IF(P3371&lt;=50000,"Extra Small",IF(AND(P3371&gt;=50000,P3371&lt;250000),"Small",IF(AND(P3371&gt;=250000,P3371&lt;1000000),"Medium",IF(AND(P3371&gt;=1000000,P3371&lt;10000000),"Large",IF(AND(P3371&gt;=10000000,P3371&lt;100000000),"Extra Large",IF(P3371&gt;=100000000,"Extra-extra-large"))))))</f>
        <v>Medium</v>
      </c>
      <c r="E3371" t="s">
        <v>55</v>
      </c>
      <c r="F3371">
        <v>0</v>
      </c>
      <c r="G3371">
        <v>0</v>
      </c>
      <c r="H3371">
        <v>0</v>
      </c>
      <c r="I3371">
        <v>0</v>
      </c>
      <c r="J3371" t="s">
        <v>130</v>
      </c>
      <c r="K3371">
        <v>0</v>
      </c>
      <c r="L3371">
        <v>349071</v>
      </c>
      <c r="M3371">
        <v>0</v>
      </c>
      <c r="N3371">
        <v>0</v>
      </c>
      <c r="O3371">
        <v>0</v>
      </c>
      <c r="P3371">
        <v>349071</v>
      </c>
      <c r="Q3371">
        <v>0</v>
      </c>
      <c r="R3371">
        <v>349071</v>
      </c>
      <c r="S3371" t="str">
        <f t="shared" si="104"/>
        <v>False</v>
      </c>
      <c r="T3371">
        <v>0</v>
      </c>
      <c r="U3371" t="e">
        <f t="shared" si="105"/>
        <v>#DIV/0!</v>
      </c>
      <c r="V3371">
        <v>0</v>
      </c>
      <c r="W3371">
        <v>0</v>
      </c>
      <c r="X3371">
        <v>0</v>
      </c>
      <c r="Y3371">
        <v>134459</v>
      </c>
      <c r="Z3371">
        <v>134459</v>
      </c>
      <c r="AA3371" t="b">
        <f>ABS(T3371-Z3371)&gt;25000</f>
        <v>1</v>
      </c>
      <c r="AB3371">
        <v>214612</v>
      </c>
      <c r="AC3371">
        <v>0</v>
      </c>
      <c r="AD3371">
        <v>214612</v>
      </c>
      <c r="AE3371">
        <v>283345</v>
      </c>
      <c r="AF3371">
        <v>0</v>
      </c>
      <c r="AG3371">
        <v>0</v>
      </c>
      <c r="AH3371">
        <v>0</v>
      </c>
      <c r="AI3371">
        <v>283345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283345</v>
      </c>
      <c r="AQ3371">
        <f>K3371/R3371</f>
        <v>0</v>
      </c>
    </row>
    <row r="3372" spans="1:43" x14ac:dyDescent="0.35">
      <c r="A3372" t="s">
        <v>7039</v>
      </c>
      <c r="B3372" t="s">
        <v>7040</v>
      </c>
      <c r="C3372" t="s">
        <v>38</v>
      </c>
      <c r="D3372" t="str">
        <f>IF(P3372&lt;=50000,"Extra Small",IF(AND(P3372&gt;=50000,P3372&lt;250000),"Small",IF(AND(P3372&gt;=250000,P3372&lt;1000000),"Medium",IF(AND(P3372&gt;=1000000,P3372&lt;10000000),"Large",IF(AND(P3372&gt;=10000000,P3372&lt;100000000),"Extra Large",IF(P3372&gt;=100000000,"Extra-extra-large"))))))</f>
        <v>Small</v>
      </c>
      <c r="E3372" t="s">
        <v>123</v>
      </c>
      <c r="F3372">
        <v>0</v>
      </c>
      <c r="G3372">
        <v>2</v>
      </c>
      <c r="H3372">
        <v>0</v>
      </c>
      <c r="I3372">
        <v>1</v>
      </c>
      <c r="J3372" t="s">
        <v>56</v>
      </c>
      <c r="K3372">
        <v>4091</v>
      </c>
      <c r="L3372">
        <v>5354</v>
      </c>
      <c r="M3372">
        <v>236129</v>
      </c>
      <c r="N3372">
        <v>0</v>
      </c>
      <c r="O3372">
        <v>0</v>
      </c>
      <c r="P3372">
        <v>245574</v>
      </c>
      <c r="Q3372">
        <v>8</v>
      </c>
      <c r="R3372">
        <v>245582</v>
      </c>
      <c r="S3372" t="str">
        <f t="shared" si="104"/>
        <v>False</v>
      </c>
      <c r="T3372">
        <v>16071</v>
      </c>
      <c r="U3372" t="b">
        <f t="shared" si="105"/>
        <v>0</v>
      </c>
      <c r="V3372">
        <v>0</v>
      </c>
      <c r="W3372">
        <v>0</v>
      </c>
      <c r="X3372">
        <v>0</v>
      </c>
      <c r="Y3372">
        <v>229908</v>
      </c>
      <c r="Z3372">
        <v>245979</v>
      </c>
      <c r="AA3372" t="b">
        <f>ABS(T3372-Z3372)&gt;25000</f>
        <v>1</v>
      </c>
      <c r="AB3372">
        <v>-397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35023</v>
      </c>
      <c r="AJ3372">
        <v>0</v>
      </c>
      <c r="AK3372">
        <v>0</v>
      </c>
      <c r="AL3372">
        <v>0</v>
      </c>
      <c r="AM3372">
        <v>0</v>
      </c>
      <c r="AN3372">
        <v>29782</v>
      </c>
      <c r="AO3372">
        <v>5241</v>
      </c>
      <c r="AQ3372">
        <f>K3372/R3372</f>
        <v>1.6658387015335001E-2</v>
      </c>
    </row>
    <row r="3373" spans="1:43" x14ac:dyDescent="0.35">
      <c r="A3373" t="s">
        <v>7041</v>
      </c>
      <c r="B3373" t="s">
        <v>7042</v>
      </c>
      <c r="C3373" t="s">
        <v>38</v>
      </c>
      <c r="D3373" t="str">
        <f>IF(P3373&lt;=50000,"Extra Small",IF(AND(P3373&gt;=50000,P3373&lt;250000),"Small",IF(AND(P3373&gt;=250000,P3373&lt;1000000),"Medium",IF(AND(P3373&gt;=1000000,P3373&lt;10000000),"Large",IF(AND(P3373&gt;=10000000,P3373&lt;100000000),"Extra Large",IF(P3373&gt;=100000000,"Extra-extra-large"))))))</f>
        <v>Extra Small</v>
      </c>
      <c r="E3373" t="s">
        <v>110</v>
      </c>
      <c r="F3373">
        <v>0</v>
      </c>
      <c r="G3373">
        <v>0</v>
      </c>
      <c r="H3373">
        <v>0</v>
      </c>
      <c r="I3373">
        <v>0</v>
      </c>
      <c r="J3373" t="s">
        <v>172</v>
      </c>
      <c r="K3373">
        <v>5250</v>
      </c>
      <c r="L3373">
        <v>36861</v>
      </c>
      <c r="M3373">
        <v>0</v>
      </c>
      <c r="N3373">
        <v>0</v>
      </c>
      <c r="O3373">
        <v>0</v>
      </c>
      <c r="P3373">
        <v>42111</v>
      </c>
      <c r="Q3373">
        <v>0</v>
      </c>
      <c r="R3373">
        <v>42111</v>
      </c>
      <c r="S3373" t="str">
        <f t="shared" si="104"/>
        <v>False</v>
      </c>
      <c r="T3373">
        <v>0</v>
      </c>
      <c r="U3373" t="e">
        <f t="shared" si="105"/>
        <v>#DIV/0!</v>
      </c>
      <c r="V3373">
        <v>0</v>
      </c>
      <c r="W3373">
        <v>19728</v>
      </c>
      <c r="X3373">
        <v>19016</v>
      </c>
      <c r="Y3373">
        <v>3657</v>
      </c>
      <c r="Z3373">
        <v>42401</v>
      </c>
      <c r="AA3373" t="b">
        <f>ABS(T3373-Z3373)&gt;25000</f>
        <v>1</v>
      </c>
      <c r="AB3373">
        <v>-290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1705</v>
      </c>
      <c r="AJ3373">
        <v>0</v>
      </c>
      <c r="AK3373">
        <v>0</v>
      </c>
      <c r="AL3373">
        <v>0</v>
      </c>
      <c r="AM3373">
        <v>0</v>
      </c>
      <c r="AN3373">
        <v>8277</v>
      </c>
      <c r="AO3373">
        <v>-6572</v>
      </c>
      <c r="AQ3373">
        <f>K3373/R3373</f>
        <v>0.1246705136425162</v>
      </c>
    </row>
    <row r="3374" spans="1:43" x14ac:dyDescent="0.35">
      <c r="A3374" t="s">
        <v>7043</v>
      </c>
      <c r="B3374" t="s">
        <v>7044</v>
      </c>
      <c r="C3374" t="s">
        <v>38</v>
      </c>
      <c r="D3374" t="str">
        <f>IF(P3374&lt;=50000,"Extra Small",IF(AND(P3374&gt;=50000,P3374&lt;250000),"Small",IF(AND(P3374&gt;=250000,P3374&lt;1000000),"Medium",IF(AND(P3374&gt;=1000000,P3374&lt;10000000),"Large",IF(AND(P3374&gt;=10000000,P3374&lt;100000000),"Extra Large",IF(P3374&gt;=100000000,"Extra-extra-large"))))))</f>
        <v>Extra Small</v>
      </c>
      <c r="E3374" t="s">
        <v>43</v>
      </c>
      <c r="F3374">
        <v>0</v>
      </c>
      <c r="G3374">
        <v>0</v>
      </c>
      <c r="H3374">
        <v>0</v>
      </c>
      <c r="I3374">
        <v>0</v>
      </c>
      <c r="J3374" t="s">
        <v>44</v>
      </c>
      <c r="K3374">
        <v>0</v>
      </c>
      <c r="L3374">
        <v>41374</v>
      </c>
      <c r="M3374">
        <v>486</v>
      </c>
      <c r="N3374">
        <v>0</v>
      </c>
      <c r="O3374">
        <v>0</v>
      </c>
      <c r="P3374">
        <v>41860</v>
      </c>
      <c r="Q3374">
        <v>0</v>
      </c>
      <c r="R3374">
        <v>41860</v>
      </c>
      <c r="S3374" t="str">
        <f t="shared" si="104"/>
        <v>False</v>
      </c>
      <c r="T3374">
        <v>0</v>
      </c>
      <c r="U3374" t="e">
        <f t="shared" si="105"/>
        <v>#DIV/0!</v>
      </c>
      <c r="V3374">
        <v>0</v>
      </c>
      <c r="W3374">
        <v>0</v>
      </c>
      <c r="X3374">
        <v>0</v>
      </c>
      <c r="Y3374">
        <v>29381</v>
      </c>
      <c r="Z3374">
        <v>29381</v>
      </c>
      <c r="AA3374" t="b">
        <f>ABS(T3374-Z3374)&gt;25000</f>
        <v>1</v>
      </c>
      <c r="AB3374">
        <v>12479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20494</v>
      </c>
      <c r="AJ3374">
        <v>0</v>
      </c>
      <c r="AK3374">
        <v>0</v>
      </c>
      <c r="AL3374">
        <v>0</v>
      </c>
      <c r="AM3374">
        <v>0</v>
      </c>
      <c r="AN3374">
        <v>4950</v>
      </c>
      <c r="AO3374">
        <v>15544</v>
      </c>
      <c r="AQ3374">
        <f>K3374/R3374</f>
        <v>0</v>
      </c>
    </row>
    <row r="3375" spans="1:43" x14ac:dyDescent="0.35">
      <c r="A3375" t="s">
        <v>7045</v>
      </c>
      <c r="B3375" t="s">
        <v>7046</v>
      </c>
      <c r="C3375" t="s">
        <v>38</v>
      </c>
      <c r="D3375" t="str">
        <f>IF(P3375&lt;=50000,"Extra Small",IF(AND(P3375&gt;=50000,P3375&lt;250000),"Small",IF(AND(P3375&gt;=250000,P3375&lt;1000000),"Medium",IF(AND(P3375&gt;=1000000,P3375&lt;10000000),"Large",IF(AND(P3375&gt;=10000000,P3375&lt;100000000),"Extra Large",IF(P3375&gt;=100000000,"Extra-extra-large"))))))</f>
        <v>Extra Small</v>
      </c>
      <c r="E3375" t="s">
        <v>487</v>
      </c>
      <c r="F3375">
        <v>0</v>
      </c>
      <c r="G3375">
        <v>0</v>
      </c>
      <c r="H3375">
        <v>0</v>
      </c>
      <c r="I3375">
        <v>0</v>
      </c>
      <c r="J3375" t="s">
        <v>44</v>
      </c>
      <c r="K3375">
        <v>0</v>
      </c>
      <c r="L3375">
        <v>39300</v>
      </c>
      <c r="M3375">
        <v>0</v>
      </c>
      <c r="N3375">
        <v>13</v>
      </c>
      <c r="O3375">
        <v>0</v>
      </c>
      <c r="P3375">
        <v>39313</v>
      </c>
      <c r="Q3375">
        <v>0</v>
      </c>
      <c r="R3375">
        <v>39313</v>
      </c>
      <c r="S3375" t="str">
        <f t="shared" si="104"/>
        <v>False</v>
      </c>
      <c r="T3375">
        <v>0</v>
      </c>
      <c r="U3375" t="e">
        <f t="shared" si="105"/>
        <v>#DIV/0!</v>
      </c>
      <c r="V3375">
        <v>0</v>
      </c>
      <c r="W3375">
        <v>36346</v>
      </c>
      <c r="X3375">
        <v>0</v>
      </c>
      <c r="Y3375">
        <v>0</v>
      </c>
      <c r="Z3375">
        <v>36346</v>
      </c>
      <c r="AA3375" t="b">
        <f>ABS(T3375-Z3375)&gt;25000</f>
        <v>1</v>
      </c>
      <c r="AB3375">
        <v>2967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Q3375">
        <f>K3375/R3375</f>
        <v>0</v>
      </c>
    </row>
    <row r="3376" spans="1:43" x14ac:dyDescent="0.35">
      <c r="A3376" t="s">
        <v>7047</v>
      </c>
      <c r="B3376" t="s">
        <v>7048</v>
      </c>
      <c r="C3376" t="s">
        <v>38</v>
      </c>
      <c r="D3376" t="str">
        <f>IF(P3376&lt;=50000,"Extra Small",IF(AND(P3376&gt;=50000,P3376&lt;250000),"Small",IF(AND(P3376&gt;=250000,P3376&lt;1000000),"Medium",IF(AND(P3376&gt;=1000000,P3376&lt;10000000),"Large",IF(AND(P3376&gt;=10000000,P3376&lt;100000000),"Extra Large",IF(P3376&gt;=100000000,"Extra-extra-large"))))))</f>
        <v>Small</v>
      </c>
      <c r="E3376" t="s">
        <v>85</v>
      </c>
      <c r="F3376">
        <v>0</v>
      </c>
      <c r="G3376">
        <v>0</v>
      </c>
      <c r="H3376">
        <v>0</v>
      </c>
      <c r="I3376">
        <v>0</v>
      </c>
      <c r="J3376" t="s">
        <v>92</v>
      </c>
      <c r="K3376">
        <v>0</v>
      </c>
      <c r="L3376">
        <v>181195</v>
      </c>
      <c r="M3376">
        <v>0</v>
      </c>
      <c r="N3376">
        <v>0</v>
      </c>
      <c r="O3376">
        <v>0</v>
      </c>
      <c r="P3376">
        <v>181195</v>
      </c>
      <c r="Q3376">
        <v>0</v>
      </c>
      <c r="R3376">
        <v>181195</v>
      </c>
      <c r="S3376" t="str">
        <f t="shared" si="104"/>
        <v>False</v>
      </c>
      <c r="T3376">
        <v>0</v>
      </c>
      <c r="U3376" t="e">
        <f t="shared" si="105"/>
        <v>#DIV/0!</v>
      </c>
      <c r="V3376">
        <v>0</v>
      </c>
      <c r="W3376">
        <v>21454</v>
      </c>
      <c r="X3376">
        <v>2113</v>
      </c>
      <c r="Y3376">
        <v>104676</v>
      </c>
      <c r="Z3376">
        <v>128243</v>
      </c>
      <c r="AA3376" t="b">
        <f>ABS(T3376-Z3376)&gt;25000</f>
        <v>1</v>
      </c>
      <c r="AB3376">
        <v>52952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144005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144005</v>
      </c>
      <c r="AQ3376">
        <f>K3376/R3376</f>
        <v>0</v>
      </c>
    </row>
    <row r="3377" spans="1:43" x14ac:dyDescent="0.35">
      <c r="A3377" t="s">
        <v>7049</v>
      </c>
      <c r="B3377" t="s">
        <v>7050</v>
      </c>
      <c r="C3377" t="s">
        <v>38</v>
      </c>
      <c r="D3377" t="str">
        <f>IF(P3377&lt;=50000,"Extra Small",IF(AND(P3377&gt;=50000,P3377&lt;250000),"Small",IF(AND(P3377&gt;=250000,P3377&lt;1000000),"Medium",IF(AND(P3377&gt;=1000000,P3377&lt;10000000),"Large",IF(AND(P3377&gt;=10000000,P3377&lt;100000000),"Extra Large",IF(P3377&gt;=100000000,"Extra-extra-large"))))))</f>
        <v>Extra Small</v>
      </c>
      <c r="E3377" t="s">
        <v>101</v>
      </c>
      <c r="F3377">
        <v>0</v>
      </c>
      <c r="G3377">
        <v>0</v>
      </c>
      <c r="H3377">
        <v>0</v>
      </c>
      <c r="I3377">
        <v>0</v>
      </c>
      <c r="J3377" t="s">
        <v>48</v>
      </c>
      <c r="K3377">
        <v>0</v>
      </c>
      <c r="L3377">
        <v>0</v>
      </c>
      <c r="M3377">
        <v>9126</v>
      </c>
      <c r="N3377">
        <v>0</v>
      </c>
      <c r="O3377">
        <v>0</v>
      </c>
      <c r="P3377">
        <v>9126</v>
      </c>
      <c r="Q3377">
        <v>0</v>
      </c>
      <c r="R3377">
        <v>9126</v>
      </c>
      <c r="S3377" t="str">
        <f t="shared" si="104"/>
        <v>False</v>
      </c>
      <c r="T3377">
        <v>0</v>
      </c>
      <c r="U3377" t="e">
        <f t="shared" si="105"/>
        <v>#DIV/0!</v>
      </c>
      <c r="V3377">
        <v>0</v>
      </c>
      <c r="W3377">
        <v>0</v>
      </c>
      <c r="X3377">
        <v>0</v>
      </c>
      <c r="Y3377">
        <v>13410</v>
      </c>
      <c r="Z3377">
        <v>13410</v>
      </c>
      <c r="AA3377" t="b">
        <f>ABS(T3377-Z3377)&gt;25000</f>
        <v>0</v>
      </c>
      <c r="AB3377">
        <v>-4284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2581</v>
      </c>
      <c r="AJ3377">
        <v>0</v>
      </c>
      <c r="AK3377">
        <v>0</v>
      </c>
      <c r="AL3377">
        <v>0</v>
      </c>
      <c r="AM3377">
        <v>0</v>
      </c>
      <c r="AN3377">
        <v>15074</v>
      </c>
      <c r="AO3377">
        <v>-12493</v>
      </c>
      <c r="AQ3377">
        <f>K3377/R3377</f>
        <v>0</v>
      </c>
    </row>
    <row r="3378" spans="1:43" x14ac:dyDescent="0.35">
      <c r="A3378" t="s">
        <v>7051</v>
      </c>
      <c r="B3378" t="s">
        <v>7052</v>
      </c>
      <c r="C3378" t="s">
        <v>38</v>
      </c>
      <c r="D3378" t="str">
        <f>IF(P3378&lt;=50000,"Extra Small",IF(AND(P3378&gt;=50000,P3378&lt;250000),"Small",IF(AND(P3378&gt;=250000,P3378&lt;1000000),"Medium",IF(AND(P3378&gt;=1000000,P3378&lt;10000000),"Large",IF(AND(P3378&gt;=10000000,P3378&lt;100000000),"Extra Large",IF(P3378&gt;=100000000,"Extra-extra-large"))))))</f>
        <v>Extra Small</v>
      </c>
      <c r="E3378" t="s">
        <v>131</v>
      </c>
      <c r="F3378">
        <v>0</v>
      </c>
      <c r="G3378">
        <v>0</v>
      </c>
      <c r="H3378">
        <v>0</v>
      </c>
      <c r="I3378">
        <v>0</v>
      </c>
      <c r="J3378" t="s">
        <v>281</v>
      </c>
      <c r="K3378">
        <v>0</v>
      </c>
      <c r="L3378">
        <v>0</v>
      </c>
      <c r="M3378">
        <v>0</v>
      </c>
      <c r="N3378">
        <v>19000</v>
      </c>
      <c r="O3378">
        <v>0</v>
      </c>
      <c r="P3378">
        <v>19000</v>
      </c>
      <c r="Q3378">
        <v>0</v>
      </c>
      <c r="R3378">
        <v>19000</v>
      </c>
      <c r="S3378" t="str">
        <f t="shared" si="104"/>
        <v>False</v>
      </c>
      <c r="T3378">
        <v>0</v>
      </c>
      <c r="U3378" t="e">
        <f t="shared" si="105"/>
        <v>#DIV/0!</v>
      </c>
      <c r="V3378">
        <v>0</v>
      </c>
      <c r="W3378">
        <v>19000</v>
      </c>
      <c r="X3378">
        <v>0</v>
      </c>
      <c r="Y3378">
        <v>0</v>
      </c>
      <c r="Z3378">
        <v>19000</v>
      </c>
      <c r="AA3378" t="b">
        <f>ABS(T3378-Z3378)&gt;25000</f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400000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400000</v>
      </c>
      <c r="AQ3378">
        <f>K3378/R3378</f>
        <v>0</v>
      </c>
    </row>
    <row r="3379" spans="1:43" x14ac:dyDescent="0.35">
      <c r="A3379" t="s">
        <v>7053</v>
      </c>
      <c r="B3379" t="s">
        <v>7054</v>
      </c>
      <c r="C3379" t="s">
        <v>38</v>
      </c>
      <c r="D3379" t="str">
        <f>IF(P3379&lt;=50000,"Extra Small",IF(AND(P3379&gt;=50000,P3379&lt;250000),"Small",IF(AND(P3379&gt;=250000,P3379&lt;1000000),"Medium",IF(AND(P3379&gt;=1000000,P3379&lt;10000000),"Large",IF(AND(P3379&gt;=10000000,P3379&lt;100000000),"Extra Large",IF(P3379&gt;=100000000,"Extra-extra-large"))))))</f>
        <v>Extra Small</v>
      </c>
      <c r="E3379" t="s">
        <v>43</v>
      </c>
      <c r="F3379">
        <v>0</v>
      </c>
      <c r="G3379">
        <v>0</v>
      </c>
      <c r="H3379">
        <v>7</v>
      </c>
      <c r="I3379">
        <v>1</v>
      </c>
      <c r="J3379" t="s">
        <v>269</v>
      </c>
      <c r="K3379">
        <v>25377</v>
      </c>
      <c r="L3379">
        <v>0</v>
      </c>
      <c r="M3379">
        <v>0</v>
      </c>
      <c r="N3379">
        <v>0</v>
      </c>
      <c r="O3379">
        <v>0</v>
      </c>
      <c r="P3379">
        <v>25377</v>
      </c>
      <c r="Q3379">
        <v>0</v>
      </c>
      <c r="R3379">
        <v>25377</v>
      </c>
      <c r="S3379" t="str">
        <f t="shared" si="104"/>
        <v>False</v>
      </c>
      <c r="T3379">
        <v>13362</v>
      </c>
      <c r="U3379" t="b">
        <f t="shared" si="105"/>
        <v>0</v>
      </c>
      <c r="V3379">
        <v>0</v>
      </c>
      <c r="W3379">
        <v>0</v>
      </c>
      <c r="X3379">
        <v>0</v>
      </c>
      <c r="Y3379">
        <v>4987</v>
      </c>
      <c r="Z3379">
        <v>18349</v>
      </c>
      <c r="AA3379" t="b">
        <f>ABS(T3379-Z3379)&gt;25000</f>
        <v>0</v>
      </c>
      <c r="AB3379">
        <v>7028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Q3379">
        <f>K3379/R3379</f>
        <v>1</v>
      </c>
    </row>
    <row r="3380" spans="1:43" x14ac:dyDescent="0.35">
      <c r="A3380" t="s">
        <v>7055</v>
      </c>
      <c r="B3380" t="s">
        <v>7056</v>
      </c>
      <c r="C3380" t="s">
        <v>38</v>
      </c>
      <c r="D3380" t="str">
        <f>IF(P3380&lt;=50000,"Extra Small",IF(AND(P3380&gt;=50000,P3380&lt;250000),"Small",IF(AND(P3380&gt;=250000,P3380&lt;1000000),"Medium",IF(AND(P3380&gt;=1000000,P3380&lt;10000000),"Large",IF(AND(P3380&gt;=10000000,P3380&lt;100000000),"Extra Large",IF(P3380&gt;=100000000,"Extra-extra-large"))))))</f>
        <v>Extra Small</v>
      </c>
      <c r="E3380" t="s">
        <v>110</v>
      </c>
      <c r="F3380">
        <v>0</v>
      </c>
      <c r="G3380">
        <v>0</v>
      </c>
      <c r="H3380">
        <v>0</v>
      </c>
      <c r="I3380">
        <v>0</v>
      </c>
      <c r="J3380" t="s">
        <v>61</v>
      </c>
      <c r="K3380">
        <v>0</v>
      </c>
      <c r="L3380">
        <v>6890</v>
      </c>
      <c r="M3380">
        <v>0</v>
      </c>
      <c r="N3380">
        <v>0</v>
      </c>
      <c r="O3380">
        <v>0</v>
      </c>
      <c r="P3380">
        <v>6890</v>
      </c>
      <c r="Q3380">
        <v>0</v>
      </c>
      <c r="R3380">
        <v>6890</v>
      </c>
      <c r="S3380" t="str">
        <f t="shared" si="104"/>
        <v>False</v>
      </c>
      <c r="T3380">
        <v>0</v>
      </c>
      <c r="U3380" t="e">
        <f t="shared" si="105"/>
        <v>#DIV/0!</v>
      </c>
      <c r="V3380">
        <v>0</v>
      </c>
      <c r="W3380">
        <v>0</v>
      </c>
      <c r="X3380">
        <v>0</v>
      </c>
      <c r="Y3380">
        <v>0</v>
      </c>
      <c r="Z3380">
        <v>0</v>
      </c>
      <c r="AA3380" t="b">
        <f>ABS(T3380-Z3380)&gt;25000</f>
        <v>0</v>
      </c>
      <c r="AB3380">
        <v>6890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10874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10874</v>
      </c>
      <c r="AQ3380">
        <f>K3380/R3380</f>
        <v>0</v>
      </c>
    </row>
    <row r="3381" spans="1:43" x14ac:dyDescent="0.35">
      <c r="A3381" t="s">
        <v>7057</v>
      </c>
      <c r="B3381" t="s">
        <v>7058</v>
      </c>
      <c r="C3381" t="s">
        <v>38</v>
      </c>
      <c r="D3381" t="str">
        <f>IF(P3381&lt;=50000,"Extra Small",IF(AND(P3381&gt;=50000,P3381&lt;250000),"Small",IF(AND(P3381&gt;=250000,P3381&lt;1000000),"Medium",IF(AND(P3381&gt;=1000000,P3381&lt;10000000),"Large",IF(AND(P3381&gt;=10000000,P3381&lt;100000000),"Extra Large",IF(P3381&gt;=100000000,"Extra-extra-large"))))))</f>
        <v>Extra Small</v>
      </c>
      <c r="E3381" t="s">
        <v>123</v>
      </c>
      <c r="F3381">
        <v>0</v>
      </c>
      <c r="G3381">
        <v>0</v>
      </c>
      <c r="H3381">
        <v>0</v>
      </c>
      <c r="I3381">
        <v>0</v>
      </c>
      <c r="J3381" t="s">
        <v>48</v>
      </c>
      <c r="K3381">
        <v>0</v>
      </c>
      <c r="L3381">
        <v>0</v>
      </c>
      <c r="M3381">
        <v>0</v>
      </c>
      <c r="N3381">
        <v>5504</v>
      </c>
      <c r="O3381">
        <v>0</v>
      </c>
      <c r="P3381">
        <v>5504</v>
      </c>
      <c r="Q3381">
        <v>370000</v>
      </c>
      <c r="R3381">
        <v>375504</v>
      </c>
      <c r="S3381" t="str">
        <f t="shared" si="104"/>
        <v>False</v>
      </c>
      <c r="T3381">
        <v>0</v>
      </c>
      <c r="U3381" t="e">
        <f t="shared" si="105"/>
        <v>#DIV/0!</v>
      </c>
      <c r="V3381">
        <v>0</v>
      </c>
      <c r="W3381">
        <v>0</v>
      </c>
      <c r="X3381">
        <v>0</v>
      </c>
      <c r="Y3381">
        <v>36687</v>
      </c>
      <c r="Z3381">
        <v>36687</v>
      </c>
      <c r="AA3381" t="b">
        <f>ABS(T3381-Z3381)&gt;25000</f>
        <v>1</v>
      </c>
      <c r="AB3381">
        <v>338817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673895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673895</v>
      </c>
      <c r="AQ3381">
        <f>K3381/R3381</f>
        <v>0</v>
      </c>
    </row>
    <row r="3382" spans="1:43" x14ac:dyDescent="0.35">
      <c r="A3382" t="s">
        <v>7059</v>
      </c>
      <c r="B3382" t="s">
        <v>7060</v>
      </c>
      <c r="C3382" t="s">
        <v>38</v>
      </c>
      <c r="D3382" t="str">
        <f>IF(P3382&lt;=50000,"Extra Small",IF(AND(P3382&gt;=50000,P3382&lt;250000),"Small",IF(AND(P3382&gt;=250000,P3382&lt;1000000),"Medium",IF(AND(P3382&gt;=1000000,P3382&lt;10000000),"Large",IF(AND(P3382&gt;=10000000,P3382&lt;100000000),"Extra Large",IF(P3382&gt;=100000000,"Extra-extra-large"))))))</f>
        <v>Extra Small</v>
      </c>
      <c r="E3382" t="s">
        <v>43</v>
      </c>
      <c r="F3382">
        <v>0</v>
      </c>
      <c r="G3382">
        <v>0</v>
      </c>
      <c r="H3382">
        <v>0</v>
      </c>
      <c r="I3382">
        <v>0</v>
      </c>
      <c r="J3382" t="s">
        <v>269</v>
      </c>
      <c r="K3382">
        <v>0</v>
      </c>
      <c r="L3382">
        <v>0</v>
      </c>
      <c r="M3382">
        <v>0</v>
      </c>
      <c r="N3382">
        <v>0</v>
      </c>
      <c r="O3382">
        <v>30</v>
      </c>
      <c r="P3382">
        <v>30</v>
      </c>
      <c r="Q3382">
        <v>0</v>
      </c>
      <c r="R3382">
        <v>30</v>
      </c>
      <c r="S3382" t="str">
        <f t="shared" si="104"/>
        <v>False</v>
      </c>
      <c r="T3382">
        <v>0</v>
      </c>
      <c r="U3382" t="e">
        <f t="shared" si="105"/>
        <v>#DIV/0!</v>
      </c>
      <c r="V3382">
        <v>0</v>
      </c>
      <c r="W3382">
        <v>0</v>
      </c>
      <c r="X3382">
        <v>0</v>
      </c>
      <c r="Y3382">
        <v>30</v>
      </c>
      <c r="Z3382">
        <v>30</v>
      </c>
      <c r="AA3382" t="b">
        <f>ABS(T3382-Z3382)&gt;25000</f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500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500</v>
      </c>
      <c r="AQ3382">
        <f>K3382/R3382</f>
        <v>0</v>
      </c>
    </row>
    <row r="3383" spans="1:43" x14ac:dyDescent="0.35">
      <c r="A3383" t="s">
        <v>7061</v>
      </c>
      <c r="B3383" t="s">
        <v>7062</v>
      </c>
      <c r="C3383" t="s">
        <v>38</v>
      </c>
      <c r="D3383" t="str">
        <f>IF(P3383&lt;=50000,"Extra Small",IF(AND(P3383&gt;=50000,P3383&lt;250000),"Small",IF(AND(P3383&gt;=250000,P3383&lt;1000000),"Medium",IF(AND(P3383&gt;=1000000,P3383&lt;10000000),"Large",IF(AND(P3383&gt;=10000000,P3383&lt;100000000),"Extra Large",IF(P3383&gt;=100000000,"Extra-extra-large"))))))</f>
        <v>Extra Small</v>
      </c>
      <c r="E3383" t="s">
        <v>85</v>
      </c>
      <c r="F3383">
        <v>0</v>
      </c>
      <c r="G3383">
        <v>0</v>
      </c>
      <c r="H3383">
        <v>0</v>
      </c>
      <c r="I3383">
        <v>0</v>
      </c>
      <c r="J3383" t="s">
        <v>48</v>
      </c>
      <c r="K3383">
        <v>0</v>
      </c>
      <c r="L3383">
        <v>0</v>
      </c>
      <c r="M3383">
        <v>0</v>
      </c>
      <c r="N3383">
        <v>13355</v>
      </c>
      <c r="O3383">
        <v>730</v>
      </c>
      <c r="P3383">
        <v>14085</v>
      </c>
      <c r="Q3383">
        <v>21014</v>
      </c>
      <c r="R3383">
        <v>35099</v>
      </c>
      <c r="S3383" t="str">
        <f t="shared" si="104"/>
        <v>False</v>
      </c>
      <c r="T3383">
        <v>0</v>
      </c>
      <c r="U3383" t="e">
        <f t="shared" si="105"/>
        <v>#DIV/0!</v>
      </c>
      <c r="V3383">
        <v>0</v>
      </c>
      <c r="W3383">
        <v>25000</v>
      </c>
      <c r="X3383">
        <v>0</v>
      </c>
      <c r="Y3383">
        <v>7101</v>
      </c>
      <c r="Z3383">
        <v>32101</v>
      </c>
      <c r="AA3383" t="b">
        <f>ABS(T3383-Z3383)&gt;25000</f>
        <v>1</v>
      </c>
      <c r="AB3383">
        <v>2998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500462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500462</v>
      </c>
      <c r="AQ3383">
        <f>K3383/R3383</f>
        <v>0</v>
      </c>
    </row>
    <row r="3384" spans="1:43" x14ac:dyDescent="0.35">
      <c r="A3384" t="s">
        <v>7063</v>
      </c>
      <c r="B3384" t="s">
        <v>7064</v>
      </c>
      <c r="C3384" t="s">
        <v>50</v>
      </c>
      <c r="D3384" t="str">
        <f>IF(P3384&lt;=50000,"Extra Small",IF(AND(P3384&gt;=50000,P3384&lt;250000),"Small",IF(AND(P3384&gt;=250000,P3384&lt;1000000),"Medium",IF(AND(P3384&gt;=1000000,P3384&lt;10000000),"Large",IF(AND(P3384&gt;=10000000,P3384&lt;100000000),"Extra Large",IF(P3384&gt;=100000000,"Extra-extra-large"))))))</f>
        <v>Large</v>
      </c>
      <c r="E3384" t="s">
        <v>85</v>
      </c>
      <c r="F3384">
        <v>0</v>
      </c>
      <c r="G3384">
        <v>0</v>
      </c>
      <c r="H3384">
        <v>0</v>
      </c>
      <c r="I3384">
        <v>0</v>
      </c>
      <c r="J3384" t="s">
        <v>48</v>
      </c>
      <c r="K3384">
        <v>0</v>
      </c>
      <c r="L3384">
        <v>52521</v>
      </c>
      <c r="M3384">
        <v>0</v>
      </c>
      <c r="N3384">
        <v>223268</v>
      </c>
      <c r="O3384">
        <v>737319</v>
      </c>
      <c r="P3384">
        <v>1013108</v>
      </c>
      <c r="Q3384">
        <v>0</v>
      </c>
      <c r="R3384">
        <v>1013108</v>
      </c>
      <c r="S3384" t="str">
        <f t="shared" si="104"/>
        <v>False</v>
      </c>
      <c r="T3384">
        <v>0</v>
      </c>
      <c r="U3384" t="e">
        <f t="shared" si="105"/>
        <v>#DIV/0!</v>
      </c>
      <c r="V3384">
        <v>0</v>
      </c>
      <c r="W3384">
        <v>1134583</v>
      </c>
      <c r="X3384">
        <v>0</v>
      </c>
      <c r="Y3384">
        <v>160493</v>
      </c>
      <c r="Z3384">
        <v>1295076</v>
      </c>
      <c r="AA3384" t="b">
        <f>ABS(T3384-Z3384)&gt;1000000</f>
        <v>1</v>
      </c>
      <c r="AB3384">
        <v>-281968</v>
      </c>
      <c r="AC3384">
        <v>914767</v>
      </c>
      <c r="AD3384">
        <v>632799</v>
      </c>
      <c r="AE3384">
        <v>23552343</v>
      </c>
      <c r="AF3384">
        <v>0</v>
      </c>
      <c r="AG3384">
        <v>0</v>
      </c>
      <c r="AH3384">
        <v>0</v>
      </c>
      <c r="AI3384">
        <v>23552343</v>
      </c>
      <c r="AJ3384">
        <v>227892</v>
      </c>
      <c r="AK3384">
        <v>0</v>
      </c>
      <c r="AL3384">
        <v>0</v>
      </c>
      <c r="AM3384">
        <v>0</v>
      </c>
      <c r="AN3384">
        <v>227892</v>
      </c>
      <c r="AO3384">
        <v>23324451</v>
      </c>
      <c r="AQ3384">
        <f>K3384/R3384</f>
        <v>0</v>
      </c>
    </row>
    <row r="3385" spans="1:43" x14ac:dyDescent="0.35">
      <c r="A3385" t="s">
        <v>7065</v>
      </c>
      <c r="B3385" t="s">
        <v>7066</v>
      </c>
      <c r="C3385" t="s">
        <v>38</v>
      </c>
      <c r="D3385" t="str">
        <f>IF(P3385&lt;=50000,"Extra Small",IF(AND(P3385&gt;=50000,P3385&lt;250000),"Small",IF(AND(P3385&gt;=250000,P3385&lt;1000000),"Medium",IF(AND(P3385&gt;=1000000,P3385&lt;10000000),"Large",IF(AND(P3385&gt;=10000000,P3385&lt;100000000),"Extra Large",IF(P3385&gt;=100000000,"Extra-extra-large"))))))</f>
        <v>Extra Small</v>
      </c>
      <c r="E3385" t="s">
        <v>123</v>
      </c>
      <c r="F3385">
        <v>0</v>
      </c>
      <c r="G3385">
        <v>0</v>
      </c>
      <c r="H3385">
        <v>0</v>
      </c>
      <c r="I3385">
        <v>0</v>
      </c>
      <c r="J3385" t="s">
        <v>48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200</v>
      </c>
      <c r="R3385">
        <v>200</v>
      </c>
      <c r="S3385" t="str">
        <f t="shared" si="104"/>
        <v>False</v>
      </c>
      <c r="T3385">
        <v>0</v>
      </c>
      <c r="U3385" t="e">
        <f t="shared" si="105"/>
        <v>#DIV/0!</v>
      </c>
      <c r="V3385">
        <v>0</v>
      </c>
      <c r="W3385">
        <v>0</v>
      </c>
      <c r="X3385">
        <v>111</v>
      </c>
      <c r="Y3385">
        <v>145</v>
      </c>
      <c r="Z3385">
        <v>256</v>
      </c>
      <c r="AA3385" t="b">
        <f>ABS(T3385-Z3385)&gt;25000</f>
        <v>0</v>
      </c>
      <c r="AB3385">
        <v>-56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28201</v>
      </c>
      <c r="AJ3385">
        <v>0</v>
      </c>
      <c r="AK3385">
        <v>0</v>
      </c>
      <c r="AL3385">
        <v>0</v>
      </c>
      <c r="AM3385">
        <v>0</v>
      </c>
      <c r="AN3385">
        <v>23201</v>
      </c>
      <c r="AO3385">
        <v>5000</v>
      </c>
      <c r="AQ3385">
        <f>K3385/R3385</f>
        <v>0</v>
      </c>
    </row>
    <row r="3386" spans="1:43" x14ac:dyDescent="0.35">
      <c r="A3386" t="s">
        <v>7067</v>
      </c>
      <c r="B3386" t="s">
        <v>7068</v>
      </c>
      <c r="C3386" t="s">
        <v>38</v>
      </c>
      <c r="D3386" t="str">
        <f>IF(P3386&lt;=50000,"Extra Small",IF(AND(P3386&gt;=50000,P3386&lt;250000),"Small",IF(AND(P3386&gt;=250000,P3386&lt;1000000),"Medium",IF(AND(P3386&gt;=1000000,P3386&lt;10000000),"Large",IF(AND(P3386&gt;=10000000,P3386&lt;100000000),"Extra Large",IF(P3386&gt;=100000000,"Extra-extra-large"))))))</f>
        <v>Extra Small</v>
      </c>
      <c r="E3386" t="s">
        <v>131</v>
      </c>
      <c r="F3386">
        <v>0</v>
      </c>
      <c r="G3386">
        <v>0</v>
      </c>
      <c r="H3386">
        <v>0</v>
      </c>
      <c r="I3386">
        <v>0</v>
      </c>
      <c r="J3386" t="s">
        <v>44</v>
      </c>
      <c r="K3386">
        <v>0</v>
      </c>
      <c r="L3386">
        <v>5000</v>
      </c>
      <c r="M3386">
        <v>0</v>
      </c>
      <c r="N3386">
        <v>0</v>
      </c>
      <c r="O3386">
        <v>2149</v>
      </c>
      <c r="P3386">
        <v>7149</v>
      </c>
      <c r="Q3386">
        <v>2149</v>
      </c>
      <c r="R3386">
        <v>9298</v>
      </c>
      <c r="S3386" t="str">
        <f t="shared" si="104"/>
        <v>False</v>
      </c>
      <c r="T3386">
        <v>0</v>
      </c>
      <c r="U3386" t="e">
        <f t="shared" si="105"/>
        <v>#DIV/0!</v>
      </c>
      <c r="V3386">
        <v>0</v>
      </c>
      <c r="W3386">
        <v>5000</v>
      </c>
      <c r="X3386">
        <v>5000</v>
      </c>
      <c r="Y3386">
        <v>1925</v>
      </c>
      <c r="Z3386">
        <v>11925</v>
      </c>
      <c r="AA3386" t="b">
        <f>ABS(T3386-Z3386)&gt;25000</f>
        <v>0</v>
      </c>
      <c r="AB3386">
        <v>-2627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560178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560178</v>
      </c>
      <c r="AQ3386">
        <f>K3386/R3386</f>
        <v>0</v>
      </c>
    </row>
    <row r="3387" spans="1:43" x14ac:dyDescent="0.35">
      <c r="A3387" t="s">
        <v>7069</v>
      </c>
      <c r="B3387" t="s">
        <v>7070</v>
      </c>
      <c r="C3387" t="s">
        <v>50</v>
      </c>
      <c r="D3387" t="str">
        <f>IF(P3387&lt;=50000,"Extra Small",IF(AND(P3387&gt;=50000,P3387&lt;250000),"Small",IF(AND(P3387&gt;=250000,P3387&lt;1000000),"Medium",IF(AND(P3387&gt;=1000000,P3387&lt;10000000),"Large",IF(AND(P3387&gt;=10000000,P3387&lt;100000000),"Extra Large",IF(P3387&gt;=100000000,"Extra-extra-large"))))))</f>
        <v>Small</v>
      </c>
      <c r="E3387" t="s">
        <v>43</v>
      </c>
      <c r="F3387">
        <v>0</v>
      </c>
      <c r="G3387">
        <v>0</v>
      </c>
      <c r="H3387">
        <v>0</v>
      </c>
      <c r="I3387">
        <v>0</v>
      </c>
      <c r="J3387" t="s">
        <v>216</v>
      </c>
      <c r="K3387">
        <v>0</v>
      </c>
      <c r="L3387">
        <v>31625</v>
      </c>
      <c r="M3387">
        <v>560</v>
      </c>
      <c r="N3387">
        <v>81365</v>
      </c>
      <c r="O3387">
        <v>0</v>
      </c>
      <c r="P3387">
        <v>113550</v>
      </c>
      <c r="Q3387">
        <v>0</v>
      </c>
      <c r="R3387">
        <v>113550</v>
      </c>
      <c r="S3387" t="str">
        <f t="shared" si="104"/>
        <v>False</v>
      </c>
      <c r="T3387">
        <v>0</v>
      </c>
      <c r="U3387" t="e">
        <f t="shared" si="105"/>
        <v>#DIV/0!</v>
      </c>
      <c r="V3387">
        <v>0</v>
      </c>
      <c r="W3387">
        <v>64531</v>
      </c>
      <c r="X3387">
        <v>0</v>
      </c>
      <c r="Y3387">
        <v>18010</v>
      </c>
      <c r="Z3387">
        <v>82541</v>
      </c>
      <c r="AA3387" t="b">
        <f>ABS(T3387-Z3387)&gt;25000</f>
        <v>1</v>
      </c>
      <c r="AB3387">
        <v>31009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1075006</v>
      </c>
      <c r="AJ3387">
        <v>0</v>
      </c>
      <c r="AK3387">
        <v>0</v>
      </c>
      <c r="AL3387">
        <v>0</v>
      </c>
      <c r="AM3387">
        <v>0</v>
      </c>
      <c r="AN3387">
        <v>978</v>
      </c>
      <c r="AO3387">
        <v>1074028</v>
      </c>
      <c r="AQ3387">
        <f>K3387/R3387</f>
        <v>0</v>
      </c>
    </row>
    <row r="3388" spans="1:43" x14ac:dyDescent="0.35">
      <c r="A3388" t="s">
        <v>7071</v>
      </c>
      <c r="B3388" t="s">
        <v>7072</v>
      </c>
      <c r="C3388" t="s">
        <v>38</v>
      </c>
      <c r="D3388" t="str">
        <f>IF(P3388&lt;=50000,"Extra Small",IF(AND(P3388&gt;=50000,P3388&lt;250000),"Small",IF(AND(P3388&gt;=250000,P3388&lt;1000000),"Medium",IF(AND(P3388&gt;=1000000,P3388&lt;10000000),"Large",IF(AND(P3388&gt;=10000000,P3388&lt;100000000),"Extra Large",IF(P3388&gt;=100000000,"Extra-extra-large"))))))</f>
        <v>Small</v>
      </c>
      <c r="E3388" t="s">
        <v>76</v>
      </c>
      <c r="F3388">
        <v>0</v>
      </c>
      <c r="G3388">
        <v>1</v>
      </c>
      <c r="H3388">
        <v>2</v>
      </c>
      <c r="I3388">
        <v>1.2</v>
      </c>
      <c r="J3388" t="s">
        <v>130</v>
      </c>
      <c r="K3388">
        <v>139236</v>
      </c>
      <c r="L3388">
        <v>1350</v>
      </c>
      <c r="M3388">
        <v>0</v>
      </c>
      <c r="N3388">
        <v>0</v>
      </c>
      <c r="O3388">
        <v>725</v>
      </c>
      <c r="P3388">
        <v>141311</v>
      </c>
      <c r="Q3388">
        <v>0</v>
      </c>
      <c r="R3388">
        <v>141311</v>
      </c>
      <c r="S3388" t="str">
        <f t="shared" si="104"/>
        <v>False</v>
      </c>
      <c r="T3388">
        <v>100653</v>
      </c>
      <c r="U3388" t="b">
        <f t="shared" si="105"/>
        <v>0</v>
      </c>
      <c r="V3388">
        <v>0</v>
      </c>
      <c r="W3388">
        <v>0</v>
      </c>
      <c r="X3388">
        <v>0</v>
      </c>
      <c r="Y3388">
        <v>40550</v>
      </c>
      <c r="Z3388">
        <v>141203</v>
      </c>
      <c r="AA3388" t="b">
        <f>ABS(T3388-Z3388)&gt;25000</f>
        <v>1</v>
      </c>
      <c r="AB3388">
        <v>108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67311</v>
      </c>
      <c r="AJ3388">
        <v>0</v>
      </c>
      <c r="AK3388">
        <v>0</v>
      </c>
      <c r="AL3388">
        <v>0</v>
      </c>
      <c r="AM3388">
        <v>0</v>
      </c>
      <c r="AN3388">
        <v>60174</v>
      </c>
      <c r="AO3388">
        <v>7137</v>
      </c>
      <c r="AQ3388">
        <f>K3388/R3388</f>
        <v>0.98531607588935044</v>
      </c>
    </row>
    <row r="3389" spans="1:43" x14ac:dyDescent="0.35">
      <c r="A3389" t="s">
        <v>7073</v>
      </c>
      <c r="B3389" t="s">
        <v>7074</v>
      </c>
      <c r="C3389" t="s">
        <v>38</v>
      </c>
      <c r="D3389" t="str">
        <f>IF(P3389&lt;=50000,"Extra Small",IF(AND(P3389&gt;=50000,P3389&lt;250000),"Small",IF(AND(P3389&gt;=250000,P3389&lt;1000000),"Medium",IF(AND(P3389&gt;=1000000,P3389&lt;10000000),"Large",IF(AND(P3389&gt;=10000000,P3389&lt;100000000),"Extra Large",IF(P3389&gt;=100000000,"Extra-extra-large"))))))</f>
        <v>Small</v>
      </c>
      <c r="E3389" t="s">
        <v>110</v>
      </c>
      <c r="F3389">
        <v>0</v>
      </c>
      <c r="G3389">
        <v>0</v>
      </c>
      <c r="H3389">
        <v>0</v>
      </c>
      <c r="I3389">
        <v>0</v>
      </c>
      <c r="J3389" t="s">
        <v>56</v>
      </c>
      <c r="K3389">
        <v>0</v>
      </c>
      <c r="L3389">
        <v>0</v>
      </c>
      <c r="M3389">
        <v>0</v>
      </c>
      <c r="N3389">
        <v>120041</v>
      </c>
      <c r="O3389">
        <v>0</v>
      </c>
      <c r="P3389">
        <v>120041</v>
      </c>
      <c r="Q3389">
        <v>0</v>
      </c>
      <c r="R3389">
        <v>120041</v>
      </c>
      <c r="S3389" t="str">
        <f t="shared" si="104"/>
        <v>False</v>
      </c>
      <c r="T3389">
        <v>0</v>
      </c>
      <c r="U3389" t="e">
        <f t="shared" si="105"/>
        <v>#DIV/0!</v>
      </c>
      <c r="V3389">
        <v>0</v>
      </c>
      <c r="W3389">
        <v>66000</v>
      </c>
      <c r="X3389">
        <v>2160</v>
      </c>
      <c r="Y3389">
        <v>15298</v>
      </c>
      <c r="Z3389">
        <v>83458</v>
      </c>
      <c r="AA3389" t="b">
        <f>ABS(T3389-Z3389)&gt;25000</f>
        <v>1</v>
      </c>
      <c r="AB3389">
        <v>36583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2449576</v>
      </c>
      <c r="AJ3389">
        <v>0</v>
      </c>
      <c r="AK3389">
        <v>0</v>
      </c>
      <c r="AL3389">
        <v>0</v>
      </c>
      <c r="AM3389">
        <v>0</v>
      </c>
      <c r="AN3389">
        <v>655</v>
      </c>
      <c r="AO3389">
        <v>2448921</v>
      </c>
      <c r="AQ3389">
        <f>K3389/R3389</f>
        <v>0</v>
      </c>
    </row>
    <row r="3390" spans="1:43" x14ac:dyDescent="0.35">
      <c r="A3390" t="s">
        <v>7075</v>
      </c>
      <c r="B3390" t="s">
        <v>7076</v>
      </c>
      <c r="C3390" t="s">
        <v>50</v>
      </c>
      <c r="D3390" t="str">
        <f>IF(P3390&lt;=50000,"Extra Small",IF(AND(P3390&gt;=50000,P3390&lt;250000),"Small",IF(AND(P3390&gt;=250000,P3390&lt;1000000),"Medium",IF(AND(P3390&gt;=1000000,P3390&lt;10000000),"Large",IF(AND(P3390&gt;=10000000,P3390&lt;100000000),"Extra Large",IF(P3390&gt;=100000000,"Extra-extra-large"))))))</f>
        <v>Extra Small</v>
      </c>
      <c r="E3390" t="s">
        <v>110</v>
      </c>
      <c r="F3390">
        <v>0</v>
      </c>
      <c r="G3390">
        <v>0</v>
      </c>
      <c r="H3390">
        <v>0</v>
      </c>
      <c r="I3390">
        <v>0</v>
      </c>
      <c r="J3390" t="s">
        <v>44</v>
      </c>
      <c r="K3390">
        <v>15000</v>
      </c>
      <c r="L3390">
        <v>0</v>
      </c>
      <c r="M3390">
        <v>1714</v>
      </c>
      <c r="N3390">
        <v>0</v>
      </c>
      <c r="O3390">
        <v>0</v>
      </c>
      <c r="P3390">
        <v>16714</v>
      </c>
      <c r="Q3390">
        <v>0</v>
      </c>
      <c r="R3390">
        <v>16714</v>
      </c>
      <c r="S3390" t="str">
        <f t="shared" si="104"/>
        <v>False</v>
      </c>
      <c r="T3390">
        <v>0</v>
      </c>
      <c r="U3390" t="e">
        <f t="shared" si="105"/>
        <v>#DIV/0!</v>
      </c>
      <c r="V3390">
        <v>0</v>
      </c>
      <c r="W3390">
        <v>0</v>
      </c>
      <c r="X3390">
        <v>0</v>
      </c>
      <c r="Y3390">
        <v>15521</v>
      </c>
      <c r="Z3390">
        <v>15521</v>
      </c>
      <c r="AA3390" t="b">
        <f>ABS(T3390-Z3390)&gt;25000</f>
        <v>0</v>
      </c>
      <c r="AB3390">
        <v>1193</v>
      </c>
      <c r="AC3390">
        <v>0</v>
      </c>
      <c r="AD3390">
        <v>1193</v>
      </c>
      <c r="AE3390">
        <v>0</v>
      </c>
      <c r="AF3390">
        <v>0</v>
      </c>
      <c r="AG3390">
        <v>0</v>
      </c>
      <c r="AH3390">
        <v>0</v>
      </c>
      <c r="AI3390">
        <v>160049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160049</v>
      </c>
      <c r="AQ3390">
        <f>K3390/R3390</f>
        <v>0.89745123848270913</v>
      </c>
    </row>
    <row r="3391" spans="1:43" x14ac:dyDescent="0.35">
      <c r="A3391" t="s">
        <v>7077</v>
      </c>
      <c r="B3391" t="s">
        <v>7078</v>
      </c>
      <c r="C3391" t="s">
        <v>38</v>
      </c>
      <c r="D3391" t="str">
        <f>IF(P3391&lt;=50000,"Extra Small",IF(AND(P3391&gt;=50000,P3391&lt;250000),"Small",IF(AND(P3391&gt;=250000,P3391&lt;1000000),"Medium",IF(AND(P3391&gt;=1000000,P3391&lt;10000000),"Large",IF(AND(P3391&gt;=10000000,P3391&lt;100000000),"Extra Large",IF(P3391&gt;=100000000,"Extra-extra-large"))))))</f>
        <v>Small</v>
      </c>
      <c r="E3391" t="s">
        <v>206</v>
      </c>
      <c r="F3391">
        <v>0</v>
      </c>
      <c r="G3391">
        <v>0</v>
      </c>
      <c r="H3391">
        <v>0</v>
      </c>
      <c r="I3391">
        <v>0</v>
      </c>
      <c r="J3391" t="s">
        <v>216</v>
      </c>
      <c r="K3391">
        <v>0</v>
      </c>
      <c r="L3391">
        <v>6500</v>
      </c>
      <c r="M3391">
        <v>175</v>
      </c>
      <c r="N3391">
        <v>3092</v>
      </c>
      <c r="O3391">
        <v>57115</v>
      </c>
      <c r="P3391">
        <v>66882</v>
      </c>
      <c r="Q3391">
        <v>0</v>
      </c>
      <c r="R3391">
        <v>66882</v>
      </c>
      <c r="S3391" t="str">
        <f t="shared" si="104"/>
        <v>False</v>
      </c>
      <c r="T3391">
        <v>0</v>
      </c>
      <c r="U3391" t="e">
        <f t="shared" si="105"/>
        <v>#DIV/0!</v>
      </c>
      <c r="V3391">
        <v>0</v>
      </c>
      <c r="W3391">
        <v>62878</v>
      </c>
      <c r="X3391">
        <v>0</v>
      </c>
      <c r="Y3391">
        <v>0</v>
      </c>
      <c r="Z3391">
        <v>62878</v>
      </c>
      <c r="AA3391" t="b">
        <f>ABS(T3391-Z3391)&gt;25000</f>
        <v>1</v>
      </c>
      <c r="AB3391">
        <v>4004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175258</v>
      </c>
      <c r="AJ3391">
        <v>0</v>
      </c>
      <c r="AK3391">
        <v>0</v>
      </c>
      <c r="AL3391">
        <v>0</v>
      </c>
      <c r="AM3391">
        <v>0</v>
      </c>
      <c r="AN3391">
        <v>3447</v>
      </c>
      <c r="AO3391">
        <v>171811</v>
      </c>
      <c r="AQ3391">
        <f>K3391/R3391</f>
        <v>0</v>
      </c>
    </row>
    <row r="3392" spans="1:43" x14ac:dyDescent="0.35">
      <c r="A3392" t="s">
        <v>7079</v>
      </c>
      <c r="B3392" t="s">
        <v>7080</v>
      </c>
      <c r="C3392" t="s">
        <v>50</v>
      </c>
      <c r="D3392" t="str">
        <f>IF(P3392&lt;=50000,"Extra Small",IF(AND(P3392&gt;=50000,P3392&lt;250000),"Small",IF(AND(P3392&gt;=250000,P3392&lt;1000000),"Medium",IF(AND(P3392&gt;=1000000,P3392&lt;10000000),"Large",IF(AND(P3392&gt;=10000000,P3392&lt;100000000),"Extra Large",IF(P3392&gt;=100000000,"Extra-extra-large"))))))</f>
        <v>Extra Small</v>
      </c>
      <c r="E3392" t="s">
        <v>110</v>
      </c>
      <c r="F3392">
        <v>0</v>
      </c>
      <c r="G3392">
        <v>0</v>
      </c>
      <c r="H3392">
        <v>0</v>
      </c>
      <c r="I3392">
        <v>0</v>
      </c>
      <c r="J3392" t="s">
        <v>44</v>
      </c>
      <c r="K3392">
        <v>0</v>
      </c>
      <c r="L3392">
        <v>0</v>
      </c>
      <c r="M3392">
        <v>0</v>
      </c>
      <c r="N3392">
        <v>193</v>
      </c>
      <c r="O3392">
        <v>0</v>
      </c>
      <c r="P3392">
        <v>193</v>
      </c>
      <c r="Q3392">
        <v>85935</v>
      </c>
      <c r="R3392">
        <v>86128</v>
      </c>
      <c r="S3392" t="str">
        <f t="shared" si="104"/>
        <v>False</v>
      </c>
      <c r="T3392">
        <v>0</v>
      </c>
      <c r="U3392" t="e">
        <f t="shared" si="105"/>
        <v>#DIV/0!</v>
      </c>
      <c r="V3392">
        <v>0</v>
      </c>
      <c r="W3392">
        <v>0</v>
      </c>
      <c r="X3392">
        <v>0</v>
      </c>
      <c r="Y3392">
        <v>2660</v>
      </c>
      <c r="Z3392">
        <v>2660</v>
      </c>
      <c r="AA3392" t="b">
        <f>ABS(T3392-Z3392)&gt;25000</f>
        <v>0</v>
      </c>
      <c r="AB3392">
        <v>83468</v>
      </c>
      <c r="AC3392">
        <v>0</v>
      </c>
      <c r="AD3392">
        <v>83468</v>
      </c>
      <c r="AE3392">
        <v>0</v>
      </c>
      <c r="AF3392">
        <v>0</v>
      </c>
      <c r="AG3392">
        <v>0</v>
      </c>
      <c r="AH3392">
        <v>0</v>
      </c>
      <c r="AI3392">
        <v>357667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357667</v>
      </c>
      <c r="AQ3392">
        <f>K3392/R3392</f>
        <v>0</v>
      </c>
    </row>
    <row r="3393" spans="1:43" x14ac:dyDescent="0.35">
      <c r="A3393" t="s">
        <v>7081</v>
      </c>
      <c r="B3393" t="s">
        <v>7082</v>
      </c>
      <c r="C3393" t="s">
        <v>50</v>
      </c>
      <c r="D3393" t="str">
        <f>IF(P3393&lt;=50000,"Extra Small",IF(AND(P3393&gt;=50000,P3393&lt;250000),"Small",IF(AND(P3393&gt;=250000,P3393&lt;1000000),"Medium",IF(AND(P3393&gt;=1000000,P3393&lt;10000000),"Large",IF(AND(P3393&gt;=10000000,P3393&lt;100000000),"Extra Large",IF(P3393&gt;=100000000,"Extra-extra-large"))))))</f>
        <v>Medium</v>
      </c>
      <c r="E3393" t="s">
        <v>39</v>
      </c>
      <c r="F3393">
        <v>1</v>
      </c>
      <c r="G3393">
        <v>2</v>
      </c>
      <c r="H3393">
        <v>0</v>
      </c>
      <c r="I3393">
        <v>3</v>
      </c>
      <c r="J3393" t="s">
        <v>103</v>
      </c>
      <c r="K3393">
        <v>0</v>
      </c>
      <c r="L3393">
        <v>500901</v>
      </c>
      <c r="M3393">
        <v>0</v>
      </c>
      <c r="N3393">
        <v>70857</v>
      </c>
      <c r="O3393">
        <v>41727</v>
      </c>
      <c r="P3393">
        <v>613485</v>
      </c>
      <c r="Q3393">
        <v>0</v>
      </c>
      <c r="R3393">
        <v>613485</v>
      </c>
      <c r="S3393" t="str">
        <f t="shared" si="104"/>
        <v>False</v>
      </c>
      <c r="T3393">
        <v>122490</v>
      </c>
      <c r="U3393" t="b">
        <f t="shared" si="105"/>
        <v>0</v>
      </c>
      <c r="V3393">
        <v>0</v>
      </c>
      <c r="W3393">
        <v>4916</v>
      </c>
      <c r="X3393">
        <v>0</v>
      </c>
      <c r="Y3393">
        <v>234182</v>
      </c>
      <c r="Z3393">
        <v>361588</v>
      </c>
      <c r="AA3393" t="b">
        <f>ABS(T3393-Z3393)&gt;25000</f>
        <v>1</v>
      </c>
      <c r="AB3393">
        <v>251897</v>
      </c>
      <c r="AC3393">
        <v>0</v>
      </c>
      <c r="AD3393">
        <v>251897</v>
      </c>
      <c r="AE3393">
        <v>232813</v>
      </c>
      <c r="AF3393">
        <v>0</v>
      </c>
      <c r="AG3393">
        <v>0</v>
      </c>
      <c r="AH3393">
        <v>3101431</v>
      </c>
      <c r="AI3393">
        <v>3334244</v>
      </c>
      <c r="AJ3393">
        <v>75906</v>
      </c>
      <c r="AK3393">
        <v>0</v>
      </c>
      <c r="AL3393">
        <v>0</v>
      </c>
      <c r="AM3393">
        <v>1917153</v>
      </c>
      <c r="AN3393">
        <v>1993059</v>
      </c>
      <c r="AO3393">
        <v>1341185</v>
      </c>
      <c r="AQ3393">
        <f>K3393/R3393</f>
        <v>0</v>
      </c>
    </row>
    <row r="3394" spans="1:43" x14ac:dyDescent="0.35">
      <c r="A3394" t="s">
        <v>7083</v>
      </c>
      <c r="B3394" t="s">
        <v>7084</v>
      </c>
      <c r="C3394" t="s">
        <v>38</v>
      </c>
      <c r="D3394" t="str">
        <f>IF(P3394&lt;=50000,"Extra Small",IF(AND(P3394&gt;=50000,P3394&lt;250000),"Small",IF(AND(P3394&gt;=250000,P3394&lt;1000000),"Medium",IF(AND(P3394&gt;=1000000,P3394&lt;10000000),"Large",IF(AND(P3394&gt;=10000000,P3394&lt;100000000),"Extra Large",IF(P3394&gt;=100000000,"Extra-extra-large"))))))</f>
        <v>Extra Small</v>
      </c>
      <c r="E3394" t="s">
        <v>70</v>
      </c>
      <c r="F3394">
        <v>0</v>
      </c>
      <c r="G3394">
        <v>0</v>
      </c>
      <c r="H3394">
        <v>0</v>
      </c>
      <c r="I3394">
        <v>0</v>
      </c>
      <c r="J3394" t="s">
        <v>172</v>
      </c>
      <c r="K3394">
        <v>8348</v>
      </c>
      <c r="L3394">
        <v>17975</v>
      </c>
      <c r="M3394">
        <v>1689</v>
      </c>
      <c r="N3394">
        <v>188</v>
      </c>
      <c r="O3394">
        <v>1125</v>
      </c>
      <c r="P3394">
        <v>29325</v>
      </c>
      <c r="Q3394">
        <v>0</v>
      </c>
      <c r="R3394">
        <v>29325</v>
      </c>
      <c r="S3394" t="str">
        <f t="shared" si="104"/>
        <v>False</v>
      </c>
      <c r="T3394">
        <v>0</v>
      </c>
      <c r="U3394" t="e">
        <f t="shared" si="105"/>
        <v>#DIV/0!</v>
      </c>
      <c r="V3394">
        <v>0</v>
      </c>
      <c r="W3394">
        <v>29325</v>
      </c>
      <c r="X3394">
        <v>0</v>
      </c>
      <c r="Y3394">
        <v>8505</v>
      </c>
      <c r="Z3394">
        <v>37830</v>
      </c>
      <c r="AA3394" t="b">
        <f>ABS(T3394-Z3394)&gt;25000</f>
        <v>1</v>
      </c>
      <c r="AB3394">
        <v>-8505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35487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35487</v>
      </c>
      <c r="AQ3394">
        <f>K3394/R3394</f>
        <v>0.28467178175618074</v>
      </c>
    </row>
    <row r="3395" spans="1:43" x14ac:dyDescent="0.35">
      <c r="A3395" t="s">
        <v>7085</v>
      </c>
      <c r="B3395" t="s">
        <v>7086</v>
      </c>
      <c r="C3395" t="s">
        <v>50</v>
      </c>
      <c r="D3395" t="str">
        <f>IF(P3395&lt;=50000,"Extra Small",IF(AND(P3395&gt;=50000,P3395&lt;250000),"Small",IF(AND(P3395&gt;=250000,P3395&lt;1000000),"Medium",IF(AND(P3395&gt;=1000000,P3395&lt;10000000),"Large",IF(AND(P3395&gt;=10000000,P3395&lt;100000000),"Extra Large",IF(P3395&gt;=100000000,"Extra-extra-large"))))))</f>
        <v>Medium</v>
      </c>
      <c r="E3395" t="s">
        <v>85</v>
      </c>
      <c r="F3395">
        <v>5</v>
      </c>
      <c r="G3395">
        <v>4</v>
      </c>
      <c r="H3395">
        <v>2</v>
      </c>
      <c r="I3395">
        <v>8.4499999999999993</v>
      </c>
      <c r="J3395" t="s">
        <v>735</v>
      </c>
      <c r="K3395">
        <v>596710</v>
      </c>
      <c r="L3395">
        <v>3126</v>
      </c>
      <c r="M3395">
        <v>5205</v>
      </c>
      <c r="N3395">
        <v>1348</v>
      </c>
      <c r="O3395">
        <v>0</v>
      </c>
      <c r="P3395">
        <v>606389</v>
      </c>
      <c r="Q3395">
        <v>0</v>
      </c>
      <c r="R3395">
        <v>606389</v>
      </c>
      <c r="S3395" t="str">
        <f t="shared" ref="S3395:S3458" si="106">IF(ABS(P3395+Q3395-K3395-R3395&gt;25000),"True","False")</f>
        <v>False</v>
      </c>
      <c r="T3395">
        <v>416864</v>
      </c>
      <c r="U3395" t="b">
        <f t="shared" ref="U3395:U3458" si="107">T3395/(F3395+G3395+H3395)&gt;300000</f>
        <v>0</v>
      </c>
      <c r="V3395">
        <v>0</v>
      </c>
      <c r="W3395">
        <v>0</v>
      </c>
      <c r="X3395">
        <v>0</v>
      </c>
      <c r="Y3395">
        <v>220028</v>
      </c>
      <c r="Z3395">
        <v>636892</v>
      </c>
      <c r="AA3395" t="b">
        <f>ABS(T3395-Z3395)&gt;25000</f>
        <v>1</v>
      </c>
      <c r="AB3395">
        <v>-30503</v>
      </c>
      <c r="AC3395">
        <v>0</v>
      </c>
      <c r="AD3395">
        <v>-30503</v>
      </c>
      <c r="AE3395">
        <v>415018</v>
      </c>
      <c r="AF3395">
        <v>0</v>
      </c>
      <c r="AG3395">
        <v>0</v>
      </c>
      <c r="AH3395">
        <v>58566</v>
      </c>
      <c r="AI3395">
        <v>473584</v>
      </c>
      <c r="AJ3395">
        <v>291722</v>
      </c>
      <c r="AK3395">
        <v>0</v>
      </c>
      <c r="AL3395">
        <v>0</v>
      </c>
      <c r="AM3395">
        <v>0</v>
      </c>
      <c r="AN3395">
        <v>291722</v>
      </c>
      <c r="AO3395">
        <v>181862</v>
      </c>
      <c r="AQ3395">
        <f>K3395/R3395</f>
        <v>0.98403829884776939</v>
      </c>
    </row>
    <row r="3396" spans="1:43" x14ac:dyDescent="0.35">
      <c r="A3396" t="s">
        <v>7087</v>
      </c>
      <c r="B3396" t="s">
        <v>7088</v>
      </c>
      <c r="C3396" t="s">
        <v>38</v>
      </c>
      <c r="D3396" t="str">
        <f>IF(P3396&lt;=50000,"Extra Small",IF(AND(P3396&gt;=50000,P3396&lt;250000),"Small",IF(AND(P3396&gt;=250000,P3396&lt;1000000),"Medium",IF(AND(P3396&gt;=1000000,P3396&lt;10000000),"Large",IF(AND(P3396&gt;=10000000,P3396&lt;100000000),"Extra Large",IF(P3396&gt;=100000000,"Extra-extra-large"))))))</f>
        <v>Medium</v>
      </c>
      <c r="E3396" t="s">
        <v>88</v>
      </c>
      <c r="F3396">
        <v>2</v>
      </c>
      <c r="G3396">
        <v>17</v>
      </c>
      <c r="H3396">
        <v>4</v>
      </c>
      <c r="I3396">
        <v>10</v>
      </c>
      <c r="J3396" t="s">
        <v>801</v>
      </c>
      <c r="K3396">
        <v>608218</v>
      </c>
      <c r="L3396">
        <v>4422</v>
      </c>
      <c r="M3396">
        <v>229428</v>
      </c>
      <c r="N3396">
        <v>13648</v>
      </c>
      <c r="O3396">
        <v>0</v>
      </c>
      <c r="P3396">
        <v>855716</v>
      </c>
      <c r="Q3396">
        <v>0</v>
      </c>
      <c r="R3396">
        <v>855716</v>
      </c>
      <c r="S3396" t="str">
        <f t="shared" si="106"/>
        <v>False</v>
      </c>
      <c r="T3396">
        <v>668505</v>
      </c>
      <c r="U3396" t="b">
        <f t="shared" si="107"/>
        <v>0</v>
      </c>
      <c r="V3396">
        <v>0</v>
      </c>
      <c r="W3396">
        <v>540</v>
      </c>
      <c r="X3396">
        <v>0</v>
      </c>
      <c r="Y3396">
        <v>164771</v>
      </c>
      <c r="Z3396">
        <v>833816</v>
      </c>
      <c r="AA3396" t="b">
        <f>ABS(T3396-Z3396)&gt;25000</f>
        <v>1</v>
      </c>
      <c r="AB3396">
        <v>21900</v>
      </c>
      <c r="AC3396">
        <v>0</v>
      </c>
      <c r="AD3396">
        <v>21900</v>
      </c>
      <c r="AE3396">
        <v>795446</v>
      </c>
      <c r="AF3396">
        <v>0</v>
      </c>
      <c r="AG3396">
        <v>0</v>
      </c>
      <c r="AH3396">
        <v>89471</v>
      </c>
      <c r="AI3396">
        <v>884917</v>
      </c>
      <c r="AJ3396">
        <v>253420</v>
      </c>
      <c r="AK3396">
        <v>0</v>
      </c>
      <c r="AL3396">
        <v>0</v>
      </c>
      <c r="AM3396">
        <v>14391</v>
      </c>
      <c r="AN3396">
        <v>267811</v>
      </c>
      <c r="AO3396">
        <v>617106</v>
      </c>
      <c r="AQ3396">
        <f>K3396/R3396</f>
        <v>0.71077086323032412</v>
      </c>
    </row>
    <row r="3397" spans="1:43" x14ac:dyDescent="0.35">
      <c r="A3397" t="s">
        <v>7089</v>
      </c>
      <c r="B3397" t="s">
        <v>7090</v>
      </c>
      <c r="C3397" t="s">
        <v>38</v>
      </c>
      <c r="D3397" t="str">
        <f>IF(P3397&lt;=50000,"Extra Small",IF(AND(P3397&gt;=50000,P3397&lt;250000),"Small",IF(AND(P3397&gt;=250000,P3397&lt;1000000),"Medium",IF(AND(P3397&gt;=1000000,P3397&lt;10000000),"Large",IF(AND(P3397&gt;=10000000,P3397&lt;100000000),"Extra Large",IF(P3397&gt;=100000000,"Extra-extra-large"))))))</f>
        <v>Small</v>
      </c>
      <c r="E3397" t="s">
        <v>110</v>
      </c>
      <c r="F3397">
        <v>0</v>
      </c>
      <c r="G3397">
        <v>0</v>
      </c>
      <c r="H3397">
        <v>0</v>
      </c>
      <c r="I3397">
        <v>0</v>
      </c>
      <c r="J3397" t="s">
        <v>48</v>
      </c>
      <c r="K3397">
        <v>0</v>
      </c>
      <c r="L3397">
        <v>9559</v>
      </c>
      <c r="M3397">
        <v>50</v>
      </c>
      <c r="N3397">
        <v>42012</v>
      </c>
      <c r="O3397">
        <v>312</v>
      </c>
      <c r="P3397">
        <v>51933</v>
      </c>
      <c r="Q3397">
        <v>0</v>
      </c>
      <c r="R3397">
        <v>51933</v>
      </c>
      <c r="S3397" t="str">
        <f t="shared" si="106"/>
        <v>False</v>
      </c>
      <c r="T3397">
        <v>104226</v>
      </c>
      <c r="U3397" t="e">
        <f t="shared" si="107"/>
        <v>#DIV/0!</v>
      </c>
      <c r="V3397">
        <v>0</v>
      </c>
      <c r="W3397">
        <v>53490</v>
      </c>
      <c r="X3397">
        <v>0</v>
      </c>
      <c r="Y3397">
        <v>69416</v>
      </c>
      <c r="Z3397">
        <v>227132</v>
      </c>
      <c r="AA3397" t="b">
        <f>ABS(T3397-Z3397)&gt;25000</f>
        <v>1</v>
      </c>
      <c r="AB3397">
        <v>-175199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1730213</v>
      </c>
      <c r="AJ3397">
        <v>0</v>
      </c>
      <c r="AK3397">
        <v>0</v>
      </c>
      <c r="AL3397">
        <v>0</v>
      </c>
      <c r="AM3397">
        <v>0</v>
      </c>
      <c r="AN3397">
        <v>6450</v>
      </c>
      <c r="AO3397">
        <v>1723763</v>
      </c>
      <c r="AQ3397">
        <f>K3397/R3397</f>
        <v>0</v>
      </c>
    </row>
    <row r="3398" spans="1:43" x14ac:dyDescent="0.35">
      <c r="A3398" t="s">
        <v>7091</v>
      </c>
      <c r="B3398" t="s">
        <v>7092</v>
      </c>
      <c r="C3398" t="s">
        <v>38</v>
      </c>
      <c r="D3398" t="str">
        <f>IF(P3398&lt;=50000,"Extra Small",IF(AND(P3398&gt;=50000,P3398&lt;250000),"Small",IF(AND(P3398&gt;=250000,P3398&lt;1000000),"Medium",IF(AND(P3398&gt;=1000000,P3398&lt;10000000),"Large",IF(AND(P3398&gt;=10000000,P3398&lt;100000000),"Extra Large",IF(P3398&gt;=100000000,"Extra-extra-large"))))))</f>
        <v>Medium</v>
      </c>
      <c r="E3398" t="s">
        <v>55</v>
      </c>
      <c r="F3398">
        <v>0</v>
      </c>
      <c r="G3398">
        <v>2</v>
      </c>
      <c r="H3398">
        <v>0</v>
      </c>
      <c r="I3398">
        <v>1.4</v>
      </c>
      <c r="J3398" t="s">
        <v>52</v>
      </c>
      <c r="K3398">
        <v>182127</v>
      </c>
      <c r="L3398">
        <v>24565</v>
      </c>
      <c r="M3398">
        <v>63563</v>
      </c>
      <c r="N3398">
        <v>14473</v>
      </c>
      <c r="O3398">
        <v>13426</v>
      </c>
      <c r="P3398">
        <v>298154</v>
      </c>
      <c r="Q3398">
        <v>0</v>
      </c>
      <c r="R3398">
        <v>298154</v>
      </c>
      <c r="S3398" t="str">
        <f t="shared" si="106"/>
        <v>False</v>
      </c>
      <c r="T3398">
        <v>154861</v>
      </c>
      <c r="U3398" t="b">
        <f t="shared" si="107"/>
        <v>0</v>
      </c>
      <c r="V3398">
        <v>0</v>
      </c>
      <c r="W3398">
        <v>0</v>
      </c>
      <c r="X3398">
        <v>0</v>
      </c>
      <c r="Y3398">
        <v>134853</v>
      </c>
      <c r="Z3398">
        <v>289714</v>
      </c>
      <c r="AA3398" t="b">
        <f>ABS(T3398-Z3398)&gt;25000</f>
        <v>1</v>
      </c>
      <c r="AB3398">
        <v>8440</v>
      </c>
      <c r="AC3398">
        <v>0</v>
      </c>
      <c r="AD3398">
        <v>8440</v>
      </c>
      <c r="AE3398">
        <v>593290</v>
      </c>
      <c r="AF3398">
        <v>0</v>
      </c>
      <c r="AG3398">
        <v>0</v>
      </c>
      <c r="AH3398">
        <v>0</v>
      </c>
      <c r="AI3398">
        <v>593290</v>
      </c>
      <c r="AJ3398">
        <v>83170</v>
      </c>
      <c r="AK3398">
        <v>0</v>
      </c>
      <c r="AL3398">
        <v>0</v>
      </c>
      <c r="AM3398">
        <v>25052</v>
      </c>
      <c r="AN3398">
        <v>108222</v>
      </c>
      <c r="AO3398">
        <v>485068</v>
      </c>
      <c r="AQ3398">
        <f>K3398/R3398</f>
        <v>0.61084875601199384</v>
      </c>
    </row>
    <row r="3399" spans="1:43" x14ac:dyDescent="0.35">
      <c r="A3399" t="s">
        <v>7093</v>
      </c>
      <c r="B3399" t="s">
        <v>7094</v>
      </c>
      <c r="C3399" t="s">
        <v>38</v>
      </c>
      <c r="D3399" t="str">
        <f>IF(P3399&lt;=50000,"Extra Small",IF(AND(P3399&gt;=50000,P3399&lt;250000),"Small",IF(AND(P3399&gt;=250000,P3399&lt;1000000),"Medium",IF(AND(P3399&gt;=1000000,P3399&lt;10000000),"Large",IF(AND(P3399&gt;=10000000,P3399&lt;100000000),"Extra Large",IF(P3399&gt;=100000000,"Extra-extra-large"))))))</f>
        <v>Large</v>
      </c>
      <c r="E3399" t="s">
        <v>39</v>
      </c>
      <c r="F3399">
        <v>28</v>
      </c>
      <c r="G3399">
        <v>43</v>
      </c>
      <c r="H3399">
        <v>7</v>
      </c>
      <c r="I3399">
        <v>40.25</v>
      </c>
      <c r="J3399" t="s">
        <v>905</v>
      </c>
      <c r="K3399">
        <v>4157636</v>
      </c>
      <c r="L3399">
        <v>861807</v>
      </c>
      <c r="M3399">
        <v>2279219</v>
      </c>
      <c r="N3399">
        <v>0</v>
      </c>
      <c r="O3399">
        <v>402535</v>
      </c>
      <c r="P3399">
        <v>7701197</v>
      </c>
      <c r="Q3399">
        <v>0</v>
      </c>
      <c r="R3399">
        <v>7701197</v>
      </c>
      <c r="S3399" t="str">
        <f t="shared" si="106"/>
        <v>False</v>
      </c>
      <c r="T3399">
        <v>4797719</v>
      </c>
      <c r="U3399" t="b">
        <f t="shared" si="107"/>
        <v>0</v>
      </c>
      <c r="V3399">
        <v>182683</v>
      </c>
      <c r="W3399">
        <v>41392</v>
      </c>
      <c r="X3399">
        <v>0</v>
      </c>
      <c r="Y3399">
        <v>1749419</v>
      </c>
      <c r="Z3399">
        <v>6771213</v>
      </c>
      <c r="AA3399" t="b">
        <f>ABS(T3399-Z3399)&gt;1000000</f>
        <v>1</v>
      </c>
      <c r="AB3399">
        <v>929984</v>
      </c>
      <c r="AC3399">
        <v>0</v>
      </c>
      <c r="AD3399">
        <v>929984</v>
      </c>
      <c r="AE3399">
        <v>754939</v>
      </c>
      <c r="AF3399">
        <v>17005081</v>
      </c>
      <c r="AG3399">
        <v>0</v>
      </c>
      <c r="AH3399">
        <v>17005081</v>
      </c>
      <c r="AI3399">
        <v>17760020</v>
      </c>
      <c r="AJ3399">
        <v>886514</v>
      </c>
      <c r="AK3399">
        <v>0</v>
      </c>
      <c r="AL3399">
        <v>541261</v>
      </c>
      <c r="AM3399">
        <v>541261</v>
      </c>
      <c r="AN3399">
        <v>1427775</v>
      </c>
      <c r="AO3399">
        <v>16332245</v>
      </c>
      <c r="AQ3399">
        <f>K3399/R3399</f>
        <v>0.53986880221347411</v>
      </c>
    </row>
    <row r="3400" spans="1:43" x14ac:dyDescent="0.35">
      <c r="A3400" t="s">
        <v>7095</v>
      </c>
      <c r="B3400" t="s">
        <v>7096</v>
      </c>
      <c r="C3400" t="s">
        <v>38</v>
      </c>
      <c r="D3400" t="str">
        <f>IF(P3400&lt;=50000,"Extra Small",IF(AND(P3400&gt;=50000,P3400&lt;250000),"Small",IF(AND(P3400&gt;=250000,P3400&lt;1000000),"Medium",IF(AND(P3400&gt;=1000000,P3400&lt;10000000),"Large",IF(AND(P3400&gt;=10000000,P3400&lt;100000000),"Extra Large",IF(P3400&gt;=100000000,"Extra-extra-large"))))))</f>
        <v>Medium</v>
      </c>
      <c r="E3400" t="s">
        <v>43</v>
      </c>
      <c r="F3400">
        <v>2</v>
      </c>
      <c r="G3400">
        <v>14</v>
      </c>
      <c r="H3400">
        <v>4</v>
      </c>
      <c r="I3400">
        <v>7.2</v>
      </c>
      <c r="J3400" t="s">
        <v>52</v>
      </c>
      <c r="K3400">
        <v>660651</v>
      </c>
      <c r="L3400">
        <v>0</v>
      </c>
      <c r="M3400">
        <v>152317</v>
      </c>
      <c r="N3400">
        <v>9566</v>
      </c>
      <c r="O3400">
        <v>18516</v>
      </c>
      <c r="P3400">
        <v>841050</v>
      </c>
      <c r="Q3400">
        <v>0</v>
      </c>
      <c r="R3400">
        <v>841050</v>
      </c>
      <c r="S3400" t="str">
        <f t="shared" si="106"/>
        <v>False</v>
      </c>
      <c r="T3400">
        <v>765490</v>
      </c>
      <c r="U3400" t="b">
        <f t="shared" si="107"/>
        <v>0</v>
      </c>
      <c r="V3400">
        <v>0</v>
      </c>
      <c r="W3400">
        <v>0</v>
      </c>
      <c r="X3400">
        <v>0</v>
      </c>
      <c r="Y3400">
        <v>171658</v>
      </c>
      <c r="Z3400">
        <v>937148</v>
      </c>
      <c r="AA3400" t="b">
        <f>ABS(T3400-Z3400)&gt;25000</f>
        <v>1</v>
      </c>
      <c r="AB3400">
        <v>-96098</v>
      </c>
      <c r="AC3400">
        <v>0</v>
      </c>
      <c r="AD3400">
        <v>-96098</v>
      </c>
      <c r="AE3400">
        <v>301323</v>
      </c>
      <c r="AF3400">
        <v>0</v>
      </c>
      <c r="AG3400">
        <v>0</v>
      </c>
      <c r="AH3400">
        <v>71673</v>
      </c>
      <c r="AI3400">
        <v>372996</v>
      </c>
      <c r="AJ3400">
        <v>71687</v>
      </c>
      <c r="AK3400">
        <v>0</v>
      </c>
      <c r="AL3400">
        <v>0</v>
      </c>
      <c r="AM3400">
        <v>29542</v>
      </c>
      <c r="AN3400">
        <v>101229</v>
      </c>
      <c r="AO3400">
        <v>271767</v>
      </c>
      <c r="AQ3400">
        <f>K3400/R3400</f>
        <v>0.78550740146245768</v>
      </c>
    </row>
    <row r="3401" spans="1:43" x14ac:dyDescent="0.35">
      <c r="A3401" t="s">
        <v>7097</v>
      </c>
      <c r="B3401" t="s">
        <v>7098</v>
      </c>
      <c r="C3401" t="s">
        <v>38</v>
      </c>
      <c r="D3401" t="str">
        <f>IF(P3401&lt;=50000,"Extra Small",IF(AND(P3401&gt;=50000,P3401&lt;250000),"Small",IF(AND(P3401&gt;=250000,P3401&lt;1000000),"Medium",IF(AND(P3401&gt;=1000000,P3401&lt;10000000),"Large",IF(AND(P3401&gt;=10000000,P3401&lt;100000000),"Extra Large",IF(P3401&gt;=100000000,"Extra-extra-large"))))))</f>
        <v>Extra Large</v>
      </c>
      <c r="E3401" t="s">
        <v>43</v>
      </c>
      <c r="F3401">
        <v>81</v>
      </c>
      <c r="G3401">
        <v>19</v>
      </c>
      <c r="H3401">
        <v>0</v>
      </c>
      <c r="I3401">
        <v>91.4</v>
      </c>
      <c r="J3401" t="s">
        <v>7099</v>
      </c>
      <c r="K3401">
        <v>23976232</v>
      </c>
      <c r="L3401">
        <v>11665</v>
      </c>
      <c r="M3401">
        <v>15737097</v>
      </c>
      <c r="N3401">
        <v>873512</v>
      </c>
      <c r="O3401">
        <v>92405</v>
      </c>
      <c r="P3401">
        <v>40690911</v>
      </c>
      <c r="Q3401">
        <v>183439</v>
      </c>
      <c r="R3401">
        <v>40874350</v>
      </c>
      <c r="S3401" t="str">
        <f t="shared" si="106"/>
        <v>False</v>
      </c>
      <c r="T3401">
        <v>7764866</v>
      </c>
      <c r="U3401" t="b">
        <f t="shared" si="107"/>
        <v>0</v>
      </c>
      <c r="V3401">
        <v>0</v>
      </c>
      <c r="W3401">
        <v>23234912</v>
      </c>
      <c r="X3401">
        <v>0</v>
      </c>
      <c r="Y3401">
        <v>8065645</v>
      </c>
      <c r="Z3401">
        <v>39065423</v>
      </c>
      <c r="AA3401" t="b">
        <f>ABS(T3401-Z3401)&gt;1000000</f>
        <v>1</v>
      </c>
      <c r="AB3401">
        <v>1808927</v>
      </c>
      <c r="AC3401">
        <v>610295</v>
      </c>
      <c r="AD3401">
        <v>2419222</v>
      </c>
      <c r="AE3401">
        <v>47675704</v>
      </c>
      <c r="AF3401">
        <v>0</v>
      </c>
      <c r="AG3401">
        <v>18107695</v>
      </c>
      <c r="AH3401">
        <v>18107695</v>
      </c>
      <c r="AI3401">
        <v>65783399</v>
      </c>
      <c r="AJ3401">
        <v>31947719</v>
      </c>
      <c r="AK3401">
        <v>0</v>
      </c>
      <c r="AL3401">
        <v>190799</v>
      </c>
      <c r="AM3401">
        <v>190799</v>
      </c>
      <c r="AN3401">
        <v>32138518</v>
      </c>
      <c r="AO3401">
        <v>33644881</v>
      </c>
      <c r="AQ3401">
        <f>K3401/R3401</f>
        <v>0.58658381111870894</v>
      </c>
    </row>
    <row r="3402" spans="1:43" x14ac:dyDescent="0.35">
      <c r="A3402" t="s">
        <v>7100</v>
      </c>
      <c r="B3402" t="s">
        <v>7101</v>
      </c>
      <c r="C3402" t="s">
        <v>38</v>
      </c>
      <c r="D3402" t="str">
        <f>IF(P3402&lt;=50000,"Extra Small",IF(AND(P3402&gt;=50000,P3402&lt;250000),"Small",IF(AND(P3402&gt;=250000,P3402&lt;1000000),"Medium",IF(AND(P3402&gt;=1000000,P3402&lt;10000000),"Large",IF(AND(P3402&gt;=10000000,P3402&lt;100000000),"Extra Large",IF(P3402&gt;=100000000,"Extra-extra-large"))))))</f>
        <v>Extra Large</v>
      </c>
      <c r="E3402" t="s">
        <v>85</v>
      </c>
      <c r="F3402">
        <v>78</v>
      </c>
      <c r="G3402">
        <v>62</v>
      </c>
      <c r="H3402">
        <v>21</v>
      </c>
      <c r="I3402">
        <v>124.4</v>
      </c>
      <c r="J3402" t="s">
        <v>7102</v>
      </c>
      <c r="K3402">
        <v>3146479</v>
      </c>
      <c r="L3402">
        <v>15248826</v>
      </c>
      <c r="M3402">
        <v>156548</v>
      </c>
      <c r="N3402">
        <v>110705</v>
      </c>
      <c r="O3402">
        <v>1849050</v>
      </c>
      <c r="P3402">
        <v>20511608</v>
      </c>
      <c r="Q3402">
        <v>0</v>
      </c>
      <c r="R3402">
        <v>20511608</v>
      </c>
      <c r="S3402" t="str">
        <f t="shared" si="106"/>
        <v>False</v>
      </c>
      <c r="T3402">
        <v>9727012</v>
      </c>
      <c r="U3402" t="b">
        <f t="shared" si="107"/>
        <v>0</v>
      </c>
      <c r="V3402">
        <v>0</v>
      </c>
      <c r="W3402">
        <v>0</v>
      </c>
      <c r="X3402">
        <v>0</v>
      </c>
      <c r="Y3402">
        <v>7828197</v>
      </c>
      <c r="Z3402">
        <v>17555209</v>
      </c>
      <c r="AA3402" t="b">
        <f>ABS(T3402-Z3402)&gt;1000000</f>
        <v>1</v>
      </c>
      <c r="AB3402">
        <v>2956399</v>
      </c>
      <c r="AC3402">
        <v>201741</v>
      </c>
      <c r="AD3402">
        <v>3158140</v>
      </c>
      <c r="AE3402">
        <v>15341803</v>
      </c>
      <c r="AF3402">
        <v>0</v>
      </c>
      <c r="AG3402">
        <v>10512925</v>
      </c>
      <c r="AH3402">
        <v>10512925</v>
      </c>
      <c r="AI3402">
        <v>25854728</v>
      </c>
      <c r="AJ3402">
        <v>1730186</v>
      </c>
      <c r="AK3402">
        <v>0</v>
      </c>
      <c r="AL3402">
        <v>156957</v>
      </c>
      <c r="AM3402">
        <v>156957</v>
      </c>
      <c r="AN3402">
        <v>1887143</v>
      </c>
      <c r="AO3402">
        <v>23967585</v>
      </c>
      <c r="AQ3402">
        <f>K3402/R3402</f>
        <v>0.1533999187191955</v>
      </c>
    </row>
    <row r="3403" spans="1:43" x14ac:dyDescent="0.35">
      <c r="A3403" t="s">
        <v>7103</v>
      </c>
      <c r="B3403" t="s">
        <v>7104</v>
      </c>
      <c r="C3403" t="s">
        <v>38</v>
      </c>
      <c r="D3403" t="str">
        <f>IF(P3403&lt;=50000,"Extra Small",IF(AND(P3403&gt;=50000,P3403&lt;250000),"Small",IF(AND(P3403&gt;=250000,P3403&lt;1000000),"Medium",IF(AND(P3403&gt;=1000000,P3403&lt;10000000),"Large",IF(AND(P3403&gt;=10000000,P3403&lt;100000000),"Extra Large",IF(P3403&gt;=100000000,"Extra-extra-large"))))))</f>
        <v>Large</v>
      </c>
      <c r="E3403" t="s">
        <v>51</v>
      </c>
      <c r="F3403">
        <v>1</v>
      </c>
      <c r="G3403">
        <v>1</v>
      </c>
      <c r="H3403">
        <v>0</v>
      </c>
      <c r="I3403">
        <v>1.6</v>
      </c>
      <c r="J3403" t="s">
        <v>130</v>
      </c>
      <c r="K3403">
        <v>0</v>
      </c>
      <c r="L3403">
        <v>1600463</v>
      </c>
      <c r="M3403">
        <v>1678396</v>
      </c>
      <c r="N3403">
        <v>502028</v>
      </c>
      <c r="O3403">
        <v>24649</v>
      </c>
      <c r="P3403">
        <v>3805536</v>
      </c>
      <c r="Q3403">
        <v>0</v>
      </c>
      <c r="R3403">
        <v>3805536</v>
      </c>
      <c r="S3403" t="str">
        <f t="shared" si="106"/>
        <v>False</v>
      </c>
      <c r="T3403">
        <v>186556</v>
      </c>
      <c r="U3403" t="b">
        <f t="shared" si="107"/>
        <v>0</v>
      </c>
      <c r="V3403">
        <v>0</v>
      </c>
      <c r="W3403">
        <v>363170</v>
      </c>
      <c r="X3403">
        <v>0</v>
      </c>
      <c r="Y3403">
        <v>414385</v>
      </c>
      <c r="Z3403">
        <v>964111</v>
      </c>
      <c r="AA3403" t="b">
        <f>ABS(T3403-Z3403)&gt;1000000</f>
        <v>0</v>
      </c>
      <c r="AB3403">
        <v>2841425</v>
      </c>
      <c r="AC3403">
        <v>324494</v>
      </c>
      <c r="AD3403">
        <v>3165919</v>
      </c>
      <c r="AE3403">
        <v>17874330</v>
      </c>
      <c r="AF3403">
        <v>0</v>
      </c>
      <c r="AG3403">
        <v>14470637</v>
      </c>
      <c r="AH3403">
        <v>14470637</v>
      </c>
      <c r="AI3403">
        <v>32344967</v>
      </c>
      <c r="AJ3403">
        <v>44674</v>
      </c>
      <c r="AK3403">
        <v>0</v>
      </c>
      <c r="AL3403">
        <v>1250000</v>
      </c>
      <c r="AM3403">
        <v>1250000</v>
      </c>
      <c r="AN3403">
        <v>1294674</v>
      </c>
      <c r="AO3403">
        <v>31050293</v>
      </c>
      <c r="AQ3403">
        <f>K3403/R3403</f>
        <v>0</v>
      </c>
    </row>
    <row r="3404" spans="1:43" x14ac:dyDescent="0.35">
      <c r="A3404" t="s">
        <v>7105</v>
      </c>
      <c r="B3404" t="s">
        <v>7106</v>
      </c>
      <c r="C3404" t="s">
        <v>38</v>
      </c>
      <c r="D3404" t="str">
        <f>IF(P3404&lt;=50000,"Extra Small",IF(AND(P3404&gt;=50000,P3404&lt;250000),"Small",IF(AND(P3404&gt;=250000,P3404&lt;1000000),"Medium",IF(AND(P3404&gt;=1000000,P3404&lt;10000000),"Large",IF(AND(P3404&gt;=10000000,P3404&lt;100000000),"Extra Large",IF(P3404&gt;=100000000,"Extra-extra-large"))))))</f>
        <v>Medium</v>
      </c>
      <c r="E3404" t="s">
        <v>228</v>
      </c>
      <c r="F3404">
        <v>0</v>
      </c>
      <c r="G3404">
        <v>2</v>
      </c>
      <c r="H3404">
        <v>0</v>
      </c>
      <c r="I3404">
        <v>1</v>
      </c>
      <c r="J3404" t="s">
        <v>154</v>
      </c>
      <c r="K3404">
        <v>65000</v>
      </c>
      <c r="L3404">
        <v>2155</v>
      </c>
      <c r="M3404">
        <v>417264</v>
      </c>
      <c r="N3404">
        <v>0</v>
      </c>
      <c r="O3404">
        <v>35461</v>
      </c>
      <c r="P3404">
        <v>519880</v>
      </c>
      <c r="Q3404">
        <v>0</v>
      </c>
      <c r="R3404">
        <v>519880</v>
      </c>
      <c r="S3404" t="str">
        <f t="shared" si="106"/>
        <v>False</v>
      </c>
      <c r="T3404">
        <v>21038</v>
      </c>
      <c r="U3404" t="b">
        <f t="shared" si="107"/>
        <v>0</v>
      </c>
      <c r="V3404">
        <v>0</v>
      </c>
      <c r="W3404">
        <v>5001</v>
      </c>
      <c r="X3404">
        <v>0</v>
      </c>
      <c r="Y3404">
        <v>515696</v>
      </c>
      <c r="Z3404">
        <v>541735</v>
      </c>
      <c r="AA3404" t="b">
        <f>ABS(T3404-Z3404)&gt;25000</f>
        <v>1</v>
      </c>
      <c r="AB3404">
        <v>-21855</v>
      </c>
      <c r="AC3404">
        <v>0</v>
      </c>
      <c r="AD3404">
        <v>-21855</v>
      </c>
      <c r="AE3404">
        <v>108031</v>
      </c>
      <c r="AF3404">
        <v>0</v>
      </c>
      <c r="AG3404">
        <v>0</v>
      </c>
      <c r="AH3404">
        <v>0</v>
      </c>
      <c r="AI3404">
        <v>108031</v>
      </c>
      <c r="AJ3404">
        <v>19098</v>
      </c>
      <c r="AK3404">
        <v>0</v>
      </c>
      <c r="AL3404">
        <v>0</v>
      </c>
      <c r="AM3404">
        <v>0</v>
      </c>
      <c r="AN3404">
        <v>19098</v>
      </c>
      <c r="AO3404">
        <v>88933</v>
      </c>
      <c r="AQ3404">
        <f>K3404/R3404</f>
        <v>0.12502885281218742</v>
      </c>
    </row>
    <row r="3405" spans="1:43" x14ac:dyDescent="0.35">
      <c r="A3405" t="s">
        <v>7107</v>
      </c>
      <c r="B3405" t="s">
        <v>7108</v>
      </c>
      <c r="C3405" t="s">
        <v>38</v>
      </c>
      <c r="D3405" t="str">
        <f>IF(P3405&lt;=50000,"Extra Small",IF(AND(P3405&gt;=50000,P3405&lt;250000),"Small",IF(AND(P3405&gt;=250000,P3405&lt;1000000),"Medium",IF(AND(P3405&gt;=1000000,P3405&lt;10000000),"Large",IF(AND(P3405&gt;=10000000,P3405&lt;100000000),"Extra Large",IF(P3405&gt;=100000000,"Extra-extra-large"))))))</f>
        <v>Medium</v>
      </c>
      <c r="E3405" t="s">
        <v>110</v>
      </c>
      <c r="F3405">
        <v>0</v>
      </c>
      <c r="G3405">
        <v>10</v>
      </c>
      <c r="H3405">
        <v>0</v>
      </c>
      <c r="I3405">
        <v>5</v>
      </c>
      <c r="J3405" t="s">
        <v>154</v>
      </c>
      <c r="K3405">
        <v>687901</v>
      </c>
      <c r="L3405">
        <v>4912</v>
      </c>
      <c r="M3405">
        <v>0</v>
      </c>
      <c r="N3405">
        <v>4322</v>
      </c>
      <c r="O3405">
        <v>52961</v>
      </c>
      <c r="P3405">
        <v>750096</v>
      </c>
      <c r="Q3405">
        <v>0</v>
      </c>
      <c r="R3405">
        <v>750096</v>
      </c>
      <c r="S3405" t="str">
        <f t="shared" si="106"/>
        <v>False</v>
      </c>
      <c r="T3405">
        <v>455892</v>
      </c>
      <c r="U3405" t="b">
        <f t="shared" si="107"/>
        <v>0</v>
      </c>
      <c r="V3405">
        <v>0</v>
      </c>
      <c r="W3405">
        <v>0</v>
      </c>
      <c r="X3405">
        <v>0</v>
      </c>
      <c r="Y3405">
        <v>174396</v>
      </c>
      <c r="Z3405">
        <v>630288</v>
      </c>
      <c r="AA3405" t="b">
        <f>ABS(T3405-Z3405)&gt;25000</f>
        <v>1</v>
      </c>
      <c r="AB3405">
        <v>119808</v>
      </c>
      <c r="AC3405">
        <v>0</v>
      </c>
      <c r="AD3405">
        <v>119808</v>
      </c>
      <c r="AE3405">
        <v>571370</v>
      </c>
      <c r="AF3405">
        <v>0</v>
      </c>
      <c r="AG3405">
        <v>0</v>
      </c>
      <c r="AH3405">
        <v>52608</v>
      </c>
      <c r="AI3405">
        <v>623978</v>
      </c>
      <c r="AJ3405">
        <v>191616</v>
      </c>
      <c r="AK3405">
        <v>0</v>
      </c>
      <c r="AL3405">
        <v>0</v>
      </c>
      <c r="AM3405">
        <v>16352</v>
      </c>
      <c r="AN3405">
        <v>207968</v>
      </c>
      <c r="AO3405">
        <v>416010</v>
      </c>
      <c r="AQ3405">
        <f>K3405/R3405</f>
        <v>0.91708394658817005</v>
      </c>
    </row>
    <row r="3406" spans="1:43" x14ac:dyDescent="0.35">
      <c r="A3406" t="s">
        <v>7109</v>
      </c>
      <c r="B3406" t="s">
        <v>7110</v>
      </c>
      <c r="C3406" t="s">
        <v>38</v>
      </c>
      <c r="D3406" t="str">
        <f>IF(P3406&lt;=50000,"Extra Small",IF(AND(P3406&gt;=50000,P3406&lt;250000),"Small",IF(AND(P3406&gt;=250000,P3406&lt;1000000),"Medium",IF(AND(P3406&gt;=1000000,P3406&lt;10000000),"Large",IF(AND(P3406&gt;=10000000,P3406&lt;100000000),"Extra Large",IF(P3406&gt;=100000000,"Extra-extra-large"))))))</f>
        <v>Extra Large</v>
      </c>
      <c r="E3406" t="s">
        <v>55</v>
      </c>
      <c r="F3406">
        <v>203</v>
      </c>
      <c r="G3406">
        <v>269</v>
      </c>
      <c r="H3406">
        <v>86</v>
      </c>
      <c r="I3406">
        <v>358</v>
      </c>
      <c r="J3406" t="s">
        <v>7111</v>
      </c>
      <c r="K3406">
        <v>20609757</v>
      </c>
      <c r="L3406">
        <v>0</v>
      </c>
      <c r="M3406">
        <v>4680420</v>
      </c>
      <c r="N3406">
        <v>179395</v>
      </c>
      <c r="O3406">
        <v>644545</v>
      </c>
      <c r="P3406">
        <v>26114117</v>
      </c>
      <c r="Q3406">
        <v>14023756</v>
      </c>
      <c r="R3406">
        <v>40137873</v>
      </c>
      <c r="S3406" t="str">
        <f t="shared" si="106"/>
        <v>False</v>
      </c>
      <c r="T3406">
        <v>18658617</v>
      </c>
      <c r="U3406" t="b">
        <f t="shared" si="107"/>
        <v>0</v>
      </c>
      <c r="V3406">
        <v>167716</v>
      </c>
      <c r="W3406">
        <v>0</v>
      </c>
      <c r="X3406">
        <v>0</v>
      </c>
      <c r="Y3406">
        <v>6666779</v>
      </c>
      <c r="Z3406">
        <v>25493112</v>
      </c>
      <c r="AA3406" t="b">
        <f>ABS(T3406-Z3406)&gt;1000000</f>
        <v>1</v>
      </c>
      <c r="AB3406">
        <v>14644761</v>
      </c>
      <c r="AC3406">
        <v>1201612</v>
      </c>
      <c r="AD3406">
        <v>15846373</v>
      </c>
      <c r="AE3406">
        <v>16490164</v>
      </c>
      <c r="AF3406">
        <v>0</v>
      </c>
      <c r="AG3406">
        <v>29823886</v>
      </c>
      <c r="AH3406">
        <v>29823886</v>
      </c>
      <c r="AI3406">
        <v>46314050</v>
      </c>
      <c r="AJ3406">
        <v>8658483</v>
      </c>
      <c r="AK3406">
        <v>1995924</v>
      </c>
      <c r="AL3406">
        <v>1094577</v>
      </c>
      <c r="AM3406">
        <v>3090501</v>
      </c>
      <c r="AN3406">
        <v>11748984</v>
      </c>
      <c r="AO3406">
        <v>34565066</v>
      </c>
      <c r="AQ3406">
        <f>K3406/R3406</f>
        <v>0.51347406973956988</v>
      </c>
    </row>
    <row r="3407" spans="1:43" x14ac:dyDescent="0.35">
      <c r="A3407" t="s">
        <v>7112</v>
      </c>
      <c r="B3407" t="s">
        <v>7113</v>
      </c>
      <c r="C3407" t="s">
        <v>38</v>
      </c>
      <c r="D3407" t="str">
        <f>IF(P3407&lt;=50000,"Extra Small",IF(AND(P3407&gt;=50000,P3407&lt;250000),"Small",IF(AND(P3407&gt;=250000,P3407&lt;1000000),"Medium",IF(AND(P3407&gt;=1000000,P3407&lt;10000000),"Large",IF(AND(P3407&gt;=10000000,P3407&lt;100000000),"Extra Large",IF(P3407&gt;=100000000,"Extra-extra-large"))))))</f>
        <v>Large</v>
      </c>
      <c r="E3407" t="s">
        <v>110</v>
      </c>
      <c r="F3407">
        <v>26</v>
      </c>
      <c r="G3407">
        <v>43</v>
      </c>
      <c r="H3407">
        <v>89</v>
      </c>
      <c r="I3407">
        <v>72.349999999999994</v>
      </c>
      <c r="J3407" t="s">
        <v>130</v>
      </c>
      <c r="K3407">
        <v>3150347</v>
      </c>
      <c r="L3407">
        <v>0</v>
      </c>
      <c r="M3407">
        <v>2515049</v>
      </c>
      <c r="N3407">
        <v>7557</v>
      </c>
      <c r="O3407">
        <v>195722</v>
      </c>
      <c r="P3407">
        <v>5868675</v>
      </c>
      <c r="Q3407">
        <v>0</v>
      </c>
      <c r="R3407">
        <v>5868675</v>
      </c>
      <c r="S3407" t="str">
        <f t="shared" si="106"/>
        <v>False</v>
      </c>
      <c r="T3407">
        <v>4797684</v>
      </c>
      <c r="U3407" t="b">
        <f t="shared" si="107"/>
        <v>0</v>
      </c>
      <c r="V3407">
        <v>0</v>
      </c>
      <c r="W3407">
        <v>0</v>
      </c>
      <c r="X3407">
        <v>0</v>
      </c>
      <c r="Y3407">
        <v>860037</v>
      </c>
      <c r="Z3407">
        <v>5657721</v>
      </c>
      <c r="AA3407" t="b">
        <f>ABS(T3407-Z3407)&gt;1000000</f>
        <v>0</v>
      </c>
      <c r="AB3407">
        <v>210954</v>
      </c>
      <c r="AC3407">
        <v>0</v>
      </c>
      <c r="AD3407">
        <v>210954</v>
      </c>
      <c r="AE3407">
        <v>1558671</v>
      </c>
      <c r="AF3407">
        <v>0</v>
      </c>
      <c r="AG3407">
        <v>76342</v>
      </c>
      <c r="AH3407">
        <v>76342</v>
      </c>
      <c r="AI3407">
        <v>1635013</v>
      </c>
      <c r="AJ3407">
        <v>885635</v>
      </c>
      <c r="AK3407">
        <v>0</v>
      </c>
      <c r="AL3407">
        <v>64448</v>
      </c>
      <c r="AM3407">
        <v>64448</v>
      </c>
      <c r="AN3407">
        <v>950083</v>
      </c>
      <c r="AO3407">
        <v>684930</v>
      </c>
      <c r="AQ3407">
        <f>K3407/R3407</f>
        <v>0.53680720094399503</v>
      </c>
    </row>
    <row r="3408" spans="1:43" x14ac:dyDescent="0.35">
      <c r="A3408" t="s">
        <v>7114</v>
      </c>
      <c r="B3408" t="s">
        <v>7115</v>
      </c>
      <c r="C3408" t="s">
        <v>50</v>
      </c>
      <c r="D3408" t="str">
        <f>IF(P3408&lt;=50000,"Extra Small",IF(AND(P3408&gt;=50000,P3408&lt;250000),"Small",IF(AND(P3408&gt;=250000,P3408&lt;1000000),"Medium",IF(AND(P3408&gt;=1000000,P3408&lt;10000000),"Large",IF(AND(P3408&gt;=10000000,P3408&lt;100000000),"Extra Large",IF(P3408&gt;=100000000,"Extra-extra-large"))))))</f>
        <v>Large</v>
      </c>
      <c r="E3408" t="s">
        <v>110</v>
      </c>
      <c r="F3408">
        <v>23</v>
      </c>
      <c r="G3408">
        <v>40</v>
      </c>
      <c r="H3408">
        <v>15</v>
      </c>
      <c r="I3408">
        <v>48</v>
      </c>
      <c r="J3408" t="s">
        <v>57</v>
      </c>
      <c r="K3408">
        <v>864348</v>
      </c>
      <c r="L3408">
        <v>1650</v>
      </c>
      <c r="M3408">
        <v>3571604</v>
      </c>
      <c r="N3408">
        <v>405</v>
      </c>
      <c r="O3408">
        <v>0</v>
      </c>
      <c r="P3408">
        <v>4438007</v>
      </c>
      <c r="Q3408">
        <v>0</v>
      </c>
      <c r="R3408">
        <v>4438007</v>
      </c>
      <c r="S3408" t="str">
        <f t="shared" si="106"/>
        <v>False</v>
      </c>
      <c r="T3408">
        <v>3389068</v>
      </c>
      <c r="U3408" t="b">
        <f t="shared" si="107"/>
        <v>0</v>
      </c>
      <c r="V3408">
        <v>0</v>
      </c>
      <c r="W3408">
        <v>0</v>
      </c>
      <c r="X3408">
        <v>0</v>
      </c>
      <c r="Y3408">
        <v>585182</v>
      </c>
      <c r="Z3408">
        <v>3974250</v>
      </c>
      <c r="AA3408" t="b">
        <f>ABS(T3408-Z3408)&gt;1000000</f>
        <v>0</v>
      </c>
      <c r="AB3408">
        <v>463757</v>
      </c>
      <c r="AC3408">
        <v>0</v>
      </c>
      <c r="AD3408">
        <v>463757</v>
      </c>
      <c r="AE3408">
        <v>972572</v>
      </c>
      <c r="AF3408">
        <v>0</v>
      </c>
      <c r="AG3408">
        <v>1845810</v>
      </c>
      <c r="AH3408">
        <v>1845810</v>
      </c>
      <c r="AI3408">
        <v>2818382</v>
      </c>
      <c r="AJ3408">
        <v>375642</v>
      </c>
      <c r="AK3408">
        <v>0</v>
      </c>
      <c r="AL3408">
        <v>166012</v>
      </c>
      <c r="AM3408">
        <v>166012</v>
      </c>
      <c r="AN3408">
        <v>541654</v>
      </c>
      <c r="AO3408">
        <v>2276728</v>
      </c>
      <c r="AQ3408">
        <f>K3408/R3408</f>
        <v>0.19476039582632473</v>
      </c>
    </row>
    <row r="3409" spans="1:43" x14ac:dyDescent="0.35">
      <c r="A3409" t="s">
        <v>7116</v>
      </c>
      <c r="B3409" t="s">
        <v>7117</v>
      </c>
      <c r="C3409" t="s">
        <v>38</v>
      </c>
      <c r="D3409" t="str">
        <f>IF(P3409&lt;=50000,"Extra Small",IF(AND(P3409&gt;=50000,P3409&lt;250000),"Small",IF(AND(P3409&gt;=250000,P3409&lt;1000000),"Medium",IF(AND(P3409&gt;=1000000,P3409&lt;10000000),"Large",IF(AND(P3409&gt;=10000000,P3409&lt;100000000),"Extra Large",IF(P3409&gt;=100000000,"Extra-extra-large"))))))</f>
        <v>Small</v>
      </c>
      <c r="E3409" t="s">
        <v>85</v>
      </c>
      <c r="F3409">
        <v>0</v>
      </c>
      <c r="G3409">
        <v>0</v>
      </c>
      <c r="H3409">
        <v>0</v>
      </c>
      <c r="I3409">
        <v>0</v>
      </c>
      <c r="J3409" t="s">
        <v>48</v>
      </c>
      <c r="K3409">
        <v>206000</v>
      </c>
      <c r="L3409">
        <v>0</v>
      </c>
      <c r="M3409">
        <v>0</v>
      </c>
      <c r="N3409">
        <v>0</v>
      </c>
      <c r="O3409">
        <v>0</v>
      </c>
      <c r="P3409">
        <v>206000</v>
      </c>
      <c r="Q3409">
        <v>0</v>
      </c>
      <c r="R3409">
        <v>206000</v>
      </c>
      <c r="S3409" t="str">
        <f t="shared" si="106"/>
        <v>False</v>
      </c>
      <c r="T3409">
        <v>0</v>
      </c>
      <c r="U3409" t="e">
        <f t="shared" si="107"/>
        <v>#DIV/0!</v>
      </c>
      <c r="V3409">
        <v>0</v>
      </c>
      <c r="W3409">
        <v>155000</v>
      </c>
      <c r="X3409">
        <v>0</v>
      </c>
      <c r="Y3409">
        <v>53000</v>
      </c>
      <c r="Z3409">
        <v>208000</v>
      </c>
      <c r="AA3409" t="b">
        <f>ABS(T3409-Z3409)&gt;25000</f>
        <v>1</v>
      </c>
      <c r="AB3409">
        <v>-2000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1250000</v>
      </c>
      <c r="AJ3409">
        <v>0</v>
      </c>
      <c r="AK3409">
        <v>0</v>
      </c>
      <c r="AL3409">
        <v>0</v>
      </c>
      <c r="AM3409">
        <v>0</v>
      </c>
      <c r="AN3409">
        <v>56000</v>
      </c>
      <c r="AO3409">
        <v>1194000</v>
      </c>
      <c r="AQ3409">
        <f>K3409/R3409</f>
        <v>1</v>
      </c>
    </row>
    <row r="3410" spans="1:43" x14ac:dyDescent="0.35">
      <c r="A3410" t="s">
        <v>7118</v>
      </c>
      <c r="B3410" t="s">
        <v>7119</v>
      </c>
      <c r="C3410" t="s">
        <v>38</v>
      </c>
      <c r="D3410" t="str">
        <f>IF(P3410&lt;=50000,"Extra Small",IF(AND(P3410&gt;=50000,P3410&lt;250000),"Small",IF(AND(P3410&gt;=250000,P3410&lt;1000000),"Medium",IF(AND(P3410&gt;=1000000,P3410&lt;10000000),"Large",IF(AND(P3410&gt;=10000000,P3410&lt;100000000),"Extra Large",IF(P3410&gt;=100000000,"Extra-extra-large"))))))</f>
        <v>Extra Large</v>
      </c>
      <c r="E3410" t="s">
        <v>88</v>
      </c>
      <c r="F3410">
        <v>362</v>
      </c>
      <c r="G3410">
        <v>135</v>
      </c>
      <c r="H3410">
        <v>166</v>
      </c>
      <c r="I3410">
        <v>461.21</v>
      </c>
      <c r="J3410" t="s">
        <v>48</v>
      </c>
      <c r="K3410">
        <v>45725168</v>
      </c>
      <c r="L3410">
        <v>0</v>
      </c>
      <c r="M3410">
        <v>13451366</v>
      </c>
      <c r="N3410">
        <v>0</v>
      </c>
      <c r="O3410">
        <v>81763</v>
      </c>
      <c r="P3410">
        <v>59258297</v>
      </c>
      <c r="Q3410">
        <v>0</v>
      </c>
      <c r="R3410">
        <v>59258297</v>
      </c>
      <c r="S3410" t="str">
        <f t="shared" si="106"/>
        <v>False</v>
      </c>
      <c r="T3410">
        <v>31663053</v>
      </c>
      <c r="U3410" t="b">
        <f t="shared" si="107"/>
        <v>0</v>
      </c>
      <c r="V3410">
        <v>0</v>
      </c>
      <c r="W3410">
        <v>0</v>
      </c>
      <c r="X3410">
        <v>0</v>
      </c>
      <c r="Y3410">
        <v>26889032</v>
      </c>
      <c r="Z3410">
        <v>58552085</v>
      </c>
      <c r="AA3410" t="b">
        <f>ABS(T3410-Z3410)&gt;1000000</f>
        <v>1</v>
      </c>
      <c r="AB3410">
        <v>706212</v>
      </c>
      <c r="AC3410">
        <v>-484756</v>
      </c>
      <c r="AD3410">
        <v>221456</v>
      </c>
      <c r="AE3410">
        <v>22552082</v>
      </c>
      <c r="AF3410">
        <v>0</v>
      </c>
      <c r="AG3410">
        <v>1937917</v>
      </c>
      <c r="AH3410">
        <v>1937917</v>
      </c>
      <c r="AI3410">
        <v>24489999</v>
      </c>
      <c r="AJ3410">
        <v>10922885</v>
      </c>
      <c r="AK3410">
        <v>0</v>
      </c>
      <c r="AL3410">
        <v>419111</v>
      </c>
      <c r="AM3410">
        <v>419111</v>
      </c>
      <c r="AN3410">
        <v>11341996</v>
      </c>
      <c r="AO3410">
        <v>13148003</v>
      </c>
      <c r="AQ3410">
        <f>K3410/R3410</f>
        <v>0.77162473973897694</v>
      </c>
    </row>
    <row r="3411" spans="1:43" x14ac:dyDescent="0.35">
      <c r="A3411" t="s">
        <v>7120</v>
      </c>
      <c r="B3411" t="s">
        <v>7121</v>
      </c>
      <c r="C3411" t="s">
        <v>38</v>
      </c>
      <c r="D3411" t="str">
        <f>IF(P3411&lt;=50000,"Extra Small",IF(AND(P3411&gt;=50000,P3411&lt;250000),"Small",IF(AND(P3411&gt;=250000,P3411&lt;1000000),"Medium",IF(AND(P3411&gt;=1000000,P3411&lt;10000000),"Large",IF(AND(P3411&gt;=10000000,P3411&lt;100000000),"Extra Large",IF(P3411&gt;=100000000,"Extra-extra-large"))))))</f>
        <v>Medium</v>
      </c>
      <c r="E3411" t="s">
        <v>85</v>
      </c>
      <c r="F3411">
        <v>2</v>
      </c>
      <c r="G3411">
        <v>10</v>
      </c>
      <c r="H3411">
        <v>19</v>
      </c>
      <c r="I3411">
        <v>9.66</v>
      </c>
      <c r="J3411" t="s">
        <v>269</v>
      </c>
      <c r="K3411">
        <v>0</v>
      </c>
      <c r="L3411">
        <v>131598</v>
      </c>
      <c r="M3411">
        <v>757224</v>
      </c>
      <c r="N3411">
        <v>0</v>
      </c>
      <c r="O3411">
        <v>0</v>
      </c>
      <c r="P3411">
        <v>888822</v>
      </c>
      <c r="Q3411">
        <v>0</v>
      </c>
      <c r="R3411">
        <v>888822</v>
      </c>
      <c r="S3411" t="str">
        <f t="shared" si="106"/>
        <v>False</v>
      </c>
      <c r="T3411">
        <v>558081</v>
      </c>
      <c r="U3411" t="b">
        <f t="shared" si="107"/>
        <v>0</v>
      </c>
      <c r="V3411">
        <v>0</v>
      </c>
      <c r="W3411">
        <v>0</v>
      </c>
      <c r="X3411">
        <v>0</v>
      </c>
      <c r="Y3411">
        <v>329108</v>
      </c>
      <c r="Z3411">
        <v>887189</v>
      </c>
      <c r="AA3411" t="b">
        <f>ABS(T3411-Z3411)&gt;25000</f>
        <v>1</v>
      </c>
      <c r="AB3411">
        <v>1633</v>
      </c>
      <c r="AC3411">
        <v>0</v>
      </c>
      <c r="AD3411">
        <v>1633</v>
      </c>
      <c r="AE3411">
        <v>158907</v>
      </c>
      <c r="AF3411">
        <v>0</v>
      </c>
      <c r="AG3411">
        <v>0</v>
      </c>
      <c r="AH3411">
        <v>101039</v>
      </c>
      <c r="AI3411">
        <v>259946</v>
      </c>
      <c r="AJ3411">
        <v>124207</v>
      </c>
      <c r="AK3411">
        <v>0</v>
      </c>
      <c r="AL3411">
        <v>0</v>
      </c>
      <c r="AM3411">
        <v>78835</v>
      </c>
      <c r="AN3411">
        <v>203042</v>
      </c>
      <c r="AO3411">
        <v>56904</v>
      </c>
      <c r="AQ3411">
        <f>K3411/R3411</f>
        <v>0</v>
      </c>
    </row>
    <row r="3412" spans="1:43" x14ac:dyDescent="0.35">
      <c r="A3412" t="s">
        <v>7122</v>
      </c>
      <c r="B3412" t="s">
        <v>7123</v>
      </c>
      <c r="C3412" t="s">
        <v>38</v>
      </c>
      <c r="D3412" t="str">
        <f>IF(P3412&lt;=50000,"Extra Small",IF(AND(P3412&gt;=50000,P3412&lt;250000),"Small",IF(AND(P3412&gt;=250000,P3412&lt;1000000),"Medium",IF(AND(P3412&gt;=1000000,P3412&lt;10000000),"Large",IF(AND(P3412&gt;=10000000,P3412&lt;100000000),"Extra Large",IF(P3412&gt;=100000000,"Extra-extra-large"))))))</f>
        <v>Extra Small</v>
      </c>
      <c r="E3412" t="s">
        <v>123</v>
      </c>
      <c r="F3412">
        <v>0</v>
      </c>
      <c r="G3412">
        <v>0</v>
      </c>
      <c r="H3412">
        <v>0</v>
      </c>
      <c r="I3412">
        <v>0</v>
      </c>
      <c r="J3412" t="s">
        <v>1136</v>
      </c>
      <c r="K3412">
        <v>0</v>
      </c>
      <c r="L3412">
        <v>5626</v>
      </c>
      <c r="M3412">
        <v>22963</v>
      </c>
      <c r="N3412">
        <v>456</v>
      </c>
      <c r="O3412">
        <v>7896</v>
      </c>
      <c r="P3412">
        <v>36941</v>
      </c>
      <c r="Q3412">
        <v>0</v>
      </c>
      <c r="R3412">
        <v>36941</v>
      </c>
      <c r="S3412" t="str">
        <f t="shared" si="106"/>
        <v>False</v>
      </c>
      <c r="T3412">
        <v>0</v>
      </c>
      <c r="U3412" t="e">
        <f t="shared" si="107"/>
        <v>#DIV/0!</v>
      </c>
      <c r="V3412">
        <v>0</v>
      </c>
      <c r="W3412">
        <v>0</v>
      </c>
      <c r="X3412">
        <v>0</v>
      </c>
      <c r="Y3412">
        <v>60048</v>
      </c>
      <c r="Z3412">
        <v>60048</v>
      </c>
      <c r="AA3412" t="b">
        <f>ABS(T3412-Z3412)&gt;25000</f>
        <v>1</v>
      </c>
      <c r="AB3412">
        <v>-23107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55576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55576</v>
      </c>
      <c r="AQ3412">
        <f>K3412/R3412</f>
        <v>0</v>
      </c>
    </row>
    <row r="3413" spans="1:43" x14ac:dyDescent="0.35">
      <c r="A3413" t="s">
        <v>7124</v>
      </c>
      <c r="B3413" t="s">
        <v>7125</v>
      </c>
      <c r="C3413" t="s">
        <v>38</v>
      </c>
      <c r="D3413" t="str">
        <f>IF(P3413&lt;=50000,"Extra Small",IF(AND(P3413&gt;=50000,P3413&lt;250000),"Small",IF(AND(P3413&gt;=250000,P3413&lt;1000000),"Medium",IF(AND(P3413&gt;=1000000,P3413&lt;10000000),"Large",IF(AND(P3413&gt;=10000000,P3413&lt;100000000),"Extra Large",IF(P3413&gt;=100000000,"Extra-extra-large"))))))</f>
        <v>Extra Small</v>
      </c>
      <c r="E3413" t="s">
        <v>110</v>
      </c>
      <c r="F3413">
        <v>0</v>
      </c>
      <c r="G3413">
        <v>0</v>
      </c>
      <c r="H3413">
        <v>0</v>
      </c>
      <c r="I3413">
        <v>0</v>
      </c>
      <c r="J3413" t="s">
        <v>92</v>
      </c>
      <c r="K3413">
        <v>18000</v>
      </c>
      <c r="L3413">
        <v>8750</v>
      </c>
      <c r="M3413">
        <v>0</v>
      </c>
      <c r="N3413">
        <v>0</v>
      </c>
      <c r="O3413">
        <v>689</v>
      </c>
      <c r="P3413">
        <v>27439</v>
      </c>
      <c r="Q3413">
        <v>0</v>
      </c>
      <c r="R3413">
        <v>27439</v>
      </c>
      <c r="S3413" t="str">
        <f t="shared" si="106"/>
        <v>False</v>
      </c>
      <c r="T3413">
        <v>0</v>
      </c>
      <c r="U3413" t="e">
        <f t="shared" si="107"/>
        <v>#DIV/0!</v>
      </c>
      <c r="V3413">
        <v>0</v>
      </c>
      <c r="W3413">
        <v>0</v>
      </c>
      <c r="X3413">
        <v>0</v>
      </c>
      <c r="Y3413">
        <v>32332</v>
      </c>
      <c r="Z3413">
        <v>32332</v>
      </c>
      <c r="AA3413" t="b">
        <f>ABS(T3413-Z3413)&gt;25000</f>
        <v>1</v>
      </c>
      <c r="AB3413">
        <v>-4893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14102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14102</v>
      </c>
      <c r="AQ3413">
        <f>K3413/R3413</f>
        <v>0.65600058311162945</v>
      </c>
    </row>
    <row r="3414" spans="1:43" x14ac:dyDescent="0.35">
      <c r="A3414" t="s">
        <v>7126</v>
      </c>
      <c r="B3414" t="s">
        <v>7127</v>
      </c>
      <c r="C3414" t="s">
        <v>38</v>
      </c>
      <c r="D3414" t="str">
        <f>IF(P3414&lt;=50000,"Extra Small",IF(AND(P3414&gt;=50000,P3414&lt;250000),"Small",IF(AND(P3414&gt;=250000,P3414&lt;1000000),"Medium",IF(AND(P3414&gt;=1000000,P3414&lt;10000000),"Large",IF(AND(P3414&gt;=10000000,P3414&lt;100000000),"Extra Large",IF(P3414&gt;=100000000,"Extra-extra-large"))))))</f>
        <v>Extra Small</v>
      </c>
      <c r="E3414" t="s">
        <v>43</v>
      </c>
      <c r="F3414">
        <v>0</v>
      </c>
      <c r="G3414">
        <v>0</v>
      </c>
      <c r="H3414">
        <v>0</v>
      </c>
      <c r="I3414">
        <v>0</v>
      </c>
      <c r="J3414" t="s">
        <v>57</v>
      </c>
      <c r="K3414">
        <v>0</v>
      </c>
      <c r="L3414">
        <v>3354</v>
      </c>
      <c r="M3414">
        <v>0</v>
      </c>
      <c r="N3414">
        <v>0</v>
      </c>
      <c r="O3414">
        <v>19963</v>
      </c>
      <c r="P3414">
        <v>23317</v>
      </c>
      <c r="Q3414">
        <v>1114</v>
      </c>
      <c r="R3414">
        <v>24431</v>
      </c>
      <c r="S3414" t="str">
        <f t="shared" si="106"/>
        <v>False</v>
      </c>
      <c r="T3414">
        <v>0</v>
      </c>
      <c r="U3414" t="e">
        <f t="shared" si="107"/>
        <v>#DIV/0!</v>
      </c>
      <c r="V3414">
        <v>0</v>
      </c>
      <c r="W3414">
        <v>0</v>
      </c>
      <c r="X3414">
        <v>0</v>
      </c>
      <c r="Y3414">
        <v>12838</v>
      </c>
      <c r="Z3414">
        <v>12838</v>
      </c>
      <c r="AA3414" t="b">
        <f>ABS(T3414-Z3414)&gt;25000</f>
        <v>0</v>
      </c>
      <c r="AB3414">
        <v>11593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50797</v>
      </c>
      <c r="AJ3414">
        <v>0</v>
      </c>
      <c r="AK3414">
        <v>0</v>
      </c>
      <c r="AL3414">
        <v>0</v>
      </c>
      <c r="AM3414">
        <v>0</v>
      </c>
      <c r="AN3414">
        <v>50797</v>
      </c>
      <c r="AO3414">
        <v>0</v>
      </c>
      <c r="AQ3414">
        <f>K3414/R3414</f>
        <v>0</v>
      </c>
    </row>
    <row r="3415" spans="1:43" x14ac:dyDescent="0.35">
      <c r="A3415" t="s">
        <v>7128</v>
      </c>
      <c r="B3415" t="s">
        <v>7129</v>
      </c>
      <c r="C3415" t="s">
        <v>38</v>
      </c>
      <c r="D3415" t="str">
        <f>IF(P3415&lt;=50000,"Extra Small",IF(AND(P3415&gt;=50000,P3415&lt;250000),"Small",IF(AND(P3415&gt;=250000,P3415&lt;1000000),"Medium",IF(AND(P3415&gt;=1000000,P3415&lt;10000000),"Large",IF(AND(P3415&gt;=10000000,P3415&lt;100000000),"Extra Large",IF(P3415&gt;=100000000,"Extra-extra-large"))))))</f>
        <v>Extra Small</v>
      </c>
      <c r="E3415" t="s">
        <v>39</v>
      </c>
      <c r="F3415">
        <v>0</v>
      </c>
      <c r="G3415">
        <v>1</v>
      </c>
      <c r="H3415">
        <v>0</v>
      </c>
      <c r="I3415">
        <v>0</v>
      </c>
      <c r="J3415" t="s">
        <v>801</v>
      </c>
      <c r="K3415">
        <v>0</v>
      </c>
      <c r="L3415">
        <v>0</v>
      </c>
      <c r="M3415">
        <v>0</v>
      </c>
      <c r="N3415">
        <v>0</v>
      </c>
      <c r="O3415">
        <v>40966</v>
      </c>
      <c r="P3415">
        <v>40966</v>
      </c>
      <c r="Q3415">
        <v>0</v>
      </c>
      <c r="R3415">
        <v>40966</v>
      </c>
      <c r="S3415" t="str">
        <f t="shared" si="106"/>
        <v>False</v>
      </c>
      <c r="T3415">
        <v>10680</v>
      </c>
      <c r="U3415" t="b">
        <f t="shared" si="107"/>
        <v>0</v>
      </c>
      <c r="V3415">
        <v>0</v>
      </c>
      <c r="W3415">
        <v>0</v>
      </c>
      <c r="X3415">
        <v>0</v>
      </c>
      <c r="Y3415">
        <v>29395</v>
      </c>
      <c r="Z3415">
        <v>40075</v>
      </c>
      <c r="AA3415" t="b">
        <f>ABS(T3415-Z3415)&gt;25000</f>
        <v>1</v>
      </c>
      <c r="AB3415">
        <v>891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19311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19311</v>
      </c>
      <c r="AQ3415">
        <f>K3415/R3415</f>
        <v>0</v>
      </c>
    </row>
    <row r="3416" spans="1:43" x14ac:dyDescent="0.35">
      <c r="A3416" t="s">
        <v>7130</v>
      </c>
      <c r="B3416" t="s">
        <v>7131</v>
      </c>
      <c r="C3416" t="s">
        <v>50</v>
      </c>
      <c r="D3416" t="str">
        <f>IF(P3416&lt;=50000,"Extra Small",IF(AND(P3416&gt;=50000,P3416&lt;250000),"Small",IF(AND(P3416&gt;=250000,P3416&lt;1000000),"Medium",IF(AND(P3416&gt;=1000000,P3416&lt;10000000),"Large",IF(AND(P3416&gt;=10000000,P3416&lt;100000000),"Extra Large",IF(P3416&gt;=100000000,"Extra-extra-large"))))))</f>
        <v>Extra Small</v>
      </c>
      <c r="E3416" t="s">
        <v>43</v>
      </c>
      <c r="F3416">
        <v>0</v>
      </c>
      <c r="G3416">
        <v>0</v>
      </c>
      <c r="H3416">
        <v>0</v>
      </c>
      <c r="I3416">
        <v>0</v>
      </c>
      <c r="J3416" t="s">
        <v>56</v>
      </c>
      <c r="K3416">
        <v>0</v>
      </c>
      <c r="L3416">
        <v>0</v>
      </c>
      <c r="M3416">
        <v>0</v>
      </c>
      <c r="N3416">
        <v>1796</v>
      </c>
      <c r="O3416">
        <v>0</v>
      </c>
      <c r="P3416">
        <v>1796</v>
      </c>
      <c r="Q3416">
        <v>0</v>
      </c>
      <c r="R3416">
        <v>1796</v>
      </c>
      <c r="S3416" t="str">
        <f t="shared" si="106"/>
        <v>False</v>
      </c>
      <c r="T3416">
        <v>0</v>
      </c>
      <c r="U3416" t="e">
        <f t="shared" si="107"/>
        <v>#DIV/0!</v>
      </c>
      <c r="V3416">
        <v>0</v>
      </c>
      <c r="W3416">
        <v>0</v>
      </c>
      <c r="X3416">
        <v>0</v>
      </c>
      <c r="Y3416">
        <v>0</v>
      </c>
      <c r="Z3416">
        <v>0</v>
      </c>
      <c r="AA3416" t="b">
        <f>ABS(T3416-Z3416)&gt;25000</f>
        <v>0</v>
      </c>
      <c r="AB3416">
        <v>1796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110342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110342</v>
      </c>
      <c r="AQ3416">
        <f>K3416/R3416</f>
        <v>0</v>
      </c>
    </row>
    <row r="3417" spans="1:43" x14ac:dyDescent="0.35">
      <c r="A3417" t="s">
        <v>7132</v>
      </c>
      <c r="B3417" t="s">
        <v>7133</v>
      </c>
      <c r="C3417" t="s">
        <v>38</v>
      </c>
      <c r="D3417" t="str">
        <f>IF(P3417&lt;=50000,"Extra Small",IF(AND(P3417&gt;=50000,P3417&lt;250000),"Small",IF(AND(P3417&gt;=250000,P3417&lt;1000000),"Medium",IF(AND(P3417&gt;=1000000,P3417&lt;10000000),"Large",IF(AND(P3417&gt;=10000000,P3417&lt;100000000),"Extra Large",IF(P3417&gt;=100000000,"Extra-extra-large"))))))</f>
        <v>Extra Small</v>
      </c>
      <c r="E3417" t="s">
        <v>76</v>
      </c>
      <c r="F3417">
        <v>0</v>
      </c>
      <c r="G3417">
        <v>0</v>
      </c>
      <c r="H3417">
        <v>0</v>
      </c>
      <c r="I3417">
        <v>0</v>
      </c>
      <c r="J3417" t="s">
        <v>61</v>
      </c>
      <c r="K3417">
        <v>3643</v>
      </c>
      <c r="L3417">
        <v>3844</v>
      </c>
      <c r="M3417">
        <v>0</v>
      </c>
      <c r="N3417">
        <v>0</v>
      </c>
      <c r="O3417">
        <v>3521</v>
      </c>
      <c r="P3417">
        <v>11008</v>
      </c>
      <c r="Q3417">
        <v>0</v>
      </c>
      <c r="R3417">
        <v>11008</v>
      </c>
      <c r="S3417" t="str">
        <f t="shared" si="106"/>
        <v>False</v>
      </c>
      <c r="T3417">
        <v>0</v>
      </c>
      <c r="U3417" t="e">
        <f t="shared" si="107"/>
        <v>#DIV/0!</v>
      </c>
      <c r="V3417">
        <v>0</v>
      </c>
      <c r="W3417">
        <v>0</v>
      </c>
      <c r="X3417">
        <v>0</v>
      </c>
      <c r="Y3417">
        <v>1306</v>
      </c>
      <c r="Z3417">
        <v>1306</v>
      </c>
      <c r="AA3417" t="b">
        <f>ABS(T3417-Z3417)&gt;25000</f>
        <v>0</v>
      </c>
      <c r="AB3417">
        <v>9702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45017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45017</v>
      </c>
      <c r="AQ3417">
        <f>K3417/R3417</f>
        <v>0.33094113372093026</v>
      </c>
    </row>
    <row r="3418" spans="1:43" x14ac:dyDescent="0.35">
      <c r="A3418" t="s">
        <v>7134</v>
      </c>
      <c r="B3418" t="s">
        <v>7135</v>
      </c>
      <c r="C3418" t="s">
        <v>38</v>
      </c>
      <c r="D3418" t="str">
        <f>IF(P3418&lt;=50000,"Extra Small",IF(AND(P3418&gt;=50000,P3418&lt;250000),"Small",IF(AND(P3418&gt;=250000,P3418&lt;1000000),"Medium",IF(AND(P3418&gt;=1000000,P3418&lt;10000000),"Large",IF(AND(P3418&gt;=10000000,P3418&lt;100000000),"Extra Large",IF(P3418&gt;=100000000,"Extra-extra-large"))))))</f>
        <v>Large</v>
      </c>
      <c r="E3418" t="s">
        <v>140</v>
      </c>
      <c r="F3418">
        <v>4</v>
      </c>
      <c r="G3418">
        <v>0</v>
      </c>
      <c r="H3418">
        <v>20</v>
      </c>
      <c r="I3418">
        <v>7.5</v>
      </c>
      <c r="J3418" t="s">
        <v>472</v>
      </c>
      <c r="K3418">
        <v>118553</v>
      </c>
      <c r="L3418">
        <v>52676</v>
      </c>
      <c r="M3418">
        <v>315907</v>
      </c>
      <c r="N3418">
        <v>0</v>
      </c>
      <c r="O3418">
        <v>1159030</v>
      </c>
      <c r="P3418">
        <v>1646166</v>
      </c>
      <c r="Q3418">
        <v>0</v>
      </c>
      <c r="R3418">
        <v>1646166</v>
      </c>
      <c r="S3418" t="str">
        <f t="shared" si="106"/>
        <v>False</v>
      </c>
      <c r="T3418">
        <v>513306</v>
      </c>
      <c r="U3418" t="b">
        <f t="shared" si="107"/>
        <v>0</v>
      </c>
      <c r="V3418">
        <v>36425</v>
      </c>
      <c r="W3418">
        <v>0</v>
      </c>
      <c r="X3418">
        <v>0</v>
      </c>
      <c r="Y3418">
        <v>984172</v>
      </c>
      <c r="Z3418">
        <v>1533903</v>
      </c>
      <c r="AA3418" t="b">
        <f>ABS(T3418-Z3418)&gt;1000000</f>
        <v>1</v>
      </c>
      <c r="AB3418">
        <v>112263</v>
      </c>
      <c r="AC3418">
        <v>0</v>
      </c>
      <c r="AD3418">
        <v>112263</v>
      </c>
      <c r="AE3418">
        <v>429287</v>
      </c>
      <c r="AF3418">
        <v>0</v>
      </c>
      <c r="AG3418">
        <v>3667721</v>
      </c>
      <c r="AH3418">
        <v>3667721</v>
      </c>
      <c r="AI3418">
        <v>4097008</v>
      </c>
      <c r="AJ3418">
        <v>275522</v>
      </c>
      <c r="AK3418">
        <v>526170</v>
      </c>
      <c r="AL3418">
        <v>4110</v>
      </c>
      <c r="AM3418">
        <v>530280</v>
      </c>
      <c r="AN3418">
        <v>805802</v>
      </c>
      <c r="AO3418">
        <v>3291206</v>
      </c>
      <c r="AQ3418">
        <f>K3418/R3418</f>
        <v>7.2017645851025963E-2</v>
      </c>
    </row>
    <row r="3419" spans="1:43" x14ac:dyDescent="0.35">
      <c r="A3419" t="s">
        <v>7136</v>
      </c>
      <c r="B3419" t="s">
        <v>7137</v>
      </c>
      <c r="C3419" t="s">
        <v>50</v>
      </c>
      <c r="D3419" t="str">
        <f>IF(P3419&lt;=50000,"Extra Small",IF(AND(P3419&gt;=50000,P3419&lt;250000),"Small",IF(AND(P3419&gt;=250000,P3419&lt;1000000),"Medium",IF(AND(P3419&gt;=1000000,P3419&lt;10000000),"Large",IF(AND(P3419&gt;=10000000,P3419&lt;100000000),"Extra Large",IF(P3419&gt;=100000000,"Extra-extra-large"))))))</f>
        <v>Small</v>
      </c>
      <c r="E3419" t="s">
        <v>110</v>
      </c>
      <c r="F3419">
        <v>0</v>
      </c>
      <c r="G3419">
        <v>0</v>
      </c>
      <c r="H3419">
        <v>0</v>
      </c>
      <c r="I3419">
        <v>0</v>
      </c>
      <c r="J3419" t="s">
        <v>44</v>
      </c>
      <c r="K3419">
        <v>0</v>
      </c>
      <c r="L3419">
        <v>0</v>
      </c>
      <c r="M3419">
        <v>160746</v>
      </c>
      <c r="N3419">
        <v>431</v>
      </c>
      <c r="O3419">
        <v>0</v>
      </c>
      <c r="P3419">
        <v>161177</v>
      </c>
      <c r="Q3419">
        <v>2350</v>
      </c>
      <c r="R3419">
        <v>163527</v>
      </c>
      <c r="S3419" t="str">
        <f t="shared" si="106"/>
        <v>False</v>
      </c>
      <c r="T3419">
        <v>0</v>
      </c>
      <c r="U3419" t="e">
        <f t="shared" si="107"/>
        <v>#DIV/0!</v>
      </c>
      <c r="V3419">
        <v>0</v>
      </c>
      <c r="W3419">
        <v>0</v>
      </c>
      <c r="X3419">
        <v>0</v>
      </c>
      <c r="Y3419">
        <v>111072</v>
      </c>
      <c r="Z3419">
        <v>111072</v>
      </c>
      <c r="AA3419" t="b">
        <f>ABS(T3419-Z3419)&gt;25000</f>
        <v>1</v>
      </c>
      <c r="AB3419">
        <v>52455</v>
      </c>
      <c r="AC3419">
        <v>0</v>
      </c>
      <c r="AD3419">
        <v>52455</v>
      </c>
      <c r="AE3419">
        <v>0</v>
      </c>
      <c r="AF3419">
        <v>0</v>
      </c>
      <c r="AG3419">
        <v>0</v>
      </c>
      <c r="AH3419">
        <v>0</v>
      </c>
      <c r="AI3419">
        <v>1605836</v>
      </c>
      <c r="AJ3419">
        <v>0</v>
      </c>
      <c r="AK3419">
        <v>0</v>
      </c>
      <c r="AL3419">
        <v>0</v>
      </c>
      <c r="AM3419">
        <v>0</v>
      </c>
      <c r="AN3419">
        <v>458478</v>
      </c>
      <c r="AO3419">
        <v>1147358</v>
      </c>
      <c r="AQ3419">
        <f>K3419/R3419</f>
        <v>0</v>
      </c>
    </row>
    <row r="3420" spans="1:43" x14ac:dyDescent="0.35">
      <c r="A3420" t="s">
        <v>7138</v>
      </c>
      <c r="B3420" t="s">
        <v>7139</v>
      </c>
      <c r="C3420" t="s">
        <v>50</v>
      </c>
      <c r="D3420" t="str">
        <f>IF(P3420&lt;=50000,"Extra Small",IF(AND(P3420&gt;=50000,P3420&lt;250000),"Small",IF(AND(P3420&gt;=250000,P3420&lt;1000000),"Medium",IF(AND(P3420&gt;=1000000,P3420&lt;10000000),"Large",IF(AND(P3420&gt;=10000000,P3420&lt;100000000),"Extra Large",IF(P3420&gt;=100000000,"Extra-extra-large"))))))</f>
        <v>Large</v>
      </c>
      <c r="E3420" t="s">
        <v>110</v>
      </c>
      <c r="F3420">
        <v>9</v>
      </c>
      <c r="G3420">
        <v>1</v>
      </c>
      <c r="H3420">
        <v>44</v>
      </c>
      <c r="I3420">
        <v>9</v>
      </c>
      <c r="J3420" t="s">
        <v>753</v>
      </c>
      <c r="K3420">
        <v>0</v>
      </c>
      <c r="L3420">
        <v>0</v>
      </c>
      <c r="M3420">
        <v>7276629</v>
      </c>
      <c r="N3420">
        <v>1452</v>
      </c>
      <c r="O3420">
        <v>332527</v>
      </c>
      <c r="P3420">
        <v>7610608</v>
      </c>
      <c r="Q3420">
        <v>0</v>
      </c>
      <c r="R3420">
        <v>7610608</v>
      </c>
      <c r="S3420" t="str">
        <f t="shared" si="106"/>
        <v>False</v>
      </c>
      <c r="T3420">
        <v>2120651</v>
      </c>
      <c r="U3420" t="b">
        <f t="shared" si="107"/>
        <v>0</v>
      </c>
      <c r="V3420">
        <v>0</v>
      </c>
      <c r="W3420">
        <v>109617</v>
      </c>
      <c r="X3420">
        <v>0</v>
      </c>
      <c r="Y3420">
        <v>4818255</v>
      </c>
      <c r="Z3420">
        <v>7048523</v>
      </c>
      <c r="AA3420" t="b">
        <f>ABS(T3420-Z3420)&gt;1000000</f>
        <v>1</v>
      </c>
      <c r="AB3420">
        <v>562085</v>
      </c>
      <c r="AC3420">
        <v>0</v>
      </c>
      <c r="AD3420">
        <v>562085</v>
      </c>
      <c r="AE3420">
        <v>2171444</v>
      </c>
      <c r="AF3420">
        <v>0</v>
      </c>
      <c r="AG3420">
        <v>2536439</v>
      </c>
      <c r="AH3420">
        <v>2536439</v>
      </c>
      <c r="AI3420">
        <v>4707883</v>
      </c>
      <c r="AJ3420">
        <v>659871</v>
      </c>
      <c r="AK3420">
        <v>0</v>
      </c>
      <c r="AL3420">
        <v>2533</v>
      </c>
      <c r="AM3420">
        <v>2533</v>
      </c>
      <c r="AN3420">
        <v>662404</v>
      </c>
      <c r="AO3420">
        <v>4045479</v>
      </c>
      <c r="AQ3420">
        <f>K3420/R3420</f>
        <v>0</v>
      </c>
    </row>
    <row r="3421" spans="1:43" x14ac:dyDescent="0.35">
      <c r="A3421" t="s">
        <v>7140</v>
      </c>
      <c r="B3421" t="s">
        <v>7141</v>
      </c>
      <c r="C3421" t="s">
        <v>38</v>
      </c>
      <c r="D3421" t="str">
        <f>IF(P3421&lt;=50000,"Extra Small",IF(AND(P3421&gt;=50000,P3421&lt;250000),"Small",IF(AND(P3421&gt;=250000,P3421&lt;1000000),"Medium",IF(AND(P3421&gt;=1000000,P3421&lt;10000000),"Large",IF(AND(P3421&gt;=10000000,P3421&lt;100000000),"Extra Large",IF(P3421&gt;=100000000,"Extra-extra-large"))))))</f>
        <v>Medium</v>
      </c>
      <c r="E3421" t="s">
        <v>76</v>
      </c>
      <c r="F3421">
        <v>3</v>
      </c>
      <c r="G3421">
        <v>0</v>
      </c>
      <c r="H3421">
        <v>2</v>
      </c>
      <c r="I3421">
        <v>3</v>
      </c>
      <c r="J3421" t="s">
        <v>165</v>
      </c>
      <c r="K3421">
        <v>460656</v>
      </c>
      <c r="L3421">
        <v>2794</v>
      </c>
      <c r="M3421">
        <v>58350</v>
      </c>
      <c r="N3421">
        <v>0</v>
      </c>
      <c r="O3421">
        <v>0</v>
      </c>
      <c r="P3421">
        <v>521800</v>
      </c>
      <c r="Q3421">
        <v>636</v>
      </c>
      <c r="R3421">
        <v>522436</v>
      </c>
      <c r="S3421" t="str">
        <f t="shared" si="106"/>
        <v>False</v>
      </c>
      <c r="T3421">
        <v>277078</v>
      </c>
      <c r="U3421" t="b">
        <f t="shared" si="107"/>
        <v>0</v>
      </c>
      <c r="V3421">
        <v>0</v>
      </c>
      <c r="W3421">
        <v>0</v>
      </c>
      <c r="X3421">
        <v>0</v>
      </c>
      <c r="Y3421">
        <v>242661</v>
      </c>
      <c r="Z3421">
        <v>519739</v>
      </c>
      <c r="AA3421" t="b">
        <f>ABS(T3421-Z3421)&gt;25000</f>
        <v>1</v>
      </c>
      <c r="AB3421">
        <v>2697</v>
      </c>
      <c r="AC3421">
        <v>0</v>
      </c>
      <c r="AD3421">
        <v>2697</v>
      </c>
      <c r="AE3421">
        <v>329767</v>
      </c>
      <c r="AF3421">
        <v>0</v>
      </c>
      <c r="AG3421">
        <v>0</v>
      </c>
      <c r="AH3421">
        <v>5413</v>
      </c>
      <c r="AI3421">
        <v>335180</v>
      </c>
      <c r="AJ3421">
        <v>72959</v>
      </c>
      <c r="AK3421">
        <v>0</v>
      </c>
      <c r="AL3421">
        <v>0</v>
      </c>
      <c r="AM3421">
        <v>0</v>
      </c>
      <c r="AN3421">
        <v>72959</v>
      </c>
      <c r="AO3421">
        <v>262221</v>
      </c>
      <c r="AQ3421">
        <f>K3421/R3421</f>
        <v>0.88174628088416573</v>
      </c>
    </row>
    <row r="3422" spans="1:43" x14ac:dyDescent="0.35">
      <c r="A3422" t="s">
        <v>7142</v>
      </c>
      <c r="B3422" t="s">
        <v>7143</v>
      </c>
      <c r="C3422" t="s">
        <v>38</v>
      </c>
      <c r="D3422" t="str">
        <f>IF(P3422&lt;=50000,"Extra Small",IF(AND(P3422&gt;=50000,P3422&lt;250000),"Small",IF(AND(P3422&gt;=250000,P3422&lt;1000000),"Medium",IF(AND(P3422&gt;=1000000,P3422&lt;10000000),"Large",IF(AND(P3422&gt;=10000000,P3422&lt;100000000),"Extra Large",IF(P3422&gt;=100000000,"Extra-extra-large"))))))</f>
        <v>Extra Small</v>
      </c>
      <c r="E3422" t="s">
        <v>43</v>
      </c>
      <c r="F3422">
        <v>0</v>
      </c>
      <c r="G3422">
        <v>0</v>
      </c>
      <c r="H3422">
        <v>0</v>
      </c>
      <c r="I3422">
        <v>0</v>
      </c>
      <c r="J3422" t="s">
        <v>52</v>
      </c>
      <c r="K3422">
        <v>0</v>
      </c>
      <c r="L3422">
        <v>34695</v>
      </c>
      <c r="M3422">
        <v>0</v>
      </c>
      <c r="N3422">
        <v>0</v>
      </c>
      <c r="O3422">
        <v>0</v>
      </c>
      <c r="P3422">
        <v>34695</v>
      </c>
      <c r="Q3422">
        <v>0</v>
      </c>
      <c r="R3422">
        <v>34695</v>
      </c>
      <c r="S3422" t="str">
        <f t="shared" si="106"/>
        <v>False</v>
      </c>
      <c r="T3422">
        <v>0</v>
      </c>
      <c r="U3422" t="e">
        <f t="shared" si="107"/>
        <v>#DIV/0!</v>
      </c>
      <c r="V3422">
        <v>0</v>
      </c>
      <c r="W3422">
        <v>0</v>
      </c>
      <c r="X3422">
        <v>0</v>
      </c>
      <c r="Y3422">
        <v>13194</v>
      </c>
      <c r="Z3422">
        <v>13194</v>
      </c>
      <c r="AA3422" t="b">
        <f>ABS(T3422-Z3422)&gt;25000</f>
        <v>0</v>
      </c>
      <c r="AB3422">
        <v>21501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39439</v>
      </c>
      <c r="AJ3422">
        <v>0</v>
      </c>
      <c r="AK3422">
        <v>0</v>
      </c>
      <c r="AL3422">
        <v>0</v>
      </c>
      <c r="AM3422">
        <v>0</v>
      </c>
      <c r="AN3422">
        <v>9323</v>
      </c>
      <c r="AO3422">
        <v>30116</v>
      </c>
      <c r="AQ3422">
        <f>K3422/R3422</f>
        <v>0</v>
      </c>
    </row>
    <row r="3423" spans="1:43" x14ac:dyDescent="0.35">
      <c r="A3423" t="s">
        <v>7144</v>
      </c>
      <c r="B3423" t="s">
        <v>7145</v>
      </c>
      <c r="C3423" t="s">
        <v>50</v>
      </c>
      <c r="D3423" t="str">
        <f>IF(P3423&lt;=50000,"Extra Small",IF(AND(P3423&gt;=50000,P3423&lt;250000),"Small",IF(AND(P3423&gt;=250000,P3423&lt;1000000),"Medium",IF(AND(P3423&gt;=1000000,P3423&lt;10000000),"Large",IF(AND(P3423&gt;=10000000,P3423&lt;100000000),"Extra Large",IF(P3423&gt;=100000000,"Extra-extra-large"))))))</f>
        <v>Medium</v>
      </c>
      <c r="E3423" t="s">
        <v>43</v>
      </c>
      <c r="F3423">
        <v>1</v>
      </c>
      <c r="G3423">
        <v>0</v>
      </c>
      <c r="H3423">
        <v>0</v>
      </c>
      <c r="I3423">
        <v>0</v>
      </c>
      <c r="J3423" t="s">
        <v>102</v>
      </c>
      <c r="K3423">
        <v>0</v>
      </c>
      <c r="L3423">
        <v>0</v>
      </c>
      <c r="M3423">
        <v>0</v>
      </c>
      <c r="N3423">
        <v>313486</v>
      </c>
      <c r="O3423">
        <v>64041</v>
      </c>
      <c r="P3423">
        <v>377527</v>
      </c>
      <c r="Q3423">
        <v>769963</v>
      </c>
      <c r="R3423">
        <v>1147490</v>
      </c>
      <c r="S3423" t="str">
        <f t="shared" si="106"/>
        <v>False</v>
      </c>
      <c r="T3423">
        <v>73106</v>
      </c>
      <c r="U3423" t="b">
        <f t="shared" si="107"/>
        <v>0</v>
      </c>
      <c r="V3423">
        <v>0</v>
      </c>
      <c r="W3423">
        <v>1587525</v>
      </c>
      <c r="X3423">
        <v>0</v>
      </c>
      <c r="Y3423">
        <v>118544</v>
      </c>
      <c r="Z3423">
        <v>1779175</v>
      </c>
      <c r="AA3423" t="b">
        <f>ABS(T3423-Z3423)&gt;25000</f>
        <v>1</v>
      </c>
      <c r="AB3423">
        <v>-631685</v>
      </c>
      <c r="AC3423">
        <v>0</v>
      </c>
      <c r="AD3423">
        <v>-631685</v>
      </c>
      <c r="AE3423">
        <v>785913</v>
      </c>
      <c r="AF3423">
        <v>0</v>
      </c>
      <c r="AG3423">
        <v>0</v>
      </c>
      <c r="AH3423">
        <v>9473312</v>
      </c>
      <c r="AI3423">
        <v>10259225</v>
      </c>
      <c r="AJ3423">
        <v>16171</v>
      </c>
      <c r="AK3423">
        <v>0</v>
      </c>
      <c r="AL3423">
        <v>0</v>
      </c>
      <c r="AM3423">
        <v>0</v>
      </c>
      <c r="AN3423">
        <v>16171</v>
      </c>
      <c r="AO3423">
        <v>10243054</v>
      </c>
      <c r="AQ3423">
        <f>K3423/R3423</f>
        <v>0</v>
      </c>
    </row>
    <row r="3424" spans="1:43" x14ac:dyDescent="0.35">
      <c r="A3424" t="s">
        <v>7146</v>
      </c>
      <c r="B3424" t="s">
        <v>7147</v>
      </c>
      <c r="C3424" t="s">
        <v>38</v>
      </c>
      <c r="D3424" t="str">
        <f>IF(P3424&lt;=50000,"Extra Small",IF(AND(P3424&gt;=50000,P3424&lt;250000),"Small",IF(AND(P3424&gt;=250000,P3424&lt;1000000),"Medium",IF(AND(P3424&gt;=1000000,P3424&lt;10000000),"Large",IF(AND(P3424&gt;=10000000,P3424&lt;100000000),"Extra Large",IF(P3424&gt;=100000000,"Extra-extra-large"))))))</f>
        <v>Large</v>
      </c>
      <c r="E3424" t="s">
        <v>487</v>
      </c>
      <c r="F3424">
        <v>0</v>
      </c>
      <c r="G3424">
        <v>2</v>
      </c>
      <c r="H3424">
        <v>1</v>
      </c>
      <c r="I3424">
        <v>1.39</v>
      </c>
      <c r="J3424" t="s">
        <v>48</v>
      </c>
      <c r="K3424">
        <v>0</v>
      </c>
      <c r="L3424">
        <v>481752</v>
      </c>
      <c r="M3424">
        <v>0</v>
      </c>
      <c r="N3424">
        <v>0</v>
      </c>
      <c r="O3424">
        <v>1185487</v>
      </c>
      <c r="P3424">
        <v>1667239</v>
      </c>
      <c r="Q3424">
        <v>0</v>
      </c>
      <c r="R3424">
        <v>1667239</v>
      </c>
      <c r="S3424" t="str">
        <f t="shared" si="106"/>
        <v>False</v>
      </c>
      <c r="T3424">
        <v>0</v>
      </c>
      <c r="U3424" t="b">
        <f t="shared" si="107"/>
        <v>0</v>
      </c>
      <c r="V3424">
        <v>0</v>
      </c>
      <c r="W3424">
        <v>0</v>
      </c>
      <c r="X3424">
        <v>0</v>
      </c>
      <c r="Y3424">
        <v>1667239</v>
      </c>
      <c r="Z3424">
        <v>1667239</v>
      </c>
      <c r="AA3424" t="b">
        <f>ABS(T3424-Z3424)&gt;1000000</f>
        <v>1</v>
      </c>
      <c r="AB3424">
        <v>0</v>
      </c>
      <c r="AC3424">
        <v>0</v>
      </c>
      <c r="AD3424">
        <v>0</v>
      </c>
      <c r="AE3424">
        <v>207156</v>
      </c>
      <c r="AF3424">
        <v>0</v>
      </c>
      <c r="AG3424">
        <v>37554</v>
      </c>
      <c r="AH3424">
        <v>37554</v>
      </c>
      <c r="AI3424">
        <v>244710</v>
      </c>
      <c r="AJ3424">
        <v>244710</v>
      </c>
      <c r="AK3424">
        <v>0</v>
      </c>
      <c r="AL3424">
        <v>0</v>
      </c>
      <c r="AM3424">
        <v>0</v>
      </c>
      <c r="AN3424">
        <v>244710</v>
      </c>
      <c r="AO3424">
        <v>0</v>
      </c>
      <c r="AQ3424">
        <f>K3424/R3424</f>
        <v>0</v>
      </c>
    </row>
    <row r="3425" spans="1:43" x14ac:dyDescent="0.35">
      <c r="A3425" t="s">
        <v>7148</v>
      </c>
      <c r="B3425" t="s">
        <v>7149</v>
      </c>
      <c r="C3425" t="s">
        <v>38</v>
      </c>
      <c r="D3425" t="str">
        <f>IF(P3425&lt;=50000,"Extra Small",IF(AND(P3425&gt;=50000,P3425&lt;250000),"Small",IF(AND(P3425&gt;=250000,P3425&lt;1000000),"Medium",IF(AND(P3425&gt;=1000000,P3425&lt;10000000),"Large",IF(AND(P3425&gt;=10000000,P3425&lt;100000000),"Extra Large",IF(P3425&gt;=100000000,"Extra-extra-large"))))))</f>
        <v>Medium</v>
      </c>
      <c r="E3425" t="s">
        <v>85</v>
      </c>
      <c r="F3425">
        <v>0</v>
      </c>
      <c r="G3425">
        <v>9</v>
      </c>
      <c r="H3425">
        <v>2</v>
      </c>
      <c r="I3425">
        <v>3</v>
      </c>
      <c r="J3425" t="s">
        <v>61</v>
      </c>
      <c r="K3425">
        <v>269745</v>
      </c>
      <c r="L3425">
        <v>4266</v>
      </c>
      <c r="M3425">
        <v>109118</v>
      </c>
      <c r="N3425">
        <v>1867</v>
      </c>
      <c r="O3425">
        <v>12002</v>
      </c>
      <c r="P3425">
        <v>396998</v>
      </c>
      <c r="Q3425">
        <v>0</v>
      </c>
      <c r="R3425">
        <v>396998</v>
      </c>
      <c r="S3425" t="str">
        <f t="shared" si="106"/>
        <v>False</v>
      </c>
      <c r="T3425">
        <v>269228</v>
      </c>
      <c r="U3425" t="b">
        <f t="shared" si="107"/>
        <v>0</v>
      </c>
      <c r="V3425">
        <v>0</v>
      </c>
      <c r="W3425">
        <v>18876</v>
      </c>
      <c r="X3425">
        <v>0</v>
      </c>
      <c r="Y3425">
        <v>94458</v>
      </c>
      <c r="Z3425">
        <v>382562</v>
      </c>
      <c r="AA3425" t="b">
        <f>ABS(T3425-Z3425)&gt;25000</f>
        <v>1</v>
      </c>
      <c r="AB3425">
        <v>14436</v>
      </c>
      <c r="AC3425">
        <v>0</v>
      </c>
      <c r="AD3425">
        <v>14436</v>
      </c>
      <c r="AE3425">
        <v>61695</v>
      </c>
      <c r="AF3425">
        <v>0</v>
      </c>
      <c r="AG3425">
        <v>0</v>
      </c>
      <c r="AH3425">
        <v>154905</v>
      </c>
      <c r="AI3425">
        <v>216600</v>
      </c>
      <c r="AJ3425">
        <v>17755</v>
      </c>
      <c r="AK3425">
        <v>0</v>
      </c>
      <c r="AL3425">
        <v>0</v>
      </c>
      <c r="AM3425">
        <v>10000</v>
      </c>
      <c r="AN3425">
        <v>27755</v>
      </c>
      <c r="AO3425">
        <v>188845</v>
      </c>
      <c r="AQ3425">
        <f>K3425/R3425</f>
        <v>0.67946186126882246</v>
      </c>
    </row>
    <row r="3426" spans="1:43" x14ac:dyDescent="0.35">
      <c r="A3426" t="s">
        <v>7150</v>
      </c>
      <c r="B3426" t="s">
        <v>7151</v>
      </c>
      <c r="C3426" t="s">
        <v>38</v>
      </c>
      <c r="D3426" t="str">
        <f>IF(P3426&lt;=50000,"Extra Small",IF(AND(P3426&gt;=50000,P3426&lt;250000),"Small",IF(AND(P3426&gt;=250000,P3426&lt;1000000),"Medium",IF(AND(P3426&gt;=1000000,P3426&lt;10000000),"Large",IF(AND(P3426&gt;=10000000,P3426&lt;100000000),"Extra Large",IF(P3426&gt;=100000000,"Extra-extra-large"))))))</f>
        <v>Extra Small</v>
      </c>
      <c r="E3426" t="s">
        <v>55</v>
      </c>
      <c r="F3426">
        <v>0</v>
      </c>
      <c r="G3426">
        <v>0</v>
      </c>
      <c r="H3426">
        <v>0</v>
      </c>
      <c r="I3426">
        <v>0</v>
      </c>
      <c r="J3426" t="s">
        <v>143</v>
      </c>
      <c r="K3426">
        <v>0</v>
      </c>
      <c r="L3426">
        <v>0</v>
      </c>
      <c r="M3426">
        <v>0</v>
      </c>
      <c r="N3426">
        <v>9492</v>
      </c>
      <c r="O3426">
        <v>15689</v>
      </c>
      <c r="P3426">
        <v>25181</v>
      </c>
      <c r="Q3426">
        <v>0</v>
      </c>
      <c r="R3426">
        <v>25181</v>
      </c>
      <c r="S3426" t="str">
        <f t="shared" si="106"/>
        <v>False</v>
      </c>
      <c r="T3426">
        <v>7467</v>
      </c>
      <c r="U3426" t="e">
        <f t="shared" si="107"/>
        <v>#DIV/0!</v>
      </c>
      <c r="V3426">
        <v>0</v>
      </c>
      <c r="W3426">
        <v>6650</v>
      </c>
      <c r="X3426">
        <v>0</v>
      </c>
      <c r="Y3426">
        <v>0</v>
      </c>
      <c r="Z3426">
        <v>14117</v>
      </c>
      <c r="AA3426" t="b">
        <f>ABS(T3426-Z3426)&gt;25000</f>
        <v>0</v>
      </c>
      <c r="AB3426">
        <v>11064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381450</v>
      </c>
      <c r="AJ3426">
        <v>0</v>
      </c>
      <c r="AK3426">
        <v>0</v>
      </c>
      <c r="AL3426">
        <v>0</v>
      </c>
      <c r="AM3426">
        <v>0</v>
      </c>
      <c r="AN3426">
        <v>5010</v>
      </c>
      <c r="AO3426">
        <v>376440</v>
      </c>
      <c r="AQ3426">
        <f>K3426/R3426</f>
        <v>0</v>
      </c>
    </row>
    <row r="3427" spans="1:43" x14ac:dyDescent="0.35">
      <c r="A3427" t="s">
        <v>7152</v>
      </c>
      <c r="B3427" t="s">
        <v>7153</v>
      </c>
      <c r="C3427" t="s">
        <v>38</v>
      </c>
      <c r="D3427" t="str">
        <f>IF(P3427&lt;=50000,"Extra Small",IF(AND(P3427&gt;=50000,P3427&lt;250000),"Small",IF(AND(P3427&gt;=250000,P3427&lt;1000000),"Medium",IF(AND(P3427&gt;=1000000,P3427&lt;10000000),"Large",IF(AND(P3427&gt;=10000000,P3427&lt;100000000),"Extra Large",IF(P3427&gt;=100000000,"Extra-extra-large"))))))</f>
        <v>Extra Small</v>
      </c>
      <c r="E3427" t="s">
        <v>110</v>
      </c>
      <c r="F3427">
        <v>0</v>
      </c>
      <c r="G3427">
        <v>0</v>
      </c>
      <c r="H3427">
        <v>0</v>
      </c>
      <c r="I3427">
        <v>0</v>
      </c>
      <c r="J3427" t="s">
        <v>143</v>
      </c>
      <c r="K3427">
        <v>0</v>
      </c>
      <c r="L3427">
        <v>45074</v>
      </c>
      <c r="M3427">
        <v>0</v>
      </c>
      <c r="N3427">
        <v>0</v>
      </c>
      <c r="O3427">
        <v>526</v>
      </c>
      <c r="P3427">
        <v>45600</v>
      </c>
      <c r="Q3427">
        <v>893</v>
      </c>
      <c r="R3427">
        <v>46493</v>
      </c>
      <c r="S3427" t="str">
        <f t="shared" si="106"/>
        <v>False</v>
      </c>
      <c r="T3427">
        <v>0</v>
      </c>
      <c r="U3427" t="e">
        <f t="shared" si="107"/>
        <v>#DIV/0!</v>
      </c>
      <c r="V3427">
        <v>0</v>
      </c>
      <c r="W3427">
        <v>0</v>
      </c>
      <c r="X3427">
        <v>0</v>
      </c>
      <c r="Y3427">
        <v>28296</v>
      </c>
      <c r="Z3427">
        <v>28296</v>
      </c>
      <c r="AA3427" t="b">
        <f>ABS(T3427-Z3427)&gt;25000</f>
        <v>1</v>
      </c>
      <c r="AB3427">
        <v>18197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34712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34712</v>
      </c>
      <c r="AQ3427">
        <f>K3427/R3427</f>
        <v>0</v>
      </c>
    </row>
    <row r="3428" spans="1:43" x14ac:dyDescent="0.35">
      <c r="A3428" t="s">
        <v>7154</v>
      </c>
      <c r="B3428" t="s">
        <v>7155</v>
      </c>
      <c r="C3428" t="s">
        <v>38</v>
      </c>
      <c r="D3428" t="str">
        <f>IF(P3428&lt;=50000,"Extra Small",IF(AND(P3428&gt;=50000,P3428&lt;250000),"Small",IF(AND(P3428&gt;=250000,P3428&lt;1000000),"Medium",IF(AND(P3428&gt;=1000000,P3428&lt;10000000),"Large",IF(AND(P3428&gt;=10000000,P3428&lt;100000000),"Extra Large",IF(P3428&gt;=100000000,"Extra-extra-large"))))))</f>
        <v>Small</v>
      </c>
      <c r="E3428" t="s">
        <v>110</v>
      </c>
      <c r="F3428">
        <v>0</v>
      </c>
      <c r="G3428">
        <v>2</v>
      </c>
      <c r="H3428">
        <v>2</v>
      </c>
      <c r="I3428">
        <v>1</v>
      </c>
      <c r="J3428" t="s">
        <v>154</v>
      </c>
      <c r="K3428">
        <v>110422</v>
      </c>
      <c r="L3428">
        <v>0</v>
      </c>
      <c r="M3428">
        <v>38975</v>
      </c>
      <c r="N3428">
        <v>16</v>
      </c>
      <c r="O3428">
        <v>0</v>
      </c>
      <c r="P3428">
        <v>149413</v>
      </c>
      <c r="Q3428">
        <v>0</v>
      </c>
      <c r="R3428">
        <v>149413</v>
      </c>
      <c r="S3428" t="str">
        <f t="shared" si="106"/>
        <v>False</v>
      </c>
      <c r="T3428">
        <v>98373</v>
      </c>
      <c r="U3428" t="b">
        <f t="shared" si="107"/>
        <v>0</v>
      </c>
      <c r="V3428">
        <v>0</v>
      </c>
      <c r="W3428">
        <v>0</v>
      </c>
      <c r="X3428">
        <v>0</v>
      </c>
      <c r="Y3428">
        <v>50666</v>
      </c>
      <c r="Z3428">
        <v>149039</v>
      </c>
      <c r="AA3428" t="b">
        <f>ABS(T3428-Z3428)&gt;25000</f>
        <v>1</v>
      </c>
      <c r="AB3428">
        <v>374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47586</v>
      </c>
      <c r="AJ3428">
        <v>0</v>
      </c>
      <c r="AK3428">
        <v>0</v>
      </c>
      <c r="AL3428">
        <v>0</v>
      </c>
      <c r="AM3428">
        <v>0</v>
      </c>
      <c r="AN3428">
        <v>30578</v>
      </c>
      <c r="AO3428">
        <v>17008</v>
      </c>
      <c r="AQ3428">
        <f>K3428/R3428</f>
        <v>0.73903877172669041</v>
      </c>
    </row>
    <row r="3429" spans="1:43" x14ac:dyDescent="0.35">
      <c r="A3429" t="s">
        <v>7156</v>
      </c>
      <c r="B3429" t="s">
        <v>7157</v>
      </c>
      <c r="C3429" t="s">
        <v>38</v>
      </c>
      <c r="D3429" t="str">
        <f>IF(P3429&lt;=50000,"Extra Small",IF(AND(P3429&gt;=50000,P3429&lt;250000),"Small",IF(AND(P3429&gt;=250000,P3429&lt;1000000),"Medium",IF(AND(P3429&gt;=1000000,P3429&lt;10000000),"Large",IF(AND(P3429&gt;=10000000,P3429&lt;100000000),"Extra Large",IF(P3429&gt;=100000000,"Extra-extra-large"))))))</f>
        <v>Large</v>
      </c>
      <c r="E3429" t="s">
        <v>47</v>
      </c>
      <c r="F3429">
        <v>15</v>
      </c>
      <c r="G3429">
        <v>5</v>
      </c>
      <c r="H3429">
        <v>120</v>
      </c>
      <c r="I3429">
        <v>30</v>
      </c>
      <c r="J3429" t="s">
        <v>48</v>
      </c>
      <c r="K3429">
        <v>0</v>
      </c>
      <c r="L3429">
        <v>394000</v>
      </c>
      <c r="M3429">
        <v>7178000</v>
      </c>
      <c r="N3429">
        <v>748000</v>
      </c>
      <c r="O3429">
        <v>0</v>
      </c>
      <c r="P3429">
        <v>8320000</v>
      </c>
      <c r="Q3429">
        <v>0</v>
      </c>
      <c r="R3429">
        <v>8320000</v>
      </c>
      <c r="S3429" t="str">
        <f t="shared" si="106"/>
        <v>False</v>
      </c>
      <c r="T3429">
        <v>2674000</v>
      </c>
      <c r="U3429" t="b">
        <f t="shared" si="107"/>
        <v>0</v>
      </c>
      <c r="V3429">
        <v>0</v>
      </c>
      <c r="W3429">
        <v>0</v>
      </c>
      <c r="X3429">
        <v>0</v>
      </c>
      <c r="Y3429">
        <v>4174000</v>
      </c>
      <c r="Z3429">
        <v>6848000</v>
      </c>
      <c r="AA3429" t="b">
        <f>ABS(T3429-Z3429)&gt;1000000</f>
        <v>1</v>
      </c>
      <c r="AB3429">
        <v>1472000</v>
      </c>
      <c r="AC3429">
        <v>-670000</v>
      </c>
      <c r="AD3429">
        <v>802000</v>
      </c>
      <c r="AE3429">
        <v>1546000</v>
      </c>
      <c r="AF3429">
        <v>0</v>
      </c>
      <c r="AG3429">
        <v>48633000</v>
      </c>
      <c r="AH3429">
        <v>48633000</v>
      </c>
      <c r="AI3429">
        <v>50179000</v>
      </c>
      <c r="AJ3429">
        <v>1310000</v>
      </c>
      <c r="AK3429">
        <v>0</v>
      </c>
      <c r="AL3429">
        <v>6000</v>
      </c>
      <c r="AM3429">
        <v>6000</v>
      </c>
      <c r="AN3429">
        <v>1316000</v>
      </c>
      <c r="AO3429">
        <v>48863000</v>
      </c>
      <c r="AQ3429">
        <f>K3429/R3429</f>
        <v>0</v>
      </c>
    </row>
    <row r="3430" spans="1:43" x14ac:dyDescent="0.35">
      <c r="A3430" t="s">
        <v>7158</v>
      </c>
      <c r="B3430" t="s">
        <v>7159</v>
      </c>
      <c r="C3430" t="s">
        <v>38</v>
      </c>
      <c r="D3430" t="str">
        <f>IF(P3430&lt;=50000,"Extra Small",IF(AND(P3430&gt;=50000,P3430&lt;250000),"Small",IF(AND(P3430&gt;=250000,P3430&lt;1000000),"Medium",IF(AND(P3430&gt;=1000000,P3430&lt;10000000),"Large",IF(AND(P3430&gt;=10000000,P3430&lt;100000000),"Extra Large",IF(P3430&gt;=100000000,"Extra-extra-large"))))))</f>
        <v>Small</v>
      </c>
      <c r="E3430" t="s">
        <v>101</v>
      </c>
      <c r="F3430">
        <v>1</v>
      </c>
      <c r="G3430">
        <v>1</v>
      </c>
      <c r="H3430">
        <v>0</v>
      </c>
      <c r="I3430">
        <v>1</v>
      </c>
      <c r="J3430" t="s">
        <v>107</v>
      </c>
      <c r="K3430">
        <v>0</v>
      </c>
      <c r="L3430">
        <v>2000</v>
      </c>
      <c r="M3430">
        <v>87273</v>
      </c>
      <c r="N3430">
        <v>0</v>
      </c>
      <c r="O3430">
        <v>0</v>
      </c>
      <c r="P3430">
        <v>89273</v>
      </c>
      <c r="Q3430">
        <v>50</v>
      </c>
      <c r="R3430">
        <v>89323</v>
      </c>
      <c r="S3430" t="str">
        <f t="shared" si="106"/>
        <v>False</v>
      </c>
      <c r="T3430">
        <v>14033</v>
      </c>
      <c r="U3430" t="b">
        <f t="shared" si="107"/>
        <v>0</v>
      </c>
      <c r="V3430">
        <v>0</v>
      </c>
      <c r="W3430">
        <v>0</v>
      </c>
      <c r="X3430">
        <v>0</v>
      </c>
      <c r="Y3430">
        <v>22705</v>
      </c>
      <c r="Z3430">
        <v>36738</v>
      </c>
      <c r="AA3430" t="b">
        <f>ABS(T3430-Z3430)&gt;25000</f>
        <v>0</v>
      </c>
      <c r="AB3430">
        <v>52585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275720</v>
      </c>
      <c r="AJ3430">
        <v>0</v>
      </c>
      <c r="AK3430">
        <v>0</v>
      </c>
      <c r="AL3430">
        <v>0</v>
      </c>
      <c r="AM3430">
        <v>0</v>
      </c>
      <c r="AN3430">
        <v>1935</v>
      </c>
      <c r="AO3430">
        <v>273785</v>
      </c>
      <c r="AQ3430">
        <f>K3430/R3430</f>
        <v>0</v>
      </c>
    </row>
    <row r="3431" spans="1:43" x14ac:dyDescent="0.35">
      <c r="A3431" t="s">
        <v>7160</v>
      </c>
      <c r="B3431" t="s">
        <v>7161</v>
      </c>
      <c r="C3431" t="s">
        <v>38</v>
      </c>
      <c r="D3431" t="str">
        <f>IF(P3431&lt;=50000,"Extra Small",IF(AND(P3431&gt;=50000,P3431&lt;250000),"Small",IF(AND(P3431&gt;=250000,P3431&lt;1000000),"Medium",IF(AND(P3431&gt;=1000000,P3431&lt;10000000),"Large",IF(AND(P3431&gt;=10000000,P3431&lt;100000000),"Extra Large",IF(P3431&gt;=100000000,"Extra-extra-large"))))))</f>
        <v>Medium</v>
      </c>
      <c r="E3431" t="s">
        <v>73</v>
      </c>
      <c r="F3431">
        <v>2</v>
      </c>
      <c r="G3431">
        <v>6</v>
      </c>
      <c r="H3431">
        <v>0</v>
      </c>
      <c r="I3431">
        <v>6</v>
      </c>
      <c r="J3431" t="s">
        <v>89</v>
      </c>
      <c r="K3431">
        <v>658863</v>
      </c>
      <c r="L3431">
        <v>16647</v>
      </c>
      <c r="M3431">
        <v>0</v>
      </c>
      <c r="N3431">
        <v>0</v>
      </c>
      <c r="O3431">
        <v>96628</v>
      </c>
      <c r="P3431">
        <v>772138</v>
      </c>
      <c r="Q3431">
        <v>0</v>
      </c>
      <c r="R3431">
        <v>772138</v>
      </c>
      <c r="S3431" t="str">
        <f t="shared" si="106"/>
        <v>False</v>
      </c>
      <c r="T3431">
        <v>546107</v>
      </c>
      <c r="U3431" t="b">
        <f t="shared" si="107"/>
        <v>0</v>
      </c>
      <c r="V3431">
        <v>0</v>
      </c>
      <c r="W3431">
        <v>0</v>
      </c>
      <c r="X3431">
        <v>0</v>
      </c>
      <c r="Y3431">
        <v>187128</v>
      </c>
      <c r="Z3431">
        <v>733235</v>
      </c>
      <c r="AA3431" t="b">
        <f>ABS(T3431-Z3431)&gt;25000</f>
        <v>1</v>
      </c>
      <c r="AB3431">
        <v>38903</v>
      </c>
      <c r="AC3431">
        <v>0</v>
      </c>
      <c r="AD3431">
        <v>38903</v>
      </c>
      <c r="AE3431">
        <v>330087</v>
      </c>
      <c r="AF3431">
        <v>0</v>
      </c>
      <c r="AG3431">
        <v>0</v>
      </c>
      <c r="AH3431">
        <v>115641</v>
      </c>
      <c r="AI3431">
        <v>445728</v>
      </c>
      <c r="AJ3431">
        <v>199726</v>
      </c>
      <c r="AK3431">
        <v>0</v>
      </c>
      <c r="AL3431">
        <v>0</v>
      </c>
      <c r="AM3431">
        <v>0</v>
      </c>
      <c r="AN3431">
        <v>199726</v>
      </c>
      <c r="AO3431">
        <v>246002</v>
      </c>
      <c r="AQ3431">
        <f>K3431/R3431</f>
        <v>0.85329694950902557</v>
      </c>
    </row>
    <row r="3432" spans="1:43" x14ac:dyDescent="0.35">
      <c r="A3432" t="s">
        <v>7162</v>
      </c>
      <c r="B3432" t="s">
        <v>7163</v>
      </c>
      <c r="C3432" t="s">
        <v>50</v>
      </c>
      <c r="D3432" t="str">
        <f>IF(P3432&lt;=50000,"Extra Small",IF(AND(P3432&gt;=50000,P3432&lt;250000),"Small",IF(AND(P3432&gt;=250000,P3432&lt;1000000),"Medium",IF(AND(P3432&gt;=1000000,P3432&lt;10000000),"Large",IF(AND(P3432&gt;=10000000,P3432&lt;100000000),"Extra Large",IF(P3432&gt;=100000000,"Extra-extra-large"))))))</f>
        <v>Small</v>
      </c>
      <c r="E3432" t="s">
        <v>101</v>
      </c>
      <c r="F3432">
        <v>0</v>
      </c>
      <c r="G3432">
        <v>0</v>
      </c>
      <c r="H3432">
        <v>0</v>
      </c>
      <c r="I3432">
        <v>0</v>
      </c>
      <c r="J3432" t="s">
        <v>48</v>
      </c>
      <c r="K3432">
        <v>0</v>
      </c>
      <c r="L3432">
        <v>23455</v>
      </c>
      <c r="M3432">
        <v>0</v>
      </c>
      <c r="N3432">
        <v>30496</v>
      </c>
      <c r="O3432">
        <v>0</v>
      </c>
      <c r="P3432">
        <v>53951</v>
      </c>
      <c r="Q3432">
        <v>0</v>
      </c>
      <c r="R3432">
        <v>53951</v>
      </c>
      <c r="S3432" t="str">
        <f t="shared" si="106"/>
        <v>False</v>
      </c>
      <c r="T3432">
        <v>0</v>
      </c>
      <c r="U3432" t="e">
        <f t="shared" si="107"/>
        <v>#DIV/0!</v>
      </c>
      <c r="V3432">
        <v>0</v>
      </c>
      <c r="W3432">
        <v>52000</v>
      </c>
      <c r="X3432">
        <v>0</v>
      </c>
      <c r="Y3432">
        <v>5490</v>
      </c>
      <c r="Z3432">
        <v>57490</v>
      </c>
      <c r="AA3432" t="b">
        <f>ABS(T3432-Z3432)&gt;25000</f>
        <v>1</v>
      </c>
      <c r="AB3432">
        <v>-3539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563660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563660</v>
      </c>
      <c r="AQ3432">
        <f>K3432/R3432</f>
        <v>0</v>
      </c>
    </row>
    <row r="3433" spans="1:43" x14ac:dyDescent="0.35">
      <c r="A3433" t="s">
        <v>7164</v>
      </c>
      <c r="B3433" t="s">
        <v>7165</v>
      </c>
      <c r="C3433" t="s">
        <v>50</v>
      </c>
      <c r="D3433" t="str">
        <f>IF(P3433&lt;=50000,"Extra Small",IF(AND(P3433&gt;=50000,P3433&lt;250000),"Small",IF(AND(P3433&gt;=250000,P3433&lt;1000000),"Medium",IF(AND(P3433&gt;=1000000,P3433&lt;10000000),"Large",IF(AND(P3433&gt;=10000000,P3433&lt;100000000),"Extra Large",IF(P3433&gt;=100000000,"Extra-extra-large"))))))</f>
        <v>Small</v>
      </c>
      <c r="E3433" t="s">
        <v>43</v>
      </c>
      <c r="F3433">
        <v>1</v>
      </c>
      <c r="G3433">
        <v>0</v>
      </c>
      <c r="H3433">
        <v>1</v>
      </c>
      <c r="I3433">
        <v>1.6</v>
      </c>
      <c r="J3433" t="s">
        <v>92</v>
      </c>
      <c r="K3433">
        <v>76400</v>
      </c>
      <c r="L3433">
        <v>566</v>
      </c>
      <c r="M3433">
        <v>170034</v>
      </c>
      <c r="N3433">
        <v>0</v>
      </c>
      <c r="O3433">
        <v>0</v>
      </c>
      <c r="P3433">
        <v>247000</v>
      </c>
      <c r="Q3433">
        <v>0</v>
      </c>
      <c r="R3433">
        <v>247000</v>
      </c>
      <c r="S3433" t="str">
        <f t="shared" si="106"/>
        <v>False</v>
      </c>
      <c r="T3433">
        <v>153000</v>
      </c>
      <c r="U3433" t="b">
        <f t="shared" si="107"/>
        <v>0</v>
      </c>
      <c r="V3433">
        <v>0</v>
      </c>
      <c r="W3433">
        <v>0</v>
      </c>
      <c r="X3433">
        <v>0</v>
      </c>
      <c r="Y3433">
        <v>98000</v>
      </c>
      <c r="Z3433">
        <v>251000</v>
      </c>
      <c r="AA3433" t="b">
        <f>ABS(T3433-Z3433)&gt;25000</f>
        <v>1</v>
      </c>
      <c r="AB3433">
        <v>-4000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Q3433">
        <f>K3433/R3433</f>
        <v>0.30931174089068825</v>
      </c>
    </row>
    <row r="3434" spans="1:43" x14ac:dyDescent="0.35">
      <c r="A3434" t="s">
        <v>7166</v>
      </c>
      <c r="B3434" t="s">
        <v>7167</v>
      </c>
      <c r="C3434" t="s">
        <v>38</v>
      </c>
      <c r="D3434" t="str">
        <f>IF(P3434&lt;=50000,"Extra Small",IF(AND(P3434&gt;=50000,P3434&lt;250000),"Small",IF(AND(P3434&gt;=250000,P3434&lt;1000000),"Medium",IF(AND(P3434&gt;=1000000,P3434&lt;10000000),"Large",IF(AND(P3434&gt;=10000000,P3434&lt;100000000),"Extra Large",IF(P3434&gt;=100000000,"Extra-extra-large"))))))</f>
        <v>Medium</v>
      </c>
      <c r="E3434" t="s">
        <v>302</v>
      </c>
      <c r="F3434">
        <v>0</v>
      </c>
      <c r="G3434">
        <v>0</v>
      </c>
      <c r="H3434">
        <v>0</v>
      </c>
      <c r="I3434">
        <v>0</v>
      </c>
      <c r="J3434" t="s">
        <v>48</v>
      </c>
      <c r="K3434">
        <v>0</v>
      </c>
      <c r="L3434">
        <v>874480</v>
      </c>
      <c r="M3434">
        <v>0</v>
      </c>
      <c r="N3434">
        <v>5897</v>
      </c>
      <c r="O3434">
        <v>0</v>
      </c>
      <c r="P3434">
        <v>880377</v>
      </c>
      <c r="Q3434">
        <v>0</v>
      </c>
      <c r="R3434">
        <v>880377</v>
      </c>
      <c r="S3434" t="str">
        <f t="shared" si="106"/>
        <v>False</v>
      </c>
      <c r="T3434">
        <v>0</v>
      </c>
      <c r="U3434" t="e">
        <f t="shared" si="107"/>
        <v>#DIV/0!</v>
      </c>
      <c r="V3434">
        <v>0</v>
      </c>
      <c r="W3434">
        <v>0</v>
      </c>
      <c r="X3434">
        <v>750151</v>
      </c>
      <c r="Y3434">
        <v>37487</v>
      </c>
      <c r="Z3434">
        <v>787638</v>
      </c>
      <c r="AA3434" t="b">
        <f>ABS(T3434-Z3434)&gt;25000</f>
        <v>1</v>
      </c>
      <c r="AB3434">
        <v>92739</v>
      </c>
      <c r="AC3434">
        <v>0</v>
      </c>
      <c r="AD3434">
        <v>92739</v>
      </c>
      <c r="AE3434">
        <v>636850</v>
      </c>
      <c r="AF3434">
        <v>0</v>
      </c>
      <c r="AG3434">
        <v>0</v>
      </c>
      <c r="AH3434">
        <v>0</v>
      </c>
      <c r="AI3434">
        <v>636850</v>
      </c>
      <c r="AJ3434">
        <v>38191</v>
      </c>
      <c r="AK3434">
        <v>0</v>
      </c>
      <c r="AL3434">
        <v>0</v>
      </c>
      <c r="AM3434">
        <v>0</v>
      </c>
      <c r="AN3434">
        <v>38191</v>
      </c>
      <c r="AO3434">
        <v>598659</v>
      </c>
      <c r="AQ3434">
        <f>K3434/R3434</f>
        <v>0</v>
      </c>
    </row>
    <row r="3435" spans="1:43" x14ac:dyDescent="0.35">
      <c r="A3435" t="s">
        <v>7168</v>
      </c>
      <c r="B3435" t="s">
        <v>7169</v>
      </c>
      <c r="C3435" t="s">
        <v>38</v>
      </c>
      <c r="D3435" t="str">
        <f>IF(P3435&lt;=50000,"Extra Small",IF(AND(P3435&gt;=50000,P3435&lt;250000),"Small",IF(AND(P3435&gt;=250000,P3435&lt;1000000),"Medium",IF(AND(P3435&gt;=1000000,P3435&lt;10000000),"Large",IF(AND(P3435&gt;=10000000,P3435&lt;100000000),"Extra Large",IF(P3435&gt;=100000000,"Extra-extra-large"))))))</f>
        <v>Extra Small</v>
      </c>
      <c r="E3435" t="s">
        <v>110</v>
      </c>
      <c r="F3435">
        <v>0</v>
      </c>
      <c r="G3435">
        <v>0</v>
      </c>
      <c r="H3435">
        <v>0</v>
      </c>
      <c r="I3435">
        <v>0</v>
      </c>
      <c r="J3435" t="s">
        <v>61</v>
      </c>
      <c r="K3435">
        <v>0</v>
      </c>
      <c r="L3435">
        <v>22831</v>
      </c>
      <c r="M3435">
        <v>67</v>
      </c>
      <c r="N3435">
        <v>27</v>
      </c>
      <c r="O3435">
        <v>0</v>
      </c>
      <c r="P3435">
        <v>22925</v>
      </c>
      <c r="Q3435">
        <v>0</v>
      </c>
      <c r="R3435">
        <v>22925</v>
      </c>
      <c r="S3435" t="str">
        <f t="shared" si="106"/>
        <v>False</v>
      </c>
      <c r="T3435">
        <v>0</v>
      </c>
      <c r="U3435" t="e">
        <f t="shared" si="107"/>
        <v>#DIV/0!</v>
      </c>
      <c r="V3435">
        <v>0</v>
      </c>
      <c r="W3435">
        <v>0</v>
      </c>
      <c r="X3435">
        <v>0</v>
      </c>
      <c r="Y3435">
        <v>4809</v>
      </c>
      <c r="Z3435">
        <v>4809</v>
      </c>
      <c r="AA3435" t="b">
        <f>ABS(T3435-Z3435)&gt;25000</f>
        <v>0</v>
      </c>
      <c r="AB3435">
        <v>18116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18116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18116</v>
      </c>
      <c r="AQ3435">
        <f>K3435/R3435</f>
        <v>0</v>
      </c>
    </row>
    <row r="3436" spans="1:43" x14ac:dyDescent="0.35">
      <c r="A3436" t="s">
        <v>7170</v>
      </c>
      <c r="B3436" t="s">
        <v>7171</v>
      </c>
      <c r="C3436" t="s">
        <v>38</v>
      </c>
      <c r="D3436" t="str">
        <f>IF(P3436&lt;=50000,"Extra Small",IF(AND(P3436&gt;=50000,P3436&lt;250000),"Small",IF(AND(P3436&gt;=250000,P3436&lt;1000000),"Medium",IF(AND(P3436&gt;=1000000,P3436&lt;10000000),"Large",IF(AND(P3436&gt;=10000000,P3436&lt;100000000),"Extra Large",IF(P3436&gt;=100000000,"Extra-extra-large"))))))</f>
        <v>Extra Small</v>
      </c>
      <c r="E3436" t="s">
        <v>43</v>
      </c>
      <c r="F3436">
        <v>0</v>
      </c>
      <c r="G3436">
        <v>0</v>
      </c>
      <c r="H3436">
        <v>8</v>
      </c>
      <c r="I3436">
        <v>0</v>
      </c>
      <c r="J3436" t="s">
        <v>40</v>
      </c>
      <c r="K3436">
        <v>8320</v>
      </c>
      <c r="L3436">
        <v>85</v>
      </c>
      <c r="M3436">
        <v>12225</v>
      </c>
      <c r="N3436">
        <v>0</v>
      </c>
      <c r="O3436">
        <v>225</v>
      </c>
      <c r="P3436">
        <v>20855</v>
      </c>
      <c r="Q3436">
        <v>1336</v>
      </c>
      <c r="R3436">
        <v>22191</v>
      </c>
      <c r="S3436" t="str">
        <f t="shared" si="106"/>
        <v>False</v>
      </c>
      <c r="T3436">
        <v>4854</v>
      </c>
      <c r="U3436" t="b">
        <f t="shared" si="107"/>
        <v>0</v>
      </c>
      <c r="V3436">
        <v>0</v>
      </c>
      <c r="W3436">
        <v>0</v>
      </c>
      <c r="X3436">
        <v>0</v>
      </c>
      <c r="Y3436">
        <v>7977</v>
      </c>
      <c r="Z3436">
        <v>12831</v>
      </c>
      <c r="AA3436" t="b">
        <f>ABS(T3436-Z3436)&gt;25000</f>
        <v>0</v>
      </c>
      <c r="AB3436">
        <v>9360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17638</v>
      </c>
      <c r="AJ3436">
        <v>0</v>
      </c>
      <c r="AK3436">
        <v>0</v>
      </c>
      <c r="AL3436">
        <v>0</v>
      </c>
      <c r="AM3436">
        <v>0</v>
      </c>
      <c r="AN3436">
        <v>212</v>
      </c>
      <c r="AO3436">
        <v>17426</v>
      </c>
      <c r="AQ3436">
        <f>K3436/R3436</f>
        <v>0.37492677211482134</v>
      </c>
    </row>
    <row r="3437" spans="1:43" x14ac:dyDescent="0.35">
      <c r="A3437" t="s">
        <v>7172</v>
      </c>
      <c r="B3437" t="s">
        <v>7173</v>
      </c>
      <c r="C3437" t="s">
        <v>38</v>
      </c>
      <c r="D3437" t="str">
        <f>IF(P3437&lt;=50000,"Extra Small",IF(AND(P3437&gt;=50000,P3437&lt;250000),"Small",IF(AND(P3437&gt;=250000,P3437&lt;1000000),"Medium",IF(AND(P3437&gt;=1000000,P3437&lt;10000000),"Large",IF(AND(P3437&gt;=10000000,P3437&lt;100000000),"Extra Large",IF(P3437&gt;=100000000,"Extra-extra-large"))))))</f>
        <v>Large</v>
      </c>
      <c r="E3437" t="s">
        <v>110</v>
      </c>
      <c r="F3437">
        <v>26</v>
      </c>
      <c r="G3437">
        <v>72</v>
      </c>
      <c r="H3437">
        <v>23</v>
      </c>
      <c r="I3437">
        <v>57.83</v>
      </c>
      <c r="J3437" t="s">
        <v>2247</v>
      </c>
      <c r="K3437">
        <v>3820644</v>
      </c>
      <c r="L3437">
        <v>11275</v>
      </c>
      <c r="M3437">
        <v>1594856</v>
      </c>
      <c r="N3437">
        <v>128538</v>
      </c>
      <c r="O3437">
        <v>110208</v>
      </c>
      <c r="P3437">
        <v>5665521</v>
      </c>
      <c r="Q3437">
        <v>0</v>
      </c>
      <c r="R3437">
        <v>5665521</v>
      </c>
      <c r="S3437" t="str">
        <f t="shared" si="106"/>
        <v>False</v>
      </c>
      <c r="T3437">
        <v>3954632</v>
      </c>
      <c r="U3437" t="b">
        <f t="shared" si="107"/>
        <v>0</v>
      </c>
      <c r="V3437">
        <v>42444</v>
      </c>
      <c r="W3437">
        <v>0</v>
      </c>
      <c r="X3437">
        <v>0</v>
      </c>
      <c r="Y3437">
        <v>1519566</v>
      </c>
      <c r="Z3437">
        <v>5516642</v>
      </c>
      <c r="AA3437" t="b">
        <f>ABS(T3437-Z3437)&gt;1000000</f>
        <v>1</v>
      </c>
      <c r="AB3437">
        <v>148879</v>
      </c>
      <c r="AC3437">
        <v>0</v>
      </c>
      <c r="AD3437">
        <v>148879</v>
      </c>
      <c r="AE3437">
        <v>1276978</v>
      </c>
      <c r="AF3437">
        <v>0</v>
      </c>
      <c r="AG3437">
        <v>5292951</v>
      </c>
      <c r="AH3437">
        <v>5292951</v>
      </c>
      <c r="AI3437">
        <v>6569929</v>
      </c>
      <c r="AJ3437">
        <v>763791</v>
      </c>
      <c r="AK3437">
        <v>211747</v>
      </c>
      <c r="AL3437">
        <v>0</v>
      </c>
      <c r="AM3437">
        <v>211747</v>
      </c>
      <c r="AN3437">
        <v>975538</v>
      </c>
      <c r="AO3437">
        <v>5594391</v>
      </c>
      <c r="AQ3437">
        <f>K3437/R3437</f>
        <v>0.67436763538604838</v>
      </c>
    </row>
    <row r="3438" spans="1:43" x14ac:dyDescent="0.35">
      <c r="A3438" t="s">
        <v>7174</v>
      </c>
      <c r="B3438" t="s">
        <v>7175</v>
      </c>
      <c r="C3438" t="s">
        <v>38</v>
      </c>
      <c r="D3438" t="str">
        <f>IF(P3438&lt;=50000,"Extra Small",IF(AND(P3438&gt;=50000,P3438&lt;250000),"Small",IF(AND(P3438&gt;=250000,P3438&lt;1000000),"Medium",IF(AND(P3438&gt;=1000000,P3438&lt;10000000),"Large",IF(AND(P3438&gt;=10000000,P3438&lt;100000000),"Extra Large",IF(P3438&gt;=100000000,"Extra-extra-large"))))))</f>
        <v>Extra Large</v>
      </c>
      <c r="E3438" t="s">
        <v>67</v>
      </c>
      <c r="F3438">
        <v>10</v>
      </c>
      <c r="G3438">
        <v>114</v>
      </c>
      <c r="H3438">
        <v>48</v>
      </c>
      <c r="I3438">
        <v>93.82</v>
      </c>
      <c r="J3438" t="s">
        <v>52</v>
      </c>
      <c r="K3438">
        <v>8340000</v>
      </c>
      <c r="L3438">
        <v>13000</v>
      </c>
      <c r="M3438">
        <v>3014000</v>
      </c>
      <c r="N3438">
        <v>375000</v>
      </c>
      <c r="O3438">
        <v>36000</v>
      </c>
      <c r="P3438">
        <v>11778000</v>
      </c>
      <c r="Q3438">
        <v>0</v>
      </c>
      <c r="R3438">
        <v>11778000</v>
      </c>
      <c r="S3438" t="str">
        <f t="shared" si="106"/>
        <v>False</v>
      </c>
      <c r="T3438">
        <v>7146000</v>
      </c>
      <c r="U3438" t="b">
        <f t="shared" si="107"/>
        <v>0</v>
      </c>
      <c r="V3438">
        <v>612000</v>
      </c>
      <c r="W3438">
        <v>0</v>
      </c>
      <c r="X3438">
        <v>0</v>
      </c>
      <c r="Y3438">
        <v>18546000</v>
      </c>
      <c r="Z3438">
        <v>26304000</v>
      </c>
      <c r="AA3438" t="b">
        <f>ABS(T3438-Z3438)&gt;1000000</f>
        <v>1</v>
      </c>
      <c r="AB3438">
        <v>-14526000</v>
      </c>
      <c r="AC3438">
        <v>0</v>
      </c>
      <c r="AD3438">
        <v>-14526000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Q3438">
        <f>K3438/R3438</f>
        <v>0.70809984717269481</v>
      </c>
    </row>
    <row r="3439" spans="1:43" x14ac:dyDescent="0.35">
      <c r="A3439" t="s">
        <v>7176</v>
      </c>
      <c r="B3439" t="s">
        <v>7177</v>
      </c>
      <c r="C3439" t="s">
        <v>38</v>
      </c>
      <c r="D3439" t="str">
        <f>IF(P3439&lt;=50000,"Extra Small",IF(AND(P3439&gt;=50000,P3439&lt;250000),"Small",IF(AND(P3439&gt;=250000,P3439&lt;1000000),"Medium",IF(AND(P3439&gt;=1000000,P3439&lt;10000000),"Large",IF(AND(P3439&gt;=10000000,P3439&lt;100000000),"Extra Large",IF(P3439&gt;=100000000,"Extra-extra-large"))))))</f>
        <v>Medium</v>
      </c>
      <c r="E3439" t="s">
        <v>70</v>
      </c>
      <c r="F3439">
        <v>5</v>
      </c>
      <c r="G3439">
        <v>10</v>
      </c>
      <c r="H3439">
        <v>13</v>
      </c>
      <c r="I3439">
        <v>14.75</v>
      </c>
      <c r="J3439" t="s">
        <v>61</v>
      </c>
      <c r="K3439">
        <v>521686</v>
      </c>
      <c r="L3439">
        <v>359388</v>
      </c>
      <c r="M3439">
        <v>0</v>
      </c>
      <c r="N3439">
        <v>582</v>
      </c>
      <c r="O3439">
        <v>0</v>
      </c>
      <c r="P3439">
        <v>881656</v>
      </c>
      <c r="Q3439">
        <v>0</v>
      </c>
      <c r="R3439">
        <v>881656</v>
      </c>
      <c r="S3439" t="str">
        <f t="shared" si="106"/>
        <v>False</v>
      </c>
      <c r="T3439">
        <v>483994</v>
      </c>
      <c r="U3439" t="b">
        <f t="shared" si="107"/>
        <v>0</v>
      </c>
      <c r="V3439">
        <v>0</v>
      </c>
      <c r="W3439">
        <v>0</v>
      </c>
      <c r="X3439">
        <v>0</v>
      </c>
      <c r="Y3439">
        <v>380092</v>
      </c>
      <c r="Z3439">
        <v>864086</v>
      </c>
      <c r="AA3439" t="b">
        <f>ABS(T3439-Z3439)&gt;25000</f>
        <v>1</v>
      </c>
      <c r="AB3439">
        <v>17570</v>
      </c>
      <c r="AC3439">
        <v>0</v>
      </c>
      <c r="AD3439">
        <v>17570</v>
      </c>
      <c r="AE3439">
        <v>163692</v>
      </c>
      <c r="AF3439">
        <v>0</v>
      </c>
      <c r="AG3439">
        <v>0</v>
      </c>
      <c r="AH3439">
        <v>15973</v>
      </c>
      <c r="AI3439">
        <v>179665</v>
      </c>
      <c r="AJ3439">
        <v>63421</v>
      </c>
      <c r="AK3439">
        <v>0</v>
      </c>
      <c r="AL3439">
        <v>0</v>
      </c>
      <c r="AM3439">
        <v>0</v>
      </c>
      <c r="AN3439">
        <v>63421</v>
      </c>
      <c r="AO3439">
        <v>116244</v>
      </c>
      <c r="AQ3439">
        <f>K3439/R3439</f>
        <v>0.59171150652862337</v>
      </c>
    </row>
    <row r="3440" spans="1:43" x14ac:dyDescent="0.35">
      <c r="A3440" t="s">
        <v>7178</v>
      </c>
      <c r="B3440" t="s">
        <v>7179</v>
      </c>
      <c r="C3440" t="s">
        <v>50</v>
      </c>
      <c r="D3440" t="str">
        <f>IF(P3440&lt;=50000,"Extra Small",IF(AND(P3440&gt;=50000,P3440&lt;250000),"Small",IF(AND(P3440&gt;=250000,P3440&lt;1000000),"Medium",IF(AND(P3440&gt;=1000000,P3440&lt;10000000),"Large",IF(AND(P3440&gt;=10000000,P3440&lt;100000000),"Extra Large",IF(P3440&gt;=100000000,"Extra-extra-large"))))))</f>
        <v>Small</v>
      </c>
      <c r="E3440" t="s">
        <v>55</v>
      </c>
      <c r="F3440">
        <v>0</v>
      </c>
      <c r="G3440">
        <v>0</v>
      </c>
      <c r="H3440">
        <v>0</v>
      </c>
      <c r="I3440">
        <v>0</v>
      </c>
      <c r="J3440" t="s">
        <v>130</v>
      </c>
      <c r="K3440">
        <v>0</v>
      </c>
      <c r="L3440">
        <v>48376</v>
      </c>
      <c r="M3440">
        <v>0</v>
      </c>
      <c r="N3440">
        <v>6192</v>
      </c>
      <c r="O3440">
        <v>56249</v>
      </c>
      <c r="P3440">
        <v>110817</v>
      </c>
      <c r="Q3440">
        <v>0</v>
      </c>
      <c r="R3440">
        <v>110817</v>
      </c>
      <c r="S3440" t="str">
        <f t="shared" si="106"/>
        <v>False</v>
      </c>
      <c r="T3440">
        <v>0</v>
      </c>
      <c r="U3440" t="e">
        <f t="shared" si="107"/>
        <v>#DIV/0!</v>
      </c>
      <c r="V3440">
        <v>0</v>
      </c>
      <c r="W3440">
        <v>31046</v>
      </c>
      <c r="X3440">
        <v>0</v>
      </c>
      <c r="Y3440">
        <v>70844</v>
      </c>
      <c r="Z3440">
        <v>101890</v>
      </c>
      <c r="AA3440" t="b">
        <f>ABS(T3440-Z3440)&gt;25000</f>
        <v>1</v>
      </c>
      <c r="AB3440">
        <v>8927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387050</v>
      </c>
      <c r="AJ3440">
        <v>0</v>
      </c>
      <c r="AK3440">
        <v>0</v>
      </c>
      <c r="AL3440">
        <v>0</v>
      </c>
      <c r="AM3440">
        <v>0</v>
      </c>
      <c r="AN3440">
        <v>6884</v>
      </c>
      <c r="AO3440">
        <v>380166</v>
      </c>
      <c r="AQ3440">
        <f>K3440/R3440</f>
        <v>0</v>
      </c>
    </row>
    <row r="3441" spans="1:43" x14ac:dyDescent="0.35">
      <c r="A3441" t="s">
        <v>7180</v>
      </c>
      <c r="B3441" t="s">
        <v>7181</v>
      </c>
      <c r="C3441" t="s">
        <v>38</v>
      </c>
      <c r="D3441" t="str">
        <f>IF(P3441&lt;=50000,"Extra Small",IF(AND(P3441&gt;=50000,P3441&lt;250000),"Small",IF(AND(P3441&gt;=250000,P3441&lt;1000000),"Medium",IF(AND(P3441&gt;=1000000,P3441&lt;10000000),"Large",IF(AND(P3441&gt;=10000000,P3441&lt;100000000),"Extra Large",IF(P3441&gt;=100000000,"Extra-extra-large"))))))</f>
        <v>Medium</v>
      </c>
      <c r="E3441" t="s">
        <v>85</v>
      </c>
      <c r="F3441">
        <v>0</v>
      </c>
      <c r="G3441">
        <v>11</v>
      </c>
      <c r="H3441">
        <v>1</v>
      </c>
      <c r="I3441">
        <v>6.2</v>
      </c>
      <c r="J3441" t="s">
        <v>566</v>
      </c>
      <c r="K3441">
        <v>212154</v>
      </c>
      <c r="L3441">
        <v>235</v>
      </c>
      <c r="M3441">
        <v>302730</v>
      </c>
      <c r="N3441">
        <v>4682</v>
      </c>
      <c r="O3441">
        <v>0</v>
      </c>
      <c r="P3441">
        <v>519801</v>
      </c>
      <c r="Q3441">
        <v>0</v>
      </c>
      <c r="R3441">
        <v>519801</v>
      </c>
      <c r="S3441" t="str">
        <f t="shared" si="106"/>
        <v>False</v>
      </c>
      <c r="T3441">
        <v>426405</v>
      </c>
      <c r="U3441" t="b">
        <f t="shared" si="107"/>
        <v>0</v>
      </c>
      <c r="V3441">
        <v>0</v>
      </c>
      <c r="W3441">
        <v>0</v>
      </c>
      <c r="X3441">
        <v>0</v>
      </c>
      <c r="Y3441">
        <v>92176</v>
      </c>
      <c r="Z3441">
        <v>518581</v>
      </c>
      <c r="AA3441" t="b">
        <f>ABS(T3441-Z3441)&gt;25000</f>
        <v>1</v>
      </c>
      <c r="AB3441">
        <v>1220</v>
      </c>
      <c r="AC3441">
        <v>0</v>
      </c>
      <c r="AD3441">
        <v>1220</v>
      </c>
      <c r="AE3441">
        <v>277039</v>
      </c>
      <c r="AF3441">
        <v>0</v>
      </c>
      <c r="AG3441">
        <v>0</v>
      </c>
      <c r="AH3441">
        <v>0</v>
      </c>
      <c r="AI3441">
        <v>277039</v>
      </c>
      <c r="AJ3441">
        <v>152240</v>
      </c>
      <c r="AK3441">
        <v>0</v>
      </c>
      <c r="AL3441">
        <v>0</v>
      </c>
      <c r="AM3441">
        <v>0</v>
      </c>
      <c r="AN3441">
        <v>152240</v>
      </c>
      <c r="AO3441">
        <v>124799</v>
      </c>
      <c r="AQ3441">
        <f>K3441/R3441</f>
        <v>0.40814465535849298</v>
      </c>
    </row>
    <row r="3442" spans="1:43" x14ac:dyDescent="0.35">
      <c r="A3442" t="s">
        <v>7182</v>
      </c>
      <c r="B3442" t="s">
        <v>7183</v>
      </c>
      <c r="C3442" t="s">
        <v>38</v>
      </c>
      <c r="D3442" t="str">
        <f>IF(P3442&lt;=50000,"Extra Small",IF(AND(P3442&gt;=50000,P3442&lt;250000),"Small",IF(AND(P3442&gt;=250000,P3442&lt;1000000),"Medium",IF(AND(P3442&gt;=1000000,P3442&lt;10000000),"Large",IF(AND(P3442&gt;=10000000,P3442&lt;100000000),"Extra Large",IF(P3442&gt;=100000000,"Extra-extra-large"))))))</f>
        <v>Large</v>
      </c>
      <c r="E3442" t="s">
        <v>43</v>
      </c>
      <c r="F3442">
        <v>45</v>
      </c>
      <c r="G3442">
        <v>0</v>
      </c>
      <c r="H3442">
        <v>0</v>
      </c>
      <c r="I3442">
        <v>45</v>
      </c>
      <c r="J3442" t="s">
        <v>129</v>
      </c>
      <c r="K3442">
        <v>3549953</v>
      </c>
      <c r="L3442">
        <v>1358125</v>
      </c>
      <c r="M3442">
        <v>0</v>
      </c>
      <c r="N3442">
        <v>74007</v>
      </c>
      <c r="O3442">
        <v>677</v>
      </c>
      <c r="P3442">
        <v>4982762</v>
      </c>
      <c r="Q3442">
        <v>0</v>
      </c>
      <c r="R3442">
        <v>4982762</v>
      </c>
      <c r="S3442" t="str">
        <f t="shared" si="106"/>
        <v>False</v>
      </c>
      <c r="T3442">
        <v>3642696</v>
      </c>
      <c r="U3442" t="b">
        <f t="shared" si="107"/>
        <v>0</v>
      </c>
      <c r="V3442">
        <v>0</v>
      </c>
      <c r="W3442">
        <v>0</v>
      </c>
      <c r="X3442">
        <v>0</v>
      </c>
      <c r="Y3442">
        <v>995944</v>
      </c>
      <c r="Z3442">
        <v>4638640</v>
      </c>
      <c r="AA3442" t="b">
        <f>ABS(T3442-Z3442)&gt;1000000</f>
        <v>0</v>
      </c>
      <c r="AB3442">
        <v>344122</v>
      </c>
      <c r="AC3442">
        <v>0</v>
      </c>
      <c r="AD3442">
        <v>344122</v>
      </c>
      <c r="AE3442">
        <v>3343129</v>
      </c>
      <c r="AF3442">
        <v>0</v>
      </c>
      <c r="AG3442">
        <v>0</v>
      </c>
      <c r="AH3442">
        <v>0</v>
      </c>
      <c r="AI3442">
        <v>3343129</v>
      </c>
      <c r="AJ3442">
        <v>756988</v>
      </c>
      <c r="AK3442">
        <v>0</v>
      </c>
      <c r="AL3442">
        <v>0</v>
      </c>
      <c r="AM3442">
        <v>0</v>
      </c>
      <c r="AN3442">
        <v>756988</v>
      </c>
      <c r="AO3442">
        <v>2586141</v>
      </c>
      <c r="AQ3442">
        <f>K3442/R3442</f>
        <v>0.71244683169695844</v>
      </c>
    </row>
    <row r="3443" spans="1:43" x14ac:dyDescent="0.35">
      <c r="A3443" t="s">
        <v>7184</v>
      </c>
      <c r="B3443" t="s">
        <v>7185</v>
      </c>
      <c r="C3443" t="s">
        <v>38</v>
      </c>
      <c r="D3443" t="str">
        <f>IF(P3443&lt;=50000,"Extra Small",IF(AND(P3443&gt;=50000,P3443&lt;250000),"Small",IF(AND(P3443&gt;=250000,P3443&lt;1000000),"Medium",IF(AND(P3443&gt;=1000000,P3443&lt;10000000),"Large",IF(AND(P3443&gt;=10000000,P3443&lt;100000000),"Extra Large",IF(P3443&gt;=100000000,"Extra-extra-large"))))))</f>
        <v>Extra Large</v>
      </c>
      <c r="E3443" t="s">
        <v>85</v>
      </c>
      <c r="F3443">
        <v>0</v>
      </c>
      <c r="G3443">
        <v>0</v>
      </c>
      <c r="H3443">
        <v>0</v>
      </c>
      <c r="I3443">
        <v>0</v>
      </c>
      <c r="J3443" t="s">
        <v>56</v>
      </c>
      <c r="K3443">
        <v>2496233</v>
      </c>
      <c r="L3443">
        <v>47508</v>
      </c>
      <c r="M3443">
        <v>0</v>
      </c>
      <c r="N3443">
        <v>253230</v>
      </c>
      <c r="O3443">
        <v>9599680</v>
      </c>
      <c r="P3443">
        <v>12396651</v>
      </c>
      <c r="Q3443">
        <v>0</v>
      </c>
      <c r="R3443">
        <v>12396651</v>
      </c>
      <c r="S3443" t="str">
        <f t="shared" si="106"/>
        <v>False</v>
      </c>
      <c r="T3443">
        <v>0</v>
      </c>
      <c r="U3443" t="e">
        <f t="shared" si="107"/>
        <v>#DIV/0!</v>
      </c>
      <c r="V3443">
        <v>0</v>
      </c>
      <c r="W3443">
        <v>0</v>
      </c>
      <c r="X3443">
        <v>0</v>
      </c>
      <c r="Y3443">
        <v>2113289</v>
      </c>
      <c r="Z3443">
        <v>2113289</v>
      </c>
      <c r="AA3443" t="b">
        <f>ABS(T3443-Z3443)&gt;1000000</f>
        <v>1</v>
      </c>
      <c r="AB3443">
        <v>10283362</v>
      </c>
      <c r="AC3443">
        <v>0</v>
      </c>
      <c r="AD3443">
        <v>10283362</v>
      </c>
      <c r="AE3443">
        <v>1960394</v>
      </c>
      <c r="AF3443">
        <v>0</v>
      </c>
      <c r="AG3443">
        <v>8977735</v>
      </c>
      <c r="AH3443">
        <v>8977735</v>
      </c>
      <c r="AI3443">
        <v>10938129</v>
      </c>
      <c r="AJ3443">
        <v>641949</v>
      </c>
      <c r="AK3443">
        <v>0</v>
      </c>
      <c r="AL3443">
        <v>0</v>
      </c>
      <c r="AM3443">
        <v>0</v>
      </c>
      <c r="AN3443">
        <v>641949</v>
      </c>
      <c r="AO3443">
        <v>10296180</v>
      </c>
      <c r="AQ3443">
        <f>K3443/R3443</f>
        <v>0.20136349728648487</v>
      </c>
    </row>
    <row r="3444" spans="1:43" x14ac:dyDescent="0.35">
      <c r="A3444" t="s">
        <v>7186</v>
      </c>
      <c r="B3444" t="s">
        <v>7187</v>
      </c>
      <c r="C3444" t="s">
        <v>50</v>
      </c>
      <c r="D3444" t="str">
        <f>IF(P3444&lt;=50000,"Extra Small",IF(AND(P3444&gt;=50000,P3444&lt;250000),"Small",IF(AND(P3444&gt;=250000,P3444&lt;1000000),"Medium",IF(AND(P3444&gt;=1000000,P3444&lt;10000000),"Large",IF(AND(P3444&gt;=10000000,P3444&lt;100000000),"Extra Large",IF(P3444&gt;=100000000,"Extra-extra-large"))))))</f>
        <v>Small</v>
      </c>
      <c r="E3444" t="s">
        <v>55</v>
      </c>
      <c r="F3444">
        <v>1</v>
      </c>
      <c r="G3444">
        <v>1</v>
      </c>
      <c r="H3444">
        <v>0</v>
      </c>
      <c r="I3444">
        <v>1.08</v>
      </c>
      <c r="J3444" t="s">
        <v>1390</v>
      </c>
      <c r="K3444">
        <v>17388</v>
      </c>
      <c r="L3444">
        <v>49979</v>
      </c>
      <c r="M3444">
        <v>0</v>
      </c>
      <c r="N3444">
        <v>0</v>
      </c>
      <c r="O3444">
        <v>0</v>
      </c>
      <c r="P3444">
        <v>67367</v>
      </c>
      <c r="Q3444">
        <v>0</v>
      </c>
      <c r="R3444">
        <v>67367</v>
      </c>
      <c r="S3444" t="str">
        <f t="shared" si="106"/>
        <v>False</v>
      </c>
      <c r="T3444">
        <v>3300</v>
      </c>
      <c r="U3444" t="b">
        <f t="shared" si="107"/>
        <v>0</v>
      </c>
      <c r="V3444">
        <v>0</v>
      </c>
      <c r="W3444">
        <v>0</v>
      </c>
      <c r="X3444">
        <v>0</v>
      </c>
      <c r="Y3444">
        <v>39862</v>
      </c>
      <c r="Z3444">
        <v>43162</v>
      </c>
      <c r="AA3444" t="b">
        <f>ABS(T3444-Z3444)&gt;25000</f>
        <v>1</v>
      </c>
      <c r="AB3444">
        <v>24205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2837414</v>
      </c>
      <c r="AJ3444">
        <v>0</v>
      </c>
      <c r="AK3444">
        <v>0</v>
      </c>
      <c r="AL3444">
        <v>0</v>
      </c>
      <c r="AM3444">
        <v>0</v>
      </c>
      <c r="AN3444">
        <v>2760227</v>
      </c>
      <c r="AO3444">
        <v>77187</v>
      </c>
      <c r="AQ3444">
        <f>K3444/R3444</f>
        <v>0.25810856947763744</v>
      </c>
    </row>
    <row r="3445" spans="1:43" x14ac:dyDescent="0.35">
      <c r="A3445" t="s">
        <v>7188</v>
      </c>
      <c r="B3445" t="s">
        <v>7189</v>
      </c>
      <c r="C3445" t="s">
        <v>38</v>
      </c>
      <c r="D3445" t="str">
        <f>IF(P3445&lt;=50000,"Extra Small",IF(AND(P3445&gt;=50000,P3445&lt;250000),"Small",IF(AND(P3445&gt;=250000,P3445&lt;1000000),"Medium",IF(AND(P3445&gt;=1000000,P3445&lt;10000000),"Large",IF(AND(P3445&gt;=10000000,P3445&lt;100000000),"Extra Large",IF(P3445&gt;=100000000,"Extra-extra-large"))))))</f>
        <v>Extra Small</v>
      </c>
      <c r="E3445" t="s">
        <v>39</v>
      </c>
      <c r="F3445">
        <v>0</v>
      </c>
      <c r="G3445">
        <v>0</v>
      </c>
      <c r="H3445">
        <v>6</v>
      </c>
      <c r="I3445">
        <v>1.08</v>
      </c>
      <c r="J3445" t="s">
        <v>107</v>
      </c>
      <c r="K3445">
        <v>0</v>
      </c>
      <c r="L3445">
        <v>8941</v>
      </c>
      <c r="M3445">
        <v>27436</v>
      </c>
      <c r="N3445">
        <v>0</v>
      </c>
      <c r="O3445">
        <v>0</v>
      </c>
      <c r="P3445">
        <v>36377</v>
      </c>
      <c r="Q3445">
        <v>0</v>
      </c>
      <c r="R3445">
        <v>36377</v>
      </c>
      <c r="S3445" t="str">
        <f t="shared" si="106"/>
        <v>False</v>
      </c>
      <c r="T3445">
        <v>8132</v>
      </c>
      <c r="U3445" t="b">
        <f t="shared" si="107"/>
        <v>0</v>
      </c>
      <c r="V3445">
        <v>0</v>
      </c>
      <c r="W3445">
        <v>0</v>
      </c>
      <c r="X3445">
        <v>0</v>
      </c>
      <c r="Y3445">
        <v>15338</v>
      </c>
      <c r="Z3445">
        <v>23470</v>
      </c>
      <c r="AA3445" t="b">
        <f>ABS(T3445-Z3445)&gt;25000</f>
        <v>0</v>
      </c>
      <c r="AB3445">
        <v>12907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12907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12907</v>
      </c>
      <c r="AQ3445">
        <f>K3445/R3445</f>
        <v>0</v>
      </c>
    </row>
    <row r="3446" spans="1:43" x14ac:dyDescent="0.35">
      <c r="A3446" t="s">
        <v>7190</v>
      </c>
      <c r="B3446" t="s">
        <v>7191</v>
      </c>
      <c r="C3446" t="s">
        <v>38</v>
      </c>
      <c r="D3446" t="str">
        <f>IF(P3446&lt;=50000,"Extra Small",IF(AND(P3446&gt;=50000,P3446&lt;250000),"Small",IF(AND(P3446&gt;=250000,P3446&lt;1000000),"Medium",IF(AND(P3446&gt;=1000000,P3446&lt;10000000),"Large",IF(AND(P3446&gt;=10000000,P3446&lt;100000000),"Extra Large",IF(P3446&gt;=100000000,"Extra-extra-large"))))))</f>
        <v>Extra Small</v>
      </c>
      <c r="E3446" t="s">
        <v>55</v>
      </c>
      <c r="F3446">
        <v>0</v>
      </c>
      <c r="G3446">
        <v>1</v>
      </c>
      <c r="H3446">
        <v>0</v>
      </c>
      <c r="I3446">
        <v>0</v>
      </c>
      <c r="J3446" t="s">
        <v>56</v>
      </c>
      <c r="K3446">
        <v>0</v>
      </c>
      <c r="L3446">
        <v>3585</v>
      </c>
      <c r="M3446">
        <v>2527</v>
      </c>
      <c r="N3446">
        <v>1499</v>
      </c>
      <c r="O3446">
        <v>5784</v>
      </c>
      <c r="P3446">
        <v>13395</v>
      </c>
      <c r="Q3446">
        <v>0</v>
      </c>
      <c r="R3446">
        <v>13395</v>
      </c>
      <c r="S3446" t="str">
        <f t="shared" si="106"/>
        <v>False</v>
      </c>
      <c r="T3446">
        <v>3543</v>
      </c>
      <c r="U3446" t="b">
        <f t="shared" si="107"/>
        <v>0</v>
      </c>
      <c r="V3446">
        <v>0</v>
      </c>
      <c r="W3446">
        <v>0</v>
      </c>
      <c r="X3446">
        <v>0</v>
      </c>
      <c r="Y3446">
        <v>13313</v>
      </c>
      <c r="Z3446">
        <v>16856</v>
      </c>
      <c r="AA3446" t="b">
        <f>ABS(T3446-Z3446)&gt;25000</f>
        <v>0</v>
      </c>
      <c r="AB3446">
        <v>-3461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63007</v>
      </c>
      <c r="AJ3446">
        <v>0</v>
      </c>
      <c r="AK3446">
        <v>0</v>
      </c>
      <c r="AL3446">
        <v>0</v>
      </c>
      <c r="AM3446">
        <v>0</v>
      </c>
      <c r="AN3446">
        <v>538</v>
      </c>
      <c r="AO3446">
        <v>62469</v>
      </c>
      <c r="AQ3446">
        <f>K3446/R3446</f>
        <v>0</v>
      </c>
    </row>
    <row r="3447" spans="1:43" x14ac:dyDescent="0.35">
      <c r="A3447" t="s">
        <v>7192</v>
      </c>
      <c r="B3447" t="s">
        <v>7193</v>
      </c>
      <c r="C3447" t="s">
        <v>38</v>
      </c>
      <c r="D3447" t="str">
        <f>IF(P3447&lt;=50000,"Extra Small",IF(AND(P3447&gt;=50000,P3447&lt;250000),"Small",IF(AND(P3447&gt;=250000,P3447&lt;1000000),"Medium",IF(AND(P3447&gt;=1000000,P3447&lt;10000000),"Large",IF(AND(P3447&gt;=10000000,P3447&lt;100000000),"Extra Large",IF(P3447&gt;=100000000,"Extra-extra-large"))))))</f>
        <v>Small</v>
      </c>
      <c r="E3447" t="s">
        <v>47</v>
      </c>
      <c r="F3447">
        <v>0</v>
      </c>
      <c r="G3447">
        <v>0</v>
      </c>
      <c r="H3447">
        <v>0</v>
      </c>
      <c r="I3447">
        <v>0</v>
      </c>
      <c r="J3447" t="s">
        <v>269</v>
      </c>
      <c r="K3447">
        <v>0</v>
      </c>
      <c r="L3447">
        <v>69450</v>
      </c>
      <c r="M3447">
        <v>0</v>
      </c>
      <c r="N3447">
        <v>3</v>
      </c>
      <c r="O3447">
        <v>0</v>
      </c>
      <c r="P3447">
        <v>69453</v>
      </c>
      <c r="Q3447">
        <v>0</v>
      </c>
      <c r="R3447">
        <v>69453</v>
      </c>
      <c r="S3447" t="str">
        <f t="shared" si="106"/>
        <v>False</v>
      </c>
      <c r="T3447">
        <v>0</v>
      </c>
      <c r="U3447" t="e">
        <f t="shared" si="107"/>
        <v>#DIV/0!</v>
      </c>
      <c r="V3447">
        <v>0</v>
      </c>
      <c r="W3447">
        <v>0</v>
      </c>
      <c r="X3447">
        <v>0</v>
      </c>
      <c r="Y3447">
        <v>69432</v>
      </c>
      <c r="Z3447">
        <v>69432</v>
      </c>
      <c r="AA3447" t="b">
        <f>ABS(T3447-Z3447)&gt;25000</f>
        <v>1</v>
      </c>
      <c r="AB3447">
        <v>21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181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181</v>
      </c>
      <c r="AQ3447">
        <f>K3447/R3447</f>
        <v>0</v>
      </c>
    </row>
    <row r="3448" spans="1:43" x14ac:dyDescent="0.35">
      <c r="A3448" t="s">
        <v>7194</v>
      </c>
      <c r="B3448" t="s">
        <v>7195</v>
      </c>
      <c r="C3448" t="s">
        <v>38</v>
      </c>
      <c r="D3448" t="str">
        <f>IF(P3448&lt;=50000,"Extra Small",IF(AND(P3448&gt;=50000,P3448&lt;250000),"Small",IF(AND(P3448&gt;=250000,P3448&lt;1000000),"Medium",IF(AND(P3448&gt;=1000000,P3448&lt;10000000),"Large",IF(AND(P3448&gt;=10000000,P3448&lt;100000000),"Extra Large",IF(P3448&gt;=100000000,"Extra-extra-large"))))))</f>
        <v>Small</v>
      </c>
      <c r="E3448" t="s">
        <v>76</v>
      </c>
      <c r="F3448">
        <v>1</v>
      </c>
      <c r="G3448">
        <v>0</v>
      </c>
      <c r="H3448">
        <v>3</v>
      </c>
      <c r="I3448">
        <v>1</v>
      </c>
      <c r="J3448" t="s">
        <v>40</v>
      </c>
      <c r="K3448">
        <v>71053</v>
      </c>
      <c r="L3448">
        <v>34799</v>
      </c>
      <c r="M3448">
        <v>8151</v>
      </c>
      <c r="N3448">
        <v>142</v>
      </c>
      <c r="O3448">
        <v>0</v>
      </c>
      <c r="P3448">
        <v>114145</v>
      </c>
      <c r="Q3448">
        <v>0</v>
      </c>
      <c r="R3448">
        <v>114145</v>
      </c>
      <c r="S3448" t="str">
        <f t="shared" si="106"/>
        <v>False</v>
      </c>
      <c r="T3448">
        <v>88082</v>
      </c>
      <c r="U3448" t="b">
        <f t="shared" si="107"/>
        <v>0</v>
      </c>
      <c r="V3448">
        <v>0</v>
      </c>
      <c r="W3448">
        <v>0</v>
      </c>
      <c r="X3448">
        <v>0</v>
      </c>
      <c r="Y3448">
        <v>35833</v>
      </c>
      <c r="Z3448">
        <v>123915</v>
      </c>
      <c r="AA3448" t="b">
        <f>ABS(T3448-Z3448)&gt;25000</f>
        <v>1</v>
      </c>
      <c r="AB3448">
        <v>-9770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114145</v>
      </c>
      <c r="AJ3448">
        <v>0</v>
      </c>
      <c r="AK3448">
        <v>0</v>
      </c>
      <c r="AL3448">
        <v>0</v>
      </c>
      <c r="AM3448">
        <v>0</v>
      </c>
      <c r="AN3448">
        <v>123915</v>
      </c>
      <c r="AO3448">
        <v>-9770</v>
      </c>
      <c r="AQ3448">
        <f>K3448/R3448</f>
        <v>0.62248017872004902</v>
      </c>
    </row>
    <row r="3449" spans="1:43" x14ac:dyDescent="0.35">
      <c r="A3449" t="s">
        <v>7196</v>
      </c>
      <c r="B3449" t="s">
        <v>7197</v>
      </c>
      <c r="C3449" t="s">
        <v>38</v>
      </c>
      <c r="D3449" t="str">
        <f>IF(P3449&lt;=50000,"Extra Small",IF(AND(P3449&gt;=50000,P3449&lt;250000),"Small",IF(AND(P3449&gt;=250000,P3449&lt;1000000),"Medium",IF(AND(P3449&gt;=1000000,P3449&lt;10000000),"Large",IF(AND(P3449&gt;=10000000,P3449&lt;100000000),"Extra Large",IF(P3449&gt;=100000000,"Extra-extra-large"))))))</f>
        <v>Small</v>
      </c>
      <c r="E3449" t="s">
        <v>39</v>
      </c>
      <c r="F3449">
        <v>0</v>
      </c>
      <c r="G3449">
        <v>0</v>
      </c>
      <c r="H3449">
        <v>0</v>
      </c>
      <c r="I3449">
        <v>0</v>
      </c>
      <c r="J3449" t="s">
        <v>142</v>
      </c>
      <c r="K3449">
        <v>7737</v>
      </c>
      <c r="L3449">
        <v>130370</v>
      </c>
      <c r="M3449">
        <v>29456</v>
      </c>
      <c r="N3449">
        <v>147</v>
      </c>
      <c r="O3449">
        <v>0</v>
      </c>
      <c r="P3449">
        <v>167710</v>
      </c>
      <c r="Q3449">
        <v>0</v>
      </c>
      <c r="R3449">
        <v>167710</v>
      </c>
      <c r="S3449" t="str">
        <f t="shared" si="106"/>
        <v>False</v>
      </c>
      <c r="T3449">
        <v>0</v>
      </c>
      <c r="U3449" t="e">
        <f t="shared" si="107"/>
        <v>#DIV/0!</v>
      </c>
      <c r="V3449">
        <v>0</v>
      </c>
      <c r="W3449">
        <v>0</v>
      </c>
      <c r="X3449">
        <v>0</v>
      </c>
      <c r="Y3449">
        <v>26578</v>
      </c>
      <c r="Z3449">
        <v>26578</v>
      </c>
      <c r="AA3449" t="b">
        <f>ABS(T3449-Z3449)&gt;25000</f>
        <v>1</v>
      </c>
      <c r="AB3449">
        <v>141132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1547001</v>
      </c>
      <c r="AJ3449">
        <v>0</v>
      </c>
      <c r="AK3449">
        <v>0</v>
      </c>
      <c r="AL3449">
        <v>0</v>
      </c>
      <c r="AM3449">
        <v>0</v>
      </c>
      <c r="AN3449">
        <v>58840</v>
      </c>
      <c r="AO3449">
        <v>1488161</v>
      </c>
      <c r="AQ3449">
        <f>K3449/R3449</f>
        <v>4.6133206129628526E-2</v>
      </c>
    </row>
    <row r="3450" spans="1:43" x14ac:dyDescent="0.35">
      <c r="A3450" t="s">
        <v>7198</v>
      </c>
      <c r="B3450" t="s">
        <v>7199</v>
      </c>
      <c r="C3450" t="s">
        <v>38</v>
      </c>
      <c r="D3450" t="str">
        <f>IF(P3450&lt;=50000,"Extra Small",IF(AND(P3450&gt;=50000,P3450&lt;250000),"Small",IF(AND(P3450&gt;=250000,P3450&lt;1000000),"Medium",IF(AND(P3450&gt;=1000000,P3450&lt;10000000),"Large",IF(AND(P3450&gt;=10000000,P3450&lt;100000000),"Extra Large",IF(P3450&gt;=100000000,"Extra-extra-large"))))))</f>
        <v>Extra Small</v>
      </c>
      <c r="E3450" t="s">
        <v>43</v>
      </c>
      <c r="F3450">
        <v>0</v>
      </c>
      <c r="G3450">
        <v>0</v>
      </c>
      <c r="H3450">
        <v>0</v>
      </c>
      <c r="I3450">
        <v>0</v>
      </c>
      <c r="J3450" t="s">
        <v>172</v>
      </c>
      <c r="K3450">
        <v>0</v>
      </c>
      <c r="L3450">
        <v>0</v>
      </c>
      <c r="M3450">
        <v>0</v>
      </c>
      <c r="N3450">
        <v>0</v>
      </c>
      <c r="O3450">
        <v>9965</v>
      </c>
      <c r="P3450">
        <v>9965</v>
      </c>
      <c r="Q3450">
        <v>0</v>
      </c>
      <c r="R3450">
        <v>9965</v>
      </c>
      <c r="S3450" t="str">
        <f t="shared" si="106"/>
        <v>False</v>
      </c>
      <c r="T3450">
        <v>0</v>
      </c>
      <c r="U3450" t="e">
        <f t="shared" si="107"/>
        <v>#DIV/0!</v>
      </c>
      <c r="V3450">
        <v>0</v>
      </c>
      <c r="W3450">
        <v>0</v>
      </c>
      <c r="X3450">
        <v>0</v>
      </c>
      <c r="Y3450">
        <v>27611</v>
      </c>
      <c r="Z3450">
        <v>27611</v>
      </c>
      <c r="AA3450" t="b">
        <f>ABS(T3450-Z3450)&gt;25000</f>
        <v>1</v>
      </c>
      <c r="AB3450">
        <v>-17646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Q3450">
        <f>K3450/R3450</f>
        <v>0</v>
      </c>
    </row>
    <row r="3451" spans="1:43" x14ac:dyDescent="0.35">
      <c r="A3451" t="s">
        <v>7200</v>
      </c>
      <c r="B3451" t="s">
        <v>7201</v>
      </c>
      <c r="C3451" t="s">
        <v>50</v>
      </c>
      <c r="D3451" t="str">
        <f>IF(P3451&lt;=50000,"Extra Small",IF(AND(P3451&gt;=50000,P3451&lt;250000),"Small",IF(AND(P3451&gt;=250000,P3451&lt;1000000),"Medium",IF(AND(P3451&gt;=1000000,P3451&lt;10000000),"Large",IF(AND(P3451&gt;=10000000,P3451&lt;100000000),"Extra Large",IF(P3451&gt;=100000000,"Extra-extra-large"))))))</f>
        <v>Extra Small</v>
      </c>
      <c r="E3451" t="s">
        <v>43</v>
      </c>
      <c r="F3451">
        <v>0</v>
      </c>
      <c r="G3451">
        <v>0</v>
      </c>
      <c r="H3451">
        <v>0</v>
      </c>
      <c r="I3451">
        <v>0</v>
      </c>
      <c r="J3451" t="s">
        <v>44</v>
      </c>
      <c r="K3451">
        <v>0</v>
      </c>
      <c r="L3451">
        <v>5966</v>
      </c>
      <c r="M3451">
        <v>0</v>
      </c>
      <c r="N3451">
        <v>0</v>
      </c>
      <c r="O3451">
        <v>0</v>
      </c>
      <c r="P3451">
        <v>5966</v>
      </c>
      <c r="Q3451">
        <v>0</v>
      </c>
      <c r="R3451">
        <v>5966</v>
      </c>
      <c r="S3451" t="str">
        <f t="shared" si="106"/>
        <v>False</v>
      </c>
      <c r="T3451">
        <v>0</v>
      </c>
      <c r="U3451" t="e">
        <f t="shared" si="107"/>
        <v>#DIV/0!</v>
      </c>
      <c r="V3451">
        <v>0</v>
      </c>
      <c r="W3451">
        <v>5715</v>
      </c>
      <c r="X3451">
        <v>0</v>
      </c>
      <c r="Y3451">
        <v>4026</v>
      </c>
      <c r="Z3451">
        <v>9741</v>
      </c>
      <c r="AA3451" t="b">
        <f>ABS(T3451-Z3451)&gt;25000</f>
        <v>0</v>
      </c>
      <c r="AB3451">
        <v>-3775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334</v>
      </c>
      <c r="AO3451">
        <v>-334</v>
      </c>
      <c r="AQ3451">
        <f>K3451/R3451</f>
        <v>0</v>
      </c>
    </row>
    <row r="3452" spans="1:43" x14ac:dyDescent="0.35">
      <c r="A3452" t="s">
        <v>7202</v>
      </c>
      <c r="B3452" t="s">
        <v>7203</v>
      </c>
      <c r="C3452" t="s">
        <v>38</v>
      </c>
      <c r="D3452" t="str">
        <f>IF(P3452&lt;=50000,"Extra Small",IF(AND(P3452&gt;=50000,P3452&lt;250000),"Small",IF(AND(P3452&gt;=250000,P3452&lt;1000000),"Medium",IF(AND(P3452&gt;=1000000,P3452&lt;10000000),"Large",IF(AND(P3452&gt;=10000000,P3452&lt;100000000),"Extra Large",IF(P3452&gt;=100000000,"Extra-extra-large"))))))</f>
        <v>Medium</v>
      </c>
      <c r="E3452" t="s">
        <v>43</v>
      </c>
      <c r="F3452">
        <v>0</v>
      </c>
      <c r="G3452">
        <v>9</v>
      </c>
      <c r="H3452">
        <v>1</v>
      </c>
      <c r="I3452">
        <v>0</v>
      </c>
      <c r="J3452" t="s">
        <v>56</v>
      </c>
      <c r="K3452">
        <v>239232</v>
      </c>
      <c r="L3452">
        <v>0</v>
      </c>
      <c r="M3452">
        <v>231967</v>
      </c>
      <c r="N3452">
        <v>330</v>
      </c>
      <c r="O3452">
        <v>31549</v>
      </c>
      <c r="P3452">
        <v>503078</v>
      </c>
      <c r="Q3452">
        <v>0</v>
      </c>
      <c r="R3452">
        <v>503078</v>
      </c>
      <c r="S3452" t="str">
        <f t="shared" si="106"/>
        <v>False</v>
      </c>
      <c r="T3452">
        <v>450332</v>
      </c>
      <c r="U3452" t="b">
        <f t="shared" si="107"/>
        <v>0</v>
      </c>
      <c r="V3452">
        <v>0</v>
      </c>
      <c r="W3452">
        <v>0</v>
      </c>
      <c r="X3452">
        <v>0</v>
      </c>
      <c r="Y3452">
        <v>92010</v>
      </c>
      <c r="Z3452">
        <v>542342</v>
      </c>
      <c r="AA3452" t="b">
        <f>ABS(T3452-Z3452)&gt;25000</f>
        <v>1</v>
      </c>
      <c r="AB3452">
        <v>-39264</v>
      </c>
      <c r="AC3452">
        <v>0</v>
      </c>
      <c r="AD3452">
        <v>-39264</v>
      </c>
      <c r="AE3452">
        <v>119274</v>
      </c>
      <c r="AF3452">
        <v>0</v>
      </c>
      <c r="AG3452">
        <v>0</v>
      </c>
      <c r="AH3452">
        <v>19903</v>
      </c>
      <c r="AI3452">
        <v>139177</v>
      </c>
      <c r="AJ3452">
        <v>77523</v>
      </c>
      <c r="AK3452">
        <v>0</v>
      </c>
      <c r="AL3452">
        <v>0</v>
      </c>
      <c r="AM3452">
        <v>0</v>
      </c>
      <c r="AN3452">
        <v>77523</v>
      </c>
      <c r="AO3452">
        <v>61654</v>
      </c>
      <c r="AQ3452">
        <f>K3452/R3452</f>
        <v>0.47553659671064924</v>
      </c>
    </row>
    <row r="3453" spans="1:43" x14ac:dyDescent="0.35">
      <c r="A3453" t="s">
        <v>7204</v>
      </c>
      <c r="B3453" t="s">
        <v>7205</v>
      </c>
      <c r="C3453" t="s">
        <v>38</v>
      </c>
      <c r="D3453" t="str">
        <f>IF(P3453&lt;=50000,"Extra Small",IF(AND(P3453&gt;=50000,P3453&lt;250000),"Small",IF(AND(P3453&gt;=250000,P3453&lt;1000000),"Medium",IF(AND(P3453&gt;=1000000,P3453&lt;10000000),"Large",IF(AND(P3453&gt;=10000000,P3453&lt;100000000),"Extra Large",IF(P3453&gt;=100000000,"Extra-extra-large"))))))</f>
        <v>Medium</v>
      </c>
      <c r="E3453" t="s">
        <v>98</v>
      </c>
      <c r="F3453">
        <v>1</v>
      </c>
      <c r="G3453">
        <v>13</v>
      </c>
      <c r="H3453">
        <v>2</v>
      </c>
      <c r="I3453">
        <v>4</v>
      </c>
      <c r="J3453" t="s">
        <v>172</v>
      </c>
      <c r="K3453">
        <v>897954</v>
      </c>
      <c r="L3453">
        <v>0</v>
      </c>
      <c r="M3453">
        <v>15902</v>
      </c>
      <c r="N3453">
        <v>1532</v>
      </c>
      <c r="O3453">
        <v>0</v>
      </c>
      <c r="P3453">
        <v>915388</v>
      </c>
      <c r="Q3453">
        <v>0</v>
      </c>
      <c r="R3453">
        <v>915388</v>
      </c>
      <c r="S3453" t="str">
        <f t="shared" si="106"/>
        <v>False</v>
      </c>
      <c r="T3453">
        <v>404494</v>
      </c>
      <c r="U3453" t="b">
        <f t="shared" si="107"/>
        <v>0</v>
      </c>
      <c r="V3453">
        <v>0</v>
      </c>
      <c r="W3453">
        <v>213143</v>
      </c>
      <c r="X3453">
        <v>0</v>
      </c>
      <c r="Y3453">
        <v>104950</v>
      </c>
      <c r="Z3453">
        <v>722587</v>
      </c>
      <c r="AA3453" t="b">
        <f>ABS(T3453-Z3453)&gt;25000</f>
        <v>1</v>
      </c>
      <c r="AB3453">
        <v>192801</v>
      </c>
      <c r="AC3453">
        <v>0</v>
      </c>
      <c r="AD3453">
        <v>192801</v>
      </c>
      <c r="AE3453">
        <v>570882</v>
      </c>
      <c r="AF3453">
        <v>0</v>
      </c>
      <c r="AG3453">
        <v>0</v>
      </c>
      <c r="AH3453">
        <v>525</v>
      </c>
      <c r="AI3453">
        <v>571407</v>
      </c>
      <c r="AJ3453">
        <v>138905</v>
      </c>
      <c r="AK3453">
        <v>0</v>
      </c>
      <c r="AL3453">
        <v>0</v>
      </c>
      <c r="AM3453">
        <v>3136</v>
      </c>
      <c r="AN3453">
        <v>142041</v>
      </c>
      <c r="AO3453">
        <v>429366</v>
      </c>
      <c r="AQ3453">
        <f>K3453/R3453</f>
        <v>0.98095452420175921</v>
      </c>
    </row>
    <row r="3454" spans="1:43" x14ac:dyDescent="0.35">
      <c r="A3454" t="s">
        <v>7206</v>
      </c>
      <c r="B3454" t="s">
        <v>7207</v>
      </c>
      <c r="C3454" t="s">
        <v>38</v>
      </c>
      <c r="D3454" t="str">
        <f>IF(P3454&lt;=50000,"Extra Small",IF(AND(P3454&gt;=50000,P3454&lt;250000),"Small",IF(AND(P3454&gt;=250000,P3454&lt;1000000),"Medium",IF(AND(P3454&gt;=1000000,P3454&lt;10000000),"Large",IF(AND(P3454&gt;=10000000,P3454&lt;100000000),"Extra Large",IF(P3454&gt;=100000000,"Extra-extra-large"))))))</f>
        <v>Extra Large</v>
      </c>
      <c r="E3454" t="s">
        <v>55</v>
      </c>
      <c r="F3454">
        <v>187</v>
      </c>
      <c r="G3454">
        <v>270</v>
      </c>
      <c r="H3454">
        <v>76</v>
      </c>
      <c r="I3454">
        <v>424</v>
      </c>
      <c r="J3454" t="s">
        <v>154</v>
      </c>
      <c r="K3454">
        <v>35196000</v>
      </c>
      <c r="L3454">
        <v>72000</v>
      </c>
      <c r="M3454">
        <v>2902000</v>
      </c>
      <c r="N3454">
        <v>158000</v>
      </c>
      <c r="O3454">
        <v>932000</v>
      </c>
      <c r="P3454">
        <v>39260000</v>
      </c>
      <c r="Q3454">
        <v>0</v>
      </c>
      <c r="R3454">
        <v>39260000</v>
      </c>
      <c r="S3454" t="str">
        <f t="shared" si="106"/>
        <v>False</v>
      </c>
      <c r="T3454">
        <v>28663000</v>
      </c>
      <c r="U3454" t="b">
        <f t="shared" si="107"/>
        <v>0</v>
      </c>
      <c r="V3454">
        <v>0</v>
      </c>
      <c r="W3454">
        <v>0</v>
      </c>
      <c r="X3454">
        <v>0</v>
      </c>
      <c r="Y3454">
        <v>10269000</v>
      </c>
      <c r="Z3454">
        <v>38932000</v>
      </c>
      <c r="AA3454" t="b">
        <f>ABS(T3454-Z3454)&gt;1000000</f>
        <v>1</v>
      </c>
      <c r="AB3454">
        <v>328000</v>
      </c>
      <c r="AC3454">
        <v>0</v>
      </c>
      <c r="AD3454">
        <v>328000</v>
      </c>
      <c r="AE3454">
        <v>15701000</v>
      </c>
      <c r="AF3454">
        <v>0</v>
      </c>
      <c r="AG3454">
        <v>28974000</v>
      </c>
      <c r="AH3454">
        <v>28974000</v>
      </c>
      <c r="AI3454">
        <v>44675000</v>
      </c>
      <c r="AJ3454">
        <v>10915000</v>
      </c>
      <c r="AK3454">
        <v>0</v>
      </c>
      <c r="AL3454">
        <v>1293000</v>
      </c>
      <c r="AM3454">
        <v>1293000</v>
      </c>
      <c r="AN3454">
        <v>12208000</v>
      </c>
      <c r="AO3454">
        <v>32467000</v>
      </c>
      <c r="AQ3454">
        <f>K3454/R3454</f>
        <v>0.89648497198166077</v>
      </c>
    </row>
    <row r="3455" spans="1:43" x14ac:dyDescent="0.35">
      <c r="A3455" t="s">
        <v>7208</v>
      </c>
      <c r="B3455" t="s">
        <v>7209</v>
      </c>
      <c r="C3455" t="s">
        <v>38</v>
      </c>
      <c r="D3455" t="str">
        <f>IF(P3455&lt;=50000,"Extra Small",IF(AND(P3455&gt;=50000,P3455&lt;250000),"Small",IF(AND(P3455&gt;=250000,P3455&lt;1000000),"Medium",IF(AND(P3455&gt;=1000000,P3455&lt;10000000),"Large",IF(AND(P3455&gt;=10000000,P3455&lt;100000000),"Extra Large",IF(P3455&gt;=100000000,"Extra-extra-large"))))))</f>
        <v>Medium</v>
      </c>
      <c r="E3455" t="s">
        <v>43</v>
      </c>
      <c r="F3455">
        <v>0</v>
      </c>
      <c r="G3455">
        <v>9</v>
      </c>
      <c r="H3455">
        <v>1</v>
      </c>
      <c r="I3455">
        <v>4.83</v>
      </c>
      <c r="J3455" t="s">
        <v>52</v>
      </c>
      <c r="K3455">
        <v>197869</v>
      </c>
      <c r="L3455">
        <v>0</v>
      </c>
      <c r="M3455">
        <v>282620</v>
      </c>
      <c r="N3455">
        <v>2778</v>
      </c>
      <c r="O3455">
        <v>0</v>
      </c>
      <c r="P3455">
        <v>483267</v>
      </c>
      <c r="Q3455">
        <v>20794</v>
      </c>
      <c r="R3455">
        <v>504061</v>
      </c>
      <c r="S3455" t="str">
        <f t="shared" si="106"/>
        <v>False</v>
      </c>
      <c r="T3455">
        <v>404630</v>
      </c>
      <c r="U3455" t="b">
        <f t="shared" si="107"/>
        <v>0</v>
      </c>
      <c r="V3455">
        <v>0</v>
      </c>
      <c r="W3455">
        <v>0</v>
      </c>
      <c r="X3455">
        <v>0</v>
      </c>
      <c r="Y3455">
        <v>101309</v>
      </c>
      <c r="Z3455">
        <v>505939</v>
      </c>
      <c r="AA3455" t="b">
        <f>ABS(T3455-Z3455)&gt;25000</f>
        <v>1</v>
      </c>
      <c r="AB3455">
        <v>-1878</v>
      </c>
      <c r="AC3455">
        <v>0</v>
      </c>
      <c r="AD3455">
        <v>-1878</v>
      </c>
      <c r="AE3455">
        <v>386014</v>
      </c>
      <c r="AF3455">
        <v>0</v>
      </c>
      <c r="AG3455">
        <v>0</v>
      </c>
      <c r="AH3455">
        <v>55179</v>
      </c>
      <c r="AI3455">
        <v>441193</v>
      </c>
      <c r="AJ3455">
        <v>212782</v>
      </c>
      <c r="AK3455">
        <v>0</v>
      </c>
      <c r="AL3455">
        <v>0</v>
      </c>
      <c r="AM3455">
        <v>0</v>
      </c>
      <c r="AN3455">
        <v>212782</v>
      </c>
      <c r="AO3455">
        <v>228411</v>
      </c>
      <c r="AQ3455">
        <f>K3455/R3455</f>
        <v>0.39254971124526594</v>
      </c>
    </row>
    <row r="3456" spans="1:43" x14ac:dyDescent="0.35">
      <c r="A3456" t="s">
        <v>7210</v>
      </c>
      <c r="B3456" t="s">
        <v>7211</v>
      </c>
      <c r="C3456" t="s">
        <v>38</v>
      </c>
      <c r="D3456" t="str">
        <f>IF(P3456&lt;=50000,"Extra Small",IF(AND(P3456&gt;=50000,P3456&lt;250000),"Small",IF(AND(P3456&gt;=250000,P3456&lt;1000000),"Medium",IF(AND(P3456&gt;=1000000,P3456&lt;10000000),"Large",IF(AND(P3456&gt;=10000000,P3456&lt;100000000),"Extra Large",IF(P3456&gt;=100000000,"Extra-extra-large"))))))</f>
        <v>Small</v>
      </c>
      <c r="E3456" t="s">
        <v>85</v>
      </c>
      <c r="F3456">
        <v>0</v>
      </c>
      <c r="G3456">
        <v>3</v>
      </c>
      <c r="H3456">
        <v>0</v>
      </c>
      <c r="I3456">
        <v>2.15</v>
      </c>
      <c r="J3456" t="s">
        <v>656</v>
      </c>
      <c r="K3456">
        <v>114461</v>
      </c>
      <c r="L3456">
        <v>6530</v>
      </c>
      <c r="M3456">
        <v>20666</v>
      </c>
      <c r="N3456">
        <v>1214</v>
      </c>
      <c r="O3456">
        <v>0</v>
      </c>
      <c r="P3456">
        <v>142871</v>
      </c>
      <c r="Q3456">
        <v>0</v>
      </c>
      <c r="R3456">
        <v>142871</v>
      </c>
      <c r="S3456" t="str">
        <f t="shared" si="106"/>
        <v>False</v>
      </c>
      <c r="T3456">
        <v>93307</v>
      </c>
      <c r="U3456" t="b">
        <f t="shared" si="107"/>
        <v>0</v>
      </c>
      <c r="V3456">
        <v>0</v>
      </c>
      <c r="W3456">
        <v>25</v>
      </c>
      <c r="X3456">
        <v>0</v>
      </c>
      <c r="Y3456">
        <v>51954</v>
      </c>
      <c r="Z3456">
        <v>145286</v>
      </c>
      <c r="AA3456" t="b">
        <f>ABS(T3456-Z3456)&gt;25000</f>
        <v>1</v>
      </c>
      <c r="AB3456">
        <v>-2415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571471</v>
      </c>
      <c r="AJ3456">
        <v>0</v>
      </c>
      <c r="AK3456">
        <v>0</v>
      </c>
      <c r="AL3456">
        <v>0</v>
      </c>
      <c r="AM3456">
        <v>0</v>
      </c>
      <c r="AN3456">
        <v>567548</v>
      </c>
      <c r="AO3456">
        <v>3923</v>
      </c>
      <c r="AQ3456">
        <f>K3456/R3456</f>
        <v>0.80114928851901368</v>
      </c>
    </row>
    <row r="3457" spans="1:43" x14ac:dyDescent="0.35">
      <c r="A3457" t="s">
        <v>7212</v>
      </c>
      <c r="B3457" t="s">
        <v>7213</v>
      </c>
      <c r="C3457" t="s">
        <v>38</v>
      </c>
      <c r="D3457" t="str">
        <f>IF(P3457&lt;=50000,"Extra Small",IF(AND(P3457&gt;=50000,P3457&lt;250000),"Small",IF(AND(P3457&gt;=250000,P3457&lt;1000000),"Medium",IF(AND(P3457&gt;=1000000,P3457&lt;10000000),"Large",IF(AND(P3457&gt;=10000000,P3457&lt;100000000),"Extra Large",IF(P3457&gt;=100000000,"Extra-extra-large"))))))</f>
        <v>Extra Small</v>
      </c>
      <c r="E3457" t="s">
        <v>110</v>
      </c>
      <c r="F3457">
        <v>0</v>
      </c>
      <c r="G3457">
        <v>0</v>
      </c>
      <c r="H3457">
        <v>0</v>
      </c>
      <c r="I3457">
        <v>0</v>
      </c>
      <c r="J3457" t="s">
        <v>56</v>
      </c>
      <c r="K3457">
        <v>0</v>
      </c>
      <c r="L3457">
        <v>0</v>
      </c>
      <c r="M3457">
        <v>0</v>
      </c>
      <c r="N3457">
        <v>510</v>
      </c>
      <c r="O3457">
        <v>2779</v>
      </c>
      <c r="P3457">
        <v>3289</v>
      </c>
      <c r="Q3457">
        <v>0</v>
      </c>
      <c r="R3457">
        <v>3289</v>
      </c>
      <c r="S3457" t="str">
        <f t="shared" si="106"/>
        <v>False</v>
      </c>
      <c r="T3457">
        <v>0</v>
      </c>
      <c r="U3457" t="e">
        <f t="shared" si="107"/>
        <v>#DIV/0!</v>
      </c>
      <c r="V3457">
        <v>0</v>
      </c>
      <c r="W3457">
        <v>1543</v>
      </c>
      <c r="X3457">
        <v>0</v>
      </c>
      <c r="Y3457">
        <v>0</v>
      </c>
      <c r="Z3457">
        <v>1543</v>
      </c>
      <c r="AA3457" t="b">
        <f>ABS(T3457-Z3457)&gt;25000</f>
        <v>0</v>
      </c>
      <c r="AB3457">
        <v>1746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64263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64263</v>
      </c>
      <c r="AQ3457">
        <f>K3457/R3457</f>
        <v>0</v>
      </c>
    </row>
    <row r="3458" spans="1:43" x14ac:dyDescent="0.35">
      <c r="A3458" t="s">
        <v>7214</v>
      </c>
      <c r="B3458" t="s">
        <v>7215</v>
      </c>
      <c r="C3458" t="s">
        <v>38</v>
      </c>
      <c r="D3458" t="str">
        <f>IF(P3458&lt;=50000,"Extra Small",IF(AND(P3458&gt;=50000,P3458&lt;250000),"Small",IF(AND(P3458&gt;=250000,P3458&lt;1000000),"Medium",IF(AND(P3458&gt;=1000000,P3458&lt;10000000),"Large",IF(AND(P3458&gt;=10000000,P3458&lt;100000000),"Extra Large",IF(P3458&gt;=100000000,"Extra-extra-large"))))))</f>
        <v>Small</v>
      </c>
      <c r="E3458" t="s">
        <v>55</v>
      </c>
      <c r="F3458">
        <v>1</v>
      </c>
      <c r="G3458">
        <v>2</v>
      </c>
      <c r="H3458">
        <v>0</v>
      </c>
      <c r="I3458">
        <v>1.6</v>
      </c>
      <c r="J3458" t="s">
        <v>155</v>
      </c>
      <c r="K3458">
        <v>0</v>
      </c>
      <c r="L3458">
        <v>95378</v>
      </c>
      <c r="M3458">
        <v>39230</v>
      </c>
      <c r="N3458">
        <v>0</v>
      </c>
      <c r="O3458">
        <v>21376</v>
      </c>
      <c r="P3458">
        <v>155984</v>
      </c>
      <c r="Q3458">
        <v>0</v>
      </c>
      <c r="R3458">
        <v>155984</v>
      </c>
      <c r="S3458" t="str">
        <f t="shared" si="106"/>
        <v>False</v>
      </c>
      <c r="T3458">
        <v>109394</v>
      </c>
      <c r="U3458" t="b">
        <f t="shared" si="107"/>
        <v>0</v>
      </c>
      <c r="V3458">
        <v>0</v>
      </c>
      <c r="W3458">
        <v>0</v>
      </c>
      <c r="X3458">
        <v>0</v>
      </c>
      <c r="Y3458">
        <v>33344</v>
      </c>
      <c r="Z3458">
        <v>142738</v>
      </c>
      <c r="AA3458" t="b">
        <f>ABS(T3458-Z3458)&gt;25000</f>
        <v>1</v>
      </c>
      <c r="AB3458">
        <v>13246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38365</v>
      </c>
      <c r="AJ3458">
        <v>0</v>
      </c>
      <c r="AK3458">
        <v>0</v>
      </c>
      <c r="AL3458">
        <v>0</v>
      </c>
      <c r="AM3458">
        <v>0</v>
      </c>
      <c r="AN3458">
        <v>4039</v>
      </c>
      <c r="AO3458">
        <v>34326</v>
      </c>
      <c r="AQ3458">
        <f>K3458/R3458</f>
        <v>0</v>
      </c>
    </row>
    <row r="3459" spans="1:43" x14ac:dyDescent="0.35">
      <c r="A3459" t="s">
        <v>7216</v>
      </c>
      <c r="B3459" t="s">
        <v>7217</v>
      </c>
      <c r="C3459" t="s">
        <v>38</v>
      </c>
      <c r="D3459" t="str">
        <f>IF(P3459&lt;=50000,"Extra Small",IF(AND(P3459&gt;=50000,P3459&lt;250000),"Small",IF(AND(P3459&gt;=250000,P3459&lt;1000000),"Medium",IF(AND(P3459&gt;=1000000,P3459&lt;10000000),"Large",IF(AND(P3459&gt;=10000000,P3459&lt;100000000),"Extra Large",IF(P3459&gt;=100000000,"Extra-extra-large"))))))</f>
        <v>Medium</v>
      </c>
      <c r="E3459" t="s">
        <v>43</v>
      </c>
      <c r="F3459">
        <v>1</v>
      </c>
      <c r="G3459">
        <v>70</v>
      </c>
      <c r="H3459">
        <v>0</v>
      </c>
      <c r="I3459">
        <v>4</v>
      </c>
      <c r="J3459" t="s">
        <v>837</v>
      </c>
      <c r="K3459">
        <v>0</v>
      </c>
      <c r="L3459">
        <v>0</v>
      </c>
      <c r="M3459">
        <v>732301</v>
      </c>
      <c r="N3459">
        <v>0</v>
      </c>
      <c r="O3459">
        <v>0</v>
      </c>
      <c r="P3459">
        <v>732301</v>
      </c>
      <c r="Q3459">
        <v>0</v>
      </c>
      <c r="R3459">
        <v>732301</v>
      </c>
      <c r="S3459" t="str">
        <f t="shared" ref="S3459:S3522" si="108">IF(ABS(P3459+Q3459-K3459-R3459&gt;25000),"True","False")</f>
        <v>False</v>
      </c>
      <c r="T3459">
        <v>135561</v>
      </c>
      <c r="U3459" t="b">
        <f t="shared" ref="U3459:U3522" si="109">T3459/(F3459+G3459+H3459)&gt;300000</f>
        <v>0</v>
      </c>
      <c r="V3459">
        <v>0</v>
      </c>
      <c r="W3459">
        <v>0</v>
      </c>
      <c r="X3459">
        <v>0</v>
      </c>
      <c r="Y3459">
        <v>741560</v>
      </c>
      <c r="Z3459">
        <v>877121</v>
      </c>
      <c r="AA3459" t="b">
        <f>ABS(T3459-Z3459)&gt;25000</f>
        <v>1</v>
      </c>
      <c r="AB3459">
        <v>-144820</v>
      </c>
      <c r="AC3459">
        <v>0</v>
      </c>
      <c r="AD3459">
        <v>-144820</v>
      </c>
      <c r="AE3459">
        <v>439989</v>
      </c>
      <c r="AF3459">
        <v>0</v>
      </c>
      <c r="AG3459">
        <v>0</v>
      </c>
      <c r="AH3459">
        <v>15340</v>
      </c>
      <c r="AI3459">
        <v>455329</v>
      </c>
      <c r="AJ3459">
        <v>289047</v>
      </c>
      <c r="AK3459">
        <v>0</v>
      </c>
      <c r="AL3459">
        <v>0</v>
      </c>
      <c r="AM3459">
        <v>0</v>
      </c>
      <c r="AN3459">
        <v>289047</v>
      </c>
      <c r="AO3459">
        <v>166282</v>
      </c>
      <c r="AQ3459">
        <f>K3459/R3459</f>
        <v>0</v>
      </c>
    </row>
    <row r="3460" spans="1:43" x14ac:dyDescent="0.35">
      <c r="A3460" t="s">
        <v>7218</v>
      </c>
      <c r="B3460" t="s">
        <v>7219</v>
      </c>
      <c r="C3460" t="s">
        <v>38</v>
      </c>
      <c r="D3460" t="str">
        <f>IF(P3460&lt;=50000,"Extra Small",IF(AND(P3460&gt;=50000,P3460&lt;250000),"Small",IF(AND(P3460&gt;=250000,P3460&lt;1000000),"Medium",IF(AND(P3460&gt;=1000000,P3460&lt;10000000),"Large",IF(AND(P3460&gt;=10000000,P3460&lt;100000000),"Extra Large",IF(P3460&gt;=100000000,"Extra-extra-large"))))))</f>
        <v>Large</v>
      </c>
      <c r="E3460" t="s">
        <v>123</v>
      </c>
      <c r="F3460">
        <v>0</v>
      </c>
      <c r="G3460">
        <v>0</v>
      </c>
      <c r="H3460">
        <v>0</v>
      </c>
      <c r="I3460">
        <v>0</v>
      </c>
      <c r="J3460" t="s">
        <v>946</v>
      </c>
      <c r="K3460">
        <v>1625000</v>
      </c>
      <c r="L3460">
        <v>938663</v>
      </c>
      <c r="M3460">
        <v>467224</v>
      </c>
      <c r="N3460">
        <v>16336</v>
      </c>
      <c r="O3460">
        <v>286630</v>
      </c>
      <c r="P3460">
        <v>3333853</v>
      </c>
      <c r="Q3460">
        <v>0</v>
      </c>
      <c r="R3460">
        <v>3333853</v>
      </c>
      <c r="S3460" t="str">
        <f t="shared" si="108"/>
        <v>False</v>
      </c>
      <c r="T3460">
        <v>0</v>
      </c>
      <c r="U3460" t="e">
        <f t="shared" si="109"/>
        <v>#DIV/0!</v>
      </c>
      <c r="V3460">
        <v>2301</v>
      </c>
      <c r="W3460">
        <v>0</v>
      </c>
      <c r="X3460">
        <v>0</v>
      </c>
      <c r="Y3460">
        <v>650202</v>
      </c>
      <c r="Z3460">
        <v>652503</v>
      </c>
      <c r="AA3460" t="b">
        <f>ABS(T3460-Z3460)&gt;1000000</f>
        <v>0</v>
      </c>
      <c r="AB3460">
        <v>2681350</v>
      </c>
      <c r="AC3460">
        <v>0</v>
      </c>
      <c r="AD3460">
        <v>2681350</v>
      </c>
      <c r="AE3460">
        <v>2478763</v>
      </c>
      <c r="AF3460">
        <v>0</v>
      </c>
      <c r="AG3460">
        <v>8564410</v>
      </c>
      <c r="AH3460">
        <v>8564410</v>
      </c>
      <c r="AI3460">
        <v>11043173</v>
      </c>
      <c r="AJ3460">
        <v>788936</v>
      </c>
      <c r="AK3460">
        <v>752301</v>
      </c>
      <c r="AL3460">
        <v>0</v>
      </c>
      <c r="AM3460">
        <v>752301</v>
      </c>
      <c r="AN3460">
        <v>1541237</v>
      </c>
      <c r="AO3460">
        <v>9501936</v>
      </c>
      <c r="AQ3460">
        <f>K3460/R3460</f>
        <v>0.48742401059674795</v>
      </c>
    </row>
    <row r="3461" spans="1:43" x14ac:dyDescent="0.35">
      <c r="A3461" t="s">
        <v>7220</v>
      </c>
      <c r="B3461" t="s">
        <v>7221</v>
      </c>
      <c r="C3461" t="s">
        <v>38</v>
      </c>
      <c r="D3461" t="str">
        <f>IF(P3461&lt;=50000,"Extra Small",IF(AND(P3461&gt;=50000,P3461&lt;250000),"Small",IF(AND(P3461&gt;=250000,P3461&lt;1000000),"Medium",IF(AND(P3461&gt;=1000000,P3461&lt;10000000),"Large",IF(AND(P3461&gt;=10000000,P3461&lt;100000000),"Extra Large",IF(P3461&gt;=100000000,"Extra-extra-large"))))))</f>
        <v>Extra Large</v>
      </c>
      <c r="E3461" t="s">
        <v>51</v>
      </c>
      <c r="F3461">
        <v>136</v>
      </c>
      <c r="G3461">
        <v>84</v>
      </c>
      <c r="H3461">
        <v>76</v>
      </c>
      <c r="I3461">
        <v>188.5</v>
      </c>
      <c r="J3461" t="s">
        <v>130</v>
      </c>
      <c r="K3461">
        <v>4665026</v>
      </c>
      <c r="L3461">
        <v>322790</v>
      </c>
      <c r="M3461">
        <v>33932382</v>
      </c>
      <c r="N3461">
        <v>90602</v>
      </c>
      <c r="O3461">
        <v>110860</v>
      </c>
      <c r="P3461">
        <v>39121660</v>
      </c>
      <c r="Q3461">
        <v>662568</v>
      </c>
      <c r="R3461">
        <v>39784228</v>
      </c>
      <c r="S3461" t="str">
        <f t="shared" si="108"/>
        <v>False</v>
      </c>
      <c r="T3461">
        <v>23469759</v>
      </c>
      <c r="U3461" t="b">
        <f t="shared" si="109"/>
        <v>0</v>
      </c>
      <c r="V3461">
        <v>70474</v>
      </c>
      <c r="W3461">
        <v>4987816</v>
      </c>
      <c r="X3461">
        <v>0</v>
      </c>
      <c r="Y3461">
        <v>7053563</v>
      </c>
      <c r="Z3461">
        <v>35581612</v>
      </c>
      <c r="AA3461" t="b">
        <f>ABS(T3461-Z3461)&gt;1000000</f>
        <v>1</v>
      </c>
      <c r="AB3461">
        <v>4202616</v>
      </c>
      <c r="AC3461">
        <v>-587241</v>
      </c>
      <c r="AD3461">
        <v>3615375</v>
      </c>
      <c r="AE3461">
        <v>3210214</v>
      </c>
      <c r="AF3461">
        <v>0</v>
      </c>
      <c r="AG3461">
        <v>59173245</v>
      </c>
      <c r="AH3461">
        <v>59173245</v>
      </c>
      <c r="AI3461">
        <v>62383459</v>
      </c>
      <c r="AJ3461">
        <v>11955680</v>
      </c>
      <c r="AK3461">
        <v>4850000</v>
      </c>
      <c r="AL3461">
        <v>1543237</v>
      </c>
      <c r="AM3461">
        <v>6393237</v>
      </c>
      <c r="AN3461">
        <v>18348917</v>
      </c>
      <c r="AO3461">
        <v>44034542</v>
      </c>
      <c r="AQ3461">
        <f>K3461/R3461</f>
        <v>0.11725817577759709</v>
      </c>
    </row>
    <row r="3462" spans="1:43" x14ac:dyDescent="0.35">
      <c r="A3462" t="s">
        <v>7222</v>
      </c>
      <c r="B3462" t="s">
        <v>7223</v>
      </c>
      <c r="C3462" t="s">
        <v>50</v>
      </c>
      <c r="D3462" t="str">
        <f>IF(P3462&lt;=50000,"Extra Small",IF(AND(P3462&gt;=50000,P3462&lt;250000),"Small",IF(AND(P3462&gt;=250000,P3462&lt;1000000),"Medium",IF(AND(P3462&gt;=1000000,P3462&lt;10000000),"Large",IF(AND(P3462&gt;=10000000,P3462&lt;100000000),"Extra Large",IF(P3462&gt;=100000000,"Extra-extra-large"))))))</f>
        <v>Large</v>
      </c>
      <c r="E3462" t="s">
        <v>67</v>
      </c>
      <c r="F3462">
        <v>30</v>
      </c>
      <c r="G3462">
        <v>29</v>
      </c>
      <c r="H3462">
        <v>92</v>
      </c>
      <c r="I3462">
        <v>55</v>
      </c>
      <c r="J3462" t="s">
        <v>7224</v>
      </c>
      <c r="K3462">
        <v>6480356</v>
      </c>
      <c r="L3462">
        <v>2196</v>
      </c>
      <c r="M3462">
        <v>618676</v>
      </c>
      <c r="N3462">
        <v>358702</v>
      </c>
      <c r="O3462">
        <v>198334</v>
      </c>
      <c r="P3462">
        <v>7658264</v>
      </c>
      <c r="Q3462">
        <v>0</v>
      </c>
      <c r="R3462">
        <v>7658264</v>
      </c>
      <c r="S3462" t="str">
        <f t="shared" si="108"/>
        <v>False</v>
      </c>
      <c r="T3462">
        <v>4300583</v>
      </c>
      <c r="U3462" t="b">
        <f t="shared" si="109"/>
        <v>0</v>
      </c>
      <c r="V3462">
        <v>0</v>
      </c>
      <c r="W3462">
        <v>1500</v>
      </c>
      <c r="X3462">
        <v>0</v>
      </c>
      <c r="Y3462">
        <v>2216455</v>
      </c>
      <c r="Z3462">
        <v>6518538</v>
      </c>
      <c r="AA3462" t="b">
        <f>ABS(T3462-Z3462)&gt;1000000</f>
        <v>1</v>
      </c>
      <c r="AB3462">
        <v>1139726</v>
      </c>
      <c r="AC3462">
        <v>5250000</v>
      </c>
      <c r="AD3462">
        <v>6389726</v>
      </c>
      <c r="AE3462">
        <v>5233610</v>
      </c>
      <c r="AF3462">
        <v>0</v>
      </c>
      <c r="AG3462">
        <v>7654295</v>
      </c>
      <c r="AH3462">
        <v>7654295</v>
      </c>
      <c r="AI3462">
        <v>12887905</v>
      </c>
      <c r="AJ3462">
        <v>3290757</v>
      </c>
      <c r="AK3462">
        <v>0</v>
      </c>
      <c r="AL3462">
        <v>121442</v>
      </c>
      <c r="AM3462">
        <v>121442</v>
      </c>
      <c r="AN3462">
        <v>3412199</v>
      </c>
      <c r="AO3462">
        <v>9475706</v>
      </c>
      <c r="AQ3462">
        <f>K3462/R3462</f>
        <v>0.84619125169881848</v>
      </c>
    </row>
    <row r="3463" spans="1:43" x14ac:dyDescent="0.35">
      <c r="A3463" t="s">
        <v>7225</v>
      </c>
      <c r="B3463" t="s">
        <v>7226</v>
      </c>
      <c r="C3463" t="s">
        <v>38</v>
      </c>
      <c r="D3463" t="str">
        <f>IF(P3463&lt;=50000,"Extra Small",IF(AND(P3463&gt;=50000,P3463&lt;250000),"Small",IF(AND(P3463&gt;=250000,P3463&lt;1000000),"Medium",IF(AND(P3463&gt;=1000000,P3463&lt;10000000),"Large",IF(AND(P3463&gt;=10000000,P3463&lt;100000000),"Extra Large",IF(P3463&gt;=100000000,"Extra-extra-large"))))))</f>
        <v>Extra Large</v>
      </c>
      <c r="E3463" t="s">
        <v>55</v>
      </c>
      <c r="F3463">
        <v>123</v>
      </c>
      <c r="G3463">
        <v>18</v>
      </c>
      <c r="H3463">
        <v>198</v>
      </c>
      <c r="I3463">
        <v>223</v>
      </c>
      <c r="J3463" t="s">
        <v>7227</v>
      </c>
      <c r="K3463">
        <v>169304</v>
      </c>
      <c r="L3463">
        <v>1550045</v>
      </c>
      <c r="M3463">
        <v>30847712</v>
      </c>
      <c r="N3463">
        <v>1341576</v>
      </c>
      <c r="O3463">
        <v>376876</v>
      </c>
      <c r="P3463">
        <v>34285513</v>
      </c>
      <c r="Q3463">
        <v>39077</v>
      </c>
      <c r="R3463">
        <v>34324590</v>
      </c>
      <c r="S3463" t="str">
        <f t="shared" si="108"/>
        <v>False</v>
      </c>
      <c r="T3463">
        <v>17275724</v>
      </c>
      <c r="U3463" t="b">
        <f t="shared" si="109"/>
        <v>0</v>
      </c>
      <c r="V3463">
        <v>208771</v>
      </c>
      <c r="W3463">
        <v>0</v>
      </c>
      <c r="X3463">
        <v>0</v>
      </c>
      <c r="Y3463">
        <v>15071463</v>
      </c>
      <c r="Z3463">
        <v>32555958</v>
      </c>
      <c r="AA3463" t="b">
        <f>ABS(T3463-Z3463)&gt;1000000</f>
        <v>1</v>
      </c>
      <c r="AB3463">
        <v>1768632</v>
      </c>
      <c r="AC3463">
        <v>-873175</v>
      </c>
      <c r="AD3463">
        <v>895457</v>
      </c>
      <c r="AE3463">
        <v>30666758</v>
      </c>
      <c r="AF3463">
        <v>0</v>
      </c>
      <c r="AG3463">
        <v>4485205</v>
      </c>
      <c r="AH3463">
        <v>4485205</v>
      </c>
      <c r="AI3463">
        <v>35151963</v>
      </c>
      <c r="AJ3463">
        <v>8666323</v>
      </c>
      <c r="AK3463">
        <v>111170</v>
      </c>
      <c r="AL3463">
        <v>330312</v>
      </c>
      <c r="AM3463">
        <v>441482</v>
      </c>
      <c r="AN3463">
        <v>9107805</v>
      </c>
      <c r="AO3463">
        <v>26044158</v>
      </c>
      <c r="AQ3463">
        <f>K3463/R3463</f>
        <v>4.9324405622907658E-3</v>
      </c>
    </row>
    <row r="3464" spans="1:43" x14ac:dyDescent="0.35">
      <c r="A3464" t="s">
        <v>7228</v>
      </c>
      <c r="B3464" t="s">
        <v>7229</v>
      </c>
      <c r="C3464" t="s">
        <v>50</v>
      </c>
      <c r="D3464" t="str">
        <f>IF(P3464&lt;=50000,"Extra Small",IF(AND(P3464&gt;=50000,P3464&lt;250000),"Small",IF(AND(P3464&gt;=250000,P3464&lt;1000000),"Medium",IF(AND(P3464&gt;=1000000,P3464&lt;10000000),"Large",IF(AND(P3464&gt;=10000000,P3464&lt;100000000),"Extra Large",IF(P3464&gt;=100000000,"Extra-extra-large"))))))</f>
        <v>Small</v>
      </c>
      <c r="E3464" t="s">
        <v>43</v>
      </c>
      <c r="F3464">
        <v>0</v>
      </c>
      <c r="G3464">
        <v>1</v>
      </c>
      <c r="H3464">
        <v>5</v>
      </c>
      <c r="I3464">
        <v>1.5</v>
      </c>
      <c r="J3464" t="s">
        <v>57</v>
      </c>
      <c r="K3464">
        <v>15000</v>
      </c>
      <c r="L3464">
        <v>86042</v>
      </c>
      <c r="M3464">
        <v>83883</v>
      </c>
      <c r="N3464">
        <v>285</v>
      </c>
      <c r="O3464">
        <v>13242</v>
      </c>
      <c r="P3464">
        <v>198452</v>
      </c>
      <c r="Q3464">
        <v>0</v>
      </c>
      <c r="R3464">
        <v>198452</v>
      </c>
      <c r="S3464" t="str">
        <f t="shared" si="108"/>
        <v>False</v>
      </c>
      <c r="T3464">
        <v>67000</v>
      </c>
      <c r="U3464" t="b">
        <f t="shared" si="109"/>
        <v>0</v>
      </c>
      <c r="V3464">
        <v>0</v>
      </c>
      <c r="W3464">
        <v>0</v>
      </c>
      <c r="X3464">
        <v>0</v>
      </c>
      <c r="Y3464">
        <v>209869</v>
      </c>
      <c r="Z3464">
        <v>276869</v>
      </c>
      <c r="AA3464" t="b">
        <f>ABS(T3464-Z3464)&gt;25000</f>
        <v>1</v>
      </c>
      <c r="AB3464">
        <v>-78417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38242</v>
      </c>
      <c r="AJ3464">
        <v>0</v>
      </c>
      <c r="AK3464">
        <v>0</v>
      </c>
      <c r="AL3464">
        <v>0</v>
      </c>
      <c r="AM3464">
        <v>0</v>
      </c>
      <c r="AN3464">
        <v>34287</v>
      </c>
      <c r="AO3464">
        <v>3955</v>
      </c>
      <c r="AQ3464">
        <f>K3464/R3464</f>
        <v>7.5585028117630459E-2</v>
      </c>
    </row>
    <row r="3465" spans="1:43" x14ac:dyDescent="0.35">
      <c r="A3465" t="s">
        <v>7230</v>
      </c>
      <c r="B3465" t="s">
        <v>7231</v>
      </c>
      <c r="C3465" t="s">
        <v>38</v>
      </c>
      <c r="D3465" t="str">
        <f>IF(P3465&lt;=50000,"Extra Small",IF(AND(P3465&gt;=50000,P3465&lt;250000),"Small",IF(AND(P3465&gt;=250000,P3465&lt;1000000),"Medium",IF(AND(P3465&gt;=1000000,P3465&lt;10000000),"Large",IF(AND(P3465&gt;=10000000,P3465&lt;100000000),"Extra Large",IF(P3465&gt;=100000000,"Extra-extra-large"))))))</f>
        <v>Small</v>
      </c>
      <c r="E3465" t="s">
        <v>43</v>
      </c>
      <c r="F3465">
        <v>0</v>
      </c>
      <c r="G3465">
        <v>0</v>
      </c>
      <c r="H3465">
        <v>0</v>
      </c>
      <c r="I3465">
        <v>0</v>
      </c>
      <c r="J3465" t="s">
        <v>56</v>
      </c>
      <c r="K3465">
        <v>0</v>
      </c>
      <c r="L3465">
        <v>25195</v>
      </c>
      <c r="M3465">
        <v>29926</v>
      </c>
      <c r="N3465">
        <v>608</v>
      </c>
      <c r="O3465">
        <v>21194</v>
      </c>
      <c r="P3465">
        <v>76923</v>
      </c>
      <c r="Q3465">
        <v>0</v>
      </c>
      <c r="R3465">
        <v>76923</v>
      </c>
      <c r="S3465" t="str">
        <f t="shared" si="108"/>
        <v>False</v>
      </c>
      <c r="T3465">
        <v>0</v>
      </c>
      <c r="U3465" t="e">
        <f t="shared" si="109"/>
        <v>#DIV/0!</v>
      </c>
      <c r="V3465">
        <v>0</v>
      </c>
      <c r="W3465">
        <v>0</v>
      </c>
      <c r="X3465">
        <v>0</v>
      </c>
      <c r="Y3465">
        <v>41748</v>
      </c>
      <c r="Z3465">
        <v>41748</v>
      </c>
      <c r="AA3465" t="b">
        <f>ABS(T3465-Z3465)&gt;25000</f>
        <v>1</v>
      </c>
      <c r="AB3465">
        <v>35175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87598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87598</v>
      </c>
      <c r="AQ3465">
        <f>K3465/R3465</f>
        <v>0</v>
      </c>
    </row>
    <row r="3466" spans="1:43" x14ac:dyDescent="0.35">
      <c r="A3466" t="s">
        <v>7232</v>
      </c>
      <c r="B3466" t="s">
        <v>7233</v>
      </c>
      <c r="C3466" t="s">
        <v>38</v>
      </c>
      <c r="D3466" t="str">
        <f>IF(P3466&lt;=50000,"Extra Small",IF(AND(P3466&gt;=50000,P3466&lt;250000),"Small",IF(AND(P3466&gt;=250000,P3466&lt;1000000),"Medium",IF(AND(P3466&gt;=1000000,P3466&lt;10000000),"Large",IF(AND(P3466&gt;=10000000,P3466&lt;100000000),"Extra Large",IF(P3466&gt;=100000000,"Extra-extra-large"))))))</f>
        <v>Large</v>
      </c>
      <c r="E3466" t="s">
        <v>110</v>
      </c>
      <c r="F3466">
        <v>9</v>
      </c>
      <c r="G3466">
        <v>4</v>
      </c>
      <c r="H3466">
        <v>25</v>
      </c>
      <c r="I3466">
        <v>20</v>
      </c>
      <c r="J3466" t="s">
        <v>7234</v>
      </c>
      <c r="K3466">
        <v>0</v>
      </c>
      <c r="L3466">
        <v>57716</v>
      </c>
      <c r="M3466">
        <v>0</v>
      </c>
      <c r="N3466">
        <v>0</v>
      </c>
      <c r="O3466">
        <v>5961604</v>
      </c>
      <c r="P3466">
        <v>6019320</v>
      </c>
      <c r="Q3466">
        <v>0</v>
      </c>
      <c r="R3466">
        <v>6019320</v>
      </c>
      <c r="S3466" t="str">
        <f t="shared" si="108"/>
        <v>False</v>
      </c>
      <c r="T3466">
        <v>555321</v>
      </c>
      <c r="U3466" t="b">
        <f t="shared" si="109"/>
        <v>0</v>
      </c>
      <c r="V3466">
        <v>16088</v>
      </c>
      <c r="W3466">
        <v>0</v>
      </c>
      <c r="X3466">
        <v>0</v>
      </c>
      <c r="Y3466">
        <v>5193684</v>
      </c>
      <c r="Z3466">
        <v>5765093</v>
      </c>
      <c r="AA3466" t="b">
        <f>ABS(T3466-Z3466)&gt;1000000</f>
        <v>1</v>
      </c>
      <c r="AB3466">
        <v>254227</v>
      </c>
      <c r="AC3466">
        <v>0</v>
      </c>
      <c r="AD3466">
        <v>254227</v>
      </c>
      <c r="AE3466">
        <v>686996</v>
      </c>
      <c r="AF3466">
        <v>0</v>
      </c>
      <c r="AG3466">
        <v>1089968</v>
      </c>
      <c r="AH3466">
        <v>1089968</v>
      </c>
      <c r="AI3466">
        <v>1776964</v>
      </c>
      <c r="AJ3466">
        <v>525825</v>
      </c>
      <c r="AK3466">
        <v>294328</v>
      </c>
      <c r="AL3466">
        <v>0</v>
      </c>
      <c r="AM3466">
        <v>294328</v>
      </c>
      <c r="AN3466">
        <v>820153</v>
      </c>
      <c r="AO3466">
        <v>956811</v>
      </c>
      <c r="AQ3466">
        <f>K3466/R3466</f>
        <v>0</v>
      </c>
    </row>
    <row r="3467" spans="1:43" x14ac:dyDescent="0.35">
      <c r="A3467" t="s">
        <v>7235</v>
      </c>
      <c r="B3467" t="s">
        <v>7236</v>
      </c>
      <c r="C3467" t="s">
        <v>50</v>
      </c>
      <c r="D3467" t="str">
        <f>IF(P3467&lt;=50000,"Extra Small",IF(AND(P3467&gt;=50000,P3467&lt;250000),"Small",IF(AND(P3467&gt;=250000,P3467&lt;1000000),"Medium",IF(AND(P3467&gt;=1000000,P3467&lt;10000000),"Large",IF(AND(P3467&gt;=10000000,P3467&lt;100000000),"Extra Large",IF(P3467&gt;=100000000,"Extra-extra-large"))))))</f>
        <v>Extra Large</v>
      </c>
      <c r="E3467" t="s">
        <v>55</v>
      </c>
      <c r="F3467">
        <v>5</v>
      </c>
      <c r="G3467">
        <v>2</v>
      </c>
      <c r="H3467">
        <v>2</v>
      </c>
      <c r="I3467">
        <v>384.79</v>
      </c>
      <c r="J3467" t="s">
        <v>1399</v>
      </c>
      <c r="K3467">
        <v>150000</v>
      </c>
      <c r="L3467">
        <v>18398198</v>
      </c>
      <c r="M3467">
        <v>0</v>
      </c>
      <c r="N3467">
        <v>336588</v>
      </c>
      <c r="O3467">
        <v>2725263</v>
      </c>
      <c r="P3467">
        <v>21610049</v>
      </c>
      <c r="Q3467">
        <v>0</v>
      </c>
      <c r="R3467">
        <v>21610049</v>
      </c>
      <c r="S3467" t="str">
        <f t="shared" si="108"/>
        <v>False</v>
      </c>
      <c r="T3467">
        <v>1003892</v>
      </c>
      <c r="U3467" t="b">
        <f t="shared" si="109"/>
        <v>0</v>
      </c>
      <c r="V3467">
        <v>0</v>
      </c>
      <c r="W3467">
        <v>14630542</v>
      </c>
      <c r="X3467">
        <v>0</v>
      </c>
      <c r="Y3467">
        <v>3893410</v>
      </c>
      <c r="Z3467">
        <v>19527844</v>
      </c>
      <c r="AA3467" t="b">
        <f>ABS(T3467-Z3467)&gt;1000000</f>
        <v>1</v>
      </c>
      <c r="AB3467">
        <v>2082205</v>
      </c>
      <c r="AC3467">
        <v>152549</v>
      </c>
      <c r="AD3467">
        <v>2234754</v>
      </c>
      <c r="AE3467">
        <v>4272545</v>
      </c>
      <c r="AF3467">
        <v>0</v>
      </c>
      <c r="AG3467">
        <v>8937334</v>
      </c>
      <c r="AH3467">
        <v>8937334</v>
      </c>
      <c r="AI3467">
        <v>13209879</v>
      </c>
      <c r="AJ3467">
        <v>194180</v>
      </c>
      <c r="AK3467">
        <v>0</v>
      </c>
      <c r="AL3467">
        <v>0</v>
      </c>
      <c r="AM3467">
        <v>0</v>
      </c>
      <c r="AN3467">
        <v>194180</v>
      </c>
      <c r="AO3467">
        <v>13015699</v>
      </c>
      <c r="AQ3467">
        <f>K3467/R3467</f>
        <v>6.9412151726264016E-3</v>
      </c>
    </row>
    <row r="3468" spans="1:43" x14ac:dyDescent="0.35">
      <c r="A3468" t="s">
        <v>7237</v>
      </c>
      <c r="B3468" t="s">
        <v>7238</v>
      </c>
      <c r="C3468" t="s">
        <v>38</v>
      </c>
      <c r="D3468" t="str">
        <f>IF(P3468&lt;=50000,"Extra Small",IF(AND(P3468&gt;=50000,P3468&lt;250000),"Small",IF(AND(P3468&gt;=250000,P3468&lt;1000000),"Medium",IF(AND(P3468&gt;=1000000,P3468&lt;10000000),"Large",IF(AND(P3468&gt;=10000000,P3468&lt;100000000),"Extra Large",IF(P3468&gt;=100000000,"Extra-extra-large"))))))</f>
        <v>Large</v>
      </c>
      <c r="E3468" t="s">
        <v>55</v>
      </c>
      <c r="F3468">
        <v>17</v>
      </c>
      <c r="G3468">
        <v>22</v>
      </c>
      <c r="H3468">
        <v>3</v>
      </c>
      <c r="I3468">
        <v>31</v>
      </c>
      <c r="J3468" t="s">
        <v>48</v>
      </c>
      <c r="K3468">
        <v>2938659</v>
      </c>
      <c r="L3468">
        <v>337542</v>
      </c>
      <c r="M3468">
        <v>2496871</v>
      </c>
      <c r="N3468">
        <v>147659</v>
      </c>
      <c r="O3468">
        <v>312572</v>
      </c>
      <c r="P3468">
        <v>6233303</v>
      </c>
      <c r="Q3468">
        <v>0</v>
      </c>
      <c r="R3468">
        <v>6233303</v>
      </c>
      <c r="S3468" t="str">
        <f t="shared" si="108"/>
        <v>False</v>
      </c>
      <c r="T3468">
        <v>2541476</v>
      </c>
      <c r="U3468" t="b">
        <f t="shared" si="109"/>
        <v>0</v>
      </c>
      <c r="V3468">
        <v>0</v>
      </c>
      <c r="W3468">
        <v>0</v>
      </c>
      <c r="X3468">
        <v>0</v>
      </c>
      <c r="Y3468">
        <v>3651576</v>
      </c>
      <c r="Z3468">
        <v>6193052</v>
      </c>
      <c r="AA3468" t="b">
        <f>ABS(T3468-Z3468)&gt;1000000</f>
        <v>1</v>
      </c>
      <c r="AB3468">
        <v>40251</v>
      </c>
      <c r="AC3468">
        <v>0</v>
      </c>
      <c r="AD3468">
        <v>40251</v>
      </c>
      <c r="AE3468">
        <v>1035955</v>
      </c>
      <c r="AF3468">
        <v>0</v>
      </c>
      <c r="AG3468">
        <v>3097032</v>
      </c>
      <c r="AH3468">
        <v>3097032</v>
      </c>
      <c r="AI3468">
        <v>4132987</v>
      </c>
      <c r="AJ3468">
        <v>668712</v>
      </c>
      <c r="AK3468">
        <v>0</v>
      </c>
      <c r="AL3468">
        <v>0</v>
      </c>
      <c r="AM3468">
        <v>0</v>
      </c>
      <c r="AN3468">
        <v>668712</v>
      </c>
      <c r="AO3468">
        <v>3464275</v>
      </c>
      <c r="AQ3468">
        <f>K3468/R3468</f>
        <v>0.47144491451803322</v>
      </c>
    </row>
    <row r="3469" spans="1:43" x14ac:dyDescent="0.35">
      <c r="A3469" t="s">
        <v>7239</v>
      </c>
      <c r="B3469" t="s">
        <v>7240</v>
      </c>
      <c r="C3469" t="s">
        <v>38</v>
      </c>
      <c r="D3469" t="str">
        <f>IF(P3469&lt;=50000,"Extra Small",IF(AND(P3469&gt;=50000,P3469&lt;250000),"Small",IF(AND(P3469&gt;=250000,P3469&lt;1000000),"Medium",IF(AND(P3469&gt;=1000000,P3469&lt;10000000),"Large",IF(AND(P3469&gt;=10000000,P3469&lt;100000000),"Extra Large",IF(P3469&gt;=100000000,"Extra-extra-large"))))))</f>
        <v>Large</v>
      </c>
      <c r="E3469" t="s">
        <v>43</v>
      </c>
      <c r="F3469">
        <v>8</v>
      </c>
      <c r="G3469">
        <v>17</v>
      </c>
      <c r="H3469">
        <v>16</v>
      </c>
      <c r="I3469">
        <v>15.26</v>
      </c>
      <c r="J3469" t="s">
        <v>61</v>
      </c>
      <c r="K3469">
        <v>1696976</v>
      </c>
      <c r="L3469">
        <v>0</v>
      </c>
      <c r="M3469">
        <v>587994</v>
      </c>
      <c r="N3469">
        <v>0</v>
      </c>
      <c r="O3469">
        <v>0</v>
      </c>
      <c r="P3469">
        <v>2284970</v>
      </c>
      <c r="Q3469">
        <v>0</v>
      </c>
      <c r="R3469">
        <v>2284970</v>
      </c>
      <c r="S3469" t="str">
        <f t="shared" si="108"/>
        <v>False</v>
      </c>
      <c r="T3469">
        <v>1694725</v>
      </c>
      <c r="U3469" t="b">
        <f t="shared" si="109"/>
        <v>0</v>
      </c>
      <c r="V3469">
        <v>0</v>
      </c>
      <c r="W3469">
        <v>0</v>
      </c>
      <c r="X3469">
        <v>0</v>
      </c>
      <c r="Y3469">
        <v>486687</v>
      </c>
      <c r="Z3469">
        <v>2181412</v>
      </c>
      <c r="AA3469" t="b">
        <f>ABS(T3469-Z3469)&gt;1000000</f>
        <v>0</v>
      </c>
      <c r="AB3469">
        <v>103558</v>
      </c>
      <c r="AC3469">
        <v>0</v>
      </c>
      <c r="AD3469">
        <v>103558</v>
      </c>
      <c r="AE3469">
        <v>1512808</v>
      </c>
      <c r="AF3469">
        <v>0</v>
      </c>
      <c r="AG3469">
        <v>407157</v>
      </c>
      <c r="AH3469">
        <v>407157</v>
      </c>
      <c r="AI3469">
        <v>1919965</v>
      </c>
      <c r="AJ3469">
        <v>397784</v>
      </c>
      <c r="AK3469">
        <v>0</v>
      </c>
      <c r="AL3469">
        <v>841873</v>
      </c>
      <c r="AM3469">
        <v>841873</v>
      </c>
      <c r="AN3469">
        <v>1239657</v>
      </c>
      <c r="AO3469">
        <v>680308</v>
      </c>
      <c r="AQ3469">
        <f>K3469/R3469</f>
        <v>0.74266883153826968</v>
      </c>
    </row>
    <row r="3470" spans="1:43" x14ac:dyDescent="0.35">
      <c r="A3470" t="s">
        <v>7241</v>
      </c>
      <c r="B3470" t="s">
        <v>7242</v>
      </c>
      <c r="C3470" t="s">
        <v>38</v>
      </c>
      <c r="D3470" t="str">
        <f>IF(P3470&lt;=50000,"Extra Small",IF(AND(P3470&gt;=50000,P3470&lt;250000),"Small",IF(AND(P3470&gt;=250000,P3470&lt;1000000),"Medium",IF(AND(P3470&gt;=1000000,P3470&lt;10000000),"Large",IF(AND(P3470&gt;=10000000,P3470&lt;100000000),"Extra Large",IF(P3470&gt;=100000000,"Extra-extra-large"))))))</f>
        <v>Large</v>
      </c>
      <c r="E3470" t="s">
        <v>55</v>
      </c>
      <c r="F3470">
        <v>1</v>
      </c>
      <c r="G3470">
        <v>0</v>
      </c>
      <c r="H3470">
        <v>0</v>
      </c>
      <c r="I3470">
        <v>1</v>
      </c>
      <c r="J3470" t="s">
        <v>216</v>
      </c>
      <c r="K3470">
        <v>2272069</v>
      </c>
      <c r="L3470">
        <v>6637</v>
      </c>
      <c r="M3470">
        <v>7066</v>
      </c>
      <c r="N3470">
        <v>0</v>
      </c>
      <c r="O3470">
        <v>52465</v>
      </c>
      <c r="P3470">
        <v>2338237</v>
      </c>
      <c r="Q3470">
        <v>0</v>
      </c>
      <c r="R3470">
        <v>2338237</v>
      </c>
      <c r="S3470" t="str">
        <f t="shared" si="108"/>
        <v>False</v>
      </c>
      <c r="T3470">
        <v>20536</v>
      </c>
      <c r="U3470" t="b">
        <f t="shared" si="109"/>
        <v>0</v>
      </c>
      <c r="V3470">
        <v>0</v>
      </c>
      <c r="W3470">
        <v>0</v>
      </c>
      <c r="X3470">
        <v>0</v>
      </c>
      <c r="Y3470">
        <v>2250262</v>
      </c>
      <c r="Z3470">
        <v>2270798</v>
      </c>
      <c r="AA3470" t="b">
        <f>ABS(T3470-Z3470)&gt;1000000</f>
        <v>1</v>
      </c>
      <c r="AB3470">
        <v>67439</v>
      </c>
      <c r="AC3470">
        <v>0</v>
      </c>
      <c r="AD3470">
        <v>67439</v>
      </c>
      <c r="AE3470">
        <v>712020</v>
      </c>
      <c r="AF3470">
        <v>0</v>
      </c>
      <c r="AG3470">
        <v>998577</v>
      </c>
      <c r="AH3470">
        <v>998577</v>
      </c>
      <c r="AI3470">
        <v>1710597</v>
      </c>
      <c r="AJ3470">
        <v>262171</v>
      </c>
      <c r="AK3470">
        <v>0</v>
      </c>
      <c r="AL3470">
        <v>0</v>
      </c>
      <c r="AM3470">
        <v>0</v>
      </c>
      <c r="AN3470">
        <v>262171</v>
      </c>
      <c r="AO3470">
        <v>1448426</v>
      </c>
      <c r="AQ3470">
        <f>K3470/R3470</f>
        <v>0.971701756494316</v>
      </c>
    </row>
    <row r="3471" spans="1:43" x14ac:dyDescent="0.35">
      <c r="A3471" t="s">
        <v>7243</v>
      </c>
      <c r="B3471" t="s">
        <v>7244</v>
      </c>
      <c r="C3471" t="s">
        <v>50</v>
      </c>
      <c r="D3471" t="str">
        <f>IF(P3471&lt;=50000,"Extra Small",IF(AND(P3471&gt;=50000,P3471&lt;250000),"Small",IF(AND(P3471&gt;=250000,P3471&lt;1000000),"Medium",IF(AND(P3471&gt;=1000000,P3471&lt;10000000),"Large",IF(AND(P3471&gt;=10000000,P3471&lt;100000000),"Extra Large",IF(P3471&gt;=100000000,"Extra-extra-large"))))))</f>
        <v>Large</v>
      </c>
      <c r="E3471" t="s">
        <v>73</v>
      </c>
      <c r="F3471">
        <v>0</v>
      </c>
      <c r="G3471">
        <v>0</v>
      </c>
      <c r="H3471">
        <v>0</v>
      </c>
      <c r="I3471">
        <v>0</v>
      </c>
      <c r="J3471" t="s">
        <v>48</v>
      </c>
      <c r="K3471">
        <v>64121</v>
      </c>
      <c r="L3471">
        <v>0</v>
      </c>
      <c r="M3471">
        <v>2233633</v>
      </c>
      <c r="N3471">
        <v>0</v>
      </c>
      <c r="O3471">
        <v>0</v>
      </c>
      <c r="P3471">
        <v>2297754</v>
      </c>
      <c r="Q3471">
        <v>0</v>
      </c>
      <c r="R3471">
        <v>2297754</v>
      </c>
      <c r="S3471" t="str">
        <f t="shared" si="108"/>
        <v>False</v>
      </c>
      <c r="T3471">
        <v>0</v>
      </c>
      <c r="U3471" t="e">
        <f t="shared" si="109"/>
        <v>#DIV/0!</v>
      </c>
      <c r="V3471">
        <v>0</v>
      </c>
      <c r="W3471">
        <v>0</v>
      </c>
      <c r="X3471">
        <v>0</v>
      </c>
      <c r="Y3471">
        <v>3196838</v>
      </c>
      <c r="Z3471">
        <v>3196838</v>
      </c>
      <c r="AA3471" t="b">
        <f>ABS(T3471-Z3471)&gt;1000000</f>
        <v>1</v>
      </c>
      <c r="AB3471">
        <v>-899084</v>
      </c>
      <c r="AC3471">
        <v>0</v>
      </c>
      <c r="AD3471">
        <v>-899084</v>
      </c>
      <c r="AE3471">
        <v>4915432</v>
      </c>
      <c r="AF3471">
        <v>0</v>
      </c>
      <c r="AG3471">
        <v>60915921</v>
      </c>
      <c r="AH3471">
        <v>60915921</v>
      </c>
      <c r="AI3471">
        <v>65831353</v>
      </c>
      <c r="AJ3471">
        <v>521704</v>
      </c>
      <c r="AK3471">
        <v>0</v>
      </c>
      <c r="AL3471">
        <v>15235</v>
      </c>
      <c r="AM3471">
        <v>15235</v>
      </c>
      <c r="AN3471">
        <v>536939</v>
      </c>
      <c r="AO3471">
        <v>65294414</v>
      </c>
      <c r="AQ3471">
        <f>K3471/R3471</f>
        <v>2.7905946415499656E-2</v>
      </c>
    </row>
    <row r="3472" spans="1:43" x14ac:dyDescent="0.35">
      <c r="A3472" t="s">
        <v>7245</v>
      </c>
      <c r="B3472" t="s">
        <v>7246</v>
      </c>
      <c r="C3472" t="s">
        <v>38</v>
      </c>
      <c r="D3472" t="str">
        <f>IF(P3472&lt;=50000,"Extra Small",IF(AND(P3472&gt;=50000,P3472&lt;250000),"Small",IF(AND(P3472&gt;=250000,P3472&lt;1000000),"Medium",IF(AND(P3472&gt;=1000000,P3472&lt;10000000),"Large",IF(AND(P3472&gt;=10000000,P3472&lt;100000000),"Extra Large",IF(P3472&gt;=100000000,"Extra-extra-large"))))))</f>
        <v>Small</v>
      </c>
      <c r="E3472" t="s">
        <v>487</v>
      </c>
      <c r="F3472">
        <v>0</v>
      </c>
      <c r="G3472">
        <v>0</v>
      </c>
      <c r="H3472">
        <v>0</v>
      </c>
      <c r="I3472">
        <v>0</v>
      </c>
      <c r="J3472" t="s">
        <v>48</v>
      </c>
      <c r="K3472">
        <v>0</v>
      </c>
      <c r="L3472">
        <v>12000</v>
      </c>
      <c r="M3472">
        <v>0</v>
      </c>
      <c r="N3472">
        <v>100264</v>
      </c>
      <c r="O3472">
        <v>0</v>
      </c>
      <c r="P3472">
        <v>112264</v>
      </c>
      <c r="Q3472">
        <v>100622</v>
      </c>
      <c r="R3472">
        <v>212886</v>
      </c>
      <c r="S3472" t="str">
        <f t="shared" si="108"/>
        <v>False</v>
      </c>
      <c r="T3472">
        <v>0</v>
      </c>
      <c r="U3472" t="e">
        <f t="shared" si="109"/>
        <v>#DIV/0!</v>
      </c>
      <c r="V3472">
        <v>0</v>
      </c>
      <c r="W3472">
        <v>55000</v>
      </c>
      <c r="X3472">
        <v>0</v>
      </c>
      <c r="Y3472">
        <v>16052</v>
      </c>
      <c r="Z3472">
        <v>71052</v>
      </c>
      <c r="AA3472" t="b">
        <f>ABS(T3472-Z3472)&gt;25000</f>
        <v>1</v>
      </c>
      <c r="AB3472">
        <v>141834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885201</v>
      </c>
      <c r="AJ3472">
        <v>0</v>
      </c>
      <c r="AK3472">
        <v>0</v>
      </c>
      <c r="AL3472">
        <v>0</v>
      </c>
      <c r="AM3472">
        <v>0</v>
      </c>
      <c r="AN3472">
        <v>3630</v>
      </c>
      <c r="AO3472">
        <v>881571</v>
      </c>
      <c r="AQ3472">
        <f>K3472/R3472</f>
        <v>0</v>
      </c>
    </row>
    <row r="3473" spans="1:43" x14ac:dyDescent="0.35">
      <c r="A3473" t="s">
        <v>7247</v>
      </c>
      <c r="B3473" t="s">
        <v>7248</v>
      </c>
      <c r="C3473" t="s">
        <v>38</v>
      </c>
      <c r="D3473" t="str">
        <f>IF(P3473&lt;=50000,"Extra Small",IF(AND(P3473&gt;=50000,P3473&lt;250000),"Small",IF(AND(P3473&gt;=250000,P3473&lt;1000000),"Medium",IF(AND(P3473&gt;=1000000,P3473&lt;10000000),"Large",IF(AND(P3473&gt;=10000000,P3473&lt;100000000),"Extra Large",IF(P3473&gt;=100000000,"Extra-extra-large"))))))</f>
        <v>Extra Small</v>
      </c>
      <c r="E3473" t="s">
        <v>39</v>
      </c>
      <c r="F3473">
        <v>0</v>
      </c>
      <c r="G3473">
        <v>0</v>
      </c>
      <c r="H3473">
        <v>2</v>
      </c>
      <c r="I3473">
        <v>0</v>
      </c>
      <c r="J3473" t="s">
        <v>281</v>
      </c>
      <c r="K3473">
        <v>0</v>
      </c>
      <c r="L3473">
        <v>35624</v>
      </c>
      <c r="M3473">
        <v>0</v>
      </c>
      <c r="N3473">
        <v>0</v>
      </c>
      <c r="O3473">
        <v>1933</v>
      </c>
      <c r="P3473">
        <v>37557</v>
      </c>
      <c r="Q3473">
        <v>0</v>
      </c>
      <c r="R3473">
        <v>37557</v>
      </c>
      <c r="S3473" t="str">
        <f t="shared" si="108"/>
        <v>False</v>
      </c>
      <c r="T3473">
        <v>0</v>
      </c>
      <c r="U3473" t="b">
        <f t="shared" si="109"/>
        <v>0</v>
      </c>
      <c r="V3473">
        <v>0</v>
      </c>
      <c r="W3473">
        <v>0</v>
      </c>
      <c r="X3473">
        <v>31862</v>
      </c>
      <c r="Y3473">
        <v>7392</v>
      </c>
      <c r="Z3473">
        <v>39254</v>
      </c>
      <c r="AA3473" t="b">
        <f>ABS(T3473-Z3473)&gt;25000</f>
        <v>1</v>
      </c>
      <c r="AB3473">
        <v>-1697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29487</v>
      </c>
      <c r="AJ3473">
        <v>0</v>
      </c>
      <c r="AK3473">
        <v>0</v>
      </c>
      <c r="AL3473">
        <v>0</v>
      </c>
      <c r="AM3473">
        <v>0</v>
      </c>
      <c r="AN3473">
        <v>9127</v>
      </c>
      <c r="AO3473">
        <v>20360</v>
      </c>
      <c r="AQ3473">
        <f>K3473/R3473</f>
        <v>0</v>
      </c>
    </row>
    <row r="3474" spans="1:43" x14ac:dyDescent="0.35">
      <c r="A3474" t="s">
        <v>7249</v>
      </c>
      <c r="B3474" t="s">
        <v>7250</v>
      </c>
      <c r="C3474" t="s">
        <v>38</v>
      </c>
      <c r="D3474" t="str">
        <f>IF(P3474&lt;=50000,"Extra Small",IF(AND(P3474&gt;=50000,P3474&lt;250000),"Small",IF(AND(P3474&gt;=250000,P3474&lt;1000000),"Medium",IF(AND(P3474&gt;=1000000,P3474&lt;10000000),"Large",IF(AND(P3474&gt;=10000000,P3474&lt;100000000),"Extra Large",IF(P3474&gt;=100000000,"Extra-extra-large"))))))</f>
        <v>Large</v>
      </c>
      <c r="E3474" t="s">
        <v>73</v>
      </c>
      <c r="F3474">
        <v>0</v>
      </c>
      <c r="G3474">
        <v>2</v>
      </c>
      <c r="H3474">
        <v>0</v>
      </c>
      <c r="I3474">
        <v>1.6</v>
      </c>
      <c r="J3474" t="s">
        <v>48</v>
      </c>
      <c r="K3474">
        <v>1725112</v>
      </c>
      <c r="L3474">
        <v>269672</v>
      </c>
      <c r="M3474">
        <v>580116</v>
      </c>
      <c r="N3474">
        <v>23684</v>
      </c>
      <c r="O3474">
        <v>14278</v>
      </c>
      <c r="P3474">
        <v>2612862</v>
      </c>
      <c r="Q3474">
        <v>0</v>
      </c>
      <c r="R3474">
        <v>2612862</v>
      </c>
      <c r="S3474" t="str">
        <f t="shared" si="108"/>
        <v>False</v>
      </c>
      <c r="T3474">
        <v>189753</v>
      </c>
      <c r="U3474" t="b">
        <f t="shared" si="109"/>
        <v>0</v>
      </c>
      <c r="V3474">
        <v>8344</v>
      </c>
      <c r="W3474">
        <v>0</v>
      </c>
      <c r="X3474">
        <v>0</v>
      </c>
      <c r="Y3474">
        <v>2013414</v>
      </c>
      <c r="Z3474">
        <v>2211511</v>
      </c>
      <c r="AA3474" t="b">
        <f>ABS(T3474-Z3474)&gt;1000000</f>
        <v>1</v>
      </c>
      <c r="AB3474">
        <v>401351</v>
      </c>
      <c r="AC3474">
        <v>-250107</v>
      </c>
      <c r="AD3474">
        <v>151244</v>
      </c>
      <c r="AE3474">
        <v>1237247</v>
      </c>
      <c r="AF3474">
        <v>0</v>
      </c>
      <c r="AG3474">
        <v>5190901</v>
      </c>
      <c r="AH3474">
        <v>5190901</v>
      </c>
      <c r="AI3474">
        <v>6428148</v>
      </c>
      <c r="AJ3474">
        <v>283839</v>
      </c>
      <c r="AK3474">
        <v>271819</v>
      </c>
      <c r="AL3474">
        <v>3558652</v>
      </c>
      <c r="AM3474">
        <v>3830471</v>
      </c>
      <c r="AN3474">
        <v>4114310</v>
      </c>
      <c r="AO3474">
        <v>2313838</v>
      </c>
      <c r="AQ3474">
        <f>K3474/R3474</f>
        <v>0.66023846647852047</v>
      </c>
    </row>
    <row r="3475" spans="1:43" x14ac:dyDescent="0.35">
      <c r="A3475" t="s">
        <v>7251</v>
      </c>
      <c r="B3475" t="s">
        <v>7252</v>
      </c>
      <c r="C3475" t="s">
        <v>38</v>
      </c>
      <c r="D3475" t="str">
        <f>IF(P3475&lt;=50000,"Extra Small",IF(AND(P3475&gt;=50000,P3475&lt;250000),"Small",IF(AND(P3475&gt;=250000,P3475&lt;1000000),"Medium",IF(AND(P3475&gt;=1000000,P3475&lt;10000000),"Large",IF(AND(P3475&gt;=10000000,P3475&lt;100000000),"Extra Large",IF(P3475&gt;=100000000,"Extra-extra-large"))))))</f>
        <v>Medium</v>
      </c>
      <c r="E3475" t="s">
        <v>76</v>
      </c>
      <c r="F3475">
        <v>0</v>
      </c>
      <c r="G3475">
        <v>4</v>
      </c>
      <c r="H3475">
        <v>0</v>
      </c>
      <c r="I3475">
        <v>1.89</v>
      </c>
      <c r="J3475" t="s">
        <v>61</v>
      </c>
      <c r="K3475">
        <v>0</v>
      </c>
      <c r="L3475">
        <v>14349</v>
      </c>
      <c r="M3475">
        <v>258786</v>
      </c>
      <c r="N3475">
        <v>2034</v>
      </c>
      <c r="O3475">
        <v>2033</v>
      </c>
      <c r="P3475">
        <v>277202</v>
      </c>
      <c r="Q3475">
        <v>0</v>
      </c>
      <c r="R3475">
        <v>277202</v>
      </c>
      <c r="S3475" t="str">
        <f t="shared" si="108"/>
        <v>False</v>
      </c>
      <c r="T3475">
        <v>136102</v>
      </c>
      <c r="U3475" t="b">
        <f t="shared" si="109"/>
        <v>0</v>
      </c>
      <c r="V3475">
        <v>0</v>
      </c>
      <c r="W3475">
        <v>0</v>
      </c>
      <c r="X3475">
        <v>0</v>
      </c>
      <c r="Y3475">
        <v>107674</v>
      </c>
      <c r="Z3475">
        <v>243776</v>
      </c>
      <c r="AA3475" t="b">
        <f>ABS(T3475-Z3475)&gt;25000</f>
        <v>1</v>
      </c>
      <c r="AB3475">
        <v>33426</v>
      </c>
      <c r="AC3475">
        <v>0</v>
      </c>
      <c r="AD3475">
        <v>33426</v>
      </c>
      <c r="AE3475">
        <v>509466</v>
      </c>
      <c r="AF3475">
        <v>0</v>
      </c>
      <c r="AG3475">
        <v>0</v>
      </c>
      <c r="AH3475">
        <v>3439</v>
      </c>
      <c r="AI3475">
        <v>512905</v>
      </c>
      <c r="AJ3475">
        <v>212306</v>
      </c>
      <c r="AK3475">
        <v>0</v>
      </c>
      <c r="AL3475">
        <v>0</v>
      </c>
      <c r="AM3475">
        <v>0</v>
      </c>
      <c r="AN3475">
        <v>212306</v>
      </c>
      <c r="AO3475">
        <v>300599</v>
      </c>
      <c r="AQ3475">
        <f>K3475/R3475</f>
        <v>0</v>
      </c>
    </row>
    <row r="3476" spans="1:43" x14ac:dyDescent="0.35">
      <c r="A3476" t="s">
        <v>7253</v>
      </c>
      <c r="B3476" t="s">
        <v>7254</v>
      </c>
      <c r="C3476" t="s">
        <v>38</v>
      </c>
      <c r="D3476" t="str">
        <f>IF(P3476&lt;=50000,"Extra Small",IF(AND(P3476&gt;=50000,P3476&lt;250000),"Small",IF(AND(P3476&gt;=250000,P3476&lt;1000000),"Medium",IF(AND(P3476&gt;=1000000,P3476&lt;10000000),"Large",IF(AND(P3476&gt;=10000000,P3476&lt;100000000),"Extra Large",IF(P3476&gt;=100000000,"Extra-extra-large"))))))</f>
        <v>Extra Small</v>
      </c>
      <c r="E3476" t="s">
        <v>60</v>
      </c>
      <c r="F3476">
        <v>0</v>
      </c>
      <c r="G3476">
        <v>0</v>
      </c>
      <c r="H3476">
        <v>0</v>
      </c>
      <c r="I3476">
        <v>0</v>
      </c>
      <c r="J3476" t="s">
        <v>256</v>
      </c>
      <c r="K3476">
        <v>0</v>
      </c>
      <c r="L3476">
        <v>6817</v>
      </c>
      <c r="M3476">
        <v>1959</v>
      </c>
      <c r="N3476">
        <v>731</v>
      </c>
      <c r="O3476">
        <v>0</v>
      </c>
      <c r="P3476">
        <v>9507</v>
      </c>
      <c r="Q3476">
        <v>0</v>
      </c>
      <c r="R3476">
        <v>9507</v>
      </c>
      <c r="S3476" t="str">
        <f t="shared" si="108"/>
        <v>False</v>
      </c>
      <c r="T3476">
        <v>0</v>
      </c>
      <c r="U3476" t="e">
        <f t="shared" si="109"/>
        <v>#DIV/0!</v>
      </c>
      <c r="V3476">
        <v>0</v>
      </c>
      <c r="W3476">
        <v>6977</v>
      </c>
      <c r="X3476">
        <v>0</v>
      </c>
      <c r="Y3476">
        <v>5857</v>
      </c>
      <c r="Z3476">
        <v>12834</v>
      </c>
      <c r="AA3476" t="b">
        <f>ABS(T3476-Z3476)&gt;25000</f>
        <v>0</v>
      </c>
      <c r="AB3476">
        <v>-3327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39107</v>
      </c>
      <c r="AJ3476">
        <v>0</v>
      </c>
      <c r="AK3476">
        <v>0</v>
      </c>
      <c r="AL3476">
        <v>0</v>
      </c>
      <c r="AM3476">
        <v>0</v>
      </c>
      <c r="AN3476">
        <v>1657</v>
      </c>
      <c r="AO3476">
        <v>37450</v>
      </c>
      <c r="AQ3476">
        <f>K3476/R3476</f>
        <v>0</v>
      </c>
    </row>
    <row r="3477" spans="1:43" x14ac:dyDescent="0.35">
      <c r="A3477" t="s">
        <v>7255</v>
      </c>
      <c r="B3477" t="s">
        <v>7256</v>
      </c>
      <c r="C3477" t="s">
        <v>38</v>
      </c>
      <c r="D3477" t="str">
        <f>IF(P3477&lt;=50000,"Extra Small",IF(AND(P3477&gt;=50000,P3477&lt;250000),"Small",IF(AND(P3477&gt;=250000,P3477&lt;1000000),"Medium",IF(AND(P3477&gt;=1000000,P3477&lt;10000000),"Large",IF(AND(P3477&gt;=10000000,P3477&lt;100000000),"Extra Large",IF(P3477&gt;=100000000,"Extra-extra-large"))))))</f>
        <v>Extra Small</v>
      </c>
      <c r="E3477" t="s">
        <v>85</v>
      </c>
      <c r="F3477">
        <v>0</v>
      </c>
      <c r="G3477">
        <v>0</v>
      </c>
      <c r="H3477">
        <v>0</v>
      </c>
      <c r="I3477">
        <v>0</v>
      </c>
      <c r="J3477" t="s">
        <v>107</v>
      </c>
      <c r="K3477">
        <v>0</v>
      </c>
      <c r="L3477">
        <v>15614</v>
      </c>
      <c r="M3477">
        <v>0</v>
      </c>
      <c r="N3477">
        <v>0</v>
      </c>
      <c r="O3477">
        <v>0</v>
      </c>
      <c r="P3477">
        <v>15614</v>
      </c>
      <c r="Q3477">
        <v>0</v>
      </c>
      <c r="R3477">
        <v>15614</v>
      </c>
      <c r="S3477" t="str">
        <f t="shared" si="108"/>
        <v>False</v>
      </c>
      <c r="T3477">
        <v>0</v>
      </c>
      <c r="U3477" t="e">
        <f t="shared" si="109"/>
        <v>#DIV/0!</v>
      </c>
      <c r="V3477">
        <v>0</v>
      </c>
      <c r="W3477">
        <v>0</v>
      </c>
      <c r="X3477">
        <v>13066</v>
      </c>
      <c r="Y3477">
        <v>0</v>
      </c>
      <c r="Z3477">
        <v>13066</v>
      </c>
      <c r="AA3477" t="b">
        <f>ABS(T3477-Z3477)&gt;25000</f>
        <v>0</v>
      </c>
      <c r="AB3477">
        <v>2548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Q3477">
        <f>K3477/R3477</f>
        <v>0</v>
      </c>
    </row>
    <row r="3478" spans="1:43" x14ac:dyDescent="0.35">
      <c r="A3478" t="s">
        <v>7257</v>
      </c>
      <c r="B3478" t="s">
        <v>7258</v>
      </c>
      <c r="C3478" t="s">
        <v>38</v>
      </c>
      <c r="D3478" t="str">
        <f>IF(P3478&lt;=50000,"Extra Small",IF(AND(P3478&gt;=50000,P3478&lt;250000),"Small",IF(AND(P3478&gt;=250000,P3478&lt;1000000),"Medium",IF(AND(P3478&gt;=1000000,P3478&lt;10000000),"Large",IF(AND(P3478&gt;=10000000,P3478&lt;100000000),"Extra Large",IF(P3478&gt;=100000000,"Extra-extra-large"))))))</f>
        <v>Extra Small</v>
      </c>
      <c r="E3478" t="s">
        <v>110</v>
      </c>
      <c r="F3478">
        <v>0</v>
      </c>
      <c r="G3478">
        <v>0</v>
      </c>
      <c r="H3478">
        <v>0</v>
      </c>
      <c r="I3478">
        <v>0</v>
      </c>
      <c r="J3478" t="s">
        <v>172</v>
      </c>
      <c r="K3478">
        <v>0</v>
      </c>
      <c r="L3478">
        <v>5391</v>
      </c>
      <c r="M3478">
        <v>15597</v>
      </c>
      <c r="N3478">
        <v>29</v>
      </c>
      <c r="O3478">
        <v>2365</v>
      </c>
      <c r="P3478">
        <v>23382</v>
      </c>
      <c r="Q3478">
        <v>0</v>
      </c>
      <c r="R3478">
        <v>23382</v>
      </c>
      <c r="S3478" t="str">
        <f t="shared" si="108"/>
        <v>False</v>
      </c>
      <c r="T3478">
        <v>0</v>
      </c>
      <c r="U3478" t="e">
        <f t="shared" si="109"/>
        <v>#DIV/0!</v>
      </c>
      <c r="V3478">
        <v>0</v>
      </c>
      <c r="W3478">
        <v>0</v>
      </c>
      <c r="X3478">
        <v>0</v>
      </c>
      <c r="Y3478">
        <v>18543</v>
      </c>
      <c r="Z3478">
        <v>18543</v>
      </c>
      <c r="AA3478" t="b">
        <f>ABS(T3478-Z3478)&gt;25000</f>
        <v>0</v>
      </c>
      <c r="AB3478">
        <v>4839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36636</v>
      </c>
      <c r="AJ3478">
        <v>0</v>
      </c>
      <c r="AK3478">
        <v>0</v>
      </c>
      <c r="AL3478">
        <v>0</v>
      </c>
      <c r="AM3478">
        <v>0</v>
      </c>
      <c r="AN3478">
        <v>36636</v>
      </c>
      <c r="AO3478">
        <v>0</v>
      </c>
      <c r="AQ3478">
        <f>K3478/R3478</f>
        <v>0</v>
      </c>
    </row>
    <row r="3479" spans="1:43" x14ac:dyDescent="0.35">
      <c r="A3479" t="s">
        <v>7259</v>
      </c>
      <c r="B3479" t="s">
        <v>7260</v>
      </c>
      <c r="C3479" t="s">
        <v>38</v>
      </c>
      <c r="D3479" t="str">
        <f>IF(P3479&lt;=50000,"Extra Small",IF(AND(P3479&gt;=50000,P3479&lt;250000),"Small",IF(AND(P3479&gt;=250000,P3479&lt;1000000),"Medium",IF(AND(P3479&gt;=1000000,P3479&lt;10000000),"Large",IF(AND(P3479&gt;=10000000,P3479&lt;100000000),"Extra Large",IF(P3479&gt;=100000000,"Extra-extra-large"))))))</f>
        <v>Small</v>
      </c>
      <c r="E3479" t="s">
        <v>487</v>
      </c>
      <c r="F3479">
        <v>0</v>
      </c>
      <c r="G3479">
        <v>0</v>
      </c>
      <c r="H3479">
        <v>0</v>
      </c>
      <c r="I3479">
        <v>0</v>
      </c>
      <c r="J3479" t="s">
        <v>48</v>
      </c>
      <c r="K3479">
        <v>0</v>
      </c>
      <c r="L3479">
        <v>212732</v>
      </c>
      <c r="M3479">
        <v>0</v>
      </c>
      <c r="N3479">
        <v>0</v>
      </c>
      <c r="O3479">
        <v>2012</v>
      </c>
      <c r="P3479">
        <v>214744</v>
      </c>
      <c r="Q3479">
        <v>0</v>
      </c>
      <c r="R3479">
        <v>214744</v>
      </c>
      <c r="S3479" t="str">
        <f t="shared" si="108"/>
        <v>False</v>
      </c>
      <c r="T3479">
        <v>0</v>
      </c>
      <c r="U3479" t="e">
        <f t="shared" si="109"/>
        <v>#DIV/0!</v>
      </c>
      <c r="V3479">
        <v>0</v>
      </c>
      <c r="W3479">
        <v>171564</v>
      </c>
      <c r="X3479">
        <v>0</v>
      </c>
      <c r="Y3479">
        <v>890</v>
      </c>
      <c r="Z3479">
        <v>172454</v>
      </c>
      <c r="AA3479" t="b">
        <f>ABS(T3479-Z3479)&gt;25000</f>
        <v>1</v>
      </c>
      <c r="AB3479">
        <v>42290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72182</v>
      </c>
      <c r="AJ3479">
        <v>0</v>
      </c>
      <c r="AK3479">
        <v>0</v>
      </c>
      <c r="AL3479">
        <v>0</v>
      </c>
      <c r="AM3479">
        <v>0</v>
      </c>
      <c r="AN3479">
        <v>4400</v>
      </c>
      <c r="AO3479">
        <v>67782</v>
      </c>
      <c r="AQ3479">
        <f>K3479/R3479</f>
        <v>0</v>
      </c>
    </row>
    <row r="3480" spans="1:43" x14ac:dyDescent="0.35">
      <c r="A3480" t="s">
        <v>7261</v>
      </c>
      <c r="B3480" t="s">
        <v>7262</v>
      </c>
      <c r="C3480" t="s">
        <v>38</v>
      </c>
      <c r="D3480" t="str">
        <f>IF(P3480&lt;=50000,"Extra Small",IF(AND(P3480&gt;=50000,P3480&lt;250000),"Small",IF(AND(P3480&gt;=250000,P3480&lt;1000000),"Medium",IF(AND(P3480&gt;=1000000,P3480&lt;10000000),"Large",IF(AND(P3480&gt;=10000000,P3480&lt;100000000),"Extra Large",IF(P3480&gt;=100000000,"Extra-extra-large"))))))</f>
        <v>Extra Small</v>
      </c>
      <c r="E3480" t="s">
        <v>55</v>
      </c>
      <c r="F3480">
        <v>0</v>
      </c>
      <c r="G3480">
        <v>0</v>
      </c>
      <c r="H3480">
        <v>0</v>
      </c>
      <c r="I3480">
        <v>0</v>
      </c>
      <c r="J3480" t="s">
        <v>278</v>
      </c>
      <c r="K3480">
        <v>0</v>
      </c>
      <c r="L3480">
        <v>23678</v>
      </c>
      <c r="M3480">
        <v>0</v>
      </c>
      <c r="N3480">
        <v>0</v>
      </c>
      <c r="O3480">
        <v>0</v>
      </c>
      <c r="P3480">
        <v>23678</v>
      </c>
      <c r="Q3480">
        <v>0</v>
      </c>
      <c r="R3480">
        <v>23678</v>
      </c>
      <c r="S3480" t="str">
        <f t="shared" si="108"/>
        <v>False</v>
      </c>
      <c r="T3480">
        <v>0</v>
      </c>
      <c r="U3480" t="e">
        <f t="shared" si="109"/>
        <v>#DIV/0!</v>
      </c>
      <c r="V3480">
        <v>0</v>
      </c>
      <c r="W3480">
        <v>750</v>
      </c>
      <c r="X3480">
        <v>750</v>
      </c>
      <c r="Y3480">
        <v>20386</v>
      </c>
      <c r="Z3480">
        <v>21886</v>
      </c>
      <c r="AA3480" t="b">
        <f>ABS(T3480-Z3480)&gt;25000</f>
        <v>0</v>
      </c>
      <c r="AB3480">
        <v>1792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23325</v>
      </c>
      <c r="AJ3480">
        <v>0</v>
      </c>
      <c r="AK3480">
        <v>0</v>
      </c>
      <c r="AL3480">
        <v>0</v>
      </c>
      <c r="AM3480">
        <v>0</v>
      </c>
      <c r="AN3480">
        <v>546</v>
      </c>
      <c r="AO3480">
        <v>22779</v>
      </c>
      <c r="AQ3480">
        <f>K3480/R3480</f>
        <v>0</v>
      </c>
    </row>
    <row r="3481" spans="1:43" x14ac:dyDescent="0.35">
      <c r="A3481" t="s">
        <v>7263</v>
      </c>
      <c r="B3481" t="s">
        <v>7264</v>
      </c>
      <c r="C3481" t="s">
        <v>38</v>
      </c>
      <c r="D3481" t="str">
        <f>IF(P3481&lt;=50000,"Extra Small",IF(AND(P3481&gt;=50000,P3481&lt;250000),"Small",IF(AND(P3481&gt;=250000,P3481&lt;1000000),"Medium",IF(AND(P3481&gt;=1000000,P3481&lt;10000000),"Large",IF(AND(P3481&gt;=10000000,P3481&lt;100000000),"Extra Large",IF(P3481&gt;=100000000,"Extra-extra-large"))))))</f>
        <v>Extra Small</v>
      </c>
      <c r="E3481" t="s">
        <v>55</v>
      </c>
      <c r="F3481">
        <v>0</v>
      </c>
      <c r="G3481">
        <v>0</v>
      </c>
      <c r="H3481">
        <v>0</v>
      </c>
      <c r="I3481">
        <v>0</v>
      </c>
      <c r="J3481" t="s">
        <v>57</v>
      </c>
      <c r="K3481">
        <v>0</v>
      </c>
      <c r="L3481">
        <v>12196</v>
      </c>
      <c r="M3481">
        <v>0</v>
      </c>
      <c r="N3481">
        <v>0</v>
      </c>
      <c r="O3481">
        <v>0</v>
      </c>
      <c r="P3481">
        <v>12196</v>
      </c>
      <c r="Q3481">
        <v>0</v>
      </c>
      <c r="R3481">
        <v>12196</v>
      </c>
      <c r="S3481" t="str">
        <f t="shared" si="108"/>
        <v>False</v>
      </c>
      <c r="T3481">
        <v>0</v>
      </c>
      <c r="U3481" t="e">
        <f t="shared" si="109"/>
        <v>#DIV/0!</v>
      </c>
      <c r="V3481">
        <v>0</v>
      </c>
      <c r="W3481">
        <v>0</v>
      </c>
      <c r="X3481">
        <v>0</v>
      </c>
      <c r="Y3481">
        <v>3010</v>
      </c>
      <c r="Z3481">
        <v>3010</v>
      </c>
      <c r="AA3481" t="b">
        <f>ABS(T3481-Z3481)&gt;25000</f>
        <v>0</v>
      </c>
      <c r="AB3481">
        <v>9186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Q3481">
        <f>K3481/R3481</f>
        <v>0</v>
      </c>
    </row>
    <row r="3482" spans="1:43" x14ac:dyDescent="0.35">
      <c r="A3482" t="s">
        <v>7265</v>
      </c>
      <c r="B3482" t="s">
        <v>7266</v>
      </c>
      <c r="C3482" t="s">
        <v>50</v>
      </c>
      <c r="D3482" t="str">
        <f>IF(P3482&lt;=50000,"Extra Small",IF(AND(P3482&gt;=50000,P3482&lt;250000),"Small",IF(AND(P3482&gt;=250000,P3482&lt;1000000),"Medium",IF(AND(P3482&gt;=1000000,P3482&lt;10000000),"Large",IF(AND(P3482&gt;=10000000,P3482&lt;100000000),"Extra Large",IF(P3482&gt;=100000000,"Extra-extra-large"))))))</f>
        <v>Extra Large</v>
      </c>
      <c r="E3482" t="s">
        <v>43</v>
      </c>
      <c r="F3482">
        <v>197</v>
      </c>
      <c r="G3482">
        <v>40</v>
      </c>
      <c r="H3482">
        <v>0</v>
      </c>
      <c r="I3482">
        <v>225.3</v>
      </c>
      <c r="J3482" t="s">
        <v>48</v>
      </c>
      <c r="K3482">
        <v>20374847</v>
      </c>
      <c r="L3482">
        <v>0</v>
      </c>
      <c r="M3482">
        <v>8073859</v>
      </c>
      <c r="N3482">
        <v>0</v>
      </c>
      <c r="O3482">
        <v>115848</v>
      </c>
      <c r="P3482">
        <v>28564554</v>
      </c>
      <c r="Q3482">
        <v>0</v>
      </c>
      <c r="R3482">
        <v>28564554</v>
      </c>
      <c r="S3482" t="str">
        <f t="shared" si="108"/>
        <v>False</v>
      </c>
      <c r="T3482">
        <v>22599044</v>
      </c>
      <c r="U3482" t="b">
        <f t="shared" si="109"/>
        <v>0</v>
      </c>
      <c r="V3482">
        <v>21831</v>
      </c>
      <c r="W3482">
        <v>0</v>
      </c>
      <c r="X3482">
        <v>0</v>
      </c>
      <c r="Y3482">
        <v>5468594</v>
      </c>
      <c r="Z3482">
        <v>28089469</v>
      </c>
      <c r="AA3482" t="b">
        <f>ABS(T3482-Z3482)&gt;1000000</f>
        <v>1</v>
      </c>
      <c r="AB3482">
        <v>475085</v>
      </c>
      <c r="AC3482">
        <v>0</v>
      </c>
      <c r="AD3482">
        <v>475085</v>
      </c>
      <c r="AE3482">
        <v>4206664</v>
      </c>
      <c r="AF3482">
        <v>0</v>
      </c>
      <c r="AG3482">
        <v>45626595</v>
      </c>
      <c r="AH3482">
        <v>45626595</v>
      </c>
      <c r="AI3482">
        <v>49833259</v>
      </c>
      <c r="AJ3482">
        <v>12462024</v>
      </c>
      <c r="AK3482">
        <v>0</v>
      </c>
      <c r="AL3482">
        <v>12513195</v>
      </c>
      <c r="AM3482">
        <v>12513195</v>
      </c>
      <c r="AN3482">
        <v>24975219</v>
      </c>
      <c r="AO3482">
        <v>24858040</v>
      </c>
      <c r="AQ3482">
        <f>K3482/R3482</f>
        <v>0.71329127001247772</v>
      </c>
    </row>
    <row r="3483" spans="1:43" x14ac:dyDescent="0.35">
      <c r="A3483" t="s">
        <v>7267</v>
      </c>
      <c r="B3483" t="s">
        <v>7268</v>
      </c>
      <c r="C3483" t="s">
        <v>50</v>
      </c>
      <c r="D3483" t="str">
        <f>IF(P3483&lt;=50000,"Extra Small",IF(AND(P3483&gt;=50000,P3483&lt;250000),"Small",IF(AND(P3483&gt;=250000,P3483&lt;1000000),"Medium",IF(AND(P3483&gt;=1000000,P3483&lt;10000000),"Large",IF(AND(P3483&gt;=10000000,P3483&lt;100000000),"Extra Large",IF(P3483&gt;=100000000,"Extra-extra-large"))))))</f>
        <v>Small</v>
      </c>
      <c r="E3483" t="s">
        <v>73</v>
      </c>
      <c r="F3483">
        <v>0</v>
      </c>
      <c r="G3483">
        <v>0</v>
      </c>
      <c r="H3483">
        <v>0</v>
      </c>
      <c r="I3483">
        <v>0</v>
      </c>
      <c r="J3483" t="s">
        <v>61</v>
      </c>
      <c r="K3483">
        <v>0</v>
      </c>
      <c r="L3483">
        <v>0</v>
      </c>
      <c r="M3483">
        <v>0</v>
      </c>
      <c r="N3483">
        <v>0</v>
      </c>
      <c r="O3483">
        <v>130835</v>
      </c>
      <c r="P3483">
        <v>130835</v>
      </c>
      <c r="Q3483">
        <v>0</v>
      </c>
      <c r="R3483">
        <v>130835</v>
      </c>
      <c r="S3483" t="str">
        <f t="shared" si="108"/>
        <v>False</v>
      </c>
      <c r="T3483">
        <v>0</v>
      </c>
      <c r="U3483" t="e">
        <f t="shared" si="109"/>
        <v>#DIV/0!</v>
      </c>
      <c r="V3483">
        <v>0</v>
      </c>
      <c r="W3483">
        <v>0</v>
      </c>
      <c r="X3483">
        <v>0</v>
      </c>
      <c r="Y3483">
        <v>119773</v>
      </c>
      <c r="Z3483">
        <v>119773</v>
      </c>
      <c r="AA3483" t="b">
        <f>ABS(T3483-Z3483)&gt;25000</f>
        <v>1</v>
      </c>
      <c r="AB3483">
        <v>11062</v>
      </c>
      <c r="AC3483">
        <v>0</v>
      </c>
      <c r="AD3483">
        <v>11062</v>
      </c>
      <c r="AE3483">
        <v>0</v>
      </c>
      <c r="AF3483">
        <v>0</v>
      </c>
      <c r="AG3483">
        <v>0</v>
      </c>
      <c r="AH3483">
        <v>0</v>
      </c>
      <c r="AI3483">
        <v>79609</v>
      </c>
      <c r="AJ3483">
        <v>0</v>
      </c>
      <c r="AK3483">
        <v>0</v>
      </c>
      <c r="AL3483">
        <v>0</v>
      </c>
      <c r="AM3483">
        <v>0</v>
      </c>
      <c r="AN3483">
        <v>5088</v>
      </c>
      <c r="AO3483">
        <v>74521</v>
      </c>
      <c r="AQ3483">
        <f>K3483/R3483</f>
        <v>0</v>
      </c>
    </row>
    <row r="3484" spans="1:43" x14ac:dyDescent="0.35">
      <c r="A3484" t="s">
        <v>7269</v>
      </c>
      <c r="B3484" t="s">
        <v>7270</v>
      </c>
      <c r="C3484" t="s">
        <v>38</v>
      </c>
      <c r="D3484" t="str">
        <f>IF(P3484&lt;=50000,"Extra Small",IF(AND(P3484&gt;=50000,P3484&lt;250000),"Small",IF(AND(P3484&gt;=250000,P3484&lt;1000000),"Medium",IF(AND(P3484&gt;=1000000,P3484&lt;10000000),"Large",IF(AND(P3484&gt;=10000000,P3484&lt;100000000),"Extra Large",IF(P3484&gt;=100000000,"Extra-extra-large"))))))</f>
        <v>Medium</v>
      </c>
      <c r="E3484" t="s">
        <v>43</v>
      </c>
      <c r="F3484">
        <v>2</v>
      </c>
      <c r="G3484">
        <v>6</v>
      </c>
      <c r="H3484">
        <v>0</v>
      </c>
      <c r="I3484">
        <v>4</v>
      </c>
      <c r="J3484" t="s">
        <v>143</v>
      </c>
      <c r="K3484">
        <v>170014</v>
      </c>
      <c r="L3484">
        <v>1</v>
      </c>
      <c r="M3484">
        <v>110145</v>
      </c>
      <c r="N3484">
        <v>1247</v>
      </c>
      <c r="O3484">
        <v>18312</v>
      </c>
      <c r="P3484">
        <v>299719</v>
      </c>
      <c r="Q3484">
        <v>0</v>
      </c>
      <c r="R3484">
        <v>299719</v>
      </c>
      <c r="S3484" t="str">
        <f t="shared" si="108"/>
        <v>False</v>
      </c>
      <c r="T3484">
        <v>220795</v>
      </c>
      <c r="U3484" t="b">
        <f t="shared" si="109"/>
        <v>0</v>
      </c>
      <c r="V3484">
        <v>0</v>
      </c>
      <c r="W3484">
        <v>0</v>
      </c>
      <c r="X3484">
        <v>0</v>
      </c>
      <c r="Y3484">
        <v>99499</v>
      </c>
      <c r="Z3484">
        <v>320294</v>
      </c>
      <c r="AA3484" t="b">
        <f>ABS(T3484-Z3484)&gt;25000</f>
        <v>1</v>
      </c>
      <c r="AB3484">
        <v>-20575</v>
      </c>
      <c r="AC3484">
        <v>0</v>
      </c>
      <c r="AD3484">
        <v>-20575</v>
      </c>
      <c r="AE3484">
        <v>155315</v>
      </c>
      <c r="AF3484">
        <v>0</v>
      </c>
      <c r="AG3484">
        <v>0</v>
      </c>
      <c r="AH3484">
        <v>152768</v>
      </c>
      <c r="AI3484">
        <v>308083</v>
      </c>
      <c r="AJ3484">
        <v>7086</v>
      </c>
      <c r="AK3484">
        <v>0</v>
      </c>
      <c r="AL3484">
        <v>0</v>
      </c>
      <c r="AM3484">
        <v>10129</v>
      </c>
      <c r="AN3484">
        <v>17215</v>
      </c>
      <c r="AO3484">
        <v>290868</v>
      </c>
      <c r="AQ3484">
        <f>K3484/R3484</f>
        <v>0.56724465249116673</v>
      </c>
    </row>
    <row r="3485" spans="1:43" x14ac:dyDescent="0.35">
      <c r="A3485" t="s">
        <v>7271</v>
      </c>
      <c r="B3485" t="s">
        <v>7272</v>
      </c>
      <c r="C3485" t="s">
        <v>38</v>
      </c>
      <c r="D3485" t="str">
        <f>IF(P3485&lt;=50000,"Extra Small",IF(AND(P3485&gt;=50000,P3485&lt;250000),"Small",IF(AND(P3485&gt;=250000,P3485&lt;1000000),"Medium",IF(AND(P3485&gt;=1000000,P3485&lt;10000000),"Large",IF(AND(P3485&gt;=10000000,P3485&lt;100000000),"Extra Large",IF(P3485&gt;=100000000,"Extra-extra-large"))))))</f>
        <v>Medium</v>
      </c>
      <c r="E3485" t="s">
        <v>55</v>
      </c>
      <c r="F3485">
        <v>1</v>
      </c>
      <c r="G3485">
        <v>3</v>
      </c>
      <c r="H3485">
        <v>15</v>
      </c>
      <c r="I3485">
        <v>5.24</v>
      </c>
      <c r="J3485" t="s">
        <v>44</v>
      </c>
      <c r="K3485">
        <v>816656</v>
      </c>
      <c r="L3485">
        <v>69427</v>
      </c>
      <c r="M3485">
        <v>0</v>
      </c>
      <c r="N3485">
        <v>0</v>
      </c>
      <c r="O3485">
        <v>0</v>
      </c>
      <c r="P3485">
        <v>886083</v>
      </c>
      <c r="Q3485">
        <v>20633</v>
      </c>
      <c r="R3485">
        <v>906716</v>
      </c>
      <c r="S3485" t="str">
        <f t="shared" si="108"/>
        <v>False</v>
      </c>
      <c r="T3485">
        <v>572940</v>
      </c>
      <c r="U3485" t="b">
        <f t="shared" si="109"/>
        <v>0</v>
      </c>
      <c r="V3485">
        <v>0</v>
      </c>
      <c r="W3485">
        <v>0</v>
      </c>
      <c r="X3485">
        <v>0</v>
      </c>
      <c r="Y3485">
        <v>257235</v>
      </c>
      <c r="Z3485">
        <v>830175</v>
      </c>
      <c r="AA3485" t="b">
        <f>ABS(T3485-Z3485)&gt;25000</f>
        <v>1</v>
      </c>
      <c r="AB3485">
        <v>76541</v>
      </c>
      <c r="AC3485">
        <v>0</v>
      </c>
      <c r="AD3485">
        <v>76541</v>
      </c>
      <c r="AE3485">
        <v>441218</v>
      </c>
      <c r="AF3485">
        <v>0</v>
      </c>
      <c r="AG3485">
        <v>0</v>
      </c>
      <c r="AH3485">
        <v>1146138</v>
      </c>
      <c r="AI3485">
        <v>1587356</v>
      </c>
      <c r="AJ3485">
        <v>141543</v>
      </c>
      <c r="AK3485">
        <v>0</v>
      </c>
      <c r="AL3485">
        <v>0</v>
      </c>
      <c r="AM3485">
        <v>1864</v>
      </c>
      <c r="AN3485">
        <v>143407</v>
      </c>
      <c r="AO3485">
        <v>1443949</v>
      </c>
      <c r="AQ3485">
        <f>K3485/R3485</f>
        <v>0.90067452212159049</v>
      </c>
    </row>
    <row r="3486" spans="1:43" x14ac:dyDescent="0.35">
      <c r="A3486" t="s">
        <v>7273</v>
      </c>
      <c r="B3486" t="s">
        <v>7274</v>
      </c>
      <c r="C3486" t="s">
        <v>38</v>
      </c>
      <c r="D3486" t="str">
        <f>IF(P3486&lt;=50000,"Extra Small",IF(AND(P3486&gt;=50000,P3486&lt;250000),"Small",IF(AND(P3486&gt;=250000,P3486&lt;1000000),"Medium",IF(AND(P3486&gt;=1000000,P3486&lt;10000000),"Large",IF(AND(P3486&gt;=10000000,P3486&lt;100000000),"Extra Large",IF(P3486&gt;=100000000,"Extra-extra-large"))))))</f>
        <v>Extra Small</v>
      </c>
      <c r="E3486" t="s">
        <v>43</v>
      </c>
      <c r="F3486">
        <v>0</v>
      </c>
      <c r="G3486">
        <v>0</v>
      </c>
      <c r="H3486">
        <v>0</v>
      </c>
      <c r="I3486">
        <v>0</v>
      </c>
      <c r="J3486" t="s">
        <v>40</v>
      </c>
      <c r="K3486">
        <v>0</v>
      </c>
      <c r="L3486">
        <v>23627</v>
      </c>
      <c r="M3486">
        <v>0</v>
      </c>
      <c r="N3486">
        <v>0</v>
      </c>
      <c r="O3486">
        <v>4395</v>
      </c>
      <c r="P3486">
        <v>28022</v>
      </c>
      <c r="Q3486">
        <v>0</v>
      </c>
      <c r="R3486">
        <v>28022</v>
      </c>
      <c r="S3486" t="str">
        <f t="shared" si="108"/>
        <v>False</v>
      </c>
      <c r="T3486">
        <v>0</v>
      </c>
      <c r="U3486" t="e">
        <f t="shared" si="109"/>
        <v>#DIV/0!</v>
      </c>
      <c r="V3486">
        <v>0</v>
      </c>
      <c r="W3486">
        <v>0</v>
      </c>
      <c r="X3486">
        <v>0</v>
      </c>
      <c r="Y3486">
        <v>12049</v>
      </c>
      <c r="Z3486">
        <v>12049</v>
      </c>
      <c r="AA3486" t="b">
        <f>ABS(T3486-Z3486)&gt;25000</f>
        <v>0</v>
      </c>
      <c r="AB3486">
        <v>15973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45711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45711</v>
      </c>
      <c r="AQ3486">
        <f>K3486/R3486</f>
        <v>0</v>
      </c>
    </row>
    <row r="3487" spans="1:43" x14ac:dyDescent="0.35">
      <c r="A3487" t="s">
        <v>7275</v>
      </c>
      <c r="B3487" t="s">
        <v>7276</v>
      </c>
      <c r="C3487" t="s">
        <v>38</v>
      </c>
      <c r="D3487" t="str">
        <f>IF(P3487&lt;=50000,"Extra Small",IF(AND(P3487&gt;=50000,P3487&lt;250000),"Small",IF(AND(P3487&gt;=250000,P3487&lt;1000000),"Medium",IF(AND(P3487&gt;=1000000,P3487&lt;10000000),"Large",IF(AND(P3487&gt;=10000000,P3487&lt;100000000),"Extra Large",IF(P3487&gt;=100000000,"Extra-extra-large"))))))</f>
        <v>Small</v>
      </c>
      <c r="E3487" t="s">
        <v>70</v>
      </c>
      <c r="F3487">
        <v>0</v>
      </c>
      <c r="G3487">
        <v>1</v>
      </c>
      <c r="H3487">
        <v>3</v>
      </c>
      <c r="I3487">
        <v>2</v>
      </c>
      <c r="J3487" t="s">
        <v>130</v>
      </c>
      <c r="K3487">
        <v>32164</v>
      </c>
      <c r="L3487">
        <v>135064</v>
      </c>
      <c r="M3487">
        <v>31001</v>
      </c>
      <c r="N3487">
        <v>21809</v>
      </c>
      <c r="O3487">
        <v>3198</v>
      </c>
      <c r="P3487">
        <v>223236</v>
      </c>
      <c r="Q3487">
        <v>0</v>
      </c>
      <c r="R3487">
        <v>223236</v>
      </c>
      <c r="S3487" t="str">
        <f t="shared" si="108"/>
        <v>False</v>
      </c>
      <c r="T3487">
        <v>70371</v>
      </c>
      <c r="U3487" t="b">
        <f t="shared" si="109"/>
        <v>0</v>
      </c>
      <c r="V3487">
        <v>0</v>
      </c>
      <c r="W3487">
        <v>0</v>
      </c>
      <c r="X3487">
        <v>0</v>
      </c>
      <c r="Y3487">
        <v>48085</v>
      </c>
      <c r="Z3487">
        <v>118456</v>
      </c>
      <c r="AA3487" t="b">
        <f>ABS(T3487-Z3487)&gt;25000</f>
        <v>1</v>
      </c>
      <c r="AB3487">
        <v>104780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2448619</v>
      </c>
      <c r="AJ3487">
        <v>0</v>
      </c>
      <c r="AK3487">
        <v>0</v>
      </c>
      <c r="AL3487">
        <v>0</v>
      </c>
      <c r="AM3487">
        <v>0</v>
      </c>
      <c r="AN3487">
        <v>644</v>
      </c>
      <c r="AO3487">
        <v>2447975</v>
      </c>
      <c r="AQ3487">
        <f>K3487/R3487</f>
        <v>0.14408070382913149</v>
      </c>
    </row>
    <row r="3488" spans="1:43" x14ac:dyDescent="0.35">
      <c r="A3488" t="s">
        <v>7277</v>
      </c>
      <c r="B3488" t="s">
        <v>7278</v>
      </c>
      <c r="C3488" t="s">
        <v>38</v>
      </c>
      <c r="D3488" t="str">
        <f>IF(P3488&lt;=50000,"Extra Small",IF(AND(P3488&gt;=50000,P3488&lt;250000),"Small",IF(AND(P3488&gt;=250000,P3488&lt;1000000),"Medium",IF(AND(P3488&gt;=1000000,P3488&lt;10000000),"Large",IF(AND(P3488&gt;=10000000,P3488&lt;100000000),"Extra Large",IF(P3488&gt;=100000000,"Extra-extra-large"))))))</f>
        <v>Large</v>
      </c>
      <c r="E3488" t="s">
        <v>131</v>
      </c>
      <c r="F3488">
        <v>0</v>
      </c>
      <c r="G3488">
        <v>0</v>
      </c>
      <c r="H3488">
        <v>0</v>
      </c>
      <c r="I3488">
        <v>0</v>
      </c>
      <c r="J3488" t="s">
        <v>48</v>
      </c>
      <c r="K3488">
        <v>0</v>
      </c>
      <c r="L3488">
        <v>610000</v>
      </c>
      <c r="M3488">
        <v>0</v>
      </c>
      <c r="N3488">
        <v>520901</v>
      </c>
      <c r="O3488">
        <v>0</v>
      </c>
      <c r="P3488">
        <v>1130901</v>
      </c>
      <c r="Q3488">
        <v>486284</v>
      </c>
      <c r="R3488">
        <v>1617185</v>
      </c>
      <c r="S3488" t="str">
        <f t="shared" si="108"/>
        <v>False</v>
      </c>
      <c r="T3488">
        <v>0</v>
      </c>
      <c r="U3488" t="e">
        <f t="shared" si="109"/>
        <v>#DIV/0!</v>
      </c>
      <c r="V3488">
        <v>0</v>
      </c>
      <c r="W3488">
        <v>2249560</v>
      </c>
      <c r="X3488">
        <v>0</v>
      </c>
      <c r="Y3488">
        <v>6035</v>
      </c>
      <c r="Z3488">
        <v>2255595</v>
      </c>
      <c r="AA3488" t="b">
        <f>ABS(T3488-Z3488)&gt;1000000</f>
        <v>1</v>
      </c>
      <c r="AB3488">
        <v>-638410</v>
      </c>
      <c r="AC3488">
        <v>0</v>
      </c>
      <c r="AD3488">
        <v>-638410</v>
      </c>
      <c r="AE3488">
        <v>3883030</v>
      </c>
      <c r="AF3488">
        <v>0</v>
      </c>
      <c r="AG3488">
        <v>3352506</v>
      </c>
      <c r="AH3488">
        <v>3352506</v>
      </c>
      <c r="AI3488">
        <v>7235536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7235536</v>
      </c>
      <c r="AQ3488">
        <f>K3488/R3488</f>
        <v>0</v>
      </c>
    </row>
    <row r="3489" spans="1:43" x14ac:dyDescent="0.35">
      <c r="A3489" t="s">
        <v>7279</v>
      </c>
      <c r="B3489" t="s">
        <v>7280</v>
      </c>
      <c r="C3489" t="s">
        <v>38</v>
      </c>
      <c r="D3489" t="str">
        <f>IF(P3489&lt;=50000,"Extra Small",IF(AND(P3489&gt;=50000,P3489&lt;250000),"Small",IF(AND(P3489&gt;=250000,P3489&lt;1000000),"Medium",IF(AND(P3489&gt;=1000000,P3489&lt;10000000),"Large",IF(AND(P3489&gt;=10000000,P3489&lt;100000000),"Extra Large",IF(P3489&gt;=100000000,"Extra-extra-large"))))))</f>
        <v>Small</v>
      </c>
      <c r="E3489" t="s">
        <v>98</v>
      </c>
      <c r="F3489">
        <v>0</v>
      </c>
      <c r="G3489">
        <v>0</v>
      </c>
      <c r="H3489">
        <v>0</v>
      </c>
      <c r="I3489">
        <v>0</v>
      </c>
      <c r="J3489" t="s">
        <v>56</v>
      </c>
      <c r="K3489">
        <v>0</v>
      </c>
      <c r="L3489">
        <v>157481</v>
      </c>
      <c r="M3489">
        <v>0</v>
      </c>
      <c r="N3489">
        <v>7176</v>
      </c>
      <c r="O3489">
        <v>0</v>
      </c>
      <c r="P3489">
        <v>164657</v>
      </c>
      <c r="Q3489">
        <v>0</v>
      </c>
      <c r="R3489">
        <v>164657</v>
      </c>
      <c r="S3489" t="str">
        <f t="shared" si="108"/>
        <v>False</v>
      </c>
      <c r="T3489">
        <v>0</v>
      </c>
      <c r="U3489" t="e">
        <f t="shared" si="109"/>
        <v>#DIV/0!</v>
      </c>
      <c r="V3489">
        <v>0</v>
      </c>
      <c r="W3489">
        <v>0</v>
      </c>
      <c r="X3489">
        <v>0</v>
      </c>
      <c r="Y3489">
        <v>12801</v>
      </c>
      <c r="Z3489">
        <v>12801</v>
      </c>
      <c r="AA3489" t="b">
        <f>ABS(T3489-Z3489)&gt;25000</f>
        <v>0</v>
      </c>
      <c r="AB3489">
        <v>151856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541142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541142</v>
      </c>
      <c r="AQ3489">
        <f>K3489/R3489</f>
        <v>0</v>
      </c>
    </row>
    <row r="3490" spans="1:43" x14ac:dyDescent="0.35">
      <c r="A3490" t="s">
        <v>7281</v>
      </c>
      <c r="B3490" t="s">
        <v>7282</v>
      </c>
      <c r="C3490" t="s">
        <v>38</v>
      </c>
      <c r="D3490" t="str">
        <f>IF(P3490&lt;=50000,"Extra Small",IF(AND(P3490&gt;=50000,P3490&lt;250000),"Small",IF(AND(P3490&gt;=250000,P3490&lt;1000000),"Medium",IF(AND(P3490&gt;=1000000,P3490&lt;10000000),"Large",IF(AND(P3490&gt;=10000000,P3490&lt;100000000),"Extra Large",IF(P3490&gt;=100000000,"Extra-extra-large"))))))</f>
        <v>Extra Small</v>
      </c>
      <c r="E3490" t="s">
        <v>110</v>
      </c>
      <c r="F3490">
        <v>0</v>
      </c>
      <c r="G3490">
        <v>0</v>
      </c>
      <c r="H3490">
        <v>0</v>
      </c>
      <c r="I3490">
        <v>0</v>
      </c>
      <c r="J3490" t="s">
        <v>89</v>
      </c>
      <c r="K3490">
        <v>0</v>
      </c>
      <c r="L3490">
        <v>25615</v>
      </c>
      <c r="M3490">
        <v>0</v>
      </c>
      <c r="N3490">
        <v>0</v>
      </c>
      <c r="O3490">
        <v>0</v>
      </c>
      <c r="P3490">
        <v>25615</v>
      </c>
      <c r="Q3490">
        <v>0</v>
      </c>
      <c r="R3490">
        <v>25615</v>
      </c>
      <c r="S3490" t="str">
        <f t="shared" si="108"/>
        <v>False</v>
      </c>
      <c r="T3490">
        <v>0</v>
      </c>
      <c r="U3490" t="e">
        <f t="shared" si="109"/>
        <v>#DIV/0!</v>
      </c>
      <c r="V3490">
        <v>0</v>
      </c>
      <c r="W3490">
        <v>0</v>
      </c>
      <c r="X3490">
        <v>0</v>
      </c>
      <c r="Y3490">
        <v>19274</v>
      </c>
      <c r="Z3490">
        <v>19274</v>
      </c>
      <c r="AA3490" t="b">
        <f>ABS(T3490-Z3490)&gt;25000</f>
        <v>0</v>
      </c>
      <c r="AB3490">
        <v>6341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Q3490">
        <f>K3490/R3490</f>
        <v>0</v>
      </c>
    </row>
    <row r="3491" spans="1:43" x14ac:dyDescent="0.35">
      <c r="A3491" t="s">
        <v>7283</v>
      </c>
      <c r="B3491" t="s">
        <v>7284</v>
      </c>
      <c r="C3491" t="s">
        <v>38</v>
      </c>
      <c r="D3491" t="str">
        <f>IF(P3491&lt;=50000,"Extra Small",IF(AND(P3491&gt;=50000,P3491&lt;250000),"Small",IF(AND(P3491&gt;=250000,P3491&lt;1000000),"Medium",IF(AND(P3491&gt;=1000000,P3491&lt;10000000),"Large",IF(AND(P3491&gt;=10000000,P3491&lt;100000000),"Extra Large",IF(P3491&gt;=100000000,"Extra-extra-large"))))))</f>
        <v>Medium</v>
      </c>
      <c r="E3491" t="s">
        <v>85</v>
      </c>
      <c r="F3491">
        <v>2</v>
      </c>
      <c r="G3491">
        <v>0</v>
      </c>
      <c r="H3491">
        <v>1</v>
      </c>
      <c r="I3491">
        <v>2.5</v>
      </c>
      <c r="J3491" t="s">
        <v>7285</v>
      </c>
      <c r="K3491">
        <v>160107</v>
      </c>
      <c r="L3491">
        <v>0</v>
      </c>
      <c r="M3491">
        <v>238845</v>
      </c>
      <c r="N3491">
        <v>2198</v>
      </c>
      <c r="O3491">
        <v>2700</v>
      </c>
      <c r="P3491">
        <v>403850</v>
      </c>
      <c r="Q3491">
        <v>0</v>
      </c>
      <c r="R3491">
        <v>403850</v>
      </c>
      <c r="S3491" t="str">
        <f t="shared" si="108"/>
        <v>False</v>
      </c>
      <c r="T3491">
        <v>203437</v>
      </c>
      <c r="U3491" t="b">
        <f t="shared" si="109"/>
        <v>0</v>
      </c>
      <c r="V3491">
        <v>0</v>
      </c>
      <c r="W3491">
        <v>0</v>
      </c>
      <c r="X3491">
        <v>0</v>
      </c>
      <c r="Y3491">
        <v>264353</v>
      </c>
      <c r="Z3491">
        <v>467790</v>
      </c>
      <c r="AA3491" t="b">
        <f>ABS(T3491-Z3491)&gt;25000</f>
        <v>1</v>
      </c>
      <c r="AB3491">
        <v>-63940</v>
      </c>
      <c r="AC3491">
        <v>0</v>
      </c>
      <c r="AD3491">
        <v>-63940</v>
      </c>
      <c r="AE3491">
        <v>498862</v>
      </c>
      <c r="AF3491">
        <v>0</v>
      </c>
      <c r="AG3491">
        <v>0</v>
      </c>
      <c r="AH3491">
        <v>0</v>
      </c>
      <c r="AI3491">
        <v>498862</v>
      </c>
      <c r="AJ3491">
        <v>196989</v>
      </c>
      <c r="AK3491">
        <v>0</v>
      </c>
      <c r="AL3491">
        <v>0</v>
      </c>
      <c r="AM3491">
        <v>3133</v>
      </c>
      <c r="AN3491">
        <v>200122</v>
      </c>
      <c r="AO3491">
        <v>298740</v>
      </c>
      <c r="AQ3491">
        <f>K3491/R3491</f>
        <v>0.39645165284140149</v>
      </c>
    </row>
    <row r="3492" spans="1:43" x14ac:dyDescent="0.35">
      <c r="A3492" t="s">
        <v>7286</v>
      </c>
      <c r="B3492" t="s">
        <v>7287</v>
      </c>
      <c r="C3492" t="s">
        <v>38</v>
      </c>
      <c r="D3492" t="str">
        <f>IF(P3492&lt;=50000,"Extra Small",IF(AND(P3492&gt;=50000,P3492&lt;250000),"Small",IF(AND(P3492&gt;=250000,P3492&lt;1000000),"Medium",IF(AND(P3492&gt;=1000000,P3492&lt;10000000),"Large",IF(AND(P3492&gt;=10000000,P3492&lt;100000000),"Extra Large",IF(P3492&gt;=100000000,"Extra-extra-large"))))))</f>
        <v>Medium</v>
      </c>
      <c r="E3492" t="s">
        <v>43</v>
      </c>
      <c r="F3492">
        <v>1</v>
      </c>
      <c r="G3492">
        <v>2</v>
      </c>
      <c r="H3492">
        <v>10</v>
      </c>
      <c r="I3492">
        <v>2</v>
      </c>
      <c r="J3492" t="s">
        <v>92</v>
      </c>
      <c r="K3492">
        <v>0</v>
      </c>
      <c r="L3492">
        <v>0</v>
      </c>
      <c r="M3492">
        <v>891825</v>
      </c>
      <c r="N3492">
        <v>12681</v>
      </c>
      <c r="O3492">
        <v>0</v>
      </c>
      <c r="P3492">
        <v>904506</v>
      </c>
      <c r="Q3492">
        <v>0</v>
      </c>
      <c r="R3492">
        <v>904506</v>
      </c>
      <c r="S3492" t="str">
        <f t="shared" si="108"/>
        <v>False</v>
      </c>
      <c r="T3492">
        <v>209874</v>
      </c>
      <c r="U3492" t="b">
        <f t="shared" si="109"/>
        <v>0</v>
      </c>
      <c r="V3492">
        <v>0</v>
      </c>
      <c r="W3492">
        <v>0</v>
      </c>
      <c r="X3492">
        <v>0</v>
      </c>
      <c r="Y3492">
        <v>654565</v>
      </c>
      <c r="Z3492">
        <v>864439</v>
      </c>
      <c r="AA3492" t="b">
        <f>ABS(T3492-Z3492)&gt;25000</f>
        <v>1</v>
      </c>
      <c r="AB3492">
        <v>40067</v>
      </c>
      <c r="AC3492">
        <v>0</v>
      </c>
      <c r="AD3492">
        <v>40067</v>
      </c>
      <c r="AE3492">
        <v>880445</v>
      </c>
      <c r="AF3492">
        <v>0</v>
      </c>
      <c r="AG3492">
        <v>0</v>
      </c>
      <c r="AH3492">
        <v>16413</v>
      </c>
      <c r="AI3492">
        <v>896858</v>
      </c>
      <c r="AJ3492">
        <v>146072</v>
      </c>
      <c r="AK3492">
        <v>0</v>
      </c>
      <c r="AL3492">
        <v>0</v>
      </c>
      <c r="AM3492">
        <v>0</v>
      </c>
      <c r="AN3492">
        <v>146072</v>
      </c>
      <c r="AO3492">
        <v>750786</v>
      </c>
      <c r="AQ3492">
        <f>K3492/R3492</f>
        <v>0</v>
      </c>
    </row>
    <row r="3493" spans="1:43" x14ac:dyDescent="0.35">
      <c r="A3493" t="s">
        <v>7288</v>
      </c>
      <c r="B3493" t="s">
        <v>7289</v>
      </c>
      <c r="C3493" t="s">
        <v>38</v>
      </c>
      <c r="D3493" t="str">
        <f>IF(P3493&lt;=50000,"Extra Small",IF(AND(P3493&gt;=50000,P3493&lt;250000),"Small",IF(AND(P3493&gt;=250000,P3493&lt;1000000),"Medium",IF(AND(P3493&gt;=1000000,P3493&lt;10000000),"Large",IF(AND(P3493&gt;=10000000,P3493&lt;100000000),"Extra Large",IF(P3493&gt;=100000000,"Extra-extra-large"))))))</f>
        <v>Extra Small</v>
      </c>
      <c r="E3493" t="s">
        <v>110</v>
      </c>
      <c r="F3493">
        <v>0</v>
      </c>
      <c r="G3493">
        <v>0</v>
      </c>
      <c r="H3493">
        <v>0</v>
      </c>
      <c r="I3493">
        <v>0</v>
      </c>
      <c r="J3493" t="s">
        <v>56</v>
      </c>
      <c r="K3493">
        <v>500</v>
      </c>
      <c r="L3493">
        <v>0</v>
      </c>
      <c r="M3493">
        <v>600</v>
      </c>
      <c r="N3493">
        <v>200</v>
      </c>
      <c r="O3493">
        <v>0</v>
      </c>
      <c r="P3493">
        <v>1300</v>
      </c>
      <c r="Q3493">
        <v>0</v>
      </c>
      <c r="R3493">
        <v>1300</v>
      </c>
      <c r="S3493" t="str">
        <f t="shared" si="108"/>
        <v>False</v>
      </c>
      <c r="T3493">
        <v>0</v>
      </c>
      <c r="U3493" t="e">
        <f t="shared" si="109"/>
        <v>#DIV/0!</v>
      </c>
      <c r="V3493">
        <v>0</v>
      </c>
      <c r="W3493">
        <v>500</v>
      </c>
      <c r="X3493">
        <v>0</v>
      </c>
      <c r="Y3493">
        <v>750</v>
      </c>
      <c r="Z3493">
        <v>1250</v>
      </c>
      <c r="AA3493" t="b">
        <f>ABS(T3493-Z3493)&gt;25000</f>
        <v>0</v>
      </c>
      <c r="AB3493">
        <v>50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13000</v>
      </c>
      <c r="AJ3493">
        <v>0</v>
      </c>
      <c r="AK3493">
        <v>0</v>
      </c>
      <c r="AL3493">
        <v>0</v>
      </c>
      <c r="AM3493">
        <v>0</v>
      </c>
      <c r="AN3493">
        <v>1000</v>
      </c>
      <c r="AO3493">
        <v>12000</v>
      </c>
      <c r="AQ3493">
        <f>K3493/R3493</f>
        <v>0.38461538461538464</v>
      </c>
    </row>
    <row r="3494" spans="1:43" x14ac:dyDescent="0.35">
      <c r="A3494" t="s">
        <v>7290</v>
      </c>
      <c r="B3494" t="s">
        <v>7291</v>
      </c>
      <c r="C3494" t="s">
        <v>38</v>
      </c>
      <c r="D3494" t="str">
        <f>IF(P3494&lt;=50000,"Extra Small",IF(AND(P3494&gt;=50000,P3494&lt;250000),"Small",IF(AND(P3494&gt;=250000,P3494&lt;1000000),"Medium",IF(AND(P3494&gt;=1000000,P3494&lt;10000000),"Large",IF(AND(P3494&gt;=10000000,P3494&lt;100000000),"Extra Large",IF(P3494&gt;=100000000,"Extra-extra-large"))))))</f>
        <v>Large</v>
      </c>
      <c r="E3494" t="s">
        <v>39</v>
      </c>
      <c r="F3494">
        <v>5</v>
      </c>
      <c r="G3494">
        <v>2</v>
      </c>
      <c r="H3494">
        <v>0</v>
      </c>
      <c r="I3494">
        <v>5</v>
      </c>
      <c r="J3494" t="s">
        <v>278</v>
      </c>
      <c r="K3494">
        <v>0</v>
      </c>
      <c r="L3494">
        <v>1548879</v>
      </c>
      <c r="M3494">
        <v>47250</v>
      </c>
      <c r="N3494">
        <v>10640</v>
      </c>
      <c r="O3494">
        <v>13867</v>
      </c>
      <c r="P3494">
        <v>1620636</v>
      </c>
      <c r="Q3494">
        <v>0</v>
      </c>
      <c r="R3494">
        <v>1620636</v>
      </c>
      <c r="S3494" t="str">
        <f t="shared" si="108"/>
        <v>False</v>
      </c>
      <c r="T3494">
        <v>250089</v>
      </c>
      <c r="U3494" t="b">
        <f t="shared" si="109"/>
        <v>0</v>
      </c>
      <c r="V3494">
        <v>0</v>
      </c>
      <c r="W3494">
        <v>297995</v>
      </c>
      <c r="X3494">
        <v>1020</v>
      </c>
      <c r="Y3494">
        <v>906798</v>
      </c>
      <c r="Z3494">
        <v>1455902</v>
      </c>
      <c r="AA3494" t="b">
        <f>ABS(T3494-Z3494)&gt;1000000</f>
        <v>1</v>
      </c>
      <c r="AB3494">
        <v>164734</v>
      </c>
      <c r="AC3494">
        <v>0</v>
      </c>
      <c r="AD3494">
        <v>164734</v>
      </c>
      <c r="AE3494">
        <v>3121001</v>
      </c>
      <c r="AF3494">
        <v>0</v>
      </c>
      <c r="AG3494">
        <v>155022</v>
      </c>
      <c r="AH3494">
        <v>155022</v>
      </c>
      <c r="AI3494">
        <v>3276023</v>
      </c>
      <c r="AJ3494">
        <v>122024</v>
      </c>
      <c r="AK3494">
        <v>0</v>
      </c>
      <c r="AL3494">
        <v>0</v>
      </c>
      <c r="AM3494">
        <v>0</v>
      </c>
      <c r="AN3494">
        <v>122024</v>
      </c>
      <c r="AO3494">
        <v>3153999</v>
      </c>
      <c r="AQ3494">
        <f>K3494/R3494</f>
        <v>0</v>
      </c>
    </row>
    <row r="3495" spans="1:43" x14ac:dyDescent="0.35">
      <c r="A3495" t="s">
        <v>7292</v>
      </c>
      <c r="B3495" t="s">
        <v>7293</v>
      </c>
      <c r="C3495" t="s">
        <v>38</v>
      </c>
      <c r="D3495" t="str">
        <f>IF(P3495&lt;=50000,"Extra Small",IF(AND(P3495&gt;=50000,P3495&lt;250000),"Small",IF(AND(P3495&gt;=250000,P3495&lt;1000000),"Medium",IF(AND(P3495&gt;=1000000,P3495&lt;10000000),"Large",IF(AND(P3495&gt;=10000000,P3495&lt;100000000),"Extra Large",IF(P3495&gt;=100000000,"Extra-extra-large"))))))</f>
        <v>Extra Small</v>
      </c>
      <c r="E3495" t="s">
        <v>73</v>
      </c>
      <c r="F3495">
        <v>0</v>
      </c>
      <c r="G3495">
        <v>0</v>
      </c>
      <c r="H3495">
        <v>0</v>
      </c>
      <c r="I3495">
        <v>0</v>
      </c>
      <c r="J3495" t="s">
        <v>102</v>
      </c>
      <c r="K3495">
        <v>0</v>
      </c>
      <c r="L3495">
        <v>2208</v>
      </c>
      <c r="M3495">
        <v>0</v>
      </c>
      <c r="N3495">
        <v>0</v>
      </c>
      <c r="O3495">
        <v>0</v>
      </c>
      <c r="P3495">
        <v>2208</v>
      </c>
      <c r="Q3495">
        <v>140</v>
      </c>
      <c r="R3495">
        <v>2348</v>
      </c>
      <c r="S3495" t="str">
        <f t="shared" si="108"/>
        <v>False</v>
      </c>
      <c r="T3495">
        <v>0</v>
      </c>
      <c r="U3495" t="e">
        <f t="shared" si="109"/>
        <v>#DIV/0!</v>
      </c>
      <c r="V3495">
        <v>0</v>
      </c>
      <c r="W3495">
        <v>0</v>
      </c>
      <c r="X3495">
        <v>0</v>
      </c>
      <c r="Y3495">
        <v>696</v>
      </c>
      <c r="Z3495">
        <v>696</v>
      </c>
      <c r="AA3495" t="b">
        <f>ABS(T3495-Z3495)&gt;25000</f>
        <v>0</v>
      </c>
      <c r="AB3495">
        <v>1652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Q3495">
        <f>K3495/R3495</f>
        <v>0</v>
      </c>
    </row>
    <row r="3496" spans="1:43" x14ac:dyDescent="0.35">
      <c r="A3496" t="s">
        <v>7294</v>
      </c>
      <c r="B3496" t="s">
        <v>7295</v>
      </c>
      <c r="C3496" t="s">
        <v>38</v>
      </c>
      <c r="D3496" t="str">
        <f>IF(P3496&lt;=50000,"Extra Small",IF(AND(P3496&gt;=50000,P3496&lt;250000),"Small",IF(AND(P3496&gt;=250000,P3496&lt;1000000),"Medium",IF(AND(P3496&gt;=1000000,P3496&lt;10000000),"Large",IF(AND(P3496&gt;=10000000,P3496&lt;100000000),"Extra Large",IF(P3496&gt;=100000000,"Extra-extra-large"))))))</f>
        <v>Extra Small</v>
      </c>
      <c r="E3496" t="s">
        <v>101</v>
      </c>
      <c r="F3496">
        <v>0</v>
      </c>
      <c r="G3496">
        <v>0</v>
      </c>
      <c r="H3496">
        <v>0</v>
      </c>
      <c r="I3496">
        <v>0</v>
      </c>
      <c r="J3496" t="s">
        <v>57</v>
      </c>
      <c r="K3496">
        <v>0</v>
      </c>
      <c r="L3496">
        <v>0</v>
      </c>
      <c r="M3496">
        <v>0</v>
      </c>
      <c r="N3496">
        <v>0</v>
      </c>
      <c r="O3496">
        <v>4651</v>
      </c>
      <c r="P3496">
        <v>4651</v>
      </c>
      <c r="Q3496">
        <v>0</v>
      </c>
      <c r="R3496">
        <v>4651</v>
      </c>
      <c r="S3496" t="str">
        <f t="shared" si="108"/>
        <v>False</v>
      </c>
      <c r="T3496">
        <v>0</v>
      </c>
      <c r="U3496" t="e">
        <f t="shared" si="109"/>
        <v>#DIV/0!</v>
      </c>
      <c r="V3496">
        <v>0</v>
      </c>
      <c r="W3496">
        <v>0</v>
      </c>
      <c r="X3496">
        <v>0</v>
      </c>
      <c r="Y3496">
        <v>3457</v>
      </c>
      <c r="Z3496">
        <v>3457</v>
      </c>
      <c r="AA3496" t="b">
        <f>ABS(T3496-Z3496)&gt;25000</f>
        <v>0</v>
      </c>
      <c r="AB3496">
        <v>1194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5816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5816</v>
      </c>
      <c r="AQ3496">
        <f>K3496/R3496</f>
        <v>0</v>
      </c>
    </row>
    <row r="3497" spans="1:43" x14ac:dyDescent="0.35">
      <c r="A3497" t="s">
        <v>7296</v>
      </c>
      <c r="B3497" t="s">
        <v>7297</v>
      </c>
      <c r="C3497" t="s">
        <v>38</v>
      </c>
      <c r="D3497" t="str">
        <f>IF(P3497&lt;=50000,"Extra Small",IF(AND(P3497&gt;=50000,P3497&lt;250000),"Small",IF(AND(P3497&gt;=250000,P3497&lt;1000000),"Medium",IF(AND(P3497&gt;=1000000,P3497&lt;10000000),"Large",IF(AND(P3497&gt;=10000000,P3497&lt;100000000),"Extra Large",IF(P3497&gt;=100000000,"Extra-extra-large"))))))</f>
        <v>Extra Small</v>
      </c>
      <c r="E3497" t="s">
        <v>85</v>
      </c>
      <c r="F3497">
        <v>0</v>
      </c>
      <c r="G3497">
        <v>0</v>
      </c>
      <c r="H3497">
        <v>0</v>
      </c>
      <c r="I3497">
        <v>0</v>
      </c>
      <c r="J3497" t="s">
        <v>102</v>
      </c>
      <c r="K3497">
        <v>0</v>
      </c>
      <c r="L3497">
        <v>0</v>
      </c>
      <c r="M3497">
        <v>0</v>
      </c>
      <c r="N3497">
        <v>28439</v>
      </c>
      <c r="O3497">
        <v>0</v>
      </c>
      <c r="P3497">
        <v>28439</v>
      </c>
      <c r="Q3497">
        <v>0</v>
      </c>
      <c r="R3497">
        <v>28439</v>
      </c>
      <c r="S3497" t="str">
        <f t="shared" si="108"/>
        <v>False</v>
      </c>
      <c r="T3497">
        <v>0</v>
      </c>
      <c r="U3497" t="e">
        <f t="shared" si="109"/>
        <v>#DIV/0!</v>
      </c>
      <c r="V3497">
        <v>0</v>
      </c>
      <c r="W3497">
        <v>0</v>
      </c>
      <c r="X3497">
        <v>0</v>
      </c>
      <c r="Y3497">
        <v>10227</v>
      </c>
      <c r="Z3497">
        <v>10227</v>
      </c>
      <c r="AA3497" t="b">
        <f>ABS(T3497-Z3497)&gt;25000</f>
        <v>0</v>
      </c>
      <c r="AB3497">
        <v>18212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577099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577099</v>
      </c>
      <c r="AQ3497">
        <f>K3497/R3497</f>
        <v>0</v>
      </c>
    </row>
    <row r="3498" spans="1:43" x14ac:dyDescent="0.35">
      <c r="A3498" t="s">
        <v>7298</v>
      </c>
      <c r="B3498" t="s">
        <v>7299</v>
      </c>
      <c r="C3498" t="s">
        <v>38</v>
      </c>
      <c r="D3498" t="str">
        <f>IF(P3498&lt;=50000,"Extra Small",IF(AND(P3498&gt;=50000,P3498&lt;250000),"Small",IF(AND(P3498&gt;=250000,P3498&lt;1000000),"Medium",IF(AND(P3498&gt;=1000000,P3498&lt;10000000),"Large",IF(AND(P3498&gt;=10000000,P3498&lt;100000000),"Extra Large",IF(P3498&gt;=100000000,"Extra-extra-large"))))))</f>
        <v>Small</v>
      </c>
      <c r="E3498" t="s">
        <v>55</v>
      </c>
      <c r="F3498">
        <v>1</v>
      </c>
      <c r="G3498">
        <v>0</v>
      </c>
      <c r="H3498">
        <v>0</v>
      </c>
      <c r="I3498">
        <v>1</v>
      </c>
      <c r="J3498" t="s">
        <v>48</v>
      </c>
      <c r="K3498">
        <v>178330</v>
      </c>
      <c r="L3498">
        <v>0</v>
      </c>
      <c r="M3498">
        <v>0</v>
      </c>
      <c r="N3498">
        <v>0</v>
      </c>
      <c r="O3498">
        <v>0</v>
      </c>
      <c r="P3498">
        <v>178330</v>
      </c>
      <c r="Q3498">
        <v>0</v>
      </c>
      <c r="R3498">
        <v>178330</v>
      </c>
      <c r="S3498" t="str">
        <f t="shared" si="108"/>
        <v>False</v>
      </c>
      <c r="T3498">
        <v>178330</v>
      </c>
      <c r="U3498" t="b">
        <f t="shared" si="109"/>
        <v>0</v>
      </c>
      <c r="V3498">
        <v>0</v>
      </c>
      <c r="W3498">
        <v>0</v>
      </c>
      <c r="X3498">
        <v>0</v>
      </c>
      <c r="Y3498">
        <v>0</v>
      </c>
      <c r="Z3498">
        <v>178330</v>
      </c>
      <c r="AA3498" t="b">
        <f>ABS(T3498-Z3498)&gt;25000</f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Q3498">
        <f>K3498/R3498</f>
        <v>1</v>
      </c>
    </row>
    <row r="3499" spans="1:43" x14ac:dyDescent="0.35">
      <c r="A3499" t="s">
        <v>7300</v>
      </c>
      <c r="B3499" t="s">
        <v>7301</v>
      </c>
      <c r="C3499" t="s">
        <v>50</v>
      </c>
      <c r="D3499" t="str">
        <f>IF(P3499&lt;=50000,"Extra Small",IF(AND(P3499&gt;=50000,P3499&lt;250000),"Small",IF(AND(P3499&gt;=250000,P3499&lt;1000000),"Medium",IF(AND(P3499&gt;=1000000,P3499&lt;10000000),"Large",IF(AND(P3499&gt;=10000000,P3499&lt;100000000),"Extra Large",IF(P3499&gt;=100000000,"Extra-extra-large"))))))</f>
        <v>Large</v>
      </c>
      <c r="E3499" t="s">
        <v>73</v>
      </c>
      <c r="F3499">
        <v>12</v>
      </c>
      <c r="G3499">
        <v>3</v>
      </c>
      <c r="H3499">
        <v>1</v>
      </c>
      <c r="I3499">
        <v>15</v>
      </c>
      <c r="J3499" t="s">
        <v>48</v>
      </c>
      <c r="K3499">
        <v>0</v>
      </c>
      <c r="L3499">
        <v>0</v>
      </c>
      <c r="M3499">
        <v>1562073</v>
      </c>
      <c r="N3499">
        <v>0</v>
      </c>
      <c r="O3499">
        <v>26529</v>
      </c>
      <c r="P3499">
        <v>1588602</v>
      </c>
      <c r="Q3499">
        <v>0</v>
      </c>
      <c r="R3499">
        <v>1588602</v>
      </c>
      <c r="S3499" t="str">
        <f t="shared" si="108"/>
        <v>False</v>
      </c>
      <c r="T3499">
        <v>1496120</v>
      </c>
      <c r="U3499" t="b">
        <f t="shared" si="109"/>
        <v>0</v>
      </c>
      <c r="V3499">
        <v>0</v>
      </c>
      <c r="W3499">
        <v>0</v>
      </c>
      <c r="X3499">
        <v>0</v>
      </c>
      <c r="Y3499">
        <v>294667</v>
      </c>
      <c r="Z3499">
        <v>1790787</v>
      </c>
      <c r="AA3499" t="b">
        <f>ABS(T3499-Z3499)&gt;1000000</f>
        <v>0</v>
      </c>
      <c r="AB3499">
        <v>-202185</v>
      </c>
      <c r="AC3499">
        <v>0</v>
      </c>
      <c r="AD3499">
        <v>-202185</v>
      </c>
      <c r="AE3499">
        <v>1071750</v>
      </c>
      <c r="AF3499">
        <v>0</v>
      </c>
      <c r="AG3499">
        <v>10709</v>
      </c>
      <c r="AH3499">
        <v>10709</v>
      </c>
      <c r="AI3499">
        <v>1082459</v>
      </c>
      <c r="AJ3499">
        <v>1382496</v>
      </c>
      <c r="AK3499">
        <v>0</v>
      </c>
      <c r="AL3499">
        <v>0</v>
      </c>
      <c r="AM3499">
        <v>0</v>
      </c>
      <c r="AN3499">
        <v>1382496</v>
      </c>
      <c r="AO3499">
        <v>-300037</v>
      </c>
      <c r="AQ3499">
        <f>K3499/R3499</f>
        <v>0</v>
      </c>
    </row>
    <row r="3500" spans="1:43" x14ac:dyDescent="0.35">
      <c r="A3500" t="s">
        <v>7302</v>
      </c>
      <c r="B3500" t="s">
        <v>7303</v>
      </c>
      <c r="C3500" t="s">
        <v>50</v>
      </c>
      <c r="D3500" t="str">
        <f>IF(P3500&lt;=50000,"Extra Small",IF(AND(P3500&gt;=50000,P3500&lt;250000),"Small",IF(AND(P3500&gt;=250000,P3500&lt;1000000),"Medium",IF(AND(P3500&gt;=1000000,P3500&lt;10000000),"Large",IF(AND(P3500&gt;=10000000,P3500&lt;100000000),"Extra Large",IF(P3500&gt;=100000000,"Extra-extra-large"))))))</f>
        <v>Extra Small</v>
      </c>
      <c r="E3500" t="s">
        <v>64</v>
      </c>
      <c r="F3500">
        <v>0</v>
      </c>
      <c r="G3500">
        <v>1</v>
      </c>
      <c r="H3500">
        <v>0</v>
      </c>
      <c r="I3500">
        <v>0</v>
      </c>
      <c r="J3500" t="s">
        <v>48</v>
      </c>
      <c r="K3500">
        <v>0</v>
      </c>
      <c r="L3500">
        <v>11800</v>
      </c>
      <c r="M3500">
        <v>0</v>
      </c>
      <c r="N3500">
        <v>3058</v>
      </c>
      <c r="O3500">
        <v>1</v>
      </c>
      <c r="P3500">
        <v>14859</v>
      </c>
      <c r="Q3500">
        <v>0</v>
      </c>
      <c r="R3500">
        <v>14859</v>
      </c>
      <c r="S3500" t="str">
        <f t="shared" si="108"/>
        <v>False</v>
      </c>
      <c r="T3500">
        <v>0</v>
      </c>
      <c r="U3500" t="b">
        <f t="shared" si="109"/>
        <v>0</v>
      </c>
      <c r="V3500">
        <v>0</v>
      </c>
      <c r="W3500">
        <v>0</v>
      </c>
      <c r="X3500">
        <v>0</v>
      </c>
      <c r="Y3500">
        <v>2890</v>
      </c>
      <c r="Z3500">
        <v>2890</v>
      </c>
      <c r="AA3500" t="b">
        <f>ABS(T3500-Z3500)&gt;25000</f>
        <v>0</v>
      </c>
      <c r="AB3500">
        <v>11969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119409</v>
      </c>
      <c r="AJ3500">
        <v>0</v>
      </c>
      <c r="AK3500">
        <v>0</v>
      </c>
      <c r="AL3500">
        <v>0</v>
      </c>
      <c r="AM3500">
        <v>0</v>
      </c>
      <c r="AN3500">
        <v>1000</v>
      </c>
      <c r="AO3500">
        <v>118409</v>
      </c>
      <c r="AQ3500">
        <f>K3500/R3500</f>
        <v>0</v>
      </c>
    </row>
    <row r="3501" spans="1:43" x14ac:dyDescent="0.35">
      <c r="A3501" t="s">
        <v>7304</v>
      </c>
      <c r="B3501" t="s">
        <v>7305</v>
      </c>
      <c r="C3501" t="s">
        <v>50</v>
      </c>
      <c r="D3501" t="str">
        <f>IF(P3501&lt;=50000,"Extra Small",IF(AND(P3501&gt;=50000,P3501&lt;250000),"Small",IF(AND(P3501&gt;=250000,P3501&lt;1000000),"Medium",IF(AND(P3501&gt;=1000000,P3501&lt;10000000),"Large",IF(AND(P3501&gt;=10000000,P3501&lt;100000000),"Extra Large",IF(P3501&gt;=100000000,"Extra-extra-large"))))))</f>
        <v>Extra Small</v>
      </c>
      <c r="E3501" t="s">
        <v>302</v>
      </c>
      <c r="F3501">
        <v>0</v>
      </c>
      <c r="G3501">
        <v>0</v>
      </c>
      <c r="H3501">
        <v>0</v>
      </c>
      <c r="I3501">
        <v>0</v>
      </c>
      <c r="J3501" t="s">
        <v>57</v>
      </c>
      <c r="K3501">
        <v>0</v>
      </c>
      <c r="L3501">
        <v>100</v>
      </c>
      <c r="M3501">
        <v>0</v>
      </c>
      <c r="N3501">
        <v>0</v>
      </c>
      <c r="O3501">
        <v>0</v>
      </c>
      <c r="P3501">
        <v>100</v>
      </c>
      <c r="Q3501">
        <v>0</v>
      </c>
      <c r="R3501">
        <v>100</v>
      </c>
      <c r="S3501" t="str">
        <f t="shared" si="108"/>
        <v>False</v>
      </c>
      <c r="T3501">
        <v>0</v>
      </c>
      <c r="U3501" t="e">
        <f t="shared" si="109"/>
        <v>#DIV/0!</v>
      </c>
      <c r="V3501">
        <v>0</v>
      </c>
      <c r="W3501">
        <v>0</v>
      </c>
      <c r="X3501">
        <v>0</v>
      </c>
      <c r="Y3501">
        <v>2</v>
      </c>
      <c r="Z3501">
        <v>2</v>
      </c>
      <c r="AA3501" t="b">
        <f>ABS(T3501-Z3501)&gt;25000</f>
        <v>0</v>
      </c>
      <c r="AB3501">
        <v>98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98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98</v>
      </c>
      <c r="AQ3501">
        <f>K3501/R3501</f>
        <v>0</v>
      </c>
    </row>
    <row r="3502" spans="1:43" x14ac:dyDescent="0.35">
      <c r="A3502" t="s">
        <v>7306</v>
      </c>
      <c r="B3502" t="s">
        <v>7307</v>
      </c>
      <c r="C3502" t="s">
        <v>50</v>
      </c>
      <c r="D3502" t="str">
        <f>IF(P3502&lt;=50000,"Extra Small",IF(AND(P3502&gt;=50000,P3502&lt;250000),"Small",IF(AND(P3502&gt;=250000,P3502&lt;1000000),"Medium",IF(AND(P3502&gt;=1000000,P3502&lt;10000000),"Large",IF(AND(P3502&gt;=10000000,P3502&lt;100000000),"Extra Large",IF(P3502&gt;=100000000,"Extra-extra-large"))))))</f>
        <v>Extra Small</v>
      </c>
      <c r="E3502" t="s">
        <v>76</v>
      </c>
      <c r="F3502">
        <v>1</v>
      </c>
      <c r="G3502">
        <v>0</v>
      </c>
      <c r="H3502">
        <v>0</v>
      </c>
      <c r="I3502">
        <v>1</v>
      </c>
      <c r="J3502" t="s">
        <v>172</v>
      </c>
      <c r="K3502">
        <v>0</v>
      </c>
      <c r="L3502">
        <v>2686</v>
      </c>
      <c r="M3502">
        <v>4920</v>
      </c>
      <c r="N3502">
        <v>37910</v>
      </c>
      <c r="O3502">
        <v>0</v>
      </c>
      <c r="P3502">
        <v>45516</v>
      </c>
      <c r="Q3502">
        <v>2271</v>
      </c>
      <c r="R3502">
        <v>47787</v>
      </c>
      <c r="S3502" t="str">
        <f t="shared" si="108"/>
        <v>False</v>
      </c>
      <c r="T3502">
        <v>9500</v>
      </c>
      <c r="U3502" t="b">
        <f t="shared" si="109"/>
        <v>0</v>
      </c>
      <c r="V3502">
        <v>0</v>
      </c>
      <c r="W3502">
        <v>4000</v>
      </c>
      <c r="X3502">
        <v>0</v>
      </c>
      <c r="Y3502">
        <v>10436</v>
      </c>
      <c r="Z3502">
        <v>23936</v>
      </c>
      <c r="AA3502" t="b">
        <f>ABS(T3502-Z3502)&gt;25000</f>
        <v>0</v>
      </c>
      <c r="AB3502">
        <v>23851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660777</v>
      </c>
      <c r="AJ3502">
        <v>0</v>
      </c>
      <c r="AK3502">
        <v>0</v>
      </c>
      <c r="AL3502">
        <v>0</v>
      </c>
      <c r="AM3502">
        <v>0</v>
      </c>
      <c r="AN3502">
        <v>230</v>
      </c>
      <c r="AO3502">
        <v>660547</v>
      </c>
      <c r="AQ3502">
        <f>K3502/R3502</f>
        <v>0</v>
      </c>
    </row>
    <row r="3503" spans="1:43" x14ac:dyDescent="0.35">
      <c r="A3503" t="s">
        <v>7308</v>
      </c>
      <c r="B3503" t="s">
        <v>7309</v>
      </c>
      <c r="C3503" t="s">
        <v>38</v>
      </c>
      <c r="D3503" t="str">
        <f>IF(P3503&lt;=50000,"Extra Small",IF(AND(P3503&gt;=50000,P3503&lt;250000),"Small",IF(AND(P3503&gt;=250000,P3503&lt;1000000),"Medium",IF(AND(P3503&gt;=1000000,P3503&lt;10000000),"Large",IF(AND(P3503&gt;=10000000,P3503&lt;100000000),"Extra Large",IF(P3503&gt;=100000000,"Extra-extra-large"))))))</f>
        <v>Small</v>
      </c>
      <c r="E3503" t="s">
        <v>110</v>
      </c>
      <c r="F3503">
        <v>0</v>
      </c>
      <c r="G3503">
        <v>3</v>
      </c>
      <c r="H3503">
        <v>1</v>
      </c>
      <c r="I3503">
        <v>1.2</v>
      </c>
      <c r="J3503" t="s">
        <v>143</v>
      </c>
      <c r="K3503">
        <v>173759</v>
      </c>
      <c r="L3503">
        <v>2278</v>
      </c>
      <c r="M3503">
        <v>8712</v>
      </c>
      <c r="N3503">
        <v>228</v>
      </c>
      <c r="O3503">
        <v>0</v>
      </c>
      <c r="P3503">
        <v>184977</v>
      </c>
      <c r="Q3503">
        <v>0</v>
      </c>
      <c r="R3503">
        <v>184977</v>
      </c>
      <c r="S3503" t="str">
        <f t="shared" si="108"/>
        <v>False</v>
      </c>
      <c r="T3503">
        <v>134911</v>
      </c>
      <c r="U3503" t="b">
        <f t="shared" si="109"/>
        <v>0</v>
      </c>
      <c r="V3503">
        <v>0</v>
      </c>
      <c r="W3503">
        <v>0</v>
      </c>
      <c r="X3503">
        <v>0</v>
      </c>
      <c r="Y3503">
        <v>50959</v>
      </c>
      <c r="Z3503">
        <v>185870</v>
      </c>
      <c r="AA3503" t="b">
        <f>ABS(T3503-Z3503)&gt;25000</f>
        <v>1</v>
      </c>
      <c r="AB3503">
        <v>-893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121936</v>
      </c>
      <c r="AJ3503">
        <v>0</v>
      </c>
      <c r="AK3503">
        <v>0</v>
      </c>
      <c r="AL3503">
        <v>0</v>
      </c>
      <c r="AM3503">
        <v>0</v>
      </c>
      <c r="AN3503">
        <v>33401</v>
      </c>
      <c r="AO3503">
        <v>88535</v>
      </c>
      <c r="AQ3503">
        <f>K3503/R3503</f>
        <v>0.93935462246657697</v>
      </c>
    </row>
    <row r="3504" spans="1:43" x14ac:dyDescent="0.35">
      <c r="A3504" t="s">
        <v>7310</v>
      </c>
      <c r="B3504" t="s">
        <v>7311</v>
      </c>
      <c r="C3504" t="s">
        <v>38</v>
      </c>
      <c r="D3504" t="str">
        <f>IF(P3504&lt;=50000,"Extra Small",IF(AND(P3504&gt;=50000,P3504&lt;250000),"Small",IF(AND(P3504&gt;=250000,P3504&lt;1000000),"Medium",IF(AND(P3504&gt;=1000000,P3504&lt;10000000),"Large",IF(AND(P3504&gt;=10000000,P3504&lt;100000000),"Extra Large",IF(P3504&gt;=100000000,"Extra-extra-large"))))))</f>
        <v>Medium</v>
      </c>
      <c r="E3504" t="s">
        <v>98</v>
      </c>
      <c r="F3504">
        <v>0</v>
      </c>
      <c r="G3504">
        <v>1</v>
      </c>
      <c r="H3504">
        <v>0</v>
      </c>
      <c r="I3504">
        <v>0.1</v>
      </c>
      <c r="J3504" t="s">
        <v>281</v>
      </c>
      <c r="K3504">
        <v>0</v>
      </c>
      <c r="L3504">
        <v>0</v>
      </c>
      <c r="M3504">
        <v>323850</v>
      </c>
      <c r="N3504">
        <v>116730</v>
      </c>
      <c r="O3504">
        <v>0</v>
      </c>
      <c r="P3504">
        <v>440580</v>
      </c>
      <c r="Q3504">
        <v>0</v>
      </c>
      <c r="R3504">
        <v>440580</v>
      </c>
      <c r="S3504" t="str">
        <f t="shared" si="108"/>
        <v>False</v>
      </c>
      <c r="T3504">
        <v>14211</v>
      </c>
      <c r="U3504" t="b">
        <f t="shared" si="109"/>
        <v>0</v>
      </c>
      <c r="V3504">
        <v>0</v>
      </c>
      <c r="W3504">
        <v>0</v>
      </c>
      <c r="X3504">
        <v>0</v>
      </c>
      <c r="Y3504">
        <v>199774</v>
      </c>
      <c r="Z3504">
        <v>213985</v>
      </c>
      <c r="AA3504" t="b">
        <f>ABS(T3504-Z3504)&gt;25000</f>
        <v>1</v>
      </c>
      <c r="AB3504">
        <v>226595</v>
      </c>
      <c r="AC3504">
        <v>0</v>
      </c>
      <c r="AD3504">
        <v>226595</v>
      </c>
      <c r="AE3504">
        <v>1274092</v>
      </c>
      <c r="AF3504">
        <v>0</v>
      </c>
      <c r="AG3504">
        <v>0</v>
      </c>
      <c r="AH3504">
        <v>0</v>
      </c>
      <c r="AI3504">
        <v>1274092</v>
      </c>
      <c r="AJ3504">
        <v>18221</v>
      </c>
      <c r="AK3504">
        <v>0</v>
      </c>
      <c r="AL3504">
        <v>0</v>
      </c>
      <c r="AM3504">
        <v>0</v>
      </c>
      <c r="AN3504">
        <v>18221</v>
      </c>
      <c r="AO3504">
        <v>1255871</v>
      </c>
      <c r="AQ3504">
        <f>K3504/R3504</f>
        <v>0</v>
      </c>
    </row>
    <row r="3505" spans="1:43" x14ac:dyDescent="0.35">
      <c r="A3505" t="s">
        <v>7312</v>
      </c>
      <c r="B3505" t="s">
        <v>7313</v>
      </c>
      <c r="C3505" t="s">
        <v>38</v>
      </c>
      <c r="D3505" t="str">
        <f>IF(P3505&lt;=50000,"Extra Small",IF(AND(P3505&gt;=50000,P3505&lt;250000),"Small",IF(AND(P3505&gt;=250000,P3505&lt;1000000),"Medium",IF(AND(P3505&gt;=1000000,P3505&lt;10000000),"Large",IF(AND(P3505&gt;=10000000,P3505&lt;100000000),"Extra Large",IF(P3505&gt;=100000000,"Extra-extra-large"))))))</f>
        <v>Small</v>
      </c>
      <c r="E3505" t="s">
        <v>70</v>
      </c>
      <c r="F3505">
        <v>1</v>
      </c>
      <c r="G3505">
        <v>2</v>
      </c>
      <c r="H3505">
        <v>40</v>
      </c>
      <c r="I3505">
        <v>0</v>
      </c>
      <c r="J3505" t="s">
        <v>700</v>
      </c>
      <c r="K3505">
        <v>0</v>
      </c>
      <c r="L3505">
        <v>212350</v>
      </c>
      <c r="M3505">
        <v>28109</v>
      </c>
      <c r="N3505">
        <v>0</v>
      </c>
      <c r="O3505">
        <v>0</v>
      </c>
      <c r="P3505">
        <v>240459</v>
      </c>
      <c r="Q3505">
        <v>0</v>
      </c>
      <c r="R3505">
        <v>240459</v>
      </c>
      <c r="S3505" t="str">
        <f t="shared" si="108"/>
        <v>False</v>
      </c>
      <c r="T3505">
        <v>97483</v>
      </c>
      <c r="U3505" t="b">
        <f t="shared" si="109"/>
        <v>0</v>
      </c>
      <c r="V3505">
        <v>0</v>
      </c>
      <c r="W3505">
        <v>0</v>
      </c>
      <c r="X3505">
        <v>0</v>
      </c>
      <c r="Y3505">
        <v>104516</v>
      </c>
      <c r="Z3505">
        <v>201999</v>
      </c>
      <c r="AA3505" t="b">
        <f>ABS(T3505-Z3505)&gt;25000</f>
        <v>1</v>
      </c>
      <c r="AB3505">
        <v>38460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74142</v>
      </c>
      <c r="AJ3505">
        <v>0</v>
      </c>
      <c r="AK3505">
        <v>0</v>
      </c>
      <c r="AL3505">
        <v>0</v>
      </c>
      <c r="AM3505">
        <v>0</v>
      </c>
      <c r="AN3505">
        <v>14546</v>
      </c>
      <c r="AO3505">
        <v>59596</v>
      </c>
      <c r="AQ3505">
        <f>K3505/R3505</f>
        <v>0</v>
      </c>
    </row>
    <row r="3506" spans="1:43" x14ac:dyDescent="0.35">
      <c r="A3506" t="s">
        <v>7314</v>
      </c>
      <c r="B3506" t="s">
        <v>7315</v>
      </c>
      <c r="C3506" t="s">
        <v>38</v>
      </c>
      <c r="D3506" t="str">
        <f>IF(P3506&lt;=50000,"Extra Small",IF(AND(P3506&gt;=50000,P3506&lt;250000),"Small",IF(AND(P3506&gt;=250000,P3506&lt;1000000),"Medium",IF(AND(P3506&gt;=1000000,P3506&lt;10000000),"Large",IF(AND(P3506&gt;=10000000,P3506&lt;100000000),"Extra Large",IF(P3506&gt;=100000000,"Extra-extra-large"))))))</f>
        <v>Medium</v>
      </c>
      <c r="E3506" t="s">
        <v>43</v>
      </c>
      <c r="F3506">
        <v>2</v>
      </c>
      <c r="G3506">
        <v>3</v>
      </c>
      <c r="H3506">
        <v>1</v>
      </c>
      <c r="I3506">
        <v>4</v>
      </c>
      <c r="J3506" t="s">
        <v>107</v>
      </c>
      <c r="K3506">
        <v>270798</v>
      </c>
      <c r="L3506">
        <v>0</v>
      </c>
      <c r="M3506">
        <v>24148</v>
      </c>
      <c r="N3506">
        <v>0</v>
      </c>
      <c r="O3506">
        <v>15271</v>
      </c>
      <c r="P3506">
        <v>310217</v>
      </c>
      <c r="Q3506">
        <v>0</v>
      </c>
      <c r="R3506">
        <v>310217</v>
      </c>
      <c r="S3506" t="str">
        <f t="shared" si="108"/>
        <v>False</v>
      </c>
      <c r="T3506">
        <v>249063</v>
      </c>
      <c r="U3506" t="b">
        <f t="shared" si="109"/>
        <v>0</v>
      </c>
      <c r="V3506">
        <v>0</v>
      </c>
      <c r="W3506">
        <v>0</v>
      </c>
      <c r="X3506">
        <v>0</v>
      </c>
      <c r="Y3506">
        <v>49869</v>
      </c>
      <c r="Z3506">
        <v>298932</v>
      </c>
      <c r="AA3506" t="b">
        <f>ABS(T3506-Z3506)&gt;25000</f>
        <v>1</v>
      </c>
      <c r="AB3506">
        <v>11285</v>
      </c>
      <c r="AC3506">
        <v>0</v>
      </c>
      <c r="AD3506">
        <v>11285</v>
      </c>
      <c r="AE3506">
        <v>167546</v>
      </c>
      <c r="AF3506">
        <v>0</v>
      </c>
      <c r="AG3506">
        <v>0</v>
      </c>
      <c r="AH3506">
        <v>126862</v>
      </c>
      <c r="AI3506">
        <v>294408</v>
      </c>
      <c r="AJ3506">
        <v>60426</v>
      </c>
      <c r="AK3506">
        <v>0</v>
      </c>
      <c r="AL3506">
        <v>0</v>
      </c>
      <c r="AM3506">
        <v>0</v>
      </c>
      <c r="AN3506">
        <v>60426</v>
      </c>
      <c r="AO3506">
        <v>233982</v>
      </c>
      <c r="AQ3506">
        <f>K3506/R3506</f>
        <v>0.87293088386516537</v>
      </c>
    </row>
    <row r="3507" spans="1:43" x14ac:dyDescent="0.35">
      <c r="A3507" t="s">
        <v>7316</v>
      </c>
      <c r="B3507" t="s">
        <v>7317</v>
      </c>
      <c r="C3507" t="s">
        <v>38</v>
      </c>
      <c r="D3507" t="str">
        <f>IF(P3507&lt;=50000,"Extra Small",IF(AND(P3507&gt;=50000,P3507&lt;250000),"Small",IF(AND(P3507&gt;=250000,P3507&lt;1000000),"Medium",IF(AND(P3507&gt;=1000000,P3507&lt;10000000),"Large",IF(AND(P3507&gt;=10000000,P3507&lt;100000000),"Extra Large",IF(P3507&gt;=100000000,"Extra-extra-large"))))))</f>
        <v>Large</v>
      </c>
      <c r="E3507" t="s">
        <v>43</v>
      </c>
      <c r="F3507">
        <v>9</v>
      </c>
      <c r="G3507">
        <v>9</v>
      </c>
      <c r="H3507">
        <v>3</v>
      </c>
      <c r="I3507">
        <v>12</v>
      </c>
      <c r="J3507" t="s">
        <v>48</v>
      </c>
      <c r="K3507">
        <v>636788</v>
      </c>
      <c r="L3507">
        <v>31296</v>
      </c>
      <c r="M3507">
        <v>810460</v>
      </c>
      <c r="N3507">
        <v>4649</v>
      </c>
      <c r="O3507">
        <v>26129</v>
      </c>
      <c r="P3507">
        <v>1509322</v>
      </c>
      <c r="Q3507">
        <v>0</v>
      </c>
      <c r="R3507">
        <v>1509322</v>
      </c>
      <c r="S3507" t="str">
        <f t="shared" si="108"/>
        <v>False</v>
      </c>
      <c r="T3507">
        <v>1152605</v>
      </c>
      <c r="U3507" t="b">
        <f t="shared" si="109"/>
        <v>0</v>
      </c>
      <c r="V3507">
        <v>0</v>
      </c>
      <c r="W3507">
        <v>15600</v>
      </c>
      <c r="X3507">
        <v>576</v>
      </c>
      <c r="Y3507">
        <v>325604</v>
      </c>
      <c r="Z3507">
        <v>1494385</v>
      </c>
      <c r="AA3507" t="b">
        <f>ABS(T3507-Z3507)&gt;1000000</f>
        <v>0</v>
      </c>
      <c r="AB3507">
        <v>14937</v>
      </c>
      <c r="AC3507">
        <v>0</v>
      </c>
      <c r="AD3507">
        <v>14937</v>
      </c>
      <c r="AE3507">
        <v>673373</v>
      </c>
      <c r="AF3507">
        <v>0</v>
      </c>
      <c r="AG3507">
        <v>36064</v>
      </c>
      <c r="AH3507">
        <v>36064</v>
      </c>
      <c r="AI3507">
        <v>709437</v>
      </c>
      <c r="AJ3507">
        <v>237677</v>
      </c>
      <c r="AK3507">
        <v>0</v>
      </c>
      <c r="AL3507">
        <v>0</v>
      </c>
      <c r="AM3507">
        <v>0</v>
      </c>
      <c r="AN3507">
        <v>237677</v>
      </c>
      <c r="AO3507">
        <v>471760</v>
      </c>
      <c r="AQ3507">
        <f>K3507/R3507</f>
        <v>0.42190334468059171</v>
      </c>
    </row>
    <row r="3508" spans="1:43" x14ac:dyDescent="0.35">
      <c r="A3508" t="s">
        <v>7318</v>
      </c>
      <c r="B3508" t="s">
        <v>7319</v>
      </c>
      <c r="C3508" t="s">
        <v>38</v>
      </c>
      <c r="D3508" t="str">
        <f>IF(P3508&lt;=50000,"Extra Small",IF(AND(P3508&gt;=50000,P3508&lt;250000),"Small",IF(AND(P3508&gt;=250000,P3508&lt;1000000),"Medium",IF(AND(P3508&gt;=1000000,P3508&lt;10000000),"Large",IF(AND(P3508&gt;=10000000,P3508&lt;100000000),"Extra Large",IF(P3508&gt;=100000000,"Extra-extra-large"))))))</f>
        <v>Large</v>
      </c>
      <c r="E3508" t="s">
        <v>67</v>
      </c>
      <c r="F3508">
        <v>26</v>
      </c>
      <c r="G3508">
        <v>3</v>
      </c>
      <c r="H3508">
        <v>113</v>
      </c>
      <c r="I3508">
        <v>96</v>
      </c>
      <c r="J3508" t="s">
        <v>52</v>
      </c>
      <c r="K3508">
        <v>8375398</v>
      </c>
      <c r="L3508">
        <v>0</v>
      </c>
      <c r="M3508">
        <v>0</v>
      </c>
      <c r="N3508">
        <v>0</v>
      </c>
      <c r="O3508">
        <v>1194530</v>
      </c>
      <c r="P3508">
        <v>9569928</v>
      </c>
      <c r="Q3508">
        <v>0</v>
      </c>
      <c r="R3508">
        <v>9569928</v>
      </c>
      <c r="S3508" t="str">
        <f t="shared" si="108"/>
        <v>False</v>
      </c>
      <c r="T3508">
        <v>6014979</v>
      </c>
      <c r="U3508" t="b">
        <f t="shared" si="109"/>
        <v>0</v>
      </c>
      <c r="V3508">
        <v>0</v>
      </c>
      <c r="W3508">
        <v>0</v>
      </c>
      <c r="X3508">
        <v>0</v>
      </c>
      <c r="Y3508">
        <v>1758094</v>
      </c>
      <c r="Z3508">
        <v>7773073</v>
      </c>
      <c r="AA3508" t="b">
        <f>ABS(T3508-Z3508)&gt;1000000</f>
        <v>1</v>
      </c>
      <c r="AB3508">
        <v>1796855</v>
      </c>
      <c r="AC3508">
        <v>-495000</v>
      </c>
      <c r="AD3508">
        <v>1301855</v>
      </c>
      <c r="AE3508">
        <v>6895371</v>
      </c>
      <c r="AF3508">
        <v>0</v>
      </c>
      <c r="AG3508">
        <v>2476565</v>
      </c>
      <c r="AH3508">
        <v>2476565</v>
      </c>
      <c r="AI3508">
        <v>9371936</v>
      </c>
      <c r="AJ3508">
        <v>3271512</v>
      </c>
      <c r="AK3508">
        <v>0</v>
      </c>
      <c r="AL3508">
        <v>79565</v>
      </c>
      <c r="AM3508">
        <v>79565</v>
      </c>
      <c r="AN3508">
        <v>3351077</v>
      </c>
      <c r="AO3508">
        <v>6020859</v>
      </c>
      <c r="AQ3508">
        <f>K3508/R3508</f>
        <v>0.87517878922391057</v>
      </c>
    </row>
    <row r="3509" spans="1:43" x14ac:dyDescent="0.35">
      <c r="A3509" t="s">
        <v>7320</v>
      </c>
      <c r="B3509" t="s">
        <v>7321</v>
      </c>
      <c r="C3509" t="s">
        <v>38</v>
      </c>
      <c r="D3509" t="str">
        <f>IF(P3509&lt;=50000,"Extra Small",IF(AND(P3509&gt;=50000,P3509&lt;250000),"Small",IF(AND(P3509&gt;=250000,P3509&lt;1000000),"Medium",IF(AND(P3509&gt;=1000000,P3509&lt;10000000),"Large",IF(AND(P3509&gt;=10000000,P3509&lt;100000000),"Extra Large",IF(P3509&gt;=100000000,"Extra-extra-large"))))))</f>
        <v>Extra Small</v>
      </c>
      <c r="E3509" t="s">
        <v>67</v>
      </c>
      <c r="F3509">
        <v>0</v>
      </c>
      <c r="G3509">
        <v>0</v>
      </c>
      <c r="H3509">
        <v>0</v>
      </c>
      <c r="I3509">
        <v>0</v>
      </c>
      <c r="J3509" t="s">
        <v>172</v>
      </c>
      <c r="K3509">
        <v>0</v>
      </c>
      <c r="L3509">
        <v>6704</v>
      </c>
      <c r="M3509">
        <v>1529</v>
      </c>
      <c r="N3509">
        <v>1089</v>
      </c>
      <c r="O3509">
        <v>11312</v>
      </c>
      <c r="P3509">
        <v>20634</v>
      </c>
      <c r="Q3509">
        <v>0</v>
      </c>
      <c r="R3509">
        <v>20634</v>
      </c>
      <c r="S3509" t="str">
        <f t="shared" si="108"/>
        <v>False</v>
      </c>
      <c r="T3509">
        <v>0</v>
      </c>
      <c r="U3509" t="e">
        <f t="shared" si="109"/>
        <v>#DIV/0!</v>
      </c>
      <c r="V3509">
        <v>0</v>
      </c>
      <c r="W3509">
        <v>16005</v>
      </c>
      <c r="X3509">
        <v>0</v>
      </c>
      <c r="Y3509">
        <v>4284</v>
      </c>
      <c r="Z3509">
        <v>20289</v>
      </c>
      <c r="AA3509" t="b">
        <f>ABS(T3509-Z3509)&gt;25000</f>
        <v>0</v>
      </c>
      <c r="AB3509">
        <v>345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163570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163570</v>
      </c>
      <c r="AQ3509">
        <f>K3509/R3509</f>
        <v>0</v>
      </c>
    </row>
    <row r="3510" spans="1:43" x14ac:dyDescent="0.35">
      <c r="A3510" t="s">
        <v>7322</v>
      </c>
      <c r="B3510" t="s">
        <v>7323</v>
      </c>
      <c r="C3510" t="s">
        <v>50</v>
      </c>
      <c r="D3510" t="str">
        <f>IF(P3510&lt;=50000,"Extra Small",IF(AND(P3510&gt;=50000,P3510&lt;250000),"Small",IF(AND(P3510&gt;=250000,P3510&lt;1000000),"Medium",IF(AND(P3510&gt;=1000000,P3510&lt;10000000),"Large",IF(AND(P3510&gt;=10000000,P3510&lt;100000000),"Extra Large",IF(P3510&gt;=100000000,"Extra-extra-large"))))))</f>
        <v>Large</v>
      </c>
      <c r="E3510" t="s">
        <v>110</v>
      </c>
      <c r="F3510">
        <v>0</v>
      </c>
      <c r="G3510">
        <v>0</v>
      </c>
      <c r="H3510">
        <v>0</v>
      </c>
      <c r="I3510">
        <v>0</v>
      </c>
      <c r="J3510" t="s">
        <v>44</v>
      </c>
      <c r="K3510">
        <v>0</v>
      </c>
      <c r="L3510">
        <v>0</v>
      </c>
      <c r="M3510">
        <v>0</v>
      </c>
      <c r="N3510">
        <v>561</v>
      </c>
      <c r="O3510">
        <v>1688572</v>
      </c>
      <c r="P3510">
        <v>1689133</v>
      </c>
      <c r="Q3510">
        <v>0</v>
      </c>
      <c r="R3510">
        <v>1689133</v>
      </c>
      <c r="S3510" t="str">
        <f t="shared" si="108"/>
        <v>False</v>
      </c>
      <c r="T3510">
        <v>0</v>
      </c>
      <c r="U3510" t="e">
        <f t="shared" si="109"/>
        <v>#DIV/0!</v>
      </c>
      <c r="V3510">
        <v>8802</v>
      </c>
      <c r="W3510">
        <v>0</v>
      </c>
      <c r="X3510">
        <v>0</v>
      </c>
      <c r="Y3510">
        <v>652955</v>
      </c>
      <c r="Z3510">
        <v>661757</v>
      </c>
      <c r="AA3510" t="b">
        <f>ABS(T3510-Z3510)&gt;1000000</f>
        <v>0</v>
      </c>
      <c r="AB3510">
        <v>1027376</v>
      </c>
      <c r="AC3510">
        <v>0</v>
      </c>
      <c r="AD3510">
        <v>1027376</v>
      </c>
      <c r="AE3510">
        <v>695277</v>
      </c>
      <c r="AF3510">
        <v>0</v>
      </c>
      <c r="AG3510">
        <v>10877384</v>
      </c>
      <c r="AH3510">
        <v>10877384</v>
      </c>
      <c r="AI3510">
        <v>11572661</v>
      </c>
      <c r="AJ3510">
        <v>1733814</v>
      </c>
      <c r="AK3510">
        <v>0</v>
      </c>
      <c r="AL3510">
        <v>0</v>
      </c>
      <c r="AM3510">
        <v>0</v>
      </c>
      <c r="AN3510">
        <v>1733814</v>
      </c>
      <c r="AO3510">
        <v>9838847</v>
      </c>
      <c r="AQ3510">
        <f>K3510/R3510</f>
        <v>0</v>
      </c>
    </row>
    <row r="3511" spans="1:43" x14ac:dyDescent="0.35">
      <c r="A3511" t="s">
        <v>7324</v>
      </c>
      <c r="B3511" t="s">
        <v>7325</v>
      </c>
      <c r="C3511" t="s">
        <v>38</v>
      </c>
      <c r="D3511" t="str">
        <f>IF(P3511&lt;=50000,"Extra Small",IF(AND(P3511&gt;=50000,P3511&lt;250000),"Small",IF(AND(P3511&gt;=250000,P3511&lt;1000000),"Medium",IF(AND(P3511&gt;=1000000,P3511&lt;10000000),"Large",IF(AND(P3511&gt;=10000000,P3511&lt;100000000),"Extra Large",IF(P3511&gt;=100000000,"Extra-extra-large"))))))</f>
        <v>Extra Small</v>
      </c>
      <c r="E3511" t="s">
        <v>43</v>
      </c>
      <c r="F3511">
        <v>0</v>
      </c>
      <c r="G3511">
        <v>1</v>
      </c>
      <c r="H3511">
        <v>0</v>
      </c>
      <c r="I3511">
        <v>0</v>
      </c>
      <c r="J3511" t="s">
        <v>61</v>
      </c>
      <c r="K3511">
        <v>400</v>
      </c>
      <c r="L3511">
        <v>3274</v>
      </c>
      <c r="M3511">
        <v>19085</v>
      </c>
      <c r="N3511">
        <v>0</v>
      </c>
      <c r="O3511">
        <v>238</v>
      </c>
      <c r="P3511">
        <v>22997</v>
      </c>
      <c r="Q3511">
        <v>0</v>
      </c>
      <c r="R3511">
        <v>22997</v>
      </c>
      <c r="S3511" t="str">
        <f t="shared" si="108"/>
        <v>False</v>
      </c>
      <c r="T3511">
        <v>11267</v>
      </c>
      <c r="U3511" t="b">
        <f t="shared" si="109"/>
        <v>0</v>
      </c>
      <c r="V3511">
        <v>0</v>
      </c>
      <c r="W3511">
        <v>0</v>
      </c>
      <c r="X3511">
        <v>0</v>
      </c>
      <c r="Y3511">
        <v>35528</v>
      </c>
      <c r="Z3511">
        <v>46795</v>
      </c>
      <c r="AA3511" t="b">
        <f>ABS(T3511-Z3511)&gt;25000</f>
        <v>1</v>
      </c>
      <c r="AB3511">
        <v>-23798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Q3511">
        <f>K3511/R3511</f>
        <v>1.739357307474888E-2</v>
      </c>
    </row>
    <row r="3512" spans="1:43" x14ac:dyDescent="0.35">
      <c r="A3512" t="s">
        <v>7326</v>
      </c>
      <c r="B3512" t="s">
        <v>7327</v>
      </c>
      <c r="C3512" t="s">
        <v>38</v>
      </c>
      <c r="D3512" t="str">
        <f>IF(P3512&lt;=50000,"Extra Small",IF(AND(P3512&gt;=50000,P3512&lt;250000),"Small",IF(AND(P3512&gt;=250000,P3512&lt;1000000),"Medium",IF(AND(P3512&gt;=1000000,P3512&lt;10000000),"Large",IF(AND(P3512&gt;=10000000,P3512&lt;100000000),"Extra Large",IF(P3512&gt;=100000000,"Extra-extra-large"))))))</f>
        <v>Extra Small</v>
      </c>
      <c r="E3512" t="s">
        <v>85</v>
      </c>
      <c r="F3512">
        <v>0</v>
      </c>
      <c r="G3512">
        <v>0</v>
      </c>
      <c r="H3512">
        <v>0</v>
      </c>
      <c r="I3512">
        <v>0</v>
      </c>
      <c r="J3512" t="s">
        <v>48</v>
      </c>
      <c r="K3512">
        <v>0</v>
      </c>
      <c r="L3512">
        <v>0</v>
      </c>
      <c r="M3512">
        <v>0</v>
      </c>
      <c r="N3512">
        <v>4487</v>
      </c>
      <c r="O3512">
        <v>0</v>
      </c>
      <c r="P3512">
        <v>4487</v>
      </c>
      <c r="Q3512">
        <v>0</v>
      </c>
      <c r="R3512">
        <v>4487</v>
      </c>
      <c r="S3512" t="str">
        <f t="shared" si="108"/>
        <v>False</v>
      </c>
      <c r="T3512">
        <v>0</v>
      </c>
      <c r="U3512" t="e">
        <f t="shared" si="109"/>
        <v>#DIV/0!</v>
      </c>
      <c r="V3512">
        <v>0</v>
      </c>
      <c r="W3512">
        <v>3220</v>
      </c>
      <c r="X3512">
        <v>0</v>
      </c>
      <c r="Y3512">
        <v>1886</v>
      </c>
      <c r="Z3512">
        <v>5106</v>
      </c>
      <c r="AA3512" t="b">
        <f>ABS(T3512-Z3512)&gt;25000</f>
        <v>0</v>
      </c>
      <c r="AB3512">
        <v>-619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192413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192413</v>
      </c>
      <c r="AQ3512">
        <f>K3512/R3512</f>
        <v>0</v>
      </c>
    </row>
    <row r="3513" spans="1:43" x14ac:dyDescent="0.35">
      <c r="A3513" t="s">
        <v>7328</v>
      </c>
      <c r="B3513" t="s">
        <v>7329</v>
      </c>
      <c r="C3513" t="s">
        <v>50</v>
      </c>
      <c r="D3513" t="str">
        <f>IF(P3513&lt;=50000,"Extra Small",IF(AND(P3513&gt;=50000,P3513&lt;250000),"Small",IF(AND(P3513&gt;=250000,P3513&lt;1000000),"Medium",IF(AND(P3513&gt;=1000000,P3513&lt;10000000),"Large",IF(AND(P3513&gt;=10000000,P3513&lt;100000000),"Extra Large",IF(P3513&gt;=100000000,"Extra-extra-large"))))))</f>
        <v>Extra Small</v>
      </c>
      <c r="E3513" t="s">
        <v>110</v>
      </c>
      <c r="F3513">
        <v>0</v>
      </c>
      <c r="G3513">
        <v>0</v>
      </c>
      <c r="H3513">
        <v>0</v>
      </c>
      <c r="I3513">
        <v>0</v>
      </c>
      <c r="J3513" t="s">
        <v>44</v>
      </c>
      <c r="K3513">
        <v>0</v>
      </c>
      <c r="L3513">
        <v>7772</v>
      </c>
      <c r="M3513">
        <v>1405</v>
      </c>
      <c r="N3513">
        <v>0</v>
      </c>
      <c r="O3513">
        <v>0</v>
      </c>
      <c r="P3513">
        <v>9177</v>
      </c>
      <c r="Q3513">
        <v>0</v>
      </c>
      <c r="R3513">
        <v>9177</v>
      </c>
      <c r="S3513" t="str">
        <f t="shared" si="108"/>
        <v>False</v>
      </c>
      <c r="T3513">
        <v>0</v>
      </c>
      <c r="U3513" t="e">
        <f t="shared" si="109"/>
        <v>#DIV/0!</v>
      </c>
      <c r="V3513">
        <v>0</v>
      </c>
      <c r="W3513">
        <v>0</v>
      </c>
      <c r="X3513">
        <v>0</v>
      </c>
      <c r="Y3513">
        <v>8378</v>
      </c>
      <c r="Z3513">
        <v>8378</v>
      </c>
      <c r="AA3513" t="b">
        <f>ABS(T3513-Z3513)&gt;25000</f>
        <v>0</v>
      </c>
      <c r="AB3513">
        <v>799</v>
      </c>
      <c r="AC3513">
        <v>0</v>
      </c>
      <c r="AD3513">
        <v>799</v>
      </c>
      <c r="AE3513">
        <v>0</v>
      </c>
      <c r="AF3513">
        <v>0</v>
      </c>
      <c r="AG3513">
        <v>0</v>
      </c>
      <c r="AH3513">
        <v>0</v>
      </c>
      <c r="AI3513">
        <v>223791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223791</v>
      </c>
      <c r="AQ3513">
        <f>K3513/R3513</f>
        <v>0</v>
      </c>
    </row>
    <row r="3514" spans="1:43" x14ac:dyDescent="0.35">
      <c r="A3514" t="s">
        <v>7330</v>
      </c>
      <c r="B3514" t="s">
        <v>7331</v>
      </c>
      <c r="C3514" t="s">
        <v>38</v>
      </c>
      <c r="D3514" t="str">
        <f>IF(P3514&lt;=50000,"Extra Small",IF(AND(P3514&gt;=50000,P3514&lt;250000),"Small",IF(AND(P3514&gt;=250000,P3514&lt;1000000),"Medium",IF(AND(P3514&gt;=1000000,P3514&lt;10000000),"Large",IF(AND(P3514&gt;=10000000,P3514&lt;100000000),"Extra Large",IF(P3514&gt;=100000000,"Extra-extra-large"))))))</f>
        <v>Large</v>
      </c>
      <c r="E3514" t="s">
        <v>43</v>
      </c>
      <c r="F3514">
        <v>7</v>
      </c>
      <c r="G3514">
        <v>47</v>
      </c>
      <c r="H3514">
        <v>16</v>
      </c>
      <c r="I3514">
        <v>27</v>
      </c>
      <c r="J3514" t="s">
        <v>717</v>
      </c>
      <c r="K3514">
        <v>2313043</v>
      </c>
      <c r="L3514">
        <v>2024</v>
      </c>
      <c r="M3514">
        <v>454284</v>
      </c>
      <c r="N3514">
        <v>24470</v>
      </c>
      <c r="O3514">
        <v>56512</v>
      </c>
      <c r="P3514">
        <v>2850333</v>
      </c>
      <c r="Q3514">
        <v>0</v>
      </c>
      <c r="R3514">
        <v>2850333</v>
      </c>
      <c r="S3514" t="str">
        <f t="shared" si="108"/>
        <v>False</v>
      </c>
      <c r="T3514">
        <v>2075324</v>
      </c>
      <c r="U3514" t="b">
        <f t="shared" si="109"/>
        <v>0</v>
      </c>
      <c r="V3514">
        <v>0</v>
      </c>
      <c r="W3514">
        <v>0</v>
      </c>
      <c r="X3514">
        <v>0</v>
      </c>
      <c r="Y3514">
        <v>682375</v>
      </c>
      <c r="Z3514">
        <v>2757699</v>
      </c>
      <c r="AA3514" t="b">
        <f>ABS(T3514-Z3514)&gt;1000000</f>
        <v>0</v>
      </c>
      <c r="AB3514">
        <v>92634</v>
      </c>
      <c r="AC3514">
        <v>0</v>
      </c>
      <c r="AD3514">
        <v>92634</v>
      </c>
      <c r="AE3514">
        <v>2018750</v>
      </c>
      <c r="AF3514">
        <v>0</v>
      </c>
      <c r="AG3514">
        <v>377691</v>
      </c>
      <c r="AH3514">
        <v>377691</v>
      </c>
      <c r="AI3514">
        <v>2396441</v>
      </c>
      <c r="AJ3514">
        <v>336228</v>
      </c>
      <c r="AK3514">
        <v>0</v>
      </c>
      <c r="AL3514">
        <v>130671</v>
      </c>
      <c r="AM3514">
        <v>130671</v>
      </c>
      <c r="AN3514">
        <v>466899</v>
      </c>
      <c r="AO3514">
        <v>1929542</v>
      </c>
      <c r="AQ3514">
        <f>K3514/R3514</f>
        <v>0.8114992178106909</v>
      </c>
    </row>
    <row r="3515" spans="1:43" x14ac:dyDescent="0.35">
      <c r="A3515" t="s">
        <v>7332</v>
      </c>
      <c r="B3515" t="s">
        <v>7333</v>
      </c>
      <c r="C3515" t="s">
        <v>38</v>
      </c>
      <c r="D3515" t="str">
        <f>IF(P3515&lt;=50000,"Extra Small",IF(AND(P3515&gt;=50000,P3515&lt;250000),"Small",IF(AND(P3515&gt;=250000,P3515&lt;1000000),"Medium",IF(AND(P3515&gt;=1000000,P3515&lt;10000000),"Large",IF(AND(P3515&gt;=10000000,P3515&lt;100000000),"Extra Large",IF(P3515&gt;=100000000,"Extra-extra-large"))))))</f>
        <v>Medium</v>
      </c>
      <c r="E3515" t="s">
        <v>43</v>
      </c>
      <c r="F3515">
        <v>0</v>
      </c>
      <c r="G3515">
        <v>2</v>
      </c>
      <c r="H3515">
        <v>12</v>
      </c>
      <c r="I3515">
        <v>0</v>
      </c>
      <c r="J3515" t="s">
        <v>687</v>
      </c>
      <c r="K3515">
        <v>209270</v>
      </c>
      <c r="L3515">
        <v>703</v>
      </c>
      <c r="M3515">
        <v>42647</v>
      </c>
      <c r="N3515">
        <v>6751</v>
      </c>
      <c r="O3515">
        <v>0</v>
      </c>
      <c r="P3515">
        <v>259371</v>
      </c>
      <c r="Q3515">
        <v>0</v>
      </c>
      <c r="R3515">
        <v>259371</v>
      </c>
      <c r="S3515" t="str">
        <f t="shared" si="108"/>
        <v>False</v>
      </c>
      <c r="T3515">
        <v>209014</v>
      </c>
      <c r="U3515" t="b">
        <f t="shared" si="109"/>
        <v>0</v>
      </c>
      <c r="V3515">
        <v>0</v>
      </c>
      <c r="W3515">
        <v>0</v>
      </c>
      <c r="X3515">
        <v>0</v>
      </c>
      <c r="Y3515">
        <v>50170</v>
      </c>
      <c r="Z3515">
        <v>259184</v>
      </c>
      <c r="AA3515" t="b">
        <f>ABS(T3515-Z3515)&gt;25000</f>
        <v>1</v>
      </c>
      <c r="AB3515">
        <v>187</v>
      </c>
      <c r="AC3515">
        <v>0</v>
      </c>
      <c r="AD3515">
        <v>187</v>
      </c>
      <c r="AE3515">
        <v>433996</v>
      </c>
      <c r="AF3515">
        <v>0</v>
      </c>
      <c r="AG3515">
        <v>0</v>
      </c>
      <c r="AH3515">
        <v>10294</v>
      </c>
      <c r="AI3515">
        <v>444290</v>
      </c>
      <c r="AJ3515">
        <v>47060</v>
      </c>
      <c r="AK3515">
        <v>0</v>
      </c>
      <c r="AL3515">
        <v>0</v>
      </c>
      <c r="AM3515">
        <v>53533</v>
      </c>
      <c r="AN3515">
        <v>100593</v>
      </c>
      <c r="AO3515">
        <v>343697</v>
      </c>
      <c r="AQ3515">
        <f>K3515/R3515</f>
        <v>0.80683653916590525</v>
      </c>
    </row>
    <row r="3516" spans="1:43" x14ac:dyDescent="0.35">
      <c r="A3516" t="s">
        <v>7334</v>
      </c>
      <c r="B3516" t="s">
        <v>7335</v>
      </c>
      <c r="C3516" t="s">
        <v>38</v>
      </c>
      <c r="D3516" t="str">
        <f>IF(P3516&lt;=50000,"Extra Small",IF(AND(P3516&gt;=50000,P3516&lt;250000),"Small",IF(AND(P3516&gt;=250000,P3516&lt;1000000),"Medium",IF(AND(P3516&gt;=1000000,P3516&lt;10000000),"Large",IF(AND(P3516&gt;=10000000,P3516&lt;100000000),"Extra Large",IF(P3516&gt;=100000000,"Extra-extra-large"))))))</f>
        <v>Medium</v>
      </c>
      <c r="E3516" t="s">
        <v>88</v>
      </c>
      <c r="F3516">
        <v>1</v>
      </c>
      <c r="G3516">
        <v>5</v>
      </c>
      <c r="H3516">
        <v>1</v>
      </c>
      <c r="I3516">
        <v>2.11</v>
      </c>
      <c r="J3516" t="s">
        <v>40</v>
      </c>
      <c r="K3516">
        <v>0</v>
      </c>
      <c r="L3516">
        <v>0</v>
      </c>
      <c r="M3516">
        <v>0</v>
      </c>
      <c r="N3516">
        <v>0</v>
      </c>
      <c r="O3516">
        <v>455522</v>
      </c>
      <c r="P3516">
        <v>455522</v>
      </c>
      <c r="Q3516">
        <v>0</v>
      </c>
      <c r="R3516">
        <v>455522</v>
      </c>
      <c r="S3516" t="str">
        <f t="shared" si="108"/>
        <v>False</v>
      </c>
      <c r="T3516">
        <v>428045</v>
      </c>
      <c r="U3516" t="b">
        <f t="shared" si="109"/>
        <v>0</v>
      </c>
      <c r="V3516">
        <v>0</v>
      </c>
      <c r="W3516">
        <v>0</v>
      </c>
      <c r="X3516">
        <v>0</v>
      </c>
      <c r="Y3516">
        <v>175279</v>
      </c>
      <c r="Z3516">
        <v>603324</v>
      </c>
      <c r="AA3516" t="b">
        <f>ABS(T3516-Z3516)&gt;25000</f>
        <v>1</v>
      </c>
      <c r="AB3516">
        <v>-147802</v>
      </c>
      <c r="AC3516">
        <v>0</v>
      </c>
      <c r="AD3516">
        <v>-147802</v>
      </c>
      <c r="AE3516">
        <v>1411784</v>
      </c>
      <c r="AF3516">
        <v>0</v>
      </c>
      <c r="AG3516">
        <v>0</v>
      </c>
      <c r="AH3516">
        <v>1508787</v>
      </c>
      <c r="AI3516">
        <v>2920571</v>
      </c>
      <c r="AJ3516">
        <v>233574</v>
      </c>
      <c r="AK3516">
        <v>0</v>
      </c>
      <c r="AL3516">
        <v>0</v>
      </c>
      <c r="AM3516">
        <v>0</v>
      </c>
      <c r="AN3516">
        <v>233574</v>
      </c>
      <c r="AO3516">
        <v>2686997</v>
      </c>
      <c r="AQ3516">
        <f>K3516/R3516</f>
        <v>0</v>
      </c>
    </row>
    <row r="3517" spans="1:43" x14ac:dyDescent="0.35">
      <c r="A3517" t="s">
        <v>7336</v>
      </c>
      <c r="B3517" t="s">
        <v>7337</v>
      </c>
      <c r="C3517" t="s">
        <v>38</v>
      </c>
      <c r="D3517" t="str">
        <f>IF(P3517&lt;=50000,"Extra Small",IF(AND(P3517&gt;=50000,P3517&lt;250000),"Small",IF(AND(P3517&gt;=250000,P3517&lt;1000000),"Medium",IF(AND(P3517&gt;=1000000,P3517&lt;10000000),"Large",IF(AND(P3517&gt;=10000000,P3517&lt;100000000),"Extra Large",IF(P3517&gt;=100000000,"Extra-extra-large"))))))</f>
        <v>Medium</v>
      </c>
      <c r="E3517" t="s">
        <v>43</v>
      </c>
      <c r="F3517">
        <v>0</v>
      </c>
      <c r="G3517">
        <v>2</v>
      </c>
      <c r="H3517">
        <v>0</v>
      </c>
      <c r="I3517">
        <v>1.1000000000000001</v>
      </c>
      <c r="J3517" t="s">
        <v>172</v>
      </c>
      <c r="K3517">
        <v>0</v>
      </c>
      <c r="L3517">
        <v>0</v>
      </c>
      <c r="M3517">
        <v>238666</v>
      </c>
      <c r="N3517">
        <v>182591</v>
      </c>
      <c r="O3517">
        <v>0</v>
      </c>
      <c r="P3517">
        <v>421257</v>
      </c>
      <c r="Q3517">
        <v>0</v>
      </c>
      <c r="R3517">
        <v>421257</v>
      </c>
      <c r="S3517" t="str">
        <f t="shared" si="108"/>
        <v>False</v>
      </c>
      <c r="T3517">
        <v>180943</v>
      </c>
      <c r="U3517" t="b">
        <f t="shared" si="109"/>
        <v>0</v>
      </c>
      <c r="V3517">
        <v>0</v>
      </c>
      <c r="W3517">
        <v>0</v>
      </c>
      <c r="X3517">
        <v>0</v>
      </c>
      <c r="Y3517">
        <v>138094</v>
      </c>
      <c r="Z3517">
        <v>319037</v>
      </c>
      <c r="AA3517" t="b">
        <f>ABS(T3517-Z3517)&gt;25000</f>
        <v>1</v>
      </c>
      <c r="AB3517">
        <v>102220</v>
      </c>
      <c r="AC3517">
        <v>0</v>
      </c>
      <c r="AD3517">
        <v>102220</v>
      </c>
      <c r="AE3517">
        <v>541064</v>
      </c>
      <c r="AF3517">
        <v>0</v>
      </c>
      <c r="AG3517">
        <v>0</v>
      </c>
      <c r="AH3517">
        <v>1684548</v>
      </c>
      <c r="AI3517">
        <v>2225612</v>
      </c>
      <c r="AJ3517">
        <v>69071</v>
      </c>
      <c r="AK3517">
        <v>0</v>
      </c>
      <c r="AL3517">
        <v>0</v>
      </c>
      <c r="AM3517">
        <v>0</v>
      </c>
      <c r="AN3517">
        <v>69071</v>
      </c>
      <c r="AO3517">
        <v>2156541</v>
      </c>
      <c r="AQ3517">
        <f>K3517/R3517</f>
        <v>0</v>
      </c>
    </row>
    <row r="3518" spans="1:43" x14ac:dyDescent="0.35">
      <c r="A3518" t="s">
        <v>7338</v>
      </c>
      <c r="B3518" t="s">
        <v>7339</v>
      </c>
      <c r="C3518" t="s">
        <v>38</v>
      </c>
      <c r="D3518" t="str">
        <f>IF(P3518&lt;=50000,"Extra Small",IF(AND(P3518&gt;=50000,P3518&lt;250000),"Small",IF(AND(P3518&gt;=250000,P3518&lt;1000000),"Medium",IF(AND(P3518&gt;=1000000,P3518&lt;10000000),"Large",IF(AND(P3518&gt;=10000000,P3518&lt;100000000),"Extra Large",IF(P3518&gt;=100000000,"Extra-extra-large"))))))</f>
        <v>Extra Small</v>
      </c>
      <c r="E3518" t="s">
        <v>43</v>
      </c>
      <c r="F3518">
        <v>0</v>
      </c>
      <c r="G3518">
        <v>0</v>
      </c>
      <c r="H3518">
        <v>0</v>
      </c>
      <c r="I3518">
        <v>0</v>
      </c>
      <c r="J3518" t="s">
        <v>102</v>
      </c>
      <c r="K3518">
        <v>0</v>
      </c>
      <c r="L3518">
        <v>9469</v>
      </c>
      <c r="M3518">
        <v>0</v>
      </c>
      <c r="N3518">
        <v>0</v>
      </c>
      <c r="O3518">
        <v>0</v>
      </c>
      <c r="P3518">
        <v>9469</v>
      </c>
      <c r="Q3518">
        <v>0</v>
      </c>
      <c r="R3518">
        <v>9469</v>
      </c>
      <c r="S3518" t="str">
        <f t="shared" si="108"/>
        <v>False</v>
      </c>
      <c r="T3518">
        <v>0</v>
      </c>
      <c r="U3518" t="e">
        <f t="shared" si="109"/>
        <v>#DIV/0!</v>
      </c>
      <c r="V3518">
        <v>0</v>
      </c>
      <c r="W3518">
        <v>0</v>
      </c>
      <c r="X3518">
        <v>1786350</v>
      </c>
      <c r="Y3518">
        <v>0</v>
      </c>
      <c r="Z3518">
        <v>1786350</v>
      </c>
      <c r="AA3518" t="b">
        <f>ABS(T3518-Z3518)&gt;25000</f>
        <v>1</v>
      </c>
      <c r="AB3518">
        <v>-1776881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Q3518">
        <f>K3518/R3518</f>
        <v>0</v>
      </c>
    </row>
    <row r="3519" spans="1:43" x14ac:dyDescent="0.35">
      <c r="A3519" t="s">
        <v>7340</v>
      </c>
      <c r="B3519" t="s">
        <v>7341</v>
      </c>
      <c r="C3519" t="s">
        <v>38</v>
      </c>
      <c r="D3519" t="str">
        <f>IF(P3519&lt;=50000,"Extra Small",IF(AND(P3519&gt;=50000,P3519&lt;250000),"Small",IF(AND(P3519&gt;=250000,P3519&lt;1000000),"Medium",IF(AND(P3519&gt;=1000000,P3519&lt;10000000),"Large",IF(AND(P3519&gt;=10000000,P3519&lt;100000000),"Extra Large",IF(P3519&gt;=100000000,"Extra-extra-large"))))))</f>
        <v>Extra Small</v>
      </c>
      <c r="E3519" t="s">
        <v>487</v>
      </c>
      <c r="F3519">
        <v>0</v>
      </c>
      <c r="G3519">
        <v>0</v>
      </c>
      <c r="H3519">
        <v>0</v>
      </c>
      <c r="I3519">
        <v>0</v>
      </c>
      <c r="J3519" t="s">
        <v>102</v>
      </c>
      <c r="K3519">
        <v>0</v>
      </c>
      <c r="L3519">
        <v>2910</v>
      </c>
      <c r="M3519">
        <v>0</v>
      </c>
      <c r="N3519">
        <v>983</v>
      </c>
      <c r="O3519">
        <v>0</v>
      </c>
      <c r="P3519">
        <v>3893</v>
      </c>
      <c r="Q3519">
        <v>0</v>
      </c>
      <c r="R3519">
        <v>3893</v>
      </c>
      <c r="S3519" t="str">
        <f t="shared" si="108"/>
        <v>False</v>
      </c>
      <c r="T3519">
        <v>0</v>
      </c>
      <c r="U3519" t="e">
        <f t="shared" si="109"/>
        <v>#DIV/0!</v>
      </c>
      <c r="V3519">
        <v>0</v>
      </c>
      <c r="W3519">
        <v>0</v>
      </c>
      <c r="X3519">
        <v>0</v>
      </c>
      <c r="Y3519">
        <v>0</v>
      </c>
      <c r="Z3519">
        <v>0</v>
      </c>
      <c r="AA3519" t="b">
        <f>ABS(T3519-Z3519)&gt;25000</f>
        <v>0</v>
      </c>
      <c r="AB3519">
        <v>3893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46723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46723</v>
      </c>
      <c r="AQ3519">
        <f>K3519/R3519</f>
        <v>0</v>
      </c>
    </row>
    <row r="3520" spans="1:43" x14ac:dyDescent="0.35">
      <c r="A3520" t="s">
        <v>7342</v>
      </c>
      <c r="B3520" t="s">
        <v>7343</v>
      </c>
      <c r="C3520" t="s">
        <v>38</v>
      </c>
      <c r="D3520" t="str">
        <f>IF(P3520&lt;=50000,"Extra Small",IF(AND(P3520&gt;=50000,P3520&lt;250000),"Small",IF(AND(P3520&gt;=250000,P3520&lt;1000000),"Medium",IF(AND(P3520&gt;=1000000,P3520&lt;10000000),"Large",IF(AND(P3520&gt;=10000000,P3520&lt;100000000),"Extra Large",IF(P3520&gt;=100000000,"Extra-extra-large"))))))</f>
        <v>Large</v>
      </c>
      <c r="E3520" t="s">
        <v>43</v>
      </c>
      <c r="F3520">
        <v>3</v>
      </c>
      <c r="G3520">
        <v>0</v>
      </c>
      <c r="H3520">
        <v>0</v>
      </c>
      <c r="I3520">
        <v>3</v>
      </c>
      <c r="J3520" t="s">
        <v>208</v>
      </c>
      <c r="K3520">
        <v>0</v>
      </c>
      <c r="L3520">
        <v>0</v>
      </c>
      <c r="M3520">
        <v>1917966</v>
      </c>
      <c r="N3520">
        <v>12076</v>
      </c>
      <c r="O3520">
        <v>0</v>
      </c>
      <c r="P3520">
        <v>1930042</v>
      </c>
      <c r="Q3520">
        <v>0</v>
      </c>
      <c r="R3520">
        <v>1930042</v>
      </c>
      <c r="S3520" t="str">
        <f t="shared" si="108"/>
        <v>False</v>
      </c>
      <c r="T3520">
        <v>368045</v>
      </c>
      <c r="U3520" t="b">
        <f t="shared" si="109"/>
        <v>0</v>
      </c>
      <c r="V3520">
        <v>0</v>
      </c>
      <c r="W3520">
        <v>0</v>
      </c>
      <c r="X3520">
        <v>0</v>
      </c>
      <c r="Y3520">
        <v>1477347</v>
      </c>
      <c r="Z3520">
        <v>1845392</v>
      </c>
      <c r="AA3520" t="b">
        <f>ABS(T3520-Z3520)&gt;1000000</f>
        <v>1</v>
      </c>
      <c r="AB3520">
        <v>84650</v>
      </c>
      <c r="AC3520">
        <v>0</v>
      </c>
      <c r="AD3520">
        <v>84650</v>
      </c>
      <c r="AE3520">
        <v>1035829</v>
      </c>
      <c r="AF3520">
        <v>0</v>
      </c>
      <c r="AG3520">
        <v>67689</v>
      </c>
      <c r="AH3520">
        <v>67689</v>
      </c>
      <c r="AI3520">
        <v>1103518</v>
      </c>
      <c r="AJ3520">
        <v>459835</v>
      </c>
      <c r="AK3520">
        <v>0</v>
      </c>
      <c r="AL3520">
        <v>40395</v>
      </c>
      <c r="AM3520">
        <v>40395</v>
      </c>
      <c r="AN3520">
        <v>500230</v>
      </c>
      <c r="AO3520">
        <v>603288</v>
      </c>
      <c r="AQ3520">
        <f>K3520/R3520</f>
        <v>0</v>
      </c>
    </row>
    <row r="3521" spans="1:43" x14ac:dyDescent="0.35">
      <c r="A3521" t="s">
        <v>7344</v>
      </c>
      <c r="B3521" t="s">
        <v>7345</v>
      </c>
      <c r="C3521" t="s">
        <v>38</v>
      </c>
      <c r="D3521" t="str">
        <f>IF(P3521&lt;=50000,"Extra Small",IF(AND(P3521&gt;=50000,P3521&lt;250000),"Small",IF(AND(P3521&gt;=250000,P3521&lt;1000000),"Medium",IF(AND(P3521&gt;=1000000,P3521&lt;10000000),"Large",IF(AND(P3521&gt;=10000000,P3521&lt;100000000),"Extra Large",IF(P3521&gt;=100000000,"Extra-extra-large"))))))</f>
        <v>Extra Small</v>
      </c>
      <c r="E3521" t="s">
        <v>39</v>
      </c>
      <c r="F3521">
        <v>0</v>
      </c>
      <c r="G3521">
        <v>1</v>
      </c>
      <c r="H3521">
        <v>0</v>
      </c>
      <c r="I3521">
        <v>0</v>
      </c>
      <c r="J3521" t="s">
        <v>56</v>
      </c>
      <c r="K3521">
        <v>0</v>
      </c>
      <c r="L3521">
        <v>760</v>
      </c>
      <c r="M3521">
        <v>14007</v>
      </c>
      <c r="N3521">
        <v>1840</v>
      </c>
      <c r="O3521">
        <v>0</v>
      </c>
      <c r="P3521">
        <v>16607</v>
      </c>
      <c r="Q3521">
        <v>0</v>
      </c>
      <c r="R3521">
        <v>16607</v>
      </c>
      <c r="S3521" t="str">
        <f t="shared" si="108"/>
        <v>False</v>
      </c>
      <c r="T3521">
        <v>6150</v>
      </c>
      <c r="U3521" t="b">
        <f t="shared" si="109"/>
        <v>0</v>
      </c>
      <c r="V3521">
        <v>0</v>
      </c>
      <c r="W3521">
        <v>0</v>
      </c>
      <c r="X3521">
        <v>1800</v>
      </c>
      <c r="Y3521">
        <v>3857</v>
      </c>
      <c r="Z3521">
        <v>11807</v>
      </c>
      <c r="AA3521" t="b">
        <f>ABS(T3521-Z3521)&gt;25000</f>
        <v>0</v>
      </c>
      <c r="AB3521">
        <v>4800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312884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312884</v>
      </c>
      <c r="AQ3521">
        <f>K3521/R3521</f>
        <v>0</v>
      </c>
    </row>
    <row r="3522" spans="1:43" x14ac:dyDescent="0.35">
      <c r="A3522" t="s">
        <v>7346</v>
      </c>
      <c r="B3522" t="s">
        <v>7347</v>
      </c>
      <c r="C3522" t="s">
        <v>38</v>
      </c>
      <c r="D3522" t="str">
        <f>IF(P3522&lt;=50000,"Extra Small",IF(AND(P3522&gt;=50000,P3522&lt;250000),"Small",IF(AND(P3522&gt;=250000,P3522&lt;1000000),"Medium",IF(AND(P3522&gt;=1000000,P3522&lt;10000000),"Large",IF(AND(P3522&gt;=10000000,P3522&lt;100000000),"Extra Large",IF(P3522&gt;=100000000,"Extra-extra-large"))))))</f>
        <v>Large</v>
      </c>
      <c r="E3522" t="s">
        <v>67</v>
      </c>
      <c r="F3522">
        <v>20</v>
      </c>
      <c r="G3522">
        <v>94</v>
      </c>
      <c r="H3522">
        <v>13</v>
      </c>
      <c r="I3522">
        <v>79.61</v>
      </c>
      <c r="J3522" t="s">
        <v>264</v>
      </c>
      <c r="K3522">
        <v>5109973</v>
      </c>
      <c r="L3522">
        <v>24372</v>
      </c>
      <c r="M3522">
        <v>2461992</v>
      </c>
      <c r="N3522">
        <v>150430</v>
      </c>
      <c r="O3522">
        <v>20443</v>
      </c>
      <c r="P3522">
        <v>7767210</v>
      </c>
      <c r="Q3522">
        <v>0</v>
      </c>
      <c r="R3522">
        <v>7767210</v>
      </c>
      <c r="S3522" t="str">
        <f t="shared" si="108"/>
        <v>False</v>
      </c>
      <c r="T3522">
        <v>5471172</v>
      </c>
      <c r="U3522" t="b">
        <f t="shared" si="109"/>
        <v>0</v>
      </c>
      <c r="V3522">
        <v>77276</v>
      </c>
      <c r="W3522">
        <v>0</v>
      </c>
      <c r="X3522">
        <v>0</v>
      </c>
      <c r="Y3522">
        <v>2559471</v>
      </c>
      <c r="Z3522">
        <v>8107919</v>
      </c>
      <c r="AA3522" t="b">
        <f>ABS(T3522-Z3522)&gt;1000000</f>
        <v>1</v>
      </c>
      <c r="AB3522">
        <v>-340709</v>
      </c>
      <c r="AC3522">
        <v>2339942</v>
      </c>
      <c r="AD3522">
        <v>1999233</v>
      </c>
      <c r="AE3522">
        <v>6216087</v>
      </c>
      <c r="AF3522">
        <v>0</v>
      </c>
      <c r="AG3522">
        <v>30350644</v>
      </c>
      <c r="AH3522">
        <v>30350644</v>
      </c>
      <c r="AI3522">
        <v>36566731</v>
      </c>
      <c r="AJ3522">
        <v>26049929</v>
      </c>
      <c r="AK3522">
        <v>0</v>
      </c>
      <c r="AL3522">
        <v>306148</v>
      </c>
      <c r="AM3522">
        <v>306148</v>
      </c>
      <c r="AN3522">
        <v>26356077</v>
      </c>
      <c r="AO3522">
        <v>10210654</v>
      </c>
      <c r="AQ3522">
        <f>K3522/R3522</f>
        <v>0.65789041367492318</v>
      </c>
    </row>
    <row r="3523" spans="1:43" x14ac:dyDescent="0.35">
      <c r="A3523" t="s">
        <v>7348</v>
      </c>
      <c r="B3523" t="s">
        <v>7349</v>
      </c>
      <c r="C3523" t="s">
        <v>38</v>
      </c>
      <c r="D3523" t="str">
        <f>IF(P3523&lt;=50000,"Extra Small",IF(AND(P3523&gt;=50000,P3523&lt;250000),"Small",IF(AND(P3523&gt;=250000,P3523&lt;1000000),"Medium",IF(AND(P3523&gt;=1000000,P3523&lt;10000000),"Large",IF(AND(P3523&gt;=10000000,P3523&lt;100000000),"Extra Large",IF(P3523&gt;=100000000,"Extra-extra-large"))))))</f>
        <v>Medium</v>
      </c>
      <c r="E3523" t="s">
        <v>110</v>
      </c>
      <c r="F3523">
        <v>0</v>
      </c>
      <c r="G3523">
        <v>5</v>
      </c>
      <c r="H3523">
        <v>0</v>
      </c>
      <c r="I3523">
        <v>2.7</v>
      </c>
      <c r="J3523" t="s">
        <v>141</v>
      </c>
      <c r="K3523">
        <v>221471</v>
      </c>
      <c r="L3523">
        <v>143538</v>
      </c>
      <c r="M3523">
        <v>16225</v>
      </c>
      <c r="N3523">
        <v>0</v>
      </c>
      <c r="O3523">
        <v>8445</v>
      </c>
      <c r="P3523">
        <v>389679</v>
      </c>
      <c r="Q3523">
        <v>0</v>
      </c>
      <c r="R3523">
        <v>389679</v>
      </c>
      <c r="S3523" t="str">
        <f t="shared" ref="S3523:S3586" si="110">IF(ABS(P3523+Q3523-K3523-R3523&gt;25000),"True","False")</f>
        <v>False</v>
      </c>
      <c r="T3523">
        <v>161935</v>
      </c>
      <c r="U3523" t="b">
        <f t="shared" ref="U3523:U3586" si="111">T3523/(F3523+G3523+H3523)&gt;300000</f>
        <v>0</v>
      </c>
      <c r="V3523">
        <v>0</v>
      </c>
      <c r="W3523">
        <v>0</v>
      </c>
      <c r="X3523">
        <v>0</v>
      </c>
      <c r="Y3523">
        <v>215053</v>
      </c>
      <c r="Z3523">
        <v>376988</v>
      </c>
      <c r="AA3523" t="b">
        <f>ABS(T3523-Z3523)&gt;25000</f>
        <v>1</v>
      </c>
      <c r="AB3523">
        <v>12691</v>
      </c>
      <c r="AC3523">
        <v>0</v>
      </c>
      <c r="AD3523">
        <v>12691</v>
      </c>
      <c r="AE3523">
        <v>238659</v>
      </c>
      <c r="AF3523">
        <v>0</v>
      </c>
      <c r="AG3523">
        <v>0</v>
      </c>
      <c r="AH3523">
        <v>0</v>
      </c>
      <c r="AI3523">
        <v>238659</v>
      </c>
      <c r="AJ3523">
        <v>22040</v>
      </c>
      <c r="AK3523">
        <v>0</v>
      </c>
      <c r="AL3523">
        <v>0</v>
      </c>
      <c r="AM3523">
        <v>0</v>
      </c>
      <c r="AN3523">
        <v>22040</v>
      </c>
      <c r="AO3523">
        <v>216619</v>
      </c>
      <c r="AQ3523">
        <f>K3523/R3523</f>
        <v>0.56834214828102103</v>
      </c>
    </row>
    <row r="3524" spans="1:43" x14ac:dyDescent="0.35">
      <c r="A3524" t="s">
        <v>7350</v>
      </c>
      <c r="B3524" t="s">
        <v>7351</v>
      </c>
      <c r="C3524" t="s">
        <v>50</v>
      </c>
      <c r="D3524" t="str">
        <f>IF(P3524&lt;=50000,"Extra Small",IF(AND(P3524&gt;=50000,P3524&lt;250000),"Small",IF(AND(P3524&gt;=250000,P3524&lt;1000000),"Medium",IF(AND(P3524&gt;=1000000,P3524&lt;10000000),"Large",IF(AND(P3524&gt;=10000000,P3524&lt;100000000),"Extra Large",IF(P3524&gt;=100000000,"Extra-extra-large"))))))</f>
        <v>Medium</v>
      </c>
      <c r="E3524" t="s">
        <v>51</v>
      </c>
      <c r="F3524">
        <v>0</v>
      </c>
      <c r="G3524">
        <v>1</v>
      </c>
      <c r="H3524">
        <v>0</v>
      </c>
      <c r="I3524">
        <v>0.33</v>
      </c>
      <c r="J3524" t="s">
        <v>40</v>
      </c>
      <c r="K3524">
        <v>0</v>
      </c>
      <c r="L3524">
        <v>929380</v>
      </c>
      <c r="M3524">
        <v>0</v>
      </c>
      <c r="N3524">
        <v>22364</v>
      </c>
      <c r="O3524">
        <v>0</v>
      </c>
      <c r="P3524">
        <v>951744</v>
      </c>
      <c r="Q3524">
        <v>0</v>
      </c>
      <c r="R3524">
        <v>951744</v>
      </c>
      <c r="S3524" t="str">
        <f t="shared" si="110"/>
        <v>False</v>
      </c>
      <c r="T3524">
        <v>29547</v>
      </c>
      <c r="U3524" t="b">
        <f t="shared" si="111"/>
        <v>0</v>
      </c>
      <c r="V3524">
        <v>0</v>
      </c>
      <c r="W3524">
        <v>911725</v>
      </c>
      <c r="X3524">
        <v>0</v>
      </c>
      <c r="Y3524">
        <v>34302</v>
      </c>
      <c r="Z3524">
        <v>975574</v>
      </c>
      <c r="AA3524" t="b">
        <f>ABS(T3524-Z3524)&gt;25000</f>
        <v>1</v>
      </c>
      <c r="AB3524">
        <v>-23830</v>
      </c>
      <c r="AC3524">
        <v>0</v>
      </c>
      <c r="AD3524">
        <v>-23830</v>
      </c>
      <c r="AE3524">
        <v>1129363</v>
      </c>
      <c r="AF3524">
        <v>0</v>
      </c>
      <c r="AG3524">
        <v>0</v>
      </c>
      <c r="AH3524">
        <v>0</v>
      </c>
      <c r="AI3524">
        <v>1129363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1129363</v>
      </c>
      <c r="AQ3524">
        <f>K3524/R3524</f>
        <v>0</v>
      </c>
    </row>
    <row r="3525" spans="1:43" x14ac:dyDescent="0.35">
      <c r="A3525" t="s">
        <v>7352</v>
      </c>
      <c r="B3525" t="s">
        <v>7353</v>
      </c>
      <c r="C3525" t="s">
        <v>50</v>
      </c>
      <c r="D3525" t="str">
        <f>IF(P3525&lt;=50000,"Extra Small",IF(AND(P3525&gt;=50000,P3525&lt;250000),"Small",IF(AND(P3525&gt;=250000,P3525&lt;1000000),"Medium",IF(AND(P3525&gt;=1000000,P3525&lt;10000000),"Large",IF(AND(P3525&gt;=10000000,P3525&lt;100000000),"Extra Large",IF(P3525&gt;=100000000,"Extra-extra-large"))))))</f>
        <v>Medium</v>
      </c>
      <c r="E3525" t="s">
        <v>67</v>
      </c>
      <c r="F3525">
        <v>1</v>
      </c>
      <c r="G3525">
        <v>1</v>
      </c>
      <c r="H3525">
        <v>0</v>
      </c>
      <c r="I3525">
        <v>1</v>
      </c>
      <c r="J3525" t="s">
        <v>102</v>
      </c>
      <c r="K3525">
        <v>0</v>
      </c>
      <c r="L3525">
        <v>3567</v>
      </c>
      <c r="M3525">
        <v>177455</v>
      </c>
      <c r="N3525">
        <v>98034</v>
      </c>
      <c r="O3525">
        <v>0</v>
      </c>
      <c r="P3525">
        <v>279056</v>
      </c>
      <c r="Q3525">
        <v>0</v>
      </c>
      <c r="R3525">
        <v>279056</v>
      </c>
      <c r="S3525" t="str">
        <f t="shared" si="110"/>
        <v>False</v>
      </c>
      <c r="T3525">
        <v>138075</v>
      </c>
      <c r="U3525" t="b">
        <f t="shared" si="111"/>
        <v>0</v>
      </c>
      <c r="V3525">
        <v>0</v>
      </c>
      <c r="W3525">
        <v>93613</v>
      </c>
      <c r="X3525">
        <v>0</v>
      </c>
      <c r="Y3525">
        <v>268198</v>
      </c>
      <c r="Z3525">
        <v>499886</v>
      </c>
      <c r="AA3525" t="b">
        <f>ABS(T3525-Z3525)&gt;25000</f>
        <v>1</v>
      </c>
      <c r="AB3525">
        <v>-220830</v>
      </c>
      <c r="AC3525">
        <v>9215398</v>
      </c>
      <c r="AD3525">
        <v>8994568</v>
      </c>
      <c r="AE3525">
        <v>3824231</v>
      </c>
      <c r="AF3525">
        <v>0</v>
      </c>
      <c r="AG3525">
        <v>0</v>
      </c>
      <c r="AH3525">
        <v>29290229</v>
      </c>
      <c r="AI3525">
        <v>33114460</v>
      </c>
      <c r="AJ3525">
        <v>26548</v>
      </c>
      <c r="AK3525">
        <v>0</v>
      </c>
      <c r="AL3525">
        <v>0</v>
      </c>
      <c r="AM3525">
        <v>0</v>
      </c>
      <c r="AN3525">
        <v>26548</v>
      </c>
      <c r="AO3525">
        <v>33087912</v>
      </c>
      <c r="AQ3525">
        <f>K3525/R3525</f>
        <v>0</v>
      </c>
    </row>
    <row r="3526" spans="1:43" x14ac:dyDescent="0.35">
      <c r="A3526" t="s">
        <v>7354</v>
      </c>
      <c r="B3526" t="s">
        <v>7355</v>
      </c>
      <c r="C3526" t="s">
        <v>38</v>
      </c>
      <c r="D3526" t="str">
        <f>IF(P3526&lt;=50000,"Extra Small",IF(AND(P3526&gt;=50000,P3526&lt;250000),"Small",IF(AND(P3526&gt;=250000,P3526&lt;1000000),"Medium",IF(AND(P3526&gt;=1000000,P3526&lt;10000000),"Large",IF(AND(P3526&gt;=10000000,P3526&lt;100000000),"Extra Large",IF(P3526&gt;=100000000,"Extra-extra-large"))))))</f>
        <v>Small</v>
      </c>
      <c r="E3526" t="s">
        <v>140</v>
      </c>
      <c r="F3526">
        <v>0</v>
      </c>
      <c r="G3526">
        <v>0</v>
      </c>
      <c r="H3526">
        <v>0</v>
      </c>
      <c r="I3526">
        <v>0</v>
      </c>
      <c r="J3526" t="s">
        <v>1008</v>
      </c>
      <c r="K3526">
        <v>0</v>
      </c>
      <c r="L3526">
        <v>0</v>
      </c>
      <c r="M3526">
        <v>81279</v>
      </c>
      <c r="N3526">
        <v>235</v>
      </c>
      <c r="O3526">
        <v>0</v>
      </c>
      <c r="P3526">
        <v>81514</v>
      </c>
      <c r="Q3526">
        <v>0</v>
      </c>
      <c r="R3526">
        <v>81514</v>
      </c>
      <c r="S3526" t="str">
        <f t="shared" si="110"/>
        <v>False</v>
      </c>
      <c r="T3526">
        <v>0</v>
      </c>
      <c r="U3526" t="e">
        <f t="shared" si="111"/>
        <v>#DIV/0!</v>
      </c>
      <c r="V3526">
        <v>0</v>
      </c>
      <c r="W3526">
        <v>9122</v>
      </c>
      <c r="X3526">
        <v>0</v>
      </c>
      <c r="Y3526">
        <v>113705</v>
      </c>
      <c r="Z3526">
        <v>122827</v>
      </c>
      <c r="AA3526" t="b">
        <f>ABS(T3526-Z3526)&gt;25000</f>
        <v>1</v>
      </c>
      <c r="AB3526">
        <v>-41313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111590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111590</v>
      </c>
      <c r="AQ3526">
        <f>K3526/R3526</f>
        <v>0</v>
      </c>
    </row>
    <row r="3527" spans="1:43" x14ac:dyDescent="0.35">
      <c r="A3527" t="s">
        <v>7356</v>
      </c>
      <c r="B3527" t="s">
        <v>7357</v>
      </c>
      <c r="C3527" t="s">
        <v>38</v>
      </c>
      <c r="D3527" t="str">
        <f>IF(P3527&lt;=50000,"Extra Small",IF(AND(P3527&gt;=50000,P3527&lt;250000),"Small",IF(AND(P3527&gt;=250000,P3527&lt;1000000),"Medium",IF(AND(P3527&gt;=1000000,P3527&lt;10000000),"Large",IF(AND(P3527&gt;=10000000,P3527&lt;100000000),"Extra Large",IF(P3527&gt;=100000000,"Extra-extra-large"))))))</f>
        <v>Small</v>
      </c>
      <c r="E3527" t="s">
        <v>302</v>
      </c>
      <c r="F3527">
        <v>0</v>
      </c>
      <c r="G3527">
        <v>2</v>
      </c>
      <c r="H3527">
        <v>0</v>
      </c>
      <c r="I3527">
        <v>0</v>
      </c>
      <c r="J3527" t="s">
        <v>113</v>
      </c>
      <c r="K3527">
        <v>0</v>
      </c>
      <c r="L3527">
        <v>68856</v>
      </c>
      <c r="M3527">
        <v>0</v>
      </c>
      <c r="N3527">
        <v>0</v>
      </c>
      <c r="O3527">
        <v>0</v>
      </c>
      <c r="P3527">
        <v>68856</v>
      </c>
      <c r="Q3527">
        <v>0</v>
      </c>
      <c r="R3527">
        <v>68856</v>
      </c>
      <c r="S3527" t="str">
        <f t="shared" si="110"/>
        <v>False</v>
      </c>
      <c r="T3527">
        <v>0</v>
      </c>
      <c r="U3527" t="b">
        <f t="shared" si="111"/>
        <v>0</v>
      </c>
      <c r="V3527">
        <v>0</v>
      </c>
      <c r="W3527">
        <v>0</v>
      </c>
      <c r="X3527">
        <v>0</v>
      </c>
      <c r="Y3527">
        <v>57959</v>
      </c>
      <c r="Z3527">
        <v>57959</v>
      </c>
      <c r="AA3527" t="b">
        <f>ABS(T3527-Z3527)&gt;25000</f>
        <v>1</v>
      </c>
      <c r="AB3527">
        <v>10897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76518</v>
      </c>
      <c r="AJ3527">
        <v>0</v>
      </c>
      <c r="AK3527">
        <v>0</v>
      </c>
      <c r="AL3527">
        <v>0</v>
      </c>
      <c r="AM3527">
        <v>0</v>
      </c>
      <c r="AN3527">
        <v>12322</v>
      </c>
      <c r="AO3527">
        <v>64196</v>
      </c>
      <c r="AQ3527">
        <f>K3527/R3527</f>
        <v>0</v>
      </c>
    </row>
    <row r="3528" spans="1:43" x14ac:dyDescent="0.35">
      <c r="A3528" t="s">
        <v>7358</v>
      </c>
      <c r="B3528" t="s">
        <v>7359</v>
      </c>
      <c r="C3528" t="s">
        <v>38</v>
      </c>
      <c r="D3528" t="str">
        <f>IF(P3528&lt;=50000,"Extra Small",IF(AND(P3528&gt;=50000,P3528&lt;250000),"Small",IF(AND(P3528&gt;=250000,P3528&lt;1000000),"Medium",IF(AND(P3528&gt;=1000000,P3528&lt;10000000),"Large",IF(AND(P3528&gt;=10000000,P3528&lt;100000000),"Extra Large",IF(P3528&gt;=100000000,"Extra-extra-large"))))))</f>
        <v>Small</v>
      </c>
      <c r="E3528" t="s">
        <v>76</v>
      </c>
      <c r="F3528">
        <v>1</v>
      </c>
      <c r="G3528">
        <v>1</v>
      </c>
      <c r="H3528">
        <v>0</v>
      </c>
      <c r="I3528">
        <v>1.26</v>
      </c>
      <c r="J3528" t="s">
        <v>143</v>
      </c>
      <c r="K3528">
        <v>174887</v>
      </c>
      <c r="L3528">
        <v>0</v>
      </c>
      <c r="M3528">
        <v>0</v>
      </c>
      <c r="N3528">
        <v>0</v>
      </c>
      <c r="O3528">
        <v>2064</v>
      </c>
      <c r="P3528">
        <v>176951</v>
      </c>
      <c r="Q3528">
        <v>1253</v>
      </c>
      <c r="R3528">
        <v>178204</v>
      </c>
      <c r="S3528" t="str">
        <f t="shared" si="110"/>
        <v>False</v>
      </c>
      <c r="T3528">
        <v>174926</v>
      </c>
      <c r="U3528" t="b">
        <f t="shared" si="111"/>
        <v>0</v>
      </c>
      <c r="V3528">
        <v>0</v>
      </c>
      <c r="W3528">
        <v>0</v>
      </c>
      <c r="X3528">
        <v>0</v>
      </c>
      <c r="Y3528">
        <v>0</v>
      </c>
      <c r="Z3528">
        <v>174926</v>
      </c>
      <c r="AA3528" t="b">
        <f>ABS(T3528-Z3528)&gt;25000</f>
        <v>0</v>
      </c>
      <c r="AB3528">
        <v>3278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101068</v>
      </c>
      <c r="AJ3528">
        <v>0</v>
      </c>
      <c r="AK3528">
        <v>0</v>
      </c>
      <c r="AL3528">
        <v>0</v>
      </c>
      <c r="AM3528">
        <v>0</v>
      </c>
      <c r="AN3528">
        <v>68860</v>
      </c>
      <c r="AO3528">
        <v>32208</v>
      </c>
      <c r="AQ3528">
        <f>K3528/R3528</f>
        <v>0.98138650086417811</v>
      </c>
    </row>
    <row r="3529" spans="1:43" x14ac:dyDescent="0.35">
      <c r="A3529" t="s">
        <v>7360</v>
      </c>
      <c r="B3529" t="s">
        <v>7361</v>
      </c>
      <c r="C3529" t="s">
        <v>38</v>
      </c>
      <c r="D3529" t="str">
        <f>IF(P3529&lt;=50000,"Extra Small",IF(AND(P3529&gt;=50000,P3529&lt;250000),"Small",IF(AND(P3529&gt;=250000,P3529&lt;1000000),"Medium",IF(AND(P3529&gt;=1000000,P3529&lt;10000000),"Large",IF(AND(P3529&gt;=10000000,P3529&lt;100000000),"Extra Large",IF(P3529&gt;=100000000,"Extra-extra-large"))))))</f>
        <v>Large</v>
      </c>
      <c r="E3529" t="s">
        <v>43</v>
      </c>
      <c r="F3529">
        <v>14</v>
      </c>
      <c r="G3529">
        <v>3</v>
      </c>
      <c r="H3529">
        <v>2</v>
      </c>
      <c r="I3529">
        <v>16.25</v>
      </c>
      <c r="J3529" t="s">
        <v>48</v>
      </c>
      <c r="K3529">
        <v>0</v>
      </c>
      <c r="L3529">
        <v>0</v>
      </c>
      <c r="M3529">
        <v>7517402</v>
      </c>
      <c r="N3529">
        <v>300184</v>
      </c>
      <c r="O3529">
        <v>0</v>
      </c>
      <c r="P3529">
        <v>7817586</v>
      </c>
      <c r="Q3529">
        <v>0</v>
      </c>
      <c r="R3529">
        <v>7817586</v>
      </c>
      <c r="S3529" t="str">
        <f t="shared" si="110"/>
        <v>False</v>
      </c>
      <c r="T3529">
        <v>1934581</v>
      </c>
      <c r="U3529" t="b">
        <f t="shared" si="111"/>
        <v>0</v>
      </c>
      <c r="V3529">
        <v>0</v>
      </c>
      <c r="W3529">
        <v>0</v>
      </c>
      <c r="X3529">
        <v>0</v>
      </c>
      <c r="Y3529">
        <v>5382203</v>
      </c>
      <c r="Z3529">
        <v>7316784</v>
      </c>
      <c r="AA3529" t="b">
        <f>ABS(T3529-Z3529)&gt;1000000</f>
        <v>1</v>
      </c>
      <c r="AB3529">
        <v>500802</v>
      </c>
      <c r="AC3529">
        <v>-1208</v>
      </c>
      <c r="AD3529">
        <v>499594</v>
      </c>
      <c r="AE3529">
        <v>12578520</v>
      </c>
      <c r="AF3529">
        <v>0</v>
      </c>
      <c r="AG3529">
        <v>3898218</v>
      </c>
      <c r="AH3529">
        <v>3898218</v>
      </c>
      <c r="AI3529">
        <v>16476738</v>
      </c>
      <c r="AJ3529">
        <v>5135196</v>
      </c>
      <c r="AK3529">
        <v>0</v>
      </c>
      <c r="AL3529">
        <v>55413</v>
      </c>
      <c r="AM3529">
        <v>55413</v>
      </c>
      <c r="AN3529">
        <v>5190609</v>
      </c>
      <c r="AO3529">
        <v>11286129</v>
      </c>
      <c r="AQ3529">
        <f>K3529/R3529</f>
        <v>0</v>
      </c>
    </row>
    <row r="3530" spans="1:43" x14ac:dyDescent="0.35">
      <c r="A3530" t="s">
        <v>7362</v>
      </c>
      <c r="B3530" t="s">
        <v>7363</v>
      </c>
      <c r="C3530" t="s">
        <v>38</v>
      </c>
      <c r="D3530" t="str">
        <f>IF(P3530&lt;=50000,"Extra Small",IF(AND(P3530&gt;=50000,P3530&lt;250000),"Small",IF(AND(P3530&gt;=250000,P3530&lt;1000000),"Medium",IF(AND(P3530&gt;=1000000,P3530&lt;10000000),"Large",IF(AND(P3530&gt;=10000000,P3530&lt;100000000),"Extra Large",IF(P3530&gt;=100000000,"Extra-extra-large"))))))</f>
        <v>Large</v>
      </c>
      <c r="E3530" t="s">
        <v>73</v>
      </c>
      <c r="F3530">
        <v>0</v>
      </c>
      <c r="G3530">
        <v>0</v>
      </c>
      <c r="H3530">
        <v>0</v>
      </c>
      <c r="I3530">
        <v>0</v>
      </c>
      <c r="J3530" t="s">
        <v>48</v>
      </c>
      <c r="K3530">
        <v>951306</v>
      </c>
      <c r="L3530">
        <v>0</v>
      </c>
      <c r="M3530">
        <v>373755</v>
      </c>
      <c r="N3530">
        <v>28449</v>
      </c>
      <c r="O3530">
        <v>4080</v>
      </c>
      <c r="P3530">
        <v>1357590</v>
      </c>
      <c r="Q3530">
        <v>0</v>
      </c>
      <c r="R3530">
        <v>1357590</v>
      </c>
      <c r="S3530" t="str">
        <f t="shared" si="110"/>
        <v>False</v>
      </c>
      <c r="T3530">
        <v>0</v>
      </c>
      <c r="U3530" t="e">
        <f t="shared" si="111"/>
        <v>#DIV/0!</v>
      </c>
      <c r="V3530">
        <v>0</v>
      </c>
      <c r="W3530">
        <v>0</v>
      </c>
      <c r="X3530">
        <v>0</v>
      </c>
      <c r="Y3530">
        <v>1274717</v>
      </c>
      <c r="Z3530">
        <v>1274717</v>
      </c>
      <c r="AA3530" t="b">
        <f>ABS(T3530-Z3530)&gt;1000000</f>
        <v>1</v>
      </c>
      <c r="AB3530">
        <v>82873</v>
      </c>
      <c r="AC3530">
        <v>-1203</v>
      </c>
      <c r="AD3530">
        <v>81670</v>
      </c>
      <c r="AE3530">
        <v>331235</v>
      </c>
      <c r="AF3530">
        <v>0</v>
      </c>
      <c r="AG3530">
        <v>510497</v>
      </c>
      <c r="AH3530">
        <v>510497</v>
      </c>
      <c r="AI3530">
        <v>841732</v>
      </c>
      <c r="AJ3530">
        <v>138044</v>
      </c>
      <c r="AK3530">
        <v>0</v>
      </c>
      <c r="AL3530">
        <v>0</v>
      </c>
      <c r="AM3530">
        <v>0</v>
      </c>
      <c r="AN3530">
        <v>138044</v>
      </c>
      <c r="AO3530">
        <v>703688</v>
      </c>
      <c r="AQ3530">
        <f>K3530/R3530</f>
        <v>0.70073144321923408</v>
      </c>
    </row>
    <row r="3531" spans="1:43" x14ac:dyDescent="0.35">
      <c r="A3531" t="s">
        <v>7364</v>
      </c>
      <c r="B3531" t="s">
        <v>7365</v>
      </c>
      <c r="C3531" t="s">
        <v>38</v>
      </c>
      <c r="D3531" t="str">
        <f>IF(P3531&lt;=50000,"Extra Small",IF(AND(P3531&gt;=50000,P3531&lt;250000),"Small",IF(AND(P3531&gt;=250000,P3531&lt;1000000),"Medium",IF(AND(P3531&gt;=1000000,P3531&lt;10000000),"Large",IF(AND(P3531&gt;=10000000,P3531&lt;100000000),"Extra Large",IF(P3531&gt;=100000000,"Extra-extra-large"))))))</f>
        <v>Large</v>
      </c>
      <c r="E3531" t="s">
        <v>39</v>
      </c>
      <c r="F3531">
        <v>9</v>
      </c>
      <c r="G3531">
        <v>6</v>
      </c>
      <c r="H3531">
        <v>25</v>
      </c>
      <c r="I3531">
        <v>15</v>
      </c>
      <c r="J3531" t="s">
        <v>142</v>
      </c>
      <c r="K3531">
        <v>26029</v>
      </c>
      <c r="L3531">
        <v>1276472</v>
      </c>
      <c r="M3531">
        <v>1255320</v>
      </c>
      <c r="N3531">
        <v>6003</v>
      </c>
      <c r="O3531">
        <v>661243</v>
      </c>
      <c r="P3531">
        <v>3225067</v>
      </c>
      <c r="Q3531">
        <v>0</v>
      </c>
      <c r="R3531">
        <v>3225067</v>
      </c>
      <c r="S3531" t="str">
        <f t="shared" si="110"/>
        <v>False</v>
      </c>
      <c r="T3531">
        <v>1377938</v>
      </c>
      <c r="U3531" t="b">
        <f t="shared" si="111"/>
        <v>0</v>
      </c>
      <c r="V3531">
        <v>20329</v>
      </c>
      <c r="W3531">
        <v>0</v>
      </c>
      <c r="X3531">
        <v>0</v>
      </c>
      <c r="Y3531">
        <v>824240</v>
      </c>
      <c r="Z3531">
        <v>2222507</v>
      </c>
      <c r="AA3531" t="b">
        <f>ABS(T3531-Z3531)&gt;1000000</f>
        <v>0</v>
      </c>
      <c r="AB3531">
        <v>1002560</v>
      </c>
      <c r="AC3531">
        <v>0</v>
      </c>
      <c r="AD3531">
        <v>1002560</v>
      </c>
      <c r="AE3531">
        <v>1866811</v>
      </c>
      <c r="AF3531">
        <v>0</v>
      </c>
      <c r="AG3531">
        <v>14955138</v>
      </c>
      <c r="AH3531">
        <v>14955138</v>
      </c>
      <c r="AI3531">
        <v>16821949</v>
      </c>
      <c r="AJ3531">
        <v>1194153</v>
      </c>
      <c r="AK3531">
        <v>0</v>
      </c>
      <c r="AL3531">
        <v>43628</v>
      </c>
      <c r="AM3531">
        <v>43628</v>
      </c>
      <c r="AN3531">
        <v>1237781</v>
      </c>
      <c r="AO3531">
        <v>15584168</v>
      </c>
      <c r="AQ3531">
        <f>K3531/R3531</f>
        <v>8.0708400786712337E-3</v>
      </c>
    </row>
    <row r="3532" spans="1:43" x14ac:dyDescent="0.35">
      <c r="A3532" t="s">
        <v>7366</v>
      </c>
      <c r="B3532" t="s">
        <v>7367</v>
      </c>
      <c r="C3532" t="s">
        <v>38</v>
      </c>
      <c r="D3532" t="str">
        <f>IF(P3532&lt;=50000,"Extra Small",IF(AND(P3532&gt;=50000,P3532&lt;250000),"Small",IF(AND(P3532&gt;=250000,P3532&lt;1000000),"Medium",IF(AND(P3532&gt;=1000000,P3532&lt;10000000),"Large",IF(AND(P3532&gt;=10000000,P3532&lt;100000000),"Extra Large",IF(P3532&gt;=100000000,"Extra-extra-large"))))))</f>
        <v>Extra Large</v>
      </c>
      <c r="E3532" t="s">
        <v>55</v>
      </c>
      <c r="F3532">
        <v>36</v>
      </c>
      <c r="G3532">
        <v>116</v>
      </c>
      <c r="H3532">
        <v>12</v>
      </c>
      <c r="I3532">
        <v>83.43</v>
      </c>
      <c r="J3532" t="s">
        <v>208</v>
      </c>
      <c r="K3532">
        <v>11574660</v>
      </c>
      <c r="L3532">
        <v>0</v>
      </c>
      <c r="M3532">
        <v>244540</v>
      </c>
      <c r="N3532">
        <v>234146</v>
      </c>
      <c r="O3532">
        <v>71406</v>
      </c>
      <c r="P3532">
        <v>12124752</v>
      </c>
      <c r="Q3532">
        <v>21384</v>
      </c>
      <c r="R3532">
        <v>12146136</v>
      </c>
      <c r="S3532" t="str">
        <f t="shared" si="110"/>
        <v>False</v>
      </c>
      <c r="T3532">
        <v>9250434</v>
      </c>
      <c r="U3532" t="b">
        <f t="shared" si="111"/>
        <v>0</v>
      </c>
      <c r="V3532">
        <v>0</v>
      </c>
      <c r="W3532">
        <v>0</v>
      </c>
      <c r="X3532">
        <v>0</v>
      </c>
      <c r="Y3532">
        <v>2655667</v>
      </c>
      <c r="Z3532">
        <v>11906101</v>
      </c>
      <c r="AA3532" t="b">
        <f>ABS(T3532-Z3532)&gt;1000000</f>
        <v>1</v>
      </c>
      <c r="AB3532">
        <v>240035</v>
      </c>
      <c r="AC3532">
        <v>0</v>
      </c>
      <c r="AD3532">
        <v>240035</v>
      </c>
      <c r="AE3532">
        <v>8955947</v>
      </c>
      <c r="AF3532">
        <v>50</v>
      </c>
      <c r="AG3532">
        <v>864080</v>
      </c>
      <c r="AH3532">
        <v>864130</v>
      </c>
      <c r="AI3532">
        <v>9820077</v>
      </c>
      <c r="AJ3532">
        <v>5269253</v>
      </c>
      <c r="AK3532">
        <v>0</v>
      </c>
      <c r="AL3532">
        <v>209985</v>
      </c>
      <c r="AM3532">
        <v>209985</v>
      </c>
      <c r="AN3532">
        <v>5479238</v>
      </c>
      <c r="AO3532">
        <v>4340839</v>
      </c>
      <c r="AQ3532">
        <f>K3532/R3532</f>
        <v>0.95294997520199021</v>
      </c>
    </row>
    <row r="3533" spans="1:43" x14ac:dyDescent="0.35">
      <c r="A3533" t="s">
        <v>7368</v>
      </c>
      <c r="B3533" t="s">
        <v>7369</v>
      </c>
      <c r="C3533" t="s">
        <v>38</v>
      </c>
      <c r="D3533" t="str">
        <f>IF(P3533&lt;=50000,"Extra Small",IF(AND(P3533&gt;=50000,P3533&lt;250000),"Small",IF(AND(P3533&gt;=250000,P3533&lt;1000000),"Medium",IF(AND(P3533&gt;=1000000,P3533&lt;10000000),"Large",IF(AND(P3533&gt;=10000000,P3533&lt;100000000),"Extra Large",IF(P3533&gt;=100000000,"Extra-extra-large"))))))</f>
        <v>Large</v>
      </c>
      <c r="E3533" t="s">
        <v>98</v>
      </c>
      <c r="F3533">
        <v>11</v>
      </c>
      <c r="G3533">
        <v>7</v>
      </c>
      <c r="H3533">
        <v>1</v>
      </c>
      <c r="I3533">
        <v>16</v>
      </c>
      <c r="J3533" t="s">
        <v>269</v>
      </c>
      <c r="K3533">
        <v>6892479</v>
      </c>
      <c r="L3533">
        <v>0</v>
      </c>
      <c r="M3533">
        <v>60455</v>
      </c>
      <c r="N3533">
        <v>153660</v>
      </c>
      <c r="O3533">
        <v>345013</v>
      </c>
      <c r="P3533">
        <v>7451607</v>
      </c>
      <c r="Q3533">
        <v>0</v>
      </c>
      <c r="R3533">
        <v>7451607</v>
      </c>
      <c r="S3533" t="str">
        <f t="shared" si="110"/>
        <v>False</v>
      </c>
      <c r="T3533">
        <v>1870672</v>
      </c>
      <c r="U3533" t="b">
        <f t="shared" si="111"/>
        <v>0</v>
      </c>
      <c r="V3533">
        <v>0</v>
      </c>
      <c r="W3533">
        <v>0</v>
      </c>
      <c r="X3533">
        <v>0</v>
      </c>
      <c r="Y3533">
        <v>5438359</v>
      </c>
      <c r="Z3533">
        <v>7309031</v>
      </c>
      <c r="AA3533" t="b">
        <f>ABS(T3533-Z3533)&gt;1000000</f>
        <v>1</v>
      </c>
      <c r="AB3533">
        <v>142576</v>
      </c>
      <c r="AC3533">
        <v>0</v>
      </c>
      <c r="AD3533">
        <v>142576</v>
      </c>
      <c r="AE3533">
        <v>9124810</v>
      </c>
      <c r="AF3533">
        <v>0</v>
      </c>
      <c r="AG3533">
        <v>210078</v>
      </c>
      <c r="AH3533">
        <v>210078</v>
      </c>
      <c r="AI3533">
        <v>9334888</v>
      </c>
      <c r="AJ3533">
        <v>6804459</v>
      </c>
      <c r="AK3533">
        <v>0</v>
      </c>
      <c r="AL3533">
        <v>56375</v>
      </c>
      <c r="AM3533">
        <v>56375</v>
      </c>
      <c r="AN3533">
        <v>6860834</v>
      </c>
      <c r="AO3533">
        <v>2474054</v>
      </c>
      <c r="AQ3533">
        <f>K3533/R3533</f>
        <v>0.92496544705054895</v>
      </c>
    </row>
    <row r="3534" spans="1:43" x14ac:dyDescent="0.35">
      <c r="A3534" t="s">
        <v>7370</v>
      </c>
      <c r="B3534" t="s">
        <v>7371</v>
      </c>
      <c r="C3534" t="s">
        <v>50</v>
      </c>
      <c r="D3534" t="str">
        <f>IF(P3534&lt;=50000,"Extra Small",IF(AND(P3534&gt;=50000,P3534&lt;250000),"Small",IF(AND(P3534&gt;=250000,P3534&lt;1000000),"Medium",IF(AND(P3534&gt;=1000000,P3534&lt;10000000),"Large",IF(AND(P3534&gt;=10000000,P3534&lt;100000000),"Extra Large",IF(P3534&gt;=100000000,"Extra-extra-large"))))))</f>
        <v>Large</v>
      </c>
      <c r="E3534" t="s">
        <v>51</v>
      </c>
      <c r="F3534">
        <v>0</v>
      </c>
      <c r="G3534">
        <v>2</v>
      </c>
      <c r="H3534">
        <v>0</v>
      </c>
      <c r="I3534">
        <v>1</v>
      </c>
      <c r="J3534" t="s">
        <v>48</v>
      </c>
      <c r="K3534">
        <v>0</v>
      </c>
      <c r="L3534">
        <v>1139053</v>
      </c>
      <c r="M3534">
        <v>0</v>
      </c>
      <c r="N3534">
        <v>142857</v>
      </c>
      <c r="O3534">
        <v>0</v>
      </c>
      <c r="P3534">
        <v>1281910</v>
      </c>
      <c r="Q3534">
        <v>0</v>
      </c>
      <c r="R3534">
        <v>1281910</v>
      </c>
      <c r="S3534" t="str">
        <f t="shared" si="110"/>
        <v>False</v>
      </c>
      <c r="T3534">
        <v>0</v>
      </c>
      <c r="U3534" t="b">
        <f t="shared" si="111"/>
        <v>0</v>
      </c>
      <c r="V3534">
        <v>0</v>
      </c>
      <c r="W3534">
        <v>0</v>
      </c>
      <c r="X3534">
        <v>0</v>
      </c>
      <c r="Y3534">
        <v>256433</v>
      </c>
      <c r="Z3534">
        <v>256433</v>
      </c>
      <c r="AA3534" t="b">
        <f>ABS(T3534-Z3534)&gt;1000000</f>
        <v>0</v>
      </c>
      <c r="AB3534">
        <v>1025477</v>
      </c>
      <c r="AC3534">
        <v>0</v>
      </c>
      <c r="AD3534">
        <v>1025477</v>
      </c>
      <c r="AE3534">
        <v>4725987</v>
      </c>
      <c r="AF3534">
        <v>0</v>
      </c>
      <c r="AG3534">
        <v>0</v>
      </c>
      <c r="AH3534">
        <v>0</v>
      </c>
      <c r="AI3534">
        <v>4725987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4725987</v>
      </c>
      <c r="AQ3534">
        <f>K3534/R3534</f>
        <v>0</v>
      </c>
    </row>
    <row r="3535" spans="1:43" x14ac:dyDescent="0.35">
      <c r="A3535" t="s">
        <v>7372</v>
      </c>
      <c r="B3535" t="s">
        <v>7373</v>
      </c>
      <c r="C3535" t="s">
        <v>38</v>
      </c>
      <c r="D3535" t="str">
        <f>IF(P3535&lt;=50000,"Extra Small",IF(AND(P3535&gt;=50000,P3535&lt;250000),"Small",IF(AND(P3535&gt;=250000,P3535&lt;1000000),"Medium",IF(AND(P3535&gt;=1000000,P3535&lt;10000000),"Large",IF(AND(P3535&gt;=10000000,P3535&lt;100000000),"Extra Large",IF(P3535&gt;=100000000,"Extra-extra-large"))))))</f>
        <v>Extra Small</v>
      </c>
      <c r="E3535" t="s">
        <v>487</v>
      </c>
      <c r="F3535">
        <v>0</v>
      </c>
      <c r="G3535">
        <v>0</v>
      </c>
      <c r="H3535">
        <v>0</v>
      </c>
      <c r="I3535">
        <v>0</v>
      </c>
      <c r="J3535" t="s">
        <v>44</v>
      </c>
      <c r="K3535">
        <v>0</v>
      </c>
      <c r="L3535">
        <v>0</v>
      </c>
      <c r="M3535">
        <v>0</v>
      </c>
      <c r="N3535">
        <v>16531</v>
      </c>
      <c r="O3535">
        <v>172</v>
      </c>
      <c r="P3535">
        <v>16703</v>
      </c>
      <c r="Q3535">
        <v>0</v>
      </c>
      <c r="R3535">
        <v>16703</v>
      </c>
      <c r="S3535" t="str">
        <f t="shared" si="110"/>
        <v>False</v>
      </c>
      <c r="T3535">
        <v>0</v>
      </c>
      <c r="U3535" t="e">
        <f t="shared" si="111"/>
        <v>#DIV/0!</v>
      </c>
      <c r="V3535">
        <v>0</v>
      </c>
      <c r="W3535">
        <v>1480</v>
      </c>
      <c r="X3535">
        <v>0</v>
      </c>
      <c r="Y3535">
        <v>1375</v>
      </c>
      <c r="Z3535">
        <v>2855</v>
      </c>
      <c r="AA3535" t="b">
        <f>ABS(T3535-Z3535)&gt;25000</f>
        <v>0</v>
      </c>
      <c r="AB3535">
        <v>13848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672447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672447</v>
      </c>
      <c r="AQ3535">
        <f>K3535/R3535</f>
        <v>0</v>
      </c>
    </row>
    <row r="3536" spans="1:43" x14ac:dyDescent="0.35">
      <c r="A3536" t="s">
        <v>7374</v>
      </c>
      <c r="B3536" t="s">
        <v>7375</v>
      </c>
      <c r="C3536" t="s">
        <v>50</v>
      </c>
      <c r="D3536" t="str">
        <f>IF(P3536&lt;=50000,"Extra Small",IF(AND(P3536&gt;=50000,P3536&lt;250000),"Small",IF(AND(P3536&gt;=250000,P3536&lt;1000000),"Medium",IF(AND(P3536&gt;=1000000,P3536&lt;10000000),"Large",IF(AND(P3536&gt;=10000000,P3536&lt;100000000),"Extra Large",IF(P3536&gt;=100000000,"Extra-extra-large"))))))</f>
        <v>Small</v>
      </c>
      <c r="E3536" t="s">
        <v>85</v>
      </c>
      <c r="F3536">
        <v>0</v>
      </c>
      <c r="G3536">
        <v>1</v>
      </c>
      <c r="H3536">
        <v>3</v>
      </c>
      <c r="I3536">
        <v>1</v>
      </c>
      <c r="J3536" t="s">
        <v>154</v>
      </c>
      <c r="K3536">
        <v>99165</v>
      </c>
      <c r="L3536">
        <v>0</v>
      </c>
      <c r="M3536">
        <v>15816</v>
      </c>
      <c r="N3536">
        <v>954</v>
      </c>
      <c r="O3536">
        <v>0</v>
      </c>
      <c r="P3536">
        <v>115935</v>
      </c>
      <c r="Q3536">
        <v>0</v>
      </c>
      <c r="R3536">
        <v>115935</v>
      </c>
      <c r="S3536" t="str">
        <f t="shared" si="110"/>
        <v>False</v>
      </c>
      <c r="T3536">
        <v>93191</v>
      </c>
      <c r="U3536" t="b">
        <f t="shared" si="111"/>
        <v>0</v>
      </c>
      <c r="V3536">
        <v>0</v>
      </c>
      <c r="W3536">
        <v>0</v>
      </c>
      <c r="X3536">
        <v>0</v>
      </c>
      <c r="Y3536">
        <v>39192</v>
      </c>
      <c r="Z3536">
        <v>132383</v>
      </c>
      <c r="AA3536" t="b">
        <f>ABS(T3536-Z3536)&gt;25000</f>
        <v>1</v>
      </c>
      <c r="AB3536">
        <v>-16448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146770</v>
      </c>
      <c r="AJ3536">
        <v>0</v>
      </c>
      <c r="AK3536">
        <v>0</v>
      </c>
      <c r="AL3536">
        <v>0</v>
      </c>
      <c r="AM3536">
        <v>0</v>
      </c>
      <c r="AN3536">
        <v>20908</v>
      </c>
      <c r="AO3536">
        <v>125862</v>
      </c>
      <c r="AQ3536">
        <f>K3536/R3536</f>
        <v>0.85534998059257339</v>
      </c>
    </row>
    <row r="3537" spans="1:43" x14ac:dyDescent="0.35">
      <c r="A3537" t="s">
        <v>7376</v>
      </c>
      <c r="B3537" t="s">
        <v>7377</v>
      </c>
      <c r="C3537" t="s">
        <v>38</v>
      </c>
      <c r="D3537" t="str">
        <f>IF(P3537&lt;=50000,"Extra Small",IF(AND(P3537&gt;=50000,P3537&lt;250000),"Small",IF(AND(P3537&gt;=250000,P3537&lt;1000000),"Medium",IF(AND(P3537&gt;=1000000,P3537&lt;10000000),"Large",IF(AND(P3537&gt;=10000000,P3537&lt;100000000),"Extra Large",IF(P3537&gt;=100000000,"Extra-extra-large"))))))</f>
        <v>Small</v>
      </c>
      <c r="E3537" t="s">
        <v>98</v>
      </c>
      <c r="F3537">
        <v>0</v>
      </c>
      <c r="G3537">
        <v>0</v>
      </c>
      <c r="H3537">
        <v>1</v>
      </c>
      <c r="I3537">
        <v>0.4</v>
      </c>
      <c r="J3537" t="s">
        <v>369</v>
      </c>
      <c r="K3537">
        <v>0</v>
      </c>
      <c r="L3537">
        <v>88781</v>
      </c>
      <c r="M3537">
        <v>143464</v>
      </c>
      <c r="N3537">
        <v>0</v>
      </c>
      <c r="O3537">
        <v>2980</v>
      </c>
      <c r="P3537">
        <v>235225</v>
      </c>
      <c r="Q3537">
        <v>0</v>
      </c>
      <c r="R3537">
        <v>235225</v>
      </c>
      <c r="S3537" t="str">
        <f t="shared" si="110"/>
        <v>False</v>
      </c>
      <c r="T3537">
        <v>0</v>
      </c>
      <c r="U3537" t="b">
        <f t="shared" si="111"/>
        <v>0</v>
      </c>
      <c r="V3537">
        <v>0</v>
      </c>
      <c r="W3537">
        <v>130000</v>
      </c>
      <c r="X3537">
        <v>0</v>
      </c>
      <c r="Y3537">
        <v>36024</v>
      </c>
      <c r="Z3537">
        <v>166024</v>
      </c>
      <c r="AA3537" t="b">
        <f>ABS(T3537-Z3537)&gt;25000</f>
        <v>1</v>
      </c>
      <c r="AB3537">
        <v>69201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252305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252305</v>
      </c>
      <c r="AQ3537">
        <f>K3537/R3537</f>
        <v>0</v>
      </c>
    </row>
    <row r="3538" spans="1:43" x14ac:dyDescent="0.35">
      <c r="A3538" t="s">
        <v>7378</v>
      </c>
      <c r="B3538" t="s">
        <v>7379</v>
      </c>
      <c r="C3538" t="s">
        <v>50</v>
      </c>
      <c r="D3538" t="str">
        <f>IF(P3538&lt;=50000,"Extra Small",IF(AND(P3538&gt;=50000,P3538&lt;250000),"Small",IF(AND(P3538&gt;=250000,P3538&lt;1000000),"Medium",IF(AND(P3538&gt;=1000000,P3538&lt;10000000),"Large",IF(AND(P3538&gt;=10000000,P3538&lt;100000000),"Extra Large",IF(P3538&gt;=100000000,"Extra-extra-large"))))))</f>
        <v>Extra Small</v>
      </c>
      <c r="E3538" t="s">
        <v>110</v>
      </c>
      <c r="F3538">
        <v>0</v>
      </c>
      <c r="G3538">
        <v>0</v>
      </c>
      <c r="H3538">
        <v>0</v>
      </c>
      <c r="I3538">
        <v>0</v>
      </c>
      <c r="J3538" t="s">
        <v>44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184</v>
      </c>
      <c r="R3538">
        <v>184</v>
      </c>
      <c r="S3538" t="str">
        <f t="shared" si="110"/>
        <v>False</v>
      </c>
      <c r="T3538">
        <v>0</v>
      </c>
      <c r="U3538" t="e">
        <f t="shared" si="111"/>
        <v>#DIV/0!</v>
      </c>
      <c r="V3538">
        <v>0</v>
      </c>
      <c r="W3538">
        <v>0</v>
      </c>
      <c r="X3538">
        <v>0</v>
      </c>
      <c r="Y3538">
        <v>605</v>
      </c>
      <c r="Z3538">
        <v>605</v>
      </c>
      <c r="AA3538" t="b">
        <f>ABS(T3538-Z3538)&gt;25000</f>
        <v>0</v>
      </c>
      <c r="AB3538">
        <v>-421</v>
      </c>
      <c r="AC3538">
        <v>0</v>
      </c>
      <c r="AD3538">
        <v>-421</v>
      </c>
      <c r="AE3538">
        <v>0</v>
      </c>
      <c r="AF3538">
        <v>0</v>
      </c>
      <c r="AG3538">
        <v>0</v>
      </c>
      <c r="AH3538">
        <v>0</v>
      </c>
      <c r="AI3538">
        <v>4532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4532</v>
      </c>
      <c r="AQ3538">
        <f>K3538/R3538</f>
        <v>0</v>
      </c>
    </row>
    <row r="3539" spans="1:43" x14ac:dyDescent="0.35">
      <c r="A3539" t="s">
        <v>7380</v>
      </c>
      <c r="B3539" t="s">
        <v>7381</v>
      </c>
      <c r="C3539" t="s">
        <v>38</v>
      </c>
      <c r="D3539" t="str">
        <f>IF(P3539&lt;=50000,"Extra Small",IF(AND(P3539&gt;=50000,P3539&lt;250000),"Small",IF(AND(P3539&gt;=250000,P3539&lt;1000000),"Medium",IF(AND(P3539&gt;=1000000,P3539&lt;10000000),"Large",IF(AND(P3539&gt;=10000000,P3539&lt;100000000),"Extra Large",IF(P3539&gt;=100000000,"Extra-extra-large"))))))</f>
        <v>Small</v>
      </c>
      <c r="E3539" t="s">
        <v>39</v>
      </c>
      <c r="F3539">
        <v>0</v>
      </c>
      <c r="G3539">
        <v>2</v>
      </c>
      <c r="H3539">
        <v>0</v>
      </c>
      <c r="I3539">
        <v>1</v>
      </c>
      <c r="J3539" t="s">
        <v>48</v>
      </c>
      <c r="K3539">
        <v>0</v>
      </c>
      <c r="L3539">
        <v>124407</v>
      </c>
      <c r="M3539">
        <v>6353</v>
      </c>
      <c r="N3539">
        <v>4110</v>
      </c>
      <c r="O3539">
        <v>0</v>
      </c>
      <c r="P3539">
        <v>134870</v>
      </c>
      <c r="Q3539">
        <v>0</v>
      </c>
      <c r="R3539">
        <v>134870</v>
      </c>
      <c r="S3539" t="str">
        <f t="shared" si="110"/>
        <v>False</v>
      </c>
      <c r="T3539">
        <v>9029</v>
      </c>
      <c r="U3539" t="b">
        <f t="shared" si="111"/>
        <v>0</v>
      </c>
      <c r="V3539">
        <v>0</v>
      </c>
      <c r="W3539">
        <v>131756</v>
      </c>
      <c r="X3539">
        <v>0</v>
      </c>
      <c r="Y3539">
        <v>3257</v>
      </c>
      <c r="Z3539">
        <v>144042</v>
      </c>
      <c r="AA3539" t="b">
        <f>ABS(T3539-Z3539)&gt;25000</f>
        <v>1</v>
      </c>
      <c r="AB3539">
        <v>-9172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479707</v>
      </c>
      <c r="AJ3539">
        <v>0</v>
      </c>
      <c r="AK3539">
        <v>0</v>
      </c>
      <c r="AL3539">
        <v>0</v>
      </c>
      <c r="AM3539">
        <v>0</v>
      </c>
      <c r="AN3539">
        <v>31605</v>
      </c>
      <c r="AO3539">
        <v>448102</v>
      </c>
      <c r="AQ3539">
        <f>K3539/R3539</f>
        <v>0</v>
      </c>
    </row>
    <row r="3540" spans="1:43" x14ac:dyDescent="0.35">
      <c r="A3540" t="s">
        <v>7382</v>
      </c>
      <c r="B3540" t="s">
        <v>7383</v>
      </c>
      <c r="C3540" t="s">
        <v>38</v>
      </c>
      <c r="D3540" t="str">
        <f>IF(P3540&lt;=50000,"Extra Small",IF(AND(P3540&gt;=50000,P3540&lt;250000),"Small",IF(AND(P3540&gt;=250000,P3540&lt;1000000),"Medium",IF(AND(P3540&gt;=1000000,P3540&lt;10000000),"Large",IF(AND(P3540&gt;=10000000,P3540&lt;100000000),"Extra Large",IF(P3540&gt;=100000000,"Extra-extra-large"))))))</f>
        <v>Small</v>
      </c>
      <c r="E3540" t="s">
        <v>76</v>
      </c>
      <c r="F3540">
        <v>0</v>
      </c>
      <c r="G3540">
        <v>1</v>
      </c>
      <c r="H3540">
        <v>0</v>
      </c>
      <c r="I3540">
        <v>0.4</v>
      </c>
      <c r="J3540" t="s">
        <v>92</v>
      </c>
      <c r="K3540">
        <v>0</v>
      </c>
      <c r="L3540">
        <v>26897</v>
      </c>
      <c r="M3540">
        <v>25203</v>
      </c>
      <c r="N3540">
        <v>830</v>
      </c>
      <c r="O3540">
        <v>2850</v>
      </c>
      <c r="P3540">
        <v>55780</v>
      </c>
      <c r="Q3540">
        <v>0</v>
      </c>
      <c r="R3540">
        <v>55780</v>
      </c>
      <c r="S3540" t="str">
        <f t="shared" si="110"/>
        <v>False</v>
      </c>
      <c r="T3540">
        <v>25464</v>
      </c>
      <c r="U3540" t="b">
        <f t="shared" si="111"/>
        <v>0</v>
      </c>
      <c r="V3540">
        <v>0</v>
      </c>
      <c r="W3540">
        <v>0</v>
      </c>
      <c r="X3540">
        <v>0</v>
      </c>
      <c r="Y3540">
        <v>19513</v>
      </c>
      <c r="Z3540">
        <v>44977</v>
      </c>
      <c r="AA3540" t="b">
        <f>ABS(T3540-Z3540)&gt;25000</f>
        <v>0</v>
      </c>
      <c r="AB3540">
        <v>10803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62575</v>
      </c>
      <c r="AJ3540">
        <v>0</v>
      </c>
      <c r="AK3540">
        <v>0</v>
      </c>
      <c r="AL3540">
        <v>0</v>
      </c>
      <c r="AM3540">
        <v>0</v>
      </c>
      <c r="AN3540">
        <v>3381</v>
      </c>
      <c r="AO3540">
        <v>59194</v>
      </c>
      <c r="AQ3540">
        <f>K3540/R3540</f>
        <v>0</v>
      </c>
    </row>
    <row r="3541" spans="1:43" x14ac:dyDescent="0.35">
      <c r="A3541" t="s">
        <v>7384</v>
      </c>
      <c r="B3541" t="s">
        <v>7385</v>
      </c>
      <c r="C3541" t="s">
        <v>38</v>
      </c>
      <c r="D3541" t="str">
        <f>IF(P3541&lt;=50000,"Extra Small",IF(AND(P3541&gt;=50000,P3541&lt;250000),"Small",IF(AND(P3541&gt;=250000,P3541&lt;1000000),"Medium",IF(AND(P3541&gt;=1000000,P3541&lt;10000000),"Large",IF(AND(P3541&gt;=10000000,P3541&lt;100000000),"Extra Large",IF(P3541&gt;=100000000,"Extra-extra-large"))))))</f>
        <v>Extra Small</v>
      </c>
      <c r="E3541" t="s">
        <v>43</v>
      </c>
      <c r="F3541">
        <v>0</v>
      </c>
      <c r="G3541">
        <v>0</v>
      </c>
      <c r="H3541">
        <v>0</v>
      </c>
      <c r="I3541">
        <v>0</v>
      </c>
      <c r="J3541" t="s">
        <v>48</v>
      </c>
      <c r="K3541">
        <v>0</v>
      </c>
      <c r="L3541">
        <v>0</v>
      </c>
      <c r="M3541">
        <v>0</v>
      </c>
      <c r="N3541">
        <v>423</v>
      </c>
      <c r="O3541">
        <v>0</v>
      </c>
      <c r="P3541">
        <v>423</v>
      </c>
      <c r="Q3541">
        <v>0</v>
      </c>
      <c r="R3541">
        <v>423</v>
      </c>
      <c r="S3541" t="str">
        <f t="shared" si="110"/>
        <v>False</v>
      </c>
      <c r="T3541">
        <v>0</v>
      </c>
      <c r="U3541" t="e">
        <f t="shared" si="111"/>
        <v>#DIV/0!</v>
      </c>
      <c r="V3541">
        <v>0</v>
      </c>
      <c r="W3541">
        <v>41000</v>
      </c>
      <c r="X3541">
        <v>0</v>
      </c>
      <c r="Y3541">
        <v>0</v>
      </c>
      <c r="Z3541">
        <v>41000</v>
      </c>
      <c r="AA3541" t="b">
        <f>ABS(T3541-Z3541)&gt;25000</f>
        <v>1</v>
      </c>
      <c r="AB3541">
        <v>-40577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8300943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8300943</v>
      </c>
      <c r="AQ3541">
        <f>K3541/R3541</f>
        <v>0</v>
      </c>
    </row>
    <row r="3542" spans="1:43" x14ac:dyDescent="0.35">
      <c r="A3542" t="s">
        <v>7386</v>
      </c>
      <c r="B3542" t="s">
        <v>7387</v>
      </c>
      <c r="C3542" t="s">
        <v>50</v>
      </c>
      <c r="D3542" t="str">
        <f>IF(P3542&lt;=50000,"Extra Small",IF(AND(P3542&gt;=50000,P3542&lt;250000),"Small",IF(AND(P3542&gt;=250000,P3542&lt;1000000),"Medium",IF(AND(P3542&gt;=1000000,P3542&lt;10000000),"Large",IF(AND(P3542&gt;=10000000,P3542&lt;100000000),"Extra Large",IF(P3542&gt;=100000000,"Extra-extra-large"))))))</f>
        <v>Small</v>
      </c>
      <c r="E3542" t="s">
        <v>123</v>
      </c>
      <c r="F3542">
        <v>0</v>
      </c>
      <c r="G3542">
        <v>7</v>
      </c>
      <c r="H3542">
        <v>0</v>
      </c>
      <c r="I3542">
        <v>1.95</v>
      </c>
      <c r="J3542" t="s">
        <v>717</v>
      </c>
      <c r="K3542">
        <v>132619</v>
      </c>
      <c r="L3542">
        <v>5595</v>
      </c>
      <c r="M3542">
        <v>55673</v>
      </c>
      <c r="N3542">
        <v>0</v>
      </c>
      <c r="O3542">
        <v>0</v>
      </c>
      <c r="P3542">
        <v>193887</v>
      </c>
      <c r="Q3542">
        <v>0</v>
      </c>
      <c r="R3542">
        <v>193887</v>
      </c>
      <c r="S3542" t="str">
        <f t="shared" si="110"/>
        <v>False</v>
      </c>
      <c r="T3542">
        <v>115440</v>
      </c>
      <c r="U3542" t="b">
        <f t="shared" si="111"/>
        <v>0</v>
      </c>
      <c r="V3542">
        <v>0</v>
      </c>
      <c r="W3542">
        <v>1360</v>
      </c>
      <c r="X3542">
        <v>0</v>
      </c>
      <c r="Y3542">
        <v>62826</v>
      </c>
      <c r="Z3542">
        <v>179626</v>
      </c>
      <c r="AA3542" t="b">
        <f>ABS(T3542-Z3542)&gt;25000</f>
        <v>1</v>
      </c>
      <c r="AB3542">
        <v>14261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59757</v>
      </c>
      <c r="AJ3542">
        <v>0</v>
      </c>
      <c r="AK3542">
        <v>0</v>
      </c>
      <c r="AL3542">
        <v>0</v>
      </c>
      <c r="AM3542">
        <v>0</v>
      </c>
      <c r="AN3542">
        <v>7299</v>
      </c>
      <c r="AO3542">
        <v>52458</v>
      </c>
      <c r="AQ3542">
        <f>K3542/R3542</f>
        <v>0.68400150603186394</v>
      </c>
    </row>
    <row r="3543" spans="1:43" x14ac:dyDescent="0.35">
      <c r="A3543" t="s">
        <v>7388</v>
      </c>
      <c r="B3543" t="s">
        <v>7389</v>
      </c>
      <c r="C3543" t="s">
        <v>50</v>
      </c>
      <c r="D3543" t="str">
        <f>IF(P3543&lt;=50000,"Extra Small",IF(AND(P3543&gt;=50000,P3543&lt;250000),"Small",IF(AND(P3543&gt;=250000,P3543&lt;1000000),"Medium",IF(AND(P3543&gt;=1000000,P3543&lt;10000000),"Large",IF(AND(P3543&gt;=10000000,P3543&lt;100000000),"Extra Large",IF(P3543&gt;=100000000,"Extra-extra-large"))))))</f>
        <v>Medium</v>
      </c>
      <c r="E3543" t="s">
        <v>302</v>
      </c>
      <c r="F3543">
        <v>0</v>
      </c>
      <c r="G3543">
        <v>0</v>
      </c>
      <c r="H3543">
        <v>0</v>
      </c>
      <c r="I3543">
        <v>0</v>
      </c>
      <c r="J3543" t="s">
        <v>92</v>
      </c>
      <c r="K3543">
        <v>0</v>
      </c>
      <c r="L3543">
        <v>668992</v>
      </c>
      <c r="M3543">
        <v>0</v>
      </c>
      <c r="N3543">
        <v>134</v>
      </c>
      <c r="O3543">
        <v>0</v>
      </c>
      <c r="P3543">
        <v>669126</v>
      </c>
      <c r="Q3543">
        <v>0</v>
      </c>
      <c r="R3543">
        <v>669126</v>
      </c>
      <c r="S3543" t="str">
        <f t="shared" si="110"/>
        <v>False</v>
      </c>
      <c r="T3543">
        <v>0</v>
      </c>
      <c r="U3543" t="e">
        <f t="shared" si="111"/>
        <v>#DIV/0!</v>
      </c>
      <c r="V3543">
        <v>0</v>
      </c>
      <c r="W3543">
        <v>0</v>
      </c>
      <c r="X3543">
        <v>465925</v>
      </c>
      <c r="Y3543">
        <v>1708</v>
      </c>
      <c r="Z3543">
        <v>467633</v>
      </c>
      <c r="AA3543" t="b">
        <f>ABS(T3543-Z3543)&gt;25000</f>
        <v>1</v>
      </c>
      <c r="AB3543">
        <v>201493</v>
      </c>
      <c r="AC3543">
        <v>0</v>
      </c>
      <c r="AD3543">
        <v>201493</v>
      </c>
      <c r="AE3543">
        <v>362864</v>
      </c>
      <c r="AF3543">
        <v>0</v>
      </c>
      <c r="AG3543">
        <v>0</v>
      </c>
      <c r="AH3543">
        <v>0</v>
      </c>
      <c r="AI3543">
        <v>362864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362864</v>
      </c>
      <c r="AQ3543">
        <f>K3543/R3543</f>
        <v>0</v>
      </c>
    </row>
    <row r="3544" spans="1:43" x14ac:dyDescent="0.35">
      <c r="A3544" t="s">
        <v>7390</v>
      </c>
      <c r="B3544" t="s">
        <v>7391</v>
      </c>
      <c r="C3544" t="s">
        <v>50</v>
      </c>
      <c r="D3544" t="str">
        <f>IF(P3544&lt;=50000,"Extra Small",IF(AND(P3544&gt;=50000,P3544&lt;250000),"Small",IF(AND(P3544&gt;=250000,P3544&lt;1000000),"Medium",IF(AND(P3544&gt;=1000000,P3544&lt;10000000),"Large",IF(AND(P3544&gt;=10000000,P3544&lt;100000000),"Extra Large",IF(P3544&gt;=100000000,"Extra-extra-large"))))))</f>
        <v>Extra Small</v>
      </c>
      <c r="E3544" t="s">
        <v>110</v>
      </c>
      <c r="F3544">
        <v>0</v>
      </c>
      <c r="G3544">
        <v>0</v>
      </c>
      <c r="H3544">
        <v>0</v>
      </c>
      <c r="I3544">
        <v>0</v>
      </c>
      <c r="J3544" t="s">
        <v>44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10590</v>
      </c>
      <c r="R3544">
        <v>10590</v>
      </c>
      <c r="S3544" t="str">
        <f t="shared" si="110"/>
        <v>False</v>
      </c>
      <c r="T3544">
        <v>0</v>
      </c>
      <c r="U3544" t="e">
        <f t="shared" si="111"/>
        <v>#DIV/0!</v>
      </c>
      <c r="V3544">
        <v>0</v>
      </c>
      <c r="W3544">
        <v>0</v>
      </c>
      <c r="X3544">
        <v>0</v>
      </c>
      <c r="Y3544">
        <v>19544</v>
      </c>
      <c r="Z3544">
        <v>19544</v>
      </c>
      <c r="AA3544" t="b">
        <f>ABS(T3544-Z3544)&gt;25000</f>
        <v>0</v>
      </c>
      <c r="AB3544">
        <v>-8954</v>
      </c>
      <c r="AC3544">
        <v>0</v>
      </c>
      <c r="AD3544">
        <v>-8954</v>
      </c>
      <c r="AE3544">
        <v>0</v>
      </c>
      <c r="AF3544">
        <v>0</v>
      </c>
      <c r="AG3544">
        <v>0</v>
      </c>
      <c r="AH3544">
        <v>0</v>
      </c>
      <c r="AI3544">
        <v>841617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841617</v>
      </c>
      <c r="AQ3544">
        <f>K3544/R3544</f>
        <v>0</v>
      </c>
    </row>
    <row r="3545" spans="1:43" x14ac:dyDescent="0.35">
      <c r="A3545" t="s">
        <v>7392</v>
      </c>
      <c r="B3545" t="s">
        <v>7393</v>
      </c>
      <c r="C3545" t="s">
        <v>38</v>
      </c>
      <c r="D3545" t="str">
        <f>IF(P3545&lt;=50000,"Extra Small",IF(AND(P3545&gt;=50000,P3545&lt;250000),"Small",IF(AND(P3545&gt;=250000,P3545&lt;1000000),"Medium",IF(AND(P3545&gt;=1000000,P3545&lt;10000000),"Large",IF(AND(P3545&gt;=10000000,P3545&lt;100000000),"Extra Large",IF(P3545&gt;=100000000,"Extra-extra-large"))))))</f>
        <v>Extra Small</v>
      </c>
      <c r="E3545" t="s">
        <v>110</v>
      </c>
      <c r="F3545">
        <v>0</v>
      </c>
      <c r="G3545">
        <v>0</v>
      </c>
      <c r="H3545">
        <v>0</v>
      </c>
      <c r="I3545">
        <v>0</v>
      </c>
      <c r="J3545" t="s">
        <v>103</v>
      </c>
      <c r="K3545">
        <v>0</v>
      </c>
      <c r="L3545">
        <v>1700</v>
      </c>
      <c r="M3545">
        <v>0</v>
      </c>
      <c r="N3545">
        <v>0</v>
      </c>
      <c r="O3545">
        <v>10812</v>
      </c>
      <c r="P3545">
        <v>12512</v>
      </c>
      <c r="Q3545">
        <v>0</v>
      </c>
      <c r="R3545">
        <v>12512</v>
      </c>
      <c r="S3545" t="str">
        <f t="shared" si="110"/>
        <v>False</v>
      </c>
      <c r="T3545">
        <v>0</v>
      </c>
      <c r="U3545" t="e">
        <f t="shared" si="111"/>
        <v>#DIV/0!</v>
      </c>
      <c r="V3545">
        <v>0</v>
      </c>
      <c r="W3545">
        <v>50</v>
      </c>
      <c r="X3545">
        <v>0</v>
      </c>
      <c r="Y3545">
        <v>10630</v>
      </c>
      <c r="Z3545">
        <v>10680</v>
      </c>
      <c r="AA3545" t="b">
        <f>ABS(T3545-Z3545)&gt;25000</f>
        <v>0</v>
      </c>
      <c r="AB3545">
        <v>1832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1096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1096</v>
      </c>
      <c r="AQ3545">
        <f>K3545/R3545</f>
        <v>0</v>
      </c>
    </row>
    <row r="3546" spans="1:43" x14ac:dyDescent="0.35">
      <c r="A3546" t="s">
        <v>7394</v>
      </c>
      <c r="B3546" t="s">
        <v>7395</v>
      </c>
      <c r="C3546" t="s">
        <v>38</v>
      </c>
      <c r="D3546" t="str">
        <f>IF(P3546&lt;=50000,"Extra Small",IF(AND(P3546&gt;=50000,P3546&lt;250000),"Small",IF(AND(P3546&gt;=250000,P3546&lt;1000000),"Medium",IF(AND(P3546&gt;=1000000,P3546&lt;10000000),"Large",IF(AND(P3546&gt;=10000000,P3546&lt;100000000),"Extra Large",IF(P3546&gt;=100000000,"Extra-extra-large"))))))</f>
        <v>Large</v>
      </c>
      <c r="E3546" t="s">
        <v>131</v>
      </c>
      <c r="F3546">
        <v>0</v>
      </c>
      <c r="G3546">
        <v>0</v>
      </c>
      <c r="H3546">
        <v>1</v>
      </c>
      <c r="I3546">
        <v>0</v>
      </c>
      <c r="J3546" t="s">
        <v>48</v>
      </c>
      <c r="K3546">
        <v>0</v>
      </c>
      <c r="L3546">
        <v>0</v>
      </c>
      <c r="M3546">
        <v>0</v>
      </c>
      <c r="N3546">
        <v>1792833</v>
      </c>
      <c r="O3546">
        <v>0</v>
      </c>
      <c r="P3546">
        <v>1792833</v>
      </c>
      <c r="Q3546">
        <v>0</v>
      </c>
      <c r="R3546">
        <v>1792833</v>
      </c>
      <c r="S3546" t="str">
        <f t="shared" si="110"/>
        <v>False</v>
      </c>
      <c r="T3546">
        <v>0</v>
      </c>
      <c r="U3546" t="b">
        <f t="shared" si="111"/>
        <v>0</v>
      </c>
      <c r="V3546">
        <v>0</v>
      </c>
      <c r="W3546">
        <v>1495500</v>
      </c>
      <c r="X3546">
        <v>0</v>
      </c>
      <c r="Y3546">
        <v>326115</v>
      </c>
      <c r="Z3546">
        <v>1821615</v>
      </c>
      <c r="AA3546" t="b">
        <f>ABS(T3546-Z3546)&gt;1000000</f>
        <v>1</v>
      </c>
      <c r="AB3546">
        <v>-28782</v>
      </c>
      <c r="AC3546">
        <v>2429057</v>
      </c>
      <c r="AD3546">
        <v>2400275</v>
      </c>
      <c r="AE3546">
        <v>40979864</v>
      </c>
      <c r="AF3546">
        <v>0</v>
      </c>
      <c r="AG3546">
        <v>0</v>
      </c>
      <c r="AH3546">
        <v>0</v>
      </c>
      <c r="AI3546">
        <v>40979864</v>
      </c>
      <c r="AJ3546">
        <v>123768</v>
      </c>
      <c r="AK3546">
        <v>0</v>
      </c>
      <c r="AL3546">
        <v>0</v>
      </c>
      <c r="AM3546">
        <v>0</v>
      </c>
      <c r="AN3546">
        <v>123768</v>
      </c>
      <c r="AO3546">
        <v>40856096</v>
      </c>
      <c r="AQ3546">
        <f>K3546/R3546</f>
        <v>0</v>
      </c>
    </row>
    <row r="3547" spans="1:43" x14ac:dyDescent="0.35">
      <c r="A3547" t="s">
        <v>7396</v>
      </c>
      <c r="B3547" t="s">
        <v>7397</v>
      </c>
      <c r="C3547" t="s">
        <v>38</v>
      </c>
      <c r="D3547" t="str">
        <f>IF(P3547&lt;=50000,"Extra Small",IF(AND(P3547&gt;=50000,P3547&lt;250000),"Small",IF(AND(P3547&gt;=250000,P3547&lt;1000000),"Medium",IF(AND(P3547&gt;=1000000,P3547&lt;10000000),"Large",IF(AND(P3547&gt;=10000000,P3547&lt;100000000),"Extra Large",IF(P3547&gt;=100000000,"Extra-extra-large"))))))</f>
        <v>Medium</v>
      </c>
      <c r="E3547" t="s">
        <v>43</v>
      </c>
      <c r="F3547">
        <v>0</v>
      </c>
      <c r="G3547">
        <v>1</v>
      </c>
      <c r="H3547">
        <v>21</v>
      </c>
      <c r="I3547">
        <v>1.5</v>
      </c>
      <c r="J3547" t="s">
        <v>208</v>
      </c>
      <c r="K3547">
        <v>21052</v>
      </c>
      <c r="L3547">
        <v>11000</v>
      </c>
      <c r="M3547">
        <v>292500</v>
      </c>
      <c r="N3547">
        <v>0</v>
      </c>
      <c r="O3547">
        <v>0</v>
      </c>
      <c r="P3547">
        <v>324552</v>
      </c>
      <c r="Q3547">
        <v>0</v>
      </c>
      <c r="R3547">
        <v>324552</v>
      </c>
      <c r="S3547" t="str">
        <f t="shared" si="110"/>
        <v>False</v>
      </c>
      <c r="T3547">
        <v>87017</v>
      </c>
      <c r="U3547" t="b">
        <f t="shared" si="111"/>
        <v>0</v>
      </c>
      <c r="V3547">
        <v>0</v>
      </c>
      <c r="W3547">
        <v>0</v>
      </c>
      <c r="X3547">
        <v>0</v>
      </c>
      <c r="Y3547">
        <v>263332</v>
      </c>
      <c r="Z3547">
        <v>350349</v>
      </c>
      <c r="AA3547" t="b">
        <f>ABS(T3547-Z3547)&gt;25000</f>
        <v>1</v>
      </c>
      <c r="AB3547">
        <v>-25797</v>
      </c>
      <c r="AC3547">
        <v>0</v>
      </c>
      <c r="AD3547">
        <v>-25797</v>
      </c>
      <c r="AE3547">
        <v>154337</v>
      </c>
      <c r="AF3547">
        <v>0</v>
      </c>
      <c r="AG3547">
        <v>0</v>
      </c>
      <c r="AH3547">
        <v>549540</v>
      </c>
      <c r="AI3547">
        <v>703877</v>
      </c>
      <c r="AJ3547">
        <v>77393</v>
      </c>
      <c r="AK3547">
        <v>0</v>
      </c>
      <c r="AL3547">
        <v>0</v>
      </c>
      <c r="AM3547">
        <v>1720</v>
      </c>
      <c r="AN3547">
        <v>79113</v>
      </c>
      <c r="AO3547">
        <v>624764</v>
      </c>
      <c r="AQ3547">
        <f>K3547/R3547</f>
        <v>6.4864798244965369E-2</v>
      </c>
    </row>
    <row r="3548" spans="1:43" x14ac:dyDescent="0.35">
      <c r="A3548" t="s">
        <v>7398</v>
      </c>
      <c r="B3548" t="s">
        <v>7399</v>
      </c>
      <c r="C3548" t="s">
        <v>38</v>
      </c>
      <c r="D3548" t="str">
        <f>IF(P3548&lt;=50000,"Extra Small",IF(AND(P3548&gt;=50000,P3548&lt;250000),"Small",IF(AND(P3548&gt;=250000,P3548&lt;1000000),"Medium",IF(AND(P3548&gt;=1000000,P3548&lt;10000000),"Large",IF(AND(P3548&gt;=10000000,P3548&lt;100000000),"Extra Large",IF(P3548&gt;=100000000,"Extra-extra-large"))))))</f>
        <v>Extra Small</v>
      </c>
      <c r="E3548" t="s">
        <v>85</v>
      </c>
      <c r="F3548">
        <v>0</v>
      </c>
      <c r="G3548">
        <v>0</v>
      </c>
      <c r="H3548">
        <v>0</v>
      </c>
      <c r="I3548">
        <v>0</v>
      </c>
      <c r="J3548" t="s">
        <v>102</v>
      </c>
      <c r="K3548">
        <v>0</v>
      </c>
      <c r="L3548">
        <v>0</v>
      </c>
      <c r="M3548">
        <v>47566</v>
      </c>
      <c r="N3548">
        <v>0</v>
      </c>
      <c r="O3548">
        <v>0</v>
      </c>
      <c r="P3548">
        <v>47566</v>
      </c>
      <c r="Q3548">
        <v>0</v>
      </c>
      <c r="R3548">
        <v>47566</v>
      </c>
      <c r="S3548" t="str">
        <f t="shared" si="110"/>
        <v>False</v>
      </c>
      <c r="T3548">
        <v>0</v>
      </c>
      <c r="U3548" t="e">
        <f t="shared" si="111"/>
        <v>#DIV/0!</v>
      </c>
      <c r="V3548">
        <v>0</v>
      </c>
      <c r="W3548">
        <v>4002</v>
      </c>
      <c r="X3548">
        <v>15000</v>
      </c>
      <c r="Y3548">
        <v>16834</v>
      </c>
      <c r="Z3548">
        <v>35836</v>
      </c>
      <c r="AA3548" t="b">
        <f>ABS(T3548-Z3548)&gt;25000</f>
        <v>1</v>
      </c>
      <c r="AB3548">
        <v>11730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11730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11730</v>
      </c>
      <c r="AQ3548">
        <f>K3548/R3548</f>
        <v>0</v>
      </c>
    </row>
    <row r="3549" spans="1:43" x14ac:dyDescent="0.35">
      <c r="A3549" t="s">
        <v>7400</v>
      </c>
      <c r="B3549" t="s">
        <v>7401</v>
      </c>
      <c r="C3549" t="s">
        <v>38</v>
      </c>
      <c r="D3549" t="str">
        <f>IF(P3549&lt;=50000,"Extra Small",IF(AND(P3549&gt;=50000,P3549&lt;250000),"Small",IF(AND(P3549&gt;=250000,P3549&lt;1000000),"Medium",IF(AND(P3549&gt;=1000000,P3549&lt;10000000),"Large",IF(AND(P3549&gt;=10000000,P3549&lt;100000000),"Extra Large",IF(P3549&gt;=100000000,"Extra-extra-large"))))))</f>
        <v>Extra Small</v>
      </c>
      <c r="E3549" t="s">
        <v>70</v>
      </c>
      <c r="F3549">
        <v>0</v>
      </c>
      <c r="G3549">
        <v>0</v>
      </c>
      <c r="H3549">
        <v>0</v>
      </c>
      <c r="I3549">
        <v>0</v>
      </c>
      <c r="J3549" t="s">
        <v>143</v>
      </c>
      <c r="K3549">
        <v>0</v>
      </c>
      <c r="L3549">
        <v>22908</v>
      </c>
      <c r="M3549">
        <v>0</v>
      </c>
      <c r="N3549">
        <v>0</v>
      </c>
      <c r="O3549">
        <v>0</v>
      </c>
      <c r="P3549">
        <v>22908</v>
      </c>
      <c r="Q3549">
        <v>0</v>
      </c>
      <c r="R3549">
        <v>22908</v>
      </c>
      <c r="S3549" t="str">
        <f t="shared" si="110"/>
        <v>False</v>
      </c>
      <c r="T3549">
        <v>0</v>
      </c>
      <c r="U3549" t="e">
        <f t="shared" si="111"/>
        <v>#DIV/0!</v>
      </c>
      <c r="V3549">
        <v>0</v>
      </c>
      <c r="W3549">
        <v>0</v>
      </c>
      <c r="X3549">
        <v>0</v>
      </c>
      <c r="Y3549">
        <v>20702</v>
      </c>
      <c r="Z3549">
        <v>20702</v>
      </c>
      <c r="AA3549" t="b">
        <f>ABS(T3549-Z3549)&gt;25000</f>
        <v>0</v>
      </c>
      <c r="AB3549">
        <v>2206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3778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3778</v>
      </c>
      <c r="AQ3549">
        <f>K3549/R3549</f>
        <v>0</v>
      </c>
    </row>
    <row r="3550" spans="1:43" x14ac:dyDescent="0.35">
      <c r="A3550" t="s">
        <v>7402</v>
      </c>
      <c r="B3550" t="s">
        <v>7403</v>
      </c>
      <c r="C3550" t="s">
        <v>38</v>
      </c>
      <c r="D3550" t="str">
        <f>IF(P3550&lt;=50000,"Extra Small",IF(AND(P3550&gt;=50000,P3550&lt;250000),"Small",IF(AND(P3550&gt;=250000,P3550&lt;1000000),"Medium",IF(AND(P3550&gt;=1000000,P3550&lt;10000000),"Large",IF(AND(P3550&gt;=10000000,P3550&lt;100000000),"Extra Large",IF(P3550&gt;=100000000,"Extra-extra-large"))))))</f>
        <v>Extra Small</v>
      </c>
      <c r="E3550" t="s">
        <v>43</v>
      </c>
      <c r="F3550">
        <v>0</v>
      </c>
      <c r="G3550">
        <v>0</v>
      </c>
      <c r="H3550">
        <v>0</v>
      </c>
      <c r="I3550">
        <v>0</v>
      </c>
      <c r="J3550" t="s">
        <v>57</v>
      </c>
      <c r="K3550">
        <v>0</v>
      </c>
      <c r="L3550">
        <v>15928</v>
      </c>
      <c r="M3550">
        <v>0</v>
      </c>
      <c r="N3550">
        <v>422</v>
      </c>
      <c r="O3550">
        <v>0</v>
      </c>
      <c r="P3550">
        <v>16350</v>
      </c>
      <c r="Q3550">
        <v>1584</v>
      </c>
      <c r="R3550">
        <v>17934</v>
      </c>
      <c r="S3550" t="str">
        <f t="shared" si="110"/>
        <v>False</v>
      </c>
      <c r="T3550">
        <v>0</v>
      </c>
      <c r="U3550" t="e">
        <f t="shared" si="111"/>
        <v>#DIV/0!</v>
      </c>
      <c r="V3550">
        <v>0</v>
      </c>
      <c r="W3550">
        <v>0</v>
      </c>
      <c r="X3550">
        <v>0</v>
      </c>
      <c r="Y3550">
        <v>31735</v>
      </c>
      <c r="Z3550">
        <v>31735</v>
      </c>
      <c r="AA3550" t="b">
        <f>ABS(T3550-Z3550)&gt;25000</f>
        <v>1</v>
      </c>
      <c r="AB3550">
        <v>-13801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50956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50956</v>
      </c>
      <c r="AQ3550">
        <f>K3550/R3550</f>
        <v>0</v>
      </c>
    </row>
    <row r="3551" spans="1:43" x14ac:dyDescent="0.35">
      <c r="A3551" t="s">
        <v>7404</v>
      </c>
      <c r="B3551" t="s">
        <v>7405</v>
      </c>
      <c r="C3551" t="s">
        <v>38</v>
      </c>
      <c r="D3551" t="str">
        <f>IF(P3551&lt;=50000,"Extra Small",IF(AND(P3551&gt;=50000,P3551&lt;250000),"Small",IF(AND(P3551&gt;=250000,P3551&lt;1000000),"Medium",IF(AND(P3551&gt;=1000000,P3551&lt;10000000),"Large",IF(AND(P3551&gt;=10000000,P3551&lt;100000000),"Extra Large",IF(P3551&gt;=100000000,"Extra-extra-large"))))))</f>
        <v>Small</v>
      </c>
      <c r="E3551" t="s">
        <v>43</v>
      </c>
      <c r="F3551">
        <v>0</v>
      </c>
      <c r="G3551">
        <v>1</v>
      </c>
      <c r="H3551">
        <v>6</v>
      </c>
      <c r="I3551">
        <v>0</v>
      </c>
      <c r="J3551" t="s">
        <v>269</v>
      </c>
      <c r="K3551">
        <v>0</v>
      </c>
      <c r="L3551">
        <v>732</v>
      </c>
      <c r="M3551">
        <v>91165</v>
      </c>
      <c r="N3551">
        <v>1515</v>
      </c>
      <c r="O3551">
        <v>4080</v>
      </c>
      <c r="P3551">
        <v>97492</v>
      </c>
      <c r="Q3551">
        <v>0</v>
      </c>
      <c r="R3551">
        <v>97492</v>
      </c>
      <c r="S3551" t="str">
        <f t="shared" si="110"/>
        <v>False</v>
      </c>
      <c r="T3551">
        <v>75094</v>
      </c>
      <c r="U3551" t="b">
        <f t="shared" si="111"/>
        <v>0</v>
      </c>
      <c r="V3551">
        <v>0</v>
      </c>
      <c r="W3551">
        <v>6231</v>
      </c>
      <c r="X3551">
        <v>0</v>
      </c>
      <c r="Y3551">
        <v>20277</v>
      </c>
      <c r="Z3551">
        <v>101602</v>
      </c>
      <c r="AA3551" t="b">
        <f>ABS(T3551-Z3551)&gt;25000</f>
        <v>1</v>
      </c>
      <c r="AB3551">
        <v>-4110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93867</v>
      </c>
      <c r="AJ3551">
        <v>0</v>
      </c>
      <c r="AK3551">
        <v>0</v>
      </c>
      <c r="AL3551">
        <v>0</v>
      </c>
      <c r="AM3551">
        <v>0</v>
      </c>
      <c r="AN3551">
        <v>3600</v>
      </c>
      <c r="AO3551">
        <v>90267</v>
      </c>
      <c r="AQ3551">
        <f>K3551/R3551</f>
        <v>0</v>
      </c>
    </row>
    <row r="3552" spans="1:43" x14ac:dyDescent="0.35">
      <c r="A3552" t="s">
        <v>7406</v>
      </c>
      <c r="B3552" t="s">
        <v>7407</v>
      </c>
      <c r="C3552" t="s">
        <v>38</v>
      </c>
      <c r="D3552" t="str">
        <f>IF(P3552&lt;=50000,"Extra Small",IF(AND(P3552&gt;=50000,P3552&lt;250000),"Small",IF(AND(P3552&gt;=250000,P3552&lt;1000000),"Medium",IF(AND(P3552&gt;=1000000,P3552&lt;10000000),"Large",IF(AND(P3552&gt;=10000000,P3552&lt;100000000),"Extra Large",IF(P3552&gt;=100000000,"Extra-extra-large"))))))</f>
        <v>Small</v>
      </c>
      <c r="E3552" t="s">
        <v>302</v>
      </c>
      <c r="F3552">
        <v>0</v>
      </c>
      <c r="G3552">
        <v>0</v>
      </c>
      <c r="H3552">
        <v>0</v>
      </c>
      <c r="I3552">
        <v>0</v>
      </c>
      <c r="J3552" t="s">
        <v>154</v>
      </c>
      <c r="K3552">
        <v>0</v>
      </c>
      <c r="L3552">
        <v>106522</v>
      </c>
      <c r="M3552">
        <v>14101</v>
      </c>
      <c r="N3552">
        <v>196</v>
      </c>
      <c r="O3552">
        <v>3354</v>
      </c>
      <c r="P3552">
        <v>124173</v>
      </c>
      <c r="Q3552">
        <v>90</v>
      </c>
      <c r="R3552">
        <v>124263</v>
      </c>
      <c r="S3552" t="str">
        <f t="shared" si="110"/>
        <v>False</v>
      </c>
      <c r="T3552">
        <v>0</v>
      </c>
      <c r="U3552" t="e">
        <f t="shared" si="111"/>
        <v>#DIV/0!</v>
      </c>
      <c r="V3552">
        <v>0</v>
      </c>
      <c r="W3552">
        <v>0</v>
      </c>
      <c r="X3552">
        <v>121177</v>
      </c>
      <c r="Y3552">
        <v>764</v>
      </c>
      <c r="Z3552">
        <v>121941</v>
      </c>
      <c r="AA3552" t="b">
        <f>ABS(T3552-Z3552)&gt;25000</f>
        <v>1</v>
      </c>
      <c r="AB3552">
        <v>2322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Q3552">
        <f>K3552/R3552</f>
        <v>0</v>
      </c>
    </row>
    <row r="3553" spans="1:43" x14ac:dyDescent="0.35">
      <c r="A3553" t="s">
        <v>7408</v>
      </c>
      <c r="B3553" t="s">
        <v>7409</v>
      </c>
      <c r="C3553" t="s">
        <v>38</v>
      </c>
      <c r="D3553" t="str">
        <f>IF(P3553&lt;=50000,"Extra Small",IF(AND(P3553&gt;=50000,P3553&lt;250000),"Small",IF(AND(P3553&gt;=250000,P3553&lt;1000000),"Medium",IF(AND(P3553&gt;=1000000,P3553&lt;10000000),"Large",IF(AND(P3553&gt;=10000000,P3553&lt;100000000),"Extra Large",IF(P3553&gt;=100000000,"Extra-extra-large"))))))</f>
        <v>Large</v>
      </c>
      <c r="E3553" t="s">
        <v>67</v>
      </c>
      <c r="F3553">
        <v>3</v>
      </c>
      <c r="G3553">
        <v>56</v>
      </c>
      <c r="H3553">
        <v>6</v>
      </c>
      <c r="I3553">
        <v>39.49</v>
      </c>
      <c r="J3553" t="s">
        <v>56</v>
      </c>
      <c r="K3553">
        <v>3235259</v>
      </c>
      <c r="L3553">
        <v>28065</v>
      </c>
      <c r="M3553">
        <v>1009225</v>
      </c>
      <c r="N3553">
        <v>73687</v>
      </c>
      <c r="O3553">
        <v>13561</v>
      </c>
      <c r="P3553">
        <v>4359797</v>
      </c>
      <c r="Q3553">
        <v>0</v>
      </c>
      <c r="R3553">
        <v>4359797</v>
      </c>
      <c r="S3553" t="str">
        <f t="shared" si="110"/>
        <v>False</v>
      </c>
      <c r="T3553">
        <v>2881628</v>
      </c>
      <c r="U3553" t="b">
        <f t="shared" si="111"/>
        <v>0</v>
      </c>
      <c r="V3553">
        <v>581</v>
      </c>
      <c r="W3553">
        <v>0</v>
      </c>
      <c r="X3553">
        <v>0</v>
      </c>
      <c r="Y3553">
        <v>1065123</v>
      </c>
      <c r="Z3553">
        <v>3947332</v>
      </c>
      <c r="AA3553" t="b">
        <f>ABS(T3553-Z3553)&gt;1000000</f>
        <v>1</v>
      </c>
      <c r="AB3553">
        <v>412465</v>
      </c>
      <c r="AC3553">
        <v>0</v>
      </c>
      <c r="AD3553">
        <v>412465</v>
      </c>
      <c r="AE3553">
        <v>3854329</v>
      </c>
      <c r="AF3553">
        <v>0</v>
      </c>
      <c r="AG3553">
        <v>5243073</v>
      </c>
      <c r="AH3553">
        <v>5243073</v>
      </c>
      <c r="AI3553">
        <v>9097402</v>
      </c>
      <c r="AJ3553">
        <v>2277870</v>
      </c>
      <c r="AK3553">
        <v>0</v>
      </c>
      <c r="AL3553">
        <v>896057</v>
      </c>
      <c r="AM3553">
        <v>896057</v>
      </c>
      <c r="AN3553">
        <v>3173927</v>
      </c>
      <c r="AO3553">
        <v>5923475</v>
      </c>
      <c r="AQ3553">
        <f>K3553/R3553</f>
        <v>0.74206643107465786</v>
      </c>
    </row>
    <row r="3554" spans="1:43" x14ac:dyDescent="0.35">
      <c r="A3554" t="s">
        <v>7410</v>
      </c>
      <c r="B3554" t="s">
        <v>7411</v>
      </c>
      <c r="C3554" t="s">
        <v>38</v>
      </c>
      <c r="D3554" t="str">
        <f>IF(P3554&lt;=50000,"Extra Small",IF(AND(P3554&gt;=50000,P3554&lt;250000),"Small",IF(AND(P3554&gt;=250000,P3554&lt;1000000),"Medium",IF(AND(P3554&gt;=1000000,P3554&lt;10000000),"Large",IF(AND(P3554&gt;=10000000,P3554&lt;100000000),"Extra Large",IF(P3554&gt;=100000000,"Extra-extra-large"))))))</f>
        <v>Small</v>
      </c>
      <c r="E3554" t="s">
        <v>70</v>
      </c>
      <c r="F3554">
        <v>0</v>
      </c>
      <c r="G3554">
        <v>0</v>
      </c>
      <c r="H3554">
        <v>11</v>
      </c>
      <c r="I3554">
        <v>0</v>
      </c>
      <c r="J3554" t="s">
        <v>44</v>
      </c>
      <c r="K3554">
        <v>32448</v>
      </c>
      <c r="L3554">
        <v>21305</v>
      </c>
      <c r="M3554">
        <v>0</v>
      </c>
      <c r="N3554">
        <v>0</v>
      </c>
      <c r="O3554">
        <v>0</v>
      </c>
      <c r="P3554">
        <v>53753</v>
      </c>
      <c r="Q3554">
        <v>0</v>
      </c>
      <c r="R3554">
        <v>53753</v>
      </c>
      <c r="S3554" t="str">
        <f t="shared" si="110"/>
        <v>False</v>
      </c>
      <c r="T3554">
        <v>33155</v>
      </c>
      <c r="U3554" t="b">
        <f t="shared" si="111"/>
        <v>0</v>
      </c>
      <c r="V3554">
        <v>0</v>
      </c>
      <c r="W3554">
        <v>0</v>
      </c>
      <c r="X3554">
        <v>0</v>
      </c>
      <c r="Y3554">
        <v>18228</v>
      </c>
      <c r="Z3554">
        <v>51383</v>
      </c>
      <c r="AA3554" t="b">
        <f>ABS(T3554-Z3554)&gt;25000</f>
        <v>0</v>
      </c>
      <c r="AB3554">
        <v>2370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55568</v>
      </c>
      <c r="AJ3554">
        <v>0</v>
      </c>
      <c r="AK3554">
        <v>0</v>
      </c>
      <c r="AL3554">
        <v>0</v>
      </c>
      <c r="AM3554">
        <v>0</v>
      </c>
      <c r="AN3554">
        <v>14900</v>
      </c>
      <c r="AO3554">
        <v>40668</v>
      </c>
      <c r="AQ3554">
        <f>K3554/R3554</f>
        <v>0.60365002883559993</v>
      </c>
    </row>
    <row r="3555" spans="1:43" x14ac:dyDescent="0.35">
      <c r="A3555" t="s">
        <v>7412</v>
      </c>
      <c r="B3555" t="s">
        <v>7413</v>
      </c>
      <c r="C3555" t="s">
        <v>38</v>
      </c>
      <c r="D3555" t="str">
        <f>IF(P3555&lt;=50000,"Extra Small",IF(AND(P3555&gt;=50000,P3555&lt;250000),"Small",IF(AND(P3555&gt;=250000,P3555&lt;1000000),"Medium",IF(AND(P3555&gt;=1000000,P3555&lt;10000000),"Large",IF(AND(P3555&gt;=10000000,P3555&lt;100000000),"Extra Large",IF(P3555&gt;=100000000,"Extra-extra-large"))))))</f>
        <v>Extra Small</v>
      </c>
      <c r="E3555" t="s">
        <v>55</v>
      </c>
      <c r="F3555">
        <v>0</v>
      </c>
      <c r="G3555">
        <v>0</v>
      </c>
      <c r="H3555">
        <v>0</v>
      </c>
      <c r="I3555">
        <v>0</v>
      </c>
      <c r="J3555" t="s">
        <v>56</v>
      </c>
      <c r="K3555">
        <v>0</v>
      </c>
      <c r="L3555">
        <v>5200</v>
      </c>
      <c r="M3555">
        <v>0</v>
      </c>
      <c r="N3555">
        <v>52</v>
      </c>
      <c r="O3555">
        <v>0</v>
      </c>
      <c r="P3555">
        <v>5252</v>
      </c>
      <c r="Q3555">
        <v>0</v>
      </c>
      <c r="R3555">
        <v>5252</v>
      </c>
      <c r="S3555" t="str">
        <f t="shared" si="110"/>
        <v>False</v>
      </c>
      <c r="T3555">
        <v>0</v>
      </c>
      <c r="U3555" t="e">
        <f t="shared" si="111"/>
        <v>#DIV/0!</v>
      </c>
      <c r="V3555">
        <v>0</v>
      </c>
      <c r="W3555">
        <v>0</v>
      </c>
      <c r="X3555">
        <v>0</v>
      </c>
      <c r="Y3555">
        <v>92</v>
      </c>
      <c r="Z3555">
        <v>92</v>
      </c>
      <c r="AA3555" t="b">
        <f>ABS(T3555-Z3555)&gt;25000</f>
        <v>0</v>
      </c>
      <c r="AB3555">
        <v>5160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7778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7778</v>
      </c>
      <c r="AQ3555">
        <f>K3555/R3555</f>
        <v>0</v>
      </c>
    </row>
    <row r="3556" spans="1:43" x14ac:dyDescent="0.35">
      <c r="A3556" t="s">
        <v>7414</v>
      </c>
      <c r="B3556" t="s">
        <v>7415</v>
      </c>
      <c r="C3556" t="s">
        <v>38</v>
      </c>
      <c r="D3556" t="str">
        <f>IF(P3556&lt;=50000,"Extra Small",IF(AND(P3556&gt;=50000,P3556&lt;250000),"Small",IF(AND(P3556&gt;=250000,P3556&lt;1000000),"Medium",IF(AND(P3556&gt;=1000000,P3556&lt;10000000),"Large",IF(AND(P3556&gt;=10000000,P3556&lt;100000000),"Extra Large",IF(P3556&gt;=100000000,"Extra-extra-large"))))))</f>
        <v>Extra Small</v>
      </c>
      <c r="E3556" t="s">
        <v>55</v>
      </c>
      <c r="F3556">
        <v>0</v>
      </c>
      <c r="G3556">
        <v>0</v>
      </c>
      <c r="H3556">
        <v>0</v>
      </c>
      <c r="I3556">
        <v>0</v>
      </c>
      <c r="J3556" t="s">
        <v>102</v>
      </c>
      <c r="K3556">
        <v>0</v>
      </c>
      <c r="L3556">
        <v>1524</v>
      </c>
      <c r="M3556">
        <v>2956</v>
      </c>
      <c r="N3556">
        <v>0</v>
      </c>
      <c r="O3556">
        <v>0</v>
      </c>
      <c r="P3556">
        <v>4480</v>
      </c>
      <c r="Q3556">
        <v>0</v>
      </c>
      <c r="R3556">
        <v>4480</v>
      </c>
      <c r="S3556" t="str">
        <f t="shared" si="110"/>
        <v>False</v>
      </c>
      <c r="T3556">
        <v>0</v>
      </c>
      <c r="U3556" t="e">
        <f t="shared" si="111"/>
        <v>#DIV/0!</v>
      </c>
      <c r="V3556">
        <v>0</v>
      </c>
      <c r="W3556">
        <v>0</v>
      </c>
      <c r="X3556">
        <v>0</v>
      </c>
      <c r="Y3556">
        <v>4569</v>
      </c>
      <c r="Z3556">
        <v>4569</v>
      </c>
      <c r="AA3556" t="b">
        <f>ABS(T3556-Z3556)&gt;25000</f>
        <v>0</v>
      </c>
      <c r="AB3556">
        <v>-89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1893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1893</v>
      </c>
      <c r="AQ3556">
        <f>K3556/R3556</f>
        <v>0</v>
      </c>
    </row>
    <row r="3557" spans="1:43" x14ac:dyDescent="0.35">
      <c r="A3557" t="s">
        <v>7416</v>
      </c>
      <c r="B3557" t="s">
        <v>7417</v>
      </c>
      <c r="C3557" t="s">
        <v>38</v>
      </c>
      <c r="D3557" t="str">
        <f>IF(P3557&lt;=50000,"Extra Small",IF(AND(P3557&gt;=50000,P3557&lt;250000),"Small",IF(AND(P3557&gt;=250000,P3557&lt;1000000),"Medium",IF(AND(P3557&gt;=1000000,P3557&lt;10000000),"Large",IF(AND(P3557&gt;=10000000,P3557&lt;100000000),"Extra Large",IF(P3557&gt;=100000000,"Extra-extra-large"))))))</f>
        <v>Small</v>
      </c>
      <c r="E3557" t="s">
        <v>101</v>
      </c>
      <c r="F3557">
        <v>0</v>
      </c>
      <c r="G3557">
        <v>0</v>
      </c>
      <c r="H3557">
        <v>3</v>
      </c>
      <c r="I3557">
        <v>0.5</v>
      </c>
      <c r="J3557" t="s">
        <v>187</v>
      </c>
      <c r="K3557">
        <v>6050</v>
      </c>
      <c r="L3557">
        <v>22954</v>
      </c>
      <c r="M3557">
        <v>52090</v>
      </c>
      <c r="N3557">
        <v>849</v>
      </c>
      <c r="O3557">
        <v>16190</v>
      </c>
      <c r="P3557">
        <v>98133</v>
      </c>
      <c r="Q3557">
        <v>0</v>
      </c>
      <c r="R3557">
        <v>98133</v>
      </c>
      <c r="S3557" t="str">
        <f t="shared" si="110"/>
        <v>False</v>
      </c>
      <c r="T3557">
        <v>26198</v>
      </c>
      <c r="U3557" t="b">
        <f t="shared" si="111"/>
        <v>0</v>
      </c>
      <c r="V3557">
        <v>0</v>
      </c>
      <c r="W3557">
        <v>0</v>
      </c>
      <c r="X3557">
        <v>0</v>
      </c>
      <c r="Y3557">
        <v>52531</v>
      </c>
      <c r="Z3557">
        <v>78729</v>
      </c>
      <c r="AA3557" t="b">
        <f>ABS(T3557-Z3557)&gt;25000</f>
        <v>1</v>
      </c>
      <c r="AB3557">
        <v>19404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97600</v>
      </c>
      <c r="AJ3557">
        <v>0</v>
      </c>
      <c r="AK3557">
        <v>0</v>
      </c>
      <c r="AL3557">
        <v>0</v>
      </c>
      <c r="AM3557">
        <v>0</v>
      </c>
      <c r="AN3557">
        <v>778</v>
      </c>
      <c r="AO3557">
        <v>96822</v>
      </c>
      <c r="AQ3557">
        <f>K3557/R3557</f>
        <v>6.1651024629839096E-2</v>
      </c>
    </row>
    <row r="3558" spans="1:43" x14ac:dyDescent="0.35">
      <c r="A3558" t="s">
        <v>7418</v>
      </c>
      <c r="B3558" t="s">
        <v>7419</v>
      </c>
      <c r="C3558" t="s">
        <v>38</v>
      </c>
      <c r="D3558" t="str">
        <f>IF(P3558&lt;=50000,"Extra Small",IF(AND(P3558&gt;=50000,P3558&lt;250000),"Small",IF(AND(P3558&gt;=250000,P3558&lt;1000000),"Medium",IF(AND(P3558&gt;=1000000,P3558&lt;10000000),"Large",IF(AND(P3558&gt;=10000000,P3558&lt;100000000),"Extra Large",IF(P3558&gt;=100000000,"Extra-extra-large"))))))</f>
        <v>Extra Small</v>
      </c>
      <c r="E3558" t="s">
        <v>85</v>
      </c>
      <c r="F3558">
        <v>0</v>
      </c>
      <c r="G3558">
        <v>0</v>
      </c>
      <c r="H3558">
        <v>0</v>
      </c>
      <c r="I3558">
        <v>0</v>
      </c>
      <c r="J3558" t="s">
        <v>44</v>
      </c>
      <c r="K3558">
        <v>19870</v>
      </c>
      <c r="L3558">
        <v>350</v>
      </c>
      <c r="M3558">
        <v>0</v>
      </c>
      <c r="N3558">
        <v>0</v>
      </c>
      <c r="O3558">
        <v>0</v>
      </c>
      <c r="P3558">
        <v>20220</v>
      </c>
      <c r="Q3558">
        <v>0</v>
      </c>
      <c r="R3558">
        <v>20220</v>
      </c>
      <c r="S3558" t="str">
        <f t="shared" si="110"/>
        <v>False</v>
      </c>
      <c r="T3558">
        <v>0</v>
      </c>
      <c r="U3558" t="e">
        <f t="shared" si="111"/>
        <v>#DIV/0!</v>
      </c>
      <c r="V3558">
        <v>0</v>
      </c>
      <c r="W3558">
        <v>0</v>
      </c>
      <c r="X3558">
        <v>0</v>
      </c>
      <c r="Y3558">
        <v>1258</v>
      </c>
      <c r="Z3558">
        <v>1258</v>
      </c>
      <c r="AA3558" t="b">
        <f>ABS(T3558-Z3558)&gt;25000</f>
        <v>0</v>
      </c>
      <c r="AB3558">
        <v>18962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18962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18962</v>
      </c>
      <c r="AQ3558">
        <f>K3558/R3558</f>
        <v>0.98269040553907028</v>
      </c>
    </row>
    <row r="3559" spans="1:43" x14ac:dyDescent="0.35">
      <c r="A3559" t="s">
        <v>7420</v>
      </c>
      <c r="B3559" t="s">
        <v>7421</v>
      </c>
      <c r="C3559" t="s">
        <v>50</v>
      </c>
      <c r="D3559" t="str">
        <f>IF(P3559&lt;=50000,"Extra Small",IF(AND(P3559&gt;=50000,P3559&lt;250000),"Small",IF(AND(P3559&gt;=250000,P3559&lt;1000000),"Medium",IF(AND(P3559&gt;=1000000,P3559&lt;10000000),"Large",IF(AND(P3559&gt;=10000000,P3559&lt;100000000),"Extra Large",IF(P3559&gt;=100000000,"Extra-extra-large"))))))</f>
        <v>Extra Small</v>
      </c>
      <c r="E3559" t="s">
        <v>43</v>
      </c>
      <c r="F3559">
        <v>0</v>
      </c>
      <c r="G3559">
        <v>0</v>
      </c>
      <c r="H3559">
        <v>2</v>
      </c>
      <c r="I3559">
        <v>0.8</v>
      </c>
      <c r="J3559" t="s">
        <v>44</v>
      </c>
      <c r="K3559">
        <v>0</v>
      </c>
      <c r="L3559">
        <v>4600</v>
      </c>
      <c r="M3559">
        <v>30704</v>
      </c>
      <c r="N3559">
        <v>0</v>
      </c>
      <c r="O3559">
        <v>0</v>
      </c>
      <c r="P3559">
        <v>35304</v>
      </c>
      <c r="Q3559">
        <v>0</v>
      </c>
      <c r="R3559">
        <v>35304</v>
      </c>
      <c r="S3559" t="str">
        <f t="shared" si="110"/>
        <v>False</v>
      </c>
      <c r="T3559">
        <v>12920</v>
      </c>
      <c r="U3559" t="b">
        <f t="shared" si="111"/>
        <v>0</v>
      </c>
      <c r="V3559">
        <v>0</v>
      </c>
      <c r="W3559">
        <v>0</v>
      </c>
      <c r="X3559">
        <v>0</v>
      </c>
      <c r="Y3559">
        <v>31582</v>
      </c>
      <c r="Z3559">
        <v>44502</v>
      </c>
      <c r="AA3559" t="b">
        <f>ABS(T3559-Z3559)&gt;25000</f>
        <v>1</v>
      </c>
      <c r="AB3559">
        <v>-9198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3000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3000</v>
      </c>
      <c r="AQ3559">
        <f>K3559/R3559</f>
        <v>0</v>
      </c>
    </row>
    <row r="3560" spans="1:43" x14ac:dyDescent="0.35">
      <c r="A3560" t="s">
        <v>7422</v>
      </c>
      <c r="B3560" t="s">
        <v>7423</v>
      </c>
      <c r="C3560" t="s">
        <v>38</v>
      </c>
      <c r="D3560" t="str">
        <f>IF(P3560&lt;=50000,"Extra Small",IF(AND(P3560&gt;=50000,P3560&lt;250000),"Small",IF(AND(P3560&gt;=250000,P3560&lt;1000000),"Medium",IF(AND(P3560&gt;=1000000,P3560&lt;10000000),"Large",IF(AND(P3560&gt;=10000000,P3560&lt;100000000),"Extra Large",IF(P3560&gt;=100000000,"Extra-extra-large"))))))</f>
        <v>Extra Small</v>
      </c>
      <c r="E3560" t="s">
        <v>110</v>
      </c>
      <c r="F3560">
        <v>0</v>
      </c>
      <c r="G3560">
        <v>0</v>
      </c>
      <c r="H3560">
        <v>0</v>
      </c>
      <c r="I3560">
        <v>0</v>
      </c>
      <c r="J3560" t="s">
        <v>102</v>
      </c>
      <c r="K3560">
        <v>0</v>
      </c>
      <c r="L3560">
        <v>286</v>
      </c>
      <c r="M3560">
        <v>12982</v>
      </c>
      <c r="N3560">
        <v>0</v>
      </c>
      <c r="O3560">
        <v>0</v>
      </c>
      <c r="P3560">
        <v>13268</v>
      </c>
      <c r="Q3560">
        <v>0</v>
      </c>
      <c r="R3560">
        <v>13268</v>
      </c>
      <c r="S3560" t="str">
        <f t="shared" si="110"/>
        <v>False</v>
      </c>
      <c r="T3560">
        <v>0</v>
      </c>
      <c r="U3560" t="e">
        <f t="shared" si="111"/>
        <v>#DIV/0!</v>
      </c>
      <c r="V3560">
        <v>0</v>
      </c>
      <c r="W3560">
        <v>0</v>
      </c>
      <c r="X3560">
        <v>0</v>
      </c>
      <c r="Y3560">
        <v>36662</v>
      </c>
      <c r="Z3560">
        <v>36662</v>
      </c>
      <c r="AA3560" t="b">
        <f>ABS(T3560-Z3560)&gt;25000</f>
        <v>1</v>
      </c>
      <c r="AB3560">
        <v>-23394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42982</v>
      </c>
      <c r="AJ3560">
        <v>0</v>
      </c>
      <c r="AK3560">
        <v>0</v>
      </c>
      <c r="AL3560">
        <v>0</v>
      </c>
      <c r="AM3560">
        <v>0</v>
      </c>
      <c r="AN3560">
        <v>70118</v>
      </c>
      <c r="AO3560">
        <v>-27136</v>
      </c>
      <c r="AQ3560">
        <f>K3560/R3560</f>
        <v>0</v>
      </c>
    </row>
    <row r="3561" spans="1:43" x14ac:dyDescent="0.35">
      <c r="A3561" t="s">
        <v>7424</v>
      </c>
      <c r="B3561" t="s">
        <v>7425</v>
      </c>
      <c r="C3561" t="s">
        <v>38</v>
      </c>
      <c r="D3561" t="str">
        <f>IF(P3561&lt;=50000,"Extra Small",IF(AND(P3561&gt;=50000,P3561&lt;250000),"Small",IF(AND(P3561&gt;=250000,P3561&lt;1000000),"Medium",IF(AND(P3561&gt;=1000000,P3561&lt;10000000),"Large",IF(AND(P3561&gt;=10000000,P3561&lt;100000000),"Extra Large",IF(P3561&gt;=100000000,"Extra-extra-large"))))))</f>
        <v>Extra Small</v>
      </c>
      <c r="E3561" t="s">
        <v>88</v>
      </c>
      <c r="F3561">
        <v>0</v>
      </c>
      <c r="G3561">
        <v>1</v>
      </c>
      <c r="H3561">
        <v>0</v>
      </c>
      <c r="I3561">
        <v>0.2</v>
      </c>
      <c r="J3561" t="s">
        <v>40</v>
      </c>
      <c r="K3561">
        <v>0</v>
      </c>
      <c r="L3561">
        <v>37500</v>
      </c>
      <c r="M3561">
        <v>0</v>
      </c>
      <c r="N3561">
        <v>0</v>
      </c>
      <c r="O3561">
        <v>0</v>
      </c>
      <c r="P3561">
        <v>37500</v>
      </c>
      <c r="Q3561">
        <v>0</v>
      </c>
      <c r="R3561">
        <v>37500</v>
      </c>
      <c r="S3561" t="str">
        <f t="shared" si="110"/>
        <v>False</v>
      </c>
      <c r="T3561">
        <v>0</v>
      </c>
      <c r="U3561" t="b">
        <f t="shared" si="111"/>
        <v>0</v>
      </c>
      <c r="V3561">
        <v>0</v>
      </c>
      <c r="W3561">
        <v>23753</v>
      </c>
      <c r="X3561">
        <v>0</v>
      </c>
      <c r="Y3561">
        <v>0</v>
      </c>
      <c r="Z3561">
        <v>23753</v>
      </c>
      <c r="AA3561" t="b">
        <f>ABS(T3561-Z3561)&gt;25000</f>
        <v>0</v>
      </c>
      <c r="AB3561">
        <v>13747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95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95</v>
      </c>
      <c r="AQ3561">
        <f>K3561/R3561</f>
        <v>0</v>
      </c>
    </row>
    <row r="3562" spans="1:43" x14ac:dyDescent="0.35">
      <c r="A3562" t="s">
        <v>7426</v>
      </c>
      <c r="B3562" t="s">
        <v>7427</v>
      </c>
      <c r="C3562" t="s">
        <v>50</v>
      </c>
      <c r="D3562" t="str">
        <f>IF(P3562&lt;=50000,"Extra Small",IF(AND(P3562&gt;=50000,P3562&lt;250000),"Small",IF(AND(P3562&gt;=250000,P3562&lt;1000000),"Medium",IF(AND(P3562&gt;=1000000,P3562&lt;10000000),"Large",IF(AND(P3562&gt;=10000000,P3562&lt;100000000),"Extra Large",IF(P3562&gt;=100000000,"Extra-extra-large"))))))</f>
        <v>Medium</v>
      </c>
      <c r="E3562" t="s">
        <v>110</v>
      </c>
      <c r="F3562">
        <v>0</v>
      </c>
      <c r="G3562">
        <v>0</v>
      </c>
      <c r="H3562">
        <v>0</v>
      </c>
      <c r="I3562">
        <v>0</v>
      </c>
      <c r="J3562" t="s">
        <v>44</v>
      </c>
      <c r="K3562">
        <v>0</v>
      </c>
      <c r="L3562">
        <v>10000</v>
      </c>
      <c r="M3562">
        <v>0</v>
      </c>
      <c r="N3562">
        <v>54</v>
      </c>
      <c r="O3562">
        <v>240000</v>
      </c>
      <c r="P3562">
        <v>250054</v>
      </c>
      <c r="Q3562">
        <v>0</v>
      </c>
      <c r="R3562">
        <v>250054</v>
      </c>
      <c r="S3562" t="str">
        <f t="shared" si="110"/>
        <v>False</v>
      </c>
      <c r="T3562">
        <v>0</v>
      </c>
      <c r="U3562" t="e">
        <f t="shared" si="111"/>
        <v>#DIV/0!</v>
      </c>
      <c r="V3562">
        <v>0</v>
      </c>
      <c r="W3562">
        <v>0</v>
      </c>
      <c r="X3562">
        <v>0</v>
      </c>
      <c r="Y3562">
        <v>188968</v>
      </c>
      <c r="Z3562">
        <v>188968</v>
      </c>
      <c r="AA3562" t="b">
        <f>ABS(T3562-Z3562)&gt;25000</f>
        <v>1</v>
      </c>
      <c r="AB3562">
        <v>61086</v>
      </c>
      <c r="AC3562">
        <v>0</v>
      </c>
      <c r="AD3562">
        <v>61086</v>
      </c>
      <c r="AE3562">
        <v>4025091</v>
      </c>
      <c r="AF3562">
        <v>0</v>
      </c>
      <c r="AG3562">
        <v>0</v>
      </c>
      <c r="AH3562">
        <v>0</v>
      </c>
      <c r="AI3562">
        <v>4025091</v>
      </c>
      <c r="AJ3562">
        <v>525771</v>
      </c>
      <c r="AK3562">
        <v>0</v>
      </c>
      <c r="AL3562">
        <v>0</v>
      </c>
      <c r="AM3562">
        <v>0</v>
      </c>
      <c r="AN3562">
        <v>525771</v>
      </c>
      <c r="AO3562">
        <v>3499320</v>
      </c>
      <c r="AQ3562">
        <f>K3562/R3562</f>
        <v>0</v>
      </c>
    </row>
    <row r="3563" spans="1:43" x14ac:dyDescent="0.35">
      <c r="A3563" t="s">
        <v>7428</v>
      </c>
      <c r="B3563" t="s">
        <v>7429</v>
      </c>
      <c r="C3563" t="s">
        <v>38</v>
      </c>
      <c r="D3563" t="str">
        <f>IF(P3563&lt;=50000,"Extra Small",IF(AND(P3563&gt;=50000,P3563&lt;250000),"Small",IF(AND(P3563&gt;=250000,P3563&lt;1000000),"Medium",IF(AND(P3563&gt;=1000000,P3563&lt;10000000),"Large",IF(AND(P3563&gt;=10000000,P3563&lt;100000000),"Extra Large",IF(P3563&gt;=100000000,"Extra-extra-large"))))))</f>
        <v>Extra Small</v>
      </c>
      <c r="E3563" t="s">
        <v>60</v>
      </c>
      <c r="F3563">
        <v>0</v>
      </c>
      <c r="G3563">
        <v>0</v>
      </c>
      <c r="H3563">
        <v>0</v>
      </c>
      <c r="I3563">
        <v>0</v>
      </c>
      <c r="J3563" t="s">
        <v>57</v>
      </c>
      <c r="K3563">
        <v>2000</v>
      </c>
      <c r="L3563">
        <v>16976</v>
      </c>
      <c r="M3563">
        <v>0</v>
      </c>
      <c r="N3563">
        <v>0</v>
      </c>
      <c r="O3563">
        <v>0</v>
      </c>
      <c r="P3563">
        <v>18976</v>
      </c>
      <c r="Q3563">
        <v>0</v>
      </c>
      <c r="R3563">
        <v>18976</v>
      </c>
      <c r="S3563" t="str">
        <f t="shared" si="110"/>
        <v>False</v>
      </c>
      <c r="T3563">
        <v>0</v>
      </c>
      <c r="U3563" t="e">
        <f t="shared" si="111"/>
        <v>#DIV/0!</v>
      </c>
      <c r="V3563">
        <v>0</v>
      </c>
      <c r="W3563">
        <v>0</v>
      </c>
      <c r="X3563">
        <v>0</v>
      </c>
      <c r="Y3563">
        <v>35224</v>
      </c>
      <c r="Z3563">
        <v>35224</v>
      </c>
      <c r="AA3563" t="b">
        <f>ABS(T3563-Z3563)&gt;25000</f>
        <v>1</v>
      </c>
      <c r="AB3563">
        <v>-16248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Q3563">
        <f>K3563/R3563</f>
        <v>0.10539629005059022</v>
      </c>
    </row>
    <row r="3564" spans="1:43" x14ac:dyDescent="0.35">
      <c r="A3564" t="s">
        <v>7430</v>
      </c>
      <c r="B3564" t="s">
        <v>7431</v>
      </c>
      <c r="C3564" t="s">
        <v>50</v>
      </c>
      <c r="D3564" t="str">
        <f>IF(P3564&lt;=50000,"Extra Small",IF(AND(P3564&gt;=50000,P3564&lt;250000),"Small",IF(AND(P3564&gt;=250000,P3564&lt;1000000),"Medium",IF(AND(P3564&gt;=1000000,P3564&lt;10000000),"Large",IF(AND(P3564&gt;=10000000,P3564&lt;100000000),"Extra Large",IF(P3564&gt;=100000000,"Extra-extra-large"))))))</f>
        <v>Small</v>
      </c>
      <c r="E3564" t="s">
        <v>43</v>
      </c>
      <c r="F3564">
        <v>0</v>
      </c>
      <c r="G3564">
        <v>0</v>
      </c>
      <c r="H3564">
        <v>0</v>
      </c>
      <c r="I3564">
        <v>0</v>
      </c>
      <c r="J3564" t="s">
        <v>141</v>
      </c>
      <c r="K3564">
        <v>36000</v>
      </c>
      <c r="L3564">
        <v>7000</v>
      </c>
      <c r="M3564">
        <v>100000</v>
      </c>
      <c r="N3564">
        <v>2000</v>
      </c>
      <c r="O3564">
        <v>17000</v>
      </c>
      <c r="P3564">
        <v>162000</v>
      </c>
      <c r="Q3564">
        <v>2796</v>
      </c>
      <c r="R3564">
        <v>164796</v>
      </c>
      <c r="S3564" t="str">
        <f t="shared" si="110"/>
        <v>False</v>
      </c>
      <c r="T3564">
        <v>0</v>
      </c>
      <c r="U3564" t="e">
        <f t="shared" si="111"/>
        <v>#DIV/0!</v>
      </c>
      <c r="V3564">
        <v>0</v>
      </c>
      <c r="W3564">
        <v>0</v>
      </c>
      <c r="X3564">
        <v>0</v>
      </c>
      <c r="Y3564">
        <v>150533</v>
      </c>
      <c r="Z3564">
        <v>150533</v>
      </c>
      <c r="AA3564" t="b">
        <f>ABS(T3564-Z3564)&gt;25000</f>
        <v>1</v>
      </c>
      <c r="AB3564">
        <v>14263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399634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399634</v>
      </c>
      <c r="AQ3564">
        <f>K3564/R3564</f>
        <v>0.21845190417243138</v>
      </c>
    </row>
    <row r="3565" spans="1:43" x14ac:dyDescent="0.35">
      <c r="A3565" t="s">
        <v>7432</v>
      </c>
      <c r="B3565" t="s">
        <v>7433</v>
      </c>
      <c r="C3565" t="s">
        <v>38</v>
      </c>
      <c r="D3565" t="str">
        <f>IF(P3565&lt;=50000,"Extra Small",IF(AND(P3565&gt;=50000,P3565&lt;250000),"Small",IF(AND(P3565&gt;=250000,P3565&lt;1000000),"Medium",IF(AND(P3565&gt;=1000000,P3565&lt;10000000),"Large",IF(AND(P3565&gt;=10000000,P3565&lt;100000000),"Extra Large",IF(P3565&gt;=100000000,"Extra-extra-large"))))))</f>
        <v>Small</v>
      </c>
      <c r="E3565" t="s">
        <v>43</v>
      </c>
      <c r="F3565">
        <v>0</v>
      </c>
      <c r="G3565">
        <v>0</v>
      </c>
      <c r="H3565">
        <v>2</v>
      </c>
      <c r="I3565">
        <v>0</v>
      </c>
      <c r="J3565" t="s">
        <v>92</v>
      </c>
      <c r="K3565">
        <v>27710</v>
      </c>
      <c r="L3565">
        <v>2273</v>
      </c>
      <c r="M3565">
        <v>47760</v>
      </c>
      <c r="N3565">
        <v>0</v>
      </c>
      <c r="O3565">
        <v>0</v>
      </c>
      <c r="P3565">
        <v>77743</v>
      </c>
      <c r="Q3565">
        <v>120</v>
      </c>
      <c r="R3565">
        <v>77863</v>
      </c>
      <c r="S3565" t="str">
        <f t="shared" si="110"/>
        <v>False</v>
      </c>
      <c r="T3565">
        <v>16713</v>
      </c>
      <c r="U3565" t="b">
        <f t="shared" si="111"/>
        <v>0</v>
      </c>
      <c r="V3565">
        <v>0</v>
      </c>
      <c r="W3565">
        <v>12497</v>
      </c>
      <c r="X3565">
        <v>0</v>
      </c>
      <c r="Y3565">
        <v>49574</v>
      </c>
      <c r="Z3565">
        <v>78784</v>
      </c>
      <c r="AA3565" t="b">
        <f>ABS(T3565-Z3565)&gt;25000</f>
        <v>1</v>
      </c>
      <c r="AB3565">
        <v>-921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130205</v>
      </c>
      <c r="AJ3565">
        <v>0</v>
      </c>
      <c r="AK3565">
        <v>0</v>
      </c>
      <c r="AL3565">
        <v>0</v>
      </c>
      <c r="AM3565">
        <v>0</v>
      </c>
      <c r="AN3565">
        <v>3535</v>
      </c>
      <c r="AO3565">
        <v>126670</v>
      </c>
      <c r="AQ3565">
        <f>K3565/R3565</f>
        <v>0.35588148414522947</v>
      </c>
    </row>
    <row r="3566" spans="1:43" x14ac:dyDescent="0.35">
      <c r="A3566" t="s">
        <v>7434</v>
      </c>
      <c r="B3566" t="s">
        <v>7435</v>
      </c>
      <c r="C3566" t="s">
        <v>38</v>
      </c>
      <c r="D3566" t="str">
        <f>IF(P3566&lt;=50000,"Extra Small",IF(AND(P3566&gt;=50000,P3566&lt;250000),"Small",IF(AND(P3566&gt;=250000,P3566&lt;1000000),"Medium",IF(AND(P3566&gt;=1000000,P3566&lt;10000000),"Large",IF(AND(P3566&gt;=10000000,P3566&lt;100000000),"Extra Large",IF(P3566&gt;=100000000,"Extra-extra-large"))))))</f>
        <v>Extra Small</v>
      </c>
      <c r="E3566" t="s">
        <v>39</v>
      </c>
      <c r="F3566">
        <v>0</v>
      </c>
      <c r="G3566">
        <v>1</v>
      </c>
      <c r="H3566">
        <v>4</v>
      </c>
      <c r="I3566">
        <v>0</v>
      </c>
      <c r="J3566" t="s">
        <v>102</v>
      </c>
      <c r="K3566">
        <v>0</v>
      </c>
      <c r="L3566">
        <v>25000</v>
      </c>
      <c r="M3566">
        <v>0</v>
      </c>
      <c r="N3566">
        <v>0</v>
      </c>
      <c r="O3566">
        <v>0</v>
      </c>
      <c r="P3566">
        <v>25000</v>
      </c>
      <c r="Q3566">
        <v>0</v>
      </c>
      <c r="R3566">
        <v>25000</v>
      </c>
      <c r="S3566" t="str">
        <f t="shared" si="110"/>
        <v>False</v>
      </c>
      <c r="T3566">
        <v>15000</v>
      </c>
      <c r="U3566" t="b">
        <f t="shared" si="111"/>
        <v>0</v>
      </c>
      <c r="V3566">
        <v>0</v>
      </c>
      <c r="W3566">
        <v>10000</v>
      </c>
      <c r="X3566">
        <v>3000</v>
      </c>
      <c r="Y3566">
        <v>1200</v>
      </c>
      <c r="Z3566">
        <v>29200</v>
      </c>
      <c r="AA3566" t="b">
        <f>ABS(T3566-Z3566)&gt;25000</f>
        <v>0</v>
      </c>
      <c r="AB3566">
        <v>-4200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550000</v>
      </c>
      <c r="AJ3566">
        <v>0</v>
      </c>
      <c r="AK3566">
        <v>0</v>
      </c>
      <c r="AL3566">
        <v>0</v>
      </c>
      <c r="AM3566">
        <v>0</v>
      </c>
      <c r="AN3566">
        <v>5000</v>
      </c>
      <c r="AO3566">
        <v>545000</v>
      </c>
      <c r="AQ3566">
        <f>K3566/R3566</f>
        <v>0</v>
      </c>
    </row>
    <row r="3567" spans="1:43" x14ac:dyDescent="0.35">
      <c r="A3567" t="s">
        <v>7436</v>
      </c>
      <c r="B3567" t="s">
        <v>7437</v>
      </c>
      <c r="C3567" t="s">
        <v>38</v>
      </c>
      <c r="D3567" t="str">
        <f>IF(P3567&lt;=50000,"Extra Small",IF(AND(P3567&gt;=50000,P3567&lt;250000),"Small",IF(AND(P3567&gt;=250000,P3567&lt;1000000),"Medium",IF(AND(P3567&gt;=1000000,P3567&lt;10000000),"Large",IF(AND(P3567&gt;=10000000,P3567&lt;100000000),"Extra Large",IF(P3567&gt;=100000000,"Extra-extra-large"))))))</f>
        <v>Small</v>
      </c>
      <c r="E3567" t="s">
        <v>85</v>
      </c>
      <c r="F3567">
        <v>0</v>
      </c>
      <c r="G3567">
        <v>0</v>
      </c>
      <c r="H3567">
        <v>2</v>
      </c>
      <c r="I3567">
        <v>1</v>
      </c>
      <c r="J3567" t="s">
        <v>103</v>
      </c>
      <c r="K3567">
        <v>78691</v>
      </c>
      <c r="L3567">
        <v>3300</v>
      </c>
      <c r="M3567">
        <v>9509</v>
      </c>
      <c r="N3567">
        <v>1527</v>
      </c>
      <c r="O3567">
        <v>5101</v>
      </c>
      <c r="P3567">
        <v>98128</v>
      </c>
      <c r="Q3567">
        <v>0</v>
      </c>
      <c r="R3567">
        <v>98128</v>
      </c>
      <c r="S3567" t="str">
        <f t="shared" si="110"/>
        <v>False</v>
      </c>
      <c r="T3567">
        <v>61613</v>
      </c>
      <c r="U3567" t="b">
        <f t="shared" si="111"/>
        <v>0</v>
      </c>
      <c r="V3567">
        <v>0</v>
      </c>
      <c r="W3567">
        <v>0</v>
      </c>
      <c r="X3567">
        <v>0</v>
      </c>
      <c r="Y3567">
        <v>29686</v>
      </c>
      <c r="Z3567">
        <v>91299</v>
      </c>
      <c r="AA3567" t="b">
        <f>ABS(T3567-Z3567)&gt;25000</f>
        <v>1</v>
      </c>
      <c r="AB3567">
        <v>6829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4234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4234</v>
      </c>
      <c r="AQ3567">
        <f>K3567/R3567</f>
        <v>0.80192197945540522</v>
      </c>
    </row>
    <row r="3568" spans="1:43" x14ac:dyDescent="0.35">
      <c r="A3568" t="s">
        <v>7438</v>
      </c>
      <c r="B3568" t="s">
        <v>7439</v>
      </c>
      <c r="C3568" t="s">
        <v>38</v>
      </c>
      <c r="D3568" t="str">
        <f>IF(P3568&lt;=50000,"Extra Small",IF(AND(P3568&gt;=50000,P3568&lt;250000),"Small",IF(AND(P3568&gt;=250000,P3568&lt;1000000),"Medium",IF(AND(P3568&gt;=1000000,P3568&lt;10000000),"Large",IF(AND(P3568&gt;=10000000,P3568&lt;100000000),"Extra Large",IF(P3568&gt;=100000000,"Extra-extra-large"))))))</f>
        <v>Extra Small</v>
      </c>
      <c r="E3568" t="s">
        <v>88</v>
      </c>
      <c r="F3568">
        <v>1</v>
      </c>
      <c r="G3568">
        <v>0</v>
      </c>
      <c r="H3568">
        <v>0</v>
      </c>
      <c r="I3568">
        <v>0</v>
      </c>
      <c r="J3568" t="s">
        <v>61</v>
      </c>
      <c r="K3568">
        <v>10000</v>
      </c>
      <c r="L3568">
        <v>28500</v>
      </c>
      <c r="M3568">
        <v>0</v>
      </c>
      <c r="N3568">
        <v>1186</v>
      </c>
      <c r="O3568">
        <v>0</v>
      </c>
      <c r="P3568">
        <v>39686</v>
      </c>
      <c r="Q3568">
        <v>0</v>
      </c>
      <c r="R3568">
        <v>39686</v>
      </c>
      <c r="S3568" t="str">
        <f t="shared" si="110"/>
        <v>False</v>
      </c>
      <c r="T3568">
        <v>36386</v>
      </c>
      <c r="U3568" t="b">
        <f t="shared" si="111"/>
        <v>0</v>
      </c>
      <c r="V3568">
        <v>0</v>
      </c>
      <c r="W3568">
        <v>0</v>
      </c>
      <c r="X3568">
        <v>0</v>
      </c>
      <c r="Y3568">
        <v>13759</v>
      </c>
      <c r="Z3568">
        <v>50145</v>
      </c>
      <c r="AA3568" t="b">
        <f>ABS(T3568-Z3568)&gt;25000</f>
        <v>0</v>
      </c>
      <c r="AB3568">
        <v>-10459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75482</v>
      </c>
      <c r="AJ3568">
        <v>0</v>
      </c>
      <c r="AK3568">
        <v>0</v>
      </c>
      <c r="AL3568">
        <v>0</v>
      </c>
      <c r="AM3568">
        <v>0</v>
      </c>
      <c r="AN3568">
        <v>23</v>
      </c>
      <c r="AO3568">
        <v>75459</v>
      </c>
      <c r="AQ3568">
        <f>K3568/R3568</f>
        <v>0.25197802751600062</v>
      </c>
    </row>
    <row r="3569" spans="1:43" x14ac:dyDescent="0.35">
      <c r="A3569" t="s">
        <v>7440</v>
      </c>
      <c r="B3569" t="s">
        <v>7441</v>
      </c>
      <c r="C3569" t="s">
        <v>38</v>
      </c>
      <c r="D3569" t="str">
        <f>IF(P3569&lt;=50000,"Extra Small",IF(AND(P3569&gt;=50000,P3569&lt;250000),"Small",IF(AND(P3569&gt;=250000,P3569&lt;1000000),"Medium",IF(AND(P3569&gt;=1000000,P3569&lt;10000000),"Large",IF(AND(P3569&gt;=10000000,P3569&lt;100000000),"Extra Large",IF(P3569&gt;=100000000,"Extra-extra-large"))))))</f>
        <v>Medium</v>
      </c>
      <c r="E3569" t="s">
        <v>39</v>
      </c>
      <c r="F3569">
        <v>2</v>
      </c>
      <c r="G3569">
        <v>11</v>
      </c>
      <c r="H3569">
        <v>1</v>
      </c>
      <c r="I3569">
        <v>7.3</v>
      </c>
      <c r="J3569" t="s">
        <v>2585</v>
      </c>
      <c r="K3569">
        <v>0</v>
      </c>
      <c r="L3569">
        <v>516845</v>
      </c>
      <c r="M3569">
        <v>347232</v>
      </c>
      <c r="N3569">
        <v>11524</v>
      </c>
      <c r="O3569">
        <v>0</v>
      </c>
      <c r="P3569">
        <v>875601</v>
      </c>
      <c r="Q3569">
        <v>0</v>
      </c>
      <c r="R3569">
        <v>875601</v>
      </c>
      <c r="S3569" t="str">
        <f t="shared" si="110"/>
        <v>False</v>
      </c>
      <c r="T3569">
        <v>524899</v>
      </c>
      <c r="U3569" t="b">
        <f t="shared" si="111"/>
        <v>0</v>
      </c>
      <c r="V3569">
        <v>0</v>
      </c>
      <c r="W3569">
        <v>32263</v>
      </c>
      <c r="X3569">
        <v>1290</v>
      </c>
      <c r="Y3569">
        <v>283289</v>
      </c>
      <c r="Z3569">
        <v>841741</v>
      </c>
      <c r="AA3569" t="b">
        <f>ABS(T3569-Z3569)&gt;25000</f>
        <v>1</v>
      </c>
      <c r="AB3569">
        <v>33860</v>
      </c>
      <c r="AC3569">
        <v>0</v>
      </c>
      <c r="AD3569">
        <v>33860</v>
      </c>
      <c r="AE3569">
        <v>499540</v>
      </c>
      <c r="AF3569">
        <v>0</v>
      </c>
      <c r="AG3569">
        <v>0</v>
      </c>
      <c r="AH3569">
        <v>672691</v>
      </c>
      <c r="AI3569">
        <v>1172231</v>
      </c>
      <c r="AJ3569">
        <v>88632</v>
      </c>
      <c r="AK3569">
        <v>0</v>
      </c>
      <c r="AL3569">
        <v>0</v>
      </c>
      <c r="AM3569">
        <v>14076</v>
      </c>
      <c r="AN3569">
        <v>102708</v>
      </c>
      <c r="AO3569">
        <v>1069523</v>
      </c>
      <c r="AQ3569">
        <f>K3569/R3569</f>
        <v>0</v>
      </c>
    </row>
    <row r="3570" spans="1:43" x14ac:dyDescent="0.35">
      <c r="A3570" t="s">
        <v>7442</v>
      </c>
      <c r="B3570" t="s">
        <v>7443</v>
      </c>
      <c r="C3570" t="s">
        <v>38</v>
      </c>
      <c r="D3570" t="str">
        <f>IF(P3570&lt;=50000,"Extra Small",IF(AND(P3570&gt;=50000,P3570&lt;250000),"Small",IF(AND(P3570&gt;=250000,P3570&lt;1000000),"Medium",IF(AND(P3570&gt;=1000000,P3570&lt;10000000),"Large",IF(AND(P3570&gt;=10000000,P3570&lt;100000000),"Extra Large",IF(P3570&gt;=100000000,"Extra-extra-large"))))))</f>
        <v>Extra Small</v>
      </c>
      <c r="E3570" t="s">
        <v>85</v>
      </c>
      <c r="F3570">
        <v>0</v>
      </c>
      <c r="G3570">
        <v>0</v>
      </c>
      <c r="H3570">
        <v>0</v>
      </c>
      <c r="I3570">
        <v>0</v>
      </c>
      <c r="J3570" t="s">
        <v>281</v>
      </c>
      <c r="K3570">
        <v>0</v>
      </c>
      <c r="L3570">
        <v>0</v>
      </c>
      <c r="M3570">
        <v>0</v>
      </c>
      <c r="N3570">
        <v>45958</v>
      </c>
      <c r="O3570">
        <v>0</v>
      </c>
      <c r="P3570">
        <v>45958</v>
      </c>
      <c r="Q3570">
        <v>40715</v>
      </c>
      <c r="R3570">
        <v>86673</v>
      </c>
      <c r="S3570" t="str">
        <f t="shared" si="110"/>
        <v>False</v>
      </c>
      <c r="T3570">
        <v>0</v>
      </c>
      <c r="U3570" t="e">
        <f t="shared" si="111"/>
        <v>#DIV/0!</v>
      </c>
      <c r="V3570">
        <v>0</v>
      </c>
      <c r="W3570">
        <v>10000</v>
      </c>
      <c r="X3570">
        <v>0</v>
      </c>
      <c r="Y3570">
        <v>11091</v>
      </c>
      <c r="Z3570">
        <v>21091</v>
      </c>
      <c r="AA3570" t="b">
        <f>ABS(T3570-Z3570)&gt;25000</f>
        <v>0</v>
      </c>
      <c r="AB3570">
        <v>65582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1059838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1059838</v>
      </c>
      <c r="AQ3570">
        <f>K3570/R3570</f>
        <v>0</v>
      </c>
    </row>
    <row r="3571" spans="1:43" x14ac:dyDescent="0.35">
      <c r="A3571" t="s">
        <v>7444</v>
      </c>
      <c r="B3571" t="s">
        <v>7445</v>
      </c>
      <c r="C3571" t="s">
        <v>38</v>
      </c>
      <c r="D3571" t="str">
        <f>IF(P3571&lt;=50000,"Extra Small",IF(AND(P3571&gt;=50000,P3571&lt;250000),"Small",IF(AND(P3571&gt;=250000,P3571&lt;1000000),"Medium",IF(AND(P3571&gt;=1000000,P3571&lt;10000000),"Large",IF(AND(P3571&gt;=10000000,P3571&lt;100000000),"Extra Large",IF(P3571&gt;=100000000,"Extra-extra-large"))))))</f>
        <v>Extra Small</v>
      </c>
      <c r="E3571" t="s">
        <v>131</v>
      </c>
      <c r="F3571">
        <v>0</v>
      </c>
      <c r="G3571">
        <v>0</v>
      </c>
      <c r="H3571">
        <v>0</v>
      </c>
      <c r="I3571">
        <v>0</v>
      </c>
      <c r="J3571" t="s">
        <v>95</v>
      </c>
      <c r="K3571">
        <v>0</v>
      </c>
      <c r="L3571">
        <v>12040</v>
      </c>
      <c r="M3571">
        <v>0</v>
      </c>
      <c r="N3571">
        <v>0</v>
      </c>
      <c r="O3571">
        <v>340</v>
      </c>
      <c r="P3571">
        <v>12380</v>
      </c>
      <c r="Q3571">
        <v>0</v>
      </c>
      <c r="R3571">
        <v>12380</v>
      </c>
      <c r="S3571" t="str">
        <f t="shared" si="110"/>
        <v>False</v>
      </c>
      <c r="T3571">
        <v>0</v>
      </c>
      <c r="U3571" t="e">
        <f t="shared" si="111"/>
        <v>#DIV/0!</v>
      </c>
      <c r="V3571">
        <v>0</v>
      </c>
      <c r="W3571">
        <v>10580</v>
      </c>
      <c r="X3571">
        <v>0</v>
      </c>
      <c r="Y3571">
        <v>324</v>
      </c>
      <c r="Z3571">
        <v>10904</v>
      </c>
      <c r="AA3571" t="b">
        <f>ABS(T3571-Z3571)&gt;25000</f>
        <v>0</v>
      </c>
      <c r="AB3571">
        <v>1476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22080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22080</v>
      </c>
      <c r="AQ3571">
        <f>K3571/R3571</f>
        <v>0</v>
      </c>
    </row>
    <row r="3572" spans="1:43" x14ac:dyDescent="0.35">
      <c r="A3572" t="s">
        <v>7446</v>
      </c>
      <c r="B3572" t="s">
        <v>7447</v>
      </c>
      <c r="C3572" t="s">
        <v>38</v>
      </c>
      <c r="D3572" t="str">
        <f>IF(P3572&lt;=50000,"Extra Small",IF(AND(P3572&gt;=50000,P3572&lt;250000),"Small",IF(AND(P3572&gt;=250000,P3572&lt;1000000),"Medium",IF(AND(P3572&gt;=1000000,P3572&lt;10000000),"Large",IF(AND(P3572&gt;=10000000,P3572&lt;100000000),"Extra Large",IF(P3572&gt;=100000000,"Extra-extra-large"))))))</f>
        <v>Small</v>
      </c>
      <c r="E3572" t="s">
        <v>164</v>
      </c>
      <c r="F3572">
        <v>0</v>
      </c>
      <c r="G3572">
        <v>0</v>
      </c>
      <c r="H3572">
        <v>0</v>
      </c>
      <c r="I3572">
        <v>0</v>
      </c>
      <c r="J3572" t="s">
        <v>208</v>
      </c>
      <c r="K3572">
        <v>0</v>
      </c>
      <c r="L3572">
        <v>5506</v>
      </c>
      <c r="M3572">
        <v>48344</v>
      </c>
      <c r="N3572">
        <v>0</v>
      </c>
      <c r="O3572">
        <v>0</v>
      </c>
      <c r="P3572">
        <v>53850</v>
      </c>
      <c r="Q3572">
        <v>0</v>
      </c>
      <c r="R3572">
        <v>53850</v>
      </c>
      <c r="S3572" t="str">
        <f t="shared" si="110"/>
        <v>False</v>
      </c>
      <c r="T3572">
        <v>0</v>
      </c>
      <c r="U3572" t="e">
        <f t="shared" si="111"/>
        <v>#DIV/0!</v>
      </c>
      <c r="V3572">
        <v>0</v>
      </c>
      <c r="W3572">
        <v>100</v>
      </c>
      <c r="X3572">
        <v>0</v>
      </c>
      <c r="Y3572">
        <v>19694</v>
      </c>
      <c r="Z3572">
        <v>19794</v>
      </c>
      <c r="AA3572" t="b">
        <f>ABS(T3572-Z3572)&gt;25000</f>
        <v>0</v>
      </c>
      <c r="AB3572">
        <v>34056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80325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80325</v>
      </c>
      <c r="AQ3572">
        <f>K3572/R3572</f>
        <v>0</v>
      </c>
    </row>
    <row r="3573" spans="1:43" x14ac:dyDescent="0.35">
      <c r="A3573" t="s">
        <v>7448</v>
      </c>
      <c r="B3573" t="s">
        <v>7449</v>
      </c>
      <c r="C3573" t="s">
        <v>38</v>
      </c>
      <c r="D3573" t="str">
        <f>IF(P3573&lt;=50000,"Extra Small",IF(AND(P3573&gt;=50000,P3573&lt;250000),"Small",IF(AND(P3573&gt;=250000,P3573&lt;1000000),"Medium",IF(AND(P3573&gt;=1000000,P3573&lt;10000000),"Large",IF(AND(P3573&gt;=10000000,P3573&lt;100000000),"Extra Large",IF(P3573&gt;=100000000,"Extra-extra-large"))))))</f>
        <v>Extra Small</v>
      </c>
      <c r="E3573" t="s">
        <v>85</v>
      </c>
      <c r="F3573">
        <v>0</v>
      </c>
      <c r="G3573">
        <v>2</v>
      </c>
      <c r="H3573">
        <v>0</v>
      </c>
      <c r="I3573">
        <v>0.08</v>
      </c>
      <c r="J3573" t="s">
        <v>465</v>
      </c>
      <c r="K3573">
        <v>0</v>
      </c>
      <c r="L3573">
        <v>555</v>
      </c>
      <c r="M3573">
        <v>6836</v>
      </c>
      <c r="N3573">
        <v>0</v>
      </c>
      <c r="O3573">
        <v>3026</v>
      </c>
      <c r="P3573">
        <v>10417</v>
      </c>
      <c r="Q3573">
        <v>0</v>
      </c>
      <c r="R3573">
        <v>10417</v>
      </c>
      <c r="S3573" t="str">
        <f t="shared" si="110"/>
        <v>False</v>
      </c>
      <c r="T3573">
        <v>5988</v>
      </c>
      <c r="U3573" t="b">
        <f t="shared" si="111"/>
        <v>0</v>
      </c>
      <c r="V3573">
        <v>0</v>
      </c>
      <c r="W3573">
        <v>50</v>
      </c>
      <c r="X3573">
        <v>0</v>
      </c>
      <c r="Y3573">
        <v>9528</v>
      </c>
      <c r="Z3573">
        <v>15566</v>
      </c>
      <c r="AA3573" t="b">
        <f>ABS(T3573-Z3573)&gt;25000</f>
        <v>0</v>
      </c>
      <c r="AB3573">
        <v>-5149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59154</v>
      </c>
      <c r="AJ3573">
        <v>0</v>
      </c>
      <c r="AK3573">
        <v>0</v>
      </c>
      <c r="AL3573">
        <v>0</v>
      </c>
      <c r="AM3573">
        <v>0</v>
      </c>
      <c r="AN3573">
        <v>41221</v>
      </c>
      <c r="AO3573">
        <v>17933</v>
      </c>
      <c r="AQ3573">
        <f>K3573/R3573</f>
        <v>0</v>
      </c>
    </row>
    <row r="3574" spans="1:43" x14ac:dyDescent="0.35">
      <c r="A3574" t="s">
        <v>7450</v>
      </c>
      <c r="B3574" t="s">
        <v>7451</v>
      </c>
      <c r="C3574" t="s">
        <v>38</v>
      </c>
      <c r="D3574" t="str">
        <f>IF(P3574&lt;=50000,"Extra Small",IF(AND(P3574&gt;=50000,P3574&lt;250000),"Small",IF(AND(P3574&gt;=250000,P3574&lt;1000000),"Medium",IF(AND(P3574&gt;=1000000,P3574&lt;10000000),"Large",IF(AND(P3574&gt;=10000000,P3574&lt;100000000),"Extra Large",IF(P3574&gt;=100000000,"Extra-extra-large"))))))</f>
        <v>Large</v>
      </c>
      <c r="E3574" t="s">
        <v>330</v>
      </c>
      <c r="F3574">
        <v>0</v>
      </c>
      <c r="G3574">
        <v>4</v>
      </c>
      <c r="H3574">
        <v>0</v>
      </c>
      <c r="I3574">
        <v>2.2999999999999998</v>
      </c>
      <c r="J3574" t="s">
        <v>61</v>
      </c>
      <c r="K3574">
        <v>0</v>
      </c>
      <c r="L3574">
        <v>0</v>
      </c>
      <c r="M3574">
        <v>0</v>
      </c>
      <c r="N3574">
        <v>136225</v>
      </c>
      <c r="O3574">
        <v>1253074</v>
      </c>
      <c r="P3574">
        <v>1389299</v>
      </c>
      <c r="Q3574">
        <v>0</v>
      </c>
      <c r="R3574">
        <v>1389299</v>
      </c>
      <c r="S3574" t="str">
        <f t="shared" si="110"/>
        <v>False</v>
      </c>
      <c r="T3574">
        <v>286302</v>
      </c>
      <c r="U3574" t="b">
        <f t="shared" si="111"/>
        <v>0</v>
      </c>
      <c r="V3574">
        <v>0</v>
      </c>
      <c r="W3574">
        <v>0</v>
      </c>
      <c r="X3574">
        <v>0</v>
      </c>
      <c r="Y3574">
        <v>502209</v>
      </c>
      <c r="Z3574">
        <v>788511</v>
      </c>
      <c r="AA3574" t="b">
        <f>ABS(T3574-Z3574)&gt;1000000</f>
        <v>0</v>
      </c>
      <c r="AB3574">
        <v>600788</v>
      </c>
      <c r="AC3574">
        <v>0</v>
      </c>
      <c r="AD3574">
        <v>600788</v>
      </c>
      <c r="AE3574">
        <v>6610523</v>
      </c>
      <c r="AF3574">
        <v>0</v>
      </c>
      <c r="AG3574">
        <v>1494581</v>
      </c>
      <c r="AH3574">
        <v>1494581</v>
      </c>
      <c r="AI3574">
        <v>8105104</v>
      </c>
      <c r="AJ3574">
        <v>53879</v>
      </c>
      <c r="AK3574">
        <v>0</v>
      </c>
      <c r="AL3574">
        <v>0</v>
      </c>
      <c r="AM3574">
        <v>0</v>
      </c>
      <c r="AN3574">
        <v>53879</v>
      </c>
      <c r="AO3574">
        <v>8051225</v>
      </c>
      <c r="AQ3574">
        <f>K3574/R3574</f>
        <v>0</v>
      </c>
    </row>
    <row r="3575" spans="1:43" x14ac:dyDescent="0.35">
      <c r="A3575" t="s">
        <v>7452</v>
      </c>
      <c r="B3575" t="s">
        <v>7453</v>
      </c>
      <c r="C3575" t="s">
        <v>38</v>
      </c>
      <c r="D3575" t="str">
        <f>IF(P3575&lt;=50000,"Extra Small",IF(AND(P3575&gt;=50000,P3575&lt;250000),"Small",IF(AND(P3575&gt;=250000,P3575&lt;1000000),"Medium",IF(AND(P3575&gt;=1000000,P3575&lt;10000000),"Large",IF(AND(P3575&gt;=10000000,P3575&lt;100000000),"Extra Large",IF(P3575&gt;=100000000,"Extra-extra-large"))))))</f>
        <v>Large</v>
      </c>
      <c r="E3575" t="s">
        <v>43</v>
      </c>
      <c r="F3575">
        <v>5</v>
      </c>
      <c r="G3575">
        <v>22</v>
      </c>
      <c r="H3575">
        <v>4</v>
      </c>
      <c r="I3575">
        <v>19</v>
      </c>
      <c r="J3575" t="s">
        <v>717</v>
      </c>
      <c r="K3575">
        <v>590799</v>
      </c>
      <c r="L3575">
        <v>852</v>
      </c>
      <c r="M3575">
        <v>940516</v>
      </c>
      <c r="N3575">
        <v>7330</v>
      </c>
      <c r="O3575">
        <v>11632</v>
      </c>
      <c r="P3575">
        <v>1551129</v>
      </c>
      <c r="Q3575">
        <v>0</v>
      </c>
      <c r="R3575">
        <v>1551129</v>
      </c>
      <c r="S3575" t="str">
        <f t="shared" si="110"/>
        <v>False</v>
      </c>
      <c r="T3575">
        <v>1379324</v>
      </c>
      <c r="U3575" t="b">
        <f t="shared" si="111"/>
        <v>0</v>
      </c>
      <c r="V3575">
        <v>0</v>
      </c>
      <c r="W3575">
        <v>0</v>
      </c>
      <c r="X3575">
        <v>0</v>
      </c>
      <c r="Y3575">
        <v>246774</v>
      </c>
      <c r="Z3575">
        <v>1626098</v>
      </c>
      <c r="AA3575" t="b">
        <f>ABS(T3575-Z3575)&gt;1000000</f>
        <v>0</v>
      </c>
      <c r="AB3575">
        <v>-74969</v>
      </c>
      <c r="AC3575">
        <v>0</v>
      </c>
      <c r="AD3575">
        <v>-74969</v>
      </c>
      <c r="AE3575">
        <v>520973</v>
      </c>
      <c r="AF3575">
        <v>0</v>
      </c>
      <c r="AG3575">
        <v>47353</v>
      </c>
      <c r="AH3575">
        <v>47353</v>
      </c>
      <c r="AI3575">
        <v>568326</v>
      </c>
      <c r="AJ3575">
        <v>204984</v>
      </c>
      <c r="AK3575">
        <v>0</v>
      </c>
      <c r="AL3575">
        <v>54854</v>
      </c>
      <c r="AM3575">
        <v>54854</v>
      </c>
      <c r="AN3575">
        <v>259838</v>
      </c>
      <c r="AO3575">
        <v>308488</v>
      </c>
      <c r="AQ3575">
        <f>K3575/R3575</f>
        <v>0.38088321474229414</v>
      </c>
    </row>
    <row r="3576" spans="1:43" x14ac:dyDescent="0.35">
      <c r="A3576" t="s">
        <v>7454</v>
      </c>
      <c r="B3576" t="s">
        <v>7455</v>
      </c>
      <c r="C3576" t="s">
        <v>50</v>
      </c>
      <c r="D3576" t="str">
        <f>IF(P3576&lt;=50000,"Extra Small",IF(AND(P3576&gt;=50000,P3576&lt;250000),"Small",IF(AND(P3576&gt;=250000,P3576&lt;1000000),"Medium",IF(AND(P3576&gt;=1000000,P3576&lt;10000000),"Large",IF(AND(P3576&gt;=10000000,P3576&lt;100000000),"Extra Large",IF(P3576&gt;=100000000,"Extra-extra-large"))))))</f>
        <v>Extra Large</v>
      </c>
      <c r="E3576" t="s">
        <v>55</v>
      </c>
      <c r="F3576">
        <v>112</v>
      </c>
      <c r="G3576">
        <v>153</v>
      </c>
      <c r="H3576">
        <v>274</v>
      </c>
      <c r="I3576">
        <v>315</v>
      </c>
      <c r="J3576" t="s">
        <v>104</v>
      </c>
      <c r="K3576">
        <v>632671</v>
      </c>
      <c r="L3576">
        <v>10207482</v>
      </c>
      <c r="M3576">
        <v>28897132</v>
      </c>
      <c r="N3576">
        <v>480196</v>
      </c>
      <c r="O3576">
        <v>0</v>
      </c>
      <c r="P3576">
        <v>40217481</v>
      </c>
      <c r="Q3576">
        <v>292172</v>
      </c>
      <c r="R3576">
        <v>40509653</v>
      </c>
      <c r="S3576" t="str">
        <f t="shared" si="110"/>
        <v>False</v>
      </c>
      <c r="T3576">
        <v>27275278</v>
      </c>
      <c r="U3576" t="b">
        <f t="shared" si="111"/>
        <v>0</v>
      </c>
      <c r="V3576">
        <v>148184</v>
      </c>
      <c r="W3576">
        <v>0</v>
      </c>
      <c r="X3576">
        <v>0</v>
      </c>
      <c r="Y3576">
        <v>9840057</v>
      </c>
      <c r="Z3576">
        <v>37263519</v>
      </c>
      <c r="AA3576" t="b">
        <f>ABS(T3576-Z3576)&gt;1000000</f>
        <v>1</v>
      </c>
      <c r="AB3576">
        <v>3246134</v>
      </c>
      <c r="AC3576">
        <v>823299</v>
      </c>
      <c r="AD3576">
        <v>4069433</v>
      </c>
      <c r="AE3576">
        <v>15510619</v>
      </c>
      <c r="AF3576">
        <v>0</v>
      </c>
      <c r="AG3576">
        <v>17116117</v>
      </c>
      <c r="AH3576">
        <v>17116117</v>
      </c>
      <c r="AI3576">
        <v>32626736</v>
      </c>
      <c r="AJ3576">
        <v>6004033</v>
      </c>
      <c r="AK3576">
        <v>1395507</v>
      </c>
      <c r="AL3576">
        <v>316245</v>
      </c>
      <c r="AM3576">
        <v>1711752</v>
      </c>
      <c r="AN3576">
        <v>7715785</v>
      </c>
      <c r="AO3576">
        <v>24910951</v>
      </c>
      <c r="AQ3576">
        <f>K3576/R3576</f>
        <v>1.5617783741568953E-2</v>
      </c>
    </row>
    <row r="3577" spans="1:43" x14ac:dyDescent="0.35">
      <c r="A3577" t="s">
        <v>7456</v>
      </c>
      <c r="B3577" t="s">
        <v>7457</v>
      </c>
      <c r="C3577" t="s">
        <v>50</v>
      </c>
      <c r="D3577" t="str">
        <f>IF(P3577&lt;=50000,"Extra Small",IF(AND(P3577&gt;=50000,P3577&lt;250000),"Small",IF(AND(P3577&gt;=250000,P3577&lt;1000000),"Medium",IF(AND(P3577&gt;=1000000,P3577&lt;10000000),"Large",IF(AND(P3577&gt;=10000000,P3577&lt;100000000),"Extra Large",IF(P3577&gt;=100000000,"Extra-extra-large"))))))</f>
        <v>Medium</v>
      </c>
      <c r="E3577" t="s">
        <v>39</v>
      </c>
      <c r="F3577">
        <v>0</v>
      </c>
      <c r="G3577">
        <v>0</v>
      </c>
      <c r="H3577">
        <v>0</v>
      </c>
      <c r="I3577">
        <v>0</v>
      </c>
      <c r="J3577" t="s">
        <v>102</v>
      </c>
      <c r="K3577">
        <v>0</v>
      </c>
      <c r="L3577">
        <v>554675</v>
      </c>
      <c r="M3577">
        <v>0</v>
      </c>
      <c r="N3577">
        <v>8198</v>
      </c>
      <c r="O3577">
        <v>106617</v>
      </c>
      <c r="P3577">
        <v>669490</v>
      </c>
      <c r="Q3577">
        <v>0</v>
      </c>
      <c r="R3577">
        <v>669490</v>
      </c>
      <c r="S3577" t="str">
        <f t="shared" si="110"/>
        <v>False</v>
      </c>
      <c r="T3577">
        <v>0</v>
      </c>
      <c r="U3577" t="e">
        <f t="shared" si="111"/>
        <v>#DIV/0!</v>
      </c>
      <c r="V3577">
        <v>0</v>
      </c>
      <c r="W3577">
        <v>0</v>
      </c>
      <c r="X3577">
        <v>1070519</v>
      </c>
      <c r="Y3577">
        <v>206684</v>
      </c>
      <c r="Z3577">
        <v>1277203</v>
      </c>
      <c r="AA3577" t="b">
        <f>ABS(T3577-Z3577)&gt;25000</f>
        <v>1</v>
      </c>
      <c r="AB3577">
        <v>-607713</v>
      </c>
      <c r="AC3577">
        <v>0</v>
      </c>
      <c r="AD3577">
        <v>-607713</v>
      </c>
      <c r="AE3577">
        <v>1879216</v>
      </c>
      <c r="AF3577">
        <v>0</v>
      </c>
      <c r="AG3577">
        <v>0</v>
      </c>
      <c r="AH3577">
        <v>5505459</v>
      </c>
      <c r="AI3577">
        <v>7384675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7384675</v>
      </c>
      <c r="AQ3577">
        <f>K3577/R3577</f>
        <v>0</v>
      </c>
    </row>
    <row r="3578" spans="1:43" x14ac:dyDescent="0.35">
      <c r="A3578" t="s">
        <v>7458</v>
      </c>
      <c r="B3578" t="s">
        <v>7459</v>
      </c>
      <c r="C3578" t="s">
        <v>38</v>
      </c>
      <c r="D3578" t="str">
        <f>IF(P3578&lt;=50000,"Extra Small",IF(AND(P3578&gt;=50000,P3578&lt;250000),"Small",IF(AND(P3578&gt;=250000,P3578&lt;1000000),"Medium",IF(AND(P3578&gt;=1000000,P3578&lt;10000000),"Large",IF(AND(P3578&gt;=10000000,P3578&lt;100000000),"Extra Large",IF(P3578&gt;=100000000,"Extra-extra-large"))))))</f>
        <v>Small</v>
      </c>
      <c r="E3578" t="s">
        <v>76</v>
      </c>
      <c r="F3578">
        <v>0</v>
      </c>
      <c r="G3578">
        <v>0</v>
      </c>
      <c r="H3578">
        <v>0</v>
      </c>
      <c r="I3578">
        <v>0</v>
      </c>
      <c r="J3578" t="s">
        <v>912</v>
      </c>
      <c r="K3578">
        <v>66640</v>
      </c>
      <c r="L3578">
        <v>8180</v>
      </c>
      <c r="M3578">
        <v>0</v>
      </c>
      <c r="N3578">
        <v>0</v>
      </c>
      <c r="O3578">
        <v>11117</v>
      </c>
      <c r="P3578">
        <v>85937</v>
      </c>
      <c r="Q3578">
        <v>0</v>
      </c>
      <c r="R3578">
        <v>85937</v>
      </c>
      <c r="S3578" t="str">
        <f t="shared" si="110"/>
        <v>False</v>
      </c>
      <c r="T3578">
        <v>0</v>
      </c>
      <c r="U3578" t="e">
        <f t="shared" si="111"/>
        <v>#DIV/0!</v>
      </c>
      <c r="V3578">
        <v>0</v>
      </c>
      <c r="W3578">
        <v>78461</v>
      </c>
      <c r="X3578">
        <v>0</v>
      </c>
      <c r="Y3578">
        <v>10425</v>
      </c>
      <c r="Z3578">
        <v>88886</v>
      </c>
      <c r="AA3578" t="b">
        <f>ABS(T3578-Z3578)&gt;25000</f>
        <v>1</v>
      </c>
      <c r="AB3578">
        <v>-2949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39946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39946</v>
      </c>
      <c r="AQ3578">
        <f>K3578/R3578</f>
        <v>0.7754517844467459</v>
      </c>
    </row>
    <row r="3579" spans="1:43" x14ac:dyDescent="0.35">
      <c r="A3579" t="s">
        <v>7460</v>
      </c>
      <c r="B3579" t="s">
        <v>7461</v>
      </c>
      <c r="C3579" t="s">
        <v>50</v>
      </c>
      <c r="D3579" t="str">
        <f>IF(P3579&lt;=50000,"Extra Small",IF(AND(P3579&gt;=50000,P3579&lt;250000),"Small",IF(AND(P3579&gt;=250000,P3579&lt;1000000),"Medium",IF(AND(P3579&gt;=1000000,P3579&lt;10000000),"Large",IF(AND(P3579&gt;=10000000,P3579&lt;100000000),"Extra Large",IF(P3579&gt;=100000000,"Extra-extra-large"))))))</f>
        <v>Small</v>
      </c>
      <c r="E3579" t="s">
        <v>43</v>
      </c>
      <c r="F3579">
        <v>1</v>
      </c>
      <c r="G3579">
        <v>0</v>
      </c>
      <c r="H3579">
        <v>9</v>
      </c>
      <c r="I3579">
        <v>3</v>
      </c>
      <c r="J3579" t="s">
        <v>48</v>
      </c>
      <c r="K3579">
        <v>67885</v>
      </c>
      <c r="L3579">
        <v>0</v>
      </c>
      <c r="M3579">
        <v>116601</v>
      </c>
      <c r="N3579">
        <v>0</v>
      </c>
      <c r="O3579">
        <v>0</v>
      </c>
      <c r="P3579">
        <v>184486</v>
      </c>
      <c r="Q3579">
        <v>0</v>
      </c>
      <c r="R3579">
        <v>184486</v>
      </c>
      <c r="S3579" t="str">
        <f t="shared" si="110"/>
        <v>False</v>
      </c>
      <c r="T3579">
        <v>145084</v>
      </c>
      <c r="U3579" t="b">
        <f t="shared" si="111"/>
        <v>0</v>
      </c>
      <c r="V3579">
        <v>0</v>
      </c>
      <c r="W3579">
        <v>0</v>
      </c>
      <c r="X3579">
        <v>0</v>
      </c>
      <c r="Y3579">
        <v>33229</v>
      </c>
      <c r="Z3579">
        <v>178313</v>
      </c>
      <c r="AA3579" t="b">
        <f>ABS(T3579-Z3579)&gt;25000</f>
        <v>1</v>
      </c>
      <c r="AB3579">
        <v>6173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43951</v>
      </c>
      <c r="AJ3579">
        <v>0</v>
      </c>
      <c r="AK3579">
        <v>0</v>
      </c>
      <c r="AL3579">
        <v>0</v>
      </c>
      <c r="AM3579">
        <v>0</v>
      </c>
      <c r="AN3579">
        <v>13506</v>
      </c>
      <c r="AO3579">
        <v>30445</v>
      </c>
      <c r="AQ3579">
        <f>K3579/R3579</f>
        <v>0.36796830111770001</v>
      </c>
    </row>
    <row r="3580" spans="1:43" x14ac:dyDescent="0.35">
      <c r="A3580" t="s">
        <v>7462</v>
      </c>
      <c r="B3580" t="s">
        <v>7463</v>
      </c>
      <c r="C3580" t="s">
        <v>38</v>
      </c>
      <c r="D3580" t="str">
        <f>IF(P3580&lt;=50000,"Extra Small",IF(AND(P3580&gt;=50000,P3580&lt;250000),"Small",IF(AND(P3580&gt;=250000,P3580&lt;1000000),"Medium",IF(AND(P3580&gt;=1000000,P3580&lt;10000000),"Large",IF(AND(P3580&gt;=10000000,P3580&lt;100000000),"Extra Large",IF(P3580&gt;=100000000,"Extra-extra-large"))))))</f>
        <v>Small</v>
      </c>
      <c r="E3580" t="s">
        <v>39</v>
      </c>
      <c r="F3580">
        <v>0</v>
      </c>
      <c r="G3580">
        <v>3</v>
      </c>
      <c r="H3580">
        <v>0</v>
      </c>
      <c r="I3580">
        <v>1</v>
      </c>
      <c r="J3580" t="s">
        <v>281</v>
      </c>
      <c r="K3580">
        <v>0</v>
      </c>
      <c r="L3580">
        <v>1413</v>
      </c>
      <c r="M3580">
        <v>0</v>
      </c>
      <c r="N3580">
        <v>274</v>
      </c>
      <c r="O3580">
        <v>210790</v>
      </c>
      <c r="P3580">
        <v>212477</v>
      </c>
      <c r="Q3580">
        <v>0</v>
      </c>
      <c r="R3580">
        <v>212477</v>
      </c>
      <c r="S3580" t="str">
        <f t="shared" si="110"/>
        <v>False</v>
      </c>
      <c r="T3580">
        <v>13000</v>
      </c>
      <c r="U3580" t="b">
        <f t="shared" si="111"/>
        <v>0</v>
      </c>
      <c r="V3580">
        <v>0</v>
      </c>
      <c r="W3580">
        <v>3466</v>
      </c>
      <c r="X3580">
        <v>0</v>
      </c>
      <c r="Y3580">
        <v>255100</v>
      </c>
      <c r="Z3580">
        <v>271566</v>
      </c>
      <c r="AA3580" t="b">
        <f>ABS(T3580-Z3580)&gt;25000</f>
        <v>1</v>
      </c>
      <c r="AB3580">
        <v>-59089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1137483</v>
      </c>
      <c r="AJ3580">
        <v>0</v>
      </c>
      <c r="AK3580">
        <v>0</v>
      </c>
      <c r="AL3580">
        <v>0</v>
      </c>
      <c r="AM3580">
        <v>0</v>
      </c>
      <c r="AN3580">
        <v>519376</v>
      </c>
      <c r="AO3580">
        <v>618107</v>
      </c>
      <c r="AQ3580">
        <f>K3580/R3580</f>
        <v>0</v>
      </c>
    </row>
    <row r="3581" spans="1:43" x14ac:dyDescent="0.35">
      <c r="A3581" t="s">
        <v>7464</v>
      </c>
      <c r="B3581" t="s">
        <v>7465</v>
      </c>
      <c r="C3581" t="s">
        <v>38</v>
      </c>
      <c r="D3581" t="str">
        <f>IF(P3581&lt;=50000,"Extra Small",IF(AND(P3581&gt;=50000,P3581&lt;250000),"Small",IF(AND(P3581&gt;=250000,P3581&lt;1000000),"Medium",IF(AND(P3581&gt;=1000000,P3581&lt;10000000),"Large",IF(AND(P3581&gt;=10000000,P3581&lt;100000000),"Extra Large",IF(P3581&gt;=100000000,"Extra-extra-large"))))))</f>
        <v>Small</v>
      </c>
      <c r="E3581" t="s">
        <v>131</v>
      </c>
      <c r="F3581">
        <v>0</v>
      </c>
      <c r="G3581">
        <v>1</v>
      </c>
      <c r="H3581">
        <v>0</v>
      </c>
      <c r="I3581">
        <v>0.4</v>
      </c>
      <c r="J3581" t="s">
        <v>48</v>
      </c>
      <c r="K3581">
        <v>0</v>
      </c>
      <c r="L3581">
        <v>15720</v>
      </c>
      <c r="M3581">
        <v>0</v>
      </c>
      <c r="N3581">
        <v>34566</v>
      </c>
      <c r="O3581">
        <v>0</v>
      </c>
      <c r="P3581">
        <v>50286</v>
      </c>
      <c r="Q3581">
        <v>0</v>
      </c>
      <c r="R3581">
        <v>50286</v>
      </c>
      <c r="S3581" t="str">
        <f t="shared" si="110"/>
        <v>False</v>
      </c>
      <c r="T3581">
        <v>18813</v>
      </c>
      <c r="U3581" t="b">
        <f t="shared" si="111"/>
        <v>0</v>
      </c>
      <c r="V3581">
        <v>0</v>
      </c>
      <c r="W3581">
        <v>12000</v>
      </c>
      <c r="X3581">
        <v>0</v>
      </c>
      <c r="Y3581">
        <v>20793</v>
      </c>
      <c r="Z3581">
        <v>51606</v>
      </c>
      <c r="AA3581" t="b">
        <f>ABS(T3581-Z3581)&gt;25000</f>
        <v>1</v>
      </c>
      <c r="AB3581">
        <v>-1320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596083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596083</v>
      </c>
      <c r="AQ3581">
        <f>K3581/R3581</f>
        <v>0</v>
      </c>
    </row>
    <row r="3582" spans="1:43" x14ac:dyDescent="0.35">
      <c r="A3582" t="s">
        <v>7466</v>
      </c>
      <c r="B3582" t="s">
        <v>7467</v>
      </c>
      <c r="C3582" t="s">
        <v>38</v>
      </c>
      <c r="D3582" t="str">
        <f>IF(P3582&lt;=50000,"Extra Small",IF(AND(P3582&gt;=50000,P3582&lt;250000),"Small",IF(AND(P3582&gt;=250000,P3582&lt;1000000),"Medium",IF(AND(P3582&gt;=1000000,P3582&lt;10000000),"Large",IF(AND(P3582&gt;=10000000,P3582&lt;100000000),"Extra Large",IF(P3582&gt;=100000000,"Extra-extra-large"))))))</f>
        <v>Small</v>
      </c>
      <c r="E3582" t="s">
        <v>302</v>
      </c>
      <c r="F3582">
        <v>0</v>
      </c>
      <c r="G3582">
        <v>0</v>
      </c>
      <c r="H3582">
        <v>0</v>
      </c>
      <c r="I3582">
        <v>0</v>
      </c>
      <c r="J3582" t="s">
        <v>130</v>
      </c>
      <c r="K3582">
        <v>0</v>
      </c>
      <c r="L3582">
        <v>85594</v>
      </c>
      <c r="M3582">
        <v>0</v>
      </c>
      <c r="N3582">
        <v>0</v>
      </c>
      <c r="O3582">
        <v>280</v>
      </c>
      <c r="P3582">
        <v>85874</v>
      </c>
      <c r="Q3582">
        <v>0</v>
      </c>
      <c r="R3582">
        <v>85874</v>
      </c>
      <c r="S3582" t="str">
        <f t="shared" si="110"/>
        <v>False</v>
      </c>
      <c r="T3582">
        <v>0</v>
      </c>
      <c r="U3582" t="e">
        <f t="shared" si="111"/>
        <v>#DIV/0!</v>
      </c>
      <c r="V3582">
        <v>0</v>
      </c>
      <c r="W3582">
        <v>0</v>
      </c>
      <c r="X3582">
        <v>80700</v>
      </c>
      <c r="Y3582">
        <v>16900</v>
      </c>
      <c r="Z3582">
        <v>97600</v>
      </c>
      <c r="AA3582" t="b">
        <f>ABS(T3582-Z3582)&gt;25000</f>
        <v>1</v>
      </c>
      <c r="AB3582">
        <v>-11726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47785</v>
      </c>
      <c r="AJ3582">
        <v>0</v>
      </c>
      <c r="AK3582">
        <v>0</v>
      </c>
      <c r="AL3582">
        <v>0</v>
      </c>
      <c r="AM3582">
        <v>0</v>
      </c>
      <c r="AN3582">
        <v>1781</v>
      </c>
      <c r="AO3582">
        <v>46004</v>
      </c>
      <c r="AQ3582">
        <f>K3582/R3582</f>
        <v>0</v>
      </c>
    </row>
    <row r="3583" spans="1:43" x14ac:dyDescent="0.35">
      <c r="A3583" t="s">
        <v>7468</v>
      </c>
      <c r="B3583" t="s">
        <v>7469</v>
      </c>
      <c r="C3583" t="s">
        <v>38</v>
      </c>
      <c r="D3583" t="str">
        <f>IF(P3583&lt;=50000,"Extra Small",IF(AND(P3583&gt;=50000,P3583&lt;250000),"Small",IF(AND(P3583&gt;=250000,P3583&lt;1000000),"Medium",IF(AND(P3583&gt;=1000000,P3583&lt;10000000),"Large",IF(AND(P3583&gt;=10000000,P3583&lt;100000000),"Extra Large",IF(P3583&gt;=100000000,"Extra-extra-large"))))))</f>
        <v>Small</v>
      </c>
      <c r="E3583" t="s">
        <v>110</v>
      </c>
      <c r="F3583">
        <v>0</v>
      </c>
      <c r="G3583">
        <v>0</v>
      </c>
      <c r="H3583">
        <v>0</v>
      </c>
      <c r="I3583">
        <v>0</v>
      </c>
      <c r="J3583" t="s">
        <v>44</v>
      </c>
      <c r="K3583">
        <v>0</v>
      </c>
      <c r="L3583">
        <v>217882</v>
      </c>
      <c r="M3583">
        <v>0</v>
      </c>
      <c r="N3583">
        <v>0</v>
      </c>
      <c r="O3583">
        <v>0</v>
      </c>
      <c r="P3583">
        <v>217882</v>
      </c>
      <c r="Q3583">
        <v>0</v>
      </c>
      <c r="R3583">
        <v>217882</v>
      </c>
      <c r="S3583" t="str">
        <f t="shared" si="110"/>
        <v>False</v>
      </c>
      <c r="T3583">
        <v>0</v>
      </c>
      <c r="U3583" t="e">
        <f t="shared" si="111"/>
        <v>#DIV/0!</v>
      </c>
      <c r="V3583">
        <v>0</v>
      </c>
      <c r="W3583">
        <v>196429</v>
      </c>
      <c r="X3583">
        <v>0</v>
      </c>
      <c r="Y3583">
        <v>1023</v>
      </c>
      <c r="Z3583">
        <v>197452</v>
      </c>
      <c r="AA3583" t="b">
        <f>ABS(T3583-Z3583)&gt;25000</f>
        <v>1</v>
      </c>
      <c r="AB3583">
        <v>20430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49397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49397</v>
      </c>
      <c r="AQ3583">
        <f>K3583/R3583</f>
        <v>0</v>
      </c>
    </row>
    <row r="3584" spans="1:43" x14ac:dyDescent="0.35">
      <c r="A3584" t="s">
        <v>7470</v>
      </c>
      <c r="B3584" t="s">
        <v>7471</v>
      </c>
      <c r="C3584" t="s">
        <v>50</v>
      </c>
      <c r="D3584" t="str">
        <f>IF(P3584&lt;=50000,"Extra Small",IF(AND(P3584&gt;=50000,P3584&lt;250000),"Small",IF(AND(P3584&gt;=250000,P3584&lt;1000000),"Medium",IF(AND(P3584&gt;=1000000,P3584&lt;10000000),"Large",IF(AND(P3584&gt;=10000000,P3584&lt;100000000),"Extra Large",IF(P3584&gt;=100000000,"Extra-extra-large"))))))</f>
        <v>Extra Small</v>
      </c>
      <c r="E3584" t="s">
        <v>110</v>
      </c>
      <c r="F3584">
        <v>0</v>
      </c>
      <c r="G3584">
        <v>0</v>
      </c>
      <c r="H3584">
        <v>0</v>
      </c>
      <c r="I3584">
        <v>0</v>
      </c>
      <c r="J3584" t="s">
        <v>44</v>
      </c>
      <c r="K3584">
        <v>0</v>
      </c>
      <c r="L3584">
        <v>1000</v>
      </c>
      <c r="M3584">
        <v>13510</v>
      </c>
      <c r="N3584">
        <v>0</v>
      </c>
      <c r="O3584">
        <v>0</v>
      </c>
      <c r="P3584">
        <v>14510</v>
      </c>
      <c r="Q3584">
        <v>0</v>
      </c>
      <c r="R3584">
        <v>14510</v>
      </c>
      <c r="S3584" t="str">
        <f t="shared" si="110"/>
        <v>False</v>
      </c>
      <c r="T3584">
        <v>0</v>
      </c>
      <c r="U3584" t="e">
        <f t="shared" si="111"/>
        <v>#DIV/0!</v>
      </c>
      <c r="V3584">
        <v>0</v>
      </c>
      <c r="W3584">
        <v>0</v>
      </c>
      <c r="X3584">
        <v>0</v>
      </c>
      <c r="Y3584">
        <v>11813</v>
      </c>
      <c r="Z3584">
        <v>11813</v>
      </c>
      <c r="AA3584" t="b">
        <f>ABS(T3584-Z3584)&gt;25000</f>
        <v>0</v>
      </c>
      <c r="AB3584">
        <v>2697</v>
      </c>
      <c r="AC3584">
        <v>0</v>
      </c>
      <c r="AD3584">
        <v>2697</v>
      </c>
      <c r="AE3584">
        <v>0</v>
      </c>
      <c r="AF3584">
        <v>0</v>
      </c>
      <c r="AG3584">
        <v>0</v>
      </c>
      <c r="AH3584">
        <v>0</v>
      </c>
      <c r="AI3584">
        <v>1257058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1257058</v>
      </c>
      <c r="AQ3584">
        <f>K3584/R3584</f>
        <v>0</v>
      </c>
    </row>
    <row r="3585" spans="1:43" x14ac:dyDescent="0.35">
      <c r="A3585" t="s">
        <v>7472</v>
      </c>
      <c r="B3585" t="s">
        <v>7473</v>
      </c>
      <c r="C3585" t="s">
        <v>38</v>
      </c>
      <c r="D3585" t="str">
        <f>IF(P3585&lt;=50000,"Extra Small",IF(AND(P3585&gt;=50000,P3585&lt;250000),"Small",IF(AND(P3585&gt;=250000,P3585&lt;1000000),"Medium",IF(AND(P3585&gt;=1000000,P3585&lt;10000000),"Large",IF(AND(P3585&gt;=10000000,P3585&lt;100000000),"Extra Large",IF(P3585&gt;=100000000,"Extra-extra-large"))))))</f>
        <v>Medium</v>
      </c>
      <c r="E3585" t="s">
        <v>43</v>
      </c>
      <c r="F3585">
        <v>3</v>
      </c>
      <c r="G3585">
        <v>5</v>
      </c>
      <c r="H3585">
        <v>10</v>
      </c>
      <c r="I3585">
        <v>5</v>
      </c>
      <c r="J3585" t="s">
        <v>92</v>
      </c>
      <c r="K3585">
        <v>0</v>
      </c>
      <c r="L3585">
        <v>606472</v>
      </c>
      <c r="M3585">
        <v>0</v>
      </c>
      <c r="N3585">
        <v>0</v>
      </c>
      <c r="O3585">
        <v>0</v>
      </c>
      <c r="P3585">
        <v>606472</v>
      </c>
      <c r="Q3585">
        <v>0</v>
      </c>
      <c r="R3585">
        <v>606472</v>
      </c>
      <c r="S3585" t="str">
        <f t="shared" si="110"/>
        <v>False</v>
      </c>
      <c r="T3585">
        <v>153167</v>
      </c>
      <c r="U3585" t="b">
        <f t="shared" si="111"/>
        <v>0</v>
      </c>
      <c r="V3585">
        <v>0</v>
      </c>
      <c r="W3585">
        <v>150000</v>
      </c>
      <c r="X3585">
        <v>0</v>
      </c>
      <c r="Y3585">
        <v>278568</v>
      </c>
      <c r="Z3585">
        <v>581735</v>
      </c>
      <c r="AA3585" t="b">
        <f>ABS(T3585-Z3585)&gt;25000</f>
        <v>1</v>
      </c>
      <c r="AB3585">
        <v>24737</v>
      </c>
      <c r="AC3585">
        <v>0</v>
      </c>
      <c r="AD3585">
        <v>24737</v>
      </c>
      <c r="AE3585">
        <v>232236</v>
      </c>
      <c r="AF3585">
        <v>0</v>
      </c>
      <c r="AG3585">
        <v>0</v>
      </c>
      <c r="AH3585">
        <v>20662</v>
      </c>
      <c r="AI3585">
        <v>252898</v>
      </c>
      <c r="AJ3585">
        <v>3358</v>
      </c>
      <c r="AK3585">
        <v>0</v>
      </c>
      <c r="AL3585">
        <v>0</v>
      </c>
      <c r="AM3585">
        <v>0</v>
      </c>
      <c r="AN3585">
        <v>3358</v>
      </c>
      <c r="AO3585">
        <v>249540</v>
      </c>
      <c r="AQ3585">
        <f>K3585/R3585</f>
        <v>0</v>
      </c>
    </row>
    <row r="3586" spans="1:43" x14ac:dyDescent="0.35">
      <c r="A3586" t="s">
        <v>7474</v>
      </c>
      <c r="B3586" t="s">
        <v>7475</v>
      </c>
      <c r="C3586" t="s">
        <v>38</v>
      </c>
      <c r="D3586" t="str">
        <f>IF(P3586&lt;=50000,"Extra Small",IF(AND(P3586&gt;=50000,P3586&lt;250000),"Small",IF(AND(P3586&gt;=250000,P3586&lt;1000000),"Medium",IF(AND(P3586&gt;=1000000,P3586&lt;10000000),"Large",IF(AND(P3586&gt;=10000000,P3586&lt;100000000),"Extra Large",IF(P3586&gt;=100000000,"Extra-extra-large"))))))</f>
        <v>Small</v>
      </c>
      <c r="E3586" t="s">
        <v>47</v>
      </c>
      <c r="F3586">
        <v>0</v>
      </c>
      <c r="G3586">
        <v>1</v>
      </c>
      <c r="H3586">
        <v>0</v>
      </c>
      <c r="I3586">
        <v>0.5</v>
      </c>
      <c r="J3586" t="s">
        <v>40</v>
      </c>
      <c r="K3586">
        <v>0</v>
      </c>
      <c r="L3586">
        <v>63000</v>
      </c>
      <c r="M3586">
        <v>0</v>
      </c>
      <c r="N3586">
        <v>44</v>
      </c>
      <c r="O3586">
        <v>0</v>
      </c>
      <c r="P3586">
        <v>63044</v>
      </c>
      <c r="Q3586">
        <v>0</v>
      </c>
      <c r="R3586">
        <v>63044</v>
      </c>
      <c r="S3586" t="str">
        <f t="shared" si="110"/>
        <v>False</v>
      </c>
      <c r="T3586">
        <v>28426</v>
      </c>
      <c r="U3586" t="b">
        <f t="shared" si="111"/>
        <v>0</v>
      </c>
      <c r="V3586">
        <v>0</v>
      </c>
      <c r="W3586">
        <v>0</v>
      </c>
      <c r="X3586">
        <v>0</v>
      </c>
      <c r="Y3586">
        <v>16000</v>
      </c>
      <c r="Z3586">
        <v>44426</v>
      </c>
      <c r="AA3586" t="b">
        <f>ABS(T3586-Z3586)&gt;25000</f>
        <v>0</v>
      </c>
      <c r="AB3586">
        <v>18618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Q3586">
        <f>K3586/R3586</f>
        <v>0</v>
      </c>
    </row>
    <row r="3587" spans="1:43" x14ac:dyDescent="0.35">
      <c r="A3587" t="s">
        <v>7476</v>
      </c>
      <c r="B3587" t="s">
        <v>7477</v>
      </c>
      <c r="C3587" t="s">
        <v>38</v>
      </c>
      <c r="D3587" t="str">
        <f>IF(P3587&lt;=50000,"Extra Small",IF(AND(P3587&gt;=50000,P3587&lt;250000),"Small",IF(AND(P3587&gt;=250000,P3587&lt;1000000),"Medium",IF(AND(P3587&gt;=1000000,P3587&lt;10000000),"Large",IF(AND(P3587&gt;=10000000,P3587&lt;100000000),"Extra Large",IF(P3587&gt;=100000000,"Extra-extra-large"))))))</f>
        <v>Extra Large</v>
      </c>
      <c r="E3587" t="s">
        <v>67</v>
      </c>
      <c r="F3587">
        <v>51</v>
      </c>
      <c r="G3587">
        <v>14</v>
      </c>
      <c r="H3587">
        <v>5</v>
      </c>
      <c r="I3587">
        <v>58</v>
      </c>
      <c r="J3587" t="s">
        <v>48</v>
      </c>
      <c r="K3587">
        <v>523907</v>
      </c>
      <c r="L3587">
        <v>0</v>
      </c>
      <c r="M3587">
        <v>9032944</v>
      </c>
      <c r="N3587">
        <v>122492</v>
      </c>
      <c r="O3587">
        <v>601756</v>
      </c>
      <c r="P3587">
        <v>10281099</v>
      </c>
      <c r="Q3587">
        <v>0</v>
      </c>
      <c r="R3587">
        <v>10281099</v>
      </c>
      <c r="S3587" t="str">
        <f t="shared" ref="S3587:S3650" si="112">IF(ABS(P3587+Q3587-K3587-R3587&gt;25000),"True","False")</f>
        <v>False</v>
      </c>
      <c r="T3587">
        <v>6476788</v>
      </c>
      <c r="U3587" t="b">
        <f t="shared" ref="U3587:U3650" si="113">T3587/(F3587+G3587+H3587)&gt;300000</f>
        <v>0</v>
      </c>
      <c r="V3587">
        <v>20042</v>
      </c>
      <c r="W3587">
        <v>0</v>
      </c>
      <c r="X3587">
        <v>0</v>
      </c>
      <c r="Y3587">
        <v>5620910</v>
      </c>
      <c r="Z3587">
        <v>12117740</v>
      </c>
      <c r="AA3587" t="b">
        <f>ABS(T3587-Z3587)&gt;1000000</f>
        <v>1</v>
      </c>
      <c r="AB3587">
        <v>-1836641</v>
      </c>
      <c r="AC3587">
        <v>440397</v>
      </c>
      <c r="AD3587">
        <v>-1396244</v>
      </c>
      <c r="AE3587">
        <v>5572738</v>
      </c>
      <c r="AF3587">
        <v>0</v>
      </c>
      <c r="AG3587">
        <v>3537950</v>
      </c>
      <c r="AH3587">
        <v>3537950</v>
      </c>
      <c r="AI3587">
        <v>9110688</v>
      </c>
      <c r="AJ3587">
        <v>5027436</v>
      </c>
      <c r="AK3587">
        <v>0</v>
      </c>
      <c r="AL3587">
        <v>434886</v>
      </c>
      <c r="AM3587">
        <v>434886</v>
      </c>
      <c r="AN3587">
        <v>5462322</v>
      </c>
      <c r="AO3587">
        <v>3648366</v>
      </c>
      <c r="AQ3587">
        <f>K3587/R3587</f>
        <v>5.0958268177361196E-2</v>
      </c>
    </row>
    <row r="3588" spans="1:43" x14ac:dyDescent="0.35">
      <c r="A3588" t="s">
        <v>7478</v>
      </c>
      <c r="B3588" t="s">
        <v>7479</v>
      </c>
      <c r="C3588" t="s">
        <v>38</v>
      </c>
      <c r="D3588" t="str">
        <f>IF(P3588&lt;=50000,"Extra Small",IF(AND(P3588&gt;=50000,P3588&lt;250000),"Small",IF(AND(P3588&gt;=250000,P3588&lt;1000000),"Medium",IF(AND(P3588&gt;=1000000,P3588&lt;10000000),"Large",IF(AND(P3588&gt;=10000000,P3588&lt;100000000),"Extra Large",IF(P3588&gt;=100000000,"Extra-extra-large"))))))</f>
        <v>Extra Small</v>
      </c>
      <c r="E3588" t="s">
        <v>101</v>
      </c>
      <c r="F3588">
        <v>1</v>
      </c>
      <c r="G3588">
        <v>4</v>
      </c>
      <c r="H3588">
        <v>0</v>
      </c>
      <c r="I3588">
        <v>0.2</v>
      </c>
      <c r="J3588" t="s">
        <v>48</v>
      </c>
      <c r="K3588">
        <v>0</v>
      </c>
      <c r="L3588">
        <v>0</v>
      </c>
      <c r="M3588">
        <v>40038</v>
      </c>
      <c r="N3588">
        <v>0</v>
      </c>
      <c r="O3588">
        <v>0</v>
      </c>
      <c r="P3588">
        <v>40038</v>
      </c>
      <c r="Q3588">
        <v>0</v>
      </c>
      <c r="R3588">
        <v>40038</v>
      </c>
      <c r="S3588" t="str">
        <f t="shared" si="112"/>
        <v>False</v>
      </c>
      <c r="T3588">
        <v>0</v>
      </c>
      <c r="U3588" t="b">
        <f t="shared" si="113"/>
        <v>0</v>
      </c>
      <c r="V3588">
        <v>0</v>
      </c>
      <c r="W3588">
        <v>1500</v>
      </c>
      <c r="X3588">
        <v>0</v>
      </c>
      <c r="Y3588">
        <v>29365</v>
      </c>
      <c r="Z3588">
        <v>30865</v>
      </c>
      <c r="AA3588" t="b">
        <f>ABS(T3588-Z3588)&gt;25000</f>
        <v>1</v>
      </c>
      <c r="AB3588">
        <v>9173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Q3588">
        <f>K3588/R3588</f>
        <v>0</v>
      </c>
    </row>
    <row r="3589" spans="1:43" x14ac:dyDescent="0.35">
      <c r="A3589" t="s">
        <v>7480</v>
      </c>
      <c r="B3589" t="s">
        <v>7481</v>
      </c>
      <c r="C3589" t="s">
        <v>50</v>
      </c>
      <c r="D3589" t="str">
        <f>IF(P3589&lt;=50000,"Extra Small",IF(AND(P3589&gt;=50000,P3589&lt;250000),"Small",IF(AND(P3589&gt;=250000,P3589&lt;1000000),"Medium",IF(AND(P3589&gt;=1000000,P3589&lt;10000000),"Large",IF(AND(P3589&gt;=10000000,P3589&lt;100000000),"Extra Large",IF(P3589&gt;=100000000,"Extra-extra-large"))))))</f>
        <v>Small</v>
      </c>
      <c r="E3589" t="s">
        <v>43</v>
      </c>
      <c r="F3589">
        <v>0</v>
      </c>
      <c r="G3589">
        <v>2</v>
      </c>
      <c r="H3589">
        <v>1</v>
      </c>
      <c r="I3589">
        <v>1.4</v>
      </c>
      <c r="J3589" t="s">
        <v>40</v>
      </c>
      <c r="K3589">
        <v>0</v>
      </c>
      <c r="L3589">
        <v>0</v>
      </c>
      <c r="M3589">
        <v>202587</v>
      </c>
      <c r="N3589">
        <v>0</v>
      </c>
      <c r="O3589">
        <v>0</v>
      </c>
      <c r="P3589">
        <v>202587</v>
      </c>
      <c r="Q3589">
        <v>0</v>
      </c>
      <c r="R3589">
        <v>202587</v>
      </c>
      <c r="S3589" t="str">
        <f t="shared" si="112"/>
        <v>False</v>
      </c>
      <c r="T3589">
        <v>105012</v>
      </c>
      <c r="U3589" t="b">
        <f t="shared" si="113"/>
        <v>0</v>
      </c>
      <c r="V3589">
        <v>0</v>
      </c>
      <c r="W3589">
        <v>0</v>
      </c>
      <c r="X3589">
        <v>0</v>
      </c>
      <c r="Y3589">
        <v>92724</v>
      </c>
      <c r="Z3589">
        <v>197736</v>
      </c>
      <c r="AA3589" t="b">
        <f>ABS(T3589-Z3589)&gt;25000</f>
        <v>1</v>
      </c>
      <c r="AB3589">
        <v>4851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239707</v>
      </c>
      <c r="AJ3589">
        <v>0</v>
      </c>
      <c r="AK3589">
        <v>0</v>
      </c>
      <c r="AL3589">
        <v>0</v>
      </c>
      <c r="AM3589">
        <v>0</v>
      </c>
      <c r="AN3589">
        <v>29926</v>
      </c>
      <c r="AO3589">
        <v>209781</v>
      </c>
      <c r="AQ3589">
        <f>K3589/R3589</f>
        <v>0</v>
      </c>
    </row>
    <row r="3590" spans="1:43" x14ac:dyDescent="0.35">
      <c r="A3590" t="s">
        <v>7482</v>
      </c>
      <c r="B3590" t="s">
        <v>7483</v>
      </c>
      <c r="C3590" t="s">
        <v>38</v>
      </c>
      <c r="D3590" t="str">
        <f>IF(P3590&lt;=50000,"Extra Small",IF(AND(P3590&gt;=50000,P3590&lt;250000),"Small",IF(AND(P3590&gt;=250000,P3590&lt;1000000),"Medium",IF(AND(P3590&gt;=1000000,P3590&lt;10000000),"Large",IF(AND(P3590&gt;=10000000,P3590&lt;100000000),"Extra Large",IF(P3590&gt;=100000000,"Extra-extra-large"))))))</f>
        <v>Small</v>
      </c>
      <c r="E3590" t="s">
        <v>110</v>
      </c>
      <c r="F3590">
        <v>0</v>
      </c>
      <c r="G3590">
        <v>0</v>
      </c>
      <c r="H3590">
        <v>0</v>
      </c>
      <c r="I3590">
        <v>0</v>
      </c>
      <c r="J3590" t="s">
        <v>56</v>
      </c>
      <c r="K3590">
        <v>112500</v>
      </c>
      <c r="L3590">
        <v>0</v>
      </c>
      <c r="M3590">
        <v>0</v>
      </c>
      <c r="N3590">
        <v>37</v>
      </c>
      <c r="O3590">
        <v>0</v>
      </c>
      <c r="P3590">
        <v>112537</v>
      </c>
      <c r="Q3590">
        <v>0</v>
      </c>
      <c r="R3590">
        <v>112537</v>
      </c>
      <c r="S3590" t="str">
        <f t="shared" si="112"/>
        <v>False</v>
      </c>
      <c r="T3590">
        <v>0</v>
      </c>
      <c r="U3590" t="e">
        <f t="shared" si="113"/>
        <v>#DIV/0!</v>
      </c>
      <c r="V3590">
        <v>0</v>
      </c>
      <c r="W3590">
        <v>0</v>
      </c>
      <c r="X3590">
        <v>0</v>
      </c>
      <c r="Y3590">
        <v>6605</v>
      </c>
      <c r="Z3590">
        <v>6605</v>
      </c>
      <c r="AA3590" t="b">
        <f>ABS(T3590-Z3590)&gt;25000</f>
        <v>0</v>
      </c>
      <c r="AB3590">
        <v>105932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111379</v>
      </c>
      <c r="AJ3590">
        <v>0</v>
      </c>
      <c r="AK3590">
        <v>0</v>
      </c>
      <c r="AL3590">
        <v>0</v>
      </c>
      <c r="AM3590">
        <v>0</v>
      </c>
      <c r="AN3590">
        <v>330</v>
      </c>
      <c r="AO3590">
        <v>111049</v>
      </c>
      <c r="AQ3590">
        <f>K3590/R3590</f>
        <v>0.99967121924344882</v>
      </c>
    </row>
    <row r="3591" spans="1:43" x14ac:dyDescent="0.35">
      <c r="A3591" t="s">
        <v>7484</v>
      </c>
      <c r="B3591" t="s">
        <v>7485</v>
      </c>
      <c r="C3591" t="s">
        <v>50</v>
      </c>
      <c r="D3591" t="str">
        <f>IF(P3591&lt;=50000,"Extra Small",IF(AND(P3591&gt;=50000,P3591&lt;250000),"Small",IF(AND(P3591&gt;=250000,P3591&lt;1000000),"Medium",IF(AND(P3591&gt;=1000000,P3591&lt;10000000),"Large",IF(AND(P3591&gt;=10000000,P3591&lt;100000000),"Extra Large",IF(P3591&gt;=100000000,"Extra-extra-large"))))))</f>
        <v>Large</v>
      </c>
      <c r="E3591" t="s">
        <v>70</v>
      </c>
      <c r="F3591">
        <v>2</v>
      </c>
      <c r="G3591">
        <v>12</v>
      </c>
      <c r="H3591">
        <v>43</v>
      </c>
      <c r="I3591">
        <v>5.92</v>
      </c>
      <c r="J3591" t="s">
        <v>107</v>
      </c>
      <c r="K3591">
        <v>584900</v>
      </c>
      <c r="L3591">
        <v>13590</v>
      </c>
      <c r="M3591">
        <v>704544</v>
      </c>
      <c r="N3591">
        <v>5501</v>
      </c>
      <c r="O3591">
        <v>88893</v>
      </c>
      <c r="P3591">
        <v>1397428</v>
      </c>
      <c r="Q3591">
        <v>0</v>
      </c>
      <c r="R3591">
        <v>1397428</v>
      </c>
      <c r="S3591" t="str">
        <f t="shared" si="112"/>
        <v>False</v>
      </c>
      <c r="T3591">
        <v>883001</v>
      </c>
      <c r="U3591" t="b">
        <f t="shared" si="113"/>
        <v>0</v>
      </c>
      <c r="V3591">
        <v>0</v>
      </c>
      <c r="W3591">
        <v>0</v>
      </c>
      <c r="X3591">
        <v>0</v>
      </c>
      <c r="Y3591">
        <v>511996</v>
      </c>
      <c r="Z3591">
        <v>1394997</v>
      </c>
      <c r="AA3591" t="b">
        <f>ABS(T3591-Z3591)&gt;1000000</f>
        <v>0</v>
      </c>
      <c r="AB3591">
        <v>2431</v>
      </c>
      <c r="AC3591">
        <v>0</v>
      </c>
      <c r="AD3591">
        <v>2431</v>
      </c>
      <c r="AE3591">
        <v>475819</v>
      </c>
      <c r="AF3591">
        <v>0</v>
      </c>
      <c r="AG3591">
        <v>60996</v>
      </c>
      <c r="AH3591">
        <v>60996</v>
      </c>
      <c r="AI3591">
        <v>536815</v>
      </c>
      <c r="AJ3591">
        <v>205477</v>
      </c>
      <c r="AK3591">
        <v>0</v>
      </c>
      <c r="AL3591">
        <v>14700</v>
      </c>
      <c r="AM3591">
        <v>14700</v>
      </c>
      <c r="AN3591">
        <v>220177</v>
      </c>
      <c r="AO3591">
        <v>316638</v>
      </c>
      <c r="AQ3591">
        <f>K3591/R3591</f>
        <v>0.41855465898779759</v>
      </c>
    </row>
    <row r="3592" spans="1:43" x14ac:dyDescent="0.35">
      <c r="A3592" t="s">
        <v>7486</v>
      </c>
      <c r="B3592" t="s">
        <v>7487</v>
      </c>
      <c r="C3592" t="s">
        <v>38</v>
      </c>
      <c r="D3592" t="str">
        <f>IF(P3592&lt;=50000,"Extra Small",IF(AND(P3592&gt;=50000,P3592&lt;250000),"Small",IF(AND(P3592&gt;=250000,P3592&lt;1000000),"Medium",IF(AND(P3592&gt;=1000000,P3592&lt;10000000),"Large",IF(AND(P3592&gt;=10000000,P3592&lt;100000000),"Extra Large",IF(P3592&gt;=100000000,"Extra-extra-large"))))))</f>
        <v>Extra Small</v>
      </c>
      <c r="E3592" t="s">
        <v>67</v>
      </c>
      <c r="F3592">
        <v>0</v>
      </c>
      <c r="G3592">
        <v>0</v>
      </c>
      <c r="H3592">
        <v>0</v>
      </c>
      <c r="I3592">
        <v>0</v>
      </c>
      <c r="J3592" t="s">
        <v>48</v>
      </c>
      <c r="K3592">
        <v>0</v>
      </c>
      <c r="L3592">
        <v>1455</v>
      </c>
      <c r="M3592">
        <v>0</v>
      </c>
      <c r="N3592">
        <v>3725</v>
      </c>
      <c r="O3592">
        <v>0</v>
      </c>
      <c r="P3592">
        <v>5180</v>
      </c>
      <c r="Q3592">
        <v>0</v>
      </c>
      <c r="R3592">
        <v>5180</v>
      </c>
      <c r="S3592" t="str">
        <f t="shared" si="112"/>
        <v>False</v>
      </c>
      <c r="T3592">
        <v>0</v>
      </c>
      <c r="U3592" t="e">
        <f t="shared" si="113"/>
        <v>#DIV/0!</v>
      </c>
      <c r="V3592">
        <v>0</v>
      </c>
      <c r="W3592">
        <v>0</v>
      </c>
      <c r="X3592">
        <v>0</v>
      </c>
      <c r="Y3592">
        <v>552</v>
      </c>
      <c r="Z3592">
        <v>552</v>
      </c>
      <c r="AA3592" t="b">
        <f>ABS(T3592-Z3592)&gt;25000</f>
        <v>0</v>
      </c>
      <c r="AB3592">
        <v>4628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170692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170692</v>
      </c>
      <c r="AQ3592">
        <f>K3592/R3592</f>
        <v>0</v>
      </c>
    </row>
    <row r="3593" spans="1:43" x14ac:dyDescent="0.35">
      <c r="A3593" t="s">
        <v>7488</v>
      </c>
      <c r="B3593" t="s">
        <v>7489</v>
      </c>
      <c r="C3593" t="s">
        <v>38</v>
      </c>
      <c r="D3593" t="str">
        <f>IF(P3593&lt;=50000,"Extra Small",IF(AND(P3593&gt;=50000,P3593&lt;250000),"Small",IF(AND(P3593&gt;=250000,P3593&lt;1000000),"Medium",IF(AND(P3593&gt;=1000000,P3593&lt;10000000),"Large",IF(AND(P3593&gt;=10000000,P3593&lt;100000000),"Extra Large",IF(P3593&gt;=100000000,"Extra-extra-large"))))))</f>
        <v>Medium</v>
      </c>
      <c r="E3593" t="s">
        <v>43</v>
      </c>
      <c r="F3593">
        <v>1</v>
      </c>
      <c r="G3593">
        <v>5</v>
      </c>
      <c r="H3593">
        <v>0</v>
      </c>
      <c r="I3593">
        <v>3.71</v>
      </c>
      <c r="J3593" t="s">
        <v>143</v>
      </c>
      <c r="K3593">
        <v>281039</v>
      </c>
      <c r="L3593">
        <v>10410</v>
      </c>
      <c r="M3593">
        <v>126081</v>
      </c>
      <c r="N3593">
        <v>2221</v>
      </c>
      <c r="O3593">
        <v>470</v>
      </c>
      <c r="P3593">
        <v>420221</v>
      </c>
      <c r="Q3593">
        <v>0</v>
      </c>
      <c r="R3593">
        <v>420221</v>
      </c>
      <c r="S3593" t="str">
        <f t="shared" si="112"/>
        <v>False</v>
      </c>
      <c r="T3593">
        <v>347095</v>
      </c>
      <c r="U3593" t="b">
        <f t="shared" si="113"/>
        <v>0</v>
      </c>
      <c r="V3593">
        <v>0</v>
      </c>
      <c r="W3593">
        <v>0</v>
      </c>
      <c r="X3593">
        <v>0</v>
      </c>
      <c r="Y3593">
        <v>87198</v>
      </c>
      <c r="Z3593">
        <v>434293</v>
      </c>
      <c r="AA3593" t="b">
        <f>ABS(T3593-Z3593)&gt;25000</f>
        <v>1</v>
      </c>
      <c r="AB3593">
        <v>-14072</v>
      </c>
      <c r="AC3593">
        <v>0</v>
      </c>
      <c r="AD3593">
        <v>-14072</v>
      </c>
      <c r="AE3593">
        <v>183862</v>
      </c>
      <c r="AF3593">
        <v>0</v>
      </c>
      <c r="AG3593">
        <v>0</v>
      </c>
      <c r="AH3593">
        <v>51259</v>
      </c>
      <c r="AI3593">
        <v>235121</v>
      </c>
      <c r="AJ3593">
        <v>97697</v>
      </c>
      <c r="AK3593">
        <v>0</v>
      </c>
      <c r="AL3593">
        <v>0</v>
      </c>
      <c r="AM3593">
        <v>0</v>
      </c>
      <c r="AN3593">
        <v>97697</v>
      </c>
      <c r="AO3593">
        <v>137424</v>
      </c>
      <c r="AQ3593">
        <f>K3593/R3593</f>
        <v>0.6687885660164532</v>
      </c>
    </row>
    <row r="3594" spans="1:43" x14ac:dyDescent="0.35">
      <c r="A3594" t="s">
        <v>7490</v>
      </c>
      <c r="B3594" t="s">
        <v>7491</v>
      </c>
      <c r="C3594" t="s">
        <v>50</v>
      </c>
      <c r="D3594" t="str">
        <f>IF(P3594&lt;=50000,"Extra Small",IF(AND(P3594&gt;=50000,P3594&lt;250000),"Small",IF(AND(P3594&gt;=250000,P3594&lt;1000000),"Medium",IF(AND(P3594&gt;=1000000,P3594&lt;10000000),"Large",IF(AND(P3594&gt;=10000000,P3594&lt;100000000),"Extra Large",IF(P3594&gt;=100000000,"Extra-extra-large"))))))</f>
        <v>Small</v>
      </c>
      <c r="E3594" t="s">
        <v>67</v>
      </c>
      <c r="F3594">
        <v>0</v>
      </c>
      <c r="G3594">
        <v>0</v>
      </c>
      <c r="H3594">
        <v>0</v>
      </c>
      <c r="I3594">
        <v>0</v>
      </c>
      <c r="J3594" t="s">
        <v>61</v>
      </c>
      <c r="K3594">
        <v>0</v>
      </c>
      <c r="L3594">
        <v>0</v>
      </c>
      <c r="M3594">
        <v>0</v>
      </c>
      <c r="N3594">
        <v>188811</v>
      </c>
      <c r="O3594">
        <v>0</v>
      </c>
      <c r="P3594">
        <v>188811</v>
      </c>
      <c r="Q3594">
        <v>0</v>
      </c>
      <c r="R3594">
        <v>188811</v>
      </c>
      <c r="S3594" t="str">
        <f t="shared" si="112"/>
        <v>False</v>
      </c>
      <c r="T3594">
        <v>0</v>
      </c>
      <c r="U3594" t="e">
        <f t="shared" si="113"/>
        <v>#DIV/0!</v>
      </c>
      <c r="V3594">
        <v>0</v>
      </c>
      <c r="W3594">
        <v>3899734</v>
      </c>
      <c r="X3594">
        <v>0</v>
      </c>
      <c r="Y3594">
        <v>2565</v>
      </c>
      <c r="Z3594">
        <v>3902299</v>
      </c>
      <c r="AA3594" t="b">
        <f>ABS(T3594-Z3594)&gt;25000</f>
        <v>1</v>
      </c>
      <c r="AB3594">
        <v>-3713488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223042</v>
      </c>
      <c r="AJ3594">
        <v>0</v>
      </c>
      <c r="AK3594">
        <v>0</v>
      </c>
      <c r="AL3594">
        <v>0</v>
      </c>
      <c r="AM3594">
        <v>0</v>
      </c>
      <c r="AN3594">
        <v>2565</v>
      </c>
      <c r="AO3594">
        <v>220477</v>
      </c>
      <c r="AQ3594">
        <f>K3594/R3594</f>
        <v>0</v>
      </c>
    </row>
    <row r="3595" spans="1:43" x14ac:dyDescent="0.35">
      <c r="A3595" t="s">
        <v>7492</v>
      </c>
      <c r="B3595" t="s">
        <v>7493</v>
      </c>
      <c r="C3595" t="s">
        <v>38</v>
      </c>
      <c r="D3595" t="str">
        <f>IF(P3595&lt;=50000,"Extra Small",IF(AND(P3595&gt;=50000,P3595&lt;250000),"Small",IF(AND(P3595&gt;=250000,P3595&lt;1000000),"Medium",IF(AND(P3595&gt;=1000000,P3595&lt;10000000),"Large",IF(AND(P3595&gt;=10000000,P3595&lt;100000000),"Extra Large",IF(P3595&gt;=100000000,"Extra-extra-large"))))))</f>
        <v>Small</v>
      </c>
      <c r="E3595" t="s">
        <v>43</v>
      </c>
      <c r="F3595">
        <v>0</v>
      </c>
      <c r="G3595">
        <v>0</v>
      </c>
      <c r="H3595">
        <v>0</v>
      </c>
      <c r="I3595">
        <v>0</v>
      </c>
      <c r="J3595" t="s">
        <v>56</v>
      </c>
      <c r="K3595">
        <v>0</v>
      </c>
      <c r="L3595">
        <v>715</v>
      </c>
      <c r="M3595">
        <v>112402</v>
      </c>
      <c r="N3595">
        <v>0</v>
      </c>
      <c r="O3595">
        <v>0</v>
      </c>
      <c r="P3595">
        <v>113117</v>
      </c>
      <c r="Q3595">
        <v>0</v>
      </c>
      <c r="R3595">
        <v>113117</v>
      </c>
      <c r="S3595" t="str">
        <f t="shared" si="112"/>
        <v>False</v>
      </c>
      <c r="T3595">
        <v>0</v>
      </c>
      <c r="U3595" t="e">
        <f t="shared" si="113"/>
        <v>#DIV/0!</v>
      </c>
      <c r="V3595">
        <v>0</v>
      </c>
      <c r="W3595">
        <v>0</v>
      </c>
      <c r="X3595">
        <v>0</v>
      </c>
      <c r="Y3595">
        <v>133807</v>
      </c>
      <c r="Z3595">
        <v>133807</v>
      </c>
      <c r="AA3595" t="b">
        <f>ABS(T3595-Z3595)&gt;25000</f>
        <v>1</v>
      </c>
      <c r="AB3595">
        <v>-20690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69450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69450</v>
      </c>
      <c r="AQ3595">
        <f>K3595/R3595</f>
        <v>0</v>
      </c>
    </row>
    <row r="3596" spans="1:43" x14ac:dyDescent="0.35">
      <c r="A3596" t="s">
        <v>7494</v>
      </c>
      <c r="B3596" t="s">
        <v>7495</v>
      </c>
      <c r="C3596" t="s">
        <v>38</v>
      </c>
      <c r="D3596" t="str">
        <f>IF(P3596&lt;=50000,"Extra Small",IF(AND(P3596&gt;=50000,P3596&lt;250000),"Small",IF(AND(P3596&gt;=250000,P3596&lt;1000000),"Medium",IF(AND(P3596&gt;=1000000,P3596&lt;10000000),"Large",IF(AND(P3596&gt;=10000000,P3596&lt;100000000),"Extra Large",IF(P3596&gt;=100000000,"Extra-extra-large"))))))</f>
        <v>Small</v>
      </c>
      <c r="E3596" t="s">
        <v>123</v>
      </c>
      <c r="F3596">
        <v>0</v>
      </c>
      <c r="G3596">
        <v>0</v>
      </c>
      <c r="H3596">
        <v>20</v>
      </c>
      <c r="I3596">
        <v>0</v>
      </c>
      <c r="J3596" t="s">
        <v>92</v>
      </c>
      <c r="K3596">
        <v>29435</v>
      </c>
      <c r="L3596">
        <v>97107</v>
      </c>
      <c r="M3596">
        <v>11252</v>
      </c>
      <c r="N3596">
        <v>0</v>
      </c>
      <c r="O3596">
        <v>655</v>
      </c>
      <c r="P3596">
        <v>138449</v>
      </c>
      <c r="Q3596">
        <v>7879</v>
      </c>
      <c r="R3596">
        <v>146328</v>
      </c>
      <c r="S3596" t="str">
        <f t="shared" si="112"/>
        <v>False</v>
      </c>
      <c r="T3596">
        <v>0</v>
      </c>
      <c r="U3596" t="b">
        <f t="shared" si="113"/>
        <v>0</v>
      </c>
      <c r="V3596">
        <v>0</v>
      </c>
      <c r="W3596">
        <v>0</v>
      </c>
      <c r="X3596">
        <v>0</v>
      </c>
      <c r="Y3596">
        <v>176045</v>
      </c>
      <c r="Z3596">
        <v>176045</v>
      </c>
      <c r="AA3596" t="b">
        <f>ABS(T3596-Z3596)&gt;25000</f>
        <v>1</v>
      </c>
      <c r="AB3596">
        <v>-29717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58860</v>
      </c>
      <c r="AJ3596">
        <v>0</v>
      </c>
      <c r="AK3596">
        <v>0</v>
      </c>
      <c r="AL3596">
        <v>0</v>
      </c>
      <c r="AM3596">
        <v>0</v>
      </c>
      <c r="AN3596">
        <v>68372</v>
      </c>
      <c r="AO3596">
        <v>-9512</v>
      </c>
      <c r="AQ3596">
        <f>K3596/R3596</f>
        <v>0.20115767317259856</v>
      </c>
    </row>
    <row r="3597" spans="1:43" x14ac:dyDescent="0.35">
      <c r="A3597" t="s">
        <v>7496</v>
      </c>
      <c r="B3597" t="s">
        <v>7497</v>
      </c>
      <c r="C3597" t="s">
        <v>50</v>
      </c>
      <c r="D3597" t="str">
        <f>IF(P3597&lt;=50000,"Extra Small",IF(AND(P3597&gt;=50000,P3597&lt;250000),"Small",IF(AND(P3597&gt;=250000,P3597&lt;1000000),"Medium",IF(AND(P3597&gt;=1000000,P3597&lt;10000000),"Large",IF(AND(P3597&gt;=10000000,P3597&lt;100000000),"Extra Large",IF(P3597&gt;=100000000,"Extra-extra-large"))))))</f>
        <v>Large</v>
      </c>
      <c r="E3597" t="s">
        <v>51</v>
      </c>
      <c r="F3597">
        <v>0</v>
      </c>
      <c r="G3597">
        <v>0</v>
      </c>
      <c r="H3597">
        <v>0</v>
      </c>
      <c r="I3597">
        <v>0</v>
      </c>
      <c r="J3597" t="s">
        <v>281</v>
      </c>
      <c r="K3597">
        <v>0</v>
      </c>
      <c r="L3597">
        <v>148500</v>
      </c>
      <c r="M3597">
        <v>0</v>
      </c>
      <c r="N3597">
        <v>1684075</v>
      </c>
      <c r="O3597">
        <v>0</v>
      </c>
      <c r="P3597">
        <v>1832575</v>
      </c>
      <c r="Q3597">
        <v>281379</v>
      </c>
      <c r="R3597">
        <v>2113954</v>
      </c>
      <c r="S3597" t="str">
        <f t="shared" si="112"/>
        <v>False</v>
      </c>
      <c r="T3597">
        <v>0</v>
      </c>
      <c r="U3597" t="e">
        <f t="shared" si="113"/>
        <v>#DIV/0!</v>
      </c>
      <c r="V3597">
        <v>0</v>
      </c>
      <c r="W3597">
        <v>982833</v>
      </c>
      <c r="X3597">
        <v>0</v>
      </c>
      <c r="Y3597">
        <v>16969</v>
      </c>
      <c r="Z3597">
        <v>999802</v>
      </c>
      <c r="AA3597" t="b">
        <f>ABS(T3597-Z3597)&gt;1000000</f>
        <v>0</v>
      </c>
      <c r="AB3597">
        <v>1114152</v>
      </c>
      <c r="AC3597">
        <v>0</v>
      </c>
      <c r="AD3597">
        <v>1114152</v>
      </c>
      <c r="AE3597">
        <v>12509498</v>
      </c>
      <c r="AF3597">
        <v>0</v>
      </c>
      <c r="AG3597">
        <v>0</v>
      </c>
      <c r="AH3597">
        <v>0</v>
      </c>
      <c r="AI3597">
        <v>12509498</v>
      </c>
      <c r="AJ3597">
        <v>204765</v>
      </c>
      <c r="AK3597">
        <v>0</v>
      </c>
      <c r="AL3597">
        <v>0</v>
      </c>
      <c r="AM3597">
        <v>0</v>
      </c>
      <c r="AN3597">
        <v>204765</v>
      </c>
      <c r="AO3597">
        <v>12304733</v>
      </c>
      <c r="AQ3597">
        <f>K3597/R3597</f>
        <v>0</v>
      </c>
    </row>
    <row r="3598" spans="1:43" x14ac:dyDescent="0.35">
      <c r="A3598" t="s">
        <v>7498</v>
      </c>
      <c r="B3598" t="s">
        <v>7499</v>
      </c>
      <c r="C3598" t="s">
        <v>50</v>
      </c>
      <c r="D3598" t="str">
        <f>IF(P3598&lt;=50000,"Extra Small",IF(AND(P3598&gt;=50000,P3598&lt;250000),"Small",IF(AND(P3598&gt;=250000,P3598&lt;1000000),"Medium",IF(AND(P3598&gt;=1000000,P3598&lt;10000000),"Large",IF(AND(P3598&gt;=10000000,P3598&lt;100000000),"Extra Large",IF(P3598&gt;=100000000,"Extra-extra-large"))))))</f>
        <v>Extra Small</v>
      </c>
      <c r="E3598" t="s">
        <v>51</v>
      </c>
      <c r="F3598">
        <v>0</v>
      </c>
      <c r="G3598">
        <v>0</v>
      </c>
      <c r="H3598">
        <v>0</v>
      </c>
      <c r="I3598">
        <v>0</v>
      </c>
      <c r="J3598" t="s">
        <v>48</v>
      </c>
      <c r="K3598">
        <v>0</v>
      </c>
      <c r="L3598">
        <v>0</v>
      </c>
      <c r="M3598">
        <v>0</v>
      </c>
      <c r="N3598">
        <v>0</v>
      </c>
      <c r="O3598">
        <v>31373</v>
      </c>
      <c r="P3598">
        <v>31373</v>
      </c>
      <c r="Q3598">
        <v>0</v>
      </c>
      <c r="R3598">
        <v>31373</v>
      </c>
      <c r="S3598" t="str">
        <f t="shared" si="112"/>
        <v>False</v>
      </c>
      <c r="T3598">
        <v>0</v>
      </c>
      <c r="U3598" t="e">
        <f t="shared" si="113"/>
        <v>#DIV/0!</v>
      </c>
      <c r="V3598">
        <v>0</v>
      </c>
      <c r="W3598">
        <v>28500</v>
      </c>
      <c r="X3598">
        <v>0</v>
      </c>
      <c r="Y3598">
        <v>44778</v>
      </c>
      <c r="Z3598">
        <v>73278</v>
      </c>
      <c r="AA3598" t="b">
        <f>ABS(T3598-Z3598)&gt;25000</f>
        <v>1</v>
      </c>
      <c r="AB3598">
        <v>-41905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774831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774831</v>
      </c>
      <c r="AQ3598">
        <f>K3598/R3598</f>
        <v>0</v>
      </c>
    </row>
    <row r="3599" spans="1:43" x14ac:dyDescent="0.35">
      <c r="A3599" t="s">
        <v>7500</v>
      </c>
      <c r="B3599" t="s">
        <v>7501</v>
      </c>
      <c r="C3599" t="s">
        <v>38</v>
      </c>
      <c r="D3599" t="str">
        <f>IF(P3599&lt;=50000,"Extra Small",IF(AND(P3599&gt;=50000,P3599&lt;250000),"Small",IF(AND(P3599&gt;=250000,P3599&lt;1000000),"Medium",IF(AND(P3599&gt;=1000000,P3599&lt;10000000),"Large",IF(AND(P3599&gt;=10000000,P3599&lt;100000000),"Extra Large",IF(P3599&gt;=100000000,"Extra-extra-large"))))))</f>
        <v>Small</v>
      </c>
      <c r="E3599" t="s">
        <v>85</v>
      </c>
      <c r="F3599">
        <v>0</v>
      </c>
      <c r="G3599">
        <v>0</v>
      </c>
      <c r="H3599">
        <v>0</v>
      </c>
      <c r="I3599">
        <v>0</v>
      </c>
      <c r="J3599" t="s">
        <v>172</v>
      </c>
      <c r="K3599">
        <v>62300</v>
      </c>
      <c r="L3599">
        <v>0</v>
      </c>
      <c r="M3599">
        <v>0</v>
      </c>
      <c r="N3599">
        <v>0</v>
      </c>
      <c r="O3599">
        <v>2000</v>
      </c>
      <c r="P3599">
        <v>64300</v>
      </c>
      <c r="Q3599">
        <v>0</v>
      </c>
      <c r="R3599">
        <v>64300</v>
      </c>
      <c r="S3599" t="str">
        <f t="shared" si="112"/>
        <v>False</v>
      </c>
      <c r="T3599">
        <v>0</v>
      </c>
      <c r="U3599" t="e">
        <f t="shared" si="113"/>
        <v>#DIV/0!</v>
      </c>
      <c r="V3599">
        <v>0</v>
      </c>
      <c r="W3599">
        <v>52500</v>
      </c>
      <c r="X3599">
        <v>0</v>
      </c>
      <c r="Y3599">
        <v>0</v>
      </c>
      <c r="Z3599">
        <v>52500</v>
      </c>
      <c r="AA3599" t="b">
        <f>ABS(T3599-Z3599)&gt;25000</f>
        <v>1</v>
      </c>
      <c r="AB3599">
        <v>11800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3000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3000</v>
      </c>
      <c r="AQ3599">
        <f>K3599/R3599</f>
        <v>0.96889580093312599</v>
      </c>
    </row>
    <row r="3600" spans="1:43" x14ac:dyDescent="0.35">
      <c r="A3600" t="s">
        <v>7502</v>
      </c>
      <c r="B3600" t="s">
        <v>7503</v>
      </c>
      <c r="C3600" t="s">
        <v>38</v>
      </c>
      <c r="D3600" t="str">
        <f>IF(P3600&lt;=50000,"Extra Small",IF(AND(P3600&gt;=50000,P3600&lt;250000),"Small",IF(AND(P3600&gt;=250000,P3600&lt;1000000),"Medium",IF(AND(P3600&gt;=1000000,P3600&lt;10000000),"Large",IF(AND(P3600&gt;=10000000,P3600&lt;100000000),"Extra Large",IF(P3600&gt;=100000000,"Extra-extra-large"))))))</f>
        <v>Medium</v>
      </c>
      <c r="E3600" t="s">
        <v>85</v>
      </c>
      <c r="F3600">
        <v>5</v>
      </c>
      <c r="G3600">
        <v>3</v>
      </c>
      <c r="H3600">
        <v>0</v>
      </c>
      <c r="I3600">
        <v>6</v>
      </c>
      <c r="J3600" t="s">
        <v>48</v>
      </c>
      <c r="K3600">
        <v>686393</v>
      </c>
      <c r="L3600">
        <v>0</v>
      </c>
      <c r="M3600">
        <v>0</v>
      </c>
      <c r="N3600">
        <v>0</v>
      </c>
      <c r="O3600">
        <v>81697</v>
      </c>
      <c r="P3600">
        <v>768090</v>
      </c>
      <c r="Q3600">
        <v>0</v>
      </c>
      <c r="R3600">
        <v>768090</v>
      </c>
      <c r="S3600" t="str">
        <f t="shared" si="112"/>
        <v>False</v>
      </c>
      <c r="T3600">
        <v>563371</v>
      </c>
      <c r="U3600" t="b">
        <f t="shared" si="113"/>
        <v>0</v>
      </c>
      <c r="V3600">
        <v>0</v>
      </c>
      <c r="W3600">
        <v>0</v>
      </c>
      <c r="X3600">
        <v>0</v>
      </c>
      <c r="Y3600">
        <v>192109</v>
      </c>
      <c r="Z3600">
        <v>755480</v>
      </c>
      <c r="AA3600" t="b">
        <f>ABS(T3600-Z3600)&gt;25000</f>
        <v>1</v>
      </c>
      <c r="AB3600">
        <v>12610</v>
      </c>
      <c r="AC3600">
        <v>0</v>
      </c>
      <c r="AD3600">
        <v>12610</v>
      </c>
      <c r="AE3600">
        <v>502182</v>
      </c>
      <c r="AF3600">
        <v>0</v>
      </c>
      <c r="AG3600">
        <v>0</v>
      </c>
      <c r="AH3600">
        <v>3333</v>
      </c>
      <c r="AI3600">
        <v>505515</v>
      </c>
      <c r="AJ3600">
        <v>322142</v>
      </c>
      <c r="AK3600">
        <v>0</v>
      </c>
      <c r="AL3600">
        <v>0</v>
      </c>
      <c r="AM3600">
        <v>0</v>
      </c>
      <c r="AN3600">
        <v>322142</v>
      </c>
      <c r="AO3600">
        <v>183373</v>
      </c>
      <c r="AQ3600">
        <f>K3600/R3600</f>
        <v>0.893636162428882</v>
      </c>
    </row>
    <row r="3601" spans="1:43" x14ac:dyDescent="0.35">
      <c r="A3601" t="s">
        <v>7504</v>
      </c>
      <c r="B3601" t="s">
        <v>7505</v>
      </c>
      <c r="C3601" t="s">
        <v>50</v>
      </c>
      <c r="D3601" t="str">
        <f>IF(P3601&lt;=50000,"Extra Small",IF(AND(P3601&gt;=50000,P3601&lt;250000),"Small",IF(AND(P3601&gt;=250000,P3601&lt;1000000),"Medium",IF(AND(P3601&gt;=1000000,P3601&lt;10000000),"Large",IF(AND(P3601&gt;=10000000,P3601&lt;100000000),"Extra Large",IF(P3601&gt;=100000000,"Extra-extra-large"))))))</f>
        <v>Small</v>
      </c>
      <c r="E3601" t="s">
        <v>39</v>
      </c>
      <c r="F3601">
        <v>0</v>
      </c>
      <c r="G3601">
        <v>0</v>
      </c>
      <c r="H3601">
        <v>0</v>
      </c>
      <c r="I3601">
        <v>0</v>
      </c>
      <c r="J3601" t="s">
        <v>107</v>
      </c>
      <c r="K3601">
        <v>0</v>
      </c>
      <c r="L3601">
        <v>124630</v>
      </c>
      <c r="M3601">
        <v>0</v>
      </c>
      <c r="N3601">
        <v>0</v>
      </c>
      <c r="O3601">
        <v>0</v>
      </c>
      <c r="P3601">
        <v>124630</v>
      </c>
      <c r="Q3601">
        <v>0</v>
      </c>
      <c r="R3601">
        <v>124630</v>
      </c>
      <c r="S3601" t="str">
        <f t="shared" si="112"/>
        <v>False</v>
      </c>
      <c r="T3601">
        <v>0</v>
      </c>
      <c r="U3601" t="e">
        <f t="shared" si="113"/>
        <v>#DIV/0!</v>
      </c>
      <c r="V3601">
        <v>0</v>
      </c>
      <c r="W3601">
        <v>94021</v>
      </c>
      <c r="X3601">
        <v>16425</v>
      </c>
      <c r="Y3601">
        <v>9864</v>
      </c>
      <c r="Z3601">
        <v>120310</v>
      </c>
      <c r="AA3601" t="b">
        <f>ABS(T3601-Z3601)&gt;25000</f>
        <v>1</v>
      </c>
      <c r="AB3601">
        <v>4320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4320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4320</v>
      </c>
      <c r="AQ3601">
        <f>K3601/R3601</f>
        <v>0</v>
      </c>
    </row>
    <row r="3602" spans="1:43" x14ac:dyDescent="0.35">
      <c r="A3602" t="s">
        <v>7506</v>
      </c>
      <c r="B3602" t="s">
        <v>7507</v>
      </c>
      <c r="C3602" t="s">
        <v>38</v>
      </c>
      <c r="D3602" t="str">
        <f>IF(P3602&lt;=50000,"Extra Small",IF(AND(P3602&gt;=50000,P3602&lt;250000),"Small",IF(AND(P3602&gt;=250000,P3602&lt;1000000),"Medium",IF(AND(P3602&gt;=1000000,P3602&lt;10000000),"Large",IF(AND(P3602&gt;=10000000,P3602&lt;100000000),"Extra Large",IF(P3602&gt;=100000000,"Extra-extra-large"))))))</f>
        <v>Small</v>
      </c>
      <c r="E3602" t="s">
        <v>70</v>
      </c>
      <c r="F3602">
        <v>0</v>
      </c>
      <c r="G3602">
        <v>1</v>
      </c>
      <c r="H3602">
        <v>0</v>
      </c>
      <c r="I3602">
        <v>0.4</v>
      </c>
      <c r="J3602" t="s">
        <v>52</v>
      </c>
      <c r="K3602">
        <v>0</v>
      </c>
      <c r="L3602">
        <v>780</v>
      </c>
      <c r="M3602">
        <v>80404</v>
      </c>
      <c r="N3602">
        <v>327</v>
      </c>
      <c r="O3602">
        <v>0</v>
      </c>
      <c r="P3602">
        <v>81511</v>
      </c>
      <c r="Q3602">
        <v>0</v>
      </c>
      <c r="R3602">
        <v>81511</v>
      </c>
      <c r="S3602" t="str">
        <f t="shared" si="112"/>
        <v>False</v>
      </c>
      <c r="T3602">
        <v>16015</v>
      </c>
      <c r="U3602" t="b">
        <f t="shared" si="113"/>
        <v>0</v>
      </c>
      <c r="V3602">
        <v>0</v>
      </c>
      <c r="W3602">
        <v>0</v>
      </c>
      <c r="X3602">
        <v>0</v>
      </c>
      <c r="Y3602">
        <v>40301</v>
      </c>
      <c r="Z3602">
        <v>56316</v>
      </c>
      <c r="AA3602" t="b">
        <f>ABS(T3602-Z3602)&gt;25000</f>
        <v>1</v>
      </c>
      <c r="AB3602">
        <v>25195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118125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118125</v>
      </c>
      <c r="AQ3602">
        <f>K3602/R3602</f>
        <v>0</v>
      </c>
    </row>
    <row r="3603" spans="1:43" x14ac:dyDescent="0.35">
      <c r="A3603" t="s">
        <v>7508</v>
      </c>
      <c r="B3603" t="s">
        <v>7509</v>
      </c>
      <c r="C3603" t="s">
        <v>38</v>
      </c>
      <c r="D3603" t="str">
        <f>IF(P3603&lt;=50000,"Extra Small",IF(AND(P3603&gt;=50000,P3603&lt;250000),"Small",IF(AND(P3603&gt;=250000,P3603&lt;1000000),"Medium",IF(AND(P3603&gt;=1000000,P3603&lt;10000000),"Large",IF(AND(P3603&gt;=10000000,P3603&lt;100000000),"Extra Large",IF(P3603&gt;=100000000,"Extra-extra-large"))))))</f>
        <v>Small</v>
      </c>
      <c r="E3603" t="s">
        <v>164</v>
      </c>
      <c r="F3603">
        <v>0</v>
      </c>
      <c r="G3603">
        <v>2</v>
      </c>
      <c r="H3603">
        <v>0</v>
      </c>
      <c r="I3603">
        <v>0.2</v>
      </c>
      <c r="J3603" t="s">
        <v>61</v>
      </c>
      <c r="K3603">
        <v>0</v>
      </c>
      <c r="L3603">
        <v>68307</v>
      </c>
      <c r="M3603">
        <v>0</v>
      </c>
      <c r="N3603">
        <v>8</v>
      </c>
      <c r="O3603">
        <v>12083</v>
      </c>
      <c r="P3603">
        <v>80398</v>
      </c>
      <c r="Q3603">
        <v>0</v>
      </c>
      <c r="R3603">
        <v>80398</v>
      </c>
      <c r="S3603" t="str">
        <f t="shared" si="112"/>
        <v>False</v>
      </c>
      <c r="T3603">
        <v>0</v>
      </c>
      <c r="U3603" t="b">
        <f t="shared" si="113"/>
        <v>0</v>
      </c>
      <c r="V3603">
        <v>0</v>
      </c>
      <c r="W3603">
        <v>34200</v>
      </c>
      <c r="X3603">
        <v>50165</v>
      </c>
      <c r="Y3603">
        <v>13936</v>
      </c>
      <c r="Z3603">
        <v>98301</v>
      </c>
      <c r="AA3603" t="b">
        <f>ABS(T3603-Z3603)&gt;25000</f>
        <v>1</v>
      </c>
      <c r="AB3603">
        <v>-17903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32840</v>
      </c>
      <c r="AJ3603">
        <v>0</v>
      </c>
      <c r="AK3603">
        <v>0</v>
      </c>
      <c r="AL3603">
        <v>0</v>
      </c>
      <c r="AM3603">
        <v>0</v>
      </c>
      <c r="AN3603">
        <v>9099</v>
      </c>
      <c r="AO3603">
        <v>23741</v>
      </c>
      <c r="AQ3603">
        <f>K3603/R3603</f>
        <v>0</v>
      </c>
    </row>
    <row r="3604" spans="1:43" x14ac:dyDescent="0.35">
      <c r="A3604" t="s">
        <v>7510</v>
      </c>
      <c r="B3604" t="s">
        <v>7511</v>
      </c>
      <c r="C3604" t="s">
        <v>38</v>
      </c>
      <c r="D3604" t="str">
        <f>IF(P3604&lt;=50000,"Extra Small",IF(AND(P3604&gt;=50000,P3604&lt;250000),"Small",IF(AND(P3604&gt;=250000,P3604&lt;1000000),"Medium",IF(AND(P3604&gt;=1000000,P3604&lt;10000000),"Large",IF(AND(P3604&gt;=10000000,P3604&lt;100000000),"Extra Large",IF(P3604&gt;=100000000,"Extra-extra-large"))))))</f>
        <v>Small</v>
      </c>
      <c r="E3604" t="s">
        <v>73</v>
      </c>
      <c r="F3604">
        <v>0</v>
      </c>
      <c r="G3604">
        <v>0</v>
      </c>
      <c r="H3604">
        <v>1</v>
      </c>
      <c r="I3604">
        <v>0</v>
      </c>
      <c r="J3604" t="s">
        <v>216</v>
      </c>
      <c r="K3604">
        <v>0</v>
      </c>
      <c r="L3604">
        <v>779</v>
      </c>
      <c r="M3604">
        <v>0</v>
      </c>
      <c r="N3604">
        <v>3608</v>
      </c>
      <c r="O3604">
        <v>99813</v>
      </c>
      <c r="P3604">
        <v>104200</v>
      </c>
      <c r="Q3604">
        <v>0</v>
      </c>
      <c r="R3604">
        <v>104200</v>
      </c>
      <c r="S3604" t="str">
        <f t="shared" si="112"/>
        <v>False</v>
      </c>
      <c r="T3604">
        <v>675</v>
      </c>
      <c r="U3604" t="b">
        <f t="shared" si="113"/>
        <v>0</v>
      </c>
      <c r="V3604">
        <v>0</v>
      </c>
      <c r="W3604">
        <v>0</v>
      </c>
      <c r="X3604">
        <v>0</v>
      </c>
      <c r="Y3604">
        <v>81929</v>
      </c>
      <c r="Z3604">
        <v>82604</v>
      </c>
      <c r="AA3604" t="b">
        <f>ABS(T3604-Z3604)&gt;25000</f>
        <v>1</v>
      </c>
      <c r="AB3604">
        <v>21596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1243259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1243259</v>
      </c>
      <c r="AQ3604">
        <f>K3604/R3604</f>
        <v>0</v>
      </c>
    </row>
    <row r="3605" spans="1:43" x14ac:dyDescent="0.35">
      <c r="A3605" t="s">
        <v>7512</v>
      </c>
      <c r="B3605" t="s">
        <v>7513</v>
      </c>
      <c r="C3605" t="s">
        <v>38</v>
      </c>
      <c r="D3605" t="str">
        <f>IF(P3605&lt;=50000,"Extra Small",IF(AND(P3605&gt;=50000,P3605&lt;250000),"Small",IF(AND(P3605&gt;=250000,P3605&lt;1000000),"Medium",IF(AND(P3605&gt;=1000000,P3605&lt;10000000),"Large",IF(AND(P3605&gt;=10000000,P3605&lt;100000000),"Extra Large",IF(P3605&gt;=100000000,"Extra-extra-large"))))))</f>
        <v>Extra Small</v>
      </c>
      <c r="E3605" t="s">
        <v>43</v>
      </c>
      <c r="F3605">
        <v>0</v>
      </c>
      <c r="G3605">
        <v>0</v>
      </c>
      <c r="H3605">
        <v>0</v>
      </c>
      <c r="I3605">
        <v>0</v>
      </c>
      <c r="J3605" t="s">
        <v>256</v>
      </c>
      <c r="K3605">
        <v>0</v>
      </c>
      <c r="L3605">
        <v>817</v>
      </c>
      <c r="M3605">
        <v>8822</v>
      </c>
      <c r="N3605">
        <v>2211</v>
      </c>
      <c r="O3605">
        <v>0</v>
      </c>
      <c r="P3605">
        <v>11850</v>
      </c>
      <c r="Q3605">
        <v>0</v>
      </c>
      <c r="R3605">
        <v>11850</v>
      </c>
      <c r="S3605" t="str">
        <f t="shared" si="112"/>
        <v>False</v>
      </c>
      <c r="T3605">
        <v>0</v>
      </c>
      <c r="U3605" t="e">
        <f t="shared" si="113"/>
        <v>#DIV/0!</v>
      </c>
      <c r="V3605">
        <v>0</v>
      </c>
      <c r="W3605">
        <v>0</v>
      </c>
      <c r="X3605">
        <v>0</v>
      </c>
      <c r="Y3605">
        <v>0</v>
      </c>
      <c r="Z3605">
        <v>0</v>
      </c>
      <c r="AA3605" t="b">
        <f>ABS(T3605-Z3605)&gt;25000</f>
        <v>0</v>
      </c>
      <c r="AB3605">
        <v>11850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143476</v>
      </c>
      <c r="AJ3605">
        <v>0</v>
      </c>
      <c r="AK3605">
        <v>0</v>
      </c>
      <c r="AL3605">
        <v>0</v>
      </c>
      <c r="AM3605">
        <v>0</v>
      </c>
      <c r="AN3605">
        <v>200</v>
      </c>
      <c r="AO3605">
        <v>143276</v>
      </c>
      <c r="AQ3605">
        <f>K3605/R3605</f>
        <v>0</v>
      </c>
    </row>
    <row r="3606" spans="1:43" x14ac:dyDescent="0.35">
      <c r="A3606" t="s">
        <v>7514</v>
      </c>
      <c r="B3606" t="s">
        <v>7515</v>
      </c>
      <c r="C3606" t="s">
        <v>50</v>
      </c>
      <c r="D3606" t="str">
        <f>IF(P3606&lt;=50000,"Extra Small",IF(AND(P3606&gt;=50000,P3606&lt;250000),"Small",IF(AND(P3606&gt;=250000,P3606&lt;1000000),"Medium",IF(AND(P3606&gt;=1000000,P3606&lt;10000000),"Large",IF(AND(P3606&gt;=10000000,P3606&lt;100000000),"Extra Large",IF(P3606&gt;=100000000,"Extra-extra-large"))))))</f>
        <v>Medium</v>
      </c>
      <c r="E3606" t="s">
        <v>43</v>
      </c>
      <c r="F3606">
        <v>5</v>
      </c>
      <c r="G3606">
        <v>4</v>
      </c>
      <c r="H3606">
        <v>2</v>
      </c>
      <c r="I3606">
        <v>2</v>
      </c>
      <c r="J3606" t="s">
        <v>56</v>
      </c>
      <c r="K3606">
        <v>472795</v>
      </c>
      <c r="L3606">
        <v>0</v>
      </c>
      <c r="M3606">
        <v>100130</v>
      </c>
      <c r="N3606">
        <v>7904</v>
      </c>
      <c r="O3606">
        <v>7720</v>
      </c>
      <c r="P3606">
        <v>588549</v>
      </c>
      <c r="Q3606">
        <v>0</v>
      </c>
      <c r="R3606">
        <v>588549</v>
      </c>
      <c r="S3606" t="str">
        <f t="shared" si="112"/>
        <v>False</v>
      </c>
      <c r="T3606">
        <v>483242</v>
      </c>
      <c r="U3606" t="b">
        <f t="shared" si="113"/>
        <v>0</v>
      </c>
      <c r="V3606">
        <v>0</v>
      </c>
      <c r="W3606">
        <v>0</v>
      </c>
      <c r="X3606">
        <v>0</v>
      </c>
      <c r="Y3606">
        <v>69913</v>
      </c>
      <c r="Z3606">
        <v>553155</v>
      </c>
      <c r="AA3606" t="b">
        <f>ABS(T3606-Z3606)&gt;25000</f>
        <v>1</v>
      </c>
      <c r="AB3606">
        <v>35394</v>
      </c>
      <c r="AC3606">
        <v>0</v>
      </c>
      <c r="AD3606">
        <v>35394</v>
      </c>
      <c r="AE3606">
        <v>654505</v>
      </c>
      <c r="AF3606">
        <v>0</v>
      </c>
      <c r="AG3606">
        <v>0</v>
      </c>
      <c r="AH3606">
        <v>40470</v>
      </c>
      <c r="AI3606">
        <v>694975</v>
      </c>
      <c r="AJ3606">
        <v>49898</v>
      </c>
      <c r="AK3606">
        <v>0</v>
      </c>
      <c r="AL3606">
        <v>0</v>
      </c>
      <c r="AM3606">
        <v>256054</v>
      </c>
      <c r="AN3606">
        <v>305952</v>
      </c>
      <c r="AO3606">
        <v>389023</v>
      </c>
      <c r="AQ3606">
        <f>K3606/R3606</f>
        <v>0.80332308779727768</v>
      </c>
    </row>
    <row r="3607" spans="1:43" x14ac:dyDescent="0.35">
      <c r="A3607" t="s">
        <v>7516</v>
      </c>
      <c r="B3607" t="s">
        <v>7517</v>
      </c>
      <c r="C3607" t="s">
        <v>38</v>
      </c>
      <c r="D3607" t="str">
        <f>IF(P3607&lt;=50000,"Extra Small",IF(AND(P3607&gt;=50000,P3607&lt;250000),"Small",IF(AND(P3607&gt;=250000,P3607&lt;1000000),"Medium",IF(AND(P3607&gt;=1000000,P3607&lt;10000000),"Large",IF(AND(P3607&gt;=10000000,P3607&lt;100000000),"Extra Large",IF(P3607&gt;=100000000,"Extra-extra-large"))))))</f>
        <v>Small</v>
      </c>
      <c r="E3607" t="s">
        <v>302</v>
      </c>
      <c r="F3607">
        <v>0</v>
      </c>
      <c r="G3607">
        <v>0</v>
      </c>
      <c r="H3607">
        <v>0</v>
      </c>
      <c r="I3607">
        <v>0</v>
      </c>
      <c r="J3607" t="s">
        <v>172</v>
      </c>
      <c r="K3607">
        <v>0</v>
      </c>
      <c r="L3607">
        <v>78365</v>
      </c>
      <c r="M3607">
        <v>0</v>
      </c>
      <c r="N3607">
        <v>61</v>
      </c>
      <c r="O3607">
        <v>71767</v>
      </c>
      <c r="P3607">
        <v>150193</v>
      </c>
      <c r="Q3607">
        <v>0</v>
      </c>
      <c r="R3607">
        <v>150193</v>
      </c>
      <c r="S3607" t="str">
        <f t="shared" si="112"/>
        <v>False</v>
      </c>
      <c r="T3607">
        <v>0</v>
      </c>
      <c r="U3607" t="e">
        <f t="shared" si="113"/>
        <v>#DIV/0!</v>
      </c>
      <c r="V3607">
        <v>0</v>
      </c>
      <c r="W3607">
        <v>0</v>
      </c>
      <c r="X3607">
        <v>192815</v>
      </c>
      <c r="Y3607">
        <v>29848</v>
      </c>
      <c r="Z3607">
        <v>222663</v>
      </c>
      <c r="AA3607" t="b">
        <f>ABS(T3607-Z3607)&gt;25000</f>
        <v>1</v>
      </c>
      <c r="AB3607">
        <v>-72470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51646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51646</v>
      </c>
      <c r="AQ3607">
        <f>K3607/R3607</f>
        <v>0</v>
      </c>
    </row>
    <row r="3608" spans="1:43" x14ac:dyDescent="0.35">
      <c r="A3608" t="s">
        <v>7518</v>
      </c>
      <c r="B3608" t="s">
        <v>7519</v>
      </c>
      <c r="C3608" t="s">
        <v>38</v>
      </c>
      <c r="D3608" t="str">
        <f>IF(P3608&lt;=50000,"Extra Small",IF(AND(P3608&gt;=50000,P3608&lt;250000),"Small",IF(AND(P3608&gt;=250000,P3608&lt;1000000),"Medium",IF(AND(P3608&gt;=1000000,P3608&lt;10000000),"Large",IF(AND(P3608&gt;=10000000,P3608&lt;100000000),"Extra Large",IF(P3608&gt;=100000000,"Extra-extra-large"))))))</f>
        <v>Extra Small</v>
      </c>
      <c r="E3608" t="s">
        <v>55</v>
      </c>
      <c r="F3608">
        <v>0</v>
      </c>
      <c r="G3608">
        <v>2</v>
      </c>
      <c r="H3608">
        <v>0</v>
      </c>
      <c r="I3608">
        <v>0.5</v>
      </c>
      <c r="J3608" t="s">
        <v>56</v>
      </c>
      <c r="K3608">
        <v>0</v>
      </c>
      <c r="L3608">
        <v>25839</v>
      </c>
      <c r="M3608">
        <v>0</v>
      </c>
      <c r="N3608">
        <v>1190</v>
      </c>
      <c r="O3608">
        <v>9600</v>
      </c>
      <c r="P3608">
        <v>36629</v>
      </c>
      <c r="Q3608">
        <v>73</v>
      </c>
      <c r="R3608">
        <v>36702</v>
      </c>
      <c r="S3608" t="str">
        <f t="shared" si="112"/>
        <v>False</v>
      </c>
      <c r="T3608">
        <v>33800</v>
      </c>
      <c r="U3608" t="b">
        <f t="shared" si="113"/>
        <v>0</v>
      </c>
      <c r="V3608">
        <v>0</v>
      </c>
      <c r="W3608">
        <v>0</v>
      </c>
      <c r="X3608">
        <v>0</v>
      </c>
      <c r="Y3608">
        <v>26007</v>
      </c>
      <c r="Z3608">
        <v>59807</v>
      </c>
      <c r="AA3608" t="b">
        <f>ABS(T3608-Z3608)&gt;25000</f>
        <v>1</v>
      </c>
      <c r="AB3608">
        <v>-23105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58986</v>
      </c>
      <c r="AJ3608">
        <v>0</v>
      </c>
      <c r="AK3608">
        <v>0</v>
      </c>
      <c r="AL3608">
        <v>0</v>
      </c>
      <c r="AM3608">
        <v>0</v>
      </c>
      <c r="AN3608">
        <v>2034</v>
      </c>
      <c r="AO3608">
        <v>56952</v>
      </c>
      <c r="AQ3608">
        <f>K3608/R3608</f>
        <v>0</v>
      </c>
    </row>
    <row r="3609" spans="1:43" x14ac:dyDescent="0.35">
      <c r="A3609" t="s">
        <v>7520</v>
      </c>
      <c r="B3609" t="s">
        <v>7521</v>
      </c>
      <c r="C3609" t="s">
        <v>38</v>
      </c>
      <c r="D3609" t="str">
        <f>IF(P3609&lt;=50000,"Extra Small",IF(AND(P3609&gt;=50000,P3609&lt;250000),"Small",IF(AND(P3609&gt;=250000,P3609&lt;1000000),"Medium",IF(AND(P3609&gt;=1000000,P3609&lt;10000000),"Large",IF(AND(P3609&gt;=10000000,P3609&lt;100000000),"Extra Large",IF(P3609&gt;=100000000,"Extra-extra-large"))))))</f>
        <v>Small</v>
      </c>
      <c r="E3609" t="s">
        <v>123</v>
      </c>
      <c r="F3609">
        <v>0</v>
      </c>
      <c r="G3609">
        <v>0</v>
      </c>
      <c r="H3609">
        <v>0</v>
      </c>
      <c r="I3609">
        <v>0</v>
      </c>
      <c r="J3609" t="s">
        <v>801</v>
      </c>
      <c r="K3609">
        <v>28639</v>
      </c>
      <c r="L3609">
        <v>33408</v>
      </c>
      <c r="M3609">
        <v>0</v>
      </c>
      <c r="N3609">
        <v>0</v>
      </c>
      <c r="O3609">
        <v>0</v>
      </c>
      <c r="P3609">
        <v>62047</v>
      </c>
      <c r="Q3609">
        <v>0</v>
      </c>
      <c r="R3609">
        <v>62047</v>
      </c>
      <c r="S3609" t="str">
        <f t="shared" si="112"/>
        <v>False</v>
      </c>
      <c r="T3609">
        <v>0</v>
      </c>
      <c r="U3609" t="e">
        <f t="shared" si="113"/>
        <v>#DIV/0!</v>
      </c>
      <c r="V3609">
        <v>0</v>
      </c>
      <c r="W3609">
        <v>63360</v>
      </c>
      <c r="X3609">
        <v>0</v>
      </c>
      <c r="Y3609">
        <v>0</v>
      </c>
      <c r="Z3609">
        <v>63360</v>
      </c>
      <c r="AA3609" t="b">
        <f>ABS(T3609-Z3609)&gt;25000</f>
        <v>1</v>
      </c>
      <c r="AB3609">
        <v>-1313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188101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188101</v>
      </c>
      <c r="AQ3609">
        <f>K3609/R3609</f>
        <v>0.46156945541283223</v>
      </c>
    </row>
    <row r="3610" spans="1:43" x14ac:dyDescent="0.35">
      <c r="A3610" t="s">
        <v>7522</v>
      </c>
      <c r="B3610" t="s">
        <v>7523</v>
      </c>
      <c r="C3610" t="s">
        <v>38</v>
      </c>
      <c r="D3610" t="str">
        <f>IF(P3610&lt;=50000,"Extra Small",IF(AND(P3610&gt;=50000,P3610&lt;250000),"Small",IF(AND(P3610&gt;=250000,P3610&lt;1000000),"Medium",IF(AND(P3610&gt;=1000000,P3610&lt;10000000),"Large",IF(AND(P3610&gt;=10000000,P3610&lt;100000000),"Extra Large",IF(P3610&gt;=100000000,"Extra-extra-large"))))))</f>
        <v>Extra Large</v>
      </c>
      <c r="E3610" t="s">
        <v>67</v>
      </c>
      <c r="F3610">
        <v>90</v>
      </c>
      <c r="G3610">
        <v>377</v>
      </c>
      <c r="H3610">
        <v>205</v>
      </c>
      <c r="I3610">
        <v>410</v>
      </c>
      <c r="J3610" t="s">
        <v>750</v>
      </c>
      <c r="K3610">
        <v>32727900</v>
      </c>
      <c r="L3610">
        <v>343739</v>
      </c>
      <c r="M3610">
        <v>11599523</v>
      </c>
      <c r="N3610">
        <v>488679</v>
      </c>
      <c r="O3610">
        <v>647152</v>
      </c>
      <c r="P3610">
        <v>45806993</v>
      </c>
      <c r="Q3610">
        <v>0</v>
      </c>
      <c r="R3610">
        <v>45806993</v>
      </c>
      <c r="S3610" t="str">
        <f t="shared" si="112"/>
        <v>False</v>
      </c>
      <c r="T3610">
        <v>32199043</v>
      </c>
      <c r="U3610" t="b">
        <f t="shared" si="113"/>
        <v>0</v>
      </c>
      <c r="V3610">
        <v>140542</v>
      </c>
      <c r="W3610">
        <v>0</v>
      </c>
      <c r="X3610">
        <v>0</v>
      </c>
      <c r="Y3610">
        <v>14823630</v>
      </c>
      <c r="Z3610">
        <v>47163215</v>
      </c>
      <c r="AA3610" t="b">
        <f>ABS(T3610-Z3610)&gt;1000000</f>
        <v>1</v>
      </c>
      <c r="AB3610">
        <v>-1356222</v>
      </c>
      <c r="AC3610">
        <v>0</v>
      </c>
      <c r="AD3610">
        <v>-1356222</v>
      </c>
      <c r="AE3610">
        <v>25813803</v>
      </c>
      <c r="AF3610">
        <v>0</v>
      </c>
      <c r="AG3610">
        <v>88755290</v>
      </c>
      <c r="AH3610">
        <v>88755290</v>
      </c>
      <c r="AI3610">
        <v>114569093</v>
      </c>
      <c r="AJ3610">
        <v>47876234</v>
      </c>
      <c r="AK3610">
        <v>3769644</v>
      </c>
      <c r="AL3610">
        <v>1265311</v>
      </c>
      <c r="AM3610">
        <v>5034955</v>
      </c>
      <c r="AN3610">
        <v>52911189</v>
      </c>
      <c r="AO3610">
        <v>61657904</v>
      </c>
      <c r="AQ3610">
        <f>K3610/R3610</f>
        <v>0.71447387956681641</v>
      </c>
    </row>
    <row r="3611" spans="1:43" x14ac:dyDescent="0.35">
      <c r="A3611" t="s">
        <v>7524</v>
      </c>
      <c r="B3611" t="s">
        <v>7525</v>
      </c>
      <c r="C3611" t="s">
        <v>38</v>
      </c>
      <c r="D3611" t="str">
        <f>IF(P3611&lt;=50000,"Extra Small",IF(AND(P3611&gt;=50000,P3611&lt;250000),"Small",IF(AND(P3611&gt;=250000,P3611&lt;1000000),"Medium",IF(AND(P3611&gt;=1000000,P3611&lt;10000000),"Large",IF(AND(P3611&gt;=10000000,P3611&lt;100000000),"Extra Large",IF(P3611&gt;=100000000,"Extra-extra-large"))))))</f>
        <v>Extra Small</v>
      </c>
      <c r="E3611" t="s">
        <v>39</v>
      </c>
      <c r="F3611">
        <v>0</v>
      </c>
      <c r="G3611">
        <v>0</v>
      </c>
      <c r="H3611">
        <v>0</v>
      </c>
      <c r="I3611">
        <v>0</v>
      </c>
      <c r="J3611" t="s">
        <v>56</v>
      </c>
      <c r="K3611">
        <v>0</v>
      </c>
      <c r="L3611">
        <v>26456</v>
      </c>
      <c r="M3611">
        <v>0</v>
      </c>
      <c r="N3611">
        <v>0</v>
      </c>
      <c r="O3611">
        <v>0</v>
      </c>
      <c r="P3611">
        <v>26456</v>
      </c>
      <c r="Q3611">
        <v>2</v>
      </c>
      <c r="R3611">
        <v>26458</v>
      </c>
      <c r="S3611" t="str">
        <f t="shared" si="112"/>
        <v>False</v>
      </c>
      <c r="T3611">
        <v>0</v>
      </c>
      <c r="U3611" t="e">
        <f t="shared" si="113"/>
        <v>#DIV/0!</v>
      </c>
      <c r="V3611">
        <v>0</v>
      </c>
      <c r="W3611">
        <v>3195</v>
      </c>
      <c r="X3611">
        <v>0</v>
      </c>
      <c r="Y3611">
        <v>11963</v>
      </c>
      <c r="Z3611">
        <v>15158</v>
      </c>
      <c r="AA3611" t="b">
        <f>ABS(T3611-Z3611)&gt;25000</f>
        <v>0</v>
      </c>
      <c r="AB3611">
        <v>11300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11300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11300</v>
      </c>
      <c r="AQ3611">
        <f>K3611/R3611</f>
        <v>0</v>
      </c>
    </row>
    <row r="3612" spans="1:43" x14ac:dyDescent="0.35">
      <c r="A3612" t="s">
        <v>7526</v>
      </c>
      <c r="B3612" t="s">
        <v>7527</v>
      </c>
      <c r="C3612" t="s">
        <v>38</v>
      </c>
      <c r="D3612" t="str">
        <f>IF(P3612&lt;=50000,"Extra Small",IF(AND(P3612&gt;=50000,P3612&lt;250000),"Small",IF(AND(P3612&gt;=250000,P3612&lt;1000000),"Medium",IF(AND(P3612&gt;=1000000,P3612&lt;10000000),"Large",IF(AND(P3612&gt;=10000000,P3612&lt;100000000),"Extra Large",IF(P3612&gt;=100000000,"Extra-extra-large"))))))</f>
        <v>Extra Small</v>
      </c>
      <c r="E3612" t="s">
        <v>85</v>
      </c>
      <c r="F3612">
        <v>0</v>
      </c>
      <c r="G3612">
        <v>6</v>
      </c>
      <c r="H3612">
        <v>0</v>
      </c>
      <c r="I3612">
        <v>0</v>
      </c>
      <c r="J3612" t="s">
        <v>172</v>
      </c>
      <c r="K3612">
        <v>12499</v>
      </c>
      <c r="L3612">
        <v>27000</v>
      </c>
      <c r="M3612">
        <v>577</v>
      </c>
      <c r="N3612">
        <v>1594</v>
      </c>
      <c r="O3612">
        <v>0</v>
      </c>
      <c r="P3612">
        <v>41670</v>
      </c>
      <c r="Q3612">
        <v>0</v>
      </c>
      <c r="R3612">
        <v>41670</v>
      </c>
      <c r="S3612" t="str">
        <f t="shared" si="112"/>
        <v>False</v>
      </c>
      <c r="T3612">
        <v>12445</v>
      </c>
      <c r="U3612" t="b">
        <f t="shared" si="113"/>
        <v>0</v>
      </c>
      <c r="V3612">
        <v>0</v>
      </c>
      <c r="W3612">
        <v>0</v>
      </c>
      <c r="X3612">
        <v>0</v>
      </c>
      <c r="Y3612">
        <v>73067</v>
      </c>
      <c r="Z3612">
        <v>85512</v>
      </c>
      <c r="AA3612" t="b">
        <f>ABS(T3612-Z3612)&gt;25000</f>
        <v>1</v>
      </c>
      <c r="AB3612">
        <v>-43842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96866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96866</v>
      </c>
      <c r="AQ3612">
        <f>K3612/R3612</f>
        <v>0.29995200383969284</v>
      </c>
    </row>
    <row r="3613" spans="1:43" x14ac:dyDescent="0.35">
      <c r="A3613" t="s">
        <v>7528</v>
      </c>
      <c r="B3613" t="s">
        <v>7529</v>
      </c>
      <c r="C3613" t="s">
        <v>38</v>
      </c>
      <c r="D3613" t="str">
        <f>IF(P3613&lt;=50000,"Extra Small",IF(AND(P3613&gt;=50000,P3613&lt;250000),"Small",IF(AND(P3613&gt;=250000,P3613&lt;1000000),"Medium",IF(AND(P3613&gt;=1000000,P3613&lt;10000000),"Large",IF(AND(P3613&gt;=10000000,P3613&lt;100000000),"Extra Large",IF(P3613&gt;=100000000,"Extra-extra-large"))))))</f>
        <v>Medium</v>
      </c>
      <c r="E3613" t="s">
        <v>85</v>
      </c>
      <c r="F3613">
        <v>0</v>
      </c>
      <c r="G3613">
        <v>9</v>
      </c>
      <c r="H3613">
        <v>4</v>
      </c>
      <c r="I3613">
        <v>3.68</v>
      </c>
      <c r="J3613" t="s">
        <v>912</v>
      </c>
      <c r="K3613">
        <v>284013</v>
      </c>
      <c r="L3613">
        <v>11254</v>
      </c>
      <c r="M3613">
        <v>171885</v>
      </c>
      <c r="N3613">
        <v>5776</v>
      </c>
      <c r="O3613">
        <v>35382</v>
      </c>
      <c r="P3613">
        <v>508310</v>
      </c>
      <c r="Q3613">
        <v>0</v>
      </c>
      <c r="R3613">
        <v>508310</v>
      </c>
      <c r="S3613" t="str">
        <f t="shared" si="112"/>
        <v>False</v>
      </c>
      <c r="T3613">
        <v>271729</v>
      </c>
      <c r="U3613" t="b">
        <f t="shared" si="113"/>
        <v>0</v>
      </c>
      <c r="V3613">
        <v>0</v>
      </c>
      <c r="W3613">
        <v>0</v>
      </c>
      <c r="X3613">
        <v>0</v>
      </c>
      <c r="Y3613">
        <v>236868</v>
      </c>
      <c r="Z3613">
        <v>508597</v>
      </c>
      <c r="AA3613" t="b">
        <f>ABS(T3613-Z3613)&gt;25000</f>
        <v>1</v>
      </c>
      <c r="AB3613">
        <v>-287</v>
      </c>
      <c r="AC3613">
        <v>0</v>
      </c>
      <c r="AD3613">
        <v>-287</v>
      </c>
      <c r="AE3613">
        <v>407771</v>
      </c>
      <c r="AF3613">
        <v>0</v>
      </c>
      <c r="AG3613">
        <v>0</v>
      </c>
      <c r="AH3613">
        <v>157063</v>
      </c>
      <c r="AI3613">
        <v>564834</v>
      </c>
      <c r="AJ3613">
        <v>126755</v>
      </c>
      <c r="AK3613">
        <v>0</v>
      </c>
      <c r="AL3613">
        <v>0</v>
      </c>
      <c r="AM3613">
        <v>0</v>
      </c>
      <c r="AN3613">
        <v>126755</v>
      </c>
      <c r="AO3613">
        <v>438079</v>
      </c>
      <c r="AQ3613">
        <f>K3613/R3613</f>
        <v>0.55873974543093785</v>
      </c>
    </row>
    <row r="3614" spans="1:43" x14ac:dyDescent="0.35">
      <c r="A3614" t="s">
        <v>7530</v>
      </c>
      <c r="B3614" t="s">
        <v>7531</v>
      </c>
      <c r="C3614" t="s">
        <v>38</v>
      </c>
      <c r="D3614" t="str">
        <f>IF(P3614&lt;=50000,"Extra Small",IF(AND(P3614&gt;=50000,P3614&lt;250000),"Small",IF(AND(P3614&gt;=250000,P3614&lt;1000000),"Medium",IF(AND(P3614&gt;=1000000,P3614&lt;10000000),"Large",IF(AND(P3614&gt;=10000000,P3614&lt;100000000),"Extra Large",IF(P3614&gt;=100000000,"Extra-extra-large"))))))</f>
        <v>Medium</v>
      </c>
      <c r="E3614" t="s">
        <v>51</v>
      </c>
      <c r="F3614">
        <v>0</v>
      </c>
      <c r="G3614">
        <v>5</v>
      </c>
      <c r="H3614">
        <v>2</v>
      </c>
      <c r="I3614">
        <v>4</v>
      </c>
      <c r="J3614" t="s">
        <v>92</v>
      </c>
      <c r="K3614">
        <v>179205</v>
      </c>
      <c r="L3614">
        <v>8133</v>
      </c>
      <c r="M3614">
        <v>31</v>
      </c>
      <c r="N3614">
        <v>1373</v>
      </c>
      <c r="O3614">
        <v>98101</v>
      </c>
      <c r="P3614">
        <v>286843</v>
      </c>
      <c r="Q3614">
        <v>0</v>
      </c>
      <c r="R3614">
        <v>286843</v>
      </c>
      <c r="S3614" t="str">
        <f t="shared" si="112"/>
        <v>False</v>
      </c>
      <c r="T3614">
        <v>167165</v>
      </c>
      <c r="U3614" t="b">
        <f t="shared" si="113"/>
        <v>0</v>
      </c>
      <c r="V3614">
        <v>0</v>
      </c>
      <c r="W3614">
        <v>0</v>
      </c>
      <c r="X3614">
        <v>0</v>
      </c>
      <c r="Y3614">
        <v>154796</v>
      </c>
      <c r="Z3614">
        <v>321961</v>
      </c>
      <c r="AA3614" t="b">
        <f>ABS(T3614-Z3614)&gt;25000</f>
        <v>1</v>
      </c>
      <c r="AB3614">
        <v>-35118</v>
      </c>
      <c r="AC3614">
        <v>0</v>
      </c>
      <c r="AD3614">
        <v>-35118</v>
      </c>
      <c r="AE3614">
        <v>206846</v>
      </c>
      <c r="AF3614">
        <v>0</v>
      </c>
      <c r="AG3614">
        <v>0</v>
      </c>
      <c r="AH3614">
        <v>2875</v>
      </c>
      <c r="AI3614">
        <v>209721</v>
      </c>
      <c r="AJ3614">
        <v>1460</v>
      </c>
      <c r="AK3614">
        <v>0</v>
      </c>
      <c r="AL3614">
        <v>0</v>
      </c>
      <c r="AM3614">
        <v>69210</v>
      </c>
      <c r="AN3614">
        <v>70670</v>
      </c>
      <c r="AO3614">
        <v>139051</v>
      </c>
      <c r="AQ3614">
        <f>K3614/R3614</f>
        <v>0.62474942738710726</v>
      </c>
    </row>
    <row r="3615" spans="1:43" x14ac:dyDescent="0.35">
      <c r="A3615" t="s">
        <v>7532</v>
      </c>
      <c r="B3615" t="s">
        <v>7533</v>
      </c>
      <c r="C3615" t="s">
        <v>38</v>
      </c>
      <c r="D3615" t="str">
        <f>IF(P3615&lt;=50000,"Extra Small",IF(AND(P3615&gt;=50000,P3615&lt;250000),"Small",IF(AND(P3615&gt;=250000,P3615&lt;1000000),"Medium",IF(AND(P3615&gt;=1000000,P3615&lt;10000000),"Large",IF(AND(P3615&gt;=10000000,P3615&lt;100000000),"Extra Large",IF(P3615&gt;=100000000,"Extra-extra-large"))))))</f>
        <v>Medium</v>
      </c>
      <c r="E3615" t="s">
        <v>98</v>
      </c>
      <c r="F3615">
        <v>0</v>
      </c>
      <c r="G3615">
        <v>0</v>
      </c>
      <c r="H3615">
        <v>0</v>
      </c>
      <c r="I3615">
        <v>0</v>
      </c>
      <c r="J3615" t="s">
        <v>1445</v>
      </c>
      <c r="K3615">
        <v>0</v>
      </c>
      <c r="L3615">
        <v>0</v>
      </c>
      <c r="M3615">
        <v>0</v>
      </c>
      <c r="N3615">
        <v>204</v>
      </c>
      <c r="O3615">
        <v>279482</v>
      </c>
      <c r="P3615">
        <v>279686</v>
      </c>
      <c r="Q3615">
        <v>0</v>
      </c>
      <c r="R3615">
        <v>279686</v>
      </c>
      <c r="S3615" t="str">
        <f t="shared" si="112"/>
        <v>False</v>
      </c>
      <c r="T3615">
        <v>0</v>
      </c>
      <c r="U3615" t="e">
        <f t="shared" si="113"/>
        <v>#DIV/0!</v>
      </c>
      <c r="V3615">
        <v>0</v>
      </c>
      <c r="W3615">
        <v>5000</v>
      </c>
      <c r="X3615">
        <v>0</v>
      </c>
      <c r="Y3615">
        <v>189149</v>
      </c>
      <c r="Z3615">
        <v>194149</v>
      </c>
      <c r="AA3615" t="b">
        <f>ABS(T3615-Z3615)&gt;25000</f>
        <v>1</v>
      </c>
      <c r="AB3615">
        <v>85537</v>
      </c>
      <c r="AC3615">
        <v>0</v>
      </c>
      <c r="AD3615">
        <v>85537</v>
      </c>
      <c r="AE3615">
        <v>263509</v>
      </c>
      <c r="AF3615">
        <v>0</v>
      </c>
      <c r="AG3615">
        <v>0</v>
      </c>
      <c r="AH3615">
        <v>0</v>
      </c>
      <c r="AI3615">
        <v>263509</v>
      </c>
      <c r="AJ3615">
        <v>62532</v>
      </c>
      <c r="AK3615">
        <v>0</v>
      </c>
      <c r="AL3615">
        <v>0</v>
      </c>
      <c r="AM3615">
        <v>0</v>
      </c>
      <c r="AN3615">
        <v>62532</v>
      </c>
      <c r="AO3615">
        <v>200977</v>
      </c>
      <c r="AQ3615">
        <f>K3615/R3615</f>
        <v>0</v>
      </c>
    </row>
    <row r="3616" spans="1:43" x14ac:dyDescent="0.35">
      <c r="A3616" t="s">
        <v>7534</v>
      </c>
      <c r="B3616" t="s">
        <v>7535</v>
      </c>
      <c r="C3616" t="s">
        <v>38</v>
      </c>
      <c r="D3616" t="str">
        <f>IF(P3616&lt;=50000,"Extra Small",IF(AND(P3616&gt;=50000,P3616&lt;250000),"Small",IF(AND(P3616&gt;=250000,P3616&lt;1000000),"Medium",IF(AND(P3616&gt;=1000000,P3616&lt;10000000),"Large",IF(AND(P3616&gt;=10000000,P3616&lt;100000000),"Extra Large",IF(P3616&gt;=100000000,"Extra-extra-large"))))))</f>
        <v>Extra Small</v>
      </c>
      <c r="E3616" t="s">
        <v>43</v>
      </c>
      <c r="F3616">
        <v>0</v>
      </c>
      <c r="G3616">
        <v>0</v>
      </c>
      <c r="H3616">
        <v>0</v>
      </c>
      <c r="I3616">
        <v>0</v>
      </c>
      <c r="J3616" t="s">
        <v>52</v>
      </c>
      <c r="K3616">
        <v>0</v>
      </c>
      <c r="L3616">
        <v>23441</v>
      </c>
      <c r="M3616">
        <v>0</v>
      </c>
      <c r="N3616">
        <v>0</v>
      </c>
      <c r="O3616">
        <v>0</v>
      </c>
      <c r="P3616">
        <v>23441</v>
      </c>
      <c r="Q3616">
        <v>0</v>
      </c>
      <c r="R3616">
        <v>23441</v>
      </c>
      <c r="S3616" t="str">
        <f t="shared" si="112"/>
        <v>False</v>
      </c>
      <c r="T3616">
        <v>0</v>
      </c>
      <c r="U3616" t="e">
        <f t="shared" si="113"/>
        <v>#DIV/0!</v>
      </c>
      <c r="V3616">
        <v>0</v>
      </c>
      <c r="W3616">
        <v>0</v>
      </c>
      <c r="X3616">
        <v>0</v>
      </c>
      <c r="Y3616">
        <v>23441</v>
      </c>
      <c r="Z3616">
        <v>23441</v>
      </c>
      <c r="AA3616" t="b">
        <f>ABS(T3616-Z3616)&gt;25000</f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Q3616">
        <f>K3616/R3616</f>
        <v>0</v>
      </c>
    </row>
    <row r="3617" spans="1:43" x14ac:dyDescent="0.35">
      <c r="A3617" t="s">
        <v>7536</v>
      </c>
      <c r="B3617" t="s">
        <v>7537</v>
      </c>
      <c r="C3617" t="s">
        <v>38</v>
      </c>
      <c r="D3617" t="str">
        <f>IF(P3617&lt;=50000,"Extra Small",IF(AND(P3617&gt;=50000,P3617&lt;250000),"Small",IF(AND(P3617&gt;=250000,P3617&lt;1000000),"Medium",IF(AND(P3617&gt;=1000000,P3617&lt;10000000),"Large",IF(AND(P3617&gt;=10000000,P3617&lt;100000000),"Extra Large",IF(P3617&gt;=100000000,"Extra-extra-large"))))))</f>
        <v>Small</v>
      </c>
      <c r="E3617" t="s">
        <v>39</v>
      </c>
      <c r="F3617">
        <v>0</v>
      </c>
      <c r="G3617">
        <v>1</v>
      </c>
      <c r="H3617">
        <v>0</v>
      </c>
      <c r="I3617">
        <v>2</v>
      </c>
      <c r="J3617" t="s">
        <v>102</v>
      </c>
      <c r="K3617">
        <v>0</v>
      </c>
      <c r="L3617">
        <v>17171</v>
      </c>
      <c r="M3617">
        <v>22384</v>
      </c>
      <c r="N3617">
        <v>0</v>
      </c>
      <c r="O3617">
        <v>12602</v>
      </c>
      <c r="P3617">
        <v>52157</v>
      </c>
      <c r="Q3617">
        <v>3837</v>
      </c>
      <c r="R3617">
        <v>55994</v>
      </c>
      <c r="S3617" t="str">
        <f t="shared" si="112"/>
        <v>False</v>
      </c>
      <c r="T3617">
        <v>37582</v>
      </c>
      <c r="U3617" t="b">
        <f t="shared" si="113"/>
        <v>0</v>
      </c>
      <c r="V3617">
        <v>0</v>
      </c>
      <c r="W3617">
        <v>572</v>
      </c>
      <c r="X3617">
        <v>600</v>
      </c>
      <c r="Y3617">
        <v>18146</v>
      </c>
      <c r="Z3617">
        <v>56900</v>
      </c>
      <c r="AA3617" t="b">
        <f>ABS(T3617-Z3617)&gt;25000</f>
        <v>0</v>
      </c>
      <c r="AB3617">
        <v>-906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109379</v>
      </c>
      <c r="AJ3617">
        <v>0</v>
      </c>
      <c r="AK3617">
        <v>0</v>
      </c>
      <c r="AL3617">
        <v>0</v>
      </c>
      <c r="AM3617">
        <v>0</v>
      </c>
      <c r="AN3617">
        <v>1637</v>
      </c>
      <c r="AO3617">
        <v>107742</v>
      </c>
      <c r="AQ3617">
        <f>K3617/R3617</f>
        <v>0</v>
      </c>
    </row>
    <row r="3618" spans="1:43" x14ac:dyDescent="0.35">
      <c r="A3618" t="s">
        <v>7538</v>
      </c>
      <c r="B3618" t="s">
        <v>7539</v>
      </c>
      <c r="C3618" t="s">
        <v>38</v>
      </c>
      <c r="D3618" t="str">
        <f>IF(P3618&lt;=50000,"Extra Small",IF(AND(P3618&gt;=50000,P3618&lt;250000),"Small",IF(AND(P3618&gt;=250000,P3618&lt;1000000),"Medium",IF(AND(P3618&gt;=1000000,P3618&lt;10000000),"Large",IF(AND(P3618&gt;=10000000,P3618&lt;100000000),"Extra Large",IF(P3618&gt;=100000000,"Extra-extra-large"))))))</f>
        <v>Extra Small</v>
      </c>
      <c r="E3618" t="s">
        <v>123</v>
      </c>
      <c r="F3618">
        <v>0</v>
      </c>
      <c r="G3618">
        <v>0</v>
      </c>
      <c r="H3618">
        <v>0</v>
      </c>
      <c r="I3618">
        <v>0</v>
      </c>
      <c r="J3618" t="s">
        <v>129</v>
      </c>
      <c r="K3618">
        <v>0</v>
      </c>
      <c r="L3618">
        <v>5500</v>
      </c>
      <c r="M3618">
        <v>0</v>
      </c>
      <c r="N3618">
        <v>0</v>
      </c>
      <c r="O3618">
        <v>7</v>
      </c>
      <c r="P3618">
        <v>5507</v>
      </c>
      <c r="Q3618">
        <v>0</v>
      </c>
      <c r="R3618">
        <v>5507</v>
      </c>
      <c r="S3618" t="str">
        <f t="shared" si="112"/>
        <v>False</v>
      </c>
      <c r="T3618">
        <v>0</v>
      </c>
      <c r="U3618" t="e">
        <f t="shared" si="113"/>
        <v>#DIV/0!</v>
      </c>
      <c r="V3618">
        <v>0</v>
      </c>
      <c r="W3618">
        <v>0</v>
      </c>
      <c r="X3618">
        <v>0</v>
      </c>
      <c r="Y3618">
        <v>4807</v>
      </c>
      <c r="Z3618">
        <v>4807</v>
      </c>
      <c r="AA3618" t="b">
        <f>ABS(T3618-Z3618)&gt;25000</f>
        <v>0</v>
      </c>
      <c r="AB3618">
        <v>700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10784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10784</v>
      </c>
      <c r="AQ3618">
        <f>K3618/R3618</f>
        <v>0</v>
      </c>
    </row>
    <row r="3619" spans="1:43" x14ac:dyDescent="0.35">
      <c r="A3619" t="s">
        <v>7540</v>
      </c>
      <c r="B3619" t="s">
        <v>7541</v>
      </c>
      <c r="C3619" t="s">
        <v>38</v>
      </c>
      <c r="D3619" t="str">
        <f>IF(P3619&lt;=50000,"Extra Small",IF(AND(P3619&gt;=50000,P3619&lt;250000),"Small",IF(AND(P3619&gt;=250000,P3619&lt;1000000),"Medium",IF(AND(P3619&gt;=1000000,P3619&lt;10000000),"Large",IF(AND(P3619&gt;=10000000,P3619&lt;100000000),"Extra Large",IF(P3619&gt;=100000000,"Extra-extra-large"))))))</f>
        <v>Extra Small</v>
      </c>
      <c r="E3619" t="s">
        <v>85</v>
      </c>
      <c r="F3619">
        <v>0</v>
      </c>
      <c r="G3619">
        <v>0</v>
      </c>
      <c r="H3619">
        <v>0</v>
      </c>
      <c r="I3619">
        <v>0</v>
      </c>
      <c r="J3619" t="s">
        <v>57</v>
      </c>
      <c r="K3619">
        <v>0</v>
      </c>
      <c r="L3619">
        <v>30281</v>
      </c>
      <c r="M3619">
        <v>1545</v>
      </c>
      <c r="N3619">
        <v>0</v>
      </c>
      <c r="O3619">
        <v>0</v>
      </c>
      <c r="P3619">
        <v>31826</v>
      </c>
      <c r="Q3619">
        <v>0</v>
      </c>
      <c r="R3619">
        <v>31826</v>
      </c>
      <c r="S3619" t="str">
        <f t="shared" si="112"/>
        <v>False</v>
      </c>
      <c r="T3619">
        <v>0</v>
      </c>
      <c r="U3619" t="e">
        <f t="shared" si="113"/>
        <v>#DIV/0!</v>
      </c>
      <c r="V3619">
        <v>0</v>
      </c>
      <c r="W3619">
        <v>0</v>
      </c>
      <c r="X3619">
        <v>0</v>
      </c>
      <c r="Y3619">
        <v>32731</v>
      </c>
      <c r="Z3619">
        <v>32731</v>
      </c>
      <c r="AA3619" t="b">
        <f>ABS(T3619-Z3619)&gt;25000</f>
        <v>1</v>
      </c>
      <c r="AB3619">
        <v>-905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15185</v>
      </c>
      <c r="AJ3619">
        <v>0</v>
      </c>
      <c r="AK3619">
        <v>0</v>
      </c>
      <c r="AL3619">
        <v>0</v>
      </c>
      <c r="AM3619">
        <v>0</v>
      </c>
      <c r="AN3619">
        <v>10000</v>
      </c>
      <c r="AO3619">
        <v>5185</v>
      </c>
      <c r="AQ3619">
        <f>K3619/R3619</f>
        <v>0</v>
      </c>
    </row>
    <row r="3620" spans="1:43" x14ac:dyDescent="0.35">
      <c r="A3620" t="s">
        <v>7542</v>
      </c>
      <c r="B3620" t="s">
        <v>7543</v>
      </c>
      <c r="C3620" t="s">
        <v>38</v>
      </c>
      <c r="D3620" t="str">
        <f>IF(P3620&lt;=50000,"Extra Small",IF(AND(P3620&gt;=50000,P3620&lt;250000),"Small",IF(AND(P3620&gt;=250000,P3620&lt;1000000),"Medium",IF(AND(P3620&gt;=1000000,P3620&lt;10000000),"Large",IF(AND(P3620&gt;=10000000,P3620&lt;100000000),"Extra Large",IF(P3620&gt;=100000000,"Extra-extra-large"))))))</f>
        <v>Small</v>
      </c>
      <c r="E3620" t="s">
        <v>43</v>
      </c>
      <c r="F3620">
        <v>0</v>
      </c>
      <c r="G3620">
        <v>3</v>
      </c>
      <c r="H3620">
        <v>1</v>
      </c>
      <c r="I3620">
        <v>1.1499999999999999</v>
      </c>
      <c r="J3620" t="s">
        <v>48</v>
      </c>
      <c r="K3620">
        <v>48691</v>
      </c>
      <c r="L3620">
        <v>0</v>
      </c>
      <c r="M3620">
        <v>29254</v>
      </c>
      <c r="N3620">
        <v>26</v>
      </c>
      <c r="O3620">
        <v>0</v>
      </c>
      <c r="P3620">
        <v>77971</v>
      </c>
      <c r="Q3620">
        <v>0</v>
      </c>
      <c r="R3620">
        <v>77971</v>
      </c>
      <c r="S3620" t="str">
        <f t="shared" si="112"/>
        <v>False</v>
      </c>
      <c r="T3620">
        <v>69422</v>
      </c>
      <c r="U3620" t="b">
        <f t="shared" si="113"/>
        <v>0</v>
      </c>
      <c r="V3620">
        <v>0</v>
      </c>
      <c r="W3620">
        <v>0</v>
      </c>
      <c r="X3620">
        <v>0</v>
      </c>
      <c r="Y3620">
        <v>8302</v>
      </c>
      <c r="Z3620">
        <v>77724</v>
      </c>
      <c r="AA3620" t="b">
        <f>ABS(T3620-Z3620)&gt;25000</f>
        <v>0</v>
      </c>
      <c r="AB3620">
        <v>247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20329</v>
      </c>
      <c r="AJ3620">
        <v>0</v>
      </c>
      <c r="AK3620">
        <v>0</v>
      </c>
      <c r="AL3620">
        <v>0</v>
      </c>
      <c r="AM3620">
        <v>0</v>
      </c>
      <c r="AN3620">
        <v>5031</v>
      </c>
      <c r="AO3620">
        <v>15298</v>
      </c>
      <c r="AQ3620">
        <f>K3620/R3620</f>
        <v>0.62447576663118343</v>
      </c>
    </row>
    <row r="3621" spans="1:43" x14ac:dyDescent="0.35">
      <c r="A3621" t="s">
        <v>7544</v>
      </c>
      <c r="B3621" t="s">
        <v>7545</v>
      </c>
      <c r="C3621" t="s">
        <v>38</v>
      </c>
      <c r="D3621" t="str">
        <f>IF(P3621&lt;=50000,"Extra Small",IF(AND(P3621&gt;=50000,P3621&lt;250000),"Small",IF(AND(P3621&gt;=250000,P3621&lt;1000000),"Medium",IF(AND(P3621&gt;=1000000,P3621&lt;10000000),"Large",IF(AND(P3621&gt;=10000000,P3621&lt;100000000),"Extra Large",IF(P3621&gt;=100000000,"Extra-extra-large"))))))</f>
        <v>Large</v>
      </c>
      <c r="E3621" t="s">
        <v>85</v>
      </c>
      <c r="F3621">
        <v>10</v>
      </c>
      <c r="G3621">
        <v>10</v>
      </c>
      <c r="H3621">
        <v>7</v>
      </c>
      <c r="I3621">
        <v>17</v>
      </c>
      <c r="J3621" t="s">
        <v>256</v>
      </c>
      <c r="K3621">
        <v>571655</v>
      </c>
      <c r="L3621">
        <v>17370</v>
      </c>
      <c r="M3621">
        <v>791110</v>
      </c>
      <c r="N3621">
        <v>2852</v>
      </c>
      <c r="O3621">
        <v>9443</v>
      </c>
      <c r="P3621">
        <v>1392430</v>
      </c>
      <c r="Q3621">
        <v>0</v>
      </c>
      <c r="R3621">
        <v>1392430</v>
      </c>
      <c r="S3621" t="str">
        <f t="shared" si="112"/>
        <v>False</v>
      </c>
      <c r="T3621">
        <v>847819</v>
      </c>
      <c r="U3621" t="b">
        <f t="shared" si="113"/>
        <v>0</v>
      </c>
      <c r="V3621">
        <v>0</v>
      </c>
      <c r="W3621">
        <v>0</v>
      </c>
      <c r="X3621">
        <v>0</v>
      </c>
      <c r="Y3621">
        <v>380202</v>
      </c>
      <c r="Z3621">
        <v>1228021</v>
      </c>
      <c r="AA3621" t="b">
        <f>ABS(T3621-Z3621)&gt;1000000</f>
        <v>0</v>
      </c>
      <c r="AB3621">
        <v>164409</v>
      </c>
      <c r="AC3621">
        <v>0</v>
      </c>
      <c r="AD3621">
        <v>164409</v>
      </c>
      <c r="AE3621">
        <v>587057</v>
      </c>
      <c r="AF3621">
        <v>0</v>
      </c>
      <c r="AG3621">
        <v>2258652</v>
      </c>
      <c r="AH3621">
        <v>2258652</v>
      </c>
      <c r="AI3621">
        <v>2845709</v>
      </c>
      <c r="AJ3621">
        <v>209746</v>
      </c>
      <c r="AK3621">
        <v>0</v>
      </c>
      <c r="AL3621">
        <v>15924</v>
      </c>
      <c r="AM3621">
        <v>15924</v>
      </c>
      <c r="AN3621">
        <v>225670</v>
      </c>
      <c r="AO3621">
        <v>2620039</v>
      </c>
      <c r="AQ3621">
        <f>K3621/R3621</f>
        <v>0.41054487478724244</v>
      </c>
    </row>
    <row r="3622" spans="1:43" x14ac:dyDescent="0.35">
      <c r="A3622" t="s">
        <v>7546</v>
      </c>
      <c r="B3622" t="s">
        <v>7547</v>
      </c>
      <c r="C3622" t="s">
        <v>50</v>
      </c>
      <c r="D3622" t="str">
        <f>IF(P3622&lt;=50000,"Extra Small",IF(AND(P3622&gt;=50000,P3622&lt;250000),"Small",IF(AND(P3622&gt;=250000,P3622&lt;1000000),"Medium",IF(AND(P3622&gt;=1000000,P3622&lt;10000000),"Large",IF(AND(P3622&gt;=10000000,P3622&lt;100000000),"Extra Large",IF(P3622&gt;=100000000,"Extra-extra-large"))))))</f>
        <v>Extra Small</v>
      </c>
      <c r="E3622" t="s">
        <v>88</v>
      </c>
      <c r="F3622">
        <v>0</v>
      </c>
      <c r="G3622">
        <v>1</v>
      </c>
      <c r="H3622">
        <v>0</v>
      </c>
      <c r="I3622">
        <v>0.3</v>
      </c>
      <c r="J3622" t="s">
        <v>102</v>
      </c>
      <c r="K3622">
        <v>0</v>
      </c>
      <c r="L3622">
        <v>30000</v>
      </c>
      <c r="M3622">
        <v>0</v>
      </c>
      <c r="N3622">
        <v>0</v>
      </c>
      <c r="O3622">
        <v>0</v>
      </c>
      <c r="P3622">
        <v>30000</v>
      </c>
      <c r="Q3622">
        <v>0</v>
      </c>
      <c r="R3622">
        <v>30000</v>
      </c>
      <c r="S3622" t="str">
        <f t="shared" si="112"/>
        <v>False</v>
      </c>
      <c r="T3622">
        <v>15000</v>
      </c>
      <c r="U3622" t="b">
        <f t="shared" si="113"/>
        <v>0</v>
      </c>
      <c r="V3622">
        <v>0</v>
      </c>
      <c r="W3622">
        <v>0</v>
      </c>
      <c r="X3622">
        <v>0</v>
      </c>
      <c r="Y3622">
        <v>13700</v>
      </c>
      <c r="Z3622">
        <v>28700</v>
      </c>
      <c r="AA3622" t="b">
        <f>ABS(T3622-Z3622)&gt;25000</f>
        <v>0</v>
      </c>
      <c r="AB3622">
        <v>1300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4050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4050</v>
      </c>
      <c r="AQ3622">
        <f>K3622/R3622</f>
        <v>0</v>
      </c>
    </row>
    <row r="3623" spans="1:43" x14ac:dyDescent="0.35">
      <c r="A3623" t="s">
        <v>7548</v>
      </c>
      <c r="B3623" t="s">
        <v>7549</v>
      </c>
      <c r="C3623" t="s">
        <v>50</v>
      </c>
      <c r="D3623" t="str">
        <f>IF(P3623&lt;=50000,"Extra Small",IF(AND(P3623&gt;=50000,P3623&lt;250000),"Small",IF(AND(P3623&gt;=250000,P3623&lt;1000000),"Medium",IF(AND(P3623&gt;=1000000,P3623&lt;10000000),"Large",IF(AND(P3623&gt;=10000000,P3623&lt;100000000),"Extra Large",IF(P3623&gt;=100000000,"Extra-extra-large"))))))</f>
        <v>Large</v>
      </c>
      <c r="E3623" t="s">
        <v>110</v>
      </c>
      <c r="F3623">
        <v>23</v>
      </c>
      <c r="G3623">
        <v>27</v>
      </c>
      <c r="H3623">
        <v>2</v>
      </c>
      <c r="I3623">
        <v>41.2</v>
      </c>
      <c r="J3623" t="s">
        <v>48</v>
      </c>
      <c r="K3623">
        <v>6334087</v>
      </c>
      <c r="L3623">
        <v>2320</v>
      </c>
      <c r="M3623">
        <v>344641</v>
      </c>
      <c r="N3623">
        <v>82178</v>
      </c>
      <c r="O3623">
        <v>112008</v>
      </c>
      <c r="P3623">
        <v>6875234</v>
      </c>
      <c r="Q3623">
        <v>8030</v>
      </c>
      <c r="R3623">
        <v>6883264</v>
      </c>
      <c r="S3623" t="str">
        <f t="shared" si="112"/>
        <v>False</v>
      </c>
      <c r="T3623">
        <v>3414140</v>
      </c>
      <c r="U3623" t="b">
        <f t="shared" si="113"/>
        <v>0</v>
      </c>
      <c r="V3623">
        <v>0</v>
      </c>
      <c r="W3623">
        <v>0</v>
      </c>
      <c r="X3623">
        <v>0</v>
      </c>
      <c r="Y3623">
        <v>3184973</v>
      </c>
      <c r="Z3623">
        <v>6599113</v>
      </c>
      <c r="AA3623" t="b">
        <f>ABS(T3623-Z3623)&gt;1000000</f>
        <v>1</v>
      </c>
      <c r="AB3623">
        <v>284151</v>
      </c>
      <c r="AC3623">
        <v>0</v>
      </c>
      <c r="AD3623">
        <v>284151</v>
      </c>
      <c r="AE3623">
        <v>3761685</v>
      </c>
      <c r="AF3623">
        <v>0</v>
      </c>
      <c r="AG3623">
        <v>386734</v>
      </c>
      <c r="AH3623">
        <v>386734</v>
      </c>
      <c r="AI3623">
        <v>4148419</v>
      </c>
      <c r="AJ3623">
        <v>1011061</v>
      </c>
      <c r="AK3623">
        <v>0</v>
      </c>
      <c r="AL3623">
        <v>72031</v>
      </c>
      <c r="AM3623">
        <v>72031</v>
      </c>
      <c r="AN3623">
        <v>1083092</v>
      </c>
      <c r="AO3623">
        <v>3065327</v>
      </c>
      <c r="AQ3623">
        <f>K3623/R3623</f>
        <v>0.92021561282554321</v>
      </c>
    </row>
    <row r="3624" spans="1:43" x14ac:dyDescent="0.35">
      <c r="A3624" t="s">
        <v>7550</v>
      </c>
      <c r="B3624" t="s">
        <v>7551</v>
      </c>
      <c r="C3624" t="s">
        <v>38</v>
      </c>
      <c r="D3624" t="str">
        <f>IF(P3624&lt;=50000,"Extra Small",IF(AND(P3624&gt;=50000,P3624&lt;250000),"Small",IF(AND(P3624&gt;=250000,P3624&lt;1000000),"Medium",IF(AND(P3624&gt;=1000000,P3624&lt;10000000),"Large",IF(AND(P3624&gt;=10000000,P3624&lt;100000000),"Extra Large",IF(P3624&gt;=100000000,"Extra-extra-large"))))))</f>
        <v>Large</v>
      </c>
      <c r="E3624" t="s">
        <v>55</v>
      </c>
      <c r="F3624">
        <v>3</v>
      </c>
      <c r="G3624">
        <v>0</v>
      </c>
      <c r="H3624">
        <v>0</v>
      </c>
      <c r="I3624">
        <v>3</v>
      </c>
      <c r="J3624" t="s">
        <v>472</v>
      </c>
      <c r="K3624">
        <v>0</v>
      </c>
      <c r="L3624">
        <v>3401757</v>
      </c>
      <c r="M3624">
        <v>0</v>
      </c>
      <c r="N3624">
        <v>0</v>
      </c>
      <c r="O3624">
        <v>4724</v>
      </c>
      <c r="P3624">
        <v>3406481</v>
      </c>
      <c r="Q3624">
        <v>0</v>
      </c>
      <c r="R3624">
        <v>3406481</v>
      </c>
      <c r="S3624" t="str">
        <f t="shared" si="112"/>
        <v>False</v>
      </c>
      <c r="T3624">
        <v>459633</v>
      </c>
      <c r="U3624" t="b">
        <f t="shared" si="113"/>
        <v>0</v>
      </c>
      <c r="V3624">
        <v>0</v>
      </c>
      <c r="W3624">
        <v>2561500</v>
      </c>
      <c r="X3624">
        <v>30000</v>
      </c>
      <c r="Y3624">
        <v>351149</v>
      </c>
      <c r="Z3624">
        <v>3402282</v>
      </c>
      <c r="AA3624" t="b">
        <f>ABS(T3624-Z3624)&gt;1000000</f>
        <v>1</v>
      </c>
      <c r="AB3624">
        <v>4199</v>
      </c>
      <c r="AC3624">
        <v>0</v>
      </c>
      <c r="AD3624">
        <v>4199</v>
      </c>
      <c r="AE3624">
        <v>430755</v>
      </c>
      <c r="AF3624">
        <v>77494</v>
      </c>
      <c r="AG3624">
        <v>0</v>
      </c>
      <c r="AH3624">
        <v>77494</v>
      </c>
      <c r="AI3624">
        <v>508249</v>
      </c>
      <c r="AJ3624">
        <v>163368</v>
      </c>
      <c r="AK3624">
        <v>0</v>
      </c>
      <c r="AL3624">
        <v>0</v>
      </c>
      <c r="AM3624">
        <v>0</v>
      </c>
      <c r="AN3624">
        <v>163368</v>
      </c>
      <c r="AO3624">
        <v>344881</v>
      </c>
      <c r="AQ3624">
        <f>K3624/R3624</f>
        <v>0</v>
      </c>
    </row>
    <row r="3625" spans="1:43" x14ac:dyDescent="0.35">
      <c r="A3625" t="s">
        <v>7552</v>
      </c>
      <c r="B3625" t="s">
        <v>7553</v>
      </c>
      <c r="C3625" t="s">
        <v>50</v>
      </c>
      <c r="D3625" t="str">
        <f>IF(P3625&lt;=50000,"Extra Small",IF(AND(P3625&gt;=50000,P3625&lt;250000),"Small",IF(AND(P3625&gt;=250000,P3625&lt;1000000),"Medium",IF(AND(P3625&gt;=1000000,P3625&lt;10000000),"Large",IF(AND(P3625&gt;=10000000,P3625&lt;100000000),"Extra Large",IF(P3625&gt;=100000000,"Extra-extra-large"))))))</f>
        <v>Medium</v>
      </c>
      <c r="E3625" t="s">
        <v>39</v>
      </c>
      <c r="F3625">
        <v>3</v>
      </c>
      <c r="G3625">
        <v>0</v>
      </c>
      <c r="H3625">
        <v>0</v>
      </c>
      <c r="I3625">
        <v>3</v>
      </c>
      <c r="J3625" t="s">
        <v>143</v>
      </c>
      <c r="K3625">
        <v>0</v>
      </c>
      <c r="L3625">
        <v>495443</v>
      </c>
      <c r="M3625">
        <v>0</v>
      </c>
      <c r="N3625">
        <v>0</v>
      </c>
      <c r="O3625">
        <v>21005</v>
      </c>
      <c r="P3625">
        <v>516448</v>
      </c>
      <c r="Q3625">
        <v>0</v>
      </c>
      <c r="R3625">
        <v>516448</v>
      </c>
      <c r="S3625" t="str">
        <f t="shared" si="112"/>
        <v>False</v>
      </c>
      <c r="T3625">
        <v>143013</v>
      </c>
      <c r="U3625" t="b">
        <f t="shared" si="113"/>
        <v>0</v>
      </c>
      <c r="V3625">
        <v>0</v>
      </c>
      <c r="W3625">
        <v>5392</v>
      </c>
      <c r="X3625">
        <v>20626</v>
      </c>
      <c r="Y3625">
        <v>247707</v>
      </c>
      <c r="Z3625">
        <v>416738</v>
      </c>
      <c r="AA3625" t="b">
        <f>ABS(T3625-Z3625)&gt;25000</f>
        <v>1</v>
      </c>
      <c r="AB3625">
        <v>99710</v>
      </c>
      <c r="AC3625">
        <v>0</v>
      </c>
      <c r="AD3625">
        <v>99710</v>
      </c>
      <c r="AE3625">
        <v>220461</v>
      </c>
      <c r="AF3625">
        <v>0</v>
      </c>
      <c r="AG3625">
        <v>0</v>
      </c>
      <c r="AH3625">
        <v>1878981</v>
      </c>
      <c r="AI3625">
        <v>2099442</v>
      </c>
      <c r="AJ3625">
        <v>89363</v>
      </c>
      <c r="AK3625">
        <v>0</v>
      </c>
      <c r="AL3625">
        <v>0</v>
      </c>
      <c r="AM3625">
        <v>688640</v>
      </c>
      <c r="AN3625">
        <v>778003</v>
      </c>
      <c r="AO3625">
        <v>1321439</v>
      </c>
      <c r="AQ3625">
        <f>K3625/R3625</f>
        <v>0</v>
      </c>
    </row>
    <row r="3626" spans="1:43" x14ac:dyDescent="0.35">
      <c r="A3626" t="s">
        <v>7554</v>
      </c>
      <c r="B3626" t="s">
        <v>7555</v>
      </c>
      <c r="C3626" t="s">
        <v>38</v>
      </c>
      <c r="D3626" t="str">
        <f>IF(P3626&lt;=50000,"Extra Small",IF(AND(P3626&gt;=50000,P3626&lt;250000),"Small",IF(AND(P3626&gt;=250000,P3626&lt;1000000),"Medium",IF(AND(P3626&gt;=1000000,P3626&lt;10000000),"Large",IF(AND(P3626&gt;=10000000,P3626&lt;100000000),"Extra Large",IF(P3626&gt;=100000000,"Extra-extra-large"))))))</f>
        <v>Small</v>
      </c>
      <c r="E3626" t="s">
        <v>85</v>
      </c>
      <c r="F3626">
        <v>5</v>
      </c>
      <c r="G3626">
        <v>0</v>
      </c>
      <c r="H3626">
        <v>0</v>
      </c>
      <c r="I3626">
        <v>5</v>
      </c>
      <c r="J3626" t="s">
        <v>57</v>
      </c>
      <c r="K3626">
        <v>2800</v>
      </c>
      <c r="L3626">
        <v>41752</v>
      </c>
      <c r="M3626">
        <v>11950</v>
      </c>
      <c r="N3626">
        <v>197</v>
      </c>
      <c r="O3626">
        <v>12826</v>
      </c>
      <c r="P3626">
        <v>69525</v>
      </c>
      <c r="Q3626">
        <v>0</v>
      </c>
      <c r="R3626">
        <v>69525</v>
      </c>
      <c r="S3626" t="str">
        <f t="shared" si="112"/>
        <v>False</v>
      </c>
      <c r="T3626">
        <v>0</v>
      </c>
      <c r="U3626" t="b">
        <f t="shared" si="113"/>
        <v>0</v>
      </c>
      <c r="V3626">
        <v>0</v>
      </c>
      <c r="W3626">
        <v>0</v>
      </c>
      <c r="X3626">
        <v>71739</v>
      </c>
      <c r="Y3626">
        <v>14738</v>
      </c>
      <c r="Z3626">
        <v>86477</v>
      </c>
      <c r="AA3626" t="b">
        <f>ABS(T3626-Z3626)&gt;25000</f>
        <v>1</v>
      </c>
      <c r="AB3626">
        <v>-16952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24052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24052</v>
      </c>
      <c r="AQ3626">
        <f>K3626/R3626</f>
        <v>4.0273282991729595E-2</v>
      </c>
    </row>
    <row r="3627" spans="1:43" x14ac:dyDescent="0.35">
      <c r="A3627" t="s">
        <v>7556</v>
      </c>
      <c r="B3627" t="s">
        <v>7557</v>
      </c>
      <c r="C3627" t="s">
        <v>38</v>
      </c>
      <c r="D3627" t="str">
        <f>IF(P3627&lt;=50000,"Extra Small",IF(AND(P3627&gt;=50000,P3627&lt;250000),"Small",IF(AND(P3627&gt;=250000,P3627&lt;1000000),"Medium",IF(AND(P3627&gt;=1000000,P3627&lt;10000000),"Large",IF(AND(P3627&gt;=10000000,P3627&lt;100000000),"Extra Large",IF(P3627&gt;=100000000,"Extra-extra-large"))))))</f>
        <v>Small</v>
      </c>
      <c r="E3627" t="s">
        <v>85</v>
      </c>
      <c r="F3627">
        <v>0</v>
      </c>
      <c r="G3627">
        <v>1</v>
      </c>
      <c r="H3627">
        <v>0</v>
      </c>
      <c r="I3627">
        <v>0.8</v>
      </c>
      <c r="J3627" t="s">
        <v>450</v>
      </c>
      <c r="K3627">
        <v>99475</v>
      </c>
      <c r="L3627">
        <v>4040</v>
      </c>
      <c r="M3627">
        <v>9894</v>
      </c>
      <c r="N3627">
        <v>1575</v>
      </c>
      <c r="O3627">
        <v>2601</v>
      </c>
      <c r="P3627">
        <v>117585</v>
      </c>
      <c r="Q3627">
        <v>0</v>
      </c>
      <c r="R3627">
        <v>117585</v>
      </c>
      <c r="S3627" t="str">
        <f t="shared" si="112"/>
        <v>False</v>
      </c>
      <c r="T3627">
        <v>62189</v>
      </c>
      <c r="U3627" t="b">
        <f t="shared" si="113"/>
        <v>0</v>
      </c>
      <c r="V3627">
        <v>0</v>
      </c>
      <c r="W3627">
        <v>300</v>
      </c>
      <c r="X3627">
        <v>0</v>
      </c>
      <c r="Y3627">
        <v>53837</v>
      </c>
      <c r="Z3627">
        <v>116326</v>
      </c>
      <c r="AA3627" t="b">
        <f>ABS(T3627-Z3627)&gt;25000</f>
        <v>1</v>
      </c>
      <c r="AB3627">
        <v>1259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183499</v>
      </c>
      <c r="AJ3627">
        <v>0</v>
      </c>
      <c r="AK3627">
        <v>0</v>
      </c>
      <c r="AL3627">
        <v>0</v>
      </c>
      <c r="AM3627">
        <v>0</v>
      </c>
      <c r="AN3627">
        <v>27501</v>
      </c>
      <c r="AO3627">
        <v>155998</v>
      </c>
      <c r="AQ3627">
        <f>K3627/R3627</f>
        <v>0.84598375643151758</v>
      </c>
    </row>
    <row r="3628" spans="1:43" x14ac:dyDescent="0.35">
      <c r="A3628" t="s">
        <v>7558</v>
      </c>
      <c r="B3628" t="s">
        <v>7559</v>
      </c>
      <c r="C3628" t="s">
        <v>38</v>
      </c>
      <c r="D3628" t="str">
        <f>IF(P3628&lt;=50000,"Extra Small",IF(AND(P3628&gt;=50000,P3628&lt;250000),"Small",IF(AND(P3628&gt;=250000,P3628&lt;1000000),"Medium",IF(AND(P3628&gt;=1000000,P3628&lt;10000000),"Large",IF(AND(P3628&gt;=10000000,P3628&lt;100000000),"Extra Large",IF(P3628&gt;=100000000,"Extra-extra-large"))))))</f>
        <v>Extra Small</v>
      </c>
      <c r="E3628" t="s">
        <v>55</v>
      </c>
      <c r="F3628">
        <v>0</v>
      </c>
      <c r="G3628">
        <v>0</v>
      </c>
      <c r="H3628">
        <v>0</v>
      </c>
      <c r="I3628">
        <v>0</v>
      </c>
      <c r="J3628" t="s">
        <v>103</v>
      </c>
      <c r="K3628">
        <v>25381</v>
      </c>
      <c r="L3628">
        <v>1000</v>
      </c>
      <c r="M3628">
        <v>14443</v>
      </c>
      <c r="N3628">
        <v>508</v>
      </c>
      <c r="O3628">
        <v>0</v>
      </c>
      <c r="P3628">
        <v>41332</v>
      </c>
      <c r="Q3628">
        <v>0</v>
      </c>
      <c r="R3628">
        <v>41332</v>
      </c>
      <c r="S3628" t="str">
        <f t="shared" si="112"/>
        <v>False</v>
      </c>
      <c r="T3628">
        <v>0</v>
      </c>
      <c r="U3628" t="e">
        <f t="shared" si="113"/>
        <v>#DIV/0!</v>
      </c>
      <c r="V3628">
        <v>0</v>
      </c>
      <c r="W3628">
        <v>0</v>
      </c>
      <c r="X3628">
        <v>0</v>
      </c>
      <c r="Y3628">
        <v>556</v>
      </c>
      <c r="Z3628">
        <v>556</v>
      </c>
      <c r="AA3628" t="b">
        <f>ABS(T3628-Z3628)&gt;25000</f>
        <v>0</v>
      </c>
      <c r="AB3628">
        <v>40776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299239</v>
      </c>
      <c r="AJ3628">
        <v>0</v>
      </c>
      <c r="AK3628">
        <v>0</v>
      </c>
      <c r="AL3628">
        <v>0</v>
      </c>
      <c r="AM3628">
        <v>0</v>
      </c>
      <c r="AN3628">
        <v>4793</v>
      </c>
      <c r="AO3628">
        <v>294446</v>
      </c>
      <c r="AQ3628">
        <f>K3628/R3628</f>
        <v>0.61407626052453301</v>
      </c>
    </row>
    <row r="3629" spans="1:43" x14ac:dyDescent="0.35">
      <c r="A3629" t="s">
        <v>7560</v>
      </c>
      <c r="B3629" t="s">
        <v>7561</v>
      </c>
      <c r="C3629" t="s">
        <v>38</v>
      </c>
      <c r="D3629" t="str">
        <f>IF(P3629&lt;=50000,"Extra Small",IF(AND(P3629&gt;=50000,P3629&lt;250000),"Small",IF(AND(P3629&gt;=250000,P3629&lt;1000000),"Medium",IF(AND(P3629&gt;=1000000,P3629&lt;10000000),"Large",IF(AND(P3629&gt;=10000000,P3629&lt;100000000),"Extra Large",IF(P3629&gt;=100000000,"Extra-extra-large"))))))</f>
        <v>Extra Small</v>
      </c>
      <c r="E3629" t="s">
        <v>70</v>
      </c>
      <c r="F3629">
        <v>0</v>
      </c>
      <c r="G3629">
        <v>0</v>
      </c>
      <c r="H3629">
        <v>0</v>
      </c>
      <c r="I3629">
        <v>0</v>
      </c>
      <c r="J3629" t="s">
        <v>57</v>
      </c>
      <c r="K3629">
        <v>0</v>
      </c>
      <c r="L3629">
        <v>16985</v>
      </c>
      <c r="M3629">
        <v>0</v>
      </c>
      <c r="N3629">
        <v>1791</v>
      </c>
      <c r="O3629">
        <v>0</v>
      </c>
      <c r="P3629">
        <v>18776</v>
      </c>
      <c r="Q3629">
        <v>0</v>
      </c>
      <c r="R3629">
        <v>18776</v>
      </c>
      <c r="S3629" t="str">
        <f t="shared" si="112"/>
        <v>False</v>
      </c>
      <c r="T3629">
        <v>0</v>
      </c>
      <c r="U3629" t="e">
        <f t="shared" si="113"/>
        <v>#DIV/0!</v>
      </c>
      <c r="V3629">
        <v>0</v>
      </c>
      <c r="W3629">
        <v>0</v>
      </c>
      <c r="X3629">
        <v>0</v>
      </c>
      <c r="Y3629">
        <v>10856</v>
      </c>
      <c r="Z3629">
        <v>10856</v>
      </c>
      <c r="AA3629" t="b">
        <f>ABS(T3629-Z3629)&gt;25000</f>
        <v>0</v>
      </c>
      <c r="AB3629">
        <v>7920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1086068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1086068</v>
      </c>
      <c r="AQ3629">
        <f>K3629/R3629</f>
        <v>0</v>
      </c>
    </row>
    <row r="3630" spans="1:43" x14ac:dyDescent="0.35">
      <c r="A3630" t="s">
        <v>7562</v>
      </c>
      <c r="B3630" t="s">
        <v>7563</v>
      </c>
      <c r="C3630" t="s">
        <v>50</v>
      </c>
      <c r="D3630" t="str">
        <f>IF(P3630&lt;=50000,"Extra Small",IF(AND(P3630&gt;=50000,P3630&lt;250000),"Small",IF(AND(P3630&gt;=250000,P3630&lt;1000000),"Medium",IF(AND(P3630&gt;=1000000,P3630&lt;10000000),"Large",IF(AND(P3630&gt;=10000000,P3630&lt;100000000),"Extra Large",IF(P3630&gt;=100000000,"Extra-extra-large"))))))</f>
        <v>Small</v>
      </c>
      <c r="E3630" t="s">
        <v>73</v>
      </c>
      <c r="F3630">
        <v>0</v>
      </c>
      <c r="G3630">
        <v>0</v>
      </c>
      <c r="H3630">
        <v>0</v>
      </c>
      <c r="I3630">
        <v>0</v>
      </c>
      <c r="J3630" t="s">
        <v>44</v>
      </c>
      <c r="K3630">
        <v>0</v>
      </c>
      <c r="L3630">
        <v>0</v>
      </c>
      <c r="M3630">
        <v>0</v>
      </c>
      <c r="N3630">
        <v>0</v>
      </c>
      <c r="O3630">
        <v>148652</v>
      </c>
      <c r="P3630">
        <v>148652</v>
      </c>
      <c r="Q3630">
        <v>0</v>
      </c>
      <c r="R3630">
        <v>148652</v>
      </c>
      <c r="S3630" t="str">
        <f t="shared" si="112"/>
        <v>False</v>
      </c>
      <c r="T3630">
        <v>0</v>
      </c>
      <c r="U3630" t="e">
        <f t="shared" si="113"/>
        <v>#DIV/0!</v>
      </c>
      <c r="V3630">
        <v>0</v>
      </c>
      <c r="W3630">
        <v>0</v>
      </c>
      <c r="X3630">
        <v>0</v>
      </c>
      <c r="Y3630">
        <v>152940</v>
      </c>
      <c r="Z3630">
        <v>152940</v>
      </c>
      <c r="AA3630" t="b">
        <f>ABS(T3630-Z3630)&gt;25000</f>
        <v>1</v>
      </c>
      <c r="AB3630">
        <v>-4288</v>
      </c>
      <c r="AC3630">
        <v>0</v>
      </c>
      <c r="AD3630">
        <v>-4288</v>
      </c>
      <c r="AE3630">
        <v>0</v>
      </c>
      <c r="AF3630">
        <v>0</v>
      </c>
      <c r="AG3630">
        <v>0</v>
      </c>
      <c r="AH3630">
        <v>0</v>
      </c>
      <c r="AI3630">
        <v>55996</v>
      </c>
      <c r="AJ3630">
        <v>0</v>
      </c>
      <c r="AK3630">
        <v>0</v>
      </c>
      <c r="AL3630">
        <v>0</v>
      </c>
      <c r="AM3630">
        <v>0</v>
      </c>
      <c r="AN3630">
        <v>7318</v>
      </c>
      <c r="AO3630">
        <v>48678</v>
      </c>
      <c r="AQ3630">
        <f>K3630/R3630</f>
        <v>0</v>
      </c>
    </row>
    <row r="3631" spans="1:43" x14ac:dyDescent="0.35">
      <c r="A3631" t="s">
        <v>7564</v>
      </c>
      <c r="B3631" t="s">
        <v>7565</v>
      </c>
      <c r="C3631" t="s">
        <v>38</v>
      </c>
      <c r="D3631" t="str">
        <f>IF(P3631&lt;=50000,"Extra Small",IF(AND(P3631&gt;=50000,P3631&lt;250000),"Small",IF(AND(P3631&gt;=250000,P3631&lt;1000000),"Medium",IF(AND(P3631&gt;=1000000,P3631&lt;10000000),"Large",IF(AND(P3631&gt;=10000000,P3631&lt;100000000),"Extra Large",IF(P3631&gt;=100000000,"Extra-extra-large"))))))</f>
        <v>Medium</v>
      </c>
      <c r="E3631" t="s">
        <v>43</v>
      </c>
      <c r="F3631">
        <v>9</v>
      </c>
      <c r="G3631">
        <v>7</v>
      </c>
      <c r="H3631">
        <v>1</v>
      </c>
      <c r="I3631">
        <v>14.93</v>
      </c>
      <c r="J3631" t="s">
        <v>48</v>
      </c>
      <c r="K3631">
        <v>533155</v>
      </c>
      <c r="L3631">
        <v>0</v>
      </c>
      <c r="M3631">
        <v>426053</v>
      </c>
      <c r="N3631">
        <v>491</v>
      </c>
      <c r="O3631">
        <v>28653</v>
      </c>
      <c r="P3631">
        <v>988352</v>
      </c>
      <c r="Q3631">
        <v>0</v>
      </c>
      <c r="R3631">
        <v>988352</v>
      </c>
      <c r="S3631" t="str">
        <f t="shared" si="112"/>
        <v>False</v>
      </c>
      <c r="T3631">
        <v>828331</v>
      </c>
      <c r="U3631" t="b">
        <f t="shared" si="113"/>
        <v>0</v>
      </c>
      <c r="V3631">
        <v>0</v>
      </c>
      <c r="W3631">
        <v>0</v>
      </c>
      <c r="X3631">
        <v>0</v>
      </c>
      <c r="Y3631">
        <v>157540</v>
      </c>
      <c r="Z3631">
        <v>985871</v>
      </c>
      <c r="AA3631" t="b">
        <f>ABS(T3631-Z3631)&gt;25000</f>
        <v>1</v>
      </c>
      <c r="AB3631">
        <v>2481</v>
      </c>
      <c r="AC3631">
        <v>0</v>
      </c>
      <c r="AD3631">
        <v>2481</v>
      </c>
      <c r="AE3631">
        <v>44044</v>
      </c>
      <c r="AF3631">
        <v>0</v>
      </c>
      <c r="AG3631">
        <v>0</v>
      </c>
      <c r="AH3631">
        <v>292058</v>
      </c>
      <c r="AI3631">
        <v>336102</v>
      </c>
      <c r="AJ3631">
        <v>89979</v>
      </c>
      <c r="AK3631">
        <v>0</v>
      </c>
      <c r="AL3631">
        <v>0</v>
      </c>
      <c r="AM3631">
        <v>0</v>
      </c>
      <c r="AN3631">
        <v>89979</v>
      </c>
      <c r="AO3631">
        <v>246123</v>
      </c>
      <c r="AQ3631">
        <f>K3631/R3631</f>
        <v>0.5394383782296186</v>
      </c>
    </row>
    <row r="3632" spans="1:43" x14ac:dyDescent="0.35">
      <c r="A3632" t="s">
        <v>7566</v>
      </c>
      <c r="B3632" t="s">
        <v>7567</v>
      </c>
      <c r="C3632" t="s">
        <v>50</v>
      </c>
      <c r="D3632" t="str">
        <f>IF(P3632&lt;=50000,"Extra Small",IF(AND(P3632&gt;=50000,P3632&lt;250000),"Small",IF(AND(P3632&gt;=250000,P3632&lt;1000000),"Medium",IF(AND(P3632&gt;=1000000,P3632&lt;10000000),"Large",IF(AND(P3632&gt;=10000000,P3632&lt;100000000),"Extra Large",IF(P3632&gt;=100000000,"Extra-extra-large"))))))</f>
        <v>Large</v>
      </c>
      <c r="E3632" t="s">
        <v>43</v>
      </c>
      <c r="F3632">
        <v>7</v>
      </c>
      <c r="G3632">
        <v>10</v>
      </c>
      <c r="H3632">
        <v>4</v>
      </c>
      <c r="I3632">
        <v>14</v>
      </c>
      <c r="J3632" t="s">
        <v>107</v>
      </c>
      <c r="K3632">
        <v>52897</v>
      </c>
      <c r="L3632">
        <v>0</v>
      </c>
      <c r="M3632">
        <v>1199886</v>
      </c>
      <c r="N3632">
        <v>0</v>
      </c>
      <c r="O3632">
        <v>58958</v>
      </c>
      <c r="P3632">
        <v>1311741</v>
      </c>
      <c r="Q3632">
        <v>0</v>
      </c>
      <c r="R3632">
        <v>1311741</v>
      </c>
      <c r="S3632" t="str">
        <f t="shared" si="112"/>
        <v>False</v>
      </c>
      <c r="T3632">
        <v>1078211</v>
      </c>
      <c r="U3632" t="b">
        <f t="shared" si="113"/>
        <v>0</v>
      </c>
      <c r="V3632">
        <v>0</v>
      </c>
      <c r="W3632">
        <v>0</v>
      </c>
      <c r="X3632">
        <v>0</v>
      </c>
      <c r="Y3632">
        <v>162231</v>
      </c>
      <c r="Z3632">
        <v>1240442</v>
      </c>
      <c r="AA3632" t="b">
        <f>ABS(T3632-Z3632)&gt;1000000</f>
        <v>0</v>
      </c>
      <c r="AB3632">
        <v>71299</v>
      </c>
      <c r="AC3632">
        <v>0</v>
      </c>
      <c r="AD3632">
        <v>71299</v>
      </c>
      <c r="AE3632">
        <v>468272</v>
      </c>
      <c r="AF3632">
        <v>0</v>
      </c>
      <c r="AG3632">
        <v>61012</v>
      </c>
      <c r="AH3632">
        <v>61012</v>
      </c>
      <c r="AI3632">
        <v>529284</v>
      </c>
      <c r="AJ3632">
        <v>240551</v>
      </c>
      <c r="AK3632">
        <v>0</v>
      </c>
      <c r="AL3632">
        <v>33142</v>
      </c>
      <c r="AM3632">
        <v>33142</v>
      </c>
      <c r="AN3632">
        <v>273693</v>
      </c>
      <c r="AO3632">
        <v>255591</v>
      </c>
      <c r="AQ3632">
        <f>K3632/R3632</f>
        <v>4.0325796022233046E-2</v>
      </c>
    </row>
    <row r="3633" spans="1:43" x14ac:dyDescent="0.35">
      <c r="A3633" t="s">
        <v>7568</v>
      </c>
      <c r="B3633" t="s">
        <v>7569</v>
      </c>
      <c r="C3633" t="s">
        <v>38</v>
      </c>
      <c r="D3633" t="str">
        <f>IF(P3633&lt;=50000,"Extra Small",IF(AND(P3633&gt;=50000,P3633&lt;250000),"Small",IF(AND(P3633&gt;=250000,P3633&lt;1000000),"Medium",IF(AND(P3633&gt;=1000000,P3633&lt;10000000),"Large",IF(AND(P3633&gt;=10000000,P3633&lt;100000000),"Extra Large",IF(P3633&gt;=100000000,"Extra-extra-large"))))))</f>
        <v>Small</v>
      </c>
      <c r="E3633" t="s">
        <v>76</v>
      </c>
      <c r="F3633">
        <v>0</v>
      </c>
      <c r="G3633">
        <v>4</v>
      </c>
      <c r="H3633">
        <v>0</v>
      </c>
      <c r="I3633">
        <v>0</v>
      </c>
      <c r="J3633" t="s">
        <v>143</v>
      </c>
      <c r="K3633">
        <v>174924</v>
      </c>
      <c r="L3633">
        <v>0</v>
      </c>
      <c r="M3633">
        <v>0</v>
      </c>
      <c r="N3633">
        <v>0</v>
      </c>
      <c r="O3633">
        <v>4470</v>
      </c>
      <c r="P3633">
        <v>179394</v>
      </c>
      <c r="Q3633">
        <v>0</v>
      </c>
      <c r="R3633">
        <v>179394</v>
      </c>
      <c r="S3633" t="str">
        <f t="shared" si="112"/>
        <v>False</v>
      </c>
      <c r="T3633">
        <v>90170</v>
      </c>
      <c r="U3633" t="b">
        <f t="shared" si="113"/>
        <v>0</v>
      </c>
      <c r="V3633">
        <v>0</v>
      </c>
      <c r="W3633">
        <v>0</v>
      </c>
      <c r="X3633">
        <v>0</v>
      </c>
      <c r="Y3633">
        <v>89409</v>
      </c>
      <c r="Z3633">
        <v>179579</v>
      </c>
      <c r="AA3633" t="b">
        <f>ABS(T3633-Z3633)&gt;25000</f>
        <v>1</v>
      </c>
      <c r="AB3633">
        <v>-185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37066</v>
      </c>
      <c r="AJ3633">
        <v>0</v>
      </c>
      <c r="AK3633">
        <v>0</v>
      </c>
      <c r="AL3633">
        <v>0</v>
      </c>
      <c r="AM3633">
        <v>0</v>
      </c>
      <c r="AN3633">
        <v>17056</v>
      </c>
      <c r="AO3633">
        <v>20010</v>
      </c>
      <c r="AQ3633">
        <f>K3633/R3633</f>
        <v>0.97508277868825044</v>
      </c>
    </row>
    <row r="3634" spans="1:43" x14ac:dyDescent="0.35">
      <c r="A3634" t="s">
        <v>7570</v>
      </c>
      <c r="B3634" t="s">
        <v>7571</v>
      </c>
      <c r="C3634" t="s">
        <v>50</v>
      </c>
      <c r="D3634" t="str">
        <f>IF(P3634&lt;=50000,"Extra Small",IF(AND(P3634&gt;=50000,P3634&lt;250000),"Small",IF(AND(P3634&gt;=250000,P3634&lt;1000000),"Medium",IF(AND(P3634&gt;=1000000,P3634&lt;10000000),"Large",IF(AND(P3634&gt;=10000000,P3634&lt;100000000),"Extra Large",IF(P3634&gt;=100000000,"Extra-extra-large"))))))</f>
        <v>Extra Large</v>
      </c>
      <c r="E3634" t="s">
        <v>110</v>
      </c>
      <c r="F3634">
        <v>112</v>
      </c>
      <c r="G3634">
        <v>113</v>
      </c>
      <c r="H3634">
        <v>65</v>
      </c>
      <c r="I3634">
        <v>206.1</v>
      </c>
      <c r="J3634" t="s">
        <v>313</v>
      </c>
      <c r="K3634">
        <v>18849309</v>
      </c>
      <c r="L3634">
        <v>1391889</v>
      </c>
      <c r="M3634">
        <v>600730</v>
      </c>
      <c r="N3634">
        <v>249661</v>
      </c>
      <c r="O3634">
        <v>5957080</v>
      </c>
      <c r="P3634">
        <v>27048669</v>
      </c>
      <c r="Q3634">
        <v>0</v>
      </c>
      <c r="R3634">
        <v>27048669</v>
      </c>
      <c r="S3634" t="str">
        <f t="shared" si="112"/>
        <v>False</v>
      </c>
      <c r="T3634">
        <v>16380450</v>
      </c>
      <c r="U3634" t="b">
        <f t="shared" si="113"/>
        <v>0</v>
      </c>
      <c r="V3634">
        <v>0</v>
      </c>
      <c r="W3634">
        <v>0</v>
      </c>
      <c r="X3634">
        <v>0</v>
      </c>
      <c r="Y3634">
        <v>10279686</v>
      </c>
      <c r="Z3634">
        <v>26660136</v>
      </c>
      <c r="AA3634" t="b">
        <f>ABS(T3634-Z3634)&gt;1000000</f>
        <v>1</v>
      </c>
      <c r="AB3634">
        <v>388533</v>
      </c>
      <c r="AC3634">
        <v>40415</v>
      </c>
      <c r="AD3634">
        <v>428948</v>
      </c>
      <c r="AE3634">
        <v>8884535</v>
      </c>
      <c r="AF3634">
        <v>0</v>
      </c>
      <c r="AG3634">
        <v>2994745</v>
      </c>
      <c r="AH3634">
        <v>2994745</v>
      </c>
      <c r="AI3634">
        <v>11879280</v>
      </c>
      <c r="AJ3634">
        <v>7207303</v>
      </c>
      <c r="AK3634">
        <v>0</v>
      </c>
      <c r="AL3634">
        <v>312543</v>
      </c>
      <c r="AM3634">
        <v>312543</v>
      </c>
      <c r="AN3634">
        <v>7519846</v>
      </c>
      <c r="AO3634">
        <v>4359434</v>
      </c>
      <c r="AQ3634">
        <f>K3634/R3634</f>
        <v>0.69686641512748737</v>
      </c>
    </row>
    <row r="3635" spans="1:43" x14ac:dyDescent="0.35">
      <c r="A3635" t="s">
        <v>7572</v>
      </c>
      <c r="B3635" t="s">
        <v>7573</v>
      </c>
      <c r="C3635" t="s">
        <v>50</v>
      </c>
      <c r="D3635" t="str">
        <f>IF(P3635&lt;=50000,"Extra Small",IF(AND(P3635&gt;=50000,P3635&lt;250000),"Small",IF(AND(P3635&gt;=250000,P3635&lt;1000000),"Medium",IF(AND(P3635&gt;=1000000,P3635&lt;10000000),"Large",IF(AND(P3635&gt;=10000000,P3635&lt;100000000),"Extra Large",IF(P3635&gt;=100000000,"Extra-extra-large"))))))</f>
        <v>Large</v>
      </c>
      <c r="E3635" t="s">
        <v>47</v>
      </c>
      <c r="F3635">
        <v>32</v>
      </c>
      <c r="G3635">
        <v>7</v>
      </c>
      <c r="H3635">
        <v>28</v>
      </c>
      <c r="I3635">
        <v>40</v>
      </c>
      <c r="J3635" t="s">
        <v>48</v>
      </c>
      <c r="K3635">
        <v>0</v>
      </c>
      <c r="L3635">
        <v>0</v>
      </c>
      <c r="M3635">
        <v>7048170</v>
      </c>
      <c r="N3635">
        <v>0</v>
      </c>
      <c r="O3635">
        <v>0</v>
      </c>
      <c r="P3635">
        <v>7048170</v>
      </c>
      <c r="Q3635">
        <v>0</v>
      </c>
      <c r="R3635">
        <v>7048170</v>
      </c>
      <c r="S3635" t="str">
        <f t="shared" si="112"/>
        <v>False</v>
      </c>
      <c r="T3635">
        <v>7048170</v>
      </c>
      <c r="U3635" t="b">
        <f t="shared" si="113"/>
        <v>0</v>
      </c>
      <c r="V3635">
        <v>0</v>
      </c>
      <c r="W3635">
        <v>0</v>
      </c>
      <c r="X3635">
        <v>0</v>
      </c>
      <c r="Y3635">
        <v>0</v>
      </c>
      <c r="Z3635">
        <v>7048170</v>
      </c>
      <c r="AA3635" t="b">
        <f>ABS(T3635-Z3635)&gt;1000000</f>
        <v>0</v>
      </c>
      <c r="AB3635">
        <v>0</v>
      </c>
      <c r="AC3635">
        <v>0</v>
      </c>
      <c r="AD3635">
        <v>0</v>
      </c>
      <c r="AE3635">
        <v>406266</v>
      </c>
      <c r="AF3635">
        <v>0</v>
      </c>
      <c r="AG3635">
        <v>0</v>
      </c>
      <c r="AH3635">
        <v>0</v>
      </c>
      <c r="AI3635">
        <v>406266</v>
      </c>
      <c r="AJ3635">
        <v>392024</v>
      </c>
      <c r="AK3635">
        <v>0</v>
      </c>
      <c r="AL3635">
        <v>14239</v>
      </c>
      <c r="AM3635">
        <v>14239</v>
      </c>
      <c r="AN3635">
        <v>406263</v>
      </c>
      <c r="AO3635">
        <v>3</v>
      </c>
      <c r="AQ3635">
        <f>K3635/R3635</f>
        <v>0</v>
      </c>
    </row>
    <row r="3636" spans="1:43" x14ac:dyDescent="0.35">
      <c r="A3636" t="s">
        <v>7574</v>
      </c>
      <c r="B3636" t="s">
        <v>7575</v>
      </c>
      <c r="C3636" t="s">
        <v>38</v>
      </c>
      <c r="D3636" t="str">
        <f>IF(P3636&lt;=50000,"Extra Small",IF(AND(P3636&gt;=50000,P3636&lt;250000),"Small",IF(AND(P3636&gt;=250000,P3636&lt;1000000),"Medium",IF(AND(P3636&gt;=1000000,P3636&lt;10000000),"Large",IF(AND(P3636&gt;=10000000,P3636&lt;100000000),"Extra Large",IF(P3636&gt;=100000000,"Extra-extra-large"))))))</f>
        <v>Medium</v>
      </c>
      <c r="E3636" t="s">
        <v>110</v>
      </c>
      <c r="F3636">
        <v>0</v>
      </c>
      <c r="G3636">
        <v>4</v>
      </c>
      <c r="H3636">
        <v>2</v>
      </c>
      <c r="I3636">
        <v>2.5</v>
      </c>
      <c r="J3636" t="s">
        <v>143</v>
      </c>
      <c r="K3636">
        <v>0</v>
      </c>
      <c r="L3636">
        <v>142886</v>
      </c>
      <c r="M3636">
        <v>164195</v>
      </c>
      <c r="N3636">
        <v>0</v>
      </c>
      <c r="O3636">
        <v>1593</v>
      </c>
      <c r="P3636">
        <v>308674</v>
      </c>
      <c r="Q3636">
        <v>0</v>
      </c>
      <c r="R3636">
        <v>308674</v>
      </c>
      <c r="S3636" t="str">
        <f t="shared" si="112"/>
        <v>False</v>
      </c>
      <c r="T3636">
        <v>101890</v>
      </c>
      <c r="U3636" t="b">
        <f t="shared" si="113"/>
        <v>0</v>
      </c>
      <c r="V3636">
        <v>0</v>
      </c>
      <c r="W3636">
        <v>0</v>
      </c>
      <c r="X3636">
        <v>0</v>
      </c>
      <c r="Y3636">
        <v>218756</v>
      </c>
      <c r="Z3636">
        <v>320646</v>
      </c>
      <c r="AA3636" t="b">
        <f>ABS(T3636-Z3636)&gt;25000</f>
        <v>1</v>
      </c>
      <c r="AB3636">
        <v>-11972</v>
      </c>
      <c r="AC3636">
        <v>0</v>
      </c>
      <c r="AD3636">
        <v>-11972</v>
      </c>
      <c r="AE3636">
        <v>82717</v>
      </c>
      <c r="AF3636">
        <v>0</v>
      </c>
      <c r="AG3636">
        <v>0</v>
      </c>
      <c r="AH3636">
        <v>1743343</v>
      </c>
      <c r="AI3636">
        <v>1826060</v>
      </c>
      <c r="AJ3636">
        <v>10235</v>
      </c>
      <c r="AK3636">
        <v>0</v>
      </c>
      <c r="AL3636">
        <v>0</v>
      </c>
      <c r="AM3636">
        <v>59978</v>
      </c>
      <c r="AN3636">
        <v>70213</v>
      </c>
      <c r="AO3636">
        <v>1755847</v>
      </c>
      <c r="AQ3636">
        <f>K3636/R3636</f>
        <v>0</v>
      </c>
    </row>
    <row r="3637" spans="1:43" x14ac:dyDescent="0.35">
      <c r="A3637" t="s">
        <v>7576</v>
      </c>
      <c r="B3637" t="s">
        <v>7577</v>
      </c>
      <c r="C3637" t="s">
        <v>50</v>
      </c>
      <c r="D3637" t="str">
        <f>IF(P3637&lt;=50000,"Extra Small",IF(AND(P3637&gt;=50000,P3637&lt;250000),"Small",IF(AND(P3637&gt;=250000,P3637&lt;1000000),"Medium",IF(AND(P3637&gt;=1000000,P3637&lt;10000000),"Large",IF(AND(P3637&gt;=10000000,P3637&lt;100000000),"Extra Large",IF(P3637&gt;=100000000,"Extra-extra-large"))))))</f>
        <v>Small</v>
      </c>
      <c r="E3637" t="s">
        <v>64</v>
      </c>
      <c r="F3637">
        <v>0</v>
      </c>
      <c r="G3637">
        <v>0</v>
      </c>
      <c r="H3637">
        <v>0</v>
      </c>
      <c r="I3637">
        <v>0</v>
      </c>
      <c r="J3637" t="s">
        <v>48</v>
      </c>
      <c r="K3637">
        <v>0</v>
      </c>
      <c r="L3637">
        <v>200000</v>
      </c>
      <c r="M3637">
        <v>0</v>
      </c>
      <c r="N3637">
        <v>18427</v>
      </c>
      <c r="O3637">
        <v>267</v>
      </c>
      <c r="P3637">
        <v>218694</v>
      </c>
      <c r="Q3637">
        <v>0</v>
      </c>
      <c r="R3637">
        <v>218694</v>
      </c>
      <c r="S3637" t="str">
        <f t="shared" si="112"/>
        <v>False</v>
      </c>
      <c r="T3637">
        <v>0</v>
      </c>
      <c r="U3637" t="e">
        <f t="shared" si="113"/>
        <v>#DIV/0!</v>
      </c>
      <c r="V3637">
        <v>0</v>
      </c>
      <c r="W3637">
        <v>161400</v>
      </c>
      <c r="X3637">
        <v>0</v>
      </c>
      <c r="Y3637">
        <v>255</v>
      </c>
      <c r="Z3637">
        <v>161655</v>
      </c>
      <c r="AA3637" t="b">
        <f>ABS(T3637-Z3637)&gt;25000</f>
        <v>1</v>
      </c>
      <c r="AB3637">
        <v>57039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324243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324243</v>
      </c>
      <c r="AQ3637">
        <f>K3637/R3637</f>
        <v>0</v>
      </c>
    </row>
    <row r="3638" spans="1:43" x14ac:dyDescent="0.35">
      <c r="A3638" t="s">
        <v>7578</v>
      </c>
      <c r="B3638" t="s">
        <v>7579</v>
      </c>
      <c r="C3638" t="s">
        <v>38</v>
      </c>
      <c r="D3638" t="str">
        <f>IF(P3638&lt;=50000,"Extra Small",IF(AND(P3638&gt;=50000,P3638&lt;250000),"Small",IF(AND(P3638&gt;=250000,P3638&lt;1000000),"Medium",IF(AND(P3638&gt;=1000000,P3638&lt;10000000),"Large",IF(AND(P3638&gt;=10000000,P3638&lt;100000000),"Extra Large",IF(P3638&gt;=100000000,"Extra-extra-large"))))))</f>
        <v>Small</v>
      </c>
      <c r="E3638" t="s">
        <v>67</v>
      </c>
      <c r="F3638">
        <v>0</v>
      </c>
      <c r="G3638">
        <v>0</v>
      </c>
      <c r="H3638">
        <v>0</v>
      </c>
      <c r="I3638">
        <v>0</v>
      </c>
      <c r="J3638" t="s">
        <v>61</v>
      </c>
      <c r="K3638">
        <v>0</v>
      </c>
      <c r="L3638">
        <v>0</v>
      </c>
      <c r="M3638">
        <v>70397</v>
      </c>
      <c r="N3638">
        <v>1682</v>
      </c>
      <c r="O3638">
        <v>0</v>
      </c>
      <c r="P3638">
        <v>72079</v>
      </c>
      <c r="Q3638">
        <v>0</v>
      </c>
      <c r="R3638">
        <v>72079</v>
      </c>
      <c r="S3638" t="str">
        <f t="shared" si="112"/>
        <v>False</v>
      </c>
      <c r="T3638">
        <v>0</v>
      </c>
      <c r="U3638" t="e">
        <f t="shared" si="113"/>
        <v>#DIV/0!</v>
      </c>
      <c r="V3638">
        <v>0</v>
      </c>
      <c r="W3638">
        <v>0</v>
      </c>
      <c r="X3638">
        <v>0</v>
      </c>
      <c r="Y3638">
        <v>67875</v>
      </c>
      <c r="Z3638">
        <v>67875</v>
      </c>
      <c r="AA3638" t="b">
        <f>ABS(T3638-Z3638)&gt;25000</f>
        <v>1</v>
      </c>
      <c r="AB3638">
        <v>4204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1155957</v>
      </c>
      <c r="AJ3638">
        <v>0</v>
      </c>
      <c r="AK3638">
        <v>0</v>
      </c>
      <c r="AL3638">
        <v>0</v>
      </c>
      <c r="AM3638">
        <v>0</v>
      </c>
      <c r="AN3638">
        <v>6065</v>
      </c>
      <c r="AO3638">
        <v>1149892</v>
      </c>
      <c r="AQ3638">
        <f>K3638/R3638</f>
        <v>0</v>
      </c>
    </row>
    <row r="3639" spans="1:43" x14ac:dyDescent="0.35">
      <c r="A3639" t="s">
        <v>7580</v>
      </c>
      <c r="B3639" t="s">
        <v>7581</v>
      </c>
      <c r="C3639" t="s">
        <v>38</v>
      </c>
      <c r="D3639" t="str">
        <f>IF(P3639&lt;=50000,"Extra Small",IF(AND(P3639&gt;=50000,P3639&lt;250000),"Small",IF(AND(P3639&gt;=250000,P3639&lt;1000000),"Medium",IF(AND(P3639&gt;=1000000,P3639&lt;10000000),"Large",IF(AND(P3639&gt;=10000000,P3639&lt;100000000),"Extra Large",IF(P3639&gt;=100000000,"Extra-extra-large"))))))</f>
        <v>Small</v>
      </c>
      <c r="E3639" t="s">
        <v>39</v>
      </c>
      <c r="F3639">
        <v>0</v>
      </c>
      <c r="G3639">
        <v>0</v>
      </c>
      <c r="H3639">
        <v>0</v>
      </c>
      <c r="I3639">
        <v>0</v>
      </c>
      <c r="J3639" t="s">
        <v>92</v>
      </c>
      <c r="K3639">
        <v>0</v>
      </c>
      <c r="L3639">
        <v>57059</v>
      </c>
      <c r="M3639">
        <v>0</v>
      </c>
      <c r="N3639">
        <v>0</v>
      </c>
      <c r="O3639">
        <v>0</v>
      </c>
      <c r="P3639">
        <v>57059</v>
      </c>
      <c r="Q3639">
        <v>0</v>
      </c>
      <c r="R3639">
        <v>57059</v>
      </c>
      <c r="S3639" t="str">
        <f t="shared" si="112"/>
        <v>False</v>
      </c>
      <c r="T3639">
        <v>3500</v>
      </c>
      <c r="U3639" t="e">
        <f t="shared" si="113"/>
        <v>#DIV/0!</v>
      </c>
      <c r="V3639">
        <v>0</v>
      </c>
      <c r="W3639">
        <v>30000</v>
      </c>
      <c r="X3639">
        <v>0</v>
      </c>
      <c r="Y3639">
        <v>38200</v>
      </c>
      <c r="Z3639">
        <v>71700</v>
      </c>
      <c r="AA3639" t="b">
        <f>ABS(T3639-Z3639)&gt;25000</f>
        <v>1</v>
      </c>
      <c r="AB3639">
        <v>-14641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Q3639">
        <f>K3639/R3639</f>
        <v>0</v>
      </c>
    </row>
    <row r="3640" spans="1:43" x14ac:dyDescent="0.35">
      <c r="A3640" t="s">
        <v>7582</v>
      </c>
      <c r="B3640" t="s">
        <v>7583</v>
      </c>
      <c r="C3640" t="s">
        <v>38</v>
      </c>
      <c r="D3640" t="str">
        <f>IF(P3640&lt;=50000,"Extra Small",IF(AND(P3640&gt;=50000,P3640&lt;250000),"Small",IF(AND(P3640&gt;=250000,P3640&lt;1000000),"Medium",IF(AND(P3640&gt;=1000000,P3640&lt;10000000),"Large",IF(AND(P3640&gt;=10000000,P3640&lt;100000000),"Extra Large",IF(P3640&gt;=100000000,"Extra-extra-large"))))))</f>
        <v>Large</v>
      </c>
      <c r="E3640" t="s">
        <v>43</v>
      </c>
      <c r="F3640">
        <v>94</v>
      </c>
      <c r="G3640">
        <v>16</v>
      </c>
      <c r="H3640">
        <v>30</v>
      </c>
      <c r="I3640">
        <v>80.55</v>
      </c>
      <c r="J3640" t="s">
        <v>259</v>
      </c>
      <c r="K3640">
        <v>5676950</v>
      </c>
      <c r="L3640">
        <v>11913</v>
      </c>
      <c r="M3640">
        <v>1878955</v>
      </c>
      <c r="N3640">
        <v>115503</v>
      </c>
      <c r="O3640">
        <v>308490</v>
      </c>
      <c r="P3640">
        <v>7991811</v>
      </c>
      <c r="Q3640">
        <v>39397</v>
      </c>
      <c r="R3640">
        <v>8031208</v>
      </c>
      <c r="S3640" t="str">
        <f t="shared" si="112"/>
        <v>False</v>
      </c>
      <c r="T3640">
        <v>6222784</v>
      </c>
      <c r="U3640" t="b">
        <f t="shared" si="113"/>
        <v>0</v>
      </c>
      <c r="V3640">
        <v>0</v>
      </c>
      <c r="W3640">
        <v>120</v>
      </c>
      <c r="X3640">
        <v>0</v>
      </c>
      <c r="Y3640">
        <v>1386659</v>
      </c>
      <c r="Z3640">
        <v>7609563</v>
      </c>
      <c r="AA3640" t="b">
        <f>ABS(T3640-Z3640)&gt;1000000</f>
        <v>1</v>
      </c>
      <c r="AB3640">
        <v>421645</v>
      </c>
      <c r="AC3640">
        <v>0</v>
      </c>
      <c r="AD3640">
        <v>421645</v>
      </c>
      <c r="AE3640">
        <v>4137212</v>
      </c>
      <c r="AF3640">
        <v>0</v>
      </c>
      <c r="AG3640">
        <v>1945907</v>
      </c>
      <c r="AH3640">
        <v>1945907</v>
      </c>
      <c r="AI3640">
        <v>6083119</v>
      </c>
      <c r="AJ3640">
        <v>407339</v>
      </c>
      <c r="AK3640">
        <v>0</v>
      </c>
      <c r="AL3640">
        <v>1885243</v>
      </c>
      <c r="AM3640">
        <v>1885243</v>
      </c>
      <c r="AN3640">
        <v>2292582</v>
      </c>
      <c r="AO3640">
        <v>3790537</v>
      </c>
      <c r="AQ3640">
        <f>K3640/R3640</f>
        <v>0.70686128413060645</v>
      </c>
    </row>
    <row r="3641" spans="1:43" x14ac:dyDescent="0.35">
      <c r="A3641" t="s">
        <v>7584</v>
      </c>
      <c r="B3641" t="s">
        <v>7585</v>
      </c>
      <c r="C3641" t="s">
        <v>38</v>
      </c>
      <c r="D3641" t="str">
        <f>IF(P3641&lt;=50000,"Extra Small",IF(AND(P3641&gt;=50000,P3641&lt;250000),"Small",IF(AND(P3641&gt;=250000,P3641&lt;1000000),"Medium",IF(AND(P3641&gt;=1000000,P3641&lt;10000000),"Large",IF(AND(P3641&gt;=10000000,P3641&lt;100000000),"Extra Large",IF(P3641&gt;=100000000,"Extra-extra-large"))))))</f>
        <v>Large</v>
      </c>
      <c r="E3641" t="s">
        <v>164</v>
      </c>
      <c r="F3641">
        <v>25</v>
      </c>
      <c r="G3641">
        <v>12</v>
      </c>
      <c r="H3641">
        <v>6</v>
      </c>
      <c r="I3641">
        <v>32</v>
      </c>
      <c r="J3641" t="s">
        <v>57</v>
      </c>
      <c r="K3641">
        <v>0</v>
      </c>
      <c r="L3641">
        <v>715396</v>
      </c>
      <c r="M3641">
        <v>5990236</v>
      </c>
      <c r="N3641">
        <v>39031</v>
      </c>
      <c r="O3641">
        <v>12053</v>
      </c>
      <c r="P3641">
        <v>6756716</v>
      </c>
      <c r="Q3641">
        <v>0</v>
      </c>
      <c r="R3641">
        <v>6756716</v>
      </c>
      <c r="S3641" t="str">
        <f t="shared" si="112"/>
        <v>False</v>
      </c>
      <c r="T3641">
        <v>3046962</v>
      </c>
      <c r="U3641" t="b">
        <f t="shared" si="113"/>
        <v>0</v>
      </c>
      <c r="V3641">
        <v>0</v>
      </c>
      <c r="W3641">
        <v>0</v>
      </c>
      <c r="X3641">
        <v>0</v>
      </c>
      <c r="Y3641">
        <v>3398963</v>
      </c>
      <c r="Z3641">
        <v>6445925</v>
      </c>
      <c r="AA3641" t="b">
        <f>ABS(T3641-Z3641)&gt;1000000</f>
        <v>1</v>
      </c>
      <c r="AB3641">
        <v>310791</v>
      </c>
      <c r="AC3641">
        <v>0</v>
      </c>
      <c r="AD3641">
        <v>310791</v>
      </c>
      <c r="AE3641">
        <v>4301875</v>
      </c>
      <c r="AF3641">
        <v>0</v>
      </c>
      <c r="AG3641">
        <v>127005</v>
      </c>
      <c r="AH3641">
        <v>127005</v>
      </c>
      <c r="AI3641">
        <v>4428880</v>
      </c>
      <c r="AJ3641">
        <v>3636562</v>
      </c>
      <c r="AK3641">
        <v>0</v>
      </c>
      <c r="AL3641">
        <v>14130</v>
      </c>
      <c r="AM3641">
        <v>14130</v>
      </c>
      <c r="AN3641">
        <v>3650692</v>
      </c>
      <c r="AO3641">
        <v>778188</v>
      </c>
      <c r="AQ3641">
        <f>K3641/R3641</f>
        <v>0</v>
      </c>
    </row>
    <row r="3642" spans="1:43" x14ac:dyDescent="0.35">
      <c r="A3642" t="s">
        <v>7586</v>
      </c>
      <c r="B3642" t="s">
        <v>7587</v>
      </c>
      <c r="C3642" t="s">
        <v>38</v>
      </c>
      <c r="D3642" t="str">
        <f>IF(P3642&lt;=50000,"Extra Small",IF(AND(P3642&gt;=50000,P3642&lt;250000),"Small",IF(AND(P3642&gt;=250000,P3642&lt;1000000),"Medium",IF(AND(P3642&gt;=1000000,P3642&lt;10000000),"Large",IF(AND(P3642&gt;=10000000,P3642&lt;100000000),"Extra Large",IF(P3642&gt;=100000000,"Extra-extra-large"))))))</f>
        <v>Extra Small</v>
      </c>
      <c r="E3642" t="s">
        <v>64</v>
      </c>
      <c r="F3642">
        <v>0</v>
      </c>
      <c r="G3642">
        <v>0</v>
      </c>
      <c r="H3642">
        <v>0</v>
      </c>
      <c r="I3642">
        <v>0</v>
      </c>
      <c r="J3642" t="s">
        <v>269</v>
      </c>
      <c r="K3642">
        <v>0</v>
      </c>
      <c r="L3642">
        <v>0</v>
      </c>
      <c r="M3642">
        <v>0</v>
      </c>
      <c r="N3642">
        <v>2723</v>
      </c>
      <c r="O3642">
        <v>10360</v>
      </c>
      <c r="P3642">
        <v>13083</v>
      </c>
      <c r="Q3642">
        <v>0</v>
      </c>
      <c r="R3642">
        <v>13083</v>
      </c>
      <c r="S3642" t="str">
        <f t="shared" si="112"/>
        <v>False</v>
      </c>
      <c r="T3642">
        <v>0</v>
      </c>
      <c r="U3642" t="e">
        <f t="shared" si="113"/>
        <v>#DIV/0!</v>
      </c>
      <c r="V3642">
        <v>0</v>
      </c>
      <c r="W3642">
        <v>0</v>
      </c>
      <c r="X3642">
        <v>0</v>
      </c>
      <c r="Y3642">
        <v>31455</v>
      </c>
      <c r="Z3642">
        <v>31455</v>
      </c>
      <c r="AA3642" t="b">
        <f>ABS(T3642-Z3642)&gt;25000</f>
        <v>1</v>
      </c>
      <c r="AB3642">
        <v>-18372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13706</v>
      </c>
      <c r="AJ3642">
        <v>0</v>
      </c>
      <c r="AK3642">
        <v>0</v>
      </c>
      <c r="AL3642">
        <v>0</v>
      </c>
      <c r="AM3642">
        <v>0</v>
      </c>
      <c r="AN3642">
        <v>13706</v>
      </c>
      <c r="AO3642">
        <v>0</v>
      </c>
      <c r="AQ3642">
        <f>K3642/R3642</f>
        <v>0</v>
      </c>
    </row>
    <row r="3643" spans="1:43" x14ac:dyDescent="0.35">
      <c r="A3643" t="s">
        <v>7588</v>
      </c>
      <c r="B3643" t="s">
        <v>7589</v>
      </c>
      <c r="C3643" t="s">
        <v>38</v>
      </c>
      <c r="D3643" t="str">
        <f>IF(P3643&lt;=50000,"Extra Small",IF(AND(P3643&gt;=50000,P3643&lt;250000),"Small",IF(AND(P3643&gt;=250000,P3643&lt;1000000),"Medium",IF(AND(P3643&gt;=1000000,P3643&lt;10000000),"Large",IF(AND(P3643&gt;=10000000,P3643&lt;100000000),"Extra Large",IF(P3643&gt;=100000000,"Extra-extra-large"))))))</f>
        <v>Medium</v>
      </c>
      <c r="E3643" t="s">
        <v>98</v>
      </c>
      <c r="F3643">
        <v>0</v>
      </c>
      <c r="G3643">
        <v>1</v>
      </c>
      <c r="H3643">
        <v>0</v>
      </c>
      <c r="I3643">
        <v>0.2</v>
      </c>
      <c r="J3643" t="s">
        <v>48</v>
      </c>
      <c r="K3643">
        <v>6091</v>
      </c>
      <c r="L3643">
        <v>381758</v>
      </c>
      <c r="M3643">
        <v>0</v>
      </c>
      <c r="N3643">
        <v>3231</v>
      </c>
      <c r="O3643">
        <v>0</v>
      </c>
      <c r="P3643">
        <v>391080</v>
      </c>
      <c r="Q3643">
        <v>0</v>
      </c>
      <c r="R3643">
        <v>391080</v>
      </c>
      <c r="S3643" t="str">
        <f t="shared" si="112"/>
        <v>False</v>
      </c>
      <c r="T3643">
        <v>25861</v>
      </c>
      <c r="U3643" t="b">
        <f t="shared" si="113"/>
        <v>0</v>
      </c>
      <c r="V3643">
        <v>0</v>
      </c>
      <c r="W3643">
        <v>300000</v>
      </c>
      <c r="X3643">
        <v>0</v>
      </c>
      <c r="Y3643">
        <v>160591</v>
      </c>
      <c r="Z3643">
        <v>486452</v>
      </c>
      <c r="AA3643" t="b">
        <f>ABS(T3643-Z3643)&gt;25000</f>
        <v>1</v>
      </c>
      <c r="AB3643">
        <v>-95372</v>
      </c>
      <c r="AC3643">
        <v>0</v>
      </c>
      <c r="AD3643">
        <v>-95372</v>
      </c>
      <c r="AE3643">
        <v>77248</v>
      </c>
      <c r="AF3643">
        <v>0</v>
      </c>
      <c r="AG3643">
        <v>0</v>
      </c>
      <c r="AH3643">
        <v>57135</v>
      </c>
      <c r="AI3643">
        <v>134383</v>
      </c>
      <c r="AJ3643">
        <v>2056</v>
      </c>
      <c r="AK3643">
        <v>0</v>
      </c>
      <c r="AL3643">
        <v>0</v>
      </c>
      <c r="AM3643">
        <v>0</v>
      </c>
      <c r="AN3643">
        <v>2056</v>
      </c>
      <c r="AO3643">
        <v>132327</v>
      </c>
      <c r="AQ3643">
        <f>K3643/R3643</f>
        <v>1.557481845146773E-2</v>
      </c>
    </row>
    <row r="3644" spans="1:43" x14ac:dyDescent="0.35">
      <c r="A3644" t="s">
        <v>7590</v>
      </c>
      <c r="B3644" t="s">
        <v>7591</v>
      </c>
      <c r="C3644" t="s">
        <v>38</v>
      </c>
      <c r="D3644" t="str">
        <f>IF(P3644&lt;=50000,"Extra Small",IF(AND(P3644&gt;=50000,P3644&lt;250000),"Small",IF(AND(P3644&gt;=250000,P3644&lt;1000000),"Medium",IF(AND(P3644&gt;=1000000,P3644&lt;10000000),"Large",IF(AND(P3644&gt;=10000000,P3644&lt;100000000),"Extra Large",IF(P3644&gt;=100000000,"Extra-extra-large"))))))</f>
        <v>Extra Small</v>
      </c>
      <c r="E3644" t="s">
        <v>131</v>
      </c>
      <c r="F3644">
        <v>0</v>
      </c>
      <c r="G3644">
        <v>0</v>
      </c>
      <c r="H3644">
        <v>0</v>
      </c>
      <c r="I3644">
        <v>0</v>
      </c>
      <c r="J3644" t="s">
        <v>48</v>
      </c>
      <c r="K3644">
        <v>0</v>
      </c>
      <c r="L3644">
        <v>0</v>
      </c>
      <c r="M3644">
        <v>0</v>
      </c>
      <c r="N3644">
        <v>6048</v>
      </c>
      <c r="O3644">
        <v>0</v>
      </c>
      <c r="P3644">
        <v>6048</v>
      </c>
      <c r="Q3644">
        <v>0</v>
      </c>
      <c r="R3644">
        <v>6048</v>
      </c>
      <c r="S3644" t="str">
        <f t="shared" si="112"/>
        <v>False</v>
      </c>
      <c r="T3644">
        <v>0</v>
      </c>
      <c r="U3644" t="e">
        <f t="shared" si="113"/>
        <v>#DIV/0!</v>
      </c>
      <c r="V3644">
        <v>0</v>
      </c>
      <c r="W3644">
        <v>4206</v>
      </c>
      <c r="X3644">
        <v>0</v>
      </c>
      <c r="Y3644">
        <v>1842</v>
      </c>
      <c r="Z3644">
        <v>6048</v>
      </c>
      <c r="AA3644" t="b">
        <f>ABS(T3644-Z3644)&gt;25000</f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102814</v>
      </c>
      <c r="AJ3644">
        <v>0</v>
      </c>
      <c r="AK3644">
        <v>0</v>
      </c>
      <c r="AL3644">
        <v>0</v>
      </c>
      <c r="AM3644">
        <v>0</v>
      </c>
      <c r="AN3644">
        <v>6360</v>
      </c>
      <c r="AO3644">
        <v>96454</v>
      </c>
      <c r="AQ3644">
        <f>K3644/R3644</f>
        <v>0</v>
      </c>
    </row>
    <row r="3645" spans="1:43" x14ac:dyDescent="0.35">
      <c r="A3645" t="s">
        <v>7592</v>
      </c>
      <c r="B3645" t="s">
        <v>7593</v>
      </c>
      <c r="C3645" t="s">
        <v>38</v>
      </c>
      <c r="D3645" t="str">
        <f>IF(P3645&lt;=50000,"Extra Small",IF(AND(P3645&gt;=50000,P3645&lt;250000),"Small",IF(AND(P3645&gt;=250000,P3645&lt;1000000),"Medium",IF(AND(P3645&gt;=1000000,P3645&lt;10000000),"Large",IF(AND(P3645&gt;=10000000,P3645&lt;100000000),"Extra Large",IF(P3645&gt;=100000000,"Extra-extra-large"))))))</f>
        <v>Extra Large</v>
      </c>
      <c r="E3645" t="s">
        <v>51</v>
      </c>
      <c r="F3645">
        <v>1</v>
      </c>
      <c r="G3645">
        <v>1</v>
      </c>
      <c r="H3645">
        <v>0</v>
      </c>
      <c r="I3645">
        <v>1.6</v>
      </c>
      <c r="J3645" t="s">
        <v>48</v>
      </c>
      <c r="K3645">
        <v>12243640</v>
      </c>
      <c r="L3645">
        <v>0</v>
      </c>
      <c r="M3645">
        <v>6761096</v>
      </c>
      <c r="N3645">
        <v>0</v>
      </c>
      <c r="O3645">
        <v>350965</v>
      </c>
      <c r="P3645">
        <v>19355701</v>
      </c>
      <c r="Q3645">
        <v>15265</v>
      </c>
      <c r="R3645">
        <v>19370966</v>
      </c>
      <c r="S3645" t="str">
        <f t="shared" si="112"/>
        <v>False</v>
      </c>
      <c r="T3645">
        <v>11617656</v>
      </c>
      <c r="U3645" t="b">
        <f t="shared" si="113"/>
        <v>1</v>
      </c>
      <c r="V3645">
        <v>63729</v>
      </c>
      <c r="W3645">
        <v>0</v>
      </c>
      <c r="X3645">
        <v>0</v>
      </c>
      <c r="Y3645">
        <v>6522379</v>
      </c>
      <c r="Z3645">
        <v>18203764</v>
      </c>
      <c r="AA3645" t="b">
        <f>ABS(T3645-Z3645)&gt;1000000</f>
        <v>1</v>
      </c>
      <c r="AB3645">
        <v>1167202</v>
      </c>
      <c r="AC3645">
        <v>0</v>
      </c>
      <c r="AD3645">
        <v>1167202</v>
      </c>
      <c r="AE3645">
        <v>4224135</v>
      </c>
      <c r="AF3645">
        <v>0</v>
      </c>
      <c r="AG3645">
        <v>1802231</v>
      </c>
      <c r="AH3645">
        <v>1802231</v>
      </c>
      <c r="AI3645">
        <v>6026366</v>
      </c>
      <c r="AJ3645">
        <v>3874996</v>
      </c>
      <c r="AK3645">
        <v>390607</v>
      </c>
      <c r="AL3645">
        <v>218771</v>
      </c>
      <c r="AM3645">
        <v>609378</v>
      </c>
      <c r="AN3645">
        <v>4484374</v>
      </c>
      <c r="AO3645">
        <v>1541992</v>
      </c>
      <c r="AQ3645">
        <f>K3645/R3645</f>
        <v>0.63206140571409808</v>
      </c>
    </row>
    <row r="3646" spans="1:43" x14ac:dyDescent="0.35">
      <c r="A3646" t="s">
        <v>7594</v>
      </c>
      <c r="B3646" t="s">
        <v>7595</v>
      </c>
      <c r="C3646" t="s">
        <v>50</v>
      </c>
      <c r="D3646" t="str">
        <f>IF(P3646&lt;=50000,"Extra Small",IF(AND(P3646&gt;=50000,P3646&lt;250000),"Small",IF(AND(P3646&gt;=250000,P3646&lt;1000000),"Medium",IF(AND(P3646&gt;=1000000,P3646&lt;10000000),"Large",IF(AND(P3646&gt;=10000000,P3646&lt;100000000),"Extra Large",IF(P3646&gt;=100000000,"Extra-extra-large"))))))</f>
        <v>Small</v>
      </c>
      <c r="E3646" t="s">
        <v>43</v>
      </c>
      <c r="F3646">
        <v>0</v>
      </c>
      <c r="G3646">
        <v>3</v>
      </c>
      <c r="H3646">
        <v>2</v>
      </c>
      <c r="I3646">
        <v>0</v>
      </c>
      <c r="J3646" t="s">
        <v>48</v>
      </c>
      <c r="K3646">
        <v>30303</v>
      </c>
      <c r="L3646">
        <v>0</v>
      </c>
      <c r="M3646">
        <v>69629</v>
      </c>
      <c r="N3646">
        <v>0</v>
      </c>
      <c r="O3646">
        <v>0</v>
      </c>
      <c r="P3646">
        <v>99932</v>
      </c>
      <c r="Q3646">
        <v>0</v>
      </c>
      <c r="R3646">
        <v>99932</v>
      </c>
      <c r="S3646" t="str">
        <f t="shared" si="112"/>
        <v>False</v>
      </c>
      <c r="T3646">
        <v>87333</v>
      </c>
      <c r="U3646" t="b">
        <f t="shared" si="113"/>
        <v>0</v>
      </c>
      <c r="V3646">
        <v>0</v>
      </c>
      <c r="W3646">
        <v>0</v>
      </c>
      <c r="X3646">
        <v>0</v>
      </c>
      <c r="Y3646">
        <v>34080</v>
      </c>
      <c r="Z3646">
        <v>121413</v>
      </c>
      <c r="AA3646" t="b">
        <f>ABS(T3646-Z3646)&gt;25000</f>
        <v>1</v>
      </c>
      <c r="AB3646">
        <v>-21481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9875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9875</v>
      </c>
      <c r="AQ3646">
        <f>K3646/R3646</f>
        <v>0.30323620061641915</v>
      </c>
    </row>
    <row r="3647" spans="1:43" x14ac:dyDescent="0.35">
      <c r="A3647" t="s">
        <v>7596</v>
      </c>
      <c r="B3647" t="s">
        <v>7597</v>
      </c>
      <c r="C3647" t="s">
        <v>38</v>
      </c>
      <c r="D3647" t="str">
        <f>IF(P3647&lt;=50000,"Extra Small",IF(AND(P3647&gt;=50000,P3647&lt;250000),"Small",IF(AND(P3647&gt;=250000,P3647&lt;1000000),"Medium",IF(AND(P3647&gt;=1000000,P3647&lt;10000000),"Large",IF(AND(P3647&gt;=10000000,P3647&lt;100000000),"Extra Large",IF(P3647&gt;=100000000,"Extra-extra-large"))))))</f>
        <v>Extra Small</v>
      </c>
      <c r="E3647" t="s">
        <v>49</v>
      </c>
      <c r="F3647">
        <v>0</v>
      </c>
      <c r="G3647">
        <v>0</v>
      </c>
      <c r="H3647">
        <v>0</v>
      </c>
      <c r="I3647">
        <v>0</v>
      </c>
      <c r="J3647" t="s">
        <v>281</v>
      </c>
      <c r="K3647">
        <v>0</v>
      </c>
      <c r="L3647">
        <v>50000</v>
      </c>
      <c r="M3647">
        <v>0</v>
      </c>
      <c r="N3647">
        <v>0</v>
      </c>
      <c r="O3647">
        <v>0</v>
      </c>
      <c r="P3647">
        <v>50000</v>
      </c>
      <c r="Q3647">
        <v>0</v>
      </c>
      <c r="R3647">
        <v>50000</v>
      </c>
      <c r="S3647" t="str">
        <f t="shared" si="112"/>
        <v>False</v>
      </c>
      <c r="T3647">
        <v>0</v>
      </c>
      <c r="U3647" t="e">
        <f t="shared" si="113"/>
        <v>#DIV/0!</v>
      </c>
      <c r="V3647">
        <v>0</v>
      </c>
      <c r="W3647">
        <v>0</v>
      </c>
      <c r="X3647">
        <v>0</v>
      </c>
      <c r="Y3647">
        <v>50000</v>
      </c>
      <c r="Z3647">
        <v>50000</v>
      </c>
      <c r="AA3647" t="b">
        <f>ABS(T3647-Z3647)&gt;25000</f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Q3647">
        <f>K3647/R3647</f>
        <v>0</v>
      </c>
    </row>
    <row r="3648" spans="1:43" x14ac:dyDescent="0.35">
      <c r="A3648" t="s">
        <v>7598</v>
      </c>
      <c r="B3648" t="s">
        <v>7599</v>
      </c>
      <c r="C3648" t="s">
        <v>38</v>
      </c>
      <c r="D3648" t="str">
        <f>IF(P3648&lt;=50000,"Extra Small",IF(AND(P3648&gt;=50000,P3648&lt;250000),"Small",IF(AND(P3648&gt;=250000,P3648&lt;1000000),"Medium",IF(AND(P3648&gt;=1000000,P3648&lt;10000000),"Large",IF(AND(P3648&gt;=10000000,P3648&lt;100000000),"Extra Large",IF(P3648&gt;=100000000,"Extra-extra-large"))))))</f>
        <v>Small</v>
      </c>
      <c r="E3648" t="s">
        <v>110</v>
      </c>
      <c r="F3648">
        <v>0</v>
      </c>
      <c r="G3648">
        <v>0</v>
      </c>
      <c r="H3648">
        <v>0</v>
      </c>
      <c r="I3648">
        <v>0</v>
      </c>
      <c r="J3648" t="s">
        <v>129</v>
      </c>
      <c r="K3648">
        <v>0</v>
      </c>
      <c r="L3648">
        <v>0</v>
      </c>
      <c r="M3648">
        <v>0</v>
      </c>
      <c r="N3648">
        <v>219624</v>
      </c>
      <c r="O3648">
        <v>50</v>
      </c>
      <c r="P3648">
        <v>219674</v>
      </c>
      <c r="Q3648">
        <v>0</v>
      </c>
      <c r="R3648">
        <v>219674</v>
      </c>
      <c r="S3648" t="str">
        <f t="shared" si="112"/>
        <v>False</v>
      </c>
      <c r="T3648">
        <v>0</v>
      </c>
      <c r="U3648" t="e">
        <f t="shared" si="113"/>
        <v>#DIV/0!</v>
      </c>
      <c r="V3648">
        <v>0</v>
      </c>
      <c r="W3648">
        <v>0</v>
      </c>
      <c r="X3648">
        <v>38500</v>
      </c>
      <c r="Y3648">
        <v>83446</v>
      </c>
      <c r="Z3648">
        <v>121946</v>
      </c>
      <c r="AA3648" t="b">
        <f>ABS(T3648-Z3648)&gt;25000</f>
        <v>1</v>
      </c>
      <c r="AB3648">
        <v>97728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1576872</v>
      </c>
      <c r="AJ3648">
        <v>0</v>
      </c>
      <c r="AK3648">
        <v>0</v>
      </c>
      <c r="AL3648">
        <v>0</v>
      </c>
      <c r="AM3648">
        <v>0</v>
      </c>
      <c r="AN3648">
        <v>1129167</v>
      </c>
      <c r="AO3648">
        <v>447705</v>
      </c>
      <c r="AQ3648">
        <f>K3648/R3648</f>
        <v>0</v>
      </c>
    </row>
    <row r="3649" spans="1:43" x14ac:dyDescent="0.35">
      <c r="A3649" t="s">
        <v>7600</v>
      </c>
      <c r="B3649" t="s">
        <v>7601</v>
      </c>
      <c r="C3649" t="s">
        <v>38</v>
      </c>
      <c r="D3649" t="str">
        <f>IF(P3649&lt;=50000,"Extra Small",IF(AND(P3649&gt;=50000,P3649&lt;250000),"Small",IF(AND(P3649&gt;=250000,P3649&lt;1000000),"Medium",IF(AND(P3649&gt;=1000000,P3649&lt;10000000),"Large",IF(AND(P3649&gt;=10000000,P3649&lt;100000000),"Extra Large",IF(P3649&gt;=100000000,"Extra-extra-large"))))))</f>
        <v>Small</v>
      </c>
      <c r="E3649" t="s">
        <v>85</v>
      </c>
      <c r="F3649">
        <v>0</v>
      </c>
      <c r="G3649">
        <v>0</v>
      </c>
      <c r="H3649">
        <v>0</v>
      </c>
      <c r="I3649">
        <v>0</v>
      </c>
      <c r="J3649" t="s">
        <v>130</v>
      </c>
      <c r="K3649">
        <v>0</v>
      </c>
      <c r="L3649">
        <v>72182</v>
      </c>
      <c r="M3649">
        <v>0</v>
      </c>
      <c r="N3649">
        <v>643</v>
      </c>
      <c r="O3649">
        <v>0</v>
      </c>
      <c r="P3649">
        <v>72825</v>
      </c>
      <c r="Q3649">
        <v>0</v>
      </c>
      <c r="R3649">
        <v>72825</v>
      </c>
      <c r="S3649" t="str">
        <f t="shared" si="112"/>
        <v>False</v>
      </c>
      <c r="T3649">
        <v>0</v>
      </c>
      <c r="U3649" t="e">
        <f t="shared" si="113"/>
        <v>#DIV/0!</v>
      </c>
      <c r="V3649">
        <v>0</v>
      </c>
      <c r="W3649">
        <v>0</v>
      </c>
      <c r="X3649">
        <v>60982</v>
      </c>
      <c r="Y3649">
        <v>4039</v>
      </c>
      <c r="Z3649">
        <v>65021</v>
      </c>
      <c r="AA3649" t="b">
        <f>ABS(T3649-Z3649)&gt;25000</f>
        <v>1</v>
      </c>
      <c r="AB3649">
        <v>7804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147956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147956</v>
      </c>
      <c r="AQ3649">
        <f>K3649/R3649</f>
        <v>0</v>
      </c>
    </row>
    <row r="3650" spans="1:43" x14ac:dyDescent="0.35">
      <c r="A3650" t="s">
        <v>7602</v>
      </c>
      <c r="B3650" t="s">
        <v>7603</v>
      </c>
      <c r="C3650" t="s">
        <v>50</v>
      </c>
      <c r="D3650" t="str">
        <f>IF(P3650&lt;=50000,"Extra Small",IF(AND(P3650&gt;=50000,P3650&lt;250000),"Small",IF(AND(P3650&gt;=250000,P3650&lt;1000000),"Medium",IF(AND(P3650&gt;=1000000,P3650&lt;10000000),"Large",IF(AND(P3650&gt;=10000000,P3650&lt;100000000),"Extra Large",IF(P3650&gt;=100000000,"Extra-extra-large"))))))</f>
        <v>Medium</v>
      </c>
      <c r="E3650" t="s">
        <v>43</v>
      </c>
      <c r="F3650">
        <v>0</v>
      </c>
      <c r="G3650">
        <v>11</v>
      </c>
      <c r="H3650">
        <v>4</v>
      </c>
      <c r="I3650">
        <v>6</v>
      </c>
      <c r="J3650" t="s">
        <v>56</v>
      </c>
      <c r="K3650">
        <v>364369</v>
      </c>
      <c r="L3650">
        <v>0</v>
      </c>
      <c r="M3650">
        <v>190839</v>
      </c>
      <c r="N3650">
        <v>2122</v>
      </c>
      <c r="O3650">
        <v>10944</v>
      </c>
      <c r="P3650">
        <v>568274</v>
      </c>
      <c r="Q3650">
        <v>0</v>
      </c>
      <c r="R3650">
        <v>568274</v>
      </c>
      <c r="S3650" t="str">
        <f t="shared" si="112"/>
        <v>False</v>
      </c>
      <c r="T3650">
        <v>459624</v>
      </c>
      <c r="U3650" t="b">
        <f t="shared" si="113"/>
        <v>0</v>
      </c>
      <c r="V3650">
        <v>0</v>
      </c>
      <c r="W3650">
        <v>0</v>
      </c>
      <c r="X3650">
        <v>0</v>
      </c>
      <c r="Y3650">
        <v>82330</v>
      </c>
      <c r="Z3650">
        <v>541954</v>
      </c>
      <c r="AA3650" t="b">
        <f>ABS(T3650-Z3650)&gt;25000</f>
        <v>1</v>
      </c>
      <c r="AB3650">
        <v>26320</v>
      </c>
      <c r="AC3650">
        <v>0</v>
      </c>
      <c r="AD3650">
        <v>26320</v>
      </c>
      <c r="AE3650">
        <v>223624</v>
      </c>
      <c r="AF3650">
        <v>0</v>
      </c>
      <c r="AG3650">
        <v>0</v>
      </c>
      <c r="AH3650">
        <v>22508</v>
      </c>
      <c r="AI3650">
        <v>246132</v>
      </c>
      <c r="AJ3650">
        <v>90228</v>
      </c>
      <c r="AK3650">
        <v>0</v>
      </c>
      <c r="AL3650">
        <v>0</v>
      </c>
      <c r="AM3650">
        <v>0</v>
      </c>
      <c r="AN3650">
        <v>90228</v>
      </c>
      <c r="AO3650">
        <v>155904</v>
      </c>
      <c r="AQ3650">
        <f>K3650/R3650</f>
        <v>0.64118541407841989</v>
      </c>
    </row>
    <row r="3651" spans="1:43" x14ac:dyDescent="0.35">
      <c r="A3651" t="s">
        <v>7604</v>
      </c>
      <c r="B3651" t="s">
        <v>7605</v>
      </c>
      <c r="C3651" t="s">
        <v>38</v>
      </c>
      <c r="D3651" t="str">
        <f>IF(P3651&lt;=50000,"Extra Small",IF(AND(P3651&gt;=50000,P3651&lt;250000),"Small",IF(AND(P3651&gt;=250000,P3651&lt;1000000),"Medium",IF(AND(P3651&gt;=1000000,P3651&lt;10000000),"Large",IF(AND(P3651&gt;=10000000,P3651&lt;100000000),"Extra Large",IF(P3651&gt;=100000000,"Extra-extra-large"))))))</f>
        <v>Small</v>
      </c>
      <c r="E3651" t="s">
        <v>70</v>
      </c>
      <c r="F3651">
        <v>0</v>
      </c>
      <c r="G3651">
        <v>0</v>
      </c>
      <c r="H3651">
        <v>5</v>
      </c>
      <c r="I3651">
        <v>0</v>
      </c>
      <c r="J3651" t="s">
        <v>143</v>
      </c>
      <c r="K3651">
        <v>21327</v>
      </c>
      <c r="L3651">
        <v>2112</v>
      </c>
      <c r="M3651">
        <v>53998</v>
      </c>
      <c r="N3651">
        <v>1431</v>
      </c>
      <c r="O3651">
        <v>1440</v>
      </c>
      <c r="P3651">
        <v>80308</v>
      </c>
      <c r="Q3651">
        <v>0</v>
      </c>
      <c r="R3651">
        <v>80308</v>
      </c>
      <c r="S3651" t="str">
        <f t="shared" ref="S3651:S3714" si="114">IF(ABS(P3651+Q3651-K3651-R3651&gt;25000),"True","False")</f>
        <v>False</v>
      </c>
      <c r="T3651">
        <v>0</v>
      </c>
      <c r="U3651" t="b">
        <f t="shared" ref="U3651:U3714" si="115">T3651/(F3651+G3651+H3651)&gt;300000</f>
        <v>0</v>
      </c>
      <c r="V3651">
        <v>0</v>
      </c>
      <c r="W3651">
        <v>415</v>
      </c>
      <c r="X3651">
        <v>0</v>
      </c>
      <c r="Y3651">
        <v>116909</v>
      </c>
      <c r="Z3651">
        <v>117324</v>
      </c>
      <c r="AA3651" t="b">
        <f>ABS(T3651-Z3651)&gt;25000</f>
        <v>1</v>
      </c>
      <c r="AB3651">
        <v>-37016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46559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46559</v>
      </c>
      <c r="AQ3651">
        <f>K3651/R3651</f>
        <v>0.26556507446331623</v>
      </c>
    </row>
    <row r="3652" spans="1:43" x14ac:dyDescent="0.35">
      <c r="A3652" t="s">
        <v>7606</v>
      </c>
      <c r="B3652" t="s">
        <v>7607</v>
      </c>
      <c r="C3652" t="s">
        <v>38</v>
      </c>
      <c r="D3652" t="str">
        <f>IF(P3652&lt;=50000,"Extra Small",IF(AND(P3652&gt;=50000,P3652&lt;250000),"Small",IF(AND(P3652&gt;=250000,P3652&lt;1000000),"Medium",IF(AND(P3652&gt;=1000000,P3652&lt;10000000),"Large",IF(AND(P3652&gt;=10000000,P3652&lt;100000000),"Extra Large",IF(P3652&gt;=100000000,"Extra-extra-large"))))))</f>
        <v>Small</v>
      </c>
      <c r="E3652" t="s">
        <v>85</v>
      </c>
      <c r="F3652">
        <v>0</v>
      </c>
      <c r="G3652">
        <v>1</v>
      </c>
      <c r="H3652">
        <v>0</v>
      </c>
      <c r="I3652">
        <v>0.71</v>
      </c>
      <c r="J3652" t="s">
        <v>52</v>
      </c>
      <c r="K3652">
        <v>40250</v>
      </c>
      <c r="L3652">
        <v>44701</v>
      </c>
      <c r="M3652">
        <v>0</v>
      </c>
      <c r="N3652">
        <v>370</v>
      </c>
      <c r="O3652">
        <v>93833</v>
      </c>
      <c r="P3652">
        <v>179154</v>
      </c>
      <c r="Q3652">
        <v>0</v>
      </c>
      <c r="R3652">
        <v>179154</v>
      </c>
      <c r="S3652" t="str">
        <f t="shared" si="114"/>
        <v>False</v>
      </c>
      <c r="T3652">
        <v>54025</v>
      </c>
      <c r="U3652" t="b">
        <f t="shared" si="115"/>
        <v>0</v>
      </c>
      <c r="V3652">
        <v>0</v>
      </c>
      <c r="W3652">
        <v>0</v>
      </c>
      <c r="X3652">
        <v>0</v>
      </c>
      <c r="Y3652">
        <v>84262</v>
      </c>
      <c r="Z3652">
        <v>138287</v>
      </c>
      <c r="AA3652" t="b">
        <f>ABS(T3652-Z3652)&gt;25000</f>
        <v>1</v>
      </c>
      <c r="AB3652">
        <v>40867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116880</v>
      </c>
      <c r="AJ3652">
        <v>0</v>
      </c>
      <c r="AK3652">
        <v>0</v>
      </c>
      <c r="AL3652">
        <v>0</v>
      </c>
      <c r="AM3652">
        <v>0</v>
      </c>
      <c r="AN3652">
        <v>26236</v>
      </c>
      <c r="AO3652">
        <v>90644</v>
      </c>
      <c r="AQ3652">
        <f>K3652/R3652</f>
        <v>0.22466704622838451</v>
      </c>
    </row>
    <row r="3653" spans="1:43" x14ac:dyDescent="0.35">
      <c r="A3653" t="s">
        <v>7608</v>
      </c>
      <c r="B3653" t="s">
        <v>7609</v>
      </c>
      <c r="C3653" t="s">
        <v>50</v>
      </c>
      <c r="D3653" t="str">
        <f>IF(P3653&lt;=50000,"Extra Small",IF(AND(P3653&gt;=50000,P3653&lt;250000),"Small",IF(AND(P3653&gt;=250000,P3653&lt;1000000),"Medium",IF(AND(P3653&gt;=1000000,P3653&lt;10000000),"Large",IF(AND(P3653&gt;=10000000,P3653&lt;100000000),"Extra Large",IF(P3653&gt;=100000000,"Extra-extra-large"))))))</f>
        <v>Small</v>
      </c>
      <c r="E3653" t="s">
        <v>73</v>
      </c>
      <c r="F3653">
        <v>0</v>
      </c>
      <c r="G3653">
        <v>0</v>
      </c>
      <c r="H3653">
        <v>0</v>
      </c>
      <c r="I3653">
        <v>0</v>
      </c>
      <c r="J3653" t="s">
        <v>44</v>
      </c>
      <c r="K3653">
        <v>0</v>
      </c>
      <c r="L3653">
        <v>0</v>
      </c>
      <c r="M3653">
        <v>0</v>
      </c>
      <c r="N3653">
        <v>0</v>
      </c>
      <c r="O3653">
        <v>138135</v>
      </c>
      <c r="P3653">
        <v>138135</v>
      </c>
      <c r="Q3653">
        <v>0</v>
      </c>
      <c r="R3653">
        <v>138135</v>
      </c>
      <c r="S3653" t="str">
        <f t="shared" si="114"/>
        <v>False</v>
      </c>
      <c r="T3653">
        <v>0</v>
      </c>
      <c r="U3653" t="e">
        <f t="shared" si="115"/>
        <v>#DIV/0!</v>
      </c>
      <c r="V3653">
        <v>0</v>
      </c>
      <c r="W3653">
        <v>0</v>
      </c>
      <c r="X3653">
        <v>0</v>
      </c>
      <c r="Y3653">
        <v>151041</v>
      </c>
      <c r="Z3653">
        <v>151041</v>
      </c>
      <c r="AA3653" t="b">
        <f>ABS(T3653-Z3653)&gt;25000</f>
        <v>1</v>
      </c>
      <c r="AB3653">
        <v>-12906</v>
      </c>
      <c r="AC3653">
        <v>0</v>
      </c>
      <c r="AD3653">
        <v>-12906</v>
      </c>
      <c r="AE3653">
        <v>0</v>
      </c>
      <c r="AF3653">
        <v>0</v>
      </c>
      <c r="AG3653">
        <v>0</v>
      </c>
      <c r="AH3653">
        <v>0</v>
      </c>
      <c r="AI3653">
        <v>90245</v>
      </c>
      <c r="AJ3653">
        <v>0</v>
      </c>
      <c r="AK3653">
        <v>0</v>
      </c>
      <c r="AL3653">
        <v>0</v>
      </c>
      <c r="AM3653">
        <v>0</v>
      </c>
      <c r="AN3653">
        <v>6906</v>
      </c>
      <c r="AO3653">
        <v>83339</v>
      </c>
      <c r="AQ3653">
        <f>K3653/R3653</f>
        <v>0</v>
      </c>
    </row>
    <row r="3654" spans="1:43" x14ac:dyDescent="0.35">
      <c r="A3654" t="s">
        <v>7610</v>
      </c>
      <c r="B3654" t="s">
        <v>7611</v>
      </c>
      <c r="C3654" t="s">
        <v>38</v>
      </c>
      <c r="D3654" t="str">
        <f>IF(P3654&lt;=50000,"Extra Small",IF(AND(P3654&gt;=50000,P3654&lt;250000),"Small",IF(AND(P3654&gt;=250000,P3654&lt;1000000),"Medium",IF(AND(P3654&gt;=1000000,P3654&lt;10000000),"Large",IF(AND(P3654&gt;=10000000,P3654&lt;100000000),"Extra Large",IF(P3654&gt;=100000000,"Extra-extra-large"))))))</f>
        <v>Medium</v>
      </c>
      <c r="E3654" t="s">
        <v>43</v>
      </c>
      <c r="F3654">
        <v>1</v>
      </c>
      <c r="G3654">
        <v>12</v>
      </c>
      <c r="H3654">
        <v>5</v>
      </c>
      <c r="I3654">
        <v>7.21</v>
      </c>
      <c r="J3654" t="s">
        <v>48</v>
      </c>
      <c r="K3654">
        <v>544740</v>
      </c>
      <c r="L3654">
        <v>0</v>
      </c>
      <c r="M3654">
        <v>130600</v>
      </c>
      <c r="N3654">
        <v>0</v>
      </c>
      <c r="O3654">
        <v>9143</v>
      </c>
      <c r="P3654">
        <v>684483</v>
      </c>
      <c r="Q3654">
        <v>0</v>
      </c>
      <c r="R3654">
        <v>684483</v>
      </c>
      <c r="S3654" t="str">
        <f t="shared" si="114"/>
        <v>False</v>
      </c>
      <c r="T3654">
        <v>503583</v>
      </c>
      <c r="U3654" t="b">
        <f t="shared" si="115"/>
        <v>0</v>
      </c>
      <c r="V3654">
        <v>0</v>
      </c>
      <c r="W3654">
        <v>0</v>
      </c>
      <c r="X3654">
        <v>0</v>
      </c>
      <c r="Y3654">
        <v>117848</v>
      </c>
      <c r="Z3654">
        <v>621431</v>
      </c>
      <c r="AA3654" t="b">
        <f>ABS(T3654-Z3654)&gt;25000</f>
        <v>1</v>
      </c>
      <c r="AB3654">
        <v>63052</v>
      </c>
      <c r="AC3654">
        <v>0</v>
      </c>
      <c r="AD3654">
        <v>63052</v>
      </c>
      <c r="AE3654">
        <v>196719</v>
      </c>
      <c r="AF3654">
        <v>0</v>
      </c>
      <c r="AG3654">
        <v>0</v>
      </c>
      <c r="AH3654">
        <v>0</v>
      </c>
      <c r="AI3654">
        <v>196719</v>
      </c>
      <c r="AJ3654">
        <v>77709</v>
      </c>
      <c r="AK3654">
        <v>0</v>
      </c>
      <c r="AL3654">
        <v>0</v>
      </c>
      <c r="AM3654">
        <v>0</v>
      </c>
      <c r="AN3654">
        <v>77709</v>
      </c>
      <c r="AO3654">
        <v>119010</v>
      </c>
      <c r="AQ3654">
        <f>K3654/R3654</f>
        <v>0.79584153295260807</v>
      </c>
    </row>
    <row r="3655" spans="1:43" x14ac:dyDescent="0.35">
      <c r="A3655" t="s">
        <v>7612</v>
      </c>
      <c r="B3655" t="s">
        <v>7613</v>
      </c>
      <c r="C3655" t="s">
        <v>38</v>
      </c>
      <c r="D3655" t="str">
        <f>IF(P3655&lt;=50000,"Extra Small",IF(AND(P3655&gt;=50000,P3655&lt;250000),"Small",IF(AND(P3655&gt;=250000,P3655&lt;1000000),"Medium",IF(AND(P3655&gt;=1000000,P3655&lt;10000000),"Large",IF(AND(P3655&gt;=10000000,P3655&lt;100000000),"Extra Large",IF(P3655&gt;=100000000,"Extra-extra-large"))))))</f>
        <v>Small</v>
      </c>
      <c r="E3655" t="s">
        <v>51</v>
      </c>
      <c r="F3655">
        <v>0</v>
      </c>
      <c r="G3655">
        <v>0</v>
      </c>
      <c r="H3655">
        <v>0</v>
      </c>
      <c r="I3655">
        <v>0</v>
      </c>
      <c r="J3655" t="s">
        <v>52</v>
      </c>
      <c r="K3655">
        <v>0</v>
      </c>
      <c r="L3655">
        <v>137123</v>
      </c>
      <c r="M3655">
        <v>39000</v>
      </c>
      <c r="N3655">
        <v>0</v>
      </c>
      <c r="O3655">
        <v>0</v>
      </c>
      <c r="P3655">
        <v>176123</v>
      </c>
      <c r="Q3655">
        <v>0</v>
      </c>
      <c r="R3655">
        <v>176123</v>
      </c>
      <c r="S3655" t="str">
        <f t="shared" si="114"/>
        <v>False</v>
      </c>
      <c r="T3655">
        <v>0</v>
      </c>
      <c r="U3655" t="e">
        <f t="shared" si="115"/>
        <v>#DIV/0!</v>
      </c>
      <c r="V3655">
        <v>0</v>
      </c>
      <c r="W3655">
        <v>0</v>
      </c>
      <c r="X3655">
        <v>161700</v>
      </c>
      <c r="Y3655">
        <v>120</v>
      </c>
      <c r="Z3655">
        <v>161820</v>
      </c>
      <c r="AA3655" t="b">
        <f>ABS(T3655-Z3655)&gt;25000</f>
        <v>1</v>
      </c>
      <c r="AB3655">
        <v>14303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74465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74465</v>
      </c>
      <c r="AQ3655">
        <f>K3655/R3655</f>
        <v>0</v>
      </c>
    </row>
    <row r="3656" spans="1:43" x14ac:dyDescent="0.35">
      <c r="A3656" t="s">
        <v>7614</v>
      </c>
      <c r="B3656" t="s">
        <v>7615</v>
      </c>
      <c r="C3656" t="s">
        <v>38</v>
      </c>
      <c r="D3656" t="str">
        <f>IF(P3656&lt;=50000,"Extra Small",IF(AND(P3656&gt;=50000,P3656&lt;250000),"Small",IF(AND(P3656&gt;=250000,P3656&lt;1000000),"Medium",IF(AND(P3656&gt;=1000000,P3656&lt;10000000),"Large",IF(AND(P3656&gt;=10000000,P3656&lt;100000000),"Extra Large",IF(P3656&gt;=100000000,"Extra-extra-large"))))))</f>
        <v>Small</v>
      </c>
      <c r="E3656" t="s">
        <v>39</v>
      </c>
      <c r="F3656">
        <v>1</v>
      </c>
      <c r="G3656">
        <v>0</v>
      </c>
      <c r="H3656">
        <v>0</v>
      </c>
      <c r="I3656">
        <v>1</v>
      </c>
      <c r="J3656" t="s">
        <v>103</v>
      </c>
      <c r="K3656">
        <v>0</v>
      </c>
      <c r="L3656">
        <v>115000</v>
      </c>
      <c r="M3656">
        <v>0</v>
      </c>
      <c r="N3656">
        <v>13500</v>
      </c>
      <c r="O3656">
        <v>0</v>
      </c>
      <c r="P3656">
        <v>128500</v>
      </c>
      <c r="Q3656">
        <v>0</v>
      </c>
      <c r="R3656">
        <v>128500</v>
      </c>
      <c r="S3656" t="str">
        <f t="shared" si="114"/>
        <v>False</v>
      </c>
      <c r="T3656">
        <v>95000</v>
      </c>
      <c r="U3656" t="b">
        <f t="shared" si="115"/>
        <v>0</v>
      </c>
      <c r="V3656">
        <v>0</v>
      </c>
      <c r="W3656">
        <v>6600</v>
      </c>
      <c r="X3656">
        <v>2800</v>
      </c>
      <c r="Y3656">
        <v>25000</v>
      </c>
      <c r="Z3656">
        <v>129400</v>
      </c>
      <c r="AA3656" t="b">
        <f>ABS(T3656-Z3656)&gt;25000</f>
        <v>1</v>
      </c>
      <c r="AB3656">
        <v>-900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1500000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1500000</v>
      </c>
      <c r="AQ3656">
        <f>K3656/R3656</f>
        <v>0</v>
      </c>
    </row>
    <row r="3657" spans="1:43" x14ac:dyDescent="0.35">
      <c r="A3657" t="s">
        <v>7616</v>
      </c>
      <c r="B3657" t="s">
        <v>7617</v>
      </c>
      <c r="C3657" t="s">
        <v>38</v>
      </c>
      <c r="D3657" t="str">
        <f>IF(P3657&lt;=50000,"Extra Small",IF(AND(P3657&gt;=50000,P3657&lt;250000),"Small",IF(AND(P3657&gt;=250000,P3657&lt;1000000),"Medium",IF(AND(P3657&gt;=1000000,P3657&lt;10000000),"Large",IF(AND(P3657&gt;=10000000,P3657&lt;100000000),"Extra Large",IF(P3657&gt;=100000000,"Extra-extra-large"))))))</f>
        <v>Small</v>
      </c>
      <c r="E3657" t="s">
        <v>43</v>
      </c>
      <c r="F3657">
        <v>0</v>
      </c>
      <c r="G3657">
        <v>4</v>
      </c>
      <c r="H3657">
        <v>1</v>
      </c>
      <c r="I3657">
        <v>8.27</v>
      </c>
      <c r="J3657" t="s">
        <v>92</v>
      </c>
      <c r="K3657">
        <v>120960</v>
      </c>
      <c r="L3657">
        <v>2000</v>
      </c>
      <c r="M3657">
        <v>121052</v>
      </c>
      <c r="N3657">
        <v>3915</v>
      </c>
      <c r="O3657">
        <v>0</v>
      </c>
      <c r="P3657">
        <v>247927</v>
      </c>
      <c r="Q3657">
        <v>0</v>
      </c>
      <c r="R3657">
        <v>247927</v>
      </c>
      <c r="S3657" t="str">
        <f t="shared" si="114"/>
        <v>False</v>
      </c>
      <c r="T3657">
        <v>221182</v>
      </c>
      <c r="U3657" t="b">
        <f t="shared" si="115"/>
        <v>0</v>
      </c>
      <c r="V3657">
        <v>0</v>
      </c>
      <c r="W3657">
        <v>520</v>
      </c>
      <c r="X3657">
        <v>0</v>
      </c>
      <c r="Y3657">
        <v>32540</v>
      </c>
      <c r="Z3657">
        <v>254242</v>
      </c>
      <c r="AA3657" t="b">
        <f>ABS(T3657-Z3657)&gt;25000</f>
        <v>1</v>
      </c>
      <c r="AB3657">
        <v>-6315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187154</v>
      </c>
      <c r="AJ3657">
        <v>0</v>
      </c>
      <c r="AK3657">
        <v>0</v>
      </c>
      <c r="AL3657">
        <v>0</v>
      </c>
      <c r="AM3657">
        <v>0</v>
      </c>
      <c r="AN3657">
        <v>17579</v>
      </c>
      <c r="AO3657">
        <v>169575</v>
      </c>
      <c r="AQ3657">
        <f>K3657/R3657</f>
        <v>0.4878855469553538</v>
      </c>
    </row>
    <row r="3658" spans="1:43" x14ac:dyDescent="0.35">
      <c r="A3658" t="s">
        <v>7618</v>
      </c>
      <c r="B3658" t="s">
        <v>7619</v>
      </c>
      <c r="C3658" t="s">
        <v>38</v>
      </c>
      <c r="D3658" t="str">
        <f>IF(P3658&lt;=50000,"Extra Small",IF(AND(P3658&gt;=50000,P3658&lt;250000),"Small",IF(AND(P3658&gt;=250000,P3658&lt;1000000),"Medium",IF(AND(P3658&gt;=1000000,P3658&lt;10000000),"Large",IF(AND(P3658&gt;=10000000,P3658&lt;100000000),"Extra Large",IF(P3658&gt;=100000000,"Extra-extra-large"))))))</f>
        <v>Extra Small</v>
      </c>
      <c r="E3658" t="s">
        <v>110</v>
      </c>
      <c r="F3658">
        <v>0</v>
      </c>
      <c r="G3658">
        <v>0</v>
      </c>
      <c r="H3658">
        <v>0</v>
      </c>
      <c r="I3658">
        <v>0</v>
      </c>
      <c r="J3658" t="s">
        <v>61</v>
      </c>
      <c r="K3658">
        <v>0</v>
      </c>
      <c r="L3658">
        <v>3503</v>
      </c>
      <c r="M3658">
        <v>7660</v>
      </c>
      <c r="N3658">
        <v>0</v>
      </c>
      <c r="O3658">
        <v>0</v>
      </c>
      <c r="P3658">
        <v>11163</v>
      </c>
      <c r="Q3658">
        <v>0</v>
      </c>
      <c r="R3658">
        <v>11163</v>
      </c>
      <c r="S3658" t="str">
        <f t="shared" si="114"/>
        <v>False</v>
      </c>
      <c r="T3658">
        <v>0</v>
      </c>
      <c r="U3658" t="e">
        <f t="shared" si="115"/>
        <v>#DIV/0!</v>
      </c>
      <c r="V3658">
        <v>0</v>
      </c>
      <c r="W3658">
        <v>0</v>
      </c>
      <c r="X3658">
        <v>0</v>
      </c>
      <c r="Y3658">
        <v>3205</v>
      </c>
      <c r="Z3658">
        <v>3205</v>
      </c>
      <c r="AA3658" t="b">
        <f>ABS(T3658-Z3658)&gt;25000</f>
        <v>0</v>
      </c>
      <c r="AB3658">
        <v>7958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7958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7958</v>
      </c>
      <c r="AQ3658">
        <f>K3658/R3658</f>
        <v>0</v>
      </c>
    </row>
    <row r="3659" spans="1:43" x14ac:dyDescent="0.35">
      <c r="A3659" t="s">
        <v>7620</v>
      </c>
      <c r="B3659" t="s">
        <v>7621</v>
      </c>
      <c r="C3659" t="s">
        <v>50</v>
      </c>
      <c r="D3659" t="str">
        <f>IF(P3659&lt;=50000,"Extra Small",IF(AND(P3659&gt;=50000,P3659&lt;250000),"Small",IF(AND(P3659&gt;=250000,P3659&lt;1000000),"Medium",IF(AND(P3659&gt;=1000000,P3659&lt;10000000),"Large",IF(AND(P3659&gt;=10000000,P3659&lt;100000000),"Extra Large",IF(P3659&gt;=100000000,"Extra-extra-large"))))))</f>
        <v>Large</v>
      </c>
      <c r="E3659" t="s">
        <v>110</v>
      </c>
      <c r="F3659">
        <v>0</v>
      </c>
      <c r="G3659">
        <v>0</v>
      </c>
      <c r="H3659">
        <v>0</v>
      </c>
      <c r="I3659">
        <v>0</v>
      </c>
      <c r="J3659" t="s">
        <v>281</v>
      </c>
      <c r="K3659">
        <v>0</v>
      </c>
      <c r="L3659">
        <v>1053600</v>
      </c>
      <c r="M3659">
        <v>0</v>
      </c>
      <c r="N3659">
        <v>0</v>
      </c>
      <c r="O3659">
        <v>5</v>
      </c>
      <c r="P3659">
        <v>1053605</v>
      </c>
      <c r="Q3659">
        <v>0</v>
      </c>
      <c r="R3659">
        <v>1053605</v>
      </c>
      <c r="S3659" t="str">
        <f t="shared" si="114"/>
        <v>False</v>
      </c>
      <c r="T3659">
        <v>0</v>
      </c>
      <c r="U3659" t="e">
        <f t="shared" si="115"/>
        <v>#DIV/0!</v>
      </c>
      <c r="V3659">
        <v>0</v>
      </c>
      <c r="W3659">
        <v>572043</v>
      </c>
      <c r="X3659">
        <v>480029</v>
      </c>
      <c r="Y3659">
        <v>3878</v>
      </c>
      <c r="Z3659">
        <v>1055950</v>
      </c>
      <c r="AA3659" t="b">
        <f>ABS(T3659-Z3659)&gt;1000000</f>
        <v>1</v>
      </c>
      <c r="AB3659">
        <v>-2345</v>
      </c>
      <c r="AC3659">
        <v>0</v>
      </c>
      <c r="AD3659">
        <v>-2345</v>
      </c>
      <c r="AE3659">
        <v>315</v>
      </c>
      <c r="AF3659">
        <v>0</v>
      </c>
      <c r="AG3659">
        <v>0</v>
      </c>
      <c r="AH3659">
        <v>0</v>
      </c>
      <c r="AI3659">
        <v>315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315</v>
      </c>
      <c r="AQ3659">
        <f>K3659/R3659</f>
        <v>0</v>
      </c>
    </row>
    <row r="3660" spans="1:43" x14ac:dyDescent="0.35">
      <c r="A3660" t="s">
        <v>7622</v>
      </c>
      <c r="B3660" t="s">
        <v>7623</v>
      </c>
      <c r="C3660" t="s">
        <v>38</v>
      </c>
      <c r="D3660" t="str">
        <f>IF(P3660&lt;=50000,"Extra Small",IF(AND(P3660&gt;=50000,P3660&lt;250000),"Small",IF(AND(P3660&gt;=250000,P3660&lt;1000000),"Medium",IF(AND(P3660&gt;=1000000,P3660&lt;10000000),"Large",IF(AND(P3660&gt;=10000000,P3660&lt;100000000),"Extra Large",IF(P3660&gt;=100000000,"Extra-extra-large"))))))</f>
        <v>Small</v>
      </c>
      <c r="E3660" t="s">
        <v>85</v>
      </c>
      <c r="F3660">
        <v>0</v>
      </c>
      <c r="G3660">
        <v>0</v>
      </c>
      <c r="H3660">
        <v>0</v>
      </c>
      <c r="I3660">
        <v>0</v>
      </c>
      <c r="J3660" t="s">
        <v>61</v>
      </c>
      <c r="K3660">
        <v>0</v>
      </c>
      <c r="L3660">
        <v>140408</v>
      </c>
      <c r="M3660">
        <v>0</v>
      </c>
      <c r="N3660">
        <v>0</v>
      </c>
      <c r="O3660">
        <v>0</v>
      </c>
      <c r="P3660">
        <v>140408</v>
      </c>
      <c r="Q3660">
        <v>0</v>
      </c>
      <c r="R3660">
        <v>140408</v>
      </c>
      <c r="S3660" t="str">
        <f t="shared" si="114"/>
        <v>False</v>
      </c>
      <c r="T3660">
        <v>0</v>
      </c>
      <c r="U3660" t="e">
        <f t="shared" si="115"/>
        <v>#DIV/0!</v>
      </c>
      <c r="V3660">
        <v>0</v>
      </c>
      <c r="W3660">
        <v>12900</v>
      </c>
      <c r="X3660">
        <v>165751</v>
      </c>
      <c r="Y3660">
        <v>1515</v>
      </c>
      <c r="Z3660">
        <v>180166</v>
      </c>
      <c r="AA3660" t="b">
        <f>ABS(T3660-Z3660)&gt;25000</f>
        <v>1</v>
      </c>
      <c r="AB3660">
        <v>-39758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24338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24338</v>
      </c>
      <c r="AQ3660">
        <f>K3660/R3660</f>
        <v>0</v>
      </c>
    </row>
    <row r="3661" spans="1:43" x14ac:dyDescent="0.35">
      <c r="A3661" t="s">
        <v>7624</v>
      </c>
      <c r="B3661" t="s">
        <v>7625</v>
      </c>
      <c r="C3661" t="s">
        <v>50</v>
      </c>
      <c r="D3661" t="str">
        <f>IF(P3661&lt;=50000,"Extra Small",IF(AND(P3661&gt;=50000,P3661&lt;250000),"Small",IF(AND(P3661&gt;=250000,P3661&lt;1000000),"Medium",IF(AND(P3661&gt;=1000000,P3661&lt;10000000),"Large",IF(AND(P3661&gt;=10000000,P3661&lt;100000000),"Extra Large",IF(P3661&gt;=100000000,"Extra-extra-large"))))))</f>
        <v>Small</v>
      </c>
      <c r="E3661" t="s">
        <v>123</v>
      </c>
      <c r="F3661">
        <v>0</v>
      </c>
      <c r="G3661">
        <v>0</v>
      </c>
      <c r="H3661">
        <v>0</v>
      </c>
      <c r="I3661">
        <v>0</v>
      </c>
      <c r="J3661" t="s">
        <v>1008</v>
      </c>
      <c r="K3661">
        <v>27668</v>
      </c>
      <c r="L3661">
        <v>0</v>
      </c>
      <c r="M3661">
        <v>13645</v>
      </c>
      <c r="N3661">
        <v>0</v>
      </c>
      <c r="O3661">
        <v>28853</v>
      </c>
      <c r="P3661">
        <v>70166</v>
      </c>
      <c r="Q3661">
        <v>0</v>
      </c>
      <c r="R3661">
        <v>70166</v>
      </c>
      <c r="S3661" t="str">
        <f t="shared" si="114"/>
        <v>False</v>
      </c>
      <c r="T3661">
        <v>49597</v>
      </c>
      <c r="U3661" t="e">
        <f t="shared" si="115"/>
        <v>#DIV/0!</v>
      </c>
      <c r="V3661">
        <v>0</v>
      </c>
      <c r="W3661">
        <v>0</v>
      </c>
      <c r="X3661">
        <v>0</v>
      </c>
      <c r="Y3661">
        <v>0</v>
      </c>
      <c r="Z3661">
        <v>49597</v>
      </c>
      <c r="AA3661" t="b">
        <f>ABS(T3661-Z3661)&gt;25000</f>
        <v>0</v>
      </c>
      <c r="AB3661">
        <v>20569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136860</v>
      </c>
      <c r="AJ3661">
        <v>0</v>
      </c>
      <c r="AK3661">
        <v>0</v>
      </c>
      <c r="AL3661">
        <v>0</v>
      </c>
      <c r="AM3661">
        <v>0</v>
      </c>
      <c r="AN3661">
        <v>5267</v>
      </c>
      <c r="AO3661">
        <v>131593</v>
      </c>
      <c r="AQ3661">
        <f>K3661/R3661</f>
        <v>0.39432203631388424</v>
      </c>
    </row>
    <row r="3662" spans="1:43" x14ac:dyDescent="0.35">
      <c r="A3662" t="s">
        <v>7626</v>
      </c>
      <c r="B3662" t="s">
        <v>7627</v>
      </c>
      <c r="C3662" t="s">
        <v>38</v>
      </c>
      <c r="D3662" t="str">
        <f>IF(P3662&lt;=50000,"Extra Small",IF(AND(P3662&gt;=50000,P3662&lt;250000),"Small",IF(AND(P3662&gt;=250000,P3662&lt;1000000),"Medium",IF(AND(P3662&gt;=1000000,P3662&lt;10000000),"Large",IF(AND(P3662&gt;=10000000,P3662&lt;100000000),"Extra Large",IF(P3662&gt;=100000000,"Extra-extra-large"))))))</f>
        <v>Large</v>
      </c>
      <c r="E3662" t="s">
        <v>55</v>
      </c>
      <c r="F3662">
        <v>2</v>
      </c>
      <c r="G3662">
        <v>22</v>
      </c>
      <c r="H3662">
        <v>17</v>
      </c>
      <c r="I3662">
        <v>15.3</v>
      </c>
      <c r="J3662" t="s">
        <v>48</v>
      </c>
      <c r="K3662">
        <v>2301989</v>
      </c>
      <c r="L3662">
        <v>0</v>
      </c>
      <c r="M3662">
        <v>146335</v>
      </c>
      <c r="N3662">
        <v>27158</v>
      </c>
      <c r="O3662">
        <v>1439</v>
      </c>
      <c r="P3662">
        <v>2476921</v>
      </c>
      <c r="Q3662">
        <v>0</v>
      </c>
      <c r="R3662">
        <v>2476921</v>
      </c>
      <c r="S3662" t="str">
        <f t="shared" si="114"/>
        <v>False</v>
      </c>
      <c r="T3662">
        <v>1294184</v>
      </c>
      <c r="U3662" t="b">
        <f t="shared" si="115"/>
        <v>0</v>
      </c>
      <c r="V3662">
        <v>0</v>
      </c>
      <c r="W3662">
        <v>0</v>
      </c>
      <c r="X3662">
        <v>0</v>
      </c>
      <c r="Y3662">
        <v>1103805</v>
      </c>
      <c r="Z3662">
        <v>2397989</v>
      </c>
      <c r="AA3662" t="b">
        <f>ABS(T3662-Z3662)&gt;1000000</f>
        <v>1</v>
      </c>
      <c r="AB3662">
        <v>78932</v>
      </c>
      <c r="AC3662">
        <v>0</v>
      </c>
      <c r="AD3662">
        <v>78932</v>
      </c>
      <c r="AE3662">
        <v>1625195</v>
      </c>
      <c r="AF3662">
        <v>0</v>
      </c>
      <c r="AG3662">
        <v>29762</v>
      </c>
      <c r="AH3662">
        <v>29762</v>
      </c>
      <c r="AI3662">
        <v>1654957</v>
      </c>
      <c r="AJ3662">
        <v>677787</v>
      </c>
      <c r="AK3662">
        <v>0</v>
      </c>
      <c r="AL3662">
        <v>0</v>
      </c>
      <c r="AM3662">
        <v>0</v>
      </c>
      <c r="AN3662">
        <v>677787</v>
      </c>
      <c r="AO3662">
        <v>977170</v>
      </c>
      <c r="AQ3662">
        <f>K3662/R3662</f>
        <v>0.92937522028356978</v>
      </c>
    </row>
    <row r="3663" spans="1:43" x14ac:dyDescent="0.35">
      <c r="A3663" t="s">
        <v>7628</v>
      </c>
      <c r="B3663" t="s">
        <v>7629</v>
      </c>
      <c r="C3663" t="s">
        <v>38</v>
      </c>
      <c r="D3663" t="str">
        <f>IF(P3663&lt;=50000,"Extra Small",IF(AND(P3663&gt;=50000,P3663&lt;250000),"Small",IF(AND(P3663&gt;=250000,P3663&lt;1000000),"Medium",IF(AND(P3663&gt;=1000000,P3663&lt;10000000),"Large",IF(AND(P3663&gt;=10000000,P3663&lt;100000000),"Extra Large",IF(P3663&gt;=100000000,"Extra-extra-large"))))))</f>
        <v>Extra Small</v>
      </c>
      <c r="E3663" t="s">
        <v>47</v>
      </c>
      <c r="F3663">
        <v>0</v>
      </c>
      <c r="G3663">
        <v>1</v>
      </c>
      <c r="H3663">
        <v>0</v>
      </c>
      <c r="I3663">
        <v>0</v>
      </c>
      <c r="J3663" t="s">
        <v>48</v>
      </c>
      <c r="K3663">
        <v>0</v>
      </c>
      <c r="L3663">
        <v>0</v>
      </c>
      <c r="M3663">
        <v>0</v>
      </c>
      <c r="N3663">
        <v>32535</v>
      </c>
      <c r="O3663">
        <v>10220</v>
      </c>
      <c r="P3663">
        <v>42755</v>
      </c>
      <c r="Q3663">
        <v>0</v>
      </c>
      <c r="R3663">
        <v>42755</v>
      </c>
      <c r="S3663" t="str">
        <f t="shared" si="114"/>
        <v>False</v>
      </c>
      <c r="T3663">
        <v>2505</v>
      </c>
      <c r="U3663" t="b">
        <f t="shared" si="115"/>
        <v>0</v>
      </c>
      <c r="V3663">
        <v>0</v>
      </c>
      <c r="W3663">
        <v>30574</v>
      </c>
      <c r="X3663">
        <v>0</v>
      </c>
      <c r="Y3663">
        <v>0</v>
      </c>
      <c r="Z3663">
        <v>33079</v>
      </c>
      <c r="AA3663" t="b">
        <f>ABS(T3663-Z3663)&gt;25000</f>
        <v>1</v>
      </c>
      <c r="AB3663">
        <v>9676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732380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732380</v>
      </c>
      <c r="AQ3663">
        <f>K3663/R3663</f>
        <v>0</v>
      </c>
    </row>
    <row r="3664" spans="1:43" x14ac:dyDescent="0.35">
      <c r="A3664" t="s">
        <v>7630</v>
      </c>
      <c r="B3664" t="s">
        <v>7631</v>
      </c>
      <c r="C3664" t="s">
        <v>38</v>
      </c>
      <c r="D3664" t="str">
        <f>IF(P3664&lt;=50000,"Extra Small",IF(AND(P3664&gt;=50000,P3664&lt;250000),"Small",IF(AND(P3664&gt;=250000,P3664&lt;1000000),"Medium",IF(AND(P3664&gt;=1000000,P3664&lt;10000000),"Large",IF(AND(P3664&gt;=10000000,P3664&lt;100000000),"Extra Large",IF(P3664&gt;=100000000,"Extra-extra-large"))))))</f>
        <v>Large</v>
      </c>
      <c r="E3664" t="s">
        <v>85</v>
      </c>
      <c r="F3664">
        <v>16</v>
      </c>
      <c r="G3664">
        <v>32</v>
      </c>
      <c r="H3664">
        <v>7</v>
      </c>
      <c r="I3664">
        <v>36</v>
      </c>
      <c r="J3664" t="s">
        <v>7632</v>
      </c>
      <c r="K3664">
        <v>4156428</v>
      </c>
      <c r="L3664">
        <v>14487</v>
      </c>
      <c r="M3664">
        <v>520314</v>
      </c>
      <c r="N3664">
        <v>23097</v>
      </c>
      <c r="O3664">
        <v>0</v>
      </c>
      <c r="P3664">
        <v>4714326</v>
      </c>
      <c r="Q3664">
        <v>0</v>
      </c>
      <c r="R3664">
        <v>4714326</v>
      </c>
      <c r="S3664" t="str">
        <f t="shared" si="114"/>
        <v>False</v>
      </c>
      <c r="T3664">
        <v>3402277</v>
      </c>
      <c r="U3664" t="b">
        <f t="shared" si="115"/>
        <v>0</v>
      </c>
      <c r="V3664">
        <v>0</v>
      </c>
      <c r="W3664">
        <v>0</v>
      </c>
      <c r="X3664">
        <v>0</v>
      </c>
      <c r="Y3664">
        <v>1237050</v>
      </c>
      <c r="Z3664">
        <v>4639327</v>
      </c>
      <c r="AA3664" t="b">
        <f>ABS(T3664-Z3664)&gt;1000000</f>
        <v>1</v>
      </c>
      <c r="AB3664">
        <v>74999</v>
      </c>
      <c r="AC3664">
        <v>0</v>
      </c>
      <c r="AD3664">
        <v>74999</v>
      </c>
      <c r="AE3664">
        <v>2147310</v>
      </c>
      <c r="AF3664">
        <v>0</v>
      </c>
      <c r="AG3664">
        <v>79943</v>
      </c>
      <c r="AH3664">
        <v>79943</v>
      </c>
      <c r="AI3664">
        <v>2227253</v>
      </c>
      <c r="AJ3664">
        <v>1141036</v>
      </c>
      <c r="AK3664">
        <v>0</v>
      </c>
      <c r="AL3664">
        <v>2645</v>
      </c>
      <c r="AM3664">
        <v>2645</v>
      </c>
      <c r="AN3664">
        <v>1143681</v>
      </c>
      <c r="AO3664">
        <v>1083572</v>
      </c>
      <c r="AQ3664">
        <f>K3664/R3664</f>
        <v>0.88165901127753998</v>
      </c>
    </row>
    <row r="3665" spans="1:43" x14ac:dyDescent="0.35">
      <c r="A3665" t="s">
        <v>7633</v>
      </c>
      <c r="B3665" t="s">
        <v>7634</v>
      </c>
      <c r="C3665" t="s">
        <v>38</v>
      </c>
      <c r="D3665" t="str">
        <f>IF(P3665&lt;=50000,"Extra Small",IF(AND(P3665&gt;=50000,P3665&lt;250000),"Small",IF(AND(P3665&gt;=250000,P3665&lt;1000000),"Medium",IF(AND(P3665&gt;=1000000,P3665&lt;10000000),"Large",IF(AND(P3665&gt;=10000000,P3665&lt;100000000),"Extra Large",IF(P3665&gt;=100000000,"Extra-extra-large"))))))</f>
        <v>Medium</v>
      </c>
      <c r="E3665" t="s">
        <v>123</v>
      </c>
      <c r="F3665">
        <v>0</v>
      </c>
      <c r="G3665">
        <v>0</v>
      </c>
      <c r="H3665">
        <v>0</v>
      </c>
      <c r="I3665">
        <v>1</v>
      </c>
      <c r="J3665" t="s">
        <v>7635</v>
      </c>
      <c r="K3665">
        <v>0</v>
      </c>
      <c r="L3665">
        <v>831663</v>
      </c>
      <c r="M3665">
        <v>2913</v>
      </c>
      <c r="N3665">
        <v>7794</v>
      </c>
      <c r="O3665">
        <v>10887</v>
      </c>
      <c r="P3665">
        <v>853257</v>
      </c>
      <c r="Q3665">
        <v>0</v>
      </c>
      <c r="R3665">
        <v>853257</v>
      </c>
      <c r="S3665" t="str">
        <f t="shared" si="114"/>
        <v>False</v>
      </c>
      <c r="T3665">
        <v>0</v>
      </c>
      <c r="U3665" t="e">
        <f t="shared" si="115"/>
        <v>#DIV/0!</v>
      </c>
      <c r="V3665">
        <v>0</v>
      </c>
      <c r="W3665">
        <v>0</v>
      </c>
      <c r="X3665">
        <v>0</v>
      </c>
      <c r="Y3665">
        <v>750415</v>
      </c>
      <c r="Z3665">
        <v>750415</v>
      </c>
      <c r="AA3665" t="b">
        <f>ABS(T3665-Z3665)&gt;25000</f>
        <v>1</v>
      </c>
      <c r="AB3665">
        <v>102842</v>
      </c>
      <c r="AC3665">
        <v>0</v>
      </c>
      <c r="AD3665">
        <v>102842</v>
      </c>
      <c r="AE3665">
        <v>829969</v>
      </c>
      <c r="AF3665">
        <v>0</v>
      </c>
      <c r="AG3665">
        <v>0</v>
      </c>
      <c r="AH3665">
        <v>554534</v>
      </c>
      <c r="AI3665">
        <v>1384503</v>
      </c>
      <c r="AJ3665">
        <v>17363</v>
      </c>
      <c r="AK3665">
        <v>0</v>
      </c>
      <c r="AL3665">
        <v>0</v>
      </c>
      <c r="AM3665">
        <v>0</v>
      </c>
      <c r="AN3665">
        <v>17363</v>
      </c>
      <c r="AO3665">
        <v>1367140</v>
      </c>
      <c r="AQ3665">
        <f>K3665/R3665</f>
        <v>0</v>
      </c>
    </row>
    <row r="3666" spans="1:43" x14ac:dyDescent="0.35">
      <c r="A3666" t="s">
        <v>7636</v>
      </c>
      <c r="B3666" t="s">
        <v>7637</v>
      </c>
      <c r="C3666" t="s">
        <v>38</v>
      </c>
      <c r="D3666" t="str">
        <f>IF(P3666&lt;=50000,"Extra Small",IF(AND(P3666&gt;=50000,P3666&lt;250000),"Small",IF(AND(P3666&gt;=250000,P3666&lt;1000000),"Medium",IF(AND(P3666&gt;=1000000,P3666&lt;10000000),"Large",IF(AND(P3666&gt;=10000000,P3666&lt;100000000),"Extra Large",IF(P3666&gt;=100000000,"Extra-extra-large"))))))</f>
        <v>Extra Small</v>
      </c>
      <c r="E3666" t="s">
        <v>43</v>
      </c>
      <c r="F3666">
        <v>0</v>
      </c>
      <c r="G3666">
        <v>0</v>
      </c>
      <c r="H3666">
        <v>0</v>
      </c>
      <c r="I3666">
        <v>0</v>
      </c>
      <c r="J3666" t="s">
        <v>172</v>
      </c>
      <c r="K3666">
        <v>0</v>
      </c>
      <c r="L3666">
        <v>10994</v>
      </c>
      <c r="M3666">
        <v>3773</v>
      </c>
      <c r="N3666">
        <v>0</v>
      </c>
      <c r="O3666">
        <v>0</v>
      </c>
      <c r="P3666">
        <v>14767</v>
      </c>
      <c r="Q3666">
        <v>0</v>
      </c>
      <c r="R3666">
        <v>14767</v>
      </c>
      <c r="S3666" t="str">
        <f t="shared" si="114"/>
        <v>False</v>
      </c>
      <c r="T3666">
        <v>0</v>
      </c>
      <c r="U3666" t="e">
        <f t="shared" si="115"/>
        <v>#DIV/0!</v>
      </c>
      <c r="V3666">
        <v>0</v>
      </c>
      <c r="W3666">
        <v>0</v>
      </c>
      <c r="X3666">
        <v>0</v>
      </c>
      <c r="Y3666">
        <v>10204</v>
      </c>
      <c r="Z3666">
        <v>10204</v>
      </c>
      <c r="AA3666" t="b">
        <f>ABS(T3666-Z3666)&gt;25000</f>
        <v>0</v>
      </c>
      <c r="AB3666">
        <v>4563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Q3666">
        <f>K3666/R3666</f>
        <v>0</v>
      </c>
    </row>
    <row r="3667" spans="1:43" x14ac:dyDescent="0.35">
      <c r="A3667" t="s">
        <v>7638</v>
      </c>
      <c r="B3667" t="s">
        <v>7639</v>
      </c>
      <c r="C3667" t="s">
        <v>38</v>
      </c>
      <c r="D3667" t="str">
        <f>IF(P3667&lt;=50000,"Extra Small",IF(AND(P3667&gt;=50000,P3667&lt;250000),"Small",IF(AND(P3667&gt;=250000,P3667&lt;1000000),"Medium",IF(AND(P3667&gt;=1000000,P3667&lt;10000000),"Large",IF(AND(P3667&gt;=10000000,P3667&lt;100000000),"Extra Large",IF(P3667&gt;=100000000,"Extra-extra-large"))))))</f>
        <v>Extra Small</v>
      </c>
      <c r="E3667" t="s">
        <v>51</v>
      </c>
      <c r="F3667">
        <v>0</v>
      </c>
      <c r="G3667">
        <v>0</v>
      </c>
      <c r="H3667">
        <v>2</v>
      </c>
      <c r="I3667">
        <v>0</v>
      </c>
      <c r="J3667" t="s">
        <v>48</v>
      </c>
      <c r="K3667">
        <v>7900</v>
      </c>
      <c r="L3667">
        <v>7895</v>
      </c>
      <c r="M3667">
        <v>11482</v>
      </c>
      <c r="N3667">
        <v>0</v>
      </c>
      <c r="O3667">
        <v>9570</v>
      </c>
      <c r="P3667">
        <v>36847</v>
      </c>
      <c r="Q3667">
        <v>0</v>
      </c>
      <c r="R3667">
        <v>36847</v>
      </c>
      <c r="S3667" t="str">
        <f t="shared" si="114"/>
        <v>False</v>
      </c>
      <c r="T3667">
        <v>32699</v>
      </c>
      <c r="U3667" t="b">
        <f t="shared" si="115"/>
        <v>0</v>
      </c>
      <c r="V3667">
        <v>0</v>
      </c>
      <c r="W3667">
        <v>0</v>
      </c>
      <c r="X3667">
        <v>0</v>
      </c>
      <c r="Y3667">
        <v>7534</v>
      </c>
      <c r="Z3667">
        <v>40233</v>
      </c>
      <c r="AA3667" t="b">
        <f>ABS(T3667-Z3667)&gt;25000</f>
        <v>0</v>
      </c>
      <c r="AB3667">
        <v>-3386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2478</v>
      </c>
      <c r="AJ3667">
        <v>0</v>
      </c>
      <c r="AK3667">
        <v>0</v>
      </c>
      <c r="AL3667">
        <v>0</v>
      </c>
      <c r="AM3667">
        <v>0</v>
      </c>
      <c r="AN3667">
        <v>3286</v>
      </c>
      <c r="AO3667">
        <v>-808</v>
      </c>
      <c r="AQ3667">
        <f>K3667/R3667</f>
        <v>0.2144000868456048</v>
      </c>
    </row>
    <row r="3668" spans="1:43" x14ac:dyDescent="0.35">
      <c r="A3668" t="s">
        <v>7640</v>
      </c>
      <c r="B3668" t="s">
        <v>7641</v>
      </c>
      <c r="C3668" t="s">
        <v>50</v>
      </c>
      <c r="D3668" t="str">
        <f>IF(P3668&lt;=50000,"Extra Small",IF(AND(P3668&gt;=50000,P3668&lt;250000),"Small",IF(AND(P3668&gt;=250000,P3668&lt;1000000),"Medium",IF(AND(P3668&gt;=1000000,P3668&lt;10000000),"Large",IF(AND(P3668&gt;=10000000,P3668&lt;100000000),"Extra Large",IF(P3668&gt;=100000000,"Extra-extra-large"))))))</f>
        <v>Extra Small</v>
      </c>
      <c r="E3668" t="s">
        <v>110</v>
      </c>
      <c r="F3668">
        <v>0</v>
      </c>
      <c r="G3668">
        <v>0</v>
      </c>
      <c r="H3668">
        <v>0</v>
      </c>
      <c r="I3668">
        <v>0</v>
      </c>
      <c r="J3668" t="s">
        <v>44</v>
      </c>
      <c r="K3668">
        <v>0</v>
      </c>
      <c r="L3668">
        <v>0</v>
      </c>
      <c r="M3668">
        <v>0</v>
      </c>
      <c r="N3668">
        <v>716</v>
      </c>
      <c r="O3668">
        <v>0</v>
      </c>
      <c r="P3668">
        <v>716</v>
      </c>
      <c r="Q3668">
        <v>10000</v>
      </c>
      <c r="R3668">
        <v>10716</v>
      </c>
      <c r="S3668" t="str">
        <f t="shared" si="114"/>
        <v>False</v>
      </c>
      <c r="T3668">
        <v>0</v>
      </c>
      <c r="U3668" t="e">
        <f t="shared" si="115"/>
        <v>#DIV/0!</v>
      </c>
      <c r="V3668">
        <v>0</v>
      </c>
      <c r="W3668">
        <v>0</v>
      </c>
      <c r="X3668">
        <v>0</v>
      </c>
      <c r="Y3668">
        <v>1801</v>
      </c>
      <c r="Z3668">
        <v>1801</v>
      </c>
      <c r="AA3668" t="b">
        <f>ABS(T3668-Z3668)&gt;25000</f>
        <v>0</v>
      </c>
      <c r="AB3668">
        <v>8915</v>
      </c>
      <c r="AC3668">
        <v>0</v>
      </c>
      <c r="AD3668">
        <v>8915</v>
      </c>
      <c r="AE3668">
        <v>0</v>
      </c>
      <c r="AF3668">
        <v>0</v>
      </c>
      <c r="AG3668">
        <v>0</v>
      </c>
      <c r="AH3668">
        <v>0</v>
      </c>
      <c r="AI3668">
        <v>35150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35150</v>
      </c>
      <c r="AQ3668">
        <f>K3668/R3668</f>
        <v>0</v>
      </c>
    </row>
    <row r="3669" spans="1:43" x14ac:dyDescent="0.35">
      <c r="A3669" t="s">
        <v>7642</v>
      </c>
      <c r="B3669" t="s">
        <v>7643</v>
      </c>
      <c r="C3669" t="s">
        <v>38</v>
      </c>
      <c r="D3669" t="str">
        <f>IF(P3669&lt;=50000,"Extra Small",IF(AND(P3669&gt;=50000,P3669&lt;250000),"Small",IF(AND(P3669&gt;=250000,P3669&lt;1000000),"Medium",IF(AND(P3669&gt;=1000000,P3669&lt;10000000),"Large",IF(AND(P3669&gt;=10000000,P3669&lt;100000000),"Extra Large",IF(P3669&gt;=100000000,"Extra-extra-large"))))))</f>
        <v>Small</v>
      </c>
      <c r="E3669" t="s">
        <v>39</v>
      </c>
      <c r="F3669">
        <v>1</v>
      </c>
      <c r="G3669">
        <v>1</v>
      </c>
      <c r="H3669">
        <v>1</v>
      </c>
      <c r="I3669">
        <v>0</v>
      </c>
      <c r="J3669" t="s">
        <v>48</v>
      </c>
      <c r="K3669">
        <v>0</v>
      </c>
      <c r="L3669">
        <v>0</v>
      </c>
      <c r="M3669">
        <v>0</v>
      </c>
      <c r="N3669">
        <v>0</v>
      </c>
      <c r="O3669">
        <v>77384</v>
      </c>
      <c r="P3669">
        <v>77384</v>
      </c>
      <c r="Q3669">
        <v>0</v>
      </c>
      <c r="R3669">
        <v>77384</v>
      </c>
      <c r="S3669" t="str">
        <f t="shared" si="114"/>
        <v>False</v>
      </c>
      <c r="T3669">
        <v>0</v>
      </c>
      <c r="U3669" t="b">
        <f t="shared" si="115"/>
        <v>0</v>
      </c>
      <c r="V3669">
        <v>0</v>
      </c>
      <c r="W3669">
        <v>0</v>
      </c>
      <c r="X3669">
        <v>0</v>
      </c>
      <c r="Y3669">
        <v>51523</v>
      </c>
      <c r="Z3669">
        <v>51523</v>
      </c>
      <c r="AA3669" t="b">
        <f>ABS(T3669-Z3669)&gt;25000</f>
        <v>1</v>
      </c>
      <c r="AB3669">
        <v>25861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2300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2300</v>
      </c>
      <c r="AQ3669">
        <f>K3669/R3669</f>
        <v>0</v>
      </c>
    </row>
    <row r="3670" spans="1:43" x14ac:dyDescent="0.35">
      <c r="A3670" t="s">
        <v>7644</v>
      </c>
      <c r="B3670" t="s">
        <v>7645</v>
      </c>
      <c r="C3670" t="s">
        <v>38</v>
      </c>
      <c r="D3670" t="str">
        <f>IF(P3670&lt;=50000,"Extra Small",IF(AND(P3670&gt;=50000,P3670&lt;250000),"Small",IF(AND(P3670&gt;=250000,P3670&lt;1000000),"Medium",IF(AND(P3670&gt;=1000000,P3670&lt;10000000),"Large",IF(AND(P3670&gt;=10000000,P3670&lt;100000000),"Extra Large",IF(P3670&gt;=100000000,"Extra-extra-large"))))))</f>
        <v>Large</v>
      </c>
      <c r="E3670" t="s">
        <v>43</v>
      </c>
      <c r="F3670">
        <v>15</v>
      </c>
      <c r="G3670">
        <v>9</v>
      </c>
      <c r="H3670">
        <v>75</v>
      </c>
      <c r="I3670">
        <v>25</v>
      </c>
      <c r="J3670" t="s">
        <v>7646</v>
      </c>
      <c r="K3670">
        <v>780555</v>
      </c>
      <c r="L3670">
        <v>0</v>
      </c>
      <c r="M3670">
        <v>4383628</v>
      </c>
      <c r="N3670">
        <v>38241</v>
      </c>
      <c r="O3670">
        <v>164883</v>
      </c>
      <c r="P3670">
        <v>5367307</v>
      </c>
      <c r="Q3670">
        <v>0</v>
      </c>
      <c r="R3670">
        <v>5367307</v>
      </c>
      <c r="S3670" t="str">
        <f t="shared" si="114"/>
        <v>False</v>
      </c>
      <c r="T3670">
        <v>1918267</v>
      </c>
      <c r="U3670" t="b">
        <f t="shared" si="115"/>
        <v>0</v>
      </c>
      <c r="V3670">
        <v>192</v>
      </c>
      <c r="W3670">
        <v>0</v>
      </c>
      <c r="X3670">
        <v>0</v>
      </c>
      <c r="Y3670">
        <v>3004576</v>
      </c>
      <c r="Z3670">
        <v>4923035</v>
      </c>
      <c r="AA3670" t="b">
        <f>ABS(T3670-Z3670)&gt;1000000</f>
        <v>1</v>
      </c>
      <c r="AB3670">
        <v>444272</v>
      </c>
      <c r="AC3670">
        <v>0</v>
      </c>
      <c r="AD3670">
        <v>444272</v>
      </c>
      <c r="AE3670">
        <v>3487336</v>
      </c>
      <c r="AF3670">
        <v>0</v>
      </c>
      <c r="AG3670">
        <v>305445</v>
      </c>
      <c r="AH3670">
        <v>305445</v>
      </c>
      <c r="AI3670">
        <v>3792781</v>
      </c>
      <c r="AJ3670">
        <v>909048</v>
      </c>
      <c r="AK3670">
        <v>0</v>
      </c>
      <c r="AL3670">
        <v>19847</v>
      </c>
      <c r="AM3670">
        <v>19847</v>
      </c>
      <c r="AN3670">
        <v>928895</v>
      </c>
      <c r="AO3670">
        <v>2863886</v>
      </c>
      <c r="AQ3670">
        <f>K3670/R3670</f>
        <v>0.14542767909493531</v>
      </c>
    </row>
    <row r="3671" spans="1:43" x14ac:dyDescent="0.35">
      <c r="A3671" t="s">
        <v>7647</v>
      </c>
      <c r="B3671" t="s">
        <v>7648</v>
      </c>
      <c r="C3671" t="s">
        <v>38</v>
      </c>
      <c r="D3671" t="str">
        <f>IF(P3671&lt;=50000,"Extra Small",IF(AND(P3671&gt;=50000,P3671&lt;250000),"Small",IF(AND(P3671&gt;=250000,P3671&lt;1000000),"Medium",IF(AND(P3671&gt;=1000000,P3671&lt;10000000),"Large",IF(AND(P3671&gt;=10000000,P3671&lt;100000000),"Extra Large",IF(P3671&gt;=100000000,"Extra-extra-large"))))))</f>
        <v>Medium</v>
      </c>
      <c r="E3671" t="s">
        <v>110</v>
      </c>
      <c r="F3671">
        <v>4</v>
      </c>
      <c r="G3671">
        <v>0</v>
      </c>
      <c r="H3671">
        <v>8</v>
      </c>
      <c r="I3671">
        <v>5.26</v>
      </c>
      <c r="J3671" t="s">
        <v>40</v>
      </c>
      <c r="K3671">
        <v>0</v>
      </c>
      <c r="L3671">
        <v>950</v>
      </c>
      <c r="M3671">
        <v>0</v>
      </c>
      <c r="N3671">
        <v>104</v>
      </c>
      <c r="O3671">
        <v>452721</v>
      </c>
      <c r="P3671">
        <v>453775</v>
      </c>
      <c r="Q3671">
        <v>0</v>
      </c>
      <c r="R3671">
        <v>453775</v>
      </c>
      <c r="S3671" t="str">
        <f t="shared" si="114"/>
        <v>False</v>
      </c>
      <c r="T3671">
        <v>221412</v>
      </c>
      <c r="U3671" t="b">
        <f t="shared" si="115"/>
        <v>0</v>
      </c>
      <c r="V3671">
        <v>0</v>
      </c>
      <c r="W3671">
        <v>0</v>
      </c>
      <c r="X3671">
        <v>0</v>
      </c>
      <c r="Y3671">
        <v>277201</v>
      </c>
      <c r="Z3671">
        <v>498613</v>
      </c>
      <c r="AA3671" t="b">
        <f>ABS(T3671-Z3671)&gt;25000</f>
        <v>1</v>
      </c>
      <c r="AB3671">
        <v>-44838</v>
      </c>
      <c r="AC3671">
        <v>0</v>
      </c>
      <c r="AD3671">
        <v>-44838</v>
      </c>
      <c r="AE3671">
        <v>42248</v>
      </c>
      <c r="AF3671">
        <v>0</v>
      </c>
      <c r="AG3671">
        <v>0</v>
      </c>
      <c r="AH3671">
        <v>1849</v>
      </c>
      <c r="AI3671">
        <v>44097</v>
      </c>
      <c r="AJ3671">
        <v>90194</v>
      </c>
      <c r="AK3671">
        <v>0</v>
      </c>
      <c r="AL3671">
        <v>0</v>
      </c>
      <c r="AM3671">
        <v>105083</v>
      </c>
      <c r="AN3671">
        <v>195277</v>
      </c>
      <c r="AO3671">
        <v>-151180</v>
      </c>
      <c r="AQ3671">
        <f>K3671/R3671</f>
        <v>0</v>
      </c>
    </row>
    <row r="3672" spans="1:43" x14ac:dyDescent="0.35">
      <c r="A3672" t="s">
        <v>7649</v>
      </c>
      <c r="B3672" t="s">
        <v>7650</v>
      </c>
      <c r="C3672" t="s">
        <v>38</v>
      </c>
      <c r="D3672" t="str">
        <f>IF(P3672&lt;=50000,"Extra Small",IF(AND(P3672&gt;=50000,P3672&lt;250000),"Small",IF(AND(P3672&gt;=250000,P3672&lt;1000000),"Medium",IF(AND(P3672&gt;=1000000,P3672&lt;10000000),"Large",IF(AND(P3672&gt;=10000000,P3672&lt;100000000),"Extra Large",IF(P3672&gt;=100000000,"Extra-extra-large"))))))</f>
        <v>Small</v>
      </c>
      <c r="E3672" t="s">
        <v>43</v>
      </c>
      <c r="F3672">
        <v>0</v>
      </c>
      <c r="G3672">
        <v>4</v>
      </c>
      <c r="H3672">
        <v>4</v>
      </c>
      <c r="I3672">
        <v>2.4</v>
      </c>
      <c r="J3672" t="s">
        <v>52</v>
      </c>
      <c r="K3672">
        <v>86633</v>
      </c>
      <c r="L3672">
        <v>4020</v>
      </c>
      <c r="M3672">
        <v>27082</v>
      </c>
      <c r="N3672">
        <v>306</v>
      </c>
      <c r="O3672">
        <v>0</v>
      </c>
      <c r="P3672">
        <v>118041</v>
      </c>
      <c r="Q3672">
        <v>0</v>
      </c>
      <c r="R3672">
        <v>118041</v>
      </c>
      <c r="S3672" t="str">
        <f t="shared" si="114"/>
        <v>False</v>
      </c>
      <c r="T3672">
        <v>98936</v>
      </c>
      <c r="U3672" t="b">
        <f t="shared" si="115"/>
        <v>0</v>
      </c>
      <c r="V3672">
        <v>0</v>
      </c>
      <c r="W3672">
        <v>0</v>
      </c>
      <c r="X3672">
        <v>0</v>
      </c>
      <c r="Y3672">
        <v>42319</v>
      </c>
      <c r="Z3672">
        <v>141255</v>
      </c>
      <c r="AA3672" t="b">
        <f>ABS(T3672-Z3672)&gt;25000</f>
        <v>1</v>
      </c>
      <c r="AB3672">
        <v>-23214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75733</v>
      </c>
      <c r="AJ3672">
        <v>0</v>
      </c>
      <c r="AK3672">
        <v>0</v>
      </c>
      <c r="AL3672">
        <v>0</v>
      </c>
      <c r="AM3672">
        <v>0</v>
      </c>
      <c r="AN3672">
        <v>3581</v>
      </c>
      <c r="AO3672">
        <v>72152</v>
      </c>
      <c r="AQ3672">
        <f>K3672/R3672</f>
        <v>0.73392295897188264</v>
      </c>
    </row>
    <row r="3673" spans="1:43" x14ac:dyDescent="0.35">
      <c r="A3673" t="s">
        <v>7651</v>
      </c>
      <c r="B3673" t="s">
        <v>7652</v>
      </c>
      <c r="C3673" t="s">
        <v>38</v>
      </c>
      <c r="D3673" t="str">
        <f>IF(P3673&lt;=50000,"Extra Small",IF(AND(P3673&gt;=50000,P3673&lt;250000),"Small",IF(AND(P3673&gt;=250000,P3673&lt;1000000),"Medium",IF(AND(P3673&gt;=1000000,P3673&lt;10000000),"Large",IF(AND(P3673&gt;=10000000,P3673&lt;100000000),"Extra Large",IF(P3673&gt;=100000000,"Extra-extra-large"))))))</f>
        <v>Large</v>
      </c>
      <c r="E3673" t="s">
        <v>67</v>
      </c>
      <c r="F3673">
        <v>4</v>
      </c>
      <c r="G3673">
        <v>53</v>
      </c>
      <c r="H3673">
        <v>15</v>
      </c>
      <c r="I3673">
        <v>30</v>
      </c>
      <c r="J3673" t="s">
        <v>256</v>
      </c>
      <c r="K3673">
        <v>1294789</v>
      </c>
      <c r="L3673">
        <v>41766</v>
      </c>
      <c r="M3673">
        <v>157509</v>
      </c>
      <c r="N3673">
        <v>89056</v>
      </c>
      <c r="O3673">
        <v>2228069</v>
      </c>
      <c r="P3673">
        <v>3811189</v>
      </c>
      <c r="Q3673">
        <v>716</v>
      </c>
      <c r="R3673">
        <v>3811905</v>
      </c>
      <c r="S3673" t="str">
        <f t="shared" si="114"/>
        <v>False</v>
      </c>
      <c r="T3673">
        <v>2788852</v>
      </c>
      <c r="U3673" t="b">
        <f t="shared" si="115"/>
        <v>0</v>
      </c>
      <c r="V3673">
        <v>28078</v>
      </c>
      <c r="W3673">
        <v>0</v>
      </c>
      <c r="X3673">
        <v>0</v>
      </c>
      <c r="Y3673">
        <v>904289</v>
      </c>
      <c r="Z3673">
        <v>3721219</v>
      </c>
      <c r="AA3673" t="b">
        <f>ABS(T3673-Z3673)&gt;1000000</f>
        <v>0</v>
      </c>
      <c r="AB3673">
        <v>90686</v>
      </c>
      <c r="AC3673">
        <v>0</v>
      </c>
      <c r="AD3673">
        <v>90686</v>
      </c>
      <c r="AE3673">
        <v>4936402</v>
      </c>
      <c r="AF3673">
        <v>0</v>
      </c>
      <c r="AG3673">
        <v>6809186</v>
      </c>
      <c r="AH3673">
        <v>6809186</v>
      </c>
      <c r="AI3673">
        <v>11745588</v>
      </c>
      <c r="AJ3673">
        <v>1596546</v>
      </c>
      <c r="AK3673">
        <v>576000</v>
      </c>
      <c r="AL3673">
        <v>4085201</v>
      </c>
      <c r="AM3673">
        <v>4661201</v>
      </c>
      <c r="AN3673">
        <v>6257747</v>
      </c>
      <c r="AO3673">
        <v>5487841</v>
      </c>
      <c r="AQ3673">
        <f>K3673/R3673</f>
        <v>0.3396697976471082</v>
      </c>
    </row>
    <row r="3674" spans="1:43" x14ac:dyDescent="0.35">
      <c r="A3674" t="s">
        <v>7653</v>
      </c>
      <c r="B3674" t="s">
        <v>7654</v>
      </c>
      <c r="C3674" t="s">
        <v>38</v>
      </c>
      <c r="D3674" t="str">
        <f>IF(P3674&lt;=50000,"Extra Small",IF(AND(P3674&gt;=50000,P3674&lt;250000),"Small",IF(AND(P3674&gt;=250000,P3674&lt;1000000),"Medium",IF(AND(P3674&gt;=1000000,P3674&lt;10000000),"Large",IF(AND(P3674&gt;=10000000,P3674&lt;100000000),"Extra Large",IF(P3674&gt;=100000000,"Extra-extra-large"))))))</f>
        <v>Small</v>
      </c>
      <c r="E3674" t="s">
        <v>39</v>
      </c>
      <c r="F3674">
        <v>0</v>
      </c>
      <c r="G3674">
        <v>2</v>
      </c>
      <c r="H3674">
        <v>0</v>
      </c>
      <c r="I3674">
        <v>0</v>
      </c>
      <c r="J3674" t="s">
        <v>57</v>
      </c>
      <c r="K3674">
        <v>0</v>
      </c>
      <c r="L3674">
        <v>0</v>
      </c>
      <c r="M3674">
        <v>0</v>
      </c>
      <c r="N3674">
        <v>0</v>
      </c>
      <c r="O3674">
        <v>89665</v>
      </c>
      <c r="P3674">
        <v>89665</v>
      </c>
      <c r="Q3674">
        <v>3258</v>
      </c>
      <c r="R3674">
        <v>92923</v>
      </c>
      <c r="S3674" t="str">
        <f t="shared" si="114"/>
        <v>False</v>
      </c>
      <c r="T3674">
        <v>37725</v>
      </c>
      <c r="U3674" t="b">
        <f t="shared" si="115"/>
        <v>0</v>
      </c>
      <c r="V3674">
        <v>0</v>
      </c>
      <c r="W3674">
        <v>0</v>
      </c>
      <c r="X3674">
        <v>0</v>
      </c>
      <c r="Y3674">
        <v>64845</v>
      </c>
      <c r="Z3674">
        <v>102570</v>
      </c>
      <c r="AA3674" t="b">
        <f>ABS(T3674-Z3674)&gt;25000</f>
        <v>1</v>
      </c>
      <c r="AB3674">
        <v>-9647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998884</v>
      </c>
      <c r="AJ3674">
        <v>0</v>
      </c>
      <c r="AK3674">
        <v>0</v>
      </c>
      <c r="AL3674">
        <v>0</v>
      </c>
      <c r="AM3674">
        <v>0</v>
      </c>
      <c r="AN3674">
        <v>2092</v>
      </c>
      <c r="AO3674">
        <v>996792</v>
      </c>
      <c r="AQ3674">
        <f>K3674/R3674</f>
        <v>0</v>
      </c>
    </row>
    <row r="3675" spans="1:43" x14ac:dyDescent="0.35">
      <c r="A3675" t="s">
        <v>7655</v>
      </c>
      <c r="B3675" t="s">
        <v>7656</v>
      </c>
      <c r="C3675" t="s">
        <v>38</v>
      </c>
      <c r="D3675" t="str">
        <f>IF(P3675&lt;=50000,"Extra Small",IF(AND(P3675&gt;=50000,P3675&lt;250000),"Small",IF(AND(P3675&gt;=250000,P3675&lt;1000000),"Medium",IF(AND(P3675&gt;=1000000,P3675&lt;10000000),"Large",IF(AND(P3675&gt;=10000000,P3675&lt;100000000),"Extra Large",IF(P3675&gt;=100000000,"Extra-extra-large"))))))</f>
        <v>Small</v>
      </c>
      <c r="E3675" t="s">
        <v>123</v>
      </c>
      <c r="F3675">
        <v>0</v>
      </c>
      <c r="G3675">
        <v>0</v>
      </c>
      <c r="H3675">
        <v>0</v>
      </c>
      <c r="I3675">
        <v>0</v>
      </c>
      <c r="J3675" t="s">
        <v>256</v>
      </c>
      <c r="K3675">
        <v>87180</v>
      </c>
      <c r="L3675">
        <v>7603</v>
      </c>
      <c r="M3675">
        <v>2753</v>
      </c>
      <c r="N3675">
        <v>890</v>
      </c>
      <c r="O3675">
        <v>6122</v>
      </c>
      <c r="P3675">
        <v>104548</v>
      </c>
      <c r="Q3675">
        <v>0</v>
      </c>
      <c r="R3675">
        <v>104548</v>
      </c>
      <c r="S3675" t="str">
        <f t="shared" si="114"/>
        <v>False</v>
      </c>
      <c r="T3675">
        <v>0</v>
      </c>
      <c r="U3675" t="e">
        <f t="shared" si="115"/>
        <v>#DIV/0!</v>
      </c>
      <c r="V3675">
        <v>0</v>
      </c>
      <c r="W3675">
        <v>0</v>
      </c>
      <c r="X3675">
        <v>0</v>
      </c>
      <c r="Y3675">
        <v>106910</v>
      </c>
      <c r="Z3675">
        <v>106910</v>
      </c>
      <c r="AA3675" t="b">
        <f>ABS(T3675-Z3675)&gt;25000</f>
        <v>1</v>
      </c>
      <c r="AB3675">
        <v>-2362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58468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58468</v>
      </c>
      <c r="AQ3675">
        <f>K3675/R3675</f>
        <v>0.83387534912193439</v>
      </c>
    </row>
    <row r="3676" spans="1:43" x14ac:dyDescent="0.35">
      <c r="A3676" t="s">
        <v>7657</v>
      </c>
      <c r="B3676" t="s">
        <v>7658</v>
      </c>
      <c r="C3676" t="s">
        <v>50</v>
      </c>
      <c r="D3676" t="str">
        <f>IF(P3676&lt;=50000,"Extra Small",IF(AND(P3676&gt;=50000,P3676&lt;250000),"Small",IF(AND(P3676&gt;=250000,P3676&lt;1000000),"Medium",IF(AND(P3676&gt;=1000000,P3676&lt;10000000),"Large",IF(AND(P3676&gt;=10000000,P3676&lt;100000000),"Extra Large",IF(P3676&gt;=100000000,"Extra-extra-large"))))))</f>
        <v>Extra Small</v>
      </c>
      <c r="E3676" t="s">
        <v>110</v>
      </c>
      <c r="F3676">
        <v>0</v>
      </c>
      <c r="G3676">
        <v>0</v>
      </c>
      <c r="H3676">
        <v>0</v>
      </c>
      <c r="I3676">
        <v>0</v>
      </c>
      <c r="J3676" t="s">
        <v>44</v>
      </c>
      <c r="K3676">
        <v>0</v>
      </c>
      <c r="L3676">
        <v>1563</v>
      </c>
      <c r="M3676">
        <v>0</v>
      </c>
      <c r="N3676">
        <v>0</v>
      </c>
      <c r="O3676">
        <v>0</v>
      </c>
      <c r="P3676">
        <v>1563</v>
      </c>
      <c r="Q3676">
        <v>0</v>
      </c>
      <c r="R3676">
        <v>1563</v>
      </c>
      <c r="S3676" t="str">
        <f t="shared" si="114"/>
        <v>False</v>
      </c>
      <c r="T3676">
        <v>0</v>
      </c>
      <c r="U3676" t="e">
        <f t="shared" si="115"/>
        <v>#DIV/0!</v>
      </c>
      <c r="V3676">
        <v>0</v>
      </c>
      <c r="W3676">
        <v>0</v>
      </c>
      <c r="X3676">
        <v>0</v>
      </c>
      <c r="Y3676">
        <v>0</v>
      </c>
      <c r="Z3676">
        <v>0</v>
      </c>
      <c r="AA3676" t="b">
        <f>ABS(T3676-Z3676)&gt;25000</f>
        <v>0</v>
      </c>
      <c r="AB3676">
        <v>1563</v>
      </c>
      <c r="AC3676">
        <v>0</v>
      </c>
      <c r="AD3676">
        <v>1563</v>
      </c>
      <c r="AE3676">
        <v>0</v>
      </c>
      <c r="AF3676">
        <v>0</v>
      </c>
      <c r="AG3676">
        <v>0</v>
      </c>
      <c r="AH3676">
        <v>0</v>
      </c>
      <c r="AI3676">
        <v>254445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254445</v>
      </c>
      <c r="AQ3676">
        <f>K3676/R3676</f>
        <v>0</v>
      </c>
    </row>
    <row r="3677" spans="1:43" x14ac:dyDescent="0.35">
      <c r="A3677" t="s">
        <v>7659</v>
      </c>
      <c r="B3677" t="s">
        <v>7660</v>
      </c>
      <c r="C3677" t="s">
        <v>50</v>
      </c>
      <c r="D3677" t="str">
        <f>IF(P3677&lt;=50000,"Extra Small",IF(AND(P3677&gt;=50000,P3677&lt;250000),"Small",IF(AND(P3677&gt;=250000,P3677&lt;1000000),"Medium",IF(AND(P3677&gt;=1000000,P3677&lt;10000000),"Large",IF(AND(P3677&gt;=10000000,P3677&lt;100000000),"Extra Large",IF(P3677&gt;=100000000,"Extra-extra-large"))))))</f>
        <v>Medium</v>
      </c>
      <c r="E3677" t="s">
        <v>131</v>
      </c>
      <c r="F3677">
        <v>1</v>
      </c>
      <c r="G3677">
        <v>2</v>
      </c>
      <c r="H3677">
        <v>0</v>
      </c>
      <c r="I3677">
        <v>1.4</v>
      </c>
      <c r="J3677" t="s">
        <v>52</v>
      </c>
      <c r="K3677">
        <v>0</v>
      </c>
      <c r="L3677">
        <v>395729</v>
      </c>
      <c r="M3677">
        <v>230311</v>
      </c>
      <c r="N3677">
        <v>114</v>
      </c>
      <c r="O3677">
        <v>0</v>
      </c>
      <c r="P3677">
        <v>626154</v>
      </c>
      <c r="Q3677">
        <v>0</v>
      </c>
      <c r="R3677">
        <v>626154</v>
      </c>
      <c r="S3677" t="str">
        <f t="shared" si="114"/>
        <v>False</v>
      </c>
      <c r="T3677">
        <v>79323</v>
      </c>
      <c r="U3677" t="b">
        <f t="shared" si="115"/>
        <v>0</v>
      </c>
      <c r="V3677">
        <v>0</v>
      </c>
      <c r="W3677">
        <v>185663</v>
      </c>
      <c r="X3677">
        <v>0</v>
      </c>
      <c r="Y3677">
        <v>185239</v>
      </c>
      <c r="Z3677">
        <v>450225</v>
      </c>
      <c r="AA3677" t="b">
        <f>ABS(T3677-Z3677)&gt;25000</f>
        <v>1</v>
      </c>
      <c r="AB3677">
        <v>175929</v>
      </c>
      <c r="AC3677">
        <v>0</v>
      </c>
      <c r="AD3677">
        <v>175929</v>
      </c>
      <c r="AE3677">
        <v>647338</v>
      </c>
      <c r="AF3677">
        <v>0</v>
      </c>
      <c r="AG3677">
        <v>0</v>
      </c>
      <c r="AH3677">
        <v>0</v>
      </c>
      <c r="AI3677">
        <v>647338</v>
      </c>
      <c r="AJ3677">
        <v>262339</v>
      </c>
      <c r="AK3677">
        <v>0</v>
      </c>
      <c r="AL3677">
        <v>0</v>
      </c>
      <c r="AM3677">
        <v>0</v>
      </c>
      <c r="AN3677">
        <v>262339</v>
      </c>
      <c r="AO3677">
        <v>384999</v>
      </c>
      <c r="AQ3677">
        <f>K3677/R3677</f>
        <v>0</v>
      </c>
    </row>
    <row r="3678" spans="1:43" x14ac:dyDescent="0.35">
      <c r="A3678" t="s">
        <v>7661</v>
      </c>
      <c r="B3678" t="s">
        <v>7662</v>
      </c>
      <c r="C3678" t="s">
        <v>38</v>
      </c>
      <c r="D3678" t="str">
        <f>IF(P3678&lt;=50000,"Extra Small",IF(AND(P3678&gt;=50000,P3678&lt;250000),"Small",IF(AND(P3678&gt;=250000,P3678&lt;1000000),"Medium",IF(AND(P3678&gt;=1000000,P3678&lt;10000000),"Large",IF(AND(P3678&gt;=10000000,P3678&lt;100000000),"Extra Large",IF(P3678&gt;=100000000,"Extra-extra-large"))))))</f>
        <v>Medium</v>
      </c>
      <c r="E3678" t="s">
        <v>85</v>
      </c>
      <c r="F3678">
        <v>2</v>
      </c>
      <c r="G3678">
        <v>2</v>
      </c>
      <c r="H3678">
        <v>2</v>
      </c>
      <c r="I3678">
        <v>3</v>
      </c>
      <c r="J3678" t="s">
        <v>48</v>
      </c>
      <c r="K3678">
        <v>217844</v>
      </c>
      <c r="L3678">
        <v>2372</v>
      </c>
      <c r="M3678">
        <v>139399</v>
      </c>
      <c r="N3678">
        <v>120</v>
      </c>
      <c r="O3678">
        <v>0</v>
      </c>
      <c r="P3678">
        <v>359735</v>
      </c>
      <c r="Q3678">
        <v>0</v>
      </c>
      <c r="R3678">
        <v>359735</v>
      </c>
      <c r="S3678" t="str">
        <f t="shared" si="114"/>
        <v>False</v>
      </c>
      <c r="T3678">
        <v>219618</v>
      </c>
      <c r="U3678" t="b">
        <f t="shared" si="115"/>
        <v>0</v>
      </c>
      <c r="V3678">
        <v>0</v>
      </c>
      <c r="W3678">
        <v>0</v>
      </c>
      <c r="X3678">
        <v>0</v>
      </c>
      <c r="Y3678">
        <v>119930</v>
      </c>
      <c r="Z3678">
        <v>339548</v>
      </c>
      <c r="AA3678" t="b">
        <f>ABS(T3678-Z3678)&gt;25000</f>
        <v>1</v>
      </c>
      <c r="AB3678">
        <v>20187</v>
      </c>
      <c r="AC3678">
        <v>0</v>
      </c>
      <c r="AD3678">
        <v>20187</v>
      </c>
      <c r="AE3678">
        <v>34872</v>
      </c>
      <c r="AF3678">
        <v>0</v>
      </c>
      <c r="AG3678">
        <v>0</v>
      </c>
      <c r="AH3678">
        <v>25019</v>
      </c>
      <c r="AI3678">
        <v>59891</v>
      </c>
      <c r="AJ3678">
        <v>15251</v>
      </c>
      <c r="AK3678">
        <v>0</v>
      </c>
      <c r="AL3678">
        <v>0</v>
      </c>
      <c r="AM3678">
        <v>0</v>
      </c>
      <c r="AN3678">
        <v>15251</v>
      </c>
      <c r="AO3678">
        <v>44640</v>
      </c>
      <c r="AQ3678">
        <f>K3678/R3678</f>
        <v>0.6055679875463883</v>
      </c>
    </row>
    <row r="3679" spans="1:43" x14ac:dyDescent="0.35">
      <c r="A3679" t="s">
        <v>7663</v>
      </c>
      <c r="B3679" t="s">
        <v>7664</v>
      </c>
      <c r="C3679" t="s">
        <v>50</v>
      </c>
      <c r="D3679" t="str">
        <f>IF(P3679&lt;=50000,"Extra Small",IF(AND(P3679&gt;=50000,P3679&lt;250000),"Small",IF(AND(P3679&gt;=250000,P3679&lt;1000000),"Medium",IF(AND(P3679&gt;=1000000,P3679&lt;10000000),"Large",IF(AND(P3679&gt;=10000000,P3679&lt;100000000),"Extra Large",IF(P3679&gt;=100000000,"Extra-extra-large"))))))</f>
        <v>Large</v>
      </c>
      <c r="E3679" t="s">
        <v>330</v>
      </c>
      <c r="F3679">
        <v>30</v>
      </c>
      <c r="G3679">
        <v>16</v>
      </c>
      <c r="H3679">
        <v>9</v>
      </c>
      <c r="I3679">
        <v>35.78</v>
      </c>
      <c r="J3679" t="s">
        <v>7665</v>
      </c>
      <c r="K3679">
        <v>2661893</v>
      </c>
      <c r="L3679">
        <v>405779</v>
      </c>
      <c r="M3679">
        <v>423895</v>
      </c>
      <c r="N3679">
        <v>19085</v>
      </c>
      <c r="O3679">
        <v>37509</v>
      </c>
      <c r="P3679">
        <v>3548161</v>
      </c>
      <c r="Q3679">
        <v>0</v>
      </c>
      <c r="R3679">
        <v>3548161</v>
      </c>
      <c r="S3679" t="str">
        <f t="shared" si="114"/>
        <v>False</v>
      </c>
      <c r="T3679">
        <v>2983219</v>
      </c>
      <c r="U3679" t="b">
        <f t="shared" si="115"/>
        <v>0</v>
      </c>
      <c r="V3679">
        <v>0</v>
      </c>
      <c r="W3679">
        <v>1796</v>
      </c>
      <c r="X3679">
        <v>0</v>
      </c>
      <c r="Y3679">
        <v>546458</v>
      </c>
      <c r="Z3679">
        <v>3531473</v>
      </c>
      <c r="AA3679" t="b">
        <f>ABS(T3679-Z3679)&gt;1000000</f>
        <v>0</v>
      </c>
      <c r="AB3679">
        <v>16688</v>
      </c>
      <c r="AC3679">
        <v>0</v>
      </c>
      <c r="AD3679">
        <v>16688</v>
      </c>
      <c r="AE3679">
        <v>1051919</v>
      </c>
      <c r="AF3679">
        <v>0</v>
      </c>
      <c r="AG3679">
        <v>268869</v>
      </c>
      <c r="AH3679">
        <v>268869</v>
      </c>
      <c r="AI3679">
        <v>1320788</v>
      </c>
      <c r="AJ3679">
        <v>1021968</v>
      </c>
      <c r="AK3679">
        <v>0</v>
      </c>
      <c r="AL3679">
        <v>0</v>
      </c>
      <c r="AM3679">
        <v>0</v>
      </c>
      <c r="AN3679">
        <v>1021968</v>
      </c>
      <c r="AO3679">
        <v>298820</v>
      </c>
      <c r="AQ3679">
        <f>K3679/R3679</f>
        <v>0.75021764795904133</v>
      </c>
    </row>
    <row r="3680" spans="1:43" x14ac:dyDescent="0.35">
      <c r="A3680" t="s">
        <v>7666</v>
      </c>
      <c r="B3680" t="s">
        <v>7667</v>
      </c>
      <c r="C3680" t="s">
        <v>50</v>
      </c>
      <c r="D3680" t="str">
        <f>IF(P3680&lt;=50000,"Extra Small",IF(AND(P3680&gt;=50000,P3680&lt;250000),"Small",IF(AND(P3680&gt;=250000,P3680&lt;1000000),"Medium",IF(AND(P3680&gt;=1000000,P3680&lt;10000000),"Large",IF(AND(P3680&gt;=10000000,P3680&lt;100000000),"Extra Large",IF(P3680&gt;=100000000,"Extra-extra-large"))))))</f>
        <v>Large</v>
      </c>
      <c r="E3680" t="s">
        <v>43</v>
      </c>
      <c r="F3680">
        <v>12</v>
      </c>
      <c r="G3680">
        <v>8</v>
      </c>
      <c r="H3680">
        <v>10</v>
      </c>
      <c r="I3680">
        <v>1.5</v>
      </c>
      <c r="J3680" t="s">
        <v>48</v>
      </c>
      <c r="K3680">
        <v>75627</v>
      </c>
      <c r="L3680">
        <v>0</v>
      </c>
      <c r="M3680">
        <v>1499650</v>
      </c>
      <c r="N3680">
        <v>11139</v>
      </c>
      <c r="O3680">
        <v>0</v>
      </c>
      <c r="P3680">
        <v>1586416</v>
      </c>
      <c r="Q3680">
        <v>0</v>
      </c>
      <c r="R3680">
        <v>1586416</v>
      </c>
      <c r="S3680" t="str">
        <f t="shared" si="114"/>
        <v>False</v>
      </c>
      <c r="T3680">
        <v>1187545</v>
      </c>
      <c r="U3680" t="b">
        <f t="shared" si="115"/>
        <v>0</v>
      </c>
      <c r="V3680">
        <v>15</v>
      </c>
      <c r="W3680">
        <v>0</v>
      </c>
      <c r="X3680">
        <v>0</v>
      </c>
      <c r="Y3680">
        <v>191198</v>
      </c>
      <c r="Z3680">
        <v>1378758</v>
      </c>
      <c r="AA3680" t="b">
        <f>ABS(T3680-Z3680)&gt;1000000</f>
        <v>0</v>
      </c>
      <c r="AB3680">
        <v>207658</v>
      </c>
      <c r="AC3680">
        <v>0</v>
      </c>
      <c r="AD3680">
        <v>207658</v>
      </c>
      <c r="AE3680">
        <v>737183</v>
      </c>
      <c r="AF3680">
        <v>0</v>
      </c>
      <c r="AG3680">
        <v>132698</v>
      </c>
      <c r="AH3680">
        <v>132698</v>
      </c>
      <c r="AI3680">
        <v>869881</v>
      </c>
      <c r="AJ3680">
        <v>292264</v>
      </c>
      <c r="AK3680">
        <v>0</v>
      </c>
      <c r="AL3680">
        <v>37653</v>
      </c>
      <c r="AM3680">
        <v>37653</v>
      </c>
      <c r="AN3680">
        <v>329917</v>
      </c>
      <c r="AO3680">
        <v>539964</v>
      </c>
      <c r="AQ3680">
        <f>K3680/R3680</f>
        <v>4.7671606942945609E-2</v>
      </c>
    </row>
    <row r="3681" spans="1:43" x14ac:dyDescent="0.35">
      <c r="A3681" t="s">
        <v>7668</v>
      </c>
      <c r="B3681" t="s">
        <v>7669</v>
      </c>
      <c r="C3681" t="s">
        <v>50</v>
      </c>
      <c r="D3681" t="str">
        <f>IF(P3681&lt;=50000,"Extra Small",IF(AND(P3681&gt;=50000,P3681&lt;250000),"Small",IF(AND(P3681&gt;=250000,P3681&lt;1000000),"Medium",IF(AND(P3681&gt;=1000000,P3681&lt;10000000),"Large",IF(AND(P3681&gt;=10000000,P3681&lt;100000000),"Extra Large",IF(P3681&gt;=100000000,"Extra-extra-large"))))))</f>
        <v>Medium</v>
      </c>
      <c r="E3681" t="s">
        <v>110</v>
      </c>
      <c r="F3681">
        <v>0</v>
      </c>
      <c r="G3681">
        <v>1</v>
      </c>
      <c r="H3681">
        <v>1</v>
      </c>
      <c r="I3681">
        <v>0.3</v>
      </c>
      <c r="J3681" t="s">
        <v>187</v>
      </c>
      <c r="K3681">
        <v>17177</v>
      </c>
      <c r="L3681">
        <v>230462</v>
      </c>
      <c r="M3681">
        <v>7892</v>
      </c>
      <c r="N3681">
        <v>0</v>
      </c>
      <c r="O3681">
        <v>26215</v>
      </c>
      <c r="P3681">
        <v>281746</v>
      </c>
      <c r="Q3681">
        <v>0</v>
      </c>
      <c r="R3681">
        <v>281746</v>
      </c>
      <c r="S3681" t="str">
        <f t="shared" si="114"/>
        <v>False</v>
      </c>
      <c r="T3681">
        <v>38026</v>
      </c>
      <c r="U3681" t="b">
        <f t="shared" si="115"/>
        <v>0</v>
      </c>
      <c r="V3681">
        <v>0</v>
      </c>
      <c r="W3681">
        <v>0</v>
      </c>
      <c r="X3681">
        <v>0</v>
      </c>
      <c r="Y3681">
        <v>257732</v>
      </c>
      <c r="Z3681">
        <v>295758</v>
      </c>
      <c r="AA3681" t="b">
        <f>ABS(T3681-Z3681)&gt;25000</f>
        <v>1</v>
      </c>
      <c r="AB3681">
        <v>-14012</v>
      </c>
      <c r="AC3681">
        <v>0</v>
      </c>
      <c r="AD3681">
        <v>-14012</v>
      </c>
      <c r="AE3681">
        <v>72165</v>
      </c>
      <c r="AF3681">
        <v>0</v>
      </c>
      <c r="AG3681">
        <v>0</v>
      </c>
      <c r="AH3681">
        <v>5993</v>
      </c>
      <c r="AI3681">
        <v>78158</v>
      </c>
      <c r="AJ3681">
        <v>68659</v>
      </c>
      <c r="AK3681">
        <v>0</v>
      </c>
      <c r="AL3681">
        <v>0</v>
      </c>
      <c r="AM3681">
        <v>0</v>
      </c>
      <c r="AN3681">
        <v>68659</v>
      </c>
      <c r="AO3681">
        <v>9499</v>
      </c>
      <c r="AQ3681">
        <f>K3681/R3681</f>
        <v>6.0966260390564554E-2</v>
      </c>
    </row>
    <row r="3682" spans="1:43" x14ac:dyDescent="0.35">
      <c r="A3682" t="s">
        <v>7670</v>
      </c>
      <c r="B3682" t="s">
        <v>7671</v>
      </c>
      <c r="C3682" t="s">
        <v>38</v>
      </c>
      <c r="D3682" t="str">
        <f>IF(P3682&lt;=50000,"Extra Small",IF(AND(P3682&gt;=50000,P3682&lt;250000),"Small",IF(AND(P3682&gt;=250000,P3682&lt;1000000),"Medium",IF(AND(P3682&gt;=1000000,P3682&lt;10000000),"Large",IF(AND(P3682&gt;=10000000,P3682&lt;100000000),"Extra Large",IF(P3682&gt;=100000000,"Extra-extra-large"))))))</f>
        <v>Extra Small</v>
      </c>
      <c r="E3682" t="s">
        <v>76</v>
      </c>
      <c r="F3682">
        <v>0</v>
      </c>
      <c r="G3682">
        <v>0</v>
      </c>
      <c r="H3682">
        <v>0</v>
      </c>
      <c r="I3682">
        <v>0</v>
      </c>
      <c r="J3682" t="s">
        <v>40</v>
      </c>
      <c r="K3682">
        <v>0</v>
      </c>
      <c r="L3682">
        <v>12500</v>
      </c>
      <c r="M3682">
        <v>0</v>
      </c>
      <c r="N3682">
        <v>0</v>
      </c>
      <c r="O3682">
        <v>0</v>
      </c>
      <c r="P3682">
        <v>12500</v>
      </c>
      <c r="Q3682">
        <v>0</v>
      </c>
      <c r="R3682">
        <v>12500</v>
      </c>
      <c r="S3682" t="str">
        <f t="shared" si="114"/>
        <v>False</v>
      </c>
      <c r="T3682">
        <v>0</v>
      </c>
      <c r="U3682" t="e">
        <f t="shared" si="115"/>
        <v>#DIV/0!</v>
      </c>
      <c r="V3682">
        <v>0</v>
      </c>
      <c r="W3682">
        <v>0</v>
      </c>
      <c r="X3682">
        <v>0</v>
      </c>
      <c r="Y3682">
        <v>48</v>
      </c>
      <c r="Z3682">
        <v>48</v>
      </c>
      <c r="AA3682" t="b">
        <f>ABS(T3682-Z3682)&gt;25000</f>
        <v>0</v>
      </c>
      <c r="AB3682">
        <v>12452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24640</v>
      </c>
      <c r="AJ3682">
        <v>0</v>
      </c>
      <c r="AK3682">
        <v>0</v>
      </c>
      <c r="AL3682">
        <v>0</v>
      </c>
      <c r="AM3682">
        <v>0</v>
      </c>
      <c r="AN3682">
        <v>98</v>
      </c>
      <c r="AO3682">
        <v>24542</v>
      </c>
      <c r="AQ3682">
        <f>K3682/R3682</f>
        <v>0</v>
      </c>
    </row>
    <row r="3683" spans="1:43" x14ac:dyDescent="0.35">
      <c r="A3683" t="s">
        <v>7672</v>
      </c>
      <c r="B3683" t="s">
        <v>7673</v>
      </c>
      <c r="C3683" t="s">
        <v>38</v>
      </c>
      <c r="D3683" t="str">
        <f>IF(P3683&lt;=50000,"Extra Small",IF(AND(P3683&gt;=50000,P3683&lt;250000),"Small",IF(AND(P3683&gt;=250000,P3683&lt;1000000),"Medium",IF(AND(P3683&gt;=1000000,P3683&lt;10000000),"Large",IF(AND(P3683&gt;=10000000,P3683&lt;100000000),"Extra Large",IF(P3683&gt;=100000000,"Extra-extra-large"))))))</f>
        <v>Extra Small</v>
      </c>
      <c r="E3683" t="s">
        <v>302</v>
      </c>
      <c r="F3683">
        <v>0</v>
      </c>
      <c r="G3683">
        <v>0</v>
      </c>
      <c r="H3683">
        <v>0</v>
      </c>
      <c r="I3683">
        <v>0</v>
      </c>
      <c r="J3683" t="s">
        <v>107</v>
      </c>
      <c r="K3683">
        <v>0</v>
      </c>
      <c r="L3683">
        <v>16234</v>
      </c>
      <c r="M3683">
        <v>25661</v>
      </c>
      <c r="N3683">
        <v>5</v>
      </c>
      <c r="O3683">
        <v>0</v>
      </c>
      <c r="P3683">
        <v>41900</v>
      </c>
      <c r="Q3683">
        <v>0</v>
      </c>
      <c r="R3683">
        <v>41900</v>
      </c>
      <c r="S3683" t="str">
        <f t="shared" si="114"/>
        <v>False</v>
      </c>
      <c r="T3683">
        <v>803</v>
      </c>
      <c r="U3683" t="e">
        <f t="shared" si="115"/>
        <v>#DIV/0!</v>
      </c>
      <c r="V3683">
        <v>0</v>
      </c>
      <c r="W3683">
        <v>0</v>
      </c>
      <c r="X3683">
        <v>0</v>
      </c>
      <c r="Y3683">
        <v>40937</v>
      </c>
      <c r="Z3683">
        <v>41740</v>
      </c>
      <c r="AA3683" t="b">
        <f>ABS(T3683-Z3683)&gt;25000</f>
        <v>1</v>
      </c>
      <c r="AB3683">
        <v>160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3410</v>
      </c>
      <c r="AJ3683">
        <v>0</v>
      </c>
      <c r="AK3683">
        <v>0</v>
      </c>
      <c r="AL3683">
        <v>0</v>
      </c>
      <c r="AM3683">
        <v>0</v>
      </c>
      <c r="AN3683">
        <v>3250</v>
      </c>
      <c r="AO3683">
        <v>160</v>
      </c>
      <c r="AQ3683">
        <f>K3683/R3683</f>
        <v>0</v>
      </c>
    </row>
    <row r="3684" spans="1:43" x14ac:dyDescent="0.35">
      <c r="A3684" t="s">
        <v>7674</v>
      </c>
      <c r="B3684" t="s">
        <v>7675</v>
      </c>
      <c r="C3684" t="s">
        <v>50</v>
      </c>
      <c r="D3684" t="str">
        <f>IF(P3684&lt;=50000,"Extra Small",IF(AND(P3684&gt;=50000,P3684&lt;250000),"Small",IF(AND(P3684&gt;=250000,P3684&lt;1000000),"Medium",IF(AND(P3684&gt;=1000000,P3684&lt;10000000),"Large",IF(AND(P3684&gt;=10000000,P3684&lt;100000000),"Extra Large",IF(P3684&gt;=100000000,"Extra-extra-large"))))))</f>
        <v>Small</v>
      </c>
      <c r="E3684" t="s">
        <v>110</v>
      </c>
      <c r="F3684">
        <v>0</v>
      </c>
      <c r="G3684">
        <v>0</v>
      </c>
      <c r="H3684">
        <v>0</v>
      </c>
      <c r="I3684">
        <v>0</v>
      </c>
      <c r="J3684" t="s">
        <v>44</v>
      </c>
      <c r="K3684">
        <v>0</v>
      </c>
      <c r="L3684">
        <v>0</v>
      </c>
      <c r="M3684">
        <v>138653</v>
      </c>
      <c r="N3684">
        <v>3</v>
      </c>
      <c r="O3684">
        <v>0</v>
      </c>
      <c r="P3684">
        <v>138656</v>
      </c>
      <c r="Q3684">
        <v>0</v>
      </c>
      <c r="R3684">
        <v>138656</v>
      </c>
      <c r="S3684" t="str">
        <f t="shared" si="114"/>
        <v>False</v>
      </c>
      <c r="T3684">
        <v>0</v>
      </c>
      <c r="U3684" t="e">
        <f t="shared" si="115"/>
        <v>#DIV/0!</v>
      </c>
      <c r="V3684">
        <v>0</v>
      </c>
      <c r="W3684">
        <v>0</v>
      </c>
      <c r="X3684">
        <v>0</v>
      </c>
      <c r="Y3684">
        <v>132444</v>
      </c>
      <c r="Z3684">
        <v>132444</v>
      </c>
      <c r="AA3684" t="b">
        <f>ABS(T3684-Z3684)&gt;25000</f>
        <v>1</v>
      </c>
      <c r="AB3684">
        <v>6212</v>
      </c>
      <c r="AC3684">
        <v>0</v>
      </c>
      <c r="AD3684">
        <v>6212</v>
      </c>
      <c r="AE3684">
        <v>0</v>
      </c>
      <c r="AF3684">
        <v>0</v>
      </c>
      <c r="AG3684">
        <v>0</v>
      </c>
      <c r="AH3684">
        <v>0</v>
      </c>
      <c r="AI3684">
        <v>3719134</v>
      </c>
      <c r="AJ3684">
        <v>0</v>
      </c>
      <c r="AK3684">
        <v>0</v>
      </c>
      <c r="AL3684">
        <v>0</v>
      </c>
      <c r="AM3684">
        <v>0</v>
      </c>
      <c r="AN3684">
        <v>2961</v>
      </c>
      <c r="AO3684">
        <v>3716173</v>
      </c>
      <c r="AQ3684">
        <f>K3684/R3684</f>
        <v>0</v>
      </c>
    </row>
    <row r="3685" spans="1:43" x14ac:dyDescent="0.35">
      <c r="A3685" t="s">
        <v>7676</v>
      </c>
      <c r="B3685" t="s">
        <v>7677</v>
      </c>
      <c r="C3685" t="s">
        <v>38</v>
      </c>
      <c r="D3685" t="str">
        <f>IF(P3685&lt;=50000,"Extra Small",IF(AND(P3685&gt;=50000,P3685&lt;250000),"Small",IF(AND(P3685&gt;=250000,P3685&lt;1000000),"Medium",IF(AND(P3685&gt;=1000000,P3685&lt;10000000),"Large",IF(AND(P3685&gt;=10000000,P3685&lt;100000000),"Extra Large",IF(P3685&gt;=100000000,"Extra-extra-large"))))))</f>
        <v>Extra Small</v>
      </c>
      <c r="E3685" t="s">
        <v>67</v>
      </c>
      <c r="F3685">
        <v>0</v>
      </c>
      <c r="G3685">
        <v>0</v>
      </c>
      <c r="H3685">
        <v>0</v>
      </c>
      <c r="I3685">
        <v>0</v>
      </c>
      <c r="J3685" t="s">
        <v>44</v>
      </c>
      <c r="K3685">
        <v>11000</v>
      </c>
      <c r="L3685">
        <v>249</v>
      </c>
      <c r="M3685">
        <v>3300</v>
      </c>
      <c r="N3685">
        <v>3745</v>
      </c>
      <c r="O3685">
        <v>0</v>
      </c>
      <c r="P3685">
        <v>18294</v>
      </c>
      <c r="Q3685">
        <v>0</v>
      </c>
      <c r="R3685">
        <v>18294</v>
      </c>
      <c r="S3685" t="str">
        <f t="shared" si="114"/>
        <v>False</v>
      </c>
      <c r="T3685">
        <v>0</v>
      </c>
      <c r="U3685" t="e">
        <f t="shared" si="115"/>
        <v>#DIV/0!</v>
      </c>
      <c r="V3685">
        <v>0</v>
      </c>
      <c r="W3685">
        <v>1350</v>
      </c>
      <c r="X3685">
        <v>0</v>
      </c>
      <c r="Y3685">
        <v>16000</v>
      </c>
      <c r="Z3685">
        <v>17350</v>
      </c>
      <c r="AA3685" t="b">
        <f>ABS(T3685-Z3685)&gt;25000</f>
        <v>0</v>
      </c>
      <c r="AB3685">
        <v>944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98000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98000</v>
      </c>
      <c r="AQ3685">
        <f>K3685/R3685</f>
        <v>0.60129004045042089</v>
      </c>
    </row>
    <row r="3686" spans="1:43" x14ac:dyDescent="0.35">
      <c r="A3686" t="s">
        <v>7678</v>
      </c>
      <c r="B3686" t="s">
        <v>7679</v>
      </c>
      <c r="C3686" t="s">
        <v>38</v>
      </c>
      <c r="D3686" t="str">
        <f>IF(P3686&lt;=50000,"Extra Small",IF(AND(P3686&gt;=50000,P3686&lt;250000),"Small",IF(AND(P3686&gt;=250000,P3686&lt;1000000),"Medium",IF(AND(P3686&gt;=1000000,P3686&lt;10000000),"Large",IF(AND(P3686&gt;=10000000,P3686&lt;100000000),"Extra Large",IF(P3686&gt;=100000000,"Extra-extra-large"))))))</f>
        <v>Medium</v>
      </c>
      <c r="E3686" t="s">
        <v>88</v>
      </c>
      <c r="F3686">
        <v>0</v>
      </c>
      <c r="G3686">
        <v>0</v>
      </c>
      <c r="H3686">
        <v>22</v>
      </c>
      <c r="I3686">
        <v>11.25</v>
      </c>
      <c r="J3686" t="s">
        <v>143</v>
      </c>
      <c r="K3686">
        <v>0</v>
      </c>
      <c r="L3686">
        <v>84277</v>
      </c>
      <c r="M3686">
        <v>202908</v>
      </c>
      <c r="N3686">
        <v>0</v>
      </c>
      <c r="O3686">
        <v>0</v>
      </c>
      <c r="P3686">
        <v>287185</v>
      </c>
      <c r="Q3686">
        <v>0</v>
      </c>
      <c r="R3686">
        <v>287185</v>
      </c>
      <c r="S3686" t="str">
        <f t="shared" si="114"/>
        <v>False</v>
      </c>
      <c r="T3686">
        <v>137815</v>
      </c>
      <c r="U3686" t="b">
        <f t="shared" si="115"/>
        <v>0</v>
      </c>
      <c r="V3686">
        <v>0</v>
      </c>
      <c r="W3686">
        <v>2000</v>
      </c>
      <c r="X3686">
        <v>0</v>
      </c>
      <c r="Y3686">
        <v>117209</v>
      </c>
      <c r="Z3686">
        <v>257024</v>
      </c>
      <c r="AA3686" t="b">
        <f>ABS(T3686-Z3686)&gt;25000</f>
        <v>1</v>
      </c>
      <c r="AB3686">
        <v>30161</v>
      </c>
      <c r="AC3686">
        <v>0</v>
      </c>
      <c r="AD3686">
        <v>30161</v>
      </c>
      <c r="AE3686">
        <v>74160</v>
      </c>
      <c r="AF3686">
        <v>0</v>
      </c>
      <c r="AG3686">
        <v>0</v>
      </c>
      <c r="AH3686">
        <v>29307</v>
      </c>
      <c r="AI3686">
        <v>103467</v>
      </c>
      <c r="AJ3686">
        <v>33639</v>
      </c>
      <c r="AK3686">
        <v>0</v>
      </c>
      <c r="AL3686">
        <v>0</v>
      </c>
      <c r="AM3686">
        <v>0</v>
      </c>
      <c r="AN3686">
        <v>33639</v>
      </c>
      <c r="AO3686">
        <v>69828</v>
      </c>
      <c r="AQ3686">
        <f>K3686/R3686</f>
        <v>0</v>
      </c>
    </row>
    <row r="3687" spans="1:43" x14ac:dyDescent="0.35">
      <c r="A3687" t="s">
        <v>7680</v>
      </c>
      <c r="B3687" t="s">
        <v>7681</v>
      </c>
      <c r="C3687" t="s">
        <v>38</v>
      </c>
      <c r="D3687" t="str">
        <f>IF(P3687&lt;=50000,"Extra Small",IF(AND(P3687&gt;=50000,P3687&lt;250000),"Small",IF(AND(P3687&gt;=250000,P3687&lt;1000000),"Medium",IF(AND(P3687&gt;=1000000,P3687&lt;10000000),"Large",IF(AND(P3687&gt;=10000000,P3687&lt;100000000),"Extra Large",IF(P3687&gt;=100000000,"Extra-extra-large"))))))</f>
        <v>Medium</v>
      </c>
      <c r="E3687" t="s">
        <v>101</v>
      </c>
      <c r="F3687">
        <v>1</v>
      </c>
      <c r="G3687">
        <v>3</v>
      </c>
      <c r="H3687">
        <v>1</v>
      </c>
      <c r="I3687">
        <v>2.2799999999999998</v>
      </c>
      <c r="J3687" t="s">
        <v>52</v>
      </c>
      <c r="K3687">
        <v>11954</v>
      </c>
      <c r="L3687">
        <v>265293</v>
      </c>
      <c r="M3687">
        <v>78841</v>
      </c>
      <c r="N3687">
        <v>2064</v>
      </c>
      <c r="O3687">
        <v>73</v>
      </c>
      <c r="P3687">
        <v>358225</v>
      </c>
      <c r="Q3687">
        <v>0</v>
      </c>
      <c r="R3687">
        <v>358225</v>
      </c>
      <c r="S3687" t="str">
        <f t="shared" si="114"/>
        <v>False</v>
      </c>
      <c r="T3687">
        <v>172590</v>
      </c>
      <c r="U3687" t="b">
        <f t="shared" si="115"/>
        <v>0</v>
      </c>
      <c r="V3687">
        <v>0</v>
      </c>
      <c r="W3687">
        <v>0</v>
      </c>
      <c r="X3687">
        <v>0</v>
      </c>
      <c r="Y3687">
        <v>165275</v>
      </c>
      <c r="Z3687">
        <v>337865</v>
      </c>
      <c r="AA3687" t="b">
        <f>ABS(T3687-Z3687)&gt;25000</f>
        <v>1</v>
      </c>
      <c r="AB3687">
        <v>20360</v>
      </c>
      <c r="AC3687">
        <v>0</v>
      </c>
      <c r="AD3687">
        <v>20360</v>
      </c>
      <c r="AE3687">
        <v>238754</v>
      </c>
      <c r="AF3687">
        <v>0</v>
      </c>
      <c r="AG3687">
        <v>0</v>
      </c>
      <c r="AH3687">
        <v>0</v>
      </c>
      <c r="AI3687">
        <v>238754</v>
      </c>
      <c r="AJ3687">
        <v>84633</v>
      </c>
      <c r="AK3687">
        <v>0</v>
      </c>
      <c r="AL3687">
        <v>0</v>
      </c>
      <c r="AM3687">
        <v>0</v>
      </c>
      <c r="AN3687">
        <v>84633</v>
      </c>
      <c r="AO3687">
        <v>154121</v>
      </c>
      <c r="AQ3687">
        <f>K3687/R3687</f>
        <v>3.3370088631446714E-2</v>
      </c>
    </row>
    <row r="3688" spans="1:43" x14ac:dyDescent="0.35">
      <c r="A3688" t="s">
        <v>7682</v>
      </c>
      <c r="B3688" t="s">
        <v>7683</v>
      </c>
      <c r="C3688" t="s">
        <v>38</v>
      </c>
      <c r="D3688" t="str">
        <f>IF(P3688&lt;=50000,"Extra Small",IF(AND(P3688&gt;=50000,P3688&lt;250000),"Small",IF(AND(P3688&gt;=250000,P3688&lt;1000000),"Medium",IF(AND(P3688&gt;=1000000,P3688&lt;10000000),"Large",IF(AND(P3688&gt;=10000000,P3688&lt;100000000),"Extra Large",IF(P3688&gt;=100000000,"Extra-extra-large"))))))</f>
        <v>Small</v>
      </c>
      <c r="E3688" t="s">
        <v>85</v>
      </c>
      <c r="F3688">
        <v>0</v>
      </c>
      <c r="G3688">
        <v>0</v>
      </c>
      <c r="H3688">
        <v>0</v>
      </c>
      <c r="I3688">
        <v>0</v>
      </c>
      <c r="J3688" t="s">
        <v>44</v>
      </c>
      <c r="K3688">
        <v>0</v>
      </c>
      <c r="L3688">
        <v>90213</v>
      </c>
      <c r="M3688">
        <v>0</v>
      </c>
      <c r="N3688">
        <v>37</v>
      </c>
      <c r="O3688">
        <v>0</v>
      </c>
      <c r="P3688">
        <v>90250</v>
      </c>
      <c r="Q3688">
        <v>0</v>
      </c>
      <c r="R3688">
        <v>90250</v>
      </c>
      <c r="S3688" t="str">
        <f t="shared" si="114"/>
        <v>False</v>
      </c>
      <c r="T3688">
        <v>0</v>
      </c>
      <c r="U3688" t="e">
        <f t="shared" si="115"/>
        <v>#DIV/0!</v>
      </c>
      <c r="V3688">
        <v>0</v>
      </c>
      <c r="W3688">
        <v>37260</v>
      </c>
      <c r="X3688">
        <v>37400</v>
      </c>
      <c r="Y3688">
        <v>948</v>
      </c>
      <c r="Z3688">
        <v>75608</v>
      </c>
      <c r="AA3688" t="b">
        <f>ABS(T3688-Z3688)&gt;25000</f>
        <v>1</v>
      </c>
      <c r="AB3688">
        <v>14642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45592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45592</v>
      </c>
      <c r="AQ3688">
        <f>K3688/R3688</f>
        <v>0</v>
      </c>
    </row>
    <row r="3689" spans="1:43" x14ac:dyDescent="0.35">
      <c r="A3689" t="s">
        <v>7684</v>
      </c>
      <c r="B3689" t="s">
        <v>7685</v>
      </c>
      <c r="C3689" t="s">
        <v>50</v>
      </c>
      <c r="D3689" t="str">
        <f>IF(P3689&lt;=50000,"Extra Small",IF(AND(P3689&gt;=50000,P3689&lt;250000),"Small",IF(AND(P3689&gt;=250000,P3689&lt;1000000),"Medium",IF(AND(P3689&gt;=1000000,P3689&lt;10000000),"Large",IF(AND(P3689&gt;=10000000,P3689&lt;100000000),"Extra Large",IF(P3689&gt;=100000000,"Extra-extra-large"))))))</f>
        <v>Extra Small</v>
      </c>
      <c r="E3689" t="s">
        <v>85</v>
      </c>
      <c r="F3689">
        <v>0</v>
      </c>
      <c r="G3689">
        <v>0</v>
      </c>
      <c r="H3689">
        <v>0</v>
      </c>
      <c r="I3689">
        <v>0</v>
      </c>
      <c r="J3689" t="s">
        <v>48</v>
      </c>
      <c r="K3689">
        <v>0</v>
      </c>
      <c r="L3689">
        <v>15000</v>
      </c>
      <c r="M3689">
        <v>0</v>
      </c>
      <c r="N3689">
        <v>2423</v>
      </c>
      <c r="O3689">
        <v>0</v>
      </c>
      <c r="P3689">
        <v>17423</v>
      </c>
      <c r="Q3689">
        <v>0</v>
      </c>
      <c r="R3689">
        <v>17423</v>
      </c>
      <c r="S3689" t="str">
        <f t="shared" si="114"/>
        <v>False</v>
      </c>
      <c r="T3689">
        <v>0</v>
      </c>
      <c r="U3689" t="e">
        <f t="shared" si="115"/>
        <v>#DIV/0!</v>
      </c>
      <c r="V3689">
        <v>0</v>
      </c>
      <c r="W3689">
        <v>11000</v>
      </c>
      <c r="X3689">
        <v>0</v>
      </c>
      <c r="Y3689">
        <v>2007</v>
      </c>
      <c r="Z3689">
        <v>13007</v>
      </c>
      <c r="AA3689" t="b">
        <f>ABS(T3689-Z3689)&gt;25000</f>
        <v>0</v>
      </c>
      <c r="AB3689">
        <v>4416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32167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32167</v>
      </c>
      <c r="AQ3689">
        <f>K3689/R3689</f>
        <v>0</v>
      </c>
    </row>
    <row r="3690" spans="1:43" x14ac:dyDescent="0.35">
      <c r="A3690" t="s">
        <v>7686</v>
      </c>
      <c r="B3690" t="s">
        <v>7687</v>
      </c>
      <c r="C3690" t="s">
        <v>38</v>
      </c>
      <c r="D3690" t="str">
        <f>IF(P3690&lt;=50000,"Extra Small",IF(AND(P3690&gt;=50000,P3690&lt;250000),"Small",IF(AND(P3690&gt;=250000,P3690&lt;1000000),"Medium",IF(AND(P3690&gt;=1000000,P3690&lt;10000000),"Large",IF(AND(P3690&gt;=10000000,P3690&lt;100000000),"Extra Large",IF(P3690&gt;=100000000,"Extra-extra-large"))))))</f>
        <v>Extra Small</v>
      </c>
      <c r="E3690" t="s">
        <v>110</v>
      </c>
      <c r="F3690">
        <v>0</v>
      </c>
      <c r="G3690">
        <v>0</v>
      </c>
      <c r="H3690">
        <v>0</v>
      </c>
      <c r="I3690">
        <v>0</v>
      </c>
      <c r="J3690" t="s">
        <v>129</v>
      </c>
      <c r="K3690">
        <v>5486</v>
      </c>
      <c r="L3690">
        <v>0</v>
      </c>
      <c r="M3690">
        <v>29844</v>
      </c>
      <c r="N3690">
        <v>2</v>
      </c>
      <c r="O3690">
        <v>0</v>
      </c>
      <c r="P3690">
        <v>35332</v>
      </c>
      <c r="Q3690">
        <v>0</v>
      </c>
      <c r="R3690">
        <v>35332</v>
      </c>
      <c r="S3690" t="str">
        <f t="shared" si="114"/>
        <v>False</v>
      </c>
      <c r="T3690">
        <v>270</v>
      </c>
      <c r="U3690" t="e">
        <f t="shared" si="115"/>
        <v>#DIV/0!</v>
      </c>
      <c r="V3690">
        <v>0</v>
      </c>
      <c r="W3690">
        <v>0</v>
      </c>
      <c r="X3690">
        <v>0</v>
      </c>
      <c r="Y3690">
        <v>28361</v>
      </c>
      <c r="Z3690">
        <v>28631</v>
      </c>
      <c r="AA3690" t="b">
        <f>ABS(T3690-Z3690)&gt;25000</f>
        <v>1</v>
      </c>
      <c r="AB3690">
        <v>6701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10267</v>
      </c>
      <c r="AJ3690">
        <v>0</v>
      </c>
      <c r="AK3690">
        <v>0</v>
      </c>
      <c r="AL3690">
        <v>0</v>
      </c>
      <c r="AM3690">
        <v>0</v>
      </c>
      <c r="AN3690">
        <v>6307</v>
      </c>
      <c r="AO3690">
        <v>3960</v>
      </c>
      <c r="AQ3690">
        <f>K3690/R3690</f>
        <v>0.15527001018906375</v>
      </c>
    </row>
    <row r="3691" spans="1:43" x14ac:dyDescent="0.35">
      <c r="A3691" t="s">
        <v>7688</v>
      </c>
      <c r="B3691" t="s">
        <v>7689</v>
      </c>
      <c r="C3691" t="s">
        <v>50</v>
      </c>
      <c r="D3691" t="str">
        <f>IF(P3691&lt;=50000,"Extra Small",IF(AND(P3691&gt;=50000,P3691&lt;250000),"Small",IF(AND(P3691&gt;=250000,P3691&lt;1000000),"Medium",IF(AND(P3691&gt;=1000000,P3691&lt;10000000),"Large",IF(AND(P3691&gt;=10000000,P3691&lt;100000000),"Extra Large",IF(P3691&gt;=100000000,"Extra-extra-large"))))))</f>
        <v>Medium</v>
      </c>
      <c r="E3691" t="s">
        <v>76</v>
      </c>
      <c r="F3691">
        <v>3</v>
      </c>
      <c r="G3691">
        <v>7</v>
      </c>
      <c r="H3691">
        <v>2</v>
      </c>
      <c r="I3691">
        <v>7.7</v>
      </c>
      <c r="J3691" t="s">
        <v>1723</v>
      </c>
      <c r="K3691">
        <v>888828</v>
      </c>
      <c r="L3691">
        <v>100</v>
      </c>
      <c r="M3691">
        <v>63749</v>
      </c>
      <c r="N3691">
        <v>14876</v>
      </c>
      <c r="O3691">
        <v>0</v>
      </c>
      <c r="P3691">
        <v>967553</v>
      </c>
      <c r="Q3691">
        <v>0</v>
      </c>
      <c r="R3691">
        <v>967553</v>
      </c>
      <c r="S3691" t="str">
        <f t="shared" si="114"/>
        <v>False</v>
      </c>
      <c r="T3691">
        <v>766000</v>
      </c>
      <c r="U3691" t="b">
        <f t="shared" si="115"/>
        <v>0</v>
      </c>
      <c r="V3691">
        <v>0</v>
      </c>
      <c r="W3691">
        <v>0</v>
      </c>
      <c r="X3691">
        <v>0</v>
      </c>
      <c r="Y3691">
        <v>228071</v>
      </c>
      <c r="Z3691">
        <v>994071</v>
      </c>
      <c r="AA3691" t="b">
        <f>ABS(T3691-Z3691)&gt;25000</f>
        <v>1</v>
      </c>
      <c r="AB3691">
        <v>-26518</v>
      </c>
      <c r="AC3691">
        <v>0</v>
      </c>
      <c r="AD3691">
        <v>-26518</v>
      </c>
      <c r="AE3691">
        <v>1033099</v>
      </c>
      <c r="AF3691">
        <v>0</v>
      </c>
      <c r="AG3691">
        <v>0</v>
      </c>
      <c r="AH3691">
        <v>171236</v>
      </c>
      <c r="AI3691">
        <v>1204335</v>
      </c>
      <c r="AJ3691">
        <v>674743</v>
      </c>
      <c r="AK3691">
        <v>0</v>
      </c>
      <c r="AL3691">
        <v>0</v>
      </c>
      <c r="AM3691">
        <v>8626</v>
      </c>
      <c r="AN3691">
        <v>683369</v>
      </c>
      <c r="AO3691">
        <v>520966</v>
      </c>
      <c r="AQ3691">
        <f>K3691/R3691</f>
        <v>0.91863494816304636</v>
      </c>
    </row>
    <row r="3692" spans="1:43" x14ac:dyDescent="0.35">
      <c r="A3692" t="s">
        <v>7690</v>
      </c>
      <c r="B3692" t="s">
        <v>7691</v>
      </c>
      <c r="C3692" t="s">
        <v>38</v>
      </c>
      <c r="D3692" t="str">
        <f>IF(P3692&lt;=50000,"Extra Small",IF(AND(P3692&gt;=50000,P3692&lt;250000),"Small",IF(AND(P3692&gt;=250000,P3692&lt;1000000),"Medium",IF(AND(P3692&gt;=1000000,P3692&lt;10000000),"Large",IF(AND(P3692&gt;=10000000,P3692&lt;100000000),"Extra Large",IF(P3692&gt;=100000000,"Extra-extra-large"))))))</f>
        <v>Small</v>
      </c>
      <c r="E3692" t="s">
        <v>110</v>
      </c>
      <c r="F3692">
        <v>0</v>
      </c>
      <c r="G3692">
        <v>7</v>
      </c>
      <c r="H3692">
        <v>10</v>
      </c>
      <c r="I3692">
        <v>2.33</v>
      </c>
      <c r="J3692" t="s">
        <v>142</v>
      </c>
      <c r="K3692">
        <v>0</v>
      </c>
      <c r="L3692">
        <v>86000</v>
      </c>
      <c r="M3692">
        <v>11000</v>
      </c>
      <c r="N3692">
        <v>0</v>
      </c>
      <c r="O3692">
        <v>5400</v>
      </c>
      <c r="P3692">
        <v>102400</v>
      </c>
      <c r="Q3692">
        <v>0</v>
      </c>
      <c r="R3692">
        <v>102400</v>
      </c>
      <c r="S3692" t="str">
        <f t="shared" si="114"/>
        <v>False</v>
      </c>
      <c r="T3692">
        <v>42800</v>
      </c>
      <c r="U3692" t="b">
        <f t="shared" si="115"/>
        <v>0</v>
      </c>
      <c r="V3692">
        <v>0</v>
      </c>
      <c r="W3692">
        <v>0</v>
      </c>
      <c r="X3692">
        <v>0</v>
      </c>
      <c r="Y3692">
        <v>117150</v>
      </c>
      <c r="Z3692">
        <v>159950</v>
      </c>
      <c r="AA3692" t="b">
        <f>ABS(T3692-Z3692)&gt;25000</f>
        <v>1</v>
      </c>
      <c r="AB3692">
        <v>-57550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37500</v>
      </c>
      <c r="AJ3692">
        <v>0</v>
      </c>
      <c r="AK3692">
        <v>0</v>
      </c>
      <c r="AL3692">
        <v>0</v>
      </c>
      <c r="AM3692">
        <v>0</v>
      </c>
      <c r="AN3692">
        <v>12000</v>
      </c>
      <c r="AO3692">
        <v>25500</v>
      </c>
      <c r="AQ3692">
        <f>K3692/R3692</f>
        <v>0</v>
      </c>
    </row>
    <row r="3693" spans="1:43" x14ac:dyDescent="0.35">
      <c r="A3693" t="s">
        <v>7692</v>
      </c>
      <c r="B3693" t="s">
        <v>7693</v>
      </c>
      <c r="C3693" t="s">
        <v>38</v>
      </c>
      <c r="D3693" t="str">
        <f>IF(P3693&lt;=50000,"Extra Small",IF(AND(P3693&gt;=50000,P3693&lt;250000),"Small",IF(AND(P3693&gt;=250000,P3693&lt;1000000),"Medium",IF(AND(P3693&gt;=1000000,P3693&lt;10000000),"Large",IF(AND(P3693&gt;=10000000,P3693&lt;100000000),"Extra Large",IF(P3693&gt;=100000000,"Extra-extra-large"))))))</f>
        <v>Small</v>
      </c>
      <c r="E3693" t="s">
        <v>131</v>
      </c>
      <c r="F3693">
        <v>0</v>
      </c>
      <c r="G3693">
        <v>0</v>
      </c>
      <c r="H3693">
        <v>0</v>
      </c>
      <c r="I3693">
        <v>0</v>
      </c>
      <c r="J3693" t="s">
        <v>40</v>
      </c>
      <c r="K3693">
        <v>0</v>
      </c>
      <c r="L3693">
        <v>0</v>
      </c>
      <c r="M3693">
        <v>0</v>
      </c>
      <c r="N3693">
        <v>51064</v>
      </c>
      <c r="O3693">
        <v>0</v>
      </c>
      <c r="P3693">
        <v>51064</v>
      </c>
      <c r="Q3693">
        <v>0</v>
      </c>
      <c r="R3693">
        <v>51064</v>
      </c>
      <c r="S3693" t="str">
        <f t="shared" si="114"/>
        <v>False</v>
      </c>
      <c r="T3693">
        <v>3000</v>
      </c>
      <c r="U3693" t="e">
        <f t="shared" si="115"/>
        <v>#DIV/0!</v>
      </c>
      <c r="V3693">
        <v>0</v>
      </c>
      <c r="W3693">
        <v>34650</v>
      </c>
      <c r="X3693">
        <v>0</v>
      </c>
      <c r="Y3693">
        <v>1010</v>
      </c>
      <c r="Z3693">
        <v>38660</v>
      </c>
      <c r="AA3693" t="b">
        <f>ABS(T3693-Z3693)&gt;25000</f>
        <v>1</v>
      </c>
      <c r="AB3693">
        <v>12404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1515408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1515408</v>
      </c>
      <c r="AQ3693">
        <f>K3693/R3693</f>
        <v>0</v>
      </c>
    </row>
    <row r="3694" spans="1:43" x14ac:dyDescent="0.35">
      <c r="A3694" t="s">
        <v>7694</v>
      </c>
      <c r="B3694" t="s">
        <v>7695</v>
      </c>
      <c r="C3694" t="s">
        <v>50</v>
      </c>
      <c r="D3694" t="str">
        <f>IF(P3694&lt;=50000,"Extra Small",IF(AND(P3694&gt;=50000,P3694&lt;250000),"Small",IF(AND(P3694&gt;=250000,P3694&lt;1000000),"Medium",IF(AND(P3694&gt;=1000000,P3694&lt;10000000),"Large",IF(AND(P3694&gt;=10000000,P3694&lt;100000000),"Extra Large",IF(P3694&gt;=100000000,"Extra-extra-large"))))))</f>
        <v>Extra Small</v>
      </c>
      <c r="E3694" t="s">
        <v>110</v>
      </c>
      <c r="F3694">
        <v>0</v>
      </c>
      <c r="G3694">
        <v>0</v>
      </c>
      <c r="H3694">
        <v>0</v>
      </c>
      <c r="I3694">
        <v>0</v>
      </c>
      <c r="J3694" t="s">
        <v>44</v>
      </c>
      <c r="K3694">
        <v>0</v>
      </c>
      <c r="L3694">
        <v>0</v>
      </c>
      <c r="M3694">
        <v>440</v>
      </c>
      <c r="N3694">
        <v>0</v>
      </c>
      <c r="O3694">
        <v>0</v>
      </c>
      <c r="P3694">
        <v>440</v>
      </c>
      <c r="Q3694">
        <v>0</v>
      </c>
      <c r="R3694">
        <v>440</v>
      </c>
      <c r="S3694" t="str">
        <f t="shared" si="114"/>
        <v>False</v>
      </c>
      <c r="T3694">
        <v>0</v>
      </c>
      <c r="U3694" t="e">
        <f t="shared" si="115"/>
        <v>#DIV/0!</v>
      </c>
      <c r="V3694">
        <v>0</v>
      </c>
      <c r="W3694">
        <v>0</v>
      </c>
      <c r="X3694">
        <v>0</v>
      </c>
      <c r="Y3694">
        <v>0</v>
      </c>
      <c r="Z3694">
        <v>0</v>
      </c>
      <c r="AA3694" t="b">
        <f>ABS(T3694-Z3694)&gt;25000</f>
        <v>0</v>
      </c>
      <c r="AB3694">
        <v>440</v>
      </c>
      <c r="AC3694">
        <v>0</v>
      </c>
      <c r="AD3694">
        <v>440</v>
      </c>
      <c r="AE3694">
        <v>0</v>
      </c>
      <c r="AF3694">
        <v>0</v>
      </c>
      <c r="AG3694">
        <v>0</v>
      </c>
      <c r="AH3694">
        <v>0</v>
      </c>
      <c r="AI3694">
        <v>215860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215860</v>
      </c>
      <c r="AQ3694">
        <f>K3694/R3694</f>
        <v>0</v>
      </c>
    </row>
    <row r="3695" spans="1:43" x14ac:dyDescent="0.35">
      <c r="A3695" t="s">
        <v>7696</v>
      </c>
      <c r="B3695" t="s">
        <v>7697</v>
      </c>
      <c r="C3695" t="s">
        <v>50</v>
      </c>
      <c r="D3695" t="str">
        <f>IF(P3695&lt;=50000,"Extra Small",IF(AND(P3695&gt;=50000,P3695&lt;250000),"Small",IF(AND(P3695&gt;=250000,P3695&lt;1000000),"Medium",IF(AND(P3695&gt;=1000000,P3695&lt;10000000),"Large",IF(AND(P3695&gt;=10000000,P3695&lt;100000000),"Extra Large",IF(P3695&gt;=100000000,"Extra-extra-large"))))))</f>
        <v>Small</v>
      </c>
      <c r="E3695" t="s">
        <v>85</v>
      </c>
      <c r="F3695">
        <v>0</v>
      </c>
      <c r="G3695">
        <v>3</v>
      </c>
      <c r="H3695">
        <v>0</v>
      </c>
      <c r="I3695">
        <v>1.47</v>
      </c>
      <c r="J3695" t="s">
        <v>1136</v>
      </c>
      <c r="K3695">
        <v>74202</v>
      </c>
      <c r="L3695">
        <v>5185</v>
      </c>
      <c r="M3695">
        <v>78319</v>
      </c>
      <c r="N3695">
        <v>0</v>
      </c>
      <c r="O3695">
        <v>0</v>
      </c>
      <c r="P3695">
        <v>157706</v>
      </c>
      <c r="Q3695">
        <v>0</v>
      </c>
      <c r="R3695">
        <v>157706</v>
      </c>
      <c r="S3695" t="str">
        <f t="shared" si="114"/>
        <v>False</v>
      </c>
      <c r="T3695">
        <v>92441</v>
      </c>
      <c r="U3695" t="b">
        <f t="shared" si="115"/>
        <v>0</v>
      </c>
      <c r="V3695">
        <v>0</v>
      </c>
      <c r="W3695">
        <v>0</v>
      </c>
      <c r="X3695">
        <v>0</v>
      </c>
      <c r="Y3695">
        <v>64193</v>
      </c>
      <c r="Z3695">
        <v>156634</v>
      </c>
      <c r="AA3695" t="b">
        <f>ABS(T3695-Z3695)&gt;25000</f>
        <v>1</v>
      </c>
      <c r="AB3695">
        <v>1072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183372</v>
      </c>
      <c r="AJ3695">
        <v>0</v>
      </c>
      <c r="AK3695">
        <v>0</v>
      </c>
      <c r="AL3695">
        <v>0</v>
      </c>
      <c r="AM3695">
        <v>0</v>
      </c>
      <c r="AN3695">
        <v>47982</v>
      </c>
      <c r="AO3695">
        <v>135390</v>
      </c>
      <c r="AQ3695">
        <f>K3695/R3695</f>
        <v>0.47050841439133578</v>
      </c>
    </row>
    <row r="3696" spans="1:43" x14ac:dyDescent="0.35">
      <c r="A3696" t="s">
        <v>7698</v>
      </c>
      <c r="B3696" t="s">
        <v>7699</v>
      </c>
      <c r="C3696" t="s">
        <v>38</v>
      </c>
      <c r="D3696" t="str">
        <f>IF(P3696&lt;=50000,"Extra Small",IF(AND(P3696&gt;=50000,P3696&lt;250000),"Small",IF(AND(P3696&gt;=250000,P3696&lt;1000000),"Medium",IF(AND(P3696&gt;=1000000,P3696&lt;10000000),"Large",IF(AND(P3696&gt;=10000000,P3696&lt;100000000),"Extra Large",IF(P3696&gt;=100000000,"Extra-extra-large"))))))</f>
        <v>Medium</v>
      </c>
      <c r="E3696" t="s">
        <v>85</v>
      </c>
      <c r="F3696">
        <v>1</v>
      </c>
      <c r="G3696">
        <v>0</v>
      </c>
      <c r="H3696">
        <v>1</v>
      </c>
      <c r="I3696">
        <v>1</v>
      </c>
      <c r="J3696" t="s">
        <v>57</v>
      </c>
      <c r="K3696">
        <v>0</v>
      </c>
      <c r="L3696">
        <v>262259</v>
      </c>
      <c r="M3696">
        <v>51817</v>
      </c>
      <c r="N3696">
        <v>0</v>
      </c>
      <c r="O3696">
        <v>0</v>
      </c>
      <c r="P3696">
        <v>314076</v>
      </c>
      <c r="Q3696">
        <v>0</v>
      </c>
      <c r="R3696">
        <v>314076</v>
      </c>
      <c r="S3696" t="str">
        <f t="shared" si="114"/>
        <v>False</v>
      </c>
      <c r="T3696">
        <v>149556</v>
      </c>
      <c r="U3696" t="b">
        <f t="shared" si="115"/>
        <v>0</v>
      </c>
      <c r="V3696">
        <v>0</v>
      </c>
      <c r="W3696">
        <v>0</v>
      </c>
      <c r="X3696">
        <v>16162</v>
      </c>
      <c r="Y3696">
        <v>106933</v>
      </c>
      <c r="Z3696">
        <v>272651</v>
      </c>
      <c r="AA3696" t="b">
        <f>ABS(T3696-Z3696)&gt;25000</f>
        <v>1</v>
      </c>
      <c r="AB3696">
        <v>41425</v>
      </c>
      <c r="AC3696">
        <v>0</v>
      </c>
      <c r="AD3696">
        <v>41425</v>
      </c>
      <c r="AE3696">
        <v>298040</v>
      </c>
      <c r="AF3696">
        <v>0</v>
      </c>
      <c r="AG3696">
        <v>0</v>
      </c>
      <c r="AH3696">
        <v>9609</v>
      </c>
      <c r="AI3696">
        <v>307649</v>
      </c>
      <c r="AJ3696">
        <v>15816</v>
      </c>
      <c r="AK3696">
        <v>0</v>
      </c>
      <c r="AL3696">
        <v>0</v>
      </c>
      <c r="AM3696">
        <v>0</v>
      </c>
      <c r="AN3696">
        <v>15816</v>
      </c>
      <c r="AO3696">
        <v>291833</v>
      </c>
      <c r="AQ3696">
        <f>K3696/R3696</f>
        <v>0</v>
      </c>
    </row>
    <row r="3697" spans="1:43" x14ac:dyDescent="0.35">
      <c r="A3697" t="s">
        <v>7700</v>
      </c>
      <c r="B3697" t="s">
        <v>7701</v>
      </c>
      <c r="C3697" t="s">
        <v>38</v>
      </c>
      <c r="D3697" t="str">
        <f>IF(P3697&lt;=50000,"Extra Small",IF(AND(P3697&gt;=50000,P3697&lt;250000),"Small",IF(AND(P3697&gt;=250000,P3697&lt;1000000),"Medium",IF(AND(P3697&gt;=1000000,P3697&lt;10000000),"Large",IF(AND(P3697&gt;=10000000,P3697&lt;100000000),"Extra Large",IF(P3697&gt;=100000000,"Extra-extra-large"))))))</f>
        <v>Small</v>
      </c>
      <c r="E3697" t="s">
        <v>164</v>
      </c>
      <c r="F3697">
        <v>0</v>
      </c>
      <c r="G3697">
        <v>3</v>
      </c>
      <c r="H3697">
        <v>0</v>
      </c>
      <c r="I3697">
        <v>0</v>
      </c>
      <c r="J3697" t="s">
        <v>946</v>
      </c>
      <c r="K3697">
        <v>125685</v>
      </c>
      <c r="L3697">
        <v>2190</v>
      </c>
      <c r="M3697">
        <v>0</v>
      </c>
      <c r="N3697">
        <v>227</v>
      </c>
      <c r="O3697">
        <v>425</v>
      </c>
      <c r="P3697">
        <v>128527</v>
      </c>
      <c r="Q3697">
        <v>3</v>
      </c>
      <c r="R3697">
        <v>128530</v>
      </c>
      <c r="S3697" t="str">
        <f t="shared" si="114"/>
        <v>False</v>
      </c>
      <c r="T3697">
        <v>124610</v>
      </c>
      <c r="U3697" t="b">
        <f t="shared" si="115"/>
        <v>0</v>
      </c>
      <c r="V3697">
        <v>0</v>
      </c>
      <c r="W3697">
        <v>0</v>
      </c>
      <c r="X3697">
        <v>0</v>
      </c>
      <c r="Y3697">
        <v>5314</v>
      </c>
      <c r="Z3697">
        <v>129924</v>
      </c>
      <c r="AA3697" t="b">
        <f>ABS(T3697-Z3697)&gt;25000</f>
        <v>0</v>
      </c>
      <c r="AB3697">
        <v>-1394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266573</v>
      </c>
      <c r="AJ3697">
        <v>0</v>
      </c>
      <c r="AK3697">
        <v>0</v>
      </c>
      <c r="AL3697">
        <v>0</v>
      </c>
      <c r="AM3697">
        <v>0</v>
      </c>
      <c r="AN3697">
        <v>264759</v>
      </c>
      <c r="AO3697">
        <v>1814</v>
      </c>
      <c r="AQ3697">
        <f>K3697/R3697</f>
        <v>0.97786508986228893</v>
      </c>
    </row>
    <row r="3698" spans="1:43" x14ac:dyDescent="0.35">
      <c r="A3698" t="s">
        <v>7702</v>
      </c>
      <c r="B3698" t="s">
        <v>7703</v>
      </c>
      <c r="C3698" t="s">
        <v>50</v>
      </c>
      <c r="D3698" t="str">
        <f>IF(P3698&lt;=50000,"Extra Small",IF(AND(P3698&gt;=50000,P3698&lt;250000),"Small",IF(AND(P3698&gt;=250000,P3698&lt;1000000),"Medium",IF(AND(P3698&gt;=1000000,P3698&lt;10000000),"Large",IF(AND(P3698&gt;=10000000,P3698&lt;100000000),"Extra Large",IF(P3698&gt;=100000000,"Extra-extra-large"))))))</f>
        <v>Extra Large</v>
      </c>
      <c r="E3698" t="s">
        <v>73</v>
      </c>
      <c r="F3698">
        <v>79</v>
      </c>
      <c r="G3698">
        <v>17</v>
      </c>
      <c r="H3698">
        <v>9</v>
      </c>
      <c r="I3698">
        <v>95</v>
      </c>
      <c r="J3698" t="s">
        <v>48</v>
      </c>
      <c r="K3698">
        <v>11521693</v>
      </c>
      <c r="L3698">
        <v>21445</v>
      </c>
      <c r="M3698">
        <v>18105036</v>
      </c>
      <c r="N3698">
        <v>303070</v>
      </c>
      <c r="O3698">
        <v>352182</v>
      </c>
      <c r="P3698">
        <v>30303426</v>
      </c>
      <c r="Q3698">
        <v>760323</v>
      </c>
      <c r="R3698">
        <v>31063749</v>
      </c>
      <c r="S3698" t="str">
        <f t="shared" si="114"/>
        <v>False</v>
      </c>
      <c r="T3698">
        <v>8749042</v>
      </c>
      <c r="U3698" t="b">
        <f t="shared" si="115"/>
        <v>0</v>
      </c>
      <c r="V3698">
        <v>1555678</v>
      </c>
      <c r="W3698">
        <v>0</v>
      </c>
      <c r="X3698">
        <v>0</v>
      </c>
      <c r="Y3698">
        <v>22200433</v>
      </c>
      <c r="Z3698">
        <v>32505153</v>
      </c>
      <c r="AA3698" t="b">
        <f>ABS(T3698-Z3698)&gt;1000000</f>
        <v>1</v>
      </c>
      <c r="AB3698">
        <v>-1441404</v>
      </c>
      <c r="AC3698">
        <v>286646</v>
      </c>
      <c r="AD3698">
        <v>-1154758</v>
      </c>
      <c r="AE3698">
        <v>17647409</v>
      </c>
      <c r="AF3698">
        <v>0</v>
      </c>
      <c r="AG3698">
        <v>264526153</v>
      </c>
      <c r="AH3698">
        <v>264526153</v>
      </c>
      <c r="AI3698">
        <v>282173562</v>
      </c>
      <c r="AJ3698">
        <v>11580192</v>
      </c>
      <c r="AK3698">
        <v>26344542</v>
      </c>
      <c r="AL3698">
        <v>105108</v>
      </c>
      <c r="AM3698">
        <v>26449650</v>
      </c>
      <c r="AN3698">
        <v>38029842</v>
      </c>
      <c r="AO3698">
        <v>244143720</v>
      </c>
      <c r="AQ3698">
        <f>K3698/R3698</f>
        <v>0.37090478035989799</v>
      </c>
    </row>
    <row r="3699" spans="1:43" x14ac:dyDescent="0.35">
      <c r="A3699" t="s">
        <v>7704</v>
      </c>
      <c r="B3699" t="s">
        <v>7705</v>
      </c>
      <c r="C3699" t="s">
        <v>38</v>
      </c>
      <c r="D3699" t="str">
        <f>IF(P3699&lt;=50000,"Extra Small",IF(AND(P3699&gt;=50000,P3699&lt;250000),"Small",IF(AND(P3699&gt;=250000,P3699&lt;1000000),"Medium",IF(AND(P3699&gt;=1000000,P3699&lt;10000000),"Large",IF(AND(P3699&gt;=10000000,P3699&lt;100000000),"Extra Large",IF(P3699&gt;=100000000,"Extra-extra-large"))))))</f>
        <v>Small</v>
      </c>
      <c r="E3699" t="s">
        <v>39</v>
      </c>
      <c r="F3699">
        <v>1</v>
      </c>
      <c r="G3699">
        <v>0</v>
      </c>
      <c r="H3699">
        <v>0</v>
      </c>
      <c r="I3699">
        <v>0</v>
      </c>
      <c r="J3699" t="s">
        <v>281</v>
      </c>
      <c r="K3699">
        <v>0</v>
      </c>
      <c r="L3699">
        <v>130546</v>
      </c>
      <c r="M3699">
        <v>0</v>
      </c>
      <c r="N3699">
        <v>3110</v>
      </c>
      <c r="O3699">
        <v>0</v>
      </c>
      <c r="P3699">
        <v>133656</v>
      </c>
      <c r="Q3699">
        <v>2727</v>
      </c>
      <c r="R3699">
        <v>136383</v>
      </c>
      <c r="S3699" t="str">
        <f t="shared" si="114"/>
        <v>False</v>
      </c>
      <c r="T3699">
        <v>64933</v>
      </c>
      <c r="U3699" t="b">
        <f t="shared" si="115"/>
        <v>0</v>
      </c>
      <c r="V3699">
        <v>0</v>
      </c>
      <c r="W3699">
        <v>0</v>
      </c>
      <c r="X3699">
        <v>0</v>
      </c>
      <c r="Y3699">
        <v>92165</v>
      </c>
      <c r="Z3699">
        <v>157098</v>
      </c>
      <c r="AA3699" t="b">
        <f>ABS(T3699-Z3699)&gt;25000</f>
        <v>1</v>
      </c>
      <c r="AB3699">
        <v>-20715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225894</v>
      </c>
      <c r="AJ3699">
        <v>0</v>
      </c>
      <c r="AK3699">
        <v>0</v>
      </c>
      <c r="AL3699">
        <v>0</v>
      </c>
      <c r="AM3699">
        <v>0</v>
      </c>
      <c r="AN3699">
        <v>35946</v>
      </c>
      <c r="AO3699">
        <v>189948</v>
      </c>
      <c r="AQ3699">
        <f>K3699/R3699</f>
        <v>0</v>
      </c>
    </row>
    <row r="3700" spans="1:43" x14ac:dyDescent="0.35">
      <c r="A3700" t="s">
        <v>7706</v>
      </c>
      <c r="B3700" t="s">
        <v>7707</v>
      </c>
      <c r="C3700" t="s">
        <v>38</v>
      </c>
      <c r="D3700" t="str">
        <f>IF(P3700&lt;=50000,"Extra Small",IF(AND(P3700&gt;=50000,P3700&lt;250000),"Small",IF(AND(P3700&gt;=250000,P3700&lt;1000000),"Medium",IF(AND(P3700&gt;=1000000,P3700&lt;10000000),"Large",IF(AND(P3700&gt;=10000000,P3700&lt;100000000),"Extra Large",IF(P3700&gt;=100000000,"Extra-extra-large"))))))</f>
        <v>Large</v>
      </c>
      <c r="E3700" t="s">
        <v>55</v>
      </c>
      <c r="F3700">
        <v>4</v>
      </c>
      <c r="G3700">
        <v>7</v>
      </c>
      <c r="H3700">
        <v>0</v>
      </c>
      <c r="I3700">
        <v>7.5</v>
      </c>
      <c r="J3700" t="s">
        <v>143</v>
      </c>
      <c r="K3700">
        <v>0</v>
      </c>
      <c r="L3700">
        <v>1352693</v>
      </c>
      <c r="M3700">
        <v>0</v>
      </c>
      <c r="N3700">
        <v>43646</v>
      </c>
      <c r="O3700">
        <v>26691</v>
      </c>
      <c r="P3700">
        <v>1423030</v>
      </c>
      <c r="Q3700">
        <v>0</v>
      </c>
      <c r="R3700">
        <v>1423030</v>
      </c>
      <c r="S3700" t="str">
        <f t="shared" si="114"/>
        <v>False</v>
      </c>
      <c r="T3700">
        <v>753237</v>
      </c>
      <c r="U3700" t="b">
        <f t="shared" si="115"/>
        <v>0</v>
      </c>
      <c r="V3700">
        <v>0</v>
      </c>
      <c r="W3700">
        <v>0</v>
      </c>
      <c r="X3700">
        <v>0</v>
      </c>
      <c r="Y3700">
        <v>501418</v>
      </c>
      <c r="Z3700">
        <v>1254655</v>
      </c>
      <c r="AA3700" t="b">
        <f>ABS(T3700-Z3700)&gt;1000000</f>
        <v>0</v>
      </c>
      <c r="AB3700">
        <v>168375</v>
      </c>
      <c r="AC3700">
        <v>23331</v>
      </c>
      <c r="AD3700">
        <v>191706</v>
      </c>
      <c r="AE3700">
        <v>1609509</v>
      </c>
      <c r="AF3700">
        <v>0</v>
      </c>
      <c r="AG3700">
        <v>4172032</v>
      </c>
      <c r="AH3700">
        <v>4172032</v>
      </c>
      <c r="AI3700">
        <v>5781541</v>
      </c>
      <c r="AJ3700">
        <v>140100</v>
      </c>
      <c r="AK3700">
        <v>0</v>
      </c>
      <c r="AL3700">
        <v>1148</v>
      </c>
      <c r="AM3700">
        <v>1148</v>
      </c>
      <c r="AN3700">
        <v>141248</v>
      </c>
      <c r="AO3700">
        <v>5640293</v>
      </c>
      <c r="AQ3700">
        <f>K3700/R3700</f>
        <v>0</v>
      </c>
    </row>
    <row r="3701" spans="1:43" x14ac:dyDescent="0.35">
      <c r="A3701" t="s">
        <v>7708</v>
      </c>
      <c r="B3701" t="s">
        <v>7709</v>
      </c>
      <c r="C3701" t="s">
        <v>38</v>
      </c>
      <c r="D3701" t="str">
        <f>IF(P3701&lt;=50000,"Extra Small",IF(AND(P3701&gt;=50000,P3701&lt;250000),"Small",IF(AND(P3701&gt;=250000,P3701&lt;1000000),"Medium",IF(AND(P3701&gt;=1000000,P3701&lt;10000000),"Large",IF(AND(P3701&gt;=10000000,P3701&lt;100000000),"Extra Large",IF(P3701&gt;=100000000,"Extra-extra-large"))))))</f>
        <v>Medium</v>
      </c>
      <c r="E3701" t="s">
        <v>101</v>
      </c>
      <c r="F3701">
        <v>0</v>
      </c>
      <c r="G3701">
        <v>5</v>
      </c>
      <c r="H3701">
        <v>0</v>
      </c>
      <c r="I3701">
        <v>2.2000000000000002</v>
      </c>
      <c r="J3701" t="s">
        <v>48</v>
      </c>
      <c r="K3701">
        <v>210444</v>
      </c>
      <c r="L3701">
        <v>0</v>
      </c>
      <c r="M3701">
        <v>0</v>
      </c>
      <c r="N3701">
        <v>1175</v>
      </c>
      <c r="O3701">
        <v>386818</v>
      </c>
      <c r="P3701">
        <v>598437</v>
      </c>
      <c r="Q3701">
        <v>2582</v>
      </c>
      <c r="R3701">
        <v>601019</v>
      </c>
      <c r="S3701" t="str">
        <f t="shared" si="114"/>
        <v>False</v>
      </c>
      <c r="T3701">
        <v>422074</v>
      </c>
      <c r="U3701" t="b">
        <f t="shared" si="115"/>
        <v>0</v>
      </c>
      <c r="V3701">
        <v>0</v>
      </c>
      <c r="W3701">
        <v>0</v>
      </c>
      <c r="X3701">
        <v>0</v>
      </c>
      <c r="Y3701">
        <v>186976</v>
      </c>
      <c r="Z3701">
        <v>609050</v>
      </c>
      <c r="AA3701" t="b">
        <f>ABS(T3701-Z3701)&gt;25000</f>
        <v>1</v>
      </c>
      <c r="AB3701">
        <v>-8031</v>
      </c>
      <c r="AC3701">
        <v>0</v>
      </c>
      <c r="AD3701">
        <v>-8031</v>
      </c>
      <c r="AE3701">
        <v>301224</v>
      </c>
      <c r="AF3701">
        <v>0</v>
      </c>
      <c r="AG3701">
        <v>0</v>
      </c>
      <c r="AH3701">
        <v>50873</v>
      </c>
      <c r="AI3701">
        <v>352097</v>
      </c>
      <c r="AJ3701">
        <v>121574</v>
      </c>
      <c r="AK3701">
        <v>0</v>
      </c>
      <c r="AL3701">
        <v>0</v>
      </c>
      <c r="AM3701">
        <v>520</v>
      </c>
      <c r="AN3701">
        <v>122094</v>
      </c>
      <c r="AO3701">
        <v>230003</v>
      </c>
      <c r="AQ3701">
        <f>K3701/R3701</f>
        <v>0.35014533650350488</v>
      </c>
    </row>
    <row r="3702" spans="1:43" x14ac:dyDescent="0.35">
      <c r="A3702" t="s">
        <v>7710</v>
      </c>
      <c r="B3702" t="s">
        <v>7711</v>
      </c>
      <c r="C3702" t="s">
        <v>38</v>
      </c>
      <c r="D3702" t="str">
        <f>IF(P3702&lt;=50000,"Extra Small",IF(AND(P3702&gt;=50000,P3702&lt;250000),"Small",IF(AND(P3702&gt;=250000,P3702&lt;1000000),"Medium",IF(AND(P3702&gt;=1000000,P3702&lt;10000000),"Large",IF(AND(P3702&gt;=10000000,P3702&lt;100000000),"Extra Large",IF(P3702&gt;=100000000,"Extra-extra-large"))))))</f>
        <v>Extra Small</v>
      </c>
      <c r="E3702" t="s">
        <v>43</v>
      </c>
      <c r="F3702">
        <v>0</v>
      </c>
      <c r="G3702">
        <v>0</v>
      </c>
      <c r="H3702">
        <v>0</v>
      </c>
      <c r="I3702">
        <v>0</v>
      </c>
      <c r="J3702" t="s">
        <v>92</v>
      </c>
      <c r="K3702">
        <v>6600</v>
      </c>
      <c r="L3702">
        <v>5937</v>
      </c>
      <c r="M3702">
        <v>0</v>
      </c>
      <c r="N3702">
        <v>620</v>
      </c>
      <c r="O3702">
        <v>1352</v>
      </c>
      <c r="P3702">
        <v>14509</v>
      </c>
      <c r="Q3702">
        <v>0</v>
      </c>
      <c r="R3702">
        <v>14509</v>
      </c>
      <c r="S3702" t="str">
        <f t="shared" si="114"/>
        <v>False</v>
      </c>
      <c r="T3702">
        <v>0</v>
      </c>
      <c r="U3702" t="e">
        <f t="shared" si="115"/>
        <v>#DIV/0!</v>
      </c>
      <c r="V3702">
        <v>0</v>
      </c>
      <c r="W3702">
        <v>0</v>
      </c>
      <c r="X3702">
        <v>0</v>
      </c>
      <c r="Y3702">
        <v>16798</v>
      </c>
      <c r="Z3702">
        <v>16798</v>
      </c>
      <c r="AA3702" t="b">
        <f>ABS(T3702-Z3702)&gt;25000</f>
        <v>0</v>
      </c>
      <c r="AB3702">
        <v>-2289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12549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12549</v>
      </c>
      <c r="AQ3702">
        <f>K3702/R3702</f>
        <v>0.45489006823351025</v>
      </c>
    </row>
    <row r="3703" spans="1:43" x14ac:dyDescent="0.35">
      <c r="A3703" t="s">
        <v>7712</v>
      </c>
      <c r="B3703" t="s">
        <v>7713</v>
      </c>
      <c r="C3703" t="s">
        <v>50</v>
      </c>
      <c r="D3703" t="str">
        <f>IF(P3703&lt;=50000,"Extra Small",IF(AND(P3703&gt;=50000,P3703&lt;250000),"Small",IF(AND(P3703&gt;=250000,P3703&lt;1000000),"Medium",IF(AND(P3703&gt;=1000000,P3703&lt;10000000),"Large",IF(AND(P3703&gt;=10000000,P3703&lt;100000000),"Extra Large",IF(P3703&gt;=100000000,"Extra-extra-large"))))))</f>
        <v>Large</v>
      </c>
      <c r="E3703" t="s">
        <v>110</v>
      </c>
      <c r="F3703">
        <v>11</v>
      </c>
      <c r="G3703">
        <v>9</v>
      </c>
      <c r="H3703">
        <v>11</v>
      </c>
      <c r="I3703">
        <v>20.84</v>
      </c>
      <c r="J3703" t="s">
        <v>48</v>
      </c>
      <c r="K3703">
        <v>639274</v>
      </c>
      <c r="L3703">
        <v>1050</v>
      </c>
      <c r="M3703">
        <v>1063568</v>
      </c>
      <c r="N3703">
        <v>0</v>
      </c>
      <c r="O3703">
        <v>15285</v>
      </c>
      <c r="P3703">
        <v>1719177</v>
      </c>
      <c r="Q3703">
        <v>0</v>
      </c>
      <c r="R3703">
        <v>1719177</v>
      </c>
      <c r="S3703" t="str">
        <f t="shared" si="114"/>
        <v>False</v>
      </c>
      <c r="T3703">
        <v>1447758</v>
      </c>
      <c r="U3703" t="b">
        <f t="shared" si="115"/>
        <v>0</v>
      </c>
      <c r="V3703">
        <v>0</v>
      </c>
      <c r="W3703">
        <v>0</v>
      </c>
      <c r="X3703">
        <v>0</v>
      </c>
      <c r="Y3703">
        <v>134851</v>
      </c>
      <c r="Z3703">
        <v>1582609</v>
      </c>
      <c r="AA3703" t="b">
        <f>ABS(T3703-Z3703)&gt;1000000</f>
        <v>0</v>
      </c>
      <c r="AB3703">
        <v>136568</v>
      </c>
      <c r="AC3703">
        <v>0</v>
      </c>
      <c r="AD3703">
        <v>136568</v>
      </c>
      <c r="AE3703">
        <v>909770</v>
      </c>
      <c r="AF3703">
        <v>0</v>
      </c>
      <c r="AG3703">
        <v>83030</v>
      </c>
      <c r="AH3703">
        <v>83030</v>
      </c>
      <c r="AI3703">
        <v>992800</v>
      </c>
      <c r="AJ3703">
        <v>292115</v>
      </c>
      <c r="AK3703">
        <v>0</v>
      </c>
      <c r="AL3703">
        <v>26504</v>
      </c>
      <c r="AM3703">
        <v>26504</v>
      </c>
      <c r="AN3703">
        <v>318619</v>
      </c>
      <c r="AO3703">
        <v>674181</v>
      </c>
      <c r="AQ3703">
        <f>K3703/R3703</f>
        <v>0.37184885558613218</v>
      </c>
    </row>
    <row r="3704" spans="1:43" x14ac:dyDescent="0.35">
      <c r="A3704" t="s">
        <v>7714</v>
      </c>
      <c r="B3704" t="s">
        <v>7715</v>
      </c>
      <c r="C3704" t="s">
        <v>38</v>
      </c>
      <c r="D3704" t="str">
        <f>IF(P3704&lt;=50000,"Extra Small",IF(AND(P3704&gt;=50000,P3704&lt;250000),"Small",IF(AND(P3704&gt;=250000,P3704&lt;1000000),"Medium",IF(AND(P3704&gt;=1000000,P3704&lt;10000000),"Large",IF(AND(P3704&gt;=10000000,P3704&lt;100000000),"Extra Large",IF(P3704&gt;=100000000,"Extra-extra-large"))))))</f>
        <v>Large</v>
      </c>
      <c r="E3704" t="s">
        <v>67</v>
      </c>
      <c r="F3704">
        <v>6</v>
      </c>
      <c r="G3704">
        <v>29</v>
      </c>
      <c r="H3704">
        <v>7</v>
      </c>
      <c r="I3704">
        <v>26.86</v>
      </c>
      <c r="J3704" t="s">
        <v>44</v>
      </c>
      <c r="K3704">
        <v>2342785</v>
      </c>
      <c r="L3704">
        <v>0</v>
      </c>
      <c r="M3704">
        <v>1144973</v>
      </c>
      <c r="N3704">
        <v>13783</v>
      </c>
      <c r="O3704">
        <v>51675</v>
      </c>
      <c r="P3704">
        <v>3553216</v>
      </c>
      <c r="Q3704">
        <v>9615895</v>
      </c>
      <c r="R3704">
        <v>13169111</v>
      </c>
      <c r="S3704" t="str">
        <f t="shared" si="114"/>
        <v>False</v>
      </c>
      <c r="T3704">
        <v>2135054</v>
      </c>
      <c r="U3704" t="b">
        <f t="shared" si="115"/>
        <v>0</v>
      </c>
      <c r="V3704">
        <v>88397</v>
      </c>
      <c r="W3704">
        <v>0</v>
      </c>
      <c r="X3704">
        <v>0</v>
      </c>
      <c r="Y3704">
        <v>4605260</v>
      </c>
      <c r="Z3704">
        <v>6828711</v>
      </c>
      <c r="AA3704" t="b">
        <f>ABS(T3704-Z3704)&gt;1000000</f>
        <v>1</v>
      </c>
      <c r="AB3704">
        <v>6340400</v>
      </c>
      <c r="AC3704">
        <v>3756276</v>
      </c>
      <c r="AD3704">
        <v>10096676</v>
      </c>
      <c r="AE3704">
        <v>1075731</v>
      </c>
      <c r="AF3704">
        <v>0</v>
      </c>
      <c r="AG3704">
        <v>19311994</v>
      </c>
      <c r="AH3704">
        <v>19311994</v>
      </c>
      <c r="AI3704">
        <v>20387725</v>
      </c>
      <c r="AJ3704">
        <v>8516216</v>
      </c>
      <c r="AK3704">
        <v>0</v>
      </c>
      <c r="AL3704">
        <v>68231</v>
      </c>
      <c r="AM3704">
        <v>68231</v>
      </c>
      <c r="AN3704">
        <v>8584447</v>
      </c>
      <c r="AO3704">
        <v>11803278</v>
      </c>
      <c r="AQ3704">
        <f>K3704/R3704</f>
        <v>0.17790001162568983</v>
      </c>
    </row>
    <row r="3705" spans="1:43" x14ac:dyDescent="0.35">
      <c r="A3705" t="s">
        <v>7716</v>
      </c>
      <c r="B3705" t="s">
        <v>7717</v>
      </c>
      <c r="C3705" t="s">
        <v>50</v>
      </c>
      <c r="D3705" t="str">
        <f>IF(P3705&lt;=50000,"Extra Small",IF(AND(P3705&gt;=50000,P3705&lt;250000),"Small",IF(AND(P3705&gt;=250000,P3705&lt;1000000),"Medium",IF(AND(P3705&gt;=1000000,P3705&lt;10000000),"Large",IF(AND(P3705&gt;=10000000,P3705&lt;100000000),"Extra Large",IF(P3705&gt;=100000000,"Extra-extra-large"))))))</f>
        <v>Large</v>
      </c>
      <c r="E3705" t="s">
        <v>98</v>
      </c>
      <c r="F3705">
        <v>2</v>
      </c>
      <c r="G3705">
        <v>3</v>
      </c>
      <c r="H3705">
        <v>0</v>
      </c>
      <c r="I3705">
        <v>3.56</v>
      </c>
      <c r="J3705" t="s">
        <v>48</v>
      </c>
      <c r="K3705">
        <v>972544</v>
      </c>
      <c r="L3705">
        <v>485540</v>
      </c>
      <c r="M3705">
        <v>0</v>
      </c>
      <c r="N3705">
        <v>10960</v>
      </c>
      <c r="O3705">
        <v>0</v>
      </c>
      <c r="P3705">
        <v>1469044</v>
      </c>
      <c r="Q3705">
        <v>0</v>
      </c>
      <c r="R3705">
        <v>1469044</v>
      </c>
      <c r="S3705" t="str">
        <f t="shared" si="114"/>
        <v>False</v>
      </c>
      <c r="T3705">
        <v>338423</v>
      </c>
      <c r="U3705" t="b">
        <f t="shared" si="115"/>
        <v>0</v>
      </c>
      <c r="V3705">
        <v>0</v>
      </c>
      <c r="W3705">
        <v>365800</v>
      </c>
      <c r="X3705">
        <v>0</v>
      </c>
      <c r="Y3705">
        <v>280207</v>
      </c>
      <c r="Z3705">
        <v>984430</v>
      </c>
      <c r="AA3705" t="b">
        <f>ABS(T3705-Z3705)&gt;1000000</f>
        <v>0</v>
      </c>
      <c r="AB3705">
        <v>484614</v>
      </c>
      <c r="AC3705">
        <v>0</v>
      </c>
      <c r="AD3705">
        <v>484614</v>
      </c>
      <c r="AE3705">
        <v>2225013</v>
      </c>
      <c r="AF3705">
        <v>0</v>
      </c>
      <c r="AG3705">
        <v>0</v>
      </c>
      <c r="AH3705">
        <v>0</v>
      </c>
      <c r="AI3705">
        <v>2225013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2225013</v>
      </c>
      <c r="AQ3705">
        <f>K3705/R3705</f>
        <v>0.66202509931629006</v>
      </c>
    </row>
    <row r="3706" spans="1:43" x14ac:dyDescent="0.35">
      <c r="A3706" t="s">
        <v>7718</v>
      </c>
      <c r="B3706" t="s">
        <v>7719</v>
      </c>
      <c r="C3706" t="s">
        <v>38</v>
      </c>
      <c r="D3706" t="str">
        <f>IF(P3706&lt;=50000,"Extra Small",IF(AND(P3706&gt;=50000,P3706&lt;250000),"Small",IF(AND(P3706&gt;=250000,P3706&lt;1000000),"Medium",IF(AND(P3706&gt;=1000000,P3706&lt;10000000),"Large",IF(AND(P3706&gt;=10000000,P3706&lt;100000000),"Extra Large",IF(P3706&gt;=100000000,"Extra-extra-large"))))))</f>
        <v>Extra Small</v>
      </c>
      <c r="E3706" t="s">
        <v>110</v>
      </c>
      <c r="F3706">
        <v>0</v>
      </c>
      <c r="G3706">
        <v>0</v>
      </c>
      <c r="H3706">
        <v>0</v>
      </c>
      <c r="I3706">
        <v>0.5</v>
      </c>
      <c r="J3706" t="s">
        <v>61</v>
      </c>
      <c r="K3706">
        <v>0</v>
      </c>
      <c r="L3706">
        <v>100</v>
      </c>
      <c r="M3706">
        <v>0</v>
      </c>
      <c r="N3706">
        <v>0</v>
      </c>
      <c r="O3706">
        <v>0</v>
      </c>
      <c r="P3706">
        <v>100</v>
      </c>
      <c r="Q3706">
        <v>0</v>
      </c>
      <c r="R3706">
        <v>100</v>
      </c>
      <c r="S3706" t="str">
        <f t="shared" si="114"/>
        <v>False</v>
      </c>
      <c r="T3706">
        <v>0</v>
      </c>
      <c r="U3706" t="e">
        <f t="shared" si="115"/>
        <v>#DIV/0!</v>
      </c>
      <c r="V3706">
        <v>0</v>
      </c>
      <c r="W3706">
        <v>0</v>
      </c>
      <c r="X3706">
        <v>0</v>
      </c>
      <c r="Y3706">
        <v>0</v>
      </c>
      <c r="Z3706">
        <v>0</v>
      </c>
      <c r="AA3706" t="b">
        <f>ABS(T3706-Z3706)&gt;25000</f>
        <v>0</v>
      </c>
      <c r="AB3706">
        <v>100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151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151</v>
      </c>
      <c r="AQ3706">
        <f>K3706/R3706</f>
        <v>0</v>
      </c>
    </row>
    <row r="3707" spans="1:43" x14ac:dyDescent="0.35">
      <c r="A3707" t="s">
        <v>7720</v>
      </c>
      <c r="B3707" t="s">
        <v>7721</v>
      </c>
      <c r="C3707" t="s">
        <v>50</v>
      </c>
      <c r="D3707" t="str">
        <f>IF(P3707&lt;=50000,"Extra Small",IF(AND(P3707&gt;=50000,P3707&lt;250000),"Small",IF(AND(P3707&gt;=250000,P3707&lt;1000000),"Medium",IF(AND(P3707&gt;=1000000,P3707&lt;10000000),"Large",IF(AND(P3707&gt;=10000000,P3707&lt;100000000),"Extra Large",IF(P3707&gt;=100000000,"Extra-extra-large"))))))</f>
        <v>Small</v>
      </c>
      <c r="E3707" t="s">
        <v>110</v>
      </c>
      <c r="F3707">
        <v>0</v>
      </c>
      <c r="G3707">
        <v>0</v>
      </c>
      <c r="H3707">
        <v>0</v>
      </c>
      <c r="I3707">
        <v>0</v>
      </c>
      <c r="J3707" t="s">
        <v>44</v>
      </c>
      <c r="K3707">
        <v>0</v>
      </c>
      <c r="L3707">
        <v>0</v>
      </c>
      <c r="M3707">
        <v>0</v>
      </c>
      <c r="N3707">
        <v>0</v>
      </c>
      <c r="O3707">
        <v>204450</v>
      </c>
      <c r="P3707">
        <v>204450</v>
      </c>
      <c r="Q3707">
        <v>0</v>
      </c>
      <c r="R3707">
        <v>204450</v>
      </c>
      <c r="S3707" t="str">
        <f t="shared" si="114"/>
        <v>False</v>
      </c>
      <c r="T3707">
        <v>0</v>
      </c>
      <c r="U3707" t="e">
        <f t="shared" si="115"/>
        <v>#DIV/0!</v>
      </c>
      <c r="V3707">
        <v>0</v>
      </c>
      <c r="W3707">
        <v>0</v>
      </c>
      <c r="X3707">
        <v>0</v>
      </c>
      <c r="Y3707">
        <v>232148</v>
      </c>
      <c r="Z3707">
        <v>232148</v>
      </c>
      <c r="AA3707" t="b">
        <f>ABS(T3707-Z3707)&gt;25000</f>
        <v>1</v>
      </c>
      <c r="AB3707">
        <v>-27698</v>
      </c>
      <c r="AC3707">
        <v>0</v>
      </c>
      <c r="AD3707">
        <v>-27698</v>
      </c>
      <c r="AE3707">
        <v>0</v>
      </c>
      <c r="AF3707">
        <v>0</v>
      </c>
      <c r="AG3707">
        <v>0</v>
      </c>
      <c r="AH3707">
        <v>0</v>
      </c>
      <c r="AI3707">
        <v>5266827</v>
      </c>
      <c r="AJ3707">
        <v>0</v>
      </c>
      <c r="AK3707">
        <v>0</v>
      </c>
      <c r="AL3707">
        <v>0</v>
      </c>
      <c r="AM3707">
        <v>0</v>
      </c>
      <c r="AN3707">
        <v>1235113</v>
      </c>
      <c r="AO3707">
        <v>4031714</v>
      </c>
      <c r="AQ3707">
        <f>K3707/R3707</f>
        <v>0</v>
      </c>
    </row>
    <row r="3708" spans="1:43" x14ac:dyDescent="0.35">
      <c r="A3708" t="s">
        <v>7722</v>
      </c>
      <c r="B3708" t="s">
        <v>7723</v>
      </c>
      <c r="C3708" t="s">
        <v>38</v>
      </c>
      <c r="D3708" t="str">
        <f>IF(P3708&lt;=50000,"Extra Small",IF(AND(P3708&gt;=50000,P3708&lt;250000),"Small",IF(AND(P3708&gt;=250000,P3708&lt;1000000),"Medium",IF(AND(P3708&gt;=1000000,P3708&lt;10000000),"Large",IF(AND(P3708&gt;=10000000,P3708&lt;100000000),"Extra Large",IF(P3708&gt;=100000000,"Extra-extra-large"))))))</f>
        <v>Medium</v>
      </c>
      <c r="E3708" t="s">
        <v>43</v>
      </c>
      <c r="F3708">
        <v>0</v>
      </c>
      <c r="G3708">
        <v>3</v>
      </c>
      <c r="H3708">
        <v>7</v>
      </c>
      <c r="I3708">
        <v>1.6</v>
      </c>
      <c r="J3708" t="s">
        <v>44</v>
      </c>
      <c r="K3708">
        <v>0</v>
      </c>
      <c r="L3708">
        <v>35690</v>
      </c>
      <c r="M3708">
        <v>319221</v>
      </c>
      <c r="N3708">
        <v>0</v>
      </c>
      <c r="O3708">
        <v>0</v>
      </c>
      <c r="P3708">
        <v>354911</v>
      </c>
      <c r="Q3708">
        <v>0</v>
      </c>
      <c r="R3708">
        <v>354911</v>
      </c>
      <c r="S3708" t="str">
        <f t="shared" si="114"/>
        <v>False</v>
      </c>
      <c r="T3708">
        <v>276450</v>
      </c>
      <c r="U3708" t="b">
        <f t="shared" si="115"/>
        <v>0</v>
      </c>
      <c r="V3708">
        <v>0</v>
      </c>
      <c r="W3708">
        <v>0</v>
      </c>
      <c r="X3708">
        <v>0</v>
      </c>
      <c r="Y3708">
        <v>125301</v>
      </c>
      <c r="Z3708">
        <v>401751</v>
      </c>
      <c r="AA3708" t="b">
        <f>ABS(T3708-Z3708)&gt;25000</f>
        <v>1</v>
      </c>
      <c r="AB3708">
        <v>-46840</v>
      </c>
      <c r="AC3708">
        <v>0</v>
      </c>
      <c r="AD3708">
        <v>-46840</v>
      </c>
      <c r="AE3708">
        <v>37481</v>
      </c>
      <c r="AF3708">
        <v>0</v>
      </c>
      <c r="AG3708">
        <v>0</v>
      </c>
      <c r="AH3708">
        <v>19669</v>
      </c>
      <c r="AI3708">
        <v>57150</v>
      </c>
      <c r="AJ3708">
        <v>34407</v>
      </c>
      <c r="AK3708">
        <v>0</v>
      </c>
      <c r="AL3708">
        <v>0</v>
      </c>
      <c r="AM3708">
        <v>19745</v>
      </c>
      <c r="AN3708">
        <v>54152</v>
      </c>
      <c r="AO3708">
        <v>2998</v>
      </c>
      <c r="AQ3708">
        <f>K3708/R3708</f>
        <v>0</v>
      </c>
    </row>
    <row r="3709" spans="1:43" x14ac:dyDescent="0.35">
      <c r="A3709" t="s">
        <v>7724</v>
      </c>
      <c r="B3709" t="s">
        <v>7725</v>
      </c>
      <c r="C3709" t="s">
        <v>50</v>
      </c>
      <c r="D3709" t="str">
        <f>IF(P3709&lt;=50000,"Extra Small",IF(AND(P3709&gt;=50000,P3709&lt;250000),"Small",IF(AND(P3709&gt;=250000,P3709&lt;1000000),"Medium",IF(AND(P3709&gt;=1000000,P3709&lt;10000000),"Large",IF(AND(P3709&gt;=10000000,P3709&lt;100000000),"Extra Large",IF(P3709&gt;=100000000,"Extra-extra-large"))))))</f>
        <v>Medium</v>
      </c>
      <c r="E3709" t="s">
        <v>110</v>
      </c>
      <c r="F3709">
        <v>2</v>
      </c>
      <c r="G3709">
        <v>2</v>
      </c>
      <c r="H3709">
        <v>0</v>
      </c>
      <c r="I3709">
        <v>2.8</v>
      </c>
      <c r="J3709" t="s">
        <v>1052</v>
      </c>
      <c r="K3709">
        <v>1941</v>
      </c>
      <c r="L3709">
        <v>328522</v>
      </c>
      <c r="M3709">
        <v>68716</v>
      </c>
      <c r="N3709">
        <v>0</v>
      </c>
      <c r="O3709">
        <v>0</v>
      </c>
      <c r="P3709">
        <v>399179</v>
      </c>
      <c r="Q3709">
        <v>0</v>
      </c>
      <c r="R3709">
        <v>399179</v>
      </c>
      <c r="S3709" t="str">
        <f t="shared" si="114"/>
        <v>False</v>
      </c>
      <c r="T3709">
        <v>138666</v>
      </c>
      <c r="U3709" t="b">
        <f t="shared" si="115"/>
        <v>0</v>
      </c>
      <c r="V3709">
        <v>0</v>
      </c>
      <c r="W3709">
        <v>0</v>
      </c>
      <c r="X3709">
        <v>0</v>
      </c>
      <c r="Y3709">
        <v>169558</v>
      </c>
      <c r="Z3709">
        <v>308224</v>
      </c>
      <c r="AA3709" t="b">
        <f>ABS(T3709-Z3709)&gt;25000</f>
        <v>1</v>
      </c>
      <c r="AB3709">
        <v>90955</v>
      </c>
      <c r="AC3709">
        <v>0</v>
      </c>
      <c r="AD3709">
        <v>90955</v>
      </c>
      <c r="AE3709">
        <v>180119</v>
      </c>
      <c r="AF3709">
        <v>0</v>
      </c>
      <c r="AG3709">
        <v>0</v>
      </c>
      <c r="AH3709">
        <v>13070</v>
      </c>
      <c r="AI3709">
        <v>193189</v>
      </c>
      <c r="AJ3709">
        <v>16923</v>
      </c>
      <c r="AK3709">
        <v>0</v>
      </c>
      <c r="AL3709">
        <v>0</v>
      </c>
      <c r="AM3709">
        <v>13680</v>
      </c>
      <c r="AN3709">
        <v>30603</v>
      </c>
      <c r="AO3709">
        <v>162586</v>
      </c>
      <c r="AQ3709">
        <f>K3709/R3709</f>
        <v>4.8624802406940244E-3</v>
      </c>
    </row>
    <row r="3710" spans="1:43" x14ac:dyDescent="0.35">
      <c r="A3710" t="s">
        <v>7726</v>
      </c>
      <c r="B3710" t="s">
        <v>7727</v>
      </c>
      <c r="C3710" t="s">
        <v>38</v>
      </c>
      <c r="D3710" t="str">
        <f>IF(P3710&lt;=50000,"Extra Small",IF(AND(P3710&gt;=50000,P3710&lt;250000),"Small",IF(AND(P3710&gt;=250000,P3710&lt;1000000),"Medium",IF(AND(P3710&gt;=1000000,P3710&lt;10000000),"Large",IF(AND(P3710&gt;=10000000,P3710&lt;100000000),"Extra Large",IF(P3710&gt;=100000000,"Extra-extra-large"))))))</f>
        <v>Large</v>
      </c>
      <c r="E3710" t="s">
        <v>88</v>
      </c>
      <c r="F3710">
        <v>5</v>
      </c>
      <c r="G3710">
        <v>0</v>
      </c>
      <c r="H3710">
        <v>0</v>
      </c>
      <c r="I3710">
        <v>5</v>
      </c>
      <c r="J3710" t="s">
        <v>48</v>
      </c>
      <c r="K3710">
        <v>0</v>
      </c>
      <c r="L3710">
        <v>2624109</v>
      </c>
      <c r="M3710">
        <v>3805</v>
      </c>
      <c r="N3710">
        <v>8288</v>
      </c>
      <c r="O3710">
        <v>0</v>
      </c>
      <c r="P3710">
        <v>2636202</v>
      </c>
      <c r="Q3710">
        <v>0</v>
      </c>
      <c r="R3710">
        <v>2636202</v>
      </c>
      <c r="S3710" t="str">
        <f t="shared" si="114"/>
        <v>False</v>
      </c>
      <c r="T3710">
        <v>987867</v>
      </c>
      <c r="U3710" t="b">
        <f t="shared" si="115"/>
        <v>0</v>
      </c>
      <c r="V3710">
        <v>0</v>
      </c>
      <c r="W3710">
        <v>0</v>
      </c>
      <c r="X3710">
        <v>0</v>
      </c>
      <c r="Y3710">
        <v>1362621</v>
      </c>
      <c r="Z3710">
        <v>2350488</v>
      </c>
      <c r="AA3710" t="b">
        <f>ABS(T3710-Z3710)&gt;1000000</f>
        <v>1</v>
      </c>
      <c r="AB3710">
        <v>285714</v>
      </c>
      <c r="AC3710">
        <v>0</v>
      </c>
      <c r="AD3710">
        <v>285714</v>
      </c>
      <c r="AE3710">
        <v>1579363</v>
      </c>
      <c r="AF3710">
        <v>0</v>
      </c>
      <c r="AG3710">
        <v>27374</v>
      </c>
      <c r="AH3710">
        <v>27374</v>
      </c>
      <c r="AI3710">
        <v>1606737</v>
      </c>
      <c r="AJ3710">
        <v>395292</v>
      </c>
      <c r="AK3710">
        <v>0</v>
      </c>
      <c r="AL3710">
        <v>1124</v>
      </c>
      <c r="AM3710">
        <v>1124</v>
      </c>
      <c r="AN3710">
        <v>396416</v>
      </c>
      <c r="AO3710">
        <v>1210321</v>
      </c>
      <c r="AQ3710">
        <f>K3710/R3710</f>
        <v>0</v>
      </c>
    </row>
    <row r="3711" spans="1:43" x14ac:dyDescent="0.35">
      <c r="A3711" t="s">
        <v>7728</v>
      </c>
      <c r="B3711" t="s">
        <v>7729</v>
      </c>
      <c r="C3711" t="s">
        <v>38</v>
      </c>
      <c r="D3711" t="str">
        <f>IF(P3711&lt;=50000,"Extra Small",IF(AND(P3711&gt;=50000,P3711&lt;250000),"Small",IF(AND(P3711&gt;=250000,P3711&lt;1000000),"Medium",IF(AND(P3711&gt;=1000000,P3711&lt;10000000),"Large",IF(AND(P3711&gt;=10000000,P3711&lt;100000000),"Extra Large",IF(P3711&gt;=100000000,"Extra-extra-large"))))))</f>
        <v>Extra Small</v>
      </c>
      <c r="E3711" t="s">
        <v>43</v>
      </c>
      <c r="F3711">
        <v>0</v>
      </c>
      <c r="G3711">
        <v>0</v>
      </c>
      <c r="H3711">
        <v>0</v>
      </c>
      <c r="I3711">
        <v>0</v>
      </c>
      <c r="J3711" t="s">
        <v>278</v>
      </c>
      <c r="K3711">
        <v>0</v>
      </c>
      <c r="L3711">
        <v>0</v>
      </c>
      <c r="M3711">
        <v>38994</v>
      </c>
      <c r="N3711">
        <v>0</v>
      </c>
      <c r="O3711">
        <v>15</v>
      </c>
      <c r="P3711">
        <v>39009</v>
      </c>
      <c r="Q3711">
        <v>0</v>
      </c>
      <c r="R3711">
        <v>39009</v>
      </c>
      <c r="S3711" t="str">
        <f t="shared" si="114"/>
        <v>False</v>
      </c>
      <c r="T3711">
        <v>0</v>
      </c>
      <c r="U3711" t="e">
        <f t="shared" si="115"/>
        <v>#DIV/0!</v>
      </c>
      <c r="V3711">
        <v>0</v>
      </c>
      <c r="W3711">
        <v>0</v>
      </c>
      <c r="X3711">
        <v>0</v>
      </c>
      <c r="Y3711">
        <v>47037</v>
      </c>
      <c r="Z3711">
        <v>47037</v>
      </c>
      <c r="AA3711" t="b">
        <f>ABS(T3711-Z3711)&gt;25000</f>
        <v>1</v>
      </c>
      <c r="AB3711">
        <v>-8028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26387</v>
      </c>
      <c r="AJ3711">
        <v>0</v>
      </c>
      <c r="AK3711">
        <v>0</v>
      </c>
      <c r="AL3711">
        <v>0</v>
      </c>
      <c r="AM3711">
        <v>0</v>
      </c>
      <c r="AN3711">
        <v>5356</v>
      </c>
      <c r="AO3711">
        <v>21031</v>
      </c>
      <c r="AQ3711">
        <f>K3711/R3711</f>
        <v>0</v>
      </c>
    </row>
    <row r="3712" spans="1:43" x14ac:dyDescent="0.35">
      <c r="A3712" t="s">
        <v>7730</v>
      </c>
      <c r="B3712" t="s">
        <v>7731</v>
      </c>
      <c r="C3712" t="s">
        <v>38</v>
      </c>
      <c r="D3712" t="str">
        <f>IF(P3712&lt;=50000,"Extra Small",IF(AND(P3712&gt;=50000,P3712&lt;250000),"Small",IF(AND(P3712&gt;=250000,P3712&lt;1000000),"Medium",IF(AND(P3712&gt;=1000000,P3712&lt;10000000),"Large",IF(AND(P3712&gt;=10000000,P3712&lt;100000000),"Extra Large",IF(P3712&gt;=100000000,"Extra-extra-large"))))))</f>
        <v>Medium</v>
      </c>
      <c r="E3712" t="s">
        <v>73</v>
      </c>
      <c r="F3712">
        <v>0</v>
      </c>
      <c r="G3712">
        <v>0</v>
      </c>
      <c r="H3712">
        <v>0</v>
      </c>
      <c r="I3712">
        <v>0</v>
      </c>
      <c r="J3712" t="s">
        <v>102</v>
      </c>
      <c r="K3712">
        <v>0</v>
      </c>
      <c r="L3712">
        <v>0</v>
      </c>
      <c r="M3712">
        <v>637666</v>
      </c>
      <c r="N3712">
        <v>2065</v>
      </c>
      <c r="O3712">
        <v>46047</v>
      </c>
      <c r="P3712">
        <v>685778</v>
      </c>
      <c r="Q3712">
        <v>0</v>
      </c>
      <c r="R3712">
        <v>685778</v>
      </c>
      <c r="S3712" t="str">
        <f t="shared" si="114"/>
        <v>False</v>
      </c>
      <c r="T3712">
        <v>0</v>
      </c>
      <c r="U3712" t="e">
        <f t="shared" si="115"/>
        <v>#DIV/0!</v>
      </c>
      <c r="V3712">
        <v>0</v>
      </c>
      <c r="W3712">
        <v>0</v>
      </c>
      <c r="X3712">
        <v>0</v>
      </c>
      <c r="Y3712">
        <v>430812</v>
      </c>
      <c r="Z3712">
        <v>430812</v>
      </c>
      <c r="AA3712" t="b">
        <f>ABS(T3712-Z3712)&gt;25000</f>
        <v>1</v>
      </c>
      <c r="AB3712">
        <v>254966</v>
      </c>
      <c r="AC3712">
        <v>0</v>
      </c>
      <c r="AD3712">
        <v>254966</v>
      </c>
      <c r="AE3712">
        <v>342257</v>
      </c>
      <c r="AF3712">
        <v>0</v>
      </c>
      <c r="AG3712">
        <v>0</v>
      </c>
      <c r="AH3712">
        <v>11878865</v>
      </c>
      <c r="AI3712">
        <v>12221122</v>
      </c>
      <c r="AJ3712">
        <v>13291</v>
      </c>
      <c r="AK3712">
        <v>0</v>
      </c>
      <c r="AL3712">
        <v>0</v>
      </c>
      <c r="AM3712">
        <v>0</v>
      </c>
      <c r="AN3712">
        <v>13291</v>
      </c>
      <c r="AO3712">
        <v>12207831</v>
      </c>
      <c r="AQ3712">
        <f>K3712/R3712</f>
        <v>0</v>
      </c>
    </row>
    <row r="3713" spans="1:43" x14ac:dyDescent="0.35">
      <c r="A3713" t="s">
        <v>7732</v>
      </c>
      <c r="B3713" t="s">
        <v>7733</v>
      </c>
      <c r="C3713" t="s">
        <v>38</v>
      </c>
      <c r="D3713" t="str">
        <f>IF(P3713&lt;=50000,"Extra Small",IF(AND(P3713&gt;=50000,P3713&lt;250000),"Small",IF(AND(P3713&gt;=250000,P3713&lt;1000000),"Medium",IF(AND(P3713&gt;=1000000,P3713&lt;10000000),"Large",IF(AND(P3713&gt;=10000000,P3713&lt;100000000),"Extra Large",IF(P3713&gt;=100000000,"Extra-extra-large"))))))</f>
        <v>Extra Small</v>
      </c>
      <c r="E3713" t="s">
        <v>164</v>
      </c>
      <c r="F3713">
        <v>0</v>
      </c>
      <c r="G3713">
        <v>0</v>
      </c>
      <c r="H3713">
        <v>1</v>
      </c>
      <c r="I3713">
        <v>0</v>
      </c>
      <c r="J3713" t="s">
        <v>142</v>
      </c>
      <c r="K3713">
        <v>1000</v>
      </c>
      <c r="L3713">
        <v>7911</v>
      </c>
      <c r="M3713">
        <v>21967</v>
      </c>
      <c r="N3713">
        <v>3021</v>
      </c>
      <c r="O3713">
        <v>0</v>
      </c>
      <c r="P3713">
        <v>33899</v>
      </c>
      <c r="Q3713">
        <v>9038</v>
      </c>
      <c r="R3713">
        <v>42937</v>
      </c>
      <c r="S3713" t="str">
        <f t="shared" si="114"/>
        <v>False</v>
      </c>
      <c r="T3713">
        <v>7305</v>
      </c>
      <c r="U3713" t="b">
        <f t="shared" si="115"/>
        <v>0</v>
      </c>
      <c r="V3713">
        <v>0</v>
      </c>
      <c r="W3713">
        <v>2000</v>
      </c>
      <c r="X3713">
        <v>0</v>
      </c>
      <c r="Y3713">
        <v>13675</v>
      </c>
      <c r="Z3713">
        <v>22980</v>
      </c>
      <c r="AA3713" t="b">
        <f>ABS(T3713-Z3713)&gt;25000</f>
        <v>0</v>
      </c>
      <c r="AB3713">
        <v>19957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199991</v>
      </c>
      <c r="AJ3713">
        <v>0</v>
      </c>
      <c r="AK3713">
        <v>0</v>
      </c>
      <c r="AL3713">
        <v>0</v>
      </c>
      <c r="AM3713">
        <v>0</v>
      </c>
      <c r="AN3713">
        <v>54839</v>
      </c>
      <c r="AO3713">
        <v>145152</v>
      </c>
      <c r="AQ3713">
        <f>K3713/R3713</f>
        <v>2.3289936418473576E-2</v>
      </c>
    </row>
    <row r="3714" spans="1:43" x14ac:dyDescent="0.35">
      <c r="A3714" t="s">
        <v>7734</v>
      </c>
      <c r="B3714" t="s">
        <v>7735</v>
      </c>
      <c r="C3714" t="s">
        <v>38</v>
      </c>
      <c r="D3714" t="str">
        <f>IF(P3714&lt;=50000,"Extra Small",IF(AND(P3714&gt;=50000,P3714&lt;250000),"Small",IF(AND(P3714&gt;=250000,P3714&lt;1000000),"Medium",IF(AND(P3714&gt;=1000000,P3714&lt;10000000),"Large",IF(AND(P3714&gt;=10000000,P3714&lt;100000000),"Extra Large",IF(P3714&gt;=100000000,"Extra-extra-large"))))))</f>
        <v>Extra Small</v>
      </c>
      <c r="E3714" t="s">
        <v>67</v>
      </c>
      <c r="F3714">
        <v>0</v>
      </c>
      <c r="G3714">
        <v>0</v>
      </c>
      <c r="H3714">
        <v>0</v>
      </c>
      <c r="I3714">
        <v>0</v>
      </c>
      <c r="J3714" t="s">
        <v>48</v>
      </c>
      <c r="K3714">
        <v>0</v>
      </c>
      <c r="L3714">
        <v>0</v>
      </c>
      <c r="M3714">
        <v>0</v>
      </c>
      <c r="N3714">
        <v>0</v>
      </c>
      <c r="O3714">
        <v>2700</v>
      </c>
      <c r="P3714">
        <v>2700</v>
      </c>
      <c r="Q3714">
        <v>0</v>
      </c>
      <c r="R3714">
        <v>2700</v>
      </c>
      <c r="S3714" t="str">
        <f t="shared" si="114"/>
        <v>False</v>
      </c>
      <c r="T3714">
        <v>0</v>
      </c>
      <c r="U3714" t="e">
        <f t="shared" si="115"/>
        <v>#DIV/0!</v>
      </c>
      <c r="V3714">
        <v>0</v>
      </c>
      <c r="W3714">
        <v>0</v>
      </c>
      <c r="X3714">
        <v>0</v>
      </c>
      <c r="Y3714">
        <v>646</v>
      </c>
      <c r="Z3714">
        <v>646</v>
      </c>
      <c r="AA3714" t="b">
        <f>ABS(T3714-Z3714)&gt;25000</f>
        <v>0</v>
      </c>
      <c r="AB3714">
        <v>2054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Q3714">
        <f>K3714/R3714</f>
        <v>0</v>
      </c>
    </row>
    <row r="3715" spans="1:43" x14ac:dyDescent="0.35">
      <c r="A3715" t="s">
        <v>7736</v>
      </c>
      <c r="B3715" t="s">
        <v>7737</v>
      </c>
      <c r="C3715" t="s">
        <v>50</v>
      </c>
      <c r="D3715" t="str">
        <f>IF(P3715&lt;=50000,"Extra Small",IF(AND(P3715&gt;=50000,P3715&lt;250000),"Small",IF(AND(P3715&gt;=250000,P3715&lt;1000000),"Medium",IF(AND(P3715&gt;=1000000,P3715&lt;10000000),"Large",IF(AND(P3715&gt;=10000000,P3715&lt;100000000),"Extra Large",IF(P3715&gt;=100000000,"Extra-extra-large"))))))</f>
        <v>Small</v>
      </c>
      <c r="E3715" t="s">
        <v>131</v>
      </c>
      <c r="F3715">
        <v>0</v>
      </c>
      <c r="G3715">
        <v>0</v>
      </c>
      <c r="H3715">
        <v>0</v>
      </c>
      <c r="I3715">
        <v>0</v>
      </c>
      <c r="J3715" t="s">
        <v>44</v>
      </c>
      <c r="K3715">
        <v>0</v>
      </c>
      <c r="L3715">
        <v>0</v>
      </c>
      <c r="M3715">
        <v>0</v>
      </c>
      <c r="N3715">
        <v>155223</v>
      </c>
      <c r="O3715">
        <v>0</v>
      </c>
      <c r="P3715">
        <v>155223</v>
      </c>
      <c r="Q3715">
        <v>0</v>
      </c>
      <c r="R3715">
        <v>155223</v>
      </c>
      <c r="S3715" t="str">
        <f t="shared" ref="S3715:S3778" si="116">IF(ABS(P3715+Q3715-K3715-R3715&gt;25000),"True","False")</f>
        <v>False</v>
      </c>
      <c r="T3715">
        <v>0</v>
      </c>
      <c r="U3715" t="e">
        <f t="shared" ref="U3715:U3778" si="117">T3715/(F3715+G3715+H3715)&gt;300000</f>
        <v>#DIV/0!</v>
      </c>
      <c r="V3715">
        <v>0</v>
      </c>
      <c r="W3715">
        <v>155880</v>
      </c>
      <c r="X3715">
        <v>0</v>
      </c>
      <c r="Y3715">
        <v>270</v>
      </c>
      <c r="Z3715">
        <v>156150</v>
      </c>
      <c r="AA3715" t="b">
        <f>ABS(T3715-Z3715)&gt;25000</f>
        <v>1</v>
      </c>
      <c r="AB3715">
        <v>-927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83511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83511</v>
      </c>
      <c r="AQ3715">
        <f>K3715/R3715</f>
        <v>0</v>
      </c>
    </row>
    <row r="3716" spans="1:43" x14ac:dyDescent="0.35">
      <c r="A3716" t="s">
        <v>7738</v>
      </c>
      <c r="B3716" t="s">
        <v>7739</v>
      </c>
      <c r="C3716" t="s">
        <v>50</v>
      </c>
      <c r="D3716" t="str">
        <f>IF(P3716&lt;=50000,"Extra Small",IF(AND(P3716&gt;=50000,P3716&lt;250000),"Small",IF(AND(P3716&gt;=250000,P3716&lt;1000000),"Medium",IF(AND(P3716&gt;=1000000,P3716&lt;10000000),"Large",IF(AND(P3716&gt;=10000000,P3716&lt;100000000),"Extra Large",IF(P3716&gt;=100000000,"Extra-extra-large"))))))</f>
        <v>Large</v>
      </c>
      <c r="E3716" t="s">
        <v>88</v>
      </c>
      <c r="F3716">
        <v>14</v>
      </c>
      <c r="G3716">
        <v>13</v>
      </c>
      <c r="H3716">
        <v>5</v>
      </c>
      <c r="I3716">
        <v>23</v>
      </c>
      <c r="J3716" t="s">
        <v>48</v>
      </c>
      <c r="K3716">
        <v>1866456</v>
      </c>
      <c r="L3716">
        <v>0</v>
      </c>
      <c r="M3716">
        <v>4828526</v>
      </c>
      <c r="N3716">
        <v>27063</v>
      </c>
      <c r="O3716">
        <v>46137</v>
      </c>
      <c r="P3716">
        <v>6768182</v>
      </c>
      <c r="Q3716">
        <v>9545</v>
      </c>
      <c r="R3716">
        <v>6777727</v>
      </c>
      <c r="S3716" t="str">
        <f t="shared" si="116"/>
        <v>False</v>
      </c>
      <c r="T3716">
        <v>5922560</v>
      </c>
      <c r="U3716" t="b">
        <f t="shared" si="117"/>
        <v>0</v>
      </c>
      <c r="V3716">
        <v>0</v>
      </c>
      <c r="W3716">
        <v>0</v>
      </c>
      <c r="X3716">
        <v>0</v>
      </c>
      <c r="Y3716">
        <v>819864</v>
      </c>
      <c r="Z3716">
        <v>6742424</v>
      </c>
      <c r="AA3716" t="b">
        <f>ABS(T3716-Z3716)&gt;1000000</f>
        <v>0</v>
      </c>
      <c r="AB3716">
        <v>35303</v>
      </c>
      <c r="AC3716">
        <v>0</v>
      </c>
      <c r="AD3716">
        <v>35303</v>
      </c>
      <c r="AE3716">
        <v>2148772</v>
      </c>
      <c r="AF3716">
        <v>0</v>
      </c>
      <c r="AG3716">
        <v>985172</v>
      </c>
      <c r="AH3716">
        <v>985172</v>
      </c>
      <c r="AI3716">
        <v>3133944</v>
      </c>
      <c r="AJ3716">
        <v>883197</v>
      </c>
      <c r="AK3716">
        <v>0</v>
      </c>
      <c r="AL3716">
        <v>42395</v>
      </c>
      <c r="AM3716">
        <v>42395</v>
      </c>
      <c r="AN3716">
        <v>925592</v>
      </c>
      <c r="AO3716">
        <v>2208352</v>
      </c>
      <c r="AQ3716">
        <f>K3716/R3716</f>
        <v>0.27538081719726981</v>
      </c>
    </row>
    <row r="3717" spans="1:43" x14ac:dyDescent="0.35">
      <c r="A3717" t="s">
        <v>7740</v>
      </c>
      <c r="B3717" t="s">
        <v>7741</v>
      </c>
      <c r="C3717" t="s">
        <v>38</v>
      </c>
      <c r="D3717" t="str">
        <f>IF(P3717&lt;=50000,"Extra Small",IF(AND(P3717&gt;=50000,P3717&lt;250000),"Small",IF(AND(P3717&gt;=250000,P3717&lt;1000000),"Medium",IF(AND(P3717&gt;=1000000,P3717&lt;10000000),"Large",IF(AND(P3717&gt;=10000000,P3717&lt;100000000),"Extra Large",IF(P3717&gt;=100000000,"Extra-extra-large"))))))</f>
        <v>Large</v>
      </c>
      <c r="E3717" t="s">
        <v>110</v>
      </c>
      <c r="F3717">
        <v>0</v>
      </c>
      <c r="G3717">
        <v>4</v>
      </c>
      <c r="H3717">
        <v>0</v>
      </c>
      <c r="I3717">
        <v>2</v>
      </c>
      <c r="J3717" t="s">
        <v>48</v>
      </c>
      <c r="K3717">
        <v>0</v>
      </c>
      <c r="L3717">
        <v>8351994</v>
      </c>
      <c r="M3717">
        <v>0</v>
      </c>
      <c r="N3717">
        <v>0</v>
      </c>
      <c r="O3717">
        <v>3219</v>
      </c>
      <c r="P3717">
        <v>8355213</v>
      </c>
      <c r="Q3717">
        <v>20</v>
      </c>
      <c r="R3717">
        <v>8355233</v>
      </c>
      <c r="S3717" t="str">
        <f t="shared" si="116"/>
        <v>False</v>
      </c>
      <c r="T3717">
        <v>574192</v>
      </c>
      <c r="U3717" t="b">
        <f t="shared" si="117"/>
        <v>0</v>
      </c>
      <c r="V3717">
        <v>0</v>
      </c>
      <c r="W3717">
        <v>5753351</v>
      </c>
      <c r="X3717">
        <v>0</v>
      </c>
      <c r="Y3717">
        <v>1609946</v>
      </c>
      <c r="Z3717">
        <v>7937489</v>
      </c>
      <c r="AA3717" t="b">
        <f>ABS(T3717-Z3717)&gt;1000000</f>
        <v>1</v>
      </c>
      <c r="AB3717">
        <v>417744</v>
      </c>
      <c r="AC3717">
        <v>0</v>
      </c>
      <c r="AD3717">
        <v>417744</v>
      </c>
      <c r="AE3717">
        <v>542392</v>
      </c>
      <c r="AF3717">
        <v>0</v>
      </c>
      <c r="AG3717">
        <v>54946</v>
      </c>
      <c r="AH3717">
        <v>54946</v>
      </c>
      <c r="AI3717">
        <v>597338</v>
      </c>
      <c r="AJ3717">
        <v>121207</v>
      </c>
      <c r="AK3717">
        <v>0</v>
      </c>
      <c r="AL3717">
        <v>185914</v>
      </c>
      <c r="AM3717">
        <v>185914</v>
      </c>
      <c r="AN3717">
        <v>307121</v>
      </c>
      <c r="AO3717">
        <v>290217</v>
      </c>
      <c r="AQ3717">
        <f>K3717/R3717</f>
        <v>0</v>
      </c>
    </row>
    <row r="3718" spans="1:43" x14ac:dyDescent="0.35">
      <c r="A3718" t="s">
        <v>7742</v>
      </c>
      <c r="B3718" t="s">
        <v>7743</v>
      </c>
      <c r="C3718" t="s">
        <v>50</v>
      </c>
      <c r="D3718" t="str">
        <f>IF(P3718&lt;=50000,"Extra Small",IF(AND(P3718&gt;=50000,P3718&lt;250000),"Small",IF(AND(P3718&gt;=250000,P3718&lt;1000000),"Medium",IF(AND(P3718&gt;=1000000,P3718&lt;10000000),"Large",IF(AND(P3718&gt;=10000000,P3718&lt;100000000),"Extra Large",IF(P3718&gt;=100000000,"Extra-extra-large"))))))</f>
        <v>Extra Small</v>
      </c>
      <c r="E3718" t="s">
        <v>110</v>
      </c>
      <c r="F3718">
        <v>0</v>
      </c>
      <c r="G3718">
        <v>0</v>
      </c>
      <c r="H3718">
        <v>0</v>
      </c>
      <c r="I3718">
        <v>0</v>
      </c>
      <c r="J3718" t="s">
        <v>57</v>
      </c>
      <c r="K3718">
        <v>486</v>
      </c>
      <c r="L3718">
        <v>1500</v>
      </c>
      <c r="M3718">
        <v>0</v>
      </c>
      <c r="N3718">
        <v>1900</v>
      </c>
      <c r="O3718">
        <v>6123</v>
      </c>
      <c r="P3718">
        <v>10009</v>
      </c>
      <c r="Q3718">
        <v>0</v>
      </c>
      <c r="R3718">
        <v>10009</v>
      </c>
      <c r="S3718" t="str">
        <f t="shared" si="116"/>
        <v>False</v>
      </c>
      <c r="T3718">
        <v>0</v>
      </c>
      <c r="U3718" t="e">
        <f t="shared" si="117"/>
        <v>#DIV/0!</v>
      </c>
      <c r="V3718">
        <v>0</v>
      </c>
      <c r="W3718">
        <v>0</v>
      </c>
      <c r="X3718">
        <v>0</v>
      </c>
      <c r="Y3718">
        <v>10411</v>
      </c>
      <c r="Z3718">
        <v>10411</v>
      </c>
      <c r="AA3718" t="b">
        <f>ABS(T3718-Z3718)&gt;25000</f>
        <v>0</v>
      </c>
      <c r="AB3718">
        <v>-402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Q3718">
        <f>K3718/R3718</f>
        <v>4.8556299330602459E-2</v>
      </c>
    </row>
    <row r="3719" spans="1:43" x14ac:dyDescent="0.35">
      <c r="A3719" t="s">
        <v>7744</v>
      </c>
      <c r="B3719" t="s">
        <v>7745</v>
      </c>
      <c r="C3719" t="s">
        <v>50</v>
      </c>
      <c r="D3719" t="str">
        <f>IF(P3719&lt;=50000,"Extra Small",IF(AND(P3719&gt;=50000,P3719&lt;250000),"Small",IF(AND(P3719&gt;=250000,P3719&lt;1000000),"Medium",IF(AND(P3719&gt;=1000000,P3719&lt;10000000),"Large",IF(AND(P3719&gt;=10000000,P3719&lt;100000000),"Extra Large",IF(P3719&gt;=100000000,"Extra-extra-large"))))))</f>
        <v>Extra Small</v>
      </c>
      <c r="E3719" t="s">
        <v>43</v>
      </c>
      <c r="F3719">
        <v>0</v>
      </c>
      <c r="G3719">
        <v>0</v>
      </c>
      <c r="H3719">
        <v>0</v>
      </c>
      <c r="I3719">
        <v>0</v>
      </c>
      <c r="J3719" t="s">
        <v>143</v>
      </c>
      <c r="K3719">
        <v>4901</v>
      </c>
      <c r="L3719">
        <v>0</v>
      </c>
      <c r="M3719">
        <v>13292</v>
      </c>
      <c r="N3719">
        <v>456</v>
      </c>
      <c r="O3719">
        <v>14764</v>
      </c>
      <c r="P3719">
        <v>33413</v>
      </c>
      <c r="Q3719">
        <v>0</v>
      </c>
      <c r="R3719">
        <v>33413</v>
      </c>
      <c r="S3719" t="str">
        <f t="shared" si="116"/>
        <v>False</v>
      </c>
      <c r="T3719">
        <v>0</v>
      </c>
      <c r="U3719" t="e">
        <f t="shared" si="117"/>
        <v>#DIV/0!</v>
      </c>
      <c r="V3719">
        <v>0</v>
      </c>
      <c r="W3719">
        <v>0</v>
      </c>
      <c r="X3719">
        <v>0</v>
      </c>
      <c r="Y3719">
        <v>46226</v>
      </c>
      <c r="Z3719">
        <v>46226</v>
      </c>
      <c r="AA3719" t="b">
        <f>ABS(T3719-Z3719)&gt;25000</f>
        <v>1</v>
      </c>
      <c r="AB3719">
        <v>-12813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17110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17110</v>
      </c>
      <c r="AQ3719">
        <f>K3719/R3719</f>
        <v>0.14667943614760723</v>
      </c>
    </row>
    <row r="3720" spans="1:43" x14ac:dyDescent="0.35">
      <c r="A3720" t="s">
        <v>7746</v>
      </c>
      <c r="B3720" t="s">
        <v>7747</v>
      </c>
      <c r="C3720" t="s">
        <v>38</v>
      </c>
      <c r="D3720" t="str">
        <f>IF(P3720&lt;=50000,"Extra Small",IF(AND(P3720&gt;=50000,P3720&lt;250000),"Small",IF(AND(P3720&gt;=250000,P3720&lt;1000000),"Medium",IF(AND(P3720&gt;=1000000,P3720&lt;10000000),"Large",IF(AND(P3720&gt;=10000000,P3720&lt;100000000),"Extra Large",IF(P3720&gt;=100000000,"Extra-extra-large"))))))</f>
        <v>Extra Small</v>
      </c>
      <c r="E3720" t="s">
        <v>43</v>
      </c>
      <c r="F3720">
        <v>0</v>
      </c>
      <c r="G3720">
        <v>0</v>
      </c>
      <c r="H3720">
        <v>0</v>
      </c>
      <c r="I3720">
        <v>0</v>
      </c>
      <c r="J3720" t="s">
        <v>172</v>
      </c>
      <c r="K3720">
        <v>3300</v>
      </c>
      <c r="L3720">
        <v>1000</v>
      </c>
      <c r="M3720">
        <v>0</v>
      </c>
      <c r="N3720">
        <v>0</v>
      </c>
      <c r="O3720">
        <v>1095</v>
      </c>
      <c r="P3720">
        <v>5395</v>
      </c>
      <c r="Q3720">
        <v>0</v>
      </c>
      <c r="R3720">
        <v>5395</v>
      </c>
      <c r="S3720" t="str">
        <f t="shared" si="116"/>
        <v>False</v>
      </c>
      <c r="T3720">
        <v>0</v>
      </c>
      <c r="U3720" t="e">
        <f t="shared" si="117"/>
        <v>#DIV/0!</v>
      </c>
      <c r="V3720">
        <v>0</v>
      </c>
      <c r="W3720">
        <v>3000</v>
      </c>
      <c r="X3720">
        <v>0</v>
      </c>
      <c r="Y3720">
        <v>2580</v>
      </c>
      <c r="Z3720">
        <v>5580</v>
      </c>
      <c r="AA3720" t="b">
        <f>ABS(T3720-Z3720)&gt;25000</f>
        <v>0</v>
      </c>
      <c r="AB3720">
        <v>-185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1000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1000</v>
      </c>
      <c r="AQ3720">
        <f>K3720/R3720</f>
        <v>0.6116774791473587</v>
      </c>
    </row>
    <row r="3721" spans="1:43" x14ac:dyDescent="0.35">
      <c r="A3721" t="s">
        <v>7748</v>
      </c>
      <c r="B3721" t="s">
        <v>7749</v>
      </c>
      <c r="C3721" t="s">
        <v>38</v>
      </c>
      <c r="D3721" t="str">
        <f>IF(P3721&lt;=50000,"Extra Small",IF(AND(P3721&gt;=50000,P3721&lt;250000),"Small",IF(AND(P3721&gt;=250000,P3721&lt;1000000),"Medium",IF(AND(P3721&gt;=1000000,P3721&lt;10000000),"Large",IF(AND(P3721&gt;=10000000,P3721&lt;100000000),"Extra Large",IF(P3721&gt;=100000000,"Extra-extra-large"))))))</f>
        <v>Small</v>
      </c>
      <c r="E3721" t="s">
        <v>101</v>
      </c>
      <c r="F3721">
        <v>0</v>
      </c>
      <c r="G3721">
        <v>4</v>
      </c>
      <c r="H3721">
        <v>2</v>
      </c>
      <c r="I3721">
        <v>2</v>
      </c>
      <c r="J3721" t="s">
        <v>89</v>
      </c>
      <c r="K3721">
        <v>0</v>
      </c>
      <c r="L3721">
        <v>118520</v>
      </c>
      <c r="M3721">
        <v>66567</v>
      </c>
      <c r="N3721">
        <v>0</v>
      </c>
      <c r="O3721">
        <v>0</v>
      </c>
      <c r="P3721">
        <v>185087</v>
      </c>
      <c r="Q3721">
        <v>0</v>
      </c>
      <c r="R3721">
        <v>185087</v>
      </c>
      <c r="S3721" t="str">
        <f t="shared" si="116"/>
        <v>False</v>
      </c>
      <c r="T3721">
        <v>114375</v>
      </c>
      <c r="U3721" t="b">
        <f t="shared" si="117"/>
        <v>0</v>
      </c>
      <c r="V3721">
        <v>0</v>
      </c>
      <c r="W3721">
        <v>0</v>
      </c>
      <c r="X3721">
        <v>0</v>
      </c>
      <c r="Y3721">
        <v>60464</v>
      </c>
      <c r="Z3721">
        <v>174839</v>
      </c>
      <c r="AA3721" t="b">
        <f>ABS(T3721-Z3721)&gt;25000</f>
        <v>1</v>
      </c>
      <c r="AB3721">
        <v>10248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241767</v>
      </c>
      <c r="AJ3721">
        <v>0</v>
      </c>
      <c r="AK3721">
        <v>0</v>
      </c>
      <c r="AL3721">
        <v>0</v>
      </c>
      <c r="AM3721">
        <v>0</v>
      </c>
      <c r="AN3721">
        <v>41224</v>
      </c>
      <c r="AO3721">
        <v>200543</v>
      </c>
      <c r="AQ3721">
        <f>K3721/R3721</f>
        <v>0</v>
      </c>
    </row>
    <row r="3722" spans="1:43" x14ac:dyDescent="0.35">
      <c r="A3722" t="s">
        <v>7750</v>
      </c>
      <c r="B3722" t="s">
        <v>7751</v>
      </c>
      <c r="C3722" t="s">
        <v>50</v>
      </c>
      <c r="D3722" t="str">
        <f>IF(P3722&lt;=50000,"Extra Small",IF(AND(P3722&gt;=50000,P3722&lt;250000),"Small",IF(AND(P3722&gt;=250000,P3722&lt;1000000),"Medium",IF(AND(P3722&gt;=1000000,P3722&lt;10000000),"Large",IF(AND(P3722&gt;=10000000,P3722&lt;100000000),"Extra Large",IF(P3722&gt;=100000000,"Extra-extra-large"))))))</f>
        <v>Medium</v>
      </c>
      <c r="E3722" t="s">
        <v>110</v>
      </c>
      <c r="F3722">
        <v>0</v>
      </c>
      <c r="G3722">
        <v>0</v>
      </c>
      <c r="H3722">
        <v>0</v>
      </c>
      <c r="I3722">
        <v>0</v>
      </c>
      <c r="J3722" t="s">
        <v>44</v>
      </c>
      <c r="K3722">
        <v>0</v>
      </c>
      <c r="L3722">
        <v>0</v>
      </c>
      <c r="M3722">
        <v>0</v>
      </c>
      <c r="N3722">
        <v>3894</v>
      </c>
      <c r="O3722">
        <v>906135</v>
      </c>
      <c r="P3722">
        <v>910029</v>
      </c>
      <c r="Q3722">
        <v>400</v>
      </c>
      <c r="R3722">
        <v>910429</v>
      </c>
      <c r="S3722" t="str">
        <f t="shared" si="116"/>
        <v>False</v>
      </c>
      <c r="T3722">
        <v>0</v>
      </c>
      <c r="U3722" t="e">
        <f t="shared" si="117"/>
        <v>#DIV/0!</v>
      </c>
      <c r="V3722">
        <v>0</v>
      </c>
      <c r="W3722">
        <v>0</v>
      </c>
      <c r="X3722">
        <v>0</v>
      </c>
      <c r="Y3722">
        <v>419850</v>
      </c>
      <c r="Z3722">
        <v>419850</v>
      </c>
      <c r="AA3722" t="b">
        <f>ABS(T3722-Z3722)&gt;25000</f>
        <v>1</v>
      </c>
      <c r="AB3722">
        <v>490579</v>
      </c>
      <c r="AC3722">
        <v>1018796</v>
      </c>
      <c r="AD3722">
        <v>1509375</v>
      </c>
      <c r="AE3722">
        <v>162347</v>
      </c>
      <c r="AF3722">
        <v>0</v>
      </c>
      <c r="AG3722">
        <v>0</v>
      </c>
      <c r="AH3722">
        <v>8068316</v>
      </c>
      <c r="AI3722">
        <v>8230663</v>
      </c>
      <c r="AJ3722">
        <v>54898</v>
      </c>
      <c r="AK3722">
        <v>0</v>
      </c>
      <c r="AL3722">
        <v>0</v>
      </c>
      <c r="AM3722">
        <v>1597574</v>
      </c>
      <c r="AN3722">
        <v>1652472</v>
      </c>
      <c r="AO3722">
        <v>6578191</v>
      </c>
      <c r="AQ3722">
        <f>K3722/R3722</f>
        <v>0</v>
      </c>
    </row>
    <row r="3723" spans="1:43" x14ac:dyDescent="0.35">
      <c r="A3723" t="s">
        <v>7752</v>
      </c>
      <c r="B3723" t="s">
        <v>7753</v>
      </c>
      <c r="C3723" t="s">
        <v>38</v>
      </c>
      <c r="D3723" t="str">
        <f>IF(P3723&lt;=50000,"Extra Small",IF(AND(P3723&gt;=50000,P3723&lt;250000),"Small",IF(AND(P3723&gt;=250000,P3723&lt;1000000),"Medium",IF(AND(P3723&gt;=1000000,P3723&lt;10000000),"Large",IF(AND(P3723&gt;=10000000,P3723&lt;100000000),"Extra Large",IF(P3723&gt;=100000000,"Extra-extra-large"))))))</f>
        <v>Small</v>
      </c>
      <c r="E3723" t="s">
        <v>70</v>
      </c>
      <c r="F3723">
        <v>0</v>
      </c>
      <c r="G3723">
        <v>0</v>
      </c>
      <c r="H3723">
        <v>0</v>
      </c>
      <c r="I3723">
        <v>0</v>
      </c>
      <c r="J3723" t="s">
        <v>48</v>
      </c>
      <c r="K3723">
        <v>0</v>
      </c>
      <c r="L3723">
        <v>0</v>
      </c>
      <c r="M3723">
        <v>0</v>
      </c>
      <c r="N3723">
        <v>32857</v>
      </c>
      <c r="O3723">
        <v>60754</v>
      </c>
      <c r="P3723">
        <v>93611</v>
      </c>
      <c r="Q3723">
        <v>218431</v>
      </c>
      <c r="R3723">
        <v>312042</v>
      </c>
      <c r="S3723" t="str">
        <f t="shared" si="116"/>
        <v>False</v>
      </c>
      <c r="T3723">
        <v>0</v>
      </c>
      <c r="U3723" t="e">
        <f t="shared" si="117"/>
        <v>#DIV/0!</v>
      </c>
      <c r="V3723">
        <v>0</v>
      </c>
      <c r="W3723">
        <v>66210</v>
      </c>
      <c r="X3723">
        <v>0</v>
      </c>
      <c r="Y3723">
        <v>89607</v>
      </c>
      <c r="Z3723">
        <v>155817</v>
      </c>
      <c r="AA3723" t="b">
        <f>ABS(T3723-Z3723)&gt;25000</f>
        <v>1</v>
      </c>
      <c r="AB3723">
        <v>156225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3415201</v>
      </c>
      <c r="AJ3723">
        <v>0</v>
      </c>
      <c r="AK3723">
        <v>0</v>
      </c>
      <c r="AL3723">
        <v>0</v>
      </c>
      <c r="AM3723">
        <v>0</v>
      </c>
      <c r="AN3723">
        <v>9661</v>
      </c>
      <c r="AO3723">
        <v>3405540</v>
      </c>
      <c r="AQ3723">
        <f>K3723/R3723</f>
        <v>0</v>
      </c>
    </row>
    <row r="3724" spans="1:43" x14ac:dyDescent="0.35">
      <c r="A3724" t="s">
        <v>7754</v>
      </c>
      <c r="B3724" t="s">
        <v>7755</v>
      </c>
      <c r="C3724" t="s">
        <v>38</v>
      </c>
      <c r="D3724" t="str">
        <f>IF(P3724&lt;=50000,"Extra Small",IF(AND(P3724&gt;=50000,P3724&lt;250000),"Small",IF(AND(P3724&gt;=250000,P3724&lt;1000000),"Medium",IF(AND(P3724&gt;=1000000,P3724&lt;10000000),"Large",IF(AND(P3724&gt;=10000000,P3724&lt;100000000),"Extra Large",IF(P3724&gt;=100000000,"Extra-extra-large"))))))</f>
        <v>Extra Small</v>
      </c>
      <c r="E3724" t="s">
        <v>110</v>
      </c>
      <c r="F3724">
        <v>0</v>
      </c>
      <c r="G3724">
        <v>0</v>
      </c>
      <c r="H3724">
        <v>0</v>
      </c>
      <c r="I3724">
        <v>0</v>
      </c>
      <c r="J3724" t="s">
        <v>44</v>
      </c>
      <c r="K3724">
        <v>0</v>
      </c>
      <c r="L3724">
        <v>13229</v>
      </c>
      <c r="M3724">
        <v>15430</v>
      </c>
      <c r="N3724">
        <v>0</v>
      </c>
      <c r="O3724">
        <v>0</v>
      </c>
      <c r="P3724">
        <v>28659</v>
      </c>
      <c r="Q3724">
        <v>0</v>
      </c>
      <c r="R3724">
        <v>28659</v>
      </c>
      <c r="S3724" t="str">
        <f t="shared" si="116"/>
        <v>False</v>
      </c>
      <c r="T3724">
        <v>0</v>
      </c>
      <c r="U3724" t="e">
        <f t="shared" si="117"/>
        <v>#DIV/0!</v>
      </c>
      <c r="V3724">
        <v>0</v>
      </c>
      <c r="W3724">
        <v>2000</v>
      </c>
      <c r="X3724">
        <v>0</v>
      </c>
      <c r="Y3724">
        <v>21515</v>
      </c>
      <c r="Z3724">
        <v>23515</v>
      </c>
      <c r="AA3724" t="b">
        <f>ABS(T3724-Z3724)&gt;25000</f>
        <v>0</v>
      </c>
      <c r="AB3724">
        <v>5144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5144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5144</v>
      </c>
      <c r="AQ3724">
        <f>K3724/R3724</f>
        <v>0</v>
      </c>
    </row>
    <row r="3725" spans="1:43" x14ac:dyDescent="0.35">
      <c r="A3725" t="s">
        <v>7756</v>
      </c>
      <c r="B3725" t="s">
        <v>7757</v>
      </c>
      <c r="C3725" t="s">
        <v>38</v>
      </c>
      <c r="D3725" t="str">
        <f>IF(P3725&lt;=50000,"Extra Small",IF(AND(P3725&gt;=50000,P3725&lt;250000),"Small",IF(AND(P3725&gt;=250000,P3725&lt;1000000),"Medium",IF(AND(P3725&gt;=1000000,P3725&lt;10000000),"Large",IF(AND(P3725&gt;=10000000,P3725&lt;100000000),"Extra Large",IF(P3725&gt;=100000000,"Extra-extra-large"))))))</f>
        <v>Large</v>
      </c>
      <c r="E3725" t="s">
        <v>43</v>
      </c>
      <c r="F3725">
        <v>2</v>
      </c>
      <c r="G3725">
        <v>0</v>
      </c>
      <c r="H3725">
        <v>0</v>
      </c>
      <c r="I3725">
        <v>2</v>
      </c>
      <c r="J3725" t="s">
        <v>107</v>
      </c>
      <c r="K3725">
        <v>0</v>
      </c>
      <c r="L3725">
        <v>2902500</v>
      </c>
      <c r="M3725">
        <v>0</v>
      </c>
      <c r="N3725">
        <v>86207</v>
      </c>
      <c r="O3725">
        <v>0</v>
      </c>
      <c r="P3725">
        <v>2988707</v>
      </c>
      <c r="Q3725">
        <v>0</v>
      </c>
      <c r="R3725">
        <v>2988707</v>
      </c>
      <c r="S3725" t="str">
        <f t="shared" si="116"/>
        <v>False</v>
      </c>
      <c r="T3725">
        <v>0</v>
      </c>
      <c r="U3725" t="b">
        <f t="shared" si="117"/>
        <v>0</v>
      </c>
      <c r="V3725">
        <v>61</v>
      </c>
      <c r="W3725">
        <v>0</v>
      </c>
      <c r="X3725">
        <v>0</v>
      </c>
      <c r="Y3725">
        <v>7333</v>
      </c>
      <c r="Z3725">
        <v>7394</v>
      </c>
      <c r="AA3725" t="b">
        <f>ABS(T3725-Z3725)&gt;1000000</f>
        <v>0</v>
      </c>
      <c r="AB3725">
        <v>2981313</v>
      </c>
      <c r="AC3725">
        <v>0</v>
      </c>
      <c r="AD3725">
        <v>2981313</v>
      </c>
      <c r="AE3725">
        <v>92303</v>
      </c>
      <c r="AF3725">
        <v>0</v>
      </c>
      <c r="AG3725">
        <v>4841266</v>
      </c>
      <c r="AH3725">
        <v>4841266</v>
      </c>
      <c r="AI3725">
        <v>4933569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4933569</v>
      </c>
      <c r="AQ3725">
        <f>K3725/R3725</f>
        <v>0</v>
      </c>
    </row>
    <row r="3726" spans="1:43" x14ac:dyDescent="0.35">
      <c r="A3726" t="s">
        <v>7758</v>
      </c>
      <c r="B3726" t="s">
        <v>7759</v>
      </c>
      <c r="C3726" t="s">
        <v>38</v>
      </c>
      <c r="D3726" t="str">
        <f>IF(P3726&lt;=50000,"Extra Small",IF(AND(P3726&gt;=50000,P3726&lt;250000),"Small",IF(AND(P3726&gt;=250000,P3726&lt;1000000),"Medium",IF(AND(P3726&gt;=1000000,P3726&lt;10000000),"Large",IF(AND(P3726&gt;=10000000,P3726&lt;100000000),"Extra Large",IF(P3726&gt;=100000000,"Extra-extra-large"))))))</f>
        <v>Small</v>
      </c>
      <c r="E3726" t="s">
        <v>85</v>
      </c>
      <c r="F3726">
        <v>0</v>
      </c>
      <c r="G3726">
        <v>1</v>
      </c>
      <c r="H3726">
        <v>0</v>
      </c>
      <c r="I3726">
        <v>0.8</v>
      </c>
      <c r="J3726" t="s">
        <v>960</v>
      </c>
      <c r="K3726">
        <v>75300</v>
      </c>
      <c r="L3726">
        <v>18821</v>
      </c>
      <c r="M3726">
        <v>42249</v>
      </c>
      <c r="N3726">
        <v>771</v>
      </c>
      <c r="O3726">
        <v>771</v>
      </c>
      <c r="P3726">
        <v>137912</v>
      </c>
      <c r="Q3726">
        <v>0</v>
      </c>
      <c r="R3726">
        <v>137912</v>
      </c>
      <c r="S3726" t="str">
        <f t="shared" si="116"/>
        <v>False</v>
      </c>
      <c r="T3726">
        <v>22424</v>
      </c>
      <c r="U3726" t="b">
        <f t="shared" si="117"/>
        <v>0</v>
      </c>
      <c r="V3726">
        <v>0</v>
      </c>
      <c r="W3726">
        <v>0</v>
      </c>
      <c r="X3726">
        <v>0</v>
      </c>
      <c r="Y3726">
        <v>104484</v>
      </c>
      <c r="Z3726">
        <v>126908</v>
      </c>
      <c r="AA3726" t="b">
        <f>ABS(T3726-Z3726)&gt;25000</f>
        <v>1</v>
      </c>
      <c r="AB3726">
        <v>11004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92568</v>
      </c>
      <c r="AJ3726">
        <v>0</v>
      </c>
      <c r="AK3726">
        <v>0</v>
      </c>
      <c r="AL3726">
        <v>0</v>
      </c>
      <c r="AM3726">
        <v>0</v>
      </c>
      <c r="AN3726">
        <v>706</v>
      </c>
      <c r="AO3726">
        <v>91862</v>
      </c>
      <c r="AQ3726">
        <f>K3726/R3726</f>
        <v>0.54600034804803066</v>
      </c>
    </row>
    <row r="3727" spans="1:43" x14ac:dyDescent="0.35">
      <c r="A3727" t="s">
        <v>7760</v>
      </c>
      <c r="B3727" t="s">
        <v>7761</v>
      </c>
      <c r="C3727" t="s">
        <v>38</v>
      </c>
      <c r="D3727" t="str">
        <f>IF(P3727&lt;=50000,"Extra Small",IF(AND(P3727&gt;=50000,P3727&lt;250000),"Small",IF(AND(P3727&gt;=250000,P3727&lt;1000000),"Medium",IF(AND(P3727&gt;=1000000,P3727&lt;10000000),"Large",IF(AND(P3727&gt;=10000000,P3727&lt;100000000),"Extra Large",IF(P3727&gt;=100000000,"Extra-extra-large"))))))</f>
        <v>Medium</v>
      </c>
      <c r="E3727" t="s">
        <v>85</v>
      </c>
      <c r="F3727">
        <v>0</v>
      </c>
      <c r="G3727">
        <v>7</v>
      </c>
      <c r="H3727">
        <v>2</v>
      </c>
      <c r="I3727">
        <v>5</v>
      </c>
      <c r="J3727" t="s">
        <v>700</v>
      </c>
      <c r="K3727">
        <v>441473</v>
      </c>
      <c r="L3727">
        <v>37246</v>
      </c>
      <c r="M3727">
        <v>2443</v>
      </c>
      <c r="N3727">
        <v>2586</v>
      </c>
      <c r="O3727">
        <v>7353</v>
      </c>
      <c r="P3727">
        <v>491101</v>
      </c>
      <c r="Q3727">
        <v>0</v>
      </c>
      <c r="R3727">
        <v>491101</v>
      </c>
      <c r="S3727" t="str">
        <f t="shared" si="116"/>
        <v>False</v>
      </c>
      <c r="T3727">
        <v>334385</v>
      </c>
      <c r="U3727" t="b">
        <f t="shared" si="117"/>
        <v>0</v>
      </c>
      <c r="V3727">
        <v>0</v>
      </c>
      <c r="W3727">
        <v>0</v>
      </c>
      <c r="X3727">
        <v>0</v>
      </c>
      <c r="Y3727">
        <v>166575</v>
      </c>
      <c r="Z3727">
        <v>500960</v>
      </c>
      <c r="AA3727" t="b">
        <f>ABS(T3727-Z3727)&gt;25000</f>
        <v>1</v>
      </c>
      <c r="AB3727">
        <v>-9859</v>
      </c>
      <c r="AC3727">
        <v>0</v>
      </c>
      <c r="AD3727">
        <v>-9859</v>
      </c>
      <c r="AE3727">
        <v>327141</v>
      </c>
      <c r="AF3727">
        <v>0</v>
      </c>
      <c r="AG3727">
        <v>0</v>
      </c>
      <c r="AH3727">
        <v>11915</v>
      </c>
      <c r="AI3727">
        <v>339056</v>
      </c>
      <c r="AJ3727">
        <v>155086</v>
      </c>
      <c r="AK3727">
        <v>0</v>
      </c>
      <c r="AL3727">
        <v>0</v>
      </c>
      <c r="AM3727">
        <v>0</v>
      </c>
      <c r="AN3727">
        <v>155086</v>
      </c>
      <c r="AO3727">
        <v>183970</v>
      </c>
      <c r="AQ3727">
        <f>K3727/R3727</f>
        <v>0.89894543077696853</v>
      </c>
    </row>
    <row r="3728" spans="1:43" x14ac:dyDescent="0.35">
      <c r="A3728" t="s">
        <v>7762</v>
      </c>
      <c r="B3728" t="s">
        <v>7763</v>
      </c>
      <c r="C3728" t="s">
        <v>38</v>
      </c>
      <c r="D3728" t="str">
        <f>IF(P3728&lt;=50000,"Extra Small",IF(AND(P3728&gt;=50000,P3728&lt;250000),"Small",IF(AND(P3728&gt;=250000,P3728&lt;1000000),"Medium",IF(AND(P3728&gt;=1000000,P3728&lt;10000000),"Large",IF(AND(P3728&gt;=10000000,P3728&lt;100000000),"Extra Large",IF(P3728&gt;=100000000,"Extra-extra-large"))))))</f>
        <v>Large</v>
      </c>
      <c r="E3728" t="s">
        <v>67</v>
      </c>
      <c r="F3728">
        <v>1</v>
      </c>
      <c r="G3728">
        <v>17</v>
      </c>
      <c r="H3728">
        <v>1</v>
      </c>
      <c r="I3728">
        <v>8.75</v>
      </c>
      <c r="J3728" t="s">
        <v>717</v>
      </c>
      <c r="K3728">
        <v>1288449</v>
      </c>
      <c r="L3728">
        <v>0</v>
      </c>
      <c r="M3728">
        <v>8673</v>
      </c>
      <c r="N3728">
        <v>54438</v>
      </c>
      <c r="O3728">
        <v>143605</v>
      </c>
      <c r="P3728">
        <v>1495165</v>
      </c>
      <c r="Q3728">
        <v>0</v>
      </c>
      <c r="R3728">
        <v>1495165</v>
      </c>
      <c r="S3728" t="str">
        <f t="shared" si="116"/>
        <v>False</v>
      </c>
      <c r="T3728">
        <v>748309</v>
      </c>
      <c r="U3728" t="b">
        <f t="shared" si="117"/>
        <v>0</v>
      </c>
      <c r="V3728">
        <v>0</v>
      </c>
      <c r="W3728">
        <v>0</v>
      </c>
      <c r="X3728">
        <v>0</v>
      </c>
      <c r="Y3728">
        <v>419935</v>
      </c>
      <c r="Z3728">
        <v>1168244</v>
      </c>
      <c r="AA3728" t="b">
        <f>ABS(T3728-Z3728)&gt;1000000</f>
        <v>0</v>
      </c>
      <c r="AB3728">
        <v>326921</v>
      </c>
      <c r="AC3728">
        <v>0</v>
      </c>
      <c r="AD3728">
        <v>326921</v>
      </c>
      <c r="AE3728">
        <v>4187190</v>
      </c>
      <c r="AF3728">
        <v>0</v>
      </c>
      <c r="AG3728">
        <v>1557229</v>
      </c>
      <c r="AH3728">
        <v>1557229</v>
      </c>
      <c r="AI3728">
        <v>5744419</v>
      </c>
      <c r="AJ3728">
        <v>1439351</v>
      </c>
      <c r="AK3728">
        <v>0</v>
      </c>
      <c r="AL3728">
        <v>51479</v>
      </c>
      <c r="AM3728">
        <v>51479</v>
      </c>
      <c r="AN3728">
        <v>1490830</v>
      </c>
      <c r="AO3728">
        <v>4253589</v>
      </c>
      <c r="AQ3728">
        <f>K3728/R3728</f>
        <v>0.86174368715158522</v>
      </c>
    </row>
    <row r="3729" spans="1:43" x14ac:dyDescent="0.35">
      <c r="A3729" t="s">
        <v>7764</v>
      </c>
      <c r="B3729" t="s">
        <v>7765</v>
      </c>
      <c r="C3729" t="s">
        <v>50</v>
      </c>
      <c r="D3729" t="str">
        <f>IF(P3729&lt;=50000,"Extra Small",IF(AND(P3729&gt;=50000,P3729&lt;250000),"Small",IF(AND(P3729&gt;=250000,P3729&lt;1000000),"Medium",IF(AND(P3729&gt;=1000000,P3729&lt;10000000),"Large",IF(AND(P3729&gt;=10000000,P3729&lt;100000000),"Extra Large",IF(P3729&gt;=100000000,"Extra-extra-large"))))))</f>
        <v>Large</v>
      </c>
      <c r="E3729" t="s">
        <v>67</v>
      </c>
      <c r="F3729">
        <v>4</v>
      </c>
      <c r="G3729">
        <v>51</v>
      </c>
      <c r="H3729">
        <v>14</v>
      </c>
      <c r="I3729">
        <v>17.63</v>
      </c>
      <c r="J3729" t="s">
        <v>1067</v>
      </c>
      <c r="K3729">
        <v>2630182</v>
      </c>
      <c r="L3729">
        <v>161582</v>
      </c>
      <c r="M3729">
        <v>1344666</v>
      </c>
      <c r="N3729">
        <v>75325</v>
      </c>
      <c r="O3729">
        <v>226721</v>
      </c>
      <c r="P3729">
        <v>4438476</v>
      </c>
      <c r="Q3729">
        <v>0</v>
      </c>
      <c r="R3729">
        <v>4438476</v>
      </c>
      <c r="S3729" t="str">
        <f t="shared" si="116"/>
        <v>False</v>
      </c>
      <c r="T3729">
        <v>3224179</v>
      </c>
      <c r="U3729" t="b">
        <f t="shared" si="117"/>
        <v>0</v>
      </c>
      <c r="V3729">
        <v>11091</v>
      </c>
      <c r="W3729">
        <v>0</v>
      </c>
      <c r="X3729">
        <v>0</v>
      </c>
      <c r="Y3729">
        <v>1089520</v>
      </c>
      <c r="Z3729">
        <v>4324790</v>
      </c>
      <c r="AA3729" t="b">
        <f>ABS(T3729-Z3729)&gt;1000000</f>
        <v>1</v>
      </c>
      <c r="AB3729">
        <v>113686</v>
      </c>
      <c r="AC3729">
        <v>0</v>
      </c>
      <c r="AD3729">
        <v>113686</v>
      </c>
      <c r="AE3729">
        <v>3207988</v>
      </c>
      <c r="AF3729">
        <v>0</v>
      </c>
      <c r="AG3729">
        <v>6219523</v>
      </c>
      <c r="AH3729">
        <v>6219523</v>
      </c>
      <c r="AI3729">
        <v>9427511</v>
      </c>
      <c r="AJ3729">
        <v>1435078</v>
      </c>
      <c r="AK3729">
        <v>0</v>
      </c>
      <c r="AL3729">
        <v>4009381</v>
      </c>
      <c r="AM3729">
        <v>4009381</v>
      </c>
      <c r="AN3729">
        <v>5444459</v>
      </c>
      <c r="AO3729">
        <v>3983052</v>
      </c>
      <c r="AQ3729">
        <f>K3729/R3729</f>
        <v>0.5925867347260636</v>
      </c>
    </row>
    <row r="3730" spans="1:43" x14ac:dyDescent="0.35">
      <c r="A3730" t="s">
        <v>7766</v>
      </c>
      <c r="B3730" t="s">
        <v>7767</v>
      </c>
      <c r="C3730" t="s">
        <v>38</v>
      </c>
      <c r="D3730" t="str">
        <f>IF(P3730&lt;=50000,"Extra Small",IF(AND(P3730&gt;=50000,P3730&lt;250000),"Small",IF(AND(P3730&gt;=250000,P3730&lt;1000000),"Medium",IF(AND(P3730&gt;=1000000,P3730&lt;10000000),"Large",IF(AND(P3730&gt;=10000000,P3730&lt;100000000),"Extra Large",IF(P3730&gt;=100000000,"Extra-extra-large"))))))</f>
        <v>Small</v>
      </c>
      <c r="E3730" t="s">
        <v>302</v>
      </c>
      <c r="F3730">
        <v>0</v>
      </c>
      <c r="G3730">
        <v>0</v>
      </c>
      <c r="H3730">
        <v>0</v>
      </c>
      <c r="I3730">
        <v>0</v>
      </c>
      <c r="J3730" t="s">
        <v>104</v>
      </c>
      <c r="K3730">
        <v>36624</v>
      </c>
      <c r="L3730">
        <v>102081</v>
      </c>
      <c r="M3730">
        <v>0</v>
      </c>
      <c r="N3730">
        <v>543</v>
      </c>
      <c r="O3730">
        <v>475</v>
      </c>
      <c r="P3730">
        <v>139723</v>
      </c>
      <c r="Q3730">
        <v>0</v>
      </c>
      <c r="R3730">
        <v>139723</v>
      </c>
      <c r="S3730" t="str">
        <f t="shared" si="116"/>
        <v>False</v>
      </c>
      <c r="T3730">
        <v>0</v>
      </c>
      <c r="U3730" t="e">
        <f t="shared" si="117"/>
        <v>#DIV/0!</v>
      </c>
      <c r="V3730">
        <v>0</v>
      </c>
      <c r="W3730">
        <v>0</v>
      </c>
      <c r="X3730">
        <v>17583</v>
      </c>
      <c r="Y3730">
        <v>79056</v>
      </c>
      <c r="Z3730">
        <v>96639</v>
      </c>
      <c r="AA3730" t="b">
        <f>ABS(T3730-Z3730)&gt;25000</f>
        <v>1</v>
      </c>
      <c r="AB3730">
        <v>43084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186496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186496</v>
      </c>
      <c r="AQ3730">
        <f>K3730/R3730</f>
        <v>0.26211862041324618</v>
      </c>
    </row>
    <row r="3731" spans="1:43" x14ac:dyDescent="0.35">
      <c r="A3731" t="s">
        <v>7768</v>
      </c>
      <c r="B3731" t="s">
        <v>7769</v>
      </c>
      <c r="C3731" t="s">
        <v>38</v>
      </c>
      <c r="D3731" t="str">
        <f>IF(P3731&lt;=50000,"Extra Small",IF(AND(P3731&gt;=50000,P3731&lt;250000),"Small",IF(AND(P3731&gt;=250000,P3731&lt;1000000),"Medium",IF(AND(P3731&gt;=1000000,P3731&lt;10000000),"Large",IF(AND(P3731&gt;=10000000,P3731&lt;100000000),"Extra Large",IF(P3731&gt;=100000000,"Extra-extra-large"))))))</f>
        <v>Medium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 t="s">
        <v>92</v>
      </c>
      <c r="K3731">
        <v>0</v>
      </c>
      <c r="L3731">
        <v>3007</v>
      </c>
      <c r="M3731">
        <v>23700</v>
      </c>
      <c r="N3731">
        <v>0</v>
      </c>
      <c r="O3731">
        <v>301684</v>
      </c>
      <c r="P3731">
        <v>328391</v>
      </c>
      <c r="Q3731">
        <v>8327</v>
      </c>
      <c r="R3731">
        <v>336718</v>
      </c>
      <c r="S3731" t="str">
        <f t="shared" si="116"/>
        <v>False</v>
      </c>
      <c r="T3731">
        <v>0</v>
      </c>
      <c r="U3731" t="e">
        <f t="shared" si="117"/>
        <v>#DIV/0!</v>
      </c>
      <c r="V3731">
        <v>0</v>
      </c>
      <c r="W3731">
        <v>89090</v>
      </c>
      <c r="X3731">
        <v>0</v>
      </c>
      <c r="Y3731">
        <v>216232</v>
      </c>
      <c r="Z3731">
        <v>305322</v>
      </c>
      <c r="AA3731" t="b">
        <f>ABS(T3731-Z3731)&gt;25000</f>
        <v>1</v>
      </c>
      <c r="AB3731">
        <v>31396</v>
      </c>
      <c r="AC3731">
        <v>0</v>
      </c>
      <c r="AD3731">
        <v>31396</v>
      </c>
      <c r="AE3731">
        <v>569725</v>
      </c>
      <c r="AF3731">
        <v>0</v>
      </c>
      <c r="AG3731">
        <v>0</v>
      </c>
      <c r="AH3731">
        <v>0</v>
      </c>
      <c r="AI3731">
        <v>569725</v>
      </c>
      <c r="AJ3731">
        <v>102864</v>
      </c>
      <c r="AK3731">
        <v>0</v>
      </c>
      <c r="AL3731">
        <v>0</v>
      </c>
      <c r="AM3731">
        <v>0</v>
      </c>
      <c r="AN3731">
        <v>102864</v>
      </c>
      <c r="AO3731">
        <v>466861</v>
      </c>
      <c r="AQ3731">
        <f>K3731/R3731</f>
        <v>0</v>
      </c>
    </row>
    <row r="3732" spans="1:43" x14ac:dyDescent="0.35">
      <c r="A3732" t="s">
        <v>7770</v>
      </c>
      <c r="B3732" t="s">
        <v>7771</v>
      </c>
      <c r="C3732" t="s">
        <v>38</v>
      </c>
      <c r="D3732" t="str">
        <f>IF(P3732&lt;=50000,"Extra Small",IF(AND(P3732&gt;=50000,P3732&lt;250000),"Small",IF(AND(P3732&gt;=250000,P3732&lt;1000000),"Medium",IF(AND(P3732&gt;=1000000,P3732&lt;10000000),"Large",IF(AND(P3732&gt;=10000000,P3732&lt;100000000),"Extra Large",IF(P3732&gt;=100000000,"Extra-extra-large"))))))</f>
        <v>Medium</v>
      </c>
      <c r="E3732" t="s">
        <v>43</v>
      </c>
      <c r="F3732">
        <v>0</v>
      </c>
      <c r="G3732">
        <v>1</v>
      </c>
      <c r="H3732">
        <v>1</v>
      </c>
      <c r="I3732">
        <v>1</v>
      </c>
      <c r="J3732" t="s">
        <v>48</v>
      </c>
      <c r="K3732">
        <v>0</v>
      </c>
      <c r="L3732">
        <v>0</v>
      </c>
      <c r="M3732">
        <v>398687</v>
      </c>
      <c r="N3732">
        <v>0</v>
      </c>
      <c r="O3732">
        <v>0</v>
      </c>
      <c r="P3732">
        <v>398687</v>
      </c>
      <c r="Q3732">
        <v>0</v>
      </c>
      <c r="R3732">
        <v>398687</v>
      </c>
      <c r="S3732" t="str">
        <f t="shared" si="116"/>
        <v>False</v>
      </c>
      <c r="T3732">
        <v>0</v>
      </c>
      <c r="U3732" t="b">
        <f t="shared" si="117"/>
        <v>0</v>
      </c>
      <c r="V3732">
        <v>0</v>
      </c>
      <c r="W3732">
        <v>1818</v>
      </c>
      <c r="X3732">
        <v>0</v>
      </c>
      <c r="Y3732">
        <v>0</v>
      </c>
      <c r="Z3732">
        <v>1818</v>
      </c>
      <c r="AA3732" t="b">
        <f>ABS(T3732-Z3732)&gt;25000</f>
        <v>0</v>
      </c>
      <c r="AB3732">
        <v>396869</v>
      </c>
      <c r="AC3732">
        <v>0</v>
      </c>
      <c r="AD3732">
        <v>396869</v>
      </c>
      <c r="AE3732">
        <v>884209</v>
      </c>
      <c r="AF3732">
        <v>0</v>
      </c>
      <c r="AG3732">
        <v>0</v>
      </c>
      <c r="AH3732">
        <v>0</v>
      </c>
      <c r="AI3732">
        <v>884209</v>
      </c>
      <c r="AJ3732">
        <v>81549</v>
      </c>
      <c r="AK3732">
        <v>0</v>
      </c>
      <c r="AL3732">
        <v>0</v>
      </c>
      <c r="AM3732">
        <v>0</v>
      </c>
      <c r="AN3732">
        <v>81549</v>
      </c>
      <c r="AO3732">
        <v>802660</v>
      </c>
      <c r="AQ3732">
        <f>K3732/R3732</f>
        <v>0</v>
      </c>
    </row>
    <row r="3733" spans="1:43" x14ac:dyDescent="0.35">
      <c r="A3733" t="s">
        <v>7772</v>
      </c>
      <c r="B3733" t="s">
        <v>7773</v>
      </c>
      <c r="C3733" t="s">
        <v>38</v>
      </c>
      <c r="D3733" t="str">
        <f>IF(P3733&lt;=50000,"Extra Small",IF(AND(P3733&gt;=50000,P3733&lt;250000),"Small",IF(AND(P3733&gt;=250000,P3733&lt;1000000),"Medium",IF(AND(P3733&gt;=1000000,P3733&lt;10000000),"Large",IF(AND(P3733&gt;=10000000,P3733&lt;100000000),"Extra Large",IF(P3733&gt;=100000000,"Extra-extra-large"))))))</f>
        <v>Medium</v>
      </c>
      <c r="E3733" t="s">
        <v>43</v>
      </c>
      <c r="F3733">
        <v>1</v>
      </c>
      <c r="G3733">
        <v>3</v>
      </c>
      <c r="H3733">
        <v>1</v>
      </c>
      <c r="I3733">
        <v>3</v>
      </c>
      <c r="J3733" t="s">
        <v>143</v>
      </c>
      <c r="K3733">
        <v>165388</v>
      </c>
      <c r="L3733">
        <v>357</v>
      </c>
      <c r="M3733">
        <v>102445</v>
      </c>
      <c r="N3733">
        <v>3971</v>
      </c>
      <c r="O3733">
        <v>0</v>
      </c>
      <c r="P3733">
        <v>272161</v>
      </c>
      <c r="Q3733">
        <v>0</v>
      </c>
      <c r="R3733">
        <v>272161</v>
      </c>
      <c r="S3733" t="str">
        <f t="shared" si="116"/>
        <v>False</v>
      </c>
      <c r="T3733">
        <v>217613</v>
      </c>
      <c r="U3733" t="b">
        <f t="shared" si="117"/>
        <v>0</v>
      </c>
      <c r="V3733">
        <v>0</v>
      </c>
      <c r="W3733">
        <v>60</v>
      </c>
      <c r="X3733">
        <v>0</v>
      </c>
      <c r="Y3733">
        <v>62173</v>
      </c>
      <c r="Z3733">
        <v>279846</v>
      </c>
      <c r="AA3733" t="b">
        <f>ABS(T3733-Z3733)&gt;25000</f>
        <v>1</v>
      </c>
      <c r="AB3733">
        <v>-7685</v>
      </c>
      <c r="AC3733">
        <v>0</v>
      </c>
      <c r="AD3733">
        <v>-7685</v>
      </c>
      <c r="AE3733">
        <v>201151</v>
      </c>
      <c r="AF3733">
        <v>0</v>
      </c>
      <c r="AG3733">
        <v>0</v>
      </c>
      <c r="AH3733">
        <v>0</v>
      </c>
      <c r="AI3733">
        <v>201151</v>
      </c>
      <c r="AJ3733">
        <v>28275</v>
      </c>
      <c r="AK3733">
        <v>0</v>
      </c>
      <c r="AL3733">
        <v>0</v>
      </c>
      <c r="AM3733">
        <v>34816</v>
      </c>
      <c r="AN3733">
        <v>63091</v>
      </c>
      <c r="AO3733">
        <v>138060</v>
      </c>
      <c r="AQ3733">
        <f>K3733/R3733</f>
        <v>0.60768442208839624</v>
      </c>
    </row>
    <row r="3734" spans="1:43" x14ac:dyDescent="0.35">
      <c r="A3734" t="s">
        <v>7774</v>
      </c>
      <c r="B3734" t="s">
        <v>7775</v>
      </c>
      <c r="C3734" t="s">
        <v>38</v>
      </c>
      <c r="D3734" t="str">
        <f>IF(P3734&lt;=50000,"Extra Small",IF(AND(P3734&gt;=50000,P3734&lt;250000),"Small",IF(AND(P3734&gt;=250000,P3734&lt;1000000),"Medium",IF(AND(P3734&gt;=1000000,P3734&lt;10000000),"Large",IF(AND(P3734&gt;=10000000,P3734&lt;100000000),"Extra Large",IF(P3734&gt;=100000000,"Extra-extra-large"))))))</f>
        <v>Medium</v>
      </c>
      <c r="E3734" t="s">
        <v>110</v>
      </c>
      <c r="F3734">
        <v>2</v>
      </c>
      <c r="G3734">
        <v>1</v>
      </c>
      <c r="H3734">
        <v>0</v>
      </c>
      <c r="I3734">
        <v>2</v>
      </c>
      <c r="J3734" t="s">
        <v>61</v>
      </c>
      <c r="K3734">
        <v>0</v>
      </c>
      <c r="L3734">
        <v>603568</v>
      </c>
      <c r="M3734">
        <v>79445</v>
      </c>
      <c r="N3734">
        <v>3595</v>
      </c>
      <c r="O3734">
        <v>0</v>
      </c>
      <c r="P3734">
        <v>686608</v>
      </c>
      <c r="Q3734">
        <v>46631</v>
      </c>
      <c r="R3734">
        <v>733239</v>
      </c>
      <c r="S3734" t="str">
        <f t="shared" si="116"/>
        <v>False</v>
      </c>
      <c r="T3734">
        <v>127519</v>
      </c>
      <c r="U3734" t="b">
        <f t="shared" si="117"/>
        <v>0</v>
      </c>
      <c r="V3734">
        <v>0</v>
      </c>
      <c r="W3734">
        <v>0</v>
      </c>
      <c r="X3734">
        <v>0</v>
      </c>
      <c r="Y3734">
        <v>299645</v>
      </c>
      <c r="Z3734">
        <v>427164</v>
      </c>
      <c r="AA3734" t="b">
        <f>ABS(T3734-Z3734)&gt;25000</f>
        <v>1</v>
      </c>
      <c r="AB3734">
        <v>306075</v>
      </c>
      <c r="AC3734">
        <v>0</v>
      </c>
      <c r="AD3734">
        <v>306075</v>
      </c>
      <c r="AE3734">
        <v>515083</v>
      </c>
      <c r="AF3734">
        <v>0</v>
      </c>
      <c r="AG3734">
        <v>0</v>
      </c>
      <c r="AH3734">
        <v>374858</v>
      </c>
      <c r="AI3734">
        <v>889941</v>
      </c>
      <c r="AJ3734">
        <v>26652</v>
      </c>
      <c r="AK3734">
        <v>0</v>
      </c>
      <c r="AL3734">
        <v>0</v>
      </c>
      <c r="AM3734">
        <v>0</v>
      </c>
      <c r="AN3734">
        <v>26652</v>
      </c>
      <c r="AO3734">
        <v>863289</v>
      </c>
      <c r="AQ3734">
        <f>K3734/R3734</f>
        <v>0</v>
      </c>
    </row>
    <row r="3735" spans="1:43" x14ac:dyDescent="0.35">
      <c r="A3735" t="s">
        <v>7776</v>
      </c>
      <c r="B3735" t="s">
        <v>7777</v>
      </c>
      <c r="C3735" t="s">
        <v>38</v>
      </c>
      <c r="D3735" t="str">
        <f>IF(P3735&lt;=50000,"Extra Small",IF(AND(P3735&gt;=50000,P3735&lt;250000),"Small",IF(AND(P3735&gt;=250000,P3735&lt;1000000),"Medium",IF(AND(P3735&gt;=1000000,P3735&lt;10000000),"Large",IF(AND(P3735&gt;=10000000,P3735&lt;100000000),"Extra Large",IF(P3735&gt;=100000000,"Extra-extra-large"))))))</f>
        <v>Medium</v>
      </c>
      <c r="E3735" t="s">
        <v>88</v>
      </c>
      <c r="F3735">
        <v>0</v>
      </c>
      <c r="G3735">
        <v>0</v>
      </c>
      <c r="H3735">
        <v>0</v>
      </c>
      <c r="I3735">
        <v>0</v>
      </c>
      <c r="J3735" t="s">
        <v>48</v>
      </c>
      <c r="K3735">
        <v>0</v>
      </c>
      <c r="L3735">
        <v>0</v>
      </c>
      <c r="M3735">
        <v>0</v>
      </c>
      <c r="N3735">
        <v>0</v>
      </c>
      <c r="O3735">
        <v>278517</v>
      </c>
      <c r="P3735">
        <v>278517</v>
      </c>
      <c r="Q3735">
        <v>0</v>
      </c>
      <c r="R3735">
        <v>278517</v>
      </c>
      <c r="S3735" t="str">
        <f t="shared" si="116"/>
        <v>False</v>
      </c>
      <c r="T3735">
        <v>0</v>
      </c>
      <c r="U3735" t="e">
        <f t="shared" si="117"/>
        <v>#DIV/0!</v>
      </c>
      <c r="V3735">
        <v>0</v>
      </c>
      <c r="W3735">
        <v>0</v>
      </c>
      <c r="X3735">
        <v>0</v>
      </c>
      <c r="Y3735">
        <v>51866</v>
      </c>
      <c r="Z3735">
        <v>51866</v>
      </c>
      <c r="AA3735" t="b">
        <f>ABS(T3735-Z3735)&gt;25000</f>
        <v>1</v>
      </c>
      <c r="AB3735">
        <v>226651</v>
      </c>
      <c r="AC3735">
        <v>0</v>
      </c>
      <c r="AD3735">
        <v>226651</v>
      </c>
      <c r="AE3735">
        <v>300971</v>
      </c>
      <c r="AF3735">
        <v>0</v>
      </c>
      <c r="AG3735">
        <v>0</v>
      </c>
      <c r="AH3735">
        <v>4404</v>
      </c>
      <c r="AI3735">
        <v>305375</v>
      </c>
      <c r="AJ3735">
        <v>964</v>
      </c>
      <c r="AK3735">
        <v>0</v>
      </c>
      <c r="AL3735">
        <v>0</v>
      </c>
      <c r="AM3735">
        <v>0</v>
      </c>
      <c r="AN3735">
        <v>964</v>
      </c>
      <c r="AO3735">
        <v>304411</v>
      </c>
      <c r="AQ3735">
        <f>K3735/R3735</f>
        <v>0</v>
      </c>
    </row>
    <row r="3736" spans="1:43" x14ac:dyDescent="0.35">
      <c r="A3736" t="s">
        <v>7778</v>
      </c>
      <c r="B3736" t="s">
        <v>7779</v>
      </c>
      <c r="C3736" t="s">
        <v>38</v>
      </c>
      <c r="D3736" t="str">
        <f>IF(P3736&lt;=50000,"Extra Small",IF(AND(P3736&gt;=50000,P3736&lt;250000),"Small",IF(AND(P3736&gt;=250000,P3736&lt;1000000),"Medium",IF(AND(P3736&gt;=1000000,P3736&lt;10000000),"Large",IF(AND(P3736&gt;=10000000,P3736&lt;100000000),"Extra Large",IF(P3736&gt;=100000000,"Extra-extra-large"))))))</f>
        <v>Extra Small</v>
      </c>
      <c r="E3736" t="s">
        <v>39</v>
      </c>
      <c r="F3736">
        <v>0</v>
      </c>
      <c r="G3736">
        <v>0</v>
      </c>
      <c r="H3736">
        <v>0</v>
      </c>
      <c r="I3736">
        <v>0</v>
      </c>
      <c r="J3736" t="s">
        <v>172</v>
      </c>
      <c r="K3736">
        <v>0</v>
      </c>
      <c r="L3736">
        <v>23534</v>
      </c>
      <c r="M3736">
        <v>0</v>
      </c>
      <c r="N3736">
        <v>0</v>
      </c>
      <c r="O3736">
        <v>1500</v>
      </c>
      <c r="P3736">
        <v>25034</v>
      </c>
      <c r="Q3736">
        <v>0</v>
      </c>
      <c r="R3736">
        <v>25034</v>
      </c>
      <c r="S3736" t="str">
        <f t="shared" si="116"/>
        <v>False</v>
      </c>
      <c r="T3736">
        <v>5800</v>
      </c>
      <c r="U3736" t="e">
        <f t="shared" si="117"/>
        <v>#DIV/0!</v>
      </c>
      <c r="V3736">
        <v>0</v>
      </c>
      <c r="W3736">
        <v>1500</v>
      </c>
      <c r="X3736">
        <v>960</v>
      </c>
      <c r="Y3736">
        <v>13200</v>
      </c>
      <c r="Z3736">
        <v>21460</v>
      </c>
      <c r="AA3736" t="b">
        <f>ABS(T3736-Z3736)&gt;25000</f>
        <v>0</v>
      </c>
      <c r="AB3736">
        <v>3574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Q3736">
        <f>K3736/R3736</f>
        <v>0</v>
      </c>
    </row>
    <row r="3737" spans="1:43" x14ac:dyDescent="0.35">
      <c r="A3737" t="s">
        <v>7780</v>
      </c>
      <c r="B3737" t="s">
        <v>7781</v>
      </c>
      <c r="C3737" t="s">
        <v>50</v>
      </c>
      <c r="D3737" t="str">
        <f>IF(P3737&lt;=50000,"Extra Small",IF(AND(P3737&gt;=50000,P3737&lt;250000),"Small",IF(AND(P3737&gt;=250000,P3737&lt;1000000),"Medium",IF(AND(P3737&gt;=1000000,P3737&lt;10000000),"Large",IF(AND(P3737&gt;=10000000,P3737&lt;100000000),"Extra Large",IF(P3737&gt;=100000000,"Extra-extra-large"))))))</f>
        <v>Large</v>
      </c>
      <c r="E3737" t="s">
        <v>43</v>
      </c>
      <c r="F3737">
        <v>27</v>
      </c>
      <c r="G3737">
        <v>14</v>
      </c>
      <c r="H3737">
        <v>0</v>
      </c>
      <c r="I3737">
        <v>35</v>
      </c>
      <c r="J3737" t="s">
        <v>92</v>
      </c>
      <c r="K3737">
        <v>1568025</v>
      </c>
      <c r="L3737">
        <v>0</v>
      </c>
      <c r="M3737">
        <v>1082729</v>
      </c>
      <c r="N3737">
        <v>3012</v>
      </c>
      <c r="O3737">
        <v>4308</v>
      </c>
      <c r="P3737">
        <v>2658074</v>
      </c>
      <c r="Q3737">
        <v>0</v>
      </c>
      <c r="R3737">
        <v>2658074</v>
      </c>
      <c r="S3737" t="str">
        <f t="shared" si="116"/>
        <v>False</v>
      </c>
      <c r="T3737">
        <v>2246062</v>
      </c>
      <c r="U3737" t="b">
        <f t="shared" si="117"/>
        <v>0</v>
      </c>
      <c r="V3737">
        <v>0</v>
      </c>
      <c r="W3737">
        <v>0</v>
      </c>
      <c r="X3737">
        <v>1546</v>
      </c>
      <c r="Y3737">
        <v>282336</v>
      </c>
      <c r="Z3737">
        <v>2529944</v>
      </c>
      <c r="AA3737" t="b">
        <f>ABS(T3737-Z3737)&gt;1000000</f>
        <v>0</v>
      </c>
      <c r="AB3737">
        <v>128130</v>
      </c>
      <c r="AC3737">
        <v>0</v>
      </c>
      <c r="AD3737">
        <v>128130</v>
      </c>
      <c r="AE3737">
        <v>473711</v>
      </c>
      <c r="AF3737">
        <v>0</v>
      </c>
      <c r="AG3737">
        <v>12709</v>
      </c>
      <c r="AH3737">
        <v>12709</v>
      </c>
      <c r="AI3737">
        <v>486420</v>
      </c>
      <c r="AJ3737">
        <v>296707</v>
      </c>
      <c r="AK3737">
        <v>0</v>
      </c>
      <c r="AL3737">
        <v>0</v>
      </c>
      <c r="AM3737">
        <v>0</v>
      </c>
      <c r="AN3737">
        <v>296707</v>
      </c>
      <c r="AO3737">
        <v>189713</v>
      </c>
      <c r="AQ3737">
        <f>K3737/R3737</f>
        <v>0.5899102131844336</v>
      </c>
    </row>
    <row r="3738" spans="1:43" x14ac:dyDescent="0.35">
      <c r="A3738" t="s">
        <v>7782</v>
      </c>
      <c r="B3738" t="s">
        <v>7783</v>
      </c>
      <c r="C3738" t="s">
        <v>50</v>
      </c>
      <c r="D3738" t="str">
        <f>IF(P3738&lt;=50000,"Extra Small",IF(AND(P3738&gt;=50000,P3738&lt;250000),"Small",IF(AND(P3738&gt;=250000,P3738&lt;1000000),"Medium",IF(AND(P3738&gt;=1000000,P3738&lt;10000000),"Large",IF(AND(P3738&gt;=10000000,P3738&lt;100000000),"Extra Large",IF(P3738&gt;=100000000,"Extra-extra-large"))))))</f>
        <v>Extra Small</v>
      </c>
      <c r="E3738" t="s">
        <v>55</v>
      </c>
      <c r="F3738">
        <v>0</v>
      </c>
      <c r="G3738">
        <v>0</v>
      </c>
      <c r="H3738">
        <v>0</v>
      </c>
      <c r="I3738">
        <v>0</v>
      </c>
      <c r="J3738" t="s">
        <v>154</v>
      </c>
      <c r="K3738">
        <v>0</v>
      </c>
      <c r="L3738">
        <v>10041</v>
      </c>
      <c r="M3738">
        <v>0</v>
      </c>
      <c r="N3738">
        <v>4234</v>
      </c>
      <c r="O3738">
        <v>0</v>
      </c>
      <c r="P3738">
        <v>14275</v>
      </c>
      <c r="Q3738">
        <v>0</v>
      </c>
      <c r="R3738">
        <v>14275</v>
      </c>
      <c r="S3738" t="str">
        <f t="shared" si="116"/>
        <v>False</v>
      </c>
      <c r="T3738">
        <v>0</v>
      </c>
      <c r="U3738" t="e">
        <f t="shared" si="117"/>
        <v>#DIV/0!</v>
      </c>
      <c r="V3738">
        <v>0</v>
      </c>
      <c r="W3738">
        <v>10500</v>
      </c>
      <c r="X3738">
        <v>0</v>
      </c>
      <c r="Y3738">
        <v>647</v>
      </c>
      <c r="Z3738">
        <v>11147</v>
      </c>
      <c r="AA3738" t="b">
        <f>ABS(T3738-Z3738)&gt;25000</f>
        <v>0</v>
      </c>
      <c r="AB3738">
        <v>3128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214886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214886</v>
      </c>
      <c r="AQ3738">
        <f>K3738/R3738</f>
        <v>0</v>
      </c>
    </row>
    <row r="3739" spans="1:43" x14ac:dyDescent="0.35">
      <c r="A3739" t="s">
        <v>7784</v>
      </c>
      <c r="B3739" t="s">
        <v>7785</v>
      </c>
      <c r="C3739" t="s">
        <v>50</v>
      </c>
      <c r="D3739" t="str">
        <f>IF(P3739&lt;=50000,"Extra Small",IF(AND(P3739&gt;=50000,P3739&lt;250000),"Small",IF(AND(P3739&gt;=250000,P3739&lt;1000000),"Medium",IF(AND(P3739&gt;=1000000,P3739&lt;10000000),"Large",IF(AND(P3739&gt;=10000000,P3739&lt;100000000),"Extra Large",IF(P3739&gt;=100000000,"Extra-extra-large"))))))</f>
        <v>Small</v>
      </c>
      <c r="E3739" t="s">
        <v>60</v>
      </c>
      <c r="F3739">
        <v>0</v>
      </c>
      <c r="G3739">
        <v>0</v>
      </c>
      <c r="H3739">
        <v>2</v>
      </c>
      <c r="I3739">
        <v>0</v>
      </c>
      <c r="J3739" t="s">
        <v>1445</v>
      </c>
      <c r="K3739">
        <v>0</v>
      </c>
      <c r="L3739">
        <v>97357</v>
      </c>
      <c r="M3739">
        <v>11995</v>
      </c>
      <c r="N3739">
        <v>0</v>
      </c>
      <c r="O3739">
        <v>63427</v>
      </c>
      <c r="P3739">
        <v>172779</v>
      </c>
      <c r="Q3739">
        <v>0</v>
      </c>
      <c r="R3739">
        <v>172779</v>
      </c>
      <c r="S3739" t="str">
        <f t="shared" si="116"/>
        <v>False</v>
      </c>
      <c r="T3739">
        <v>5335</v>
      </c>
      <c r="U3739" t="b">
        <f t="shared" si="117"/>
        <v>0</v>
      </c>
      <c r="V3739">
        <v>0</v>
      </c>
      <c r="W3739">
        <v>0</v>
      </c>
      <c r="X3739">
        <v>0</v>
      </c>
      <c r="Y3739">
        <v>162440</v>
      </c>
      <c r="Z3739">
        <v>167775</v>
      </c>
      <c r="AA3739" t="b">
        <f>ABS(T3739-Z3739)&gt;25000</f>
        <v>1</v>
      </c>
      <c r="AB3739">
        <v>5004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54507</v>
      </c>
      <c r="AJ3739">
        <v>0</v>
      </c>
      <c r="AK3739">
        <v>0</v>
      </c>
      <c r="AL3739">
        <v>0</v>
      </c>
      <c r="AM3739">
        <v>0</v>
      </c>
      <c r="AN3739">
        <v>61933</v>
      </c>
      <c r="AO3739">
        <v>-7426</v>
      </c>
      <c r="AQ3739">
        <f>K3739/R3739</f>
        <v>0</v>
      </c>
    </row>
    <row r="3740" spans="1:43" x14ac:dyDescent="0.35">
      <c r="A3740" t="s">
        <v>7786</v>
      </c>
      <c r="B3740" t="s">
        <v>7787</v>
      </c>
      <c r="C3740" t="s">
        <v>38</v>
      </c>
      <c r="D3740" t="str">
        <f>IF(P3740&lt;=50000,"Extra Small",IF(AND(P3740&gt;=50000,P3740&lt;250000),"Small",IF(AND(P3740&gt;=250000,P3740&lt;1000000),"Medium",IF(AND(P3740&gt;=1000000,P3740&lt;10000000),"Large",IF(AND(P3740&gt;=10000000,P3740&lt;100000000),"Extra Large",IF(P3740&gt;=100000000,"Extra-extra-large"))))))</f>
        <v>Extra Small</v>
      </c>
      <c r="E3740" t="s">
        <v>43</v>
      </c>
      <c r="F3740">
        <v>0</v>
      </c>
      <c r="G3740">
        <v>0</v>
      </c>
      <c r="H3740">
        <v>0</v>
      </c>
      <c r="I3740">
        <v>0</v>
      </c>
      <c r="J3740" t="s">
        <v>216</v>
      </c>
      <c r="K3740">
        <v>2921</v>
      </c>
      <c r="L3740">
        <v>4437</v>
      </c>
      <c r="M3740">
        <v>0</v>
      </c>
      <c r="N3740">
        <v>1589</v>
      </c>
      <c r="O3740">
        <v>1500</v>
      </c>
      <c r="P3740">
        <v>10447</v>
      </c>
      <c r="Q3740">
        <v>0</v>
      </c>
      <c r="R3740">
        <v>10447</v>
      </c>
      <c r="S3740" t="str">
        <f t="shared" si="116"/>
        <v>False</v>
      </c>
      <c r="T3740">
        <v>0</v>
      </c>
      <c r="U3740" t="e">
        <f t="shared" si="117"/>
        <v>#DIV/0!</v>
      </c>
      <c r="V3740">
        <v>0</v>
      </c>
      <c r="W3740">
        <v>0</v>
      </c>
      <c r="X3740">
        <v>0</v>
      </c>
      <c r="Y3740">
        <v>11193</v>
      </c>
      <c r="Z3740">
        <v>11193</v>
      </c>
      <c r="AA3740" t="b">
        <f>ABS(T3740-Z3740)&gt;25000</f>
        <v>0</v>
      </c>
      <c r="AB3740">
        <v>-746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Q3740">
        <f>K3740/R3740</f>
        <v>0.27960179955968223</v>
      </c>
    </row>
    <row r="3741" spans="1:43" x14ac:dyDescent="0.35">
      <c r="A3741" t="s">
        <v>7788</v>
      </c>
      <c r="B3741" t="s">
        <v>7789</v>
      </c>
      <c r="C3741" t="s">
        <v>38</v>
      </c>
      <c r="D3741" t="str">
        <f>IF(P3741&lt;=50000,"Extra Small",IF(AND(P3741&gt;=50000,P3741&lt;250000),"Small",IF(AND(P3741&gt;=250000,P3741&lt;1000000),"Medium",IF(AND(P3741&gt;=1000000,P3741&lt;10000000),"Large",IF(AND(P3741&gt;=10000000,P3741&lt;100000000),"Extra Large",IF(P3741&gt;=100000000,"Extra-extra-large"))))))</f>
        <v>Medium</v>
      </c>
      <c r="E3741" t="s">
        <v>55</v>
      </c>
      <c r="F3741">
        <v>1</v>
      </c>
      <c r="G3741">
        <v>11</v>
      </c>
      <c r="H3741">
        <v>14</v>
      </c>
      <c r="I3741">
        <v>7.76</v>
      </c>
      <c r="J3741" t="s">
        <v>1223</v>
      </c>
      <c r="K3741">
        <v>540560</v>
      </c>
      <c r="L3741">
        <v>7832</v>
      </c>
      <c r="M3741">
        <v>285277</v>
      </c>
      <c r="N3741">
        <v>0</v>
      </c>
      <c r="O3741">
        <v>4018</v>
      </c>
      <c r="P3741">
        <v>837687</v>
      </c>
      <c r="Q3741">
        <v>0</v>
      </c>
      <c r="R3741">
        <v>837687</v>
      </c>
      <c r="S3741" t="str">
        <f t="shared" si="116"/>
        <v>False</v>
      </c>
      <c r="T3741">
        <v>590953</v>
      </c>
      <c r="U3741" t="b">
        <f t="shared" si="117"/>
        <v>0</v>
      </c>
      <c r="V3741">
        <v>0</v>
      </c>
      <c r="W3741">
        <v>0</v>
      </c>
      <c r="X3741">
        <v>0</v>
      </c>
      <c r="Y3741">
        <v>164828</v>
      </c>
      <c r="Z3741">
        <v>755781</v>
      </c>
      <c r="AA3741" t="b">
        <f>ABS(T3741-Z3741)&gt;25000</f>
        <v>1</v>
      </c>
      <c r="AB3741">
        <v>81906</v>
      </c>
      <c r="AC3741">
        <v>0</v>
      </c>
      <c r="AD3741">
        <v>81906</v>
      </c>
      <c r="AE3741">
        <v>542583</v>
      </c>
      <c r="AF3741">
        <v>0</v>
      </c>
      <c r="AG3741">
        <v>0</v>
      </c>
      <c r="AH3741">
        <v>48825</v>
      </c>
      <c r="AI3741">
        <v>591408</v>
      </c>
      <c r="AJ3741">
        <v>455761</v>
      </c>
      <c r="AK3741">
        <v>0</v>
      </c>
      <c r="AL3741">
        <v>0</v>
      </c>
      <c r="AM3741">
        <v>0</v>
      </c>
      <c r="AN3741">
        <v>455761</v>
      </c>
      <c r="AO3741">
        <v>135647</v>
      </c>
      <c r="AQ3741">
        <f>K3741/R3741</f>
        <v>0.6453006910695761</v>
      </c>
    </row>
    <row r="3742" spans="1:43" x14ac:dyDescent="0.35">
      <c r="A3742" t="s">
        <v>7790</v>
      </c>
      <c r="B3742" t="s">
        <v>7791</v>
      </c>
      <c r="C3742" t="s">
        <v>38</v>
      </c>
      <c r="D3742" t="str">
        <f>IF(P3742&lt;=50000,"Extra Small",IF(AND(P3742&gt;=50000,P3742&lt;250000),"Small",IF(AND(P3742&gt;=250000,P3742&lt;1000000),"Medium",IF(AND(P3742&gt;=1000000,P3742&lt;10000000),"Large",IF(AND(P3742&gt;=10000000,P3742&lt;100000000),"Extra Large",IF(P3742&gt;=100000000,"Extra-extra-large"))))))</f>
        <v>Extra Small</v>
      </c>
      <c r="E3742" t="s">
        <v>123</v>
      </c>
      <c r="F3742">
        <v>0</v>
      </c>
      <c r="G3742">
        <v>0</v>
      </c>
      <c r="H3742">
        <v>0</v>
      </c>
      <c r="I3742">
        <v>0</v>
      </c>
      <c r="J3742" t="s">
        <v>256</v>
      </c>
      <c r="K3742">
        <v>0</v>
      </c>
      <c r="L3742">
        <v>731</v>
      </c>
      <c r="M3742">
        <v>0</v>
      </c>
      <c r="N3742">
        <v>0</v>
      </c>
      <c r="O3742">
        <v>0</v>
      </c>
      <c r="P3742">
        <v>731</v>
      </c>
      <c r="Q3742">
        <v>0</v>
      </c>
      <c r="R3742">
        <v>731</v>
      </c>
      <c r="S3742" t="str">
        <f t="shared" si="116"/>
        <v>False</v>
      </c>
      <c r="T3742">
        <v>0</v>
      </c>
      <c r="U3742" t="e">
        <f t="shared" si="117"/>
        <v>#DIV/0!</v>
      </c>
      <c r="V3742">
        <v>0</v>
      </c>
      <c r="W3742">
        <v>0</v>
      </c>
      <c r="X3742">
        <v>0</v>
      </c>
      <c r="Y3742">
        <v>1013</v>
      </c>
      <c r="Z3742">
        <v>1013</v>
      </c>
      <c r="AA3742" t="b">
        <f>ABS(T3742-Z3742)&gt;25000</f>
        <v>0</v>
      </c>
      <c r="AB3742">
        <v>-282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2512</v>
      </c>
      <c r="AJ3742">
        <v>0</v>
      </c>
      <c r="AK3742">
        <v>0</v>
      </c>
      <c r="AL3742">
        <v>0</v>
      </c>
      <c r="AM3742">
        <v>0</v>
      </c>
      <c r="AN3742">
        <v>1013</v>
      </c>
      <c r="AO3742">
        <v>1499</v>
      </c>
      <c r="AQ3742">
        <f>K3742/R3742</f>
        <v>0</v>
      </c>
    </row>
    <row r="3743" spans="1:43" x14ac:dyDescent="0.35">
      <c r="A3743" t="s">
        <v>7792</v>
      </c>
      <c r="B3743" t="s">
        <v>7793</v>
      </c>
      <c r="C3743" t="s">
        <v>50</v>
      </c>
      <c r="D3743" t="str">
        <f>IF(P3743&lt;=50000,"Extra Small",IF(AND(P3743&gt;=50000,P3743&lt;250000),"Small",IF(AND(P3743&gt;=250000,P3743&lt;1000000),"Medium",IF(AND(P3743&gt;=1000000,P3743&lt;10000000),"Large",IF(AND(P3743&gt;=10000000,P3743&lt;100000000),"Extra Large",IF(P3743&gt;=100000000,"Extra-extra-large"))))))</f>
        <v>Small</v>
      </c>
      <c r="E3743" t="s">
        <v>98</v>
      </c>
      <c r="F3743">
        <v>0</v>
      </c>
      <c r="G3743">
        <v>2</v>
      </c>
      <c r="H3743">
        <v>1</v>
      </c>
      <c r="I3743">
        <v>1</v>
      </c>
      <c r="J3743" t="s">
        <v>48</v>
      </c>
      <c r="K3743">
        <v>52468</v>
      </c>
      <c r="L3743">
        <v>4055</v>
      </c>
      <c r="M3743">
        <v>14162</v>
      </c>
      <c r="N3743">
        <v>3487</v>
      </c>
      <c r="O3743">
        <v>9172</v>
      </c>
      <c r="P3743">
        <v>83344</v>
      </c>
      <c r="Q3743">
        <v>0</v>
      </c>
      <c r="R3743">
        <v>83344</v>
      </c>
      <c r="S3743" t="str">
        <f t="shared" si="116"/>
        <v>False</v>
      </c>
      <c r="T3743">
        <v>90100</v>
      </c>
      <c r="U3743" t="b">
        <f t="shared" si="117"/>
        <v>0</v>
      </c>
      <c r="V3743">
        <v>0</v>
      </c>
      <c r="W3743">
        <v>0</v>
      </c>
      <c r="X3743">
        <v>0</v>
      </c>
      <c r="Y3743">
        <v>12777</v>
      </c>
      <c r="Z3743">
        <v>102877</v>
      </c>
      <c r="AA3743" t="b">
        <f>ABS(T3743-Z3743)&gt;25000</f>
        <v>0</v>
      </c>
      <c r="AB3743">
        <v>-19533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153334</v>
      </c>
      <c r="AJ3743">
        <v>0</v>
      </c>
      <c r="AK3743">
        <v>0</v>
      </c>
      <c r="AL3743">
        <v>0</v>
      </c>
      <c r="AM3743">
        <v>0</v>
      </c>
      <c r="AN3743">
        <v>57449</v>
      </c>
      <c r="AO3743">
        <v>95885</v>
      </c>
      <c r="AQ3743">
        <f>K3743/R3743</f>
        <v>0.62953541946630831</v>
      </c>
    </row>
    <row r="3744" spans="1:43" x14ac:dyDescent="0.35">
      <c r="A3744" t="s">
        <v>7794</v>
      </c>
      <c r="B3744" t="s">
        <v>7795</v>
      </c>
      <c r="C3744" t="s">
        <v>50</v>
      </c>
      <c r="D3744" t="str">
        <f>IF(P3744&lt;=50000,"Extra Small",IF(AND(P3744&gt;=50000,P3744&lt;250000),"Small",IF(AND(P3744&gt;=250000,P3744&lt;1000000),"Medium",IF(AND(P3744&gt;=1000000,P3744&lt;10000000),"Large",IF(AND(P3744&gt;=10000000,P3744&lt;100000000),"Extra Large",IF(P3744&gt;=100000000,"Extra-extra-large"))))))</f>
        <v>Medium</v>
      </c>
      <c r="E3744" t="s">
        <v>43</v>
      </c>
      <c r="F3744">
        <v>0</v>
      </c>
      <c r="G3744">
        <v>6</v>
      </c>
      <c r="H3744">
        <v>0</v>
      </c>
      <c r="I3744">
        <v>3.29</v>
      </c>
      <c r="J3744" t="s">
        <v>172</v>
      </c>
      <c r="K3744">
        <v>0</v>
      </c>
      <c r="L3744">
        <v>52356</v>
      </c>
      <c r="M3744">
        <v>803895</v>
      </c>
      <c r="N3744">
        <v>8433</v>
      </c>
      <c r="O3744">
        <v>0</v>
      </c>
      <c r="P3744">
        <v>864684</v>
      </c>
      <c r="Q3744">
        <v>0</v>
      </c>
      <c r="R3744">
        <v>864684</v>
      </c>
      <c r="S3744" t="str">
        <f t="shared" si="116"/>
        <v>False</v>
      </c>
      <c r="T3744">
        <v>249816</v>
      </c>
      <c r="U3744" t="b">
        <f t="shared" si="117"/>
        <v>0</v>
      </c>
      <c r="V3744">
        <v>0</v>
      </c>
      <c r="W3744">
        <v>0</v>
      </c>
      <c r="X3744">
        <v>0</v>
      </c>
      <c r="Y3744">
        <v>796768</v>
      </c>
      <c r="Z3744">
        <v>1046584</v>
      </c>
      <c r="AA3744" t="b">
        <f>ABS(T3744-Z3744)&gt;25000</f>
        <v>1</v>
      </c>
      <c r="AB3744">
        <v>-181900</v>
      </c>
      <c r="AC3744">
        <v>0</v>
      </c>
      <c r="AD3744">
        <v>-181900</v>
      </c>
      <c r="AE3744">
        <v>1387801</v>
      </c>
      <c r="AF3744">
        <v>0</v>
      </c>
      <c r="AG3744">
        <v>0</v>
      </c>
      <c r="AH3744">
        <v>26514</v>
      </c>
      <c r="AI3744">
        <v>1414315</v>
      </c>
      <c r="AJ3744">
        <v>335277</v>
      </c>
      <c r="AK3744">
        <v>0</v>
      </c>
      <c r="AL3744">
        <v>0</v>
      </c>
      <c r="AM3744">
        <v>0</v>
      </c>
      <c r="AN3744">
        <v>335277</v>
      </c>
      <c r="AO3744">
        <v>1079038</v>
      </c>
      <c r="AQ3744">
        <f>K3744/R3744</f>
        <v>0</v>
      </c>
    </row>
    <row r="3745" spans="1:43" x14ac:dyDescent="0.35">
      <c r="A3745" t="s">
        <v>7796</v>
      </c>
      <c r="B3745" t="s">
        <v>7797</v>
      </c>
      <c r="C3745" t="s">
        <v>38</v>
      </c>
      <c r="D3745" t="str">
        <f>IF(P3745&lt;=50000,"Extra Small",IF(AND(P3745&gt;=50000,P3745&lt;250000),"Small",IF(AND(P3745&gt;=250000,P3745&lt;1000000),"Medium",IF(AND(P3745&gt;=1000000,P3745&lt;10000000),"Large",IF(AND(P3745&gt;=10000000,P3745&lt;100000000),"Extra Large",IF(P3745&gt;=100000000,"Extra-extra-large"))))))</f>
        <v>Medium</v>
      </c>
      <c r="E3745" t="s">
        <v>67</v>
      </c>
      <c r="F3745">
        <v>0</v>
      </c>
      <c r="G3745">
        <v>1</v>
      </c>
      <c r="H3745">
        <v>0</v>
      </c>
      <c r="I3745">
        <v>0.62</v>
      </c>
      <c r="J3745" t="s">
        <v>259</v>
      </c>
      <c r="K3745">
        <v>26480</v>
      </c>
      <c r="L3745">
        <v>502094</v>
      </c>
      <c r="M3745">
        <v>62</v>
      </c>
      <c r="N3745">
        <v>41154</v>
      </c>
      <c r="O3745">
        <v>57144</v>
      </c>
      <c r="P3745">
        <v>626934</v>
      </c>
      <c r="Q3745">
        <v>0</v>
      </c>
      <c r="R3745">
        <v>626934</v>
      </c>
      <c r="S3745" t="str">
        <f t="shared" si="116"/>
        <v>False</v>
      </c>
      <c r="T3745">
        <v>33066</v>
      </c>
      <c r="U3745" t="b">
        <f t="shared" si="117"/>
        <v>0</v>
      </c>
      <c r="V3745">
        <v>0</v>
      </c>
      <c r="W3745">
        <v>108252</v>
      </c>
      <c r="X3745">
        <v>0</v>
      </c>
      <c r="Y3745">
        <v>57686</v>
      </c>
      <c r="Z3745">
        <v>199004</v>
      </c>
      <c r="AA3745" t="b">
        <f>ABS(T3745-Z3745)&gt;25000</f>
        <v>1</v>
      </c>
      <c r="AB3745">
        <v>427930</v>
      </c>
      <c r="AC3745">
        <v>0</v>
      </c>
      <c r="AD3745">
        <v>427930</v>
      </c>
      <c r="AE3745">
        <v>1221970</v>
      </c>
      <c r="AF3745">
        <v>0</v>
      </c>
      <c r="AG3745">
        <v>0</v>
      </c>
      <c r="AH3745">
        <v>476978</v>
      </c>
      <c r="AI3745">
        <v>1698948</v>
      </c>
      <c r="AJ3745">
        <v>4971</v>
      </c>
      <c r="AK3745">
        <v>0</v>
      </c>
      <c r="AL3745">
        <v>0</v>
      </c>
      <c r="AM3745">
        <v>0</v>
      </c>
      <c r="AN3745">
        <v>4971</v>
      </c>
      <c r="AO3745">
        <v>1693977</v>
      </c>
      <c r="AQ3745">
        <f>K3745/R3745</f>
        <v>4.2237300896107083E-2</v>
      </c>
    </row>
    <row r="3746" spans="1:43" x14ac:dyDescent="0.35">
      <c r="A3746" t="s">
        <v>7798</v>
      </c>
      <c r="B3746" t="s">
        <v>7799</v>
      </c>
      <c r="C3746" t="s">
        <v>50</v>
      </c>
      <c r="D3746" t="str">
        <f>IF(P3746&lt;=50000,"Extra Small",IF(AND(P3746&gt;=50000,P3746&lt;250000),"Small",IF(AND(P3746&gt;=250000,P3746&lt;1000000),"Medium",IF(AND(P3746&gt;=1000000,P3746&lt;10000000),"Large",IF(AND(P3746&gt;=10000000,P3746&lt;100000000),"Extra Large",IF(P3746&gt;=100000000,"Extra-extra-large"))))))</f>
        <v>Small</v>
      </c>
      <c r="E3746" t="s">
        <v>88</v>
      </c>
      <c r="F3746">
        <v>0</v>
      </c>
      <c r="G3746">
        <v>2</v>
      </c>
      <c r="H3746">
        <v>6</v>
      </c>
      <c r="I3746">
        <v>0</v>
      </c>
      <c r="J3746" t="s">
        <v>278</v>
      </c>
      <c r="K3746">
        <v>153300</v>
      </c>
      <c r="L3746">
        <v>309</v>
      </c>
      <c r="M3746">
        <v>0</v>
      </c>
      <c r="N3746">
        <v>1453</v>
      </c>
      <c r="O3746">
        <v>3580</v>
      </c>
      <c r="P3746">
        <v>158642</v>
      </c>
      <c r="Q3746">
        <v>0</v>
      </c>
      <c r="R3746">
        <v>158642</v>
      </c>
      <c r="S3746" t="str">
        <f t="shared" si="116"/>
        <v>False</v>
      </c>
      <c r="T3746">
        <v>122374</v>
      </c>
      <c r="U3746" t="b">
        <f t="shared" si="117"/>
        <v>0</v>
      </c>
      <c r="V3746">
        <v>0</v>
      </c>
      <c r="W3746">
        <v>30300</v>
      </c>
      <c r="X3746">
        <v>0</v>
      </c>
      <c r="Y3746">
        <v>26376</v>
      </c>
      <c r="Z3746">
        <v>179050</v>
      </c>
      <c r="AA3746" t="b">
        <f>ABS(T3746-Z3746)&gt;25000</f>
        <v>1</v>
      </c>
      <c r="AB3746">
        <v>-20408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248284</v>
      </c>
      <c r="AJ3746">
        <v>0</v>
      </c>
      <c r="AK3746">
        <v>0</v>
      </c>
      <c r="AL3746">
        <v>0</v>
      </c>
      <c r="AM3746">
        <v>0</v>
      </c>
      <c r="AN3746">
        <v>5490</v>
      </c>
      <c r="AO3746">
        <v>242794</v>
      </c>
      <c r="AQ3746">
        <f>K3746/R3746</f>
        <v>0.96632669784798475</v>
      </c>
    </row>
    <row r="3747" spans="1:43" x14ac:dyDescent="0.35">
      <c r="A3747" t="s">
        <v>7800</v>
      </c>
      <c r="B3747" t="s">
        <v>7801</v>
      </c>
      <c r="C3747" t="s">
        <v>50</v>
      </c>
      <c r="D3747" t="str">
        <f>IF(P3747&lt;=50000,"Extra Small",IF(AND(P3747&gt;=50000,P3747&lt;250000),"Small",IF(AND(P3747&gt;=250000,P3747&lt;1000000),"Medium",IF(AND(P3747&gt;=1000000,P3747&lt;10000000),"Large",IF(AND(P3747&gt;=10000000,P3747&lt;100000000),"Extra Large",IF(P3747&gt;=100000000,"Extra-extra-large"))))))</f>
        <v>Large</v>
      </c>
      <c r="E3747" t="s">
        <v>110</v>
      </c>
      <c r="F3747">
        <v>20</v>
      </c>
      <c r="G3747">
        <v>3</v>
      </c>
      <c r="H3747">
        <v>0</v>
      </c>
      <c r="I3747">
        <v>21.55</v>
      </c>
      <c r="J3747" t="s">
        <v>44</v>
      </c>
      <c r="K3747">
        <v>0</v>
      </c>
      <c r="L3747">
        <v>37378</v>
      </c>
      <c r="M3747">
        <v>0</v>
      </c>
      <c r="N3747">
        <v>134426</v>
      </c>
      <c r="O3747">
        <v>7832987</v>
      </c>
      <c r="P3747">
        <v>8004791</v>
      </c>
      <c r="Q3747">
        <v>0</v>
      </c>
      <c r="R3747">
        <v>8004791</v>
      </c>
      <c r="S3747" t="str">
        <f t="shared" si="116"/>
        <v>False</v>
      </c>
      <c r="T3747">
        <v>3130766</v>
      </c>
      <c r="U3747" t="b">
        <f t="shared" si="117"/>
        <v>0</v>
      </c>
      <c r="V3747">
        <v>0</v>
      </c>
      <c r="W3747">
        <v>94617</v>
      </c>
      <c r="X3747">
        <v>0</v>
      </c>
      <c r="Y3747">
        <v>3979626</v>
      </c>
      <c r="Z3747">
        <v>7205009</v>
      </c>
      <c r="AA3747" t="b">
        <f>ABS(T3747-Z3747)&gt;1000000</f>
        <v>1</v>
      </c>
      <c r="AB3747">
        <v>799782</v>
      </c>
      <c r="AC3747">
        <v>33828</v>
      </c>
      <c r="AD3747">
        <v>833610</v>
      </c>
      <c r="AE3747">
        <v>10341840</v>
      </c>
      <c r="AF3747">
        <v>1978633</v>
      </c>
      <c r="AG3747">
        <v>638309</v>
      </c>
      <c r="AH3747">
        <v>2616942</v>
      </c>
      <c r="AI3747">
        <v>12958782</v>
      </c>
      <c r="AJ3747">
        <v>4507893</v>
      </c>
      <c r="AK3747">
        <v>0</v>
      </c>
      <c r="AL3747">
        <v>3718053</v>
      </c>
      <c r="AM3747">
        <v>3718053</v>
      </c>
      <c r="AN3747">
        <v>8225946</v>
      </c>
      <c r="AO3747">
        <v>4732836</v>
      </c>
      <c r="AQ3747">
        <f>K3747/R3747</f>
        <v>0</v>
      </c>
    </row>
    <row r="3748" spans="1:43" x14ac:dyDescent="0.35">
      <c r="A3748" t="s">
        <v>7802</v>
      </c>
      <c r="B3748" t="s">
        <v>7803</v>
      </c>
      <c r="C3748" t="s">
        <v>50</v>
      </c>
      <c r="D3748" t="str">
        <f>IF(P3748&lt;=50000,"Extra Small",IF(AND(P3748&gt;=50000,P3748&lt;250000),"Small",IF(AND(P3748&gt;=250000,P3748&lt;1000000),"Medium",IF(AND(P3748&gt;=1000000,P3748&lt;10000000),"Large",IF(AND(P3748&gt;=10000000,P3748&lt;100000000),"Extra Large",IF(P3748&gt;=100000000,"Extra-extra-large"))))))</f>
        <v>Extra Small</v>
      </c>
      <c r="E3748" t="s">
        <v>76</v>
      </c>
      <c r="F3748">
        <v>0</v>
      </c>
      <c r="G3748">
        <v>0</v>
      </c>
      <c r="H3748">
        <v>0</v>
      </c>
      <c r="I3748">
        <v>0</v>
      </c>
      <c r="J3748" t="s">
        <v>92</v>
      </c>
      <c r="K3748">
        <v>0</v>
      </c>
      <c r="L3748">
        <v>0</v>
      </c>
      <c r="M3748">
        <v>29649</v>
      </c>
      <c r="N3748">
        <v>451</v>
      </c>
      <c r="O3748">
        <v>6762</v>
      </c>
      <c r="P3748">
        <v>36862</v>
      </c>
      <c r="Q3748">
        <v>0</v>
      </c>
      <c r="R3748">
        <v>36862</v>
      </c>
      <c r="S3748" t="str">
        <f t="shared" si="116"/>
        <v>False</v>
      </c>
      <c r="T3748">
        <v>0</v>
      </c>
      <c r="U3748" t="e">
        <f t="shared" si="117"/>
        <v>#DIV/0!</v>
      </c>
      <c r="V3748">
        <v>0</v>
      </c>
      <c r="W3748">
        <v>4000</v>
      </c>
      <c r="X3748">
        <v>0</v>
      </c>
      <c r="Y3748">
        <v>1162</v>
      </c>
      <c r="Z3748">
        <v>5162</v>
      </c>
      <c r="AA3748" t="b">
        <f>ABS(T3748-Z3748)&gt;25000</f>
        <v>0</v>
      </c>
      <c r="AB3748">
        <v>31700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87767</v>
      </c>
      <c r="AJ3748">
        <v>0</v>
      </c>
      <c r="AK3748">
        <v>0</v>
      </c>
      <c r="AL3748">
        <v>0</v>
      </c>
      <c r="AM3748">
        <v>0</v>
      </c>
      <c r="AN3748">
        <v>2932</v>
      </c>
      <c r="AO3748">
        <v>84835</v>
      </c>
      <c r="AQ3748">
        <f>K3748/R3748</f>
        <v>0</v>
      </c>
    </row>
    <row r="3749" spans="1:43" x14ac:dyDescent="0.35">
      <c r="A3749" t="s">
        <v>7804</v>
      </c>
      <c r="B3749" t="s">
        <v>7805</v>
      </c>
      <c r="C3749" t="s">
        <v>38</v>
      </c>
      <c r="D3749" t="str">
        <f>IF(P3749&lt;=50000,"Extra Small",IF(AND(P3749&gt;=50000,P3749&lt;250000),"Small",IF(AND(P3749&gt;=250000,P3749&lt;1000000),"Medium",IF(AND(P3749&gt;=1000000,P3749&lt;10000000),"Large",IF(AND(P3749&gt;=10000000,P3749&lt;100000000),"Extra Large",IF(P3749&gt;=100000000,"Extra-extra-large"))))))</f>
        <v>Small</v>
      </c>
      <c r="E3749" t="s">
        <v>85</v>
      </c>
      <c r="F3749">
        <v>0</v>
      </c>
      <c r="G3749">
        <v>1</v>
      </c>
      <c r="H3749">
        <v>0</v>
      </c>
      <c r="I3749">
        <v>0</v>
      </c>
      <c r="J3749" t="s">
        <v>113</v>
      </c>
      <c r="K3749">
        <v>83243</v>
      </c>
      <c r="L3749">
        <v>0</v>
      </c>
      <c r="M3749">
        <v>0</v>
      </c>
      <c r="N3749">
        <v>0</v>
      </c>
      <c r="O3749">
        <v>2607</v>
      </c>
      <c r="P3749">
        <v>85850</v>
      </c>
      <c r="Q3749">
        <v>0</v>
      </c>
      <c r="R3749">
        <v>85850</v>
      </c>
      <c r="S3749" t="str">
        <f t="shared" si="116"/>
        <v>False</v>
      </c>
      <c r="T3749">
        <v>69750</v>
      </c>
      <c r="U3749" t="b">
        <f t="shared" si="117"/>
        <v>0</v>
      </c>
      <c r="V3749">
        <v>0</v>
      </c>
      <c r="W3749">
        <v>0</v>
      </c>
      <c r="X3749">
        <v>0</v>
      </c>
      <c r="Y3749">
        <v>18052</v>
      </c>
      <c r="Z3749">
        <v>87802</v>
      </c>
      <c r="AA3749" t="b">
        <f>ABS(T3749-Z3749)&gt;25000</f>
        <v>0</v>
      </c>
      <c r="AB3749">
        <v>-1952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165533</v>
      </c>
      <c r="AJ3749">
        <v>0</v>
      </c>
      <c r="AK3749">
        <v>0</v>
      </c>
      <c r="AL3749">
        <v>0</v>
      </c>
      <c r="AM3749">
        <v>0</v>
      </c>
      <c r="AN3749">
        <v>98100</v>
      </c>
      <c r="AO3749">
        <v>67433</v>
      </c>
      <c r="AQ3749">
        <f>K3749/R3749</f>
        <v>0.96963308095515433</v>
      </c>
    </row>
    <row r="3750" spans="1:43" x14ac:dyDescent="0.35">
      <c r="A3750" t="s">
        <v>7806</v>
      </c>
      <c r="B3750" t="s">
        <v>7807</v>
      </c>
      <c r="C3750" t="s">
        <v>38</v>
      </c>
      <c r="D3750" t="str">
        <f>IF(P3750&lt;=50000,"Extra Small",IF(AND(P3750&gt;=50000,P3750&lt;250000),"Small",IF(AND(P3750&gt;=250000,P3750&lt;1000000),"Medium",IF(AND(P3750&gt;=1000000,P3750&lt;10000000),"Large",IF(AND(P3750&gt;=10000000,P3750&lt;100000000),"Extra Large",IF(P3750&gt;=100000000,"Extra-extra-large"))))))</f>
        <v>Extra Small</v>
      </c>
      <c r="E3750" t="s">
        <v>43</v>
      </c>
      <c r="F3750">
        <v>0</v>
      </c>
      <c r="G3750">
        <v>0</v>
      </c>
      <c r="H3750">
        <v>0</v>
      </c>
      <c r="I3750">
        <v>0</v>
      </c>
      <c r="J3750" t="s">
        <v>44</v>
      </c>
      <c r="K3750">
        <v>11634</v>
      </c>
      <c r="L3750">
        <v>2200</v>
      </c>
      <c r="M3750">
        <v>0</v>
      </c>
      <c r="N3750">
        <v>0</v>
      </c>
      <c r="O3750">
        <v>0</v>
      </c>
      <c r="P3750">
        <v>13834</v>
      </c>
      <c r="Q3750">
        <v>0</v>
      </c>
      <c r="R3750">
        <v>13834</v>
      </c>
      <c r="S3750" t="str">
        <f t="shared" si="116"/>
        <v>False</v>
      </c>
      <c r="T3750">
        <v>0</v>
      </c>
      <c r="U3750" t="e">
        <f t="shared" si="117"/>
        <v>#DIV/0!</v>
      </c>
      <c r="V3750">
        <v>0</v>
      </c>
      <c r="W3750">
        <v>0</v>
      </c>
      <c r="X3750">
        <v>0</v>
      </c>
      <c r="Y3750">
        <v>7218</v>
      </c>
      <c r="Z3750">
        <v>7218</v>
      </c>
      <c r="AA3750" t="b">
        <f>ABS(T3750-Z3750)&gt;25000</f>
        <v>0</v>
      </c>
      <c r="AB3750">
        <v>6616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Q3750">
        <f>K3750/R3750</f>
        <v>0.84097151944484605</v>
      </c>
    </row>
    <row r="3751" spans="1:43" x14ac:dyDescent="0.35">
      <c r="A3751" t="s">
        <v>7808</v>
      </c>
      <c r="B3751" t="s">
        <v>7809</v>
      </c>
      <c r="C3751" t="s">
        <v>38</v>
      </c>
      <c r="D3751" t="str">
        <f>IF(P3751&lt;=50000,"Extra Small",IF(AND(P3751&gt;=50000,P3751&lt;250000),"Small",IF(AND(P3751&gt;=250000,P3751&lt;1000000),"Medium",IF(AND(P3751&gt;=1000000,P3751&lt;10000000),"Large",IF(AND(P3751&gt;=10000000,P3751&lt;100000000),"Extra Large",IF(P3751&gt;=100000000,"Extra-extra-large"))))))</f>
        <v>Extra Small</v>
      </c>
      <c r="E3751" t="s">
        <v>85</v>
      </c>
      <c r="F3751">
        <v>0</v>
      </c>
      <c r="G3751">
        <v>0</v>
      </c>
      <c r="H3751">
        <v>0</v>
      </c>
      <c r="I3751">
        <v>0</v>
      </c>
      <c r="J3751" t="s">
        <v>52</v>
      </c>
      <c r="K3751">
        <v>0</v>
      </c>
      <c r="L3751">
        <v>477</v>
      </c>
      <c r="M3751">
        <v>4296</v>
      </c>
      <c r="N3751">
        <v>138</v>
      </c>
      <c r="O3751">
        <v>0</v>
      </c>
      <c r="P3751">
        <v>4911</v>
      </c>
      <c r="Q3751">
        <v>0</v>
      </c>
      <c r="R3751">
        <v>4911</v>
      </c>
      <c r="S3751" t="str">
        <f t="shared" si="116"/>
        <v>False</v>
      </c>
      <c r="T3751">
        <v>0</v>
      </c>
      <c r="U3751" t="e">
        <f t="shared" si="117"/>
        <v>#DIV/0!</v>
      </c>
      <c r="V3751">
        <v>0</v>
      </c>
      <c r="W3751">
        <v>0</v>
      </c>
      <c r="X3751">
        <v>0</v>
      </c>
      <c r="Y3751">
        <v>6398</v>
      </c>
      <c r="Z3751">
        <v>6398</v>
      </c>
      <c r="AA3751" t="b">
        <f>ABS(T3751-Z3751)&gt;25000</f>
        <v>0</v>
      </c>
      <c r="AB3751">
        <v>-1487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7101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7101</v>
      </c>
      <c r="AQ3751">
        <f>K3751/R3751</f>
        <v>0</v>
      </c>
    </row>
    <row r="3752" spans="1:43" x14ac:dyDescent="0.35">
      <c r="A3752" t="s">
        <v>7810</v>
      </c>
      <c r="B3752" t="s">
        <v>7811</v>
      </c>
      <c r="C3752" t="s">
        <v>50</v>
      </c>
      <c r="D3752" t="str">
        <f>IF(P3752&lt;=50000,"Extra Small",IF(AND(P3752&gt;=50000,P3752&lt;250000),"Small",IF(AND(P3752&gt;=250000,P3752&lt;1000000),"Medium",IF(AND(P3752&gt;=1000000,P3752&lt;10000000),"Large",IF(AND(P3752&gt;=10000000,P3752&lt;100000000),"Extra Large",IF(P3752&gt;=100000000,"Extra-extra-large"))))))</f>
        <v>Extra Large</v>
      </c>
      <c r="E3752" t="s">
        <v>67</v>
      </c>
      <c r="F3752">
        <v>13</v>
      </c>
      <c r="G3752">
        <v>97</v>
      </c>
      <c r="H3752">
        <v>18</v>
      </c>
      <c r="I3752">
        <v>77</v>
      </c>
      <c r="J3752" t="s">
        <v>369</v>
      </c>
      <c r="K3752">
        <v>7182937</v>
      </c>
      <c r="L3752">
        <v>8040</v>
      </c>
      <c r="M3752">
        <v>2289320</v>
      </c>
      <c r="N3752">
        <v>645483</v>
      </c>
      <c r="O3752">
        <v>93650</v>
      </c>
      <c r="P3752">
        <v>10219430</v>
      </c>
      <c r="Q3752">
        <v>0</v>
      </c>
      <c r="R3752">
        <v>10219430</v>
      </c>
      <c r="S3752" t="str">
        <f t="shared" si="116"/>
        <v>False</v>
      </c>
      <c r="T3752">
        <v>6450504</v>
      </c>
      <c r="U3752" t="b">
        <f t="shared" si="117"/>
        <v>0</v>
      </c>
      <c r="V3752">
        <v>28189</v>
      </c>
      <c r="W3752">
        <v>0</v>
      </c>
      <c r="X3752">
        <v>0</v>
      </c>
      <c r="Y3752">
        <v>2915197</v>
      </c>
      <c r="Z3752">
        <v>9393890</v>
      </c>
      <c r="AA3752" t="b">
        <f>ABS(T3752-Z3752)&gt;1000000</f>
        <v>1</v>
      </c>
      <c r="AB3752">
        <v>825540</v>
      </c>
      <c r="AC3752">
        <v>-214774</v>
      </c>
      <c r="AD3752">
        <v>610766</v>
      </c>
      <c r="AE3752">
        <v>17746328</v>
      </c>
      <c r="AF3752">
        <v>0</v>
      </c>
      <c r="AG3752">
        <v>27879432</v>
      </c>
      <c r="AH3752">
        <v>27879432</v>
      </c>
      <c r="AI3752">
        <v>45625760</v>
      </c>
      <c r="AJ3752">
        <v>4956569</v>
      </c>
      <c r="AK3752">
        <v>0</v>
      </c>
      <c r="AL3752">
        <v>20986984</v>
      </c>
      <c r="AM3752">
        <v>20986984</v>
      </c>
      <c r="AN3752">
        <v>25943553</v>
      </c>
      <c r="AO3752">
        <v>19682207</v>
      </c>
      <c r="AQ3752">
        <f>K3752/R3752</f>
        <v>0.70287061020037322</v>
      </c>
    </row>
    <row r="3753" spans="1:43" x14ac:dyDescent="0.35">
      <c r="A3753" t="s">
        <v>7812</v>
      </c>
      <c r="B3753" t="s">
        <v>7813</v>
      </c>
      <c r="C3753" t="s">
        <v>38</v>
      </c>
      <c r="D3753" t="str">
        <f>IF(P3753&lt;=50000,"Extra Small",IF(AND(P3753&gt;=50000,P3753&lt;250000),"Small",IF(AND(P3753&gt;=250000,P3753&lt;1000000),"Medium",IF(AND(P3753&gt;=1000000,P3753&lt;10000000),"Large",IF(AND(P3753&gt;=10000000,P3753&lt;100000000),"Extra Large",IF(P3753&gt;=100000000,"Extra-extra-large"))))))</f>
        <v>Large</v>
      </c>
      <c r="E3753" t="s">
        <v>330</v>
      </c>
      <c r="F3753">
        <v>5</v>
      </c>
      <c r="G3753">
        <v>10</v>
      </c>
      <c r="H3753">
        <v>0</v>
      </c>
      <c r="I3753">
        <v>12.2</v>
      </c>
      <c r="J3753" t="s">
        <v>955</v>
      </c>
      <c r="K3753">
        <v>343014</v>
      </c>
      <c r="L3753">
        <v>367024</v>
      </c>
      <c r="M3753">
        <v>42410</v>
      </c>
      <c r="N3753">
        <v>6143</v>
      </c>
      <c r="O3753">
        <v>608972</v>
      </c>
      <c r="P3753">
        <v>1367563</v>
      </c>
      <c r="Q3753">
        <v>0</v>
      </c>
      <c r="R3753">
        <v>1367563</v>
      </c>
      <c r="S3753" t="str">
        <f t="shared" si="116"/>
        <v>False</v>
      </c>
      <c r="T3753">
        <v>1018341</v>
      </c>
      <c r="U3753" t="b">
        <f t="shared" si="117"/>
        <v>0</v>
      </c>
      <c r="V3753">
        <v>0</v>
      </c>
      <c r="W3753">
        <v>0</v>
      </c>
      <c r="X3753">
        <v>0</v>
      </c>
      <c r="Y3753">
        <v>322513</v>
      </c>
      <c r="Z3753">
        <v>1340854</v>
      </c>
      <c r="AA3753" t="b">
        <f>ABS(T3753-Z3753)&gt;1000000</f>
        <v>0</v>
      </c>
      <c r="AB3753">
        <v>26709</v>
      </c>
      <c r="AC3753">
        <v>0</v>
      </c>
      <c r="AD3753">
        <v>26709</v>
      </c>
      <c r="AE3753">
        <v>761475</v>
      </c>
      <c r="AF3753">
        <v>0</v>
      </c>
      <c r="AG3753">
        <v>8996</v>
      </c>
      <c r="AH3753">
        <v>8996</v>
      </c>
      <c r="AI3753">
        <v>770471</v>
      </c>
      <c r="AJ3753">
        <v>591112</v>
      </c>
      <c r="AK3753">
        <v>0</v>
      </c>
      <c r="AL3753">
        <v>7500</v>
      </c>
      <c r="AM3753">
        <v>7500</v>
      </c>
      <c r="AN3753">
        <v>598612</v>
      </c>
      <c r="AO3753">
        <v>171859</v>
      </c>
      <c r="AQ3753">
        <f>K3753/R3753</f>
        <v>0.25082135155747853</v>
      </c>
    </row>
    <row r="3754" spans="1:43" x14ac:dyDescent="0.35">
      <c r="A3754" t="s">
        <v>7814</v>
      </c>
      <c r="B3754" t="s">
        <v>7815</v>
      </c>
      <c r="C3754" t="s">
        <v>50</v>
      </c>
      <c r="D3754" t="str">
        <f>IF(P3754&lt;=50000,"Extra Small",IF(AND(P3754&gt;=50000,P3754&lt;250000),"Small",IF(AND(P3754&gt;=250000,P3754&lt;1000000),"Medium",IF(AND(P3754&gt;=1000000,P3754&lt;10000000),"Large",IF(AND(P3754&gt;=10000000,P3754&lt;100000000),"Extra Large",IF(P3754&gt;=100000000,"Extra-extra-large"))))))</f>
        <v>Small</v>
      </c>
      <c r="E3754" t="s">
        <v>85</v>
      </c>
      <c r="F3754">
        <v>0</v>
      </c>
      <c r="G3754">
        <v>1</v>
      </c>
      <c r="H3754">
        <v>0</v>
      </c>
      <c r="I3754">
        <v>0</v>
      </c>
      <c r="J3754" t="s">
        <v>48</v>
      </c>
      <c r="K3754">
        <v>72470</v>
      </c>
      <c r="L3754">
        <v>0</v>
      </c>
      <c r="M3754">
        <v>1636</v>
      </c>
      <c r="N3754">
        <v>2626</v>
      </c>
      <c r="O3754">
        <v>0</v>
      </c>
      <c r="P3754">
        <v>76732</v>
      </c>
      <c r="Q3754">
        <v>0</v>
      </c>
      <c r="R3754">
        <v>76732</v>
      </c>
      <c r="S3754" t="str">
        <f t="shared" si="116"/>
        <v>False</v>
      </c>
      <c r="T3754">
        <v>65389</v>
      </c>
      <c r="U3754" t="b">
        <f t="shared" si="117"/>
        <v>0</v>
      </c>
      <c r="V3754">
        <v>0</v>
      </c>
      <c r="W3754">
        <v>0</v>
      </c>
      <c r="X3754">
        <v>0</v>
      </c>
      <c r="Y3754">
        <v>8055</v>
      </c>
      <c r="Z3754">
        <v>73444</v>
      </c>
      <c r="AA3754" t="b">
        <f>ABS(T3754-Z3754)&gt;25000</f>
        <v>0</v>
      </c>
      <c r="AB3754">
        <v>3288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66629</v>
      </c>
      <c r="AJ3754">
        <v>0</v>
      </c>
      <c r="AK3754">
        <v>0</v>
      </c>
      <c r="AL3754">
        <v>0</v>
      </c>
      <c r="AM3754">
        <v>0</v>
      </c>
      <c r="AN3754">
        <v>41333</v>
      </c>
      <c r="AO3754">
        <v>25296</v>
      </c>
      <c r="AQ3754">
        <f>K3754/R3754</f>
        <v>0.9444560287754783</v>
      </c>
    </row>
    <row r="3755" spans="1:43" x14ac:dyDescent="0.35">
      <c r="A3755" t="s">
        <v>7816</v>
      </c>
      <c r="B3755" t="s">
        <v>7817</v>
      </c>
      <c r="C3755" t="s">
        <v>50</v>
      </c>
      <c r="D3755" t="str">
        <f>IF(P3755&lt;=50000,"Extra Small",IF(AND(P3755&gt;=50000,P3755&lt;250000),"Small",IF(AND(P3755&gt;=250000,P3755&lt;1000000),"Medium",IF(AND(P3755&gt;=1000000,P3755&lt;10000000),"Large",IF(AND(P3755&gt;=10000000,P3755&lt;100000000),"Extra Large",IF(P3755&gt;=100000000,"Extra-extra-large"))))))</f>
        <v>Small</v>
      </c>
      <c r="E3755" t="s">
        <v>131</v>
      </c>
      <c r="F3755">
        <v>0</v>
      </c>
      <c r="G3755">
        <v>6</v>
      </c>
      <c r="H3755">
        <v>0</v>
      </c>
      <c r="I3755">
        <v>0</v>
      </c>
      <c r="J3755" t="s">
        <v>40</v>
      </c>
      <c r="K3755">
        <v>0</v>
      </c>
      <c r="L3755">
        <v>0</v>
      </c>
      <c r="M3755">
        <v>0</v>
      </c>
      <c r="N3755">
        <v>249938</v>
      </c>
      <c r="O3755">
        <v>0</v>
      </c>
      <c r="P3755">
        <v>249938</v>
      </c>
      <c r="Q3755">
        <v>0</v>
      </c>
      <c r="R3755">
        <v>249938</v>
      </c>
      <c r="S3755" t="str">
        <f t="shared" si="116"/>
        <v>False</v>
      </c>
      <c r="T3755">
        <v>0</v>
      </c>
      <c r="U3755" t="b">
        <f t="shared" si="117"/>
        <v>0</v>
      </c>
      <c r="V3755">
        <v>0</v>
      </c>
      <c r="W3755">
        <v>116000</v>
      </c>
      <c r="X3755">
        <v>0</v>
      </c>
      <c r="Y3755">
        <v>36089</v>
      </c>
      <c r="Z3755">
        <v>152089</v>
      </c>
      <c r="AA3755" t="b">
        <f>ABS(T3755-Z3755)&gt;25000</f>
        <v>1</v>
      </c>
      <c r="AB3755">
        <v>97849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3333576</v>
      </c>
      <c r="AJ3755">
        <v>0</v>
      </c>
      <c r="AK3755">
        <v>0</v>
      </c>
      <c r="AL3755">
        <v>0</v>
      </c>
      <c r="AM3755">
        <v>0</v>
      </c>
      <c r="AN3755">
        <v>2000</v>
      </c>
      <c r="AO3755">
        <v>3331576</v>
      </c>
      <c r="AQ3755">
        <f>K3755/R3755</f>
        <v>0</v>
      </c>
    </row>
    <row r="3756" spans="1:43" x14ac:dyDescent="0.35">
      <c r="A3756" t="s">
        <v>7818</v>
      </c>
      <c r="B3756" t="s">
        <v>7819</v>
      </c>
      <c r="C3756" t="s">
        <v>38</v>
      </c>
      <c r="D3756" t="str">
        <f>IF(P3756&lt;=50000,"Extra Small",IF(AND(P3756&gt;=50000,P3756&lt;250000),"Small",IF(AND(P3756&gt;=250000,P3756&lt;1000000),"Medium",IF(AND(P3756&gt;=1000000,P3756&lt;10000000),"Large",IF(AND(P3756&gt;=10000000,P3756&lt;100000000),"Extra Large",IF(P3756&gt;=100000000,"Extra-extra-large"))))))</f>
        <v>Medium</v>
      </c>
      <c r="E3756" t="s">
        <v>39</v>
      </c>
      <c r="F3756">
        <v>0</v>
      </c>
      <c r="G3756">
        <v>0</v>
      </c>
      <c r="H3756">
        <v>1</v>
      </c>
      <c r="I3756">
        <v>0</v>
      </c>
      <c r="J3756" t="s">
        <v>313</v>
      </c>
      <c r="K3756">
        <v>33000</v>
      </c>
      <c r="L3756">
        <v>856010</v>
      </c>
      <c r="M3756">
        <v>63530</v>
      </c>
      <c r="N3756">
        <v>1454</v>
      </c>
      <c r="O3756">
        <v>24966</v>
      </c>
      <c r="P3756">
        <v>978960</v>
      </c>
      <c r="Q3756">
        <v>0</v>
      </c>
      <c r="R3756">
        <v>978960</v>
      </c>
      <c r="S3756" t="str">
        <f t="shared" si="116"/>
        <v>False</v>
      </c>
      <c r="T3756">
        <v>11423</v>
      </c>
      <c r="U3756" t="b">
        <f t="shared" si="117"/>
        <v>0</v>
      </c>
      <c r="V3756">
        <v>0</v>
      </c>
      <c r="W3756">
        <v>1142</v>
      </c>
      <c r="X3756">
        <v>0</v>
      </c>
      <c r="Y3756">
        <v>837547</v>
      </c>
      <c r="Z3756">
        <v>850112</v>
      </c>
      <c r="AA3756" t="b">
        <f>ABS(T3756-Z3756)&gt;25000</f>
        <v>1</v>
      </c>
      <c r="AB3756">
        <v>128848</v>
      </c>
      <c r="AC3756">
        <v>0</v>
      </c>
      <c r="AD3756">
        <v>128848</v>
      </c>
      <c r="AE3756">
        <v>1416502</v>
      </c>
      <c r="AF3756">
        <v>0</v>
      </c>
      <c r="AG3756">
        <v>0</v>
      </c>
      <c r="AH3756">
        <v>14424491</v>
      </c>
      <c r="AI3756">
        <v>15840993</v>
      </c>
      <c r="AJ3756">
        <v>0</v>
      </c>
      <c r="AK3756">
        <v>0</v>
      </c>
      <c r="AL3756">
        <v>0</v>
      </c>
      <c r="AM3756">
        <v>1252990</v>
      </c>
      <c r="AN3756">
        <v>1252990</v>
      </c>
      <c r="AO3756">
        <v>14588003</v>
      </c>
      <c r="AQ3756">
        <f>K3756/R3756</f>
        <v>3.3709242461387595E-2</v>
      </c>
    </row>
    <row r="3757" spans="1:43" x14ac:dyDescent="0.35">
      <c r="A3757" t="s">
        <v>7820</v>
      </c>
      <c r="B3757" t="s">
        <v>7821</v>
      </c>
      <c r="C3757" t="s">
        <v>38</v>
      </c>
      <c r="D3757" t="str">
        <f>IF(P3757&lt;=50000,"Extra Small",IF(AND(P3757&gt;=50000,P3757&lt;250000),"Small",IF(AND(P3757&gt;=250000,P3757&lt;1000000),"Medium",IF(AND(P3757&gt;=1000000,P3757&lt;10000000),"Large",IF(AND(P3757&gt;=10000000,P3757&lt;100000000),"Extra Large",IF(P3757&gt;=100000000,"Extra-extra-large"))))))</f>
        <v>Extra Small</v>
      </c>
      <c r="E3757" t="s">
        <v>39</v>
      </c>
      <c r="F3757">
        <v>0</v>
      </c>
      <c r="G3757">
        <v>0</v>
      </c>
      <c r="H3757">
        <v>0</v>
      </c>
      <c r="I3757">
        <v>0</v>
      </c>
      <c r="J3757" t="s">
        <v>102</v>
      </c>
      <c r="K3757">
        <v>0</v>
      </c>
      <c r="L3757">
        <v>47638</v>
      </c>
      <c r="M3757">
        <v>0</v>
      </c>
      <c r="N3757">
        <v>0</v>
      </c>
      <c r="O3757">
        <v>0</v>
      </c>
      <c r="P3757">
        <v>47638</v>
      </c>
      <c r="Q3757">
        <v>0</v>
      </c>
      <c r="R3757">
        <v>47638</v>
      </c>
      <c r="S3757" t="str">
        <f t="shared" si="116"/>
        <v>False</v>
      </c>
      <c r="T3757">
        <v>0</v>
      </c>
      <c r="U3757" t="e">
        <f t="shared" si="117"/>
        <v>#DIV/0!</v>
      </c>
      <c r="V3757">
        <v>0</v>
      </c>
      <c r="W3757">
        <v>2057</v>
      </c>
      <c r="X3757">
        <v>14732</v>
      </c>
      <c r="Y3757">
        <v>33253</v>
      </c>
      <c r="Z3757">
        <v>50042</v>
      </c>
      <c r="AA3757" t="b">
        <f>ABS(T3757-Z3757)&gt;25000</f>
        <v>1</v>
      </c>
      <c r="AB3757">
        <v>-2404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18792</v>
      </c>
      <c r="AJ3757">
        <v>0</v>
      </c>
      <c r="AK3757">
        <v>0</v>
      </c>
      <c r="AL3757">
        <v>0</v>
      </c>
      <c r="AM3757">
        <v>0</v>
      </c>
      <c r="AN3757">
        <v>1561</v>
      </c>
      <c r="AO3757">
        <v>17231</v>
      </c>
      <c r="AQ3757">
        <f>K3757/R3757</f>
        <v>0</v>
      </c>
    </row>
    <row r="3758" spans="1:43" x14ac:dyDescent="0.35">
      <c r="A3758" t="s">
        <v>7822</v>
      </c>
      <c r="B3758" t="s">
        <v>7823</v>
      </c>
      <c r="C3758" t="s">
        <v>38</v>
      </c>
      <c r="D3758" t="str">
        <f>IF(P3758&lt;=50000,"Extra Small",IF(AND(P3758&gt;=50000,P3758&lt;250000),"Small",IF(AND(P3758&gt;=250000,P3758&lt;1000000),"Medium",IF(AND(P3758&gt;=1000000,P3758&lt;10000000),"Large",IF(AND(P3758&gt;=10000000,P3758&lt;100000000),"Extra Large",IF(P3758&gt;=100000000,"Extra-extra-large"))))))</f>
        <v>Small</v>
      </c>
      <c r="E3758" t="s">
        <v>85</v>
      </c>
      <c r="F3758">
        <v>0</v>
      </c>
      <c r="G3758">
        <v>3</v>
      </c>
      <c r="H3758">
        <v>0</v>
      </c>
      <c r="I3758">
        <v>0</v>
      </c>
      <c r="J3758" t="s">
        <v>61</v>
      </c>
      <c r="K3758">
        <v>80750</v>
      </c>
      <c r="L3758">
        <v>411</v>
      </c>
      <c r="M3758">
        <v>91329</v>
      </c>
      <c r="N3758">
        <v>1094</v>
      </c>
      <c r="O3758">
        <v>0</v>
      </c>
      <c r="P3758">
        <v>173584</v>
      </c>
      <c r="Q3758">
        <v>0</v>
      </c>
      <c r="R3758">
        <v>173584</v>
      </c>
      <c r="S3758" t="str">
        <f t="shared" si="116"/>
        <v>False</v>
      </c>
      <c r="T3758">
        <v>76906</v>
      </c>
      <c r="U3758" t="b">
        <f t="shared" si="117"/>
        <v>0</v>
      </c>
      <c r="V3758">
        <v>0</v>
      </c>
      <c r="W3758">
        <v>0</v>
      </c>
      <c r="X3758">
        <v>0</v>
      </c>
      <c r="Y3758">
        <v>72554</v>
      </c>
      <c r="Z3758">
        <v>149460</v>
      </c>
      <c r="AA3758" t="b">
        <f>ABS(T3758-Z3758)&gt;25000</f>
        <v>1</v>
      </c>
      <c r="AB3758">
        <v>24124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122890</v>
      </c>
      <c r="AJ3758">
        <v>0</v>
      </c>
      <c r="AK3758">
        <v>0</v>
      </c>
      <c r="AL3758">
        <v>0</v>
      </c>
      <c r="AM3758">
        <v>0</v>
      </c>
      <c r="AN3758">
        <v>11290</v>
      </c>
      <c r="AO3758">
        <v>111600</v>
      </c>
      <c r="AQ3758">
        <f>K3758/R3758</f>
        <v>0.46519264448336251</v>
      </c>
    </row>
    <row r="3759" spans="1:43" x14ac:dyDescent="0.35">
      <c r="A3759" t="s">
        <v>7824</v>
      </c>
      <c r="B3759" t="s">
        <v>7825</v>
      </c>
      <c r="C3759" t="s">
        <v>38</v>
      </c>
      <c r="D3759" t="str">
        <f>IF(P3759&lt;=50000,"Extra Small",IF(AND(P3759&gt;=50000,P3759&lt;250000),"Small",IF(AND(P3759&gt;=250000,P3759&lt;1000000),"Medium",IF(AND(P3759&gt;=1000000,P3759&lt;10000000),"Large",IF(AND(P3759&gt;=10000000,P3759&lt;100000000),"Extra Large",IF(P3759&gt;=100000000,"Extra-extra-large"))))))</f>
        <v>Small</v>
      </c>
      <c r="E3759" t="s">
        <v>67</v>
      </c>
      <c r="F3759">
        <v>0</v>
      </c>
      <c r="G3759">
        <v>0</v>
      </c>
      <c r="H3759">
        <v>0</v>
      </c>
      <c r="I3759">
        <v>0</v>
      </c>
      <c r="J3759" t="s">
        <v>48</v>
      </c>
      <c r="K3759">
        <v>0</v>
      </c>
      <c r="L3759">
        <v>0</v>
      </c>
      <c r="M3759">
        <v>0</v>
      </c>
      <c r="N3759">
        <v>0</v>
      </c>
      <c r="O3759">
        <v>209209</v>
      </c>
      <c r="P3759">
        <v>209209</v>
      </c>
      <c r="Q3759">
        <v>0</v>
      </c>
      <c r="R3759">
        <v>209209</v>
      </c>
      <c r="S3759" t="str">
        <f t="shared" si="116"/>
        <v>False</v>
      </c>
      <c r="T3759">
        <v>0</v>
      </c>
      <c r="U3759" t="e">
        <f t="shared" si="117"/>
        <v>#DIV/0!</v>
      </c>
      <c r="V3759">
        <v>0</v>
      </c>
      <c r="W3759">
        <v>0</v>
      </c>
      <c r="X3759">
        <v>0</v>
      </c>
      <c r="Y3759">
        <v>275075</v>
      </c>
      <c r="Z3759">
        <v>275075</v>
      </c>
      <c r="AA3759" t="b">
        <f>ABS(T3759-Z3759)&gt;25000</f>
        <v>1</v>
      </c>
      <c r="AB3759">
        <v>-65866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5756604</v>
      </c>
      <c r="AJ3759">
        <v>0</v>
      </c>
      <c r="AK3759">
        <v>0</v>
      </c>
      <c r="AL3759">
        <v>0</v>
      </c>
      <c r="AM3759">
        <v>0</v>
      </c>
      <c r="AN3759">
        <v>6076</v>
      </c>
      <c r="AO3759">
        <v>5750528</v>
      </c>
      <c r="AQ3759">
        <f>K3759/R3759</f>
        <v>0</v>
      </c>
    </row>
    <row r="3760" spans="1:43" x14ac:dyDescent="0.35">
      <c r="A3760" t="s">
        <v>7826</v>
      </c>
      <c r="B3760" t="s">
        <v>7827</v>
      </c>
      <c r="C3760" t="s">
        <v>38</v>
      </c>
      <c r="D3760" t="str">
        <f>IF(P3760&lt;=50000,"Extra Small",IF(AND(P3760&gt;=50000,P3760&lt;250000),"Small",IF(AND(P3760&gt;=250000,P3760&lt;1000000),"Medium",IF(AND(P3760&gt;=1000000,P3760&lt;10000000),"Large",IF(AND(P3760&gt;=10000000,P3760&lt;100000000),"Extra Large",IF(P3760&gt;=100000000,"Extra-extra-large"))))))</f>
        <v>Large</v>
      </c>
      <c r="E3760" t="s">
        <v>43</v>
      </c>
      <c r="F3760">
        <v>14</v>
      </c>
      <c r="G3760">
        <v>6</v>
      </c>
      <c r="H3760">
        <v>4</v>
      </c>
      <c r="I3760">
        <v>19.399999999999999</v>
      </c>
      <c r="J3760" t="s">
        <v>40</v>
      </c>
      <c r="K3760">
        <v>557919</v>
      </c>
      <c r="L3760">
        <v>126099</v>
      </c>
      <c r="M3760">
        <v>391313</v>
      </c>
      <c r="N3760">
        <v>0</v>
      </c>
      <c r="O3760">
        <v>858620</v>
      </c>
      <c r="P3760">
        <v>1933951</v>
      </c>
      <c r="Q3760">
        <v>25836</v>
      </c>
      <c r="R3760">
        <v>1959787</v>
      </c>
      <c r="S3760" t="str">
        <f t="shared" si="116"/>
        <v>False</v>
      </c>
      <c r="T3760">
        <v>1903072</v>
      </c>
      <c r="U3760" t="b">
        <f t="shared" si="117"/>
        <v>0</v>
      </c>
      <c r="V3760">
        <v>0</v>
      </c>
      <c r="W3760">
        <v>0</v>
      </c>
      <c r="X3760">
        <v>0</v>
      </c>
      <c r="Y3760">
        <v>510877</v>
      </c>
      <c r="Z3760">
        <v>2413949</v>
      </c>
      <c r="AA3760" t="b">
        <f>ABS(T3760-Z3760)&gt;1000000</f>
        <v>0</v>
      </c>
      <c r="AB3760">
        <v>-454162</v>
      </c>
      <c r="AC3760">
        <v>0</v>
      </c>
      <c r="AD3760">
        <v>-454162</v>
      </c>
      <c r="AE3760">
        <v>2040326</v>
      </c>
      <c r="AF3760">
        <v>0</v>
      </c>
      <c r="AG3760">
        <v>113828</v>
      </c>
      <c r="AH3760">
        <v>113828</v>
      </c>
      <c r="AI3760">
        <v>2154154</v>
      </c>
      <c r="AJ3760">
        <v>1196154</v>
      </c>
      <c r="AK3760">
        <v>0</v>
      </c>
      <c r="AL3760">
        <v>0</v>
      </c>
      <c r="AM3760">
        <v>0</v>
      </c>
      <c r="AN3760">
        <v>1196154</v>
      </c>
      <c r="AO3760">
        <v>958000</v>
      </c>
      <c r="AQ3760">
        <f>K3760/R3760</f>
        <v>0.28468348856278769</v>
      </c>
    </row>
    <row r="3761" spans="1:43" x14ac:dyDescent="0.35">
      <c r="A3761" t="s">
        <v>7828</v>
      </c>
      <c r="B3761" t="s">
        <v>7829</v>
      </c>
      <c r="C3761" t="s">
        <v>38</v>
      </c>
      <c r="D3761" t="str">
        <f>IF(P3761&lt;=50000,"Extra Small",IF(AND(P3761&gt;=50000,P3761&lt;250000),"Small",IF(AND(P3761&gt;=250000,P3761&lt;1000000),"Medium",IF(AND(P3761&gt;=1000000,P3761&lt;10000000),"Large",IF(AND(P3761&gt;=10000000,P3761&lt;100000000),"Extra Large",IF(P3761&gt;=100000000,"Extra-extra-large"))))))</f>
        <v>Large</v>
      </c>
      <c r="E3761" t="s">
        <v>302</v>
      </c>
      <c r="F3761">
        <v>1</v>
      </c>
      <c r="G3761">
        <v>1</v>
      </c>
      <c r="H3761">
        <v>0</v>
      </c>
      <c r="I3761">
        <v>1.7</v>
      </c>
      <c r="J3761" t="s">
        <v>103</v>
      </c>
      <c r="K3761">
        <v>0</v>
      </c>
      <c r="L3761">
        <v>547240</v>
      </c>
      <c r="M3761">
        <v>0</v>
      </c>
      <c r="N3761">
        <v>6344</v>
      </c>
      <c r="O3761">
        <v>1014026</v>
      </c>
      <c r="P3761">
        <v>1567610</v>
      </c>
      <c r="Q3761">
        <v>0</v>
      </c>
      <c r="R3761">
        <v>1567610</v>
      </c>
      <c r="S3761" t="str">
        <f t="shared" si="116"/>
        <v>False</v>
      </c>
      <c r="T3761">
        <v>290881</v>
      </c>
      <c r="U3761" t="b">
        <f t="shared" si="117"/>
        <v>0</v>
      </c>
      <c r="V3761">
        <v>223</v>
      </c>
      <c r="W3761">
        <v>0</v>
      </c>
      <c r="X3761">
        <v>1660952</v>
      </c>
      <c r="Y3761">
        <v>264572</v>
      </c>
      <c r="Z3761">
        <v>2216628</v>
      </c>
      <c r="AA3761" t="b">
        <f>ABS(T3761-Z3761)&gt;1000000</f>
        <v>1</v>
      </c>
      <c r="AB3761">
        <v>-649018</v>
      </c>
      <c r="AC3761">
        <v>0</v>
      </c>
      <c r="AD3761">
        <v>-649018</v>
      </c>
      <c r="AE3761">
        <v>243246</v>
      </c>
      <c r="AF3761">
        <v>0</v>
      </c>
      <c r="AG3761">
        <v>0</v>
      </c>
      <c r="AH3761">
        <v>0</v>
      </c>
      <c r="AI3761">
        <v>243246</v>
      </c>
      <c r="AJ3761">
        <v>182998</v>
      </c>
      <c r="AK3761">
        <v>0</v>
      </c>
      <c r="AL3761">
        <v>0</v>
      </c>
      <c r="AM3761">
        <v>0</v>
      </c>
      <c r="AN3761">
        <v>182998</v>
      </c>
      <c r="AO3761">
        <v>60248</v>
      </c>
      <c r="AQ3761">
        <f>K3761/R3761</f>
        <v>0</v>
      </c>
    </row>
    <row r="3762" spans="1:43" x14ac:dyDescent="0.35">
      <c r="A3762" t="s">
        <v>7830</v>
      </c>
      <c r="B3762" t="s">
        <v>7831</v>
      </c>
      <c r="C3762" t="s">
        <v>50</v>
      </c>
      <c r="D3762" t="str">
        <f>IF(P3762&lt;=50000,"Extra Small",IF(AND(P3762&gt;=50000,P3762&lt;250000),"Small",IF(AND(P3762&gt;=250000,P3762&lt;1000000),"Medium",IF(AND(P3762&gt;=1000000,P3762&lt;10000000),"Large",IF(AND(P3762&gt;=10000000,P3762&lt;100000000),"Extra Large",IF(P3762&gt;=100000000,"Extra-extra-large"))))))</f>
        <v>Small</v>
      </c>
      <c r="E3762" t="s">
        <v>101</v>
      </c>
      <c r="F3762">
        <v>0</v>
      </c>
      <c r="G3762">
        <v>0</v>
      </c>
      <c r="H3762">
        <v>0</v>
      </c>
      <c r="I3762">
        <v>0</v>
      </c>
      <c r="J3762" t="s">
        <v>44</v>
      </c>
      <c r="K3762">
        <v>0</v>
      </c>
      <c r="L3762">
        <v>53647</v>
      </c>
      <c r="M3762">
        <v>0</v>
      </c>
      <c r="N3762">
        <v>1507</v>
      </c>
      <c r="O3762">
        <v>0</v>
      </c>
      <c r="P3762">
        <v>55154</v>
      </c>
      <c r="Q3762">
        <v>0</v>
      </c>
      <c r="R3762">
        <v>55154</v>
      </c>
      <c r="S3762" t="str">
        <f t="shared" si="116"/>
        <v>False</v>
      </c>
      <c r="T3762">
        <v>0</v>
      </c>
      <c r="U3762" t="e">
        <f t="shared" si="117"/>
        <v>#DIV/0!</v>
      </c>
      <c r="V3762">
        <v>0</v>
      </c>
      <c r="W3762">
        <v>0</v>
      </c>
      <c r="X3762">
        <v>0</v>
      </c>
      <c r="Y3762">
        <v>55472</v>
      </c>
      <c r="Z3762">
        <v>55472</v>
      </c>
      <c r="AA3762" t="b">
        <f>ABS(T3762-Z3762)&gt;25000</f>
        <v>1</v>
      </c>
      <c r="AB3762">
        <v>-318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259325</v>
      </c>
      <c r="AJ3762">
        <v>0</v>
      </c>
      <c r="AK3762">
        <v>0</v>
      </c>
      <c r="AL3762">
        <v>0</v>
      </c>
      <c r="AM3762">
        <v>0</v>
      </c>
      <c r="AN3762">
        <v>1300</v>
      </c>
      <c r="AO3762">
        <v>258025</v>
      </c>
      <c r="AQ3762">
        <f>K3762/R3762</f>
        <v>0</v>
      </c>
    </row>
    <row r="3763" spans="1:43" x14ac:dyDescent="0.35">
      <c r="A3763" t="s">
        <v>7832</v>
      </c>
      <c r="B3763" t="s">
        <v>7833</v>
      </c>
      <c r="C3763" t="s">
        <v>38</v>
      </c>
      <c r="D3763" t="str">
        <f>IF(P3763&lt;=50000,"Extra Small",IF(AND(P3763&gt;=50000,P3763&lt;250000),"Small",IF(AND(P3763&gt;=250000,P3763&lt;1000000),"Medium",IF(AND(P3763&gt;=1000000,P3763&lt;10000000),"Large",IF(AND(P3763&gt;=10000000,P3763&lt;100000000),"Extra Large",IF(P3763&gt;=100000000,"Extra-extra-large"))))))</f>
        <v>Medium</v>
      </c>
      <c r="E3763" t="s">
        <v>110</v>
      </c>
      <c r="F3763">
        <v>1</v>
      </c>
      <c r="G3763">
        <v>3</v>
      </c>
      <c r="H3763">
        <v>6</v>
      </c>
      <c r="I3763">
        <v>6.4</v>
      </c>
      <c r="J3763" t="s">
        <v>281</v>
      </c>
      <c r="K3763">
        <v>0</v>
      </c>
      <c r="L3763">
        <v>0</v>
      </c>
      <c r="M3763">
        <v>364396</v>
      </c>
      <c r="N3763">
        <v>0</v>
      </c>
      <c r="O3763">
        <v>0</v>
      </c>
      <c r="P3763">
        <v>364396</v>
      </c>
      <c r="Q3763">
        <v>509</v>
      </c>
      <c r="R3763">
        <v>364905</v>
      </c>
      <c r="S3763" t="str">
        <f t="shared" si="116"/>
        <v>False</v>
      </c>
      <c r="T3763">
        <v>305148</v>
      </c>
      <c r="U3763" t="b">
        <f t="shared" si="117"/>
        <v>0</v>
      </c>
      <c r="V3763">
        <v>0</v>
      </c>
      <c r="W3763">
        <v>0</v>
      </c>
      <c r="X3763">
        <v>0</v>
      </c>
      <c r="Y3763">
        <v>52407</v>
      </c>
      <c r="Z3763">
        <v>357555</v>
      </c>
      <c r="AA3763" t="b">
        <f>ABS(T3763-Z3763)&gt;25000</f>
        <v>1</v>
      </c>
      <c r="AB3763">
        <v>7350</v>
      </c>
      <c r="AC3763">
        <v>-11830</v>
      </c>
      <c r="AD3763">
        <v>-4480</v>
      </c>
      <c r="AE3763">
        <v>163581</v>
      </c>
      <c r="AF3763">
        <v>0</v>
      </c>
      <c r="AG3763">
        <v>0</v>
      </c>
      <c r="AH3763">
        <v>395500</v>
      </c>
      <c r="AI3763">
        <v>559081</v>
      </c>
      <c r="AJ3763">
        <v>101035</v>
      </c>
      <c r="AK3763">
        <v>0</v>
      </c>
      <c r="AL3763">
        <v>0</v>
      </c>
      <c r="AM3763">
        <v>5810</v>
      </c>
      <c r="AN3763">
        <v>106845</v>
      </c>
      <c r="AO3763">
        <v>452236</v>
      </c>
      <c r="AQ3763">
        <f>K3763/R3763</f>
        <v>0</v>
      </c>
    </row>
    <row r="3764" spans="1:43" x14ac:dyDescent="0.35">
      <c r="A3764" t="s">
        <v>7834</v>
      </c>
      <c r="B3764" t="s">
        <v>7835</v>
      </c>
      <c r="C3764" t="s">
        <v>38</v>
      </c>
      <c r="D3764" t="str">
        <f>IF(P3764&lt;=50000,"Extra Small",IF(AND(P3764&gt;=50000,P3764&lt;250000),"Small",IF(AND(P3764&gt;=250000,P3764&lt;1000000),"Medium",IF(AND(P3764&gt;=1000000,P3764&lt;10000000),"Large",IF(AND(P3764&gt;=10000000,P3764&lt;100000000),"Extra Large",IF(P3764&gt;=100000000,"Extra-extra-large"))))))</f>
        <v>Extra Small</v>
      </c>
      <c r="E3764" t="s">
        <v>43</v>
      </c>
      <c r="F3764">
        <v>0</v>
      </c>
      <c r="G3764">
        <v>0</v>
      </c>
      <c r="H3764">
        <v>1</v>
      </c>
      <c r="I3764">
        <v>0.1</v>
      </c>
      <c r="J3764" t="s">
        <v>52</v>
      </c>
      <c r="K3764">
        <v>0</v>
      </c>
      <c r="L3764">
        <v>5613</v>
      </c>
      <c r="M3764">
        <v>0</v>
      </c>
      <c r="N3764">
        <v>0</v>
      </c>
      <c r="O3764">
        <v>13</v>
      </c>
      <c r="P3764">
        <v>5626</v>
      </c>
      <c r="Q3764">
        <v>0</v>
      </c>
      <c r="R3764">
        <v>5626</v>
      </c>
      <c r="S3764" t="str">
        <f t="shared" si="116"/>
        <v>False</v>
      </c>
      <c r="T3764">
        <v>5040</v>
      </c>
      <c r="U3764" t="b">
        <f t="shared" si="117"/>
        <v>0</v>
      </c>
      <c r="V3764">
        <v>0</v>
      </c>
      <c r="W3764">
        <v>0</v>
      </c>
      <c r="X3764">
        <v>0</v>
      </c>
      <c r="Y3764">
        <v>30185</v>
      </c>
      <c r="Z3764">
        <v>35225</v>
      </c>
      <c r="AA3764" t="b">
        <f>ABS(T3764-Z3764)&gt;25000</f>
        <v>1</v>
      </c>
      <c r="AB3764">
        <v>-29599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2528</v>
      </c>
      <c r="AJ3764">
        <v>0</v>
      </c>
      <c r="AK3764">
        <v>0</v>
      </c>
      <c r="AL3764">
        <v>0</v>
      </c>
      <c r="AM3764">
        <v>0</v>
      </c>
      <c r="AN3764">
        <v>1238</v>
      </c>
      <c r="AO3764">
        <v>1290</v>
      </c>
      <c r="AQ3764">
        <f>K3764/R3764</f>
        <v>0</v>
      </c>
    </row>
    <row r="3765" spans="1:43" x14ac:dyDescent="0.35">
      <c r="A3765" t="s">
        <v>7836</v>
      </c>
      <c r="B3765" t="s">
        <v>7837</v>
      </c>
      <c r="C3765" t="s">
        <v>38</v>
      </c>
      <c r="D3765" t="str">
        <f>IF(P3765&lt;=50000,"Extra Small",IF(AND(P3765&gt;=50000,P3765&lt;250000),"Small",IF(AND(P3765&gt;=250000,P3765&lt;1000000),"Medium",IF(AND(P3765&gt;=1000000,P3765&lt;10000000),"Large",IF(AND(P3765&gt;=10000000,P3765&lt;100000000),"Extra Large",IF(P3765&gt;=100000000,"Extra-extra-large"))))))</f>
        <v>Extra Large</v>
      </c>
      <c r="E3765" t="s">
        <v>55</v>
      </c>
      <c r="F3765">
        <v>545</v>
      </c>
      <c r="G3765">
        <v>339</v>
      </c>
      <c r="H3765">
        <v>67</v>
      </c>
      <c r="I3765">
        <v>776</v>
      </c>
      <c r="J3765" t="s">
        <v>1337</v>
      </c>
      <c r="K3765">
        <v>81409096</v>
      </c>
      <c r="L3765">
        <v>14042</v>
      </c>
      <c r="M3765">
        <v>6838552</v>
      </c>
      <c r="N3765">
        <v>742643</v>
      </c>
      <c r="O3765">
        <v>6121294</v>
      </c>
      <c r="P3765">
        <v>95125627</v>
      </c>
      <c r="Q3765">
        <v>3459830</v>
      </c>
      <c r="R3765">
        <v>98585457</v>
      </c>
      <c r="S3765" t="str">
        <f t="shared" si="116"/>
        <v>False</v>
      </c>
      <c r="T3765">
        <v>56573170</v>
      </c>
      <c r="U3765" t="b">
        <f t="shared" si="117"/>
        <v>0</v>
      </c>
      <c r="V3765">
        <v>0</v>
      </c>
      <c r="W3765">
        <v>0</v>
      </c>
      <c r="X3765">
        <v>0</v>
      </c>
      <c r="Y3765">
        <v>29497028</v>
      </c>
      <c r="Z3765">
        <v>86070198</v>
      </c>
      <c r="AA3765" t="b">
        <f>ABS(T3765-Z3765)&gt;1000000</f>
        <v>1</v>
      </c>
      <c r="AB3765">
        <v>12515259</v>
      </c>
      <c r="AC3765">
        <v>0</v>
      </c>
      <c r="AD3765">
        <v>12515259</v>
      </c>
      <c r="AE3765">
        <v>40454071</v>
      </c>
      <c r="AF3765">
        <v>0</v>
      </c>
      <c r="AG3765">
        <v>27719828</v>
      </c>
      <c r="AH3765">
        <v>27719828</v>
      </c>
      <c r="AI3765">
        <v>68173899</v>
      </c>
      <c r="AJ3765">
        <v>15919983</v>
      </c>
      <c r="AK3765">
        <v>0</v>
      </c>
      <c r="AL3765">
        <v>1814095</v>
      </c>
      <c r="AM3765">
        <v>1814095</v>
      </c>
      <c r="AN3765">
        <v>17734078</v>
      </c>
      <c r="AO3765">
        <v>50439821</v>
      </c>
      <c r="AQ3765">
        <f>K3765/R3765</f>
        <v>0.82577185801349995</v>
      </c>
    </row>
    <row r="3766" spans="1:43" x14ac:dyDescent="0.35">
      <c r="A3766" t="s">
        <v>7838</v>
      </c>
      <c r="B3766" t="s">
        <v>7839</v>
      </c>
      <c r="C3766" t="s">
        <v>38</v>
      </c>
      <c r="D3766" t="str">
        <f>IF(P3766&lt;=50000,"Extra Small",IF(AND(P3766&gt;=50000,P3766&lt;250000),"Small",IF(AND(P3766&gt;=250000,P3766&lt;1000000),"Medium",IF(AND(P3766&gt;=1000000,P3766&lt;10000000),"Large",IF(AND(P3766&gt;=10000000,P3766&lt;100000000),"Extra Large",IF(P3766&gt;=100000000,"Extra-extra-large"))))))</f>
        <v>Small</v>
      </c>
      <c r="E3766" t="s">
        <v>43</v>
      </c>
      <c r="F3766">
        <v>0</v>
      </c>
      <c r="G3766">
        <v>1</v>
      </c>
      <c r="H3766">
        <v>0</v>
      </c>
      <c r="I3766">
        <v>0.4</v>
      </c>
      <c r="J3766" t="s">
        <v>172</v>
      </c>
      <c r="K3766">
        <v>0</v>
      </c>
      <c r="L3766">
        <v>780</v>
      </c>
      <c r="M3766">
        <v>27</v>
      </c>
      <c r="N3766">
        <v>1513</v>
      </c>
      <c r="O3766">
        <v>200778</v>
      </c>
      <c r="P3766">
        <v>203098</v>
      </c>
      <c r="Q3766">
        <v>0</v>
      </c>
      <c r="R3766">
        <v>203098</v>
      </c>
      <c r="S3766" t="str">
        <f t="shared" si="116"/>
        <v>False</v>
      </c>
      <c r="T3766">
        <v>33655</v>
      </c>
      <c r="U3766" t="b">
        <f t="shared" si="117"/>
        <v>0</v>
      </c>
      <c r="V3766">
        <v>0</v>
      </c>
      <c r="W3766">
        <v>0</v>
      </c>
      <c r="X3766">
        <v>0</v>
      </c>
      <c r="Y3766">
        <v>161355</v>
      </c>
      <c r="Z3766">
        <v>195010</v>
      </c>
      <c r="AA3766" t="b">
        <f>ABS(T3766-Z3766)&gt;25000</f>
        <v>1</v>
      </c>
      <c r="AB3766">
        <v>8088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143258</v>
      </c>
      <c r="AJ3766">
        <v>0</v>
      </c>
      <c r="AK3766">
        <v>0</v>
      </c>
      <c r="AL3766">
        <v>0</v>
      </c>
      <c r="AM3766">
        <v>0</v>
      </c>
      <c r="AN3766">
        <v>12112</v>
      </c>
      <c r="AO3766">
        <v>131146</v>
      </c>
      <c r="AQ3766">
        <f>K3766/R3766</f>
        <v>0</v>
      </c>
    </row>
    <row r="3767" spans="1:43" x14ac:dyDescent="0.35">
      <c r="A3767" t="s">
        <v>7840</v>
      </c>
      <c r="B3767" t="s">
        <v>7841</v>
      </c>
      <c r="C3767" t="s">
        <v>38</v>
      </c>
      <c r="D3767" t="str">
        <f>IF(P3767&lt;=50000,"Extra Small",IF(AND(P3767&gt;=50000,P3767&lt;250000),"Small",IF(AND(P3767&gt;=250000,P3767&lt;1000000),"Medium",IF(AND(P3767&gt;=1000000,P3767&lt;10000000),"Large",IF(AND(P3767&gt;=10000000,P3767&lt;100000000),"Extra Large",IF(P3767&gt;=100000000,"Extra-extra-large"))))))</f>
        <v>Small</v>
      </c>
      <c r="E3767" t="s">
        <v>88</v>
      </c>
      <c r="F3767">
        <v>0</v>
      </c>
      <c r="G3767">
        <v>7</v>
      </c>
      <c r="H3767">
        <v>0</v>
      </c>
      <c r="I3767">
        <v>4.4000000000000004</v>
      </c>
      <c r="J3767" t="s">
        <v>107</v>
      </c>
      <c r="K3767">
        <v>0</v>
      </c>
      <c r="L3767">
        <v>0</v>
      </c>
      <c r="M3767">
        <v>69783</v>
      </c>
      <c r="N3767">
        <v>0</v>
      </c>
      <c r="O3767">
        <v>0</v>
      </c>
      <c r="P3767">
        <v>69783</v>
      </c>
      <c r="Q3767">
        <v>0</v>
      </c>
      <c r="R3767">
        <v>69783</v>
      </c>
      <c r="S3767" t="str">
        <f t="shared" si="116"/>
        <v>False</v>
      </c>
      <c r="T3767">
        <v>104565</v>
      </c>
      <c r="U3767" t="b">
        <f t="shared" si="117"/>
        <v>0</v>
      </c>
      <c r="V3767">
        <v>0</v>
      </c>
      <c r="W3767">
        <v>0</v>
      </c>
      <c r="X3767">
        <v>0</v>
      </c>
      <c r="Y3767">
        <v>6528</v>
      </c>
      <c r="Z3767">
        <v>111093</v>
      </c>
      <c r="AA3767" t="b">
        <f>ABS(T3767-Z3767)&gt;25000</f>
        <v>0</v>
      </c>
      <c r="AB3767">
        <v>-41310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122064</v>
      </c>
      <c r="AJ3767">
        <v>0</v>
      </c>
      <c r="AK3767">
        <v>0</v>
      </c>
      <c r="AL3767">
        <v>0</v>
      </c>
      <c r="AM3767">
        <v>0</v>
      </c>
      <c r="AN3767">
        <v>2937</v>
      </c>
      <c r="AO3767">
        <v>119127</v>
      </c>
      <c r="AQ3767">
        <f>K3767/R3767</f>
        <v>0</v>
      </c>
    </row>
    <row r="3768" spans="1:43" x14ac:dyDescent="0.35">
      <c r="A3768" t="s">
        <v>7842</v>
      </c>
      <c r="B3768" t="s">
        <v>7843</v>
      </c>
      <c r="C3768" t="s">
        <v>50</v>
      </c>
      <c r="D3768" t="str">
        <f>IF(P3768&lt;=50000,"Extra Small",IF(AND(P3768&gt;=50000,P3768&lt;250000),"Small",IF(AND(P3768&gt;=250000,P3768&lt;1000000),"Medium",IF(AND(P3768&gt;=1000000,P3768&lt;10000000),"Large",IF(AND(P3768&gt;=10000000,P3768&lt;100000000),"Extra Large",IF(P3768&gt;=100000000,"Extra-extra-large"))))))</f>
        <v>Medium</v>
      </c>
      <c r="E3768" t="s">
        <v>164</v>
      </c>
      <c r="F3768">
        <v>0</v>
      </c>
      <c r="G3768">
        <v>3</v>
      </c>
      <c r="H3768">
        <v>0</v>
      </c>
      <c r="I3768">
        <v>2.2000000000000002</v>
      </c>
      <c r="J3768" t="s">
        <v>102</v>
      </c>
      <c r="K3768">
        <v>599411</v>
      </c>
      <c r="L3768">
        <v>1050</v>
      </c>
      <c r="M3768">
        <v>139746</v>
      </c>
      <c r="N3768">
        <v>0</v>
      </c>
      <c r="O3768">
        <v>1352</v>
      </c>
      <c r="P3768">
        <v>741559</v>
      </c>
      <c r="Q3768">
        <v>0</v>
      </c>
      <c r="R3768">
        <v>741559</v>
      </c>
      <c r="S3768" t="str">
        <f t="shared" si="116"/>
        <v>False</v>
      </c>
      <c r="T3768">
        <v>135354</v>
      </c>
      <c r="U3768" t="b">
        <f t="shared" si="117"/>
        <v>0</v>
      </c>
      <c r="V3768">
        <v>0</v>
      </c>
      <c r="W3768">
        <v>0</v>
      </c>
      <c r="X3768">
        <v>339052</v>
      </c>
      <c r="Y3768">
        <v>176273</v>
      </c>
      <c r="Z3768">
        <v>650679</v>
      </c>
      <c r="AA3768" t="b">
        <f>ABS(T3768-Z3768)&gt;25000</f>
        <v>1</v>
      </c>
      <c r="AB3768">
        <v>90880</v>
      </c>
      <c r="AC3768">
        <v>0</v>
      </c>
      <c r="AD3768">
        <v>90880</v>
      </c>
      <c r="AE3768">
        <v>309304</v>
      </c>
      <c r="AF3768">
        <v>0</v>
      </c>
      <c r="AG3768">
        <v>0</v>
      </c>
      <c r="AH3768">
        <v>0</v>
      </c>
      <c r="AI3768">
        <v>309304</v>
      </c>
      <c r="AJ3768">
        <v>170617</v>
      </c>
      <c r="AK3768">
        <v>0</v>
      </c>
      <c r="AL3768">
        <v>0</v>
      </c>
      <c r="AM3768">
        <v>0</v>
      </c>
      <c r="AN3768">
        <v>170617</v>
      </c>
      <c r="AO3768">
        <v>138687</v>
      </c>
      <c r="AQ3768">
        <f>K3768/R3768</f>
        <v>0.80831194820641383</v>
      </c>
    </row>
    <row r="3769" spans="1:43" x14ac:dyDescent="0.35">
      <c r="A3769" t="s">
        <v>7844</v>
      </c>
      <c r="B3769" t="s">
        <v>7845</v>
      </c>
      <c r="C3769" t="s">
        <v>38</v>
      </c>
      <c r="D3769" t="str">
        <f>IF(P3769&lt;=50000,"Extra Small",IF(AND(P3769&gt;=50000,P3769&lt;250000),"Small",IF(AND(P3769&gt;=250000,P3769&lt;1000000),"Medium",IF(AND(P3769&gt;=1000000,P3769&lt;10000000),"Large",IF(AND(P3769&gt;=10000000,P3769&lt;100000000),"Extra Large",IF(P3769&gt;=100000000,"Extra-extra-large"))))))</f>
        <v>Medium</v>
      </c>
      <c r="E3769" t="s">
        <v>85</v>
      </c>
      <c r="F3769">
        <v>0</v>
      </c>
      <c r="G3769">
        <v>0</v>
      </c>
      <c r="H3769">
        <v>0</v>
      </c>
      <c r="I3769">
        <v>0</v>
      </c>
      <c r="J3769" t="s">
        <v>61</v>
      </c>
      <c r="K3769">
        <v>0</v>
      </c>
      <c r="L3769">
        <v>91738</v>
      </c>
      <c r="M3769">
        <v>207548</v>
      </c>
      <c r="N3769">
        <v>0</v>
      </c>
      <c r="O3769">
        <v>0</v>
      </c>
      <c r="P3769">
        <v>299286</v>
      </c>
      <c r="Q3769">
        <v>0</v>
      </c>
      <c r="R3769">
        <v>299286</v>
      </c>
      <c r="S3769" t="str">
        <f t="shared" si="116"/>
        <v>False</v>
      </c>
      <c r="T3769">
        <v>0</v>
      </c>
      <c r="U3769" t="e">
        <f t="shared" si="117"/>
        <v>#DIV/0!</v>
      </c>
      <c r="V3769">
        <v>0</v>
      </c>
      <c r="W3769">
        <v>0</v>
      </c>
      <c r="X3769">
        <v>87620</v>
      </c>
      <c r="Y3769">
        <v>225677</v>
      </c>
      <c r="Z3769">
        <v>313297</v>
      </c>
      <c r="AA3769" t="b">
        <f>ABS(T3769-Z3769)&gt;25000</f>
        <v>1</v>
      </c>
      <c r="AB3769">
        <v>-14011</v>
      </c>
      <c r="AC3769">
        <v>0</v>
      </c>
      <c r="AD3769">
        <v>-14011</v>
      </c>
      <c r="AE3769">
        <v>110912</v>
      </c>
      <c r="AF3769">
        <v>0</v>
      </c>
      <c r="AG3769">
        <v>0</v>
      </c>
      <c r="AH3769">
        <v>33758</v>
      </c>
      <c r="AI3769">
        <v>144670</v>
      </c>
      <c r="AJ3769">
        <v>68224</v>
      </c>
      <c r="AK3769">
        <v>0</v>
      </c>
      <c r="AL3769">
        <v>0</v>
      </c>
      <c r="AM3769">
        <v>0</v>
      </c>
      <c r="AN3769">
        <v>68224</v>
      </c>
      <c r="AO3769">
        <v>76446</v>
      </c>
      <c r="AQ3769">
        <f>K3769/R3769</f>
        <v>0</v>
      </c>
    </row>
    <row r="3770" spans="1:43" x14ac:dyDescent="0.35">
      <c r="A3770" t="s">
        <v>7846</v>
      </c>
      <c r="B3770" t="s">
        <v>7847</v>
      </c>
      <c r="C3770" t="s">
        <v>38</v>
      </c>
      <c r="D3770" t="str">
        <f>IF(P3770&lt;=50000,"Extra Small",IF(AND(P3770&gt;=50000,P3770&lt;250000),"Small",IF(AND(P3770&gt;=250000,P3770&lt;1000000),"Medium",IF(AND(P3770&gt;=1000000,P3770&lt;10000000),"Large",IF(AND(P3770&gt;=10000000,P3770&lt;100000000),"Extra Large",IF(P3770&gt;=100000000,"Extra-extra-large"))))))</f>
        <v>Large</v>
      </c>
      <c r="E3770" t="s">
        <v>43</v>
      </c>
      <c r="F3770">
        <v>12</v>
      </c>
      <c r="G3770">
        <v>13</v>
      </c>
      <c r="H3770">
        <v>14</v>
      </c>
      <c r="I3770">
        <v>28.35</v>
      </c>
      <c r="J3770" t="s">
        <v>700</v>
      </c>
      <c r="K3770">
        <v>1847007</v>
      </c>
      <c r="L3770">
        <v>1718055</v>
      </c>
      <c r="M3770">
        <v>2403</v>
      </c>
      <c r="N3770">
        <v>0</v>
      </c>
      <c r="O3770">
        <v>178511</v>
      </c>
      <c r="P3770">
        <v>3745976</v>
      </c>
      <c r="Q3770">
        <v>6019</v>
      </c>
      <c r="R3770">
        <v>3751995</v>
      </c>
      <c r="S3770" t="str">
        <f t="shared" si="116"/>
        <v>False</v>
      </c>
      <c r="T3770">
        <v>2683466</v>
      </c>
      <c r="U3770" t="b">
        <f t="shared" si="117"/>
        <v>0</v>
      </c>
      <c r="V3770">
        <v>0</v>
      </c>
      <c r="W3770">
        <v>0</v>
      </c>
      <c r="X3770">
        <v>0</v>
      </c>
      <c r="Y3770">
        <v>943889</v>
      </c>
      <c r="Z3770">
        <v>3627355</v>
      </c>
      <c r="AA3770" t="b">
        <f>ABS(T3770-Z3770)&gt;1000000</f>
        <v>0</v>
      </c>
      <c r="AB3770">
        <v>124640</v>
      </c>
      <c r="AC3770">
        <v>0</v>
      </c>
      <c r="AD3770">
        <v>124640</v>
      </c>
      <c r="AE3770">
        <v>2217604</v>
      </c>
      <c r="AF3770">
        <v>0</v>
      </c>
      <c r="AG3770">
        <v>276841</v>
      </c>
      <c r="AH3770">
        <v>276841</v>
      </c>
      <c r="AI3770">
        <v>2494445</v>
      </c>
      <c r="AJ3770">
        <v>819060</v>
      </c>
      <c r="AK3770">
        <v>0</v>
      </c>
      <c r="AL3770">
        <v>41311</v>
      </c>
      <c r="AM3770">
        <v>41311</v>
      </c>
      <c r="AN3770">
        <v>860371</v>
      </c>
      <c r="AO3770">
        <v>1634074</v>
      </c>
      <c r="AQ3770">
        <f>K3770/R3770</f>
        <v>0.49227331059876145</v>
      </c>
    </row>
    <row r="3771" spans="1:43" x14ac:dyDescent="0.35">
      <c r="A3771" t="s">
        <v>7848</v>
      </c>
      <c r="B3771" t="s">
        <v>7849</v>
      </c>
      <c r="C3771" t="s">
        <v>38</v>
      </c>
      <c r="D3771" t="str">
        <f>IF(P3771&lt;=50000,"Extra Small",IF(AND(P3771&gt;=50000,P3771&lt;250000),"Small",IF(AND(P3771&gt;=250000,P3771&lt;1000000),"Medium",IF(AND(P3771&gt;=1000000,P3771&lt;10000000),"Large",IF(AND(P3771&gt;=10000000,P3771&lt;100000000),"Extra Large",IF(P3771&gt;=100000000,"Extra-extra-large"))))))</f>
        <v>Small</v>
      </c>
      <c r="E3771" t="s">
        <v>39</v>
      </c>
      <c r="F3771">
        <v>0</v>
      </c>
      <c r="G3771">
        <v>0</v>
      </c>
      <c r="H3771">
        <v>0</v>
      </c>
      <c r="I3771">
        <v>0</v>
      </c>
      <c r="J3771" t="s">
        <v>269</v>
      </c>
      <c r="K3771">
        <v>0</v>
      </c>
      <c r="L3771">
        <v>0</v>
      </c>
      <c r="M3771">
        <v>0</v>
      </c>
      <c r="N3771">
        <v>111612</v>
      </c>
      <c r="O3771">
        <v>60000</v>
      </c>
      <c r="P3771">
        <v>171612</v>
      </c>
      <c r="Q3771">
        <v>0</v>
      </c>
      <c r="R3771">
        <v>171612</v>
      </c>
      <c r="S3771" t="str">
        <f t="shared" si="116"/>
        <v>False</v>
      </c>
      <c r="T3771">
        <v>0</v>
      </c>
      <c r="U3771" t="e">
        <f t="shared" si="117"/>
        <v>#DIV/0!</v>
      </c>
      <c r="V3771">
        <v>0</v>
      </c>
      <c r="W3771">
        <v>68300</v>
      </c>
      <c r="X3771">
        <v>18079</v>
      </c>
      <c r="Y3771">
        <v>0</v>
      </c>
      <c r="Z3771">
        <v>86379</v>
      </c>
      <c r="AA3771" t="b">
        <f>ABS(T3771-Z3771)&gt;25000</f>
        <v>1</v>
      </c>
      <c r="AB3771">
        <v>85233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830228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830228</v>
      </c>
      <c r="AQ3771">
        <f>K3771/R3771</f>
        <v>0</v>
      </c>
    </row>
    <row r="3772" spans="1:43" x14ac:dyDescent="0.35">
      <c r="A3772" t="s">
        <v>7850</v>
      </c>
      <c r="B3772" t="s">
        <v>7851</v>
      </c>
      <c r="C3772" t="s">
        <v>38</v>
      </c>
      <c r="D3772" t="str">
        <f>IF(P3772&lt;=50000,"Extra Small",IF(AND(P3772&gt;=50000,P3772&lt;250000),"Small",IF(AND(P3772&gt;=250000,P3772&lt;1000000),"Medium",IF(AND(P3772&gt;=1000000,P3772&lt;10000000),"Large",IF(AND(P3772&gt;=10000000,P3772&lt;100000000),"Extra Large",IF(P3772&gt;=100000000,"Extra-extra-large"))))))</f>
        <v>Extra Small</v>
      </c>
      <c r="E3772" t="s">
        <v>164</v>
      </c>
      <c r="F3772">
        <v>0</v>
      </c>
      <c r="G3772">
        <v>3</v>
      </c>
      <c r="H3772">
        <v>5</v>
      </c>
      <c r="I3772">
        <v>0</v>
      </c>
      <c r="J3772" t="s">
        <v>44</v>
      </c>
      <c r="K3772">
        <v>0</v>
      </c>
      <c r="L3772">
        <v>0</v>
      </c>
      <c r="M3772">
        <v>39500</v>
      </c>
      <c r="N3772">
        <v>0</v>
      </c>
      <c r="O3772">
        <v>626</v>
      </c>
      <c r="P3772">
        <v>40126</v>
      </c>
      <c r="Q3772">
        <v>0</v>
      </c>
      <c r="R3772">
        <v>40126</v>
      </c>
      <c r="S3772" t="str">
        <f t="shared" si="116"/>
        <v>False</v>
      </c>
      <c r="T3772">
        <v>6348</v>
      </c>
      <c r="U3772" t="b">
        <f t="shared" si="117"/>
        <v>0</v>
      </c>
      <c r="V3772">
        <v>0</v>
      </c>
      <c r="W3772">
        <v>0</v>
      </c>
      <c r="X3772">
        <v>0</v>
      </c>
      <c r="Y3772">
        <v>29580</v>
      </c>
      <c r="Z3772">
        <v>35928</v>
      </c>
      <c r="AA3772" t="b">
        <f>ABS(T3772-Z3772)&gt;25000</f>
        <v>1</v>
      </c>
      <c r="AB3772">
        <v>4198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42075</v>
      </c>
      <c r="AJ3772">
        <v>0</v>
      </c>
      <c r="AK3772">
        <v>0</v>
      </c>
      <c r="AL3772">
        <v>0</v>
      </c>
      <c r="AM3772">
        <v>0</v>
      </c>
      <c r="AN3772">
        <v>167</v>
      </c>
      <c r="AO3772">
        <v>41908</v>
      </c>
      <c r="AQ3772">
        <f>K3772/R3772</f>
        <v>0</v>
      </c>
    </row>
    <row r="3773" spans="1:43" x14ac:dyDescent="0.35">
      <c r="A3773" t="s">
        <v>7852</v>
      </c>
      <c r="B3773" t="s">
        <v>7853</v>
      </c>
      <c r="C3773" t="s">
        <v>38</v>
      </c>
      <c r="D3773" t="str">
        <f>IF(P3773&lt;=50000,"Extra Small",IF(AND(P3773&gt;=50000,P3773&lt;250000),"Small",IF(AND(P3773&gt;=250000,P3773&lt;1000000),"Medium",IF(AND(P3773&gt;=1000000,P3773&lt;10000000),"Large",IF(AND(P3773&gt;=10000000,P3773&lt;100000000),"Extra Large",IF(P3773&gt;=100000000,"Extra-extra-large"))))))</f>
        <v>Extra Small</v>
      </c>
      <c r="E3773" t="s">
        <v>85</v>
      </c>
      <c r="F3773">
        <v>0</v>
      </c>
      <c r="G3773">
        <v>0</v>
      </c>
      <c r="H3773">
        <v>0</v>
      </c>
      <c r="I3773">
        <v>0</v>
      </c>
      <c r="J3773" t="s">
        <v>129</v>
      </c>
      <c r="K3773">
        <v>0</v>
      </c>
      <c r="L3773">
        <v>5111</v>
      </c>
      <c r="M3773">
        <v>0</v>
      </c>
      <c r="N3773">
        <v>79</v>
      </c>
      <c r="O3773">
        <v>0</v>
      </c>
      <c r="P3773">
        <v>5190</v>
      </c>
      <c r="Q3773">
        <v>0</v>
      </c>
      <c r="R3773">
        <v>5190</v>
      </c>
      <c r="S3773" t="str">
        <f t="shared" si="116"/>
        <v>False</v>
      </c>
      <c r="T3773">
        <v>0</v>
      </c>
      <c r="U3773" t="e">
        <f t="shared" si="117"/>
        <v>#DIV/0!</v>
      </c>
      <c r="V3773">
        <v>0</v>
      </c>
      <c r="W3773">
        <v>0</v>
      </c>
      <c r="X3773">
        <v>0</v>
      </c>
      <c r="Y3773">
        <v>0</v>
      </c>
      <c r="Z3773">
        <v>0</v>
      </c>
      <c r="AA3773" t="b">
        <f>ABS(T3773-Z3773)&gt;25000</f>
        <v>0</v>
      </c>
      <c r="AB3773">
        <v>5190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16650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16650</v>
      </c>
      <c r="AQ3773">
        <f>K3773/R3773</f>
        <v>0</v>
      </c>
    </row>
    <row r="3774" spans="1:43" x14ac:dyDescent="0.35">
      <c r="A3774" t="s">
        <v>7854</v>
      </c>
      <c r="B3774" t="s">
        <v>7855</v>
      </c>
      <c r="C3774" t="s">
        <v>38</v>
      </c>
      <c r="D3774" t="str">
        <f>IF(P3774&lt;=50000,"Extra Small",IF(AND(P3774&gt;=50000,P3774&lt;250000),"Small",IF(AND(P3774&gt;=250000,P3774&lt;1000000),"Medium",IF(AND(P3774&gt;=1000000,P3774&lt;10000000),"Large",IF(AND(P3774&gt;=10000000,P3774&lt;100000000),"Extra Large",IF(P3774&gt;=100000000,"Extra-extra-large"))))))</f>
        <v>Small</v>
      </c>
      <c r="E3774" t="s">
        <v>55</v>
      </c>
      <c r="F3774">
        <v>0</v>
      </c>
      <c r="G3774">
        <v>0</v>
      </c>
      <c r="H3774">
        <v>0</v>
      </c>
      <c r="I3774">
        <v>0</v>
      </c>
      <c r="J3774" t="s">
        <v>40</v>
      </c>
      <c r="K3774">
        <v>0</v>
      </c>
      <c r="L3774">
        <v>67420</v>
      </c>
      <c r="M3774">
        <v>180403</v>
      </c>
      <c r="N3774">
        <v>1098</v>
      </c>
      <c r="O3774">
        <v>0</v>
      </c>
      <c r="P3774">
        <v>248921</v>
      </c>
      <c r="Q3774">
        <v>0</v>
      </c>
      <c r="R3774">
        <v>248921</v>
      </c>
      <c r="S3774" t="str">
        <f t="shared" si="116"/>
        <v>False</v>
      </c>
      <c r="T3774">
        <v>0</v>
      </c>
      <c r="U3774" t="e">
        <f t="shared" si="117"/>
        <v>#DIV/0!</v>
      </c>
      <c r="V3774">
        <v>0</v>
      </c>
      <c r="W3774">
        <v>164000</v>
      </c>
      <c r="X3774">
        <v>0</v>
      </c>
      <c r="Y3774">
        <v>44918</v>
      </c>
      <c r="Z3774">
        <v>208918</v>
      </c>
      <c r="AA3774" t="b">
        <f>ABS(T3774-Z3774)&gt;25000</f>
        <v>1</v>
      </c>
      <c r="AB3774">
        <v>40003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115782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115782</v>
      </c>
      <c r="AQ3774">
        <f>K3774/R3774</f>
        <v>0</v>
      </c>
    </row>
    <row r="3775" spans="1:43" x14ac:dyDescent="0.35">
      <c r="A3775" t="s">
        <v>7856</v>
      </c>
      <c r="B3775" t="s">
        <v>7857</v>
      </c>
      <c r="C3775" t="s">
        <v>38</v>
      </c>
      <c r="D3775" t="str">
        <f>IF(P3775&lt;=50000,"Extra Small",IF(AND(P3775&gt;=50000,P3775&lt;250000),"Small",IF(AND(P3775&gt;=250000,P3775&lt;1000000),"Medium",IF(AND(P3775&gt;=1000000,P3775&lt;10000000),"Large",IF(AND(P3775&gt;=10000000,P3775&lt;100000000),"Extra Large",IF(P3775&gt;=100000000,"Extra-extra-large"))))))</f>
        <v>Small</v>
      </c>
      <c r="E3775" t="s">
        <v>55</v>
      </c>
      <c r="F3775">
        <v>0</v>
      </c>
      <c r="G3775">
        <v>0</v>
      </c>
      <c r="H3775">
        <v>0</v>
      </c>
      <c r="I3775">
        <v>0</v>
      </c>
      <c r="J3775" t="s">
        <v>56</v>
      </c>
      <c r="K3775">
        <v>5309</v>
      </c>
      <c r="L3775">
        <v>7699</v>
      </c>
      <c r="M3775">
        <v>37279</v>
      </c>
      <c r="N3775">
        <v>121</v>
      </c>
      <c r="O3775">
        <v>49</v>
      </c>
      <c r="P3775">
        <v>50457</v>
      </c>
      <c r="Q3775">
        <v>0</v>
      </c>
      <c r="R3775">
        <v>50457</v>
      </c>
      <c r="S3775" t="str">
        <f t="shared" si="116"/>
        <v>False</v>
      </c>
      <c r="T3775">
        <v>0</v>
      </c>
      <c r="U3775" t="e">
        <f t="shared" si="117"/>
        <v>#DIV/0!</v>
      </c>
      <c r="V3775">
        <v>0</v>
      </c>
      <c r="W3775">
        <v>0</v>
      </c>
      <c r="X3775">
        <v>0</v>
      </c>
      <c r="Y3775">
        <v>56740</v>
      </c>
      <c r="Z3775">
        <v>56740</v>
      </c>
      <c r="AA3775" t="b">
        <f>ABS(T3775-Z3775)&gt;25000</f>
        <v>1</v>
      </c>
      <c r="AB3775">
        <v>-6283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10000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10000</v>
      </c>
      <c r="AQ3775">
        <f>K3775/R3775</f>
        <v>0.1052183046950869</v>
      </c>
    </row>
    <row r="3776" spans="1:43" x14ac:dyDescent="0.35">
      <c r="A3776" t="s">
        <v>7858</v>
      </c>
      <c r="B3776" t="s">
        <v>7859</v>
      </c>
      <c r="C3776" t="s">
        <v>50</v>
      </c>
      <c r="D3776" t="str">
        <f>IF(P3776&lt;=50000,"Extra Small",IF(AND(P3776&gt;=50000,P3776&lt;250000),"Small",IF(AND(P3776&gt;=250000,P3776&lt;1000000),"Medium",IF(AND(P3776&gt;=1000000,P3776&lt;10000000),"Large",IF(AND(P3776&gt;=10000000,P3776&lt;100000000),"Extra Large",IF(P3776&gt;=100000000,"Extra-extra-large"))))))</f>
        <v>Small</v>
      </c>
      <c r="E3776" t="s">
        <v>110</v>
      </c>
      <c r="F3776">
        <v>0</v>
      </c>
      <c r="G3776">
        <v>1</v>
      </c>
      <c r="H3776">
        <v>1</v>
      </c>
      <c r="I3776">
        <v>0.74</v>
      </c>
      <c r="J3776" t="s">
        <v>48</v>
      </c>
      <c r="K3776">
        <v>36259</v>
      </c>
      <c r="L3776">
        <v>0</v>
      </c>
      <c r="M3776">
        <v>30316</v>
      </c>
      <c r="N3776">
        <v>0</v>
      </c>
      <c r="O3776">
        <v>12</v>
      </c>
      <c r="P3776">
        <v>66587</v>
      </c>
      <c r="Q3776">
        <v>0</v>
      </c>
      <c r="R3776">
        <v>66587</v>
      </c>
      <c r="S3776" t="str">
        <f t="shared" si="116"/>
        <v>False</v>
      </c>
      <c r="T3776">
        <v>44987</v>
      </c>
      <c r="U3776" t="b">
        <f t="shared" si="117"/>
        <v>0</v>
      </c>
      <c r="V3776">
        <v>0</v>
      </c>
      <c r="W3776">
        <v>0</v>
      </c>
      <c r="X3776">
        <v>0</v>
      </c>
      <c r="Y3776">
        <v>33154</v>
      </c>
      <c r="Z3776">
        <v>78141</v>
      </c>
      <c r="AA3776" t="b">
        <f>ABS(T3776-Z3776)&gt;25000</f>
        <v>1</v>
      </c>
      <c r="AB3776">
        <v>-11554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4103</v>
      </c>
      <c r="AJ3776">
        <v>0</v>
      </c>
      <c r="AK3776">
        <v>0</v>
      </c>
      <c r="AL3776">
        <v>0</v>
      </c>
      <c r="AM3776">
        <v>0</v>
      </c>
      <c r="AN3776">
        <v>2757</v>
      </c>
      <c r="AO3776">
        <v>1346</v>
      </c>
      <c r="AQ3776">
        <f>K3776/R3776</f>
        <v>0.5445357201856218</v>
      </c>
    </row>
    <row r="3777" spans="1:43" x14ac:dyDescent="0.35">
      <c r="A3777" t="s">
        <v>7860</v>
      </c>
      <c r="B3777" t="s">
        <v>7861</v>
      </c>
      <c r="C3777" t="s">
        <v>38</v>
      </c>
      <c r="D3777" t="str">
        <f>IF(P3777&lt;=50000,"Extra Small",IF(AND(P3777&gt;=50000,P3777&lt;250000),"Small",IF(AND(P3777&gt;=250000,P3777&lt;1000000),"Medium",IF(AND(P3777&gt;=1000000,P3777&lt;10000000),"Large",IF(AND(P3777&gt;=10000000,P3777&lt;100000000),"Extra Large",IF(P3777&gt;=100000000,"Extra-extra-large"))))))</f>
        <v>Small</v>
      </c>
      <c r="E3777" t="s">
        <v>110</v>
      </c>
      <c r="F3777">
        <v>0</v>
      </c>
      <c r="G3777">
        <v>0</v>
      </c>
      <c r="H3777">
        <v>0</v>
      </c>
      <c r="I3777">
        <v>0</v>
      </c>
      <c r="J3777" t="s">
        <v>172</v>
      </c>
      <c r="K3777">
        <v>0</v>
      </c>
      <c r="L3777">
        <v>50400</v>
      </c>
      <c r="M3777">
        <v>0</v>
      </c>
      <c r="N3777">
        <v>0</v>
      </c>
      <c r="O3777">
        <v>0</v>
      </c>
      <c r="P3777">
        <v>50400</v>
      </c>
      <c r="Q3777">
        <v>0</v>
      </c>
      <c r="R3777">
        <v>50400</v>
      </c>
      <c r="S3777" t="str">
        <f t="shared" si="116"/>
        <v>False</v>
      </c>
      <c r="T3777">
        <v>0</v>
      </c>
      <c r="U3777" t="e">
        <f t="shared" si="117"/>
        <v>#DIV/0!</v>
      </c>
      <c r="V3777">
        <v>0</v>
      </c>
      <c r="W3777">
        <v>46659</v>
      </c>
      <c r="X3777">
        <v>0</v>
      </c>
      <c r="Y3777">
        <v>0</v>
      </c>
      <c r="Z3777">
        <v>46659</v>
      </c>
      <c r="AA3777" t="b">
        <f>ABS(T3777-Z3777)&gt;25000</f>
        <v>1</v>
      </c>
      <c r="AB3777">
        <v>3741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Q3777">
        <f>K3777/R3777</f>
        <v>0</v>
      </c>
    </row>
    <row r="3778" spans="1:43" x14ac:dyDescent="0.35">
      <c r="A3778" t="s">
        <v>7862</v>
      </c>
      <c r="B3778" t="s">
        <v>7863</v>
      </c>
      <c r="C3778" t="s">
        <v>50</v>
      </c>
      <c r="D3778" t="str">
        <f>IF(P3778&lt;=50000,"Extra Small",IF(AND(P3778&gt;=50000,P3778&lt;250000),"Small",IF(AND(P3778&gt;=250000,P3778&lt;1000000),"Medium",IF(AND(P3778&gt;=1000000,P3778&lt;10000000),"Large",IF(AND(P3778&gt;=10000000,P3778&lt;100000000),"Extra Large",IF(P3778&gt;=100000000,"Extra-extra-large"))))))</f>
        <v>Extra Large</v>
      </c>
      <c r="E3778" t="s">
        <v>55</v>
      </c>
      <c r="F3778">
        <v>232</v>
      </c>
      <c r="G3778">
        <v>35</v>
      </c>
      <c r="H3778">
        <v>26</v>
      </c>
      <c r="I3778">
        <v>264.8</v>
      </c>
      <c r="J3778" t="s">
        <v>48</v>
      </c>
      <c r="K3778">
        <v>0</v>
      </c>
      <c r="L3778">
        <v>0</v>
      </c>
      <c r="M3778">
        <v>63095000</v>
      </c>
      <c r="N3778">
        <v>14624000</v>
      </c>
      <c r="O3778">
        <v>0</v>
      </c>
      <c r="P3778">
        <v>77719000</v>
      </c>
      <c r="Q3778">
        <v>668000</v>
      </c>
      <c r="R3778">
        <v>78387000</v>
      </c>
      <c r="S3778" t="str">
        <f t="shared" si="116"/>
        <v>False</v>
      </c>
      <c r="T3778">
        <v>23273000</v>
      </c>
      <c r="U3778" t="b">
        <f t="shared" si="117"/>
        <v>0</v>
      </c>
      <c r="V3778">
        <v>0</v>
      </c>
      <c r="W3778">
        <v>0</v>
      </c>
      <c r="X3778">
        <v>0</v>
      </c>
      <c r="Y3778">
        <v>32866000</v>
      </c>
      <c r="Z3778">
        <v>56139000</v>
      </c>
      <c r="AA3778" t="b">
        <f>ABS(T3778-Z3778)&gt;1000000</f>
        <v>1</v>
      </c>
      <c r="AB3778">
        <v>22248000</v>
      </c>
      <c r="AC3778">
        <v>7941000</v>
      </c>
      <c r="AD3778">
        <v>30189000</v>
      </c>
      <c r="AE3778">
        <v>46476000</v>
      </c>
      <c r="AF3778">
        <v>0</v>
      </c>
      <c r="AG3778">
        <v>444164000</v>
      </c>
      <c r="AH3778">
        <v>444164000</v>
      </c>
      <c r="AI3778">
        <v>490640000</v>
      </c>
      <c r="AJ3778">
        <v>51148000</v>
      </c>
      <c r="AK3778">
        <v>0</v>
      </c>
      <c r="AL3778">
        <v>656000</v>
      </c>
      <c r="AM3778">
        <v>656000</v>
      </c>
      <c r="AN3778">
        <v>51804000</v>
      </c>
      <c r="AO3778">
        <v>438836000</v>
      </c>
      <c r="AQ3778">
        <f>K3778/R3778</f>
        <v>0</v>
      </c>
    </row>
    <row r="3779" spans="1:43" x14ac:dyDescent="0.35">
      <c r="A3779" t="s">
        <v>7864</v>
      </c>
      <c r="B3779" t="s">
        <v>7865</v>
      </c>
      <c r="C3779" t="s">
        <v>38</v>
      </c>
      <c r="D3779" t="str">
        <f>IF(P3779&lt;=50000,"Extra Small",IF(AND(P3779&gt;=50000,P3779&lt;250000),"Small",IF(AND(P3779&gt;=250000,P3779&lt;1000000),"Medium",IF(AND(P3779&gt;=1000000,P3779&lt;10000000),"Large",IF(AND(P3779&gt;=10000000,P3779&lt;100000000),"Extra Large",IF(P3779&gt;=100000000,"Extra-extra-large"))))))</f>
        <v>Extra Small</v>
      </c>
      <c r="E3779" t="s">
        <v>206</v>
      </c>
      <c r="F3779">
        <v>0</v>
      </c>
      <c r="G3779">
        <v>0</v>
      </c>
      <c r="H3779">
        <v>0</v>
      </c>
      <c r="I3779">
        <v>0</v>
      </c>
      <c r="J3779" t="s">
        <v>61</v>
      </c>
      <c r="K3779">
        <v>0</v>
      </c>
      <c r="L3779">
        <v>200</v>
      </c>
      <c r="M3779">
        <v>0</v>
      </c>
      <c r="N3779">
        <v>0</v>
      </c>
      <c r="O3779">
        <v>60</v>
      </c>
      <c r="P3779">
        <v>260</v>
      </c>
      <c r="Q3779">
        <v>0</v>
      </c>
      <c r="R3779">
        <v>260</v>
      </c>
      <c r="S3779" t="str">
        <f t="shared" ref="S3779:S3842" si="118">IF(ABS(P3779+Q3779-K3779-R3779&gt;25000),"True","False")</f>
        <v>False</v>
      </c>
      <c r="T3779">
        <v>0</v>
      </c>
      <c r="U3779" t="e">
        <f t="shared" ref="U3779:U3842" si="119">T3779/(F3779+G3779+H3779)&gt;300000</f>
        <v>#DIV/0!</v>
      </c>
      <c r="V3779">
        <v>0</v>
      </c>
      <c r="W3779">
        <v>100</v>
      </c>
      <c r="X3779">
        <v>100</v>
      </c>
      <c r="Y3779">
        <v>995</v>
      </c>
      <c r="Z3779">
        <v>1195</v>
      </c>
      <c r="AA3779" t="b">
        <f>ABS(T3779-Z3779)&gt;25000</f>
        <v>0</v>
      </c>
      <c r="AB3779">
        <v>-935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1547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1547</v>
      </c>
      <c r="AQ3779">
        <f>K3779/R3779</f>
        <v>0</v>
      </c>
    </row>
    <row r="3780" spans="1:43" x14ac:dyDescent="0.35">
      <c r="A3780" t="s">
        <v>7866</v>
      </c>
      <c r="B3780" t="s">
        <v>7867</v>
      </c>
      <c r="C3780" t="s">
        <v>38</v>
      </c>
      <c r="D3780" t="str">
        <f>IF(P3780&lt;=50000,"Extra Small",IF(AND(P3780&gt;=50000,P3780&lt;250000),"Small",IF(AND(P3780&gt;=250000,P3780&lt;1000000),"Medium",IF(AND(P3780&gt;=1000000,P3780&lt;10000000),"Large",IF(AND(P3780&gt;=10000000,P3780&lt;100000000),"Extra Large",IF(P3780&gt;=100000000,"Extra-extra-large"))))))</f>
        <v>Extra Small</v>
      </c>
      <c r="E3780" t="s">
        <v>43</v>
      </c>
      <c r="F3780">
        <v>0</v>
      </c>
      <c r="G3780">
        <v>0</v>
      </c>
      <c r="H3780">
        <v>0</v>
      </c>
      <c r="I3780">
        <v>0</v>
      </c>
      <c r="J3780" t="s">
        <v>472</v>
      </c>
      <c r="K3780">
        <v>0</v>
      </c>
      <c r="L3780">
        <v>0</v>
      </c>
      <c r="M3780">
        <v>0</v>
      </c>
      <c r="N3780">
        <v>795</v>
      </c>
      <c r="O3780">
        <v>13165</v>
      </c>
      <c r="P3780">
        <v>13960</v>
      </c>
      <c r="Q3780">
        <v>0</v>
      </c>
      <c r="R3780">
        <v>13960</v>
      </c>
      <c r="S3780" t="str">
        <f t="shared" si="118"/>
        <v>False</v>
      </c>
      <c r="T3780">
        <v>0</v>
      </c>
      <c r="U3780" t="e">
        <f t="shared" si="119"/>
        <v>#DIV/0!</v>
      </c>
      <c r="V3780">
        <v>0</v>
      </c>
      <c r="W3780">
        <v>0</v>
      </c>
      <c r="X3780">
        <v>0</v>
      </c>
      <c r="Y3780">
        <v>8060</v>
      </c>
      <c r="Z3780">
        <v>8060</v>
      </c>
      <c r="AA3780" t="b">
        <f>ABS(T3780-Z3780)&gt;25000</f>
        <v>0</v>
      </c>
      <c r="AB3780">
        <v>5900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55173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55173</v>
      </c>
      <c r="AQ3780">
        <f>K3780/R3780</f>
        <v>0</v>
      </c>
    </row>
    <row r="3781" spans="1:43" x14ac:dyDescent="0.35">
      <c r="A3781" t="s">
        <v>7868</v>
      </c>
      <c r="B3781" t="s">
        <v>7869</v>
      </c>
      <c r="C3781" t="s">
        <v>38</v>
      </c>
      <c r="D3781" t="str">
        <f>IF(P3781&lt;=50000,"Extra Small",IF(AND(P3781&gt;=50000,P3781&lt;250000),"Small",IF(AND(P3781&gt;=250000,P3781&lt;1000000),"Medium",IF(AND(P3781&gt;=1000000,P3781&lt;10000000),"Large",IF(AND(P3781&gt;=10000000,P3781&lt;100000000),"Extra Large",IF(P3781&gt;=100000000,"Extra-extra-large"))))))</f>
        <v>Large</v>
      </c>
      <c r="E3781" t="s">
        <v>43</v>
      </c>
      <c r="F3781">
        <v>6</v>
      </c>
      <c r="G3781">
        <v>5</v>
      </c>
      <c r="H3781">
        <v>5</v>
      </c>
      <c r="I3781">
        <v>9.1</v>
      </c>
      <c r="J3781" t="s">
        <v>56</v>
      </c>
      <c r="K3781">
        <v>64497</v>
      </c>
      <c r="L3781">
        <v>0</v>
      </c>
      <c r="M3781">
        <v>824876</v>
      </c>
      <c r="N3781">
        <v>493</v>
      </c>
      <c r="O3781">
        <v>125019</v>
      </c>
      <c r="P3781">
        <v>1014885</v>
      </c>
      <c r="Q3781">
        <v>0</v>
      </c>
      <c r="R3781">
        <v>1014885</v>
      </c>
      <c r="S3781" t="str">
        <f t="shared" si="118"/>
        <v>False</v>
      </c>
      <c r="T3781">
        <v>832331</v>
      </c>
      <c r="U3781" t="b">
        <f t="shared" si="119"/>
        <v>0</v>
      </c>
      <c r="V3781">
        <v>0</v>
      </c>
      <c r="W3781">
        <v>0</v>
      </c>
      <c r="X3781">
        <v>0</v>
      </c>
      <c r="Y3781">
        <v>151513</v>
      </c>
      <c r="Z3781">
        <v>983844</v>
      </c>
      <c r="AA3781" t="b">
        <f>ABS(T3781-Z3781)&gt;1000000</f>
        <v>0</v>
      </c>
      <c r="AB3781">
        <v>31041</v>
      </c>
      <c r="AC3781">
        <v>0</v>
      </c>
      <c r="AD3781">
        <v>31041</v>
      </c>
      <c r="AE3781">
        <v>231940</v>
      </c>
      <c r="AF3781">
        <v>0</v>
      </c>
      <c r="AG3781">
        <v>216319</v>
      </c>
      <c r="AH3781">
        <v>216319</v>
      </c>
      <c r="AI3781">
        <v>448259</v>
      </c>
      <c r="AJ3781">
        <v>187302</v>
      </c>
      <c r="AK3781">
        <v>0</v>
      </c>
      <c r="AL3781">
        <v>0</v>
      </c>
      <c r="AM3781">
        <v>0</v>
      </c>
      <c r="AN3781">
        <v>187302</v>
      </c>
      <c r="AO3781">
        <v>260957</v>
      </c>
      <c r="AQ3781">
        <f>K3781/R3781</f>
        <v>6.3551042728979143E-2</v>
      </c>
    </row>
    <row r="3782" spans="1:43" x14ac:dyDescent="0.35">
      <c r="A3782" t="s">
        <v>7870</v>
      </c>
      <c r="B3782" t="s">
        <v>7871</v>
      </c>
      <c r="C3782" t="s">
        <v>38</v>
      </c>
      <c r="D3782" t="str">
        <f>IF(P3782&lt;=50000,"Extra Small",IF(AND(P3782&gt;=50000,P3782&lt;250000),"Small",IF(AND(P3782&gt;=250000,P3782&lt;1000000),"Medium",IF(AND(P3782&gt;=1000000,P3782&lt;10000000),"Large",IF(AND(P3782&gt;=10000000,P3782&lt;100000000),"Extra Large",IF(P3782&gt;=100000000,"Extra-extra-large"))))))</f>
        <v>Medium</v>
      </c>
      <c r="E3782" t="s">
        <v>43</v>
      </c>
      <c r="F3782">
        <v>0</v>
      </c>
      <c r="G3782">
        <v>0</v>
      </c>
      <c r="H3782">
        <v>0</v>
      </c>
      <c r="I3782">
        <v>0</v>
      </c>
      <c r="J3782" t="s">
        <v>89</v>
      </c>
      <c r="K3782">
        <v>288688</v>
      </c>
      <c r="L3782">
        <v>0</v>
      </c>
      <c r="M3782">
        <v>62954</v>
      </c>
      <c r="N3782">
        <v>988</v>
      </c>
      <c r="O3782">
        <v>9673</v>
      </c>
      <c r="P3782">
        <v>362303</v>
      </c>
      <c r="Q3782">
        <v>0</v>
      </c>
      <c r="R3782">
        <v>362303</v>
      </c>
      <c r="S3782" t="str">
        <f t="shared" si="118"/>
        <v>False</v>
      </c>
      <c r="T3782">
        <v>286109</v>
      </c>
      <c r="U3782" t="e">
        <f t="shared" si="119"/>
        <v>#DIV/0!</v>
      </c>
      <c r="V3782">
        <v>0</v>
      </c>
      <c r="W3782">
        <v>0</v>
      </c>
      <c r="X3782">
        <v>0</v>
      </c>
      <c r="Y3782">
        <v>118264</v>
      </c>
      <c r="Z3782">
        <v>404373</v>
      </c>
      <c r="AA3782" t="b">
        <f>ABS(T3782-Z3782)&gt;25000</f>
        <v>1</v>
      </c>
      <c r="AB3782">
        <v>-42070</v>
      </c>
      <c r="AC3782">
        <v>0</v>
      </c>
      <c r="AD3782">
        <v>-42070</v>
      </c>
      <c r="AE3782">
        <v>97313</v>
      </c>
      <c r="AF3782">
        <v>0</v>
      </c>
      <c r="AG3782">
        <v>0</v>
      </c>
      <c r="AH3782">
        <v>254091</v>
      </c>
      <c r="AI3782">
        <v>351404</v>
      </c>
      <c r="AJ3782">
        <v>2908</v>
      </c>
      <c r="AK3782">
        <v>0</v>
      </c>
      <c r="AL3782">
        <v>0</v>
      </c>
      <c r="AM3782">
        <v>0</v>
      </c>
      <c r="AN3782">
        <v>2908</v>
      </c>
      <c r="AO3782">
        <v>348496</v>
      </c>
      <c r="AQ3782">
        <f>K3782/R3782</f>
        <v>0.7968137166956939</v>
      </c>
    </row>
    <row r="3783" spans="1:43" x14ac:dyDescent="0.35">
      <c r="A3783" t="s">
        <v>7872</v>
      </c>
      <c r="B3783" t="s">
        <v>7873</v>
      </c>
      <c r="C3783" t="s">
        <v>38</v>
      </c>
      <c r="D3783" t="str">
        <f>IF(P3783&lt;=50000,"Extra Small",IF(AND(P3783&gt;=50000,P3783&lt;250000),"Small",IF(AND(P3783&gt;=250000,P3783&lt;1000000),"Medium",IF(AND(P3783&gt;=1000000,P3783&lt;10000000),"Large",IF(AND(P3783&gt;=10000000,P3783&lt;100000000),"Extra Large",IF(P3783&gt;=100000000,"Extra-extra-large"))))))</f>
        <v>Small</v>
      </c>
      <c r="E3783" t="s">
        <v>39</v>
      </c>
      <c r="F3783">
        <v>0</v>
      </c>
      <c r="G3783">
        <v>0</v>
      </c>
      <c r="H3783">
        <v>0</v>
      </c>
      <c r="I3783">
        <v>0</v>
      </c>
      <c r="J3783" t="s">
        <v>61</v>
      </c>
      <c r="K3783">
        <v>0</v>
      </c>
      <c r="L3783">
        <v>111301</v>
      </c>
      <c r="M3783">
        <v>0</v>
      </c>
      <c r="N3783">
        <v>0</v>
      </c>
      <c r="O3783">
        <v>2</v>
      </c>
      <c r="P3783">
        <v>111303</v>
      </c>
      <c r="Q3783">
        <v>520</v>
      </c>
      <c r="R3783">
        <v>111823</v>
      </c>
      <c r="S3783" t="str">
        <f t="shared" si="118"/>
        <v>False</v>
      </c>
      <c r="T3783">
        <v>0</v>
      </c>
      <c r="U3783" t="e">
        <f t="shared" si="119"/>
        <v>#DIV/0!</v>
      </c>
      <c r="V3783">
        <v>0</v>
      </c>
      <c r="W3783">
        <v>70694</v>
      </c>
      <c r="X3783">
        <v>24922</v>
      </c>
      <c r="Y3783">
        <v>13486</v>
      </c>
      <c r="Z3783">
        <v>109102</v>
      </c>
      <c r="AA3783" t="b">
        <f>ABS(T3783-Z3783)&gt;25000</f>
        <v>1</v>
      </c>
      <c r="AB3783">
        <v>2721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12698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12698</v>
      </c>
      <c r="AQ3783">
        <f>K3783/R3783</f>
        <v>0</v>
      </c>
    </row>
    <row r="3784" spans="1:43" x14ac:dyDescent="0.35">
      <c r="A3784" t="s">
        <v>7874</v>
      </c>
      <c r="B3784" t="s">
        <v>7875</v>
      </c>
      <c r="C3784" t="s">
        <v>38</v>
      </c>
      <c r="D3784" t="str">
        <f>IF(P3784&lt;=50000,"Extra Small",IF(AND(P3784&gt;=50000,P3784&lt;250000),"Small",IF(AND(P3784&gt;=250000,P3784&lt;1000000),"Medium",IF(AND(P3784&gt;=1000000,P3784&lt;10000000),"Large",IF(AND(P3784&gt;=10000000,P3784&lt;100000000),"Extra Large",IF(P3784&gt;=100000000,"Extra-extra-large"))))))</f>
        <v>Large</v>
      </c>
      <c r="E3784" t="s">
        <v>39</v>
      </c>
      <c r="F3784">
        <v>15</v>
      </c>
      <c r="G3784">
        <v>16</v>
      </c>
      <c r="H3784">
        <v>4</v>
      </c>
      <c r="I3784">
        <v>21</v>
      </c>
      <c r="J3784" t="s">
        <v>313</v>
      </c>
      <c r="K3784">
        <v>0</v>
      </c>
      <c r="L3784">
        <v>3277742</v>
      </c>
      <c r="M3784">
        <v>0</v>
      </c>
      <c r="N3784">
        <v>0</v>
      </c>
      <c r="O3784">
        <v>888</v>
      </c>
      <c r="P3784">
        <v>3278630</v>
      </c>
      <c r="Q3784">
        <v>0</v>
      </c>
      <c r="R3784">
        <v>3278630</v>
      </c>
      <c r="S3784" t="str">
        <f t="shared" si="118"/>
        <v>False</v>
      </c>
      <c r="T3784">
        <v>1427302</v>
      </c>
      <c r="U3784" t="b">
        <f t="shared" si="119"/>
        <v>0</v>
      </c>
      <c r="V3784">
        <v>1985</v>
      </c>
      <c r="W3784">
        <v>199587</v>
      </c>
      <c r="X3784">
        <v>225480</v>
      </c>
      <c r="Y3784">
        <v>1356374</v>
      </c>
      <c r="Z3784">
        <v>3210728</v>
      </c>
      <c r="AA3784" t="b">
        <f>ABS(T3784-Z3784)&gt;1000000</f>
        <v>1</v>
      </c>
      <c r="AB3784">
        <v>67902</v>
      </c>
      <c r="AC3784">
        <v>-398145</v>
      </c>
      <c r="AD3784">
        <v>-330243</v>
      </c>
      <c r="AE3784">
        <v>240624</v>
      </c>
      <c r="AF3784">
        <v>0</v>
      </c>
      <c r="AG3784">
        <v>853932</v>
      </c>
      <c r="AH3784">
        <v>853932</v>
      </c>
      <c r="AI3784">
        <v>1094556</v>
      </c>
      <c r="AJ3784">
        <v>164071</v>
      </c>
      <c r="AK3784">
        <v>45094</v>
      </c>
      <c r="AL3784">
        <v>58215</v>
      </c>
      <c r="AM3784">
        <v>103309</v>
      </c>
      <c r="AN3784">
        <v>267380</v>
      </c>
      <c r="AO3784">
        <v>827176</v>
      </c>
      <c r="AQ3784">
        <f>K3784/R3784</f>
        <v>0</v>
      </c>
    </row>
    <row r="3785" spans="1:43" x14ac:dyDescent="0.35">
      <c r="A3785" t="s">
        <v>7876</v>
      </c>
      <c r="B3785" t="s">
        <v>7877</v>
      </c>
      <c r="C3785" t="s">
        <v>38</v>
      </c>
      <c r="D3785" t="str">
        <f>IF(P3785&lt;=50000,"Extra Small",IF(AND(P3785&gt;=50000,P3785&lt;250000),"Small",IF(AND(P3785&gt;=250000,P3785&lt;1000000),"Medium",IF(AND(P3785&gt;=1000000,P3785&lt;10000000),"Large",IF(AND(P3785&gt;=10000000,P3785&lt;100000000),"Extra Large",IF(P3785&gt;=100000000,"Extra-extra-large"))))))</f>
        <v>Medium</v>
      </c>
      <c r="E3785" t="s">
        <v>85</v>
      </c>
      <c r="F3785">
        <v>1</v>
      </c>
      <c r="G3785">
        <v>19</v>
      </c>
      <c r="H3785">
        <v>25</v>
      </c>
      <c r="I3785">
        <v>6.5</v>
      </c>
      <c r="J3785" t="s">
        <v>1083</v>
      </c>
      <c r="K3785">
        <v>427305</v>
      </c>
      <c r="L3785">
        <v>2547</v>
      </c>
      <c r="M3785">
        <v>122722</v>
      </c>
      <c r="N3785">
        <v>6659</v>
      </c>
      <c r="O3785">
        <v>91117</v>
      </c>
      <c r="P3785">
        <v>650350</v>
      </c>
      <c r="Q3785">
        <v>0</v>
      </c>
      <c r="R3785">
        <v>650350</v>
      </c>
      <c r="S3785" t="str">
        <f t="shared" si="118"/>
        <v>False</v>
      </c>
      <c r="T3785">
        <v>200614</v>
      </c>
      <c r="U3785" t="b">
        <f t="shared" si="119"/>
        <v>0</v>
      </c>
      <c r="V3785">
        <v>0</v>
      </c>
      <c r="W3785">
        <v>0</v>
      </c>
      <c r="X3785">
        <v>0</v>
      </c>
      <c r="Y3785">
        <v>423576</v>
      </c>
      <c r="Z3785">
        <v>624190</v>
      </c>
      <c r="AA3785" t="b">
        <f>ABS(T3785-Z3785)&gt;25000</f>
        <v>1</v>
      </c>
      <c r="AB3785">
        <v>26160</v>
      </c>
      <c r="AC3785">
        <v>0</v>
      </c>
      <c r="AD3785">
        <v>26160</v>
      </c>
      <c r="AE3785">
        <v>401293</v>
      </c>
      <c r="AF3785">
        <v>0</v>
      </c>
      <c r="AG3785">
        <v>0</v>
      </c>
      <c r="AH3785">
        <v>285783</v>
      </c>
      <c r="AI3785">
        <v>687076</v>
      </c>
      <c r="AJ3785">
        <v>153342</v>
      </c>
      <c r="AK3785">
        <v>0</v>
      </c>
      <c r="AL3785">
        <v>0</v>
      </c>
      <c r="AM3785">
        <v>52457</v>
      </c>
      <c r="AN3785">
        <v>205799</v>
      </c>
      <c r="AO3785">
        <v>481277</v>
      </c>
      <c r="AQ3785">
        <f>K3785/R3785</f>
        <v>0.65703851772122701</v>
      </c>
    </row>
    <row r="3786" spans="1:43" x14ac:dyDescent="0.35">
      <c r="A3786" t="s">
        <v>7878</v>
      </c>
      <c r="B3786" t="s">
        <v>7879</v>
      </c>
      <c r="C3786" t="s">
        <v>50</v>
      </c>
      <c r="D3786" t="str">
        <f>IF(P3786&lt;=50000,"Extra Small",IF(AND(P3786&gt;=50000,P3786&lt;250000),"Small",IF(AND(P3786&gt;=250000,P3786&lt;1000000),"Medium",IF(AND(P3786&gt;=1000000,P3786&lt;10000000),"Large",IF(AND(P3786&gt;=10000000,P3786&lt;100000000),"Extra Large",IF(P3786&gt;=100000000,"Extra-extra-large"))))))</f>
        <v>Extra Small</v>
      </c>
      <c r="E3786" t="s">
        <v>43</v>
      </c>
      <c r="F3786">
        <v>0</v>
      </c>
      <c r="G3786">
        <v>0</v>
      </c>
      <c r="H3786">
        <v>0</v>
      </c>
      <c r="I3786">
        <v>0</v>
      </c>
      <c r="J3786" t="s">
        <v>129</v>
      </c>
      <c r="K3786">
        <v>6113</v>
      </c>
      <c r="L3786">
        <v>17593</v>
      </c>
      <c r="M3786">
        <v>0</v>
      </c>
      <c r="N3786">
        <v>0</v>
      </c>
      <c r="O3786">
        <v>0</v>
      </c>
      <c r="P3786">
        <v>23706</v>
      </c>
      <c r="Q3786">
        <v>0</v>
      </c>
      <c r="R3786">
        <v>23706</v>
      </c>
      <c r="S3786" t="str">
        <f t="shared" si="118"/>
        <v>False</v>
      </c>
      <c r="T3786">
        <v>0</v>
      </c>
      <c r="U3786" t="e">
        <f t="shared" si="119"/>
        <v>#DIV/0!</v>
      </c>
      <c r="V3786">
        <v>0</v>
      </c>
      <c r="W3786">
        <v>13401</v>
      </c>
      <c r="X3786">
        <v>0</v>
      </c>
      <c r="Y3786">
        <v>8854</v>
      </c>
      <c r="Z3786">
        <v>22255</v>
      </c>
      <c r="AA3786" t="b">
        <f>ABS(T3786-Z3786)&gt;25000</f>
        <v>0</v>
      </c>
      <c r="AB3786">
        <v>1451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159</v>
      </c>
      <c r="AO3786">
        <v>-159</v>
      </c>
      <c r="AQ3786">
        <f>K3786/R3786</f>
        <v>0.25786720661435925</v>
      </c>
    </row>
    <row r="3787" spans="1:43" x14ac:dyDescent="0.35">
      <c r="A3787" t="s">
        <v>7880</v>
      </c>
      <c r="B3787" t="s">
        <v>7881</v>
      </c>
      <c r="C3787" t="s">
        <v>38</v>
      </c>
      <c r="D3787" t="str">
        <f>IF(P3787&lt;=50000,"Extra Small",IF(AND(P3787&gt;=50000,P3787&lt;250000),"Small",IF(AND(P3787&gt;=250000,P3787&lt;1000000),"Medium",IF(AND(P3787&gt;=1000000,P3787&lt;10000000),"Large",IF(AND(P3787&gt;=10000000,P3787&lt;100000000),"Extra Large",IF(P3787&gt;=100000000,"Extra-extra-large"))))))</f>
        <v>Small</v>
      </c>
      <c r="E3787" t="s">
        <v>43</v>
      </c>
      <c r="F3787">
        <v>0</v>
      </c>
      <c r="G3787">
        <v>6</v>
      </c>
      <c r="H3787">
        <v>2</v>
      </c>
      <c r="I3787">
        <v>3</v>
      </c>
      <c r="J3787" t="s">
        <v>92</v>
      </c>
      <c r="K3787">
        <v>145224</v>
      </c>
      <c r="L3787">
        <v>6510</v>
      </c>
      <c r="M3787">
        <v>24643</v>
      </c>
      <c r="N3787">
        <v>5961</v>
      </c>
      <c r="O3787">
        <v>1080</v>
      </c>
      <c r="P3787">
        <v>183418</v>
      </c>
      <c r="Q3787">
        <v>0</v>
      </c>
      <c r="R3787">
        <v>183418</v>
      </c>
      <c r="S3787" t="str">
        <f t="shared" si="118"/>
        <v>False</v>
      </c>
      <c r="T3787">
        <v>153906</v>
      </c>
      <c r="U3787" t="b">
        <f t="shared" si="119"/>
        <v>0</v>
      </c>
      <c r="V3787">
        <v>0</v>
      </c>
      <c r="W3787">
        <v>0</v>
      </c>
      <c r="X3787">
        <v>0</v>
      </c>
      <c r="Y3787">
        <v>18350</v>
      </c>
      <c r="Z3787">
        <v>172256</v>
      </c>
      <c r="AA3787" t="b">
        <f>ABS(T3787-Z3787)&gt;25000</f>
        <v>0</v>
      </c>
      <c r="AB3787">
        <v>11162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322182</v>
      </c>
      <c r="AJ3787">
        <v>0</v>
      </c>
      <c r="AK3787">
        <v>0</v>
      </c>
      <c r="AL3787">
        <v>0</v>
      </c>
      <c r="AM3787">
        <v>0</v>
      </c>
      <c r="AN3787">
        <v>95691</v>
      </c>
      <c r="AO3787">
        <v>226491</v>
      </c>
      <c r="AQ3787">
        <f>K3787/R3787</f>
        <v>0.79176525749926396</v>
      </c>
    </row>
    <row r="3788" spans="1:43" x14ac:dyDescent="0.35">
      <c r="A3788" t="s">
        <v>7882</v>
      </c>
      <c r="B3788" t="s">
        <v>7883</v>
      </c>
      <c r="C3788" t="s">
        <v>50</v>
      </c>
      <c r="D3788" t="str">
        <f>IF(P3788&lt;=50000,"Extra Small",IF(AND(P3788&gt;=50000,P3788&lt;250000),"Small",IF(AND(P3788&gt;=250000,P3788&lt;1000000),"Medium",IF(AND(P3788&gt;=1000000,P3788&lt;10000000),"Large",IF(AND(P3788&gt;=10000000,P3788&lt;100000000),"Extra Large",IF(P3788&gt;=100000000,"Extra-extra-large"))))))</f>
        <v>Small</v>
      </c>
      <c r="E3788" t="s">
        <v>49</v>
      </c>
      <c r="F3788">
        <v>0</v>
      </c>
      <c r="G3788">
        <v>0</v>
      </c>
      <c r="H3788">
        <v>0</v>
      </c>
      <c r="I3788">
        <v>0</v>
      </c>
      <c r="J3788" t="s">
        <v>48</v>
      </c>
      <c r="K3788">
        <v>0</v>
      </c>
      <c r="L3788">
        <v>0</v>
      </c>
      <c r="M3788">
        <v>0</v>
      </c>
      <c r="N3788">
        <v>137223</v>
      </c>
      <c r="O3788">
        <v>0</v>
      </c>
      <c r="P3788">
        <v>137223</v>
      </c>
      <c r="Q3788">
        <v>1162</v>
      </c>
      <c r="R3788">
        <v>138385</v>
      </c>
      <c r="S3788" t="str">
        <f t="shared" si="118"/>
        <v>False</v>
      </c>
      <c r="T3788">
        <v>0</v>
      </c>
      <c r="U3788" t="e">
        <f t="shared" si="119"/>
        <v>#DIV/0!</v>
      </c>
      <c r="V3788">
        <v>0</v>
      </c>
      <c r="W3788">
        <v>40700</v>
      </c>
      <c r="X3788">
        <v>0</v>
      </c>
      <c r="Y3788">
        <v>11581</v>
      </c>
      <c r="Z3788">
        <v>52281</v>
      </c>
      <c r="AA3788" t="b">
        <f>ABS(T3788-Z3788)&gt;25000</f>
        <v>1</v>
      </c>
      <c r="AB3788">
        <v>86104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852887</v>
      </c>
      <c r="AJ3788">
        <v>0</v>
      </c>
      <c r="AK3788">
        <v>0</v>
      </c>
      <c r="AL3788">
        <v>0</v>
      </c>
      <c r="AM3788">
        <v>0</v>
      </c>
      <c r="AN3788">
        <v>1210</v>
      </c>
      <c r="AO3788">
        <v>851677</v>
      </c>
      <c r="AQ3788">
        <f>K3788/R3788</f>
        <v>0</v>
      </c>
    </row>
    <row r="3789" spans="1:43" x14ac:dyDescent="0.35">
      <c r="A3789" t="s">
        <v>7884</v>
      </c>
      <c r="B3789" t="s">
        <v>7885</v>
      </c>
      <c r="C3789" t="s">
        <v>38</v>
      </c>
      <c r="D3789" t="str">
        <f>IF(P3789&lt;=50000,"Extra Small",IF(AND(P3789&gt;=50000,P3789&lt;250000),"Small",IF(AND(P3789&gt;=250000,P3789&lt;1000000),"Medium",IF(AND(P3789&gt;=1000000,P3789&lt;10000000),"Large",IF(AND(P3789&gt;=10000000,P3789&lt;100000000),"Extra Large",IF(P3789&gt;=100000000,"Extra-extra-large"))))))</f>
        <v>Extra Small</v>
      </c>
      <c r="E3789" t="s">
        <v>110</v>
      </c>
      <c r="F3789">
        <v>0</v>
      </c>
      <c r="G3789">
        <v>0</v>
      </c>
      <c r="H3789">
        <v>0</v>
      </c>
      <c r="I3789">
        <v>0</v>
      </c>
      <c r="J3789" t="s">
        <v>80</v>
      </c>
      <c r="K3789">
        <v>0</v>
      </c>
      <c r="L3789">
        <v>1238</v>
      </c>
      <c r="M3789">
        <v>2280</v>
      </c>
      <c r="N3789">
        <v>0</v>
      </c>
      <c r="O3789">
        <v>173</v>
      </c>
      <c r="P3789">
        <v>3691</v>
      </c>
      <c r="Q3789">
        <v>0</v>
      </c>
      <c r="R3789">
        <v>3691</v>
      </c>
      <c r="S3789" t="str">
        <f t="shared" si="118"/>
        <v>False</v>
      </c>
      <c r="T3789">
        <v>0</v>
      </c>
      <c r="U3789" t="e">
        <f t="shared" si="119"/>
        <v>#DIV/0!</v>
      </c>
      <c r="V3789">
        <v>0</v>
      </c>
      <c r="W3789">
        <v>0</v>
      </c>
      <c r="X3789">
        <v>0</v>
      </c>
      <c r="Y3789">
        <v>3787</v>
      </c>
      <c r="Z3789">
        <v>3787</v>
      </c>
      <c r="AA3789" t="b">
        <f>ABS(T3789-Z3789)&gt;25000</f>
        <v>0</v>
      </c>
      <c r="AB3789">
        <v>-96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27909</v>
      </c>
      <c r="AJ3789">
        <v>0</v>
      </c>
      <c r="AK3789">
        <v>0</v>
      </c>
      <c r="AL3789">
        <v>0</v>
      </c>
      <c r="AM3789">
        <v>0</v>
      </c>
      <c r="AN3789">
        <v>236</v>
      </c>
      <c r="AO3789">
        <v>27673</v>
      </c>
      <c r="AQ3789">
        <f>K3789/R3789</f>
        <v>0</v>
      </c>
    </row>
    <row r="3790" spans="1:43" x14ac:dyDescent="0.35">
      <c r="A3790" t="s">
        <v>7886</v>
      </c>
      <c r="B3790" t="s">
        <v>7887</v>
      </c>
      <c r="C3790" t="s">
        <v>38</v>
      </c>
      <c r="D3790" t="str">
        <f>IF(P3790&lt;=50000,"Extra Small",IF(AND(P3790&gt;=50000,P3790&lt;250000),"Small",IF(AND(P3790&gt;=250000,P3790&lt;1000000),"Medium",IF(AND(P3790&gt;=1000000,P3790&lt;10000000),"Large",IF(AND(P3790&gt;=10000000,P3790&lt;100000000),"Extra Large",IF(P3790&gt;=100000000,"Extra-extra-large"))))))</f>
        <v>Small</v>
      </c>
      <c r="E3790" t="s">
        <v>73</v>
      </c>
      <c r="F3790">
        <v>0</v>
      </c>
      <c r="G3790">
        <v>0</v>
      </c>
      <c r="H3790">
        <v>0</v>
      </c>
      <c r="I3790">
        <v>0</v>
      </c>
      <c r="J3790" t="s">
        <v>92</v>
      </c>
      <c r="K3790">
        <v>20000</v>
      </c>
      <c r="L3790">
        <v>109233</v>
      </c>
      <c r="M3790">
        <v>0</v>
      </c>
      <c r="N3790">
        <v>23351</v>
      </c>
      <c r="O3790">
        <v>360</v>
      </c>
      <c r="P3790">
        <v>152944</v>
      </c>
      <c r="Q3790">
        <v>0</v>
      </c>
      <c r="R3790">
        <v>152944</v>
      </c>
      <c r="S3790" t="str">
        <f t="shared" si="118"/>
        <v>False</v>
      </c>
      <c r="T3790">
        <v>0</v>
      </c>
      <c r="U3790" t="e">
        <f t="shared" si="119"/>
        <v>#DIV/0!</v>
      </c>
      <c r="V3790">
        <v>0</v>
      </c>
      <c r="W3790">
        <v>0</v>
      </c>
      <c r="X3790">
        <v>0</v>
      </c>
      <c r="Y3790">
        <v>33822</v>
      </c>
      <c r="Z3790">
        <v>33822</v>
      </c>
      <c r="AA3790" t="b">
        <f>ABS(T3790-Z3790)&gt;25000</f>
        <v>1</v>
      </c>
      <c r="AB3790">
        <v>119122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1900829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1900829</v>
      </c>
      <c r="AQ3790">
        <f>K3790/R3790</f>
        <v>0.13076681661261638</v>
      </c>
    </row>
    <row r="3791" spans="1:43" x14ac:dyDescent="0.35">
      <c r="A3791" t="s">
        <v>7888</v>
      </c>
      <c r="B3791" t="s">
        <v>7889</v>
      </c>
      <c r="C3791" t="s">
        <v>38</v>
      </c>
      <c r="D3791" t="str">
        <f>IF(P3791&lt;=50000,"Extra Small",IF(AND(P3791&gt;=50000,P3791&lt;250000),"Small",IF(AND(P3791&gt;=250000,P3791&lt;1000000),"Medium",IF(AND(P3791&gt;=1000000,P3791&lt;10000000),"Large",IF(AND(P3791&gt;=10000000,P3791&lt;100000000),"Extra Large",IF(P3791&gt;=100000000,"Extra-extra-large"))))))</f>
        <v>Extra Small</v>
      </c>
      <c r="E3791" t="s">
        <v>43</v>
      </c>
      <c r="F3791">
        <v>0</v>
      </c>
      <c r="G3791">
        <v>0</v>
      </c>
      <c r="H3791">
        <v>1</v>
      </c>
      <c r="I3791">
        <v>1</v>
      </c>
      <c r="J3791" t="s">
        <v>44</v>
      </c>
      <c r="K3791">
        <v>0</v>
      </c>
      <c r="L3791">
        <v>2052</v>
      </c>
      <c r="M3791">
        <v>25500</v>
      </c>
      <c r="N3791">
        <v>10</v>
      </c>
      <c r="O3791">
        <v>0</v>
      </c>
      <c r="P3791">
        <v>27562</v>
      </c>
      <c r="Q3791">
        <v>0</v>
      </c>
      <c r="R3791">
        <v>27562</v>
      </c>
      <c r="S3791" t="str">
        <f t="shared" si="118"/>
        <v>False</v>
      </c>
      <c r="T3791">
        <v>0</v>
      </c>
      <c r="U3791" t="b">
        <f t="shared" si="119"/>
        <v>0</v>
      </c>
      <c r="V3791">
        <v>0</v>
      </c>
      <c r="W3791">
        <v>0</v>
      </c>
      <c r="X3791">
        <v>0</v>
      </c>
      <c r="Y3791">
        <v>31037</v>
      </c>
      <c r="Z3791">
        <v>31037</v>
      </c>
      <c r="AA3791" t="b">
        <f>ABS(T3791-Z3791)&gt;25000</f>
        <v>1</v>
      </c>
      <c r="AB3791">
        <v>-3475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Q3791">
        <f>K3791/R3791</f>
        <v>0</v>
      </c>
    </row>
    <row r="3792" spans="1:43" x14ac:dyDescent="0.35">
      <c r="A3792" t="s">
        <v>7890</v>
      </c>
      <c r="B3792" t="s">
        <v>7891</v>
      </c>
      <c r="C3792" t="s">
        <v>50</v>
      </c>
      <c r="D3792" t="str">
        <f>IF(P3792&lt;=50000,"Extra Small",IF(AND(P3792&gt;=50000,P3792&lt;250000),"Small",IF(AND(P3792&gt;=250000,P3792&lt;1000000),"Medium",IF(AND(P3792&gt;=1000000,P3792&lt;10000000),"Large",IF(AND(P3792&gt;=10000000,P3792&lt;100000000),"Extra Large",IF(P3792&gt;=100000000,"Extra-extra-large"))))))</f>
        <v>Large</v>
      </c>
      <c r="E3792" t="s">
        <v>76</v>
      </c>
      <c r="F3792">
        <v>4</v>
      </c>
      <c r="G3792">
        <v>3</v>
      </c>
      <c r="H3792">
        <v>1</v>
      </c>
      <c r="I3792">
        <v>4</v>
      </c>
      <c r="J3792" t="s">
        <v>187</v>
      </c>
      <c r="K3792">
        <v>1046085</v>
      </c>
      <c r="L3792">
        <v>5000</v>
      </c>
      <c r="M3792">
        <v>53545</v>
      </c>
      <c r="N3792">
        <v>29217</v>
      </c>
      <c r="O3792">
        <v>0</v>
      </c>
      <c r="P3792">
        <v>1133847</v>
      </c>
      <c r="Q3792">
        <v>0</v>
      </c>
      <c r="R3792">
        <v>1133847</v>
      </c>
      <c r="S3792" t="str">
        <f t="shared" si="118"/>
        <v>False</v>
      </c>
      <c r="T3792">
        <v>698233</v>
      </c>
      <c r="U3792" t="b">
        <f t="shared" si="119"/>
        <v>0</v>
      </c>
      <c r="V3792">
        <v>0</v>
      </c>
      <c r="W3792">
        <v>0</v>
      </c>
      <c r="X3792">
        <v>0</v>
      </c>
      <c r="Y3792">
        <v>260492</v>
      </c>
      <c r="Z3792">
        <v>958725</v>
      </c>
      <c r="AA3792" t="b">
        <f>ABS(T3792-Z3792)&gt;1000000</f>
        <v>0</v>
      </c>
      <c r="AB3792">
        <v>175122</v>
      </c>
      <c r="AC3792">
        <v>0</v>
      </c>
      <c r="AD3792">
        <v>175122</v>
      </c>
      <c r="AE3792">
        <v>1978780</v>
      </c>
      <c r="AF3792">
        <v>0</v>
      </c>
      <c r="AG3792">
        <v>32440</v>
      </c>
      <c r="AH3792">
        <v>32440</v>
      </c>
      <c r="AI3792">
        <v>2011220</v>
      </c>
      <c r="AJ3792">
        <v>971685</v>
      </c>
      <c r="AK3792">
        <v>0</v>
      </c>
      <c r="AL3792">
        <v>0</v>
      </c>
      <c r="AM3792">
        <v>0</v>
      </c>
      <c r="AN3792">
        <v>971685</v>
      </c>
      <c r="AO3792">
        <v>1039535</v>
      </c>
      <c r="AQ3792">
        <f>K3792/R3792</f>
        <v>0.92259802248451506</v>
      </c>
    </row>
    <row r="3793" spans="1:43" x14ac:dyDescent="0.35">
      <c r="A3793" t="s">
        <v>7892</v>
      </c>
      <c r="B3793" t="s">
        <v>7893</v>
      </c>
      <c r="C3793" t="s">
        <v>38</v>
      </c>
      <c r="D3793" t="str">
        <f>IF(P3793&lt;=50000,"Extra Small",IF(AND(P3793&gt;=50000,P3793&lt;250000),"Small",IF(AND(P3793&gt;=250000,P3793&lt;1000000),"Medium",IF(AND(P3793&gt;=1000000,P3793&lt;10000000),"Large",IF(AND(P3793&gt;=10000000,P3793&lt;100000000),"Extra Large",IF(P3793&gt;=100000000,"Extra-extra-large"))))))</f>
        <v>Extra Small</v>
      </c>
      <c r="E3793" t="s">
        <v>98</v>
      </c>
      <c r="F3793">
        <v>0</v>
      </c>
      <c r="G3793">
        <v>1</v>
      </c>
      <c r="H3793">
        <v>3</v>
      </c>
      <c r="I3793">
        <v>1</v>
      </c>
      <c r="J3793" t="s">
        <v>281</v>
      </c>
      <c r="K3793">
        <v>0</v>
      </c>
      <c r="L3793">
        <v>12000</v>
      </c>
      <c r="M3793">
        <v>0</v>
      </c>
      <c r="N3793">
        <v>0</v>
      </c>
      <c r="O3793">
        <v>0</v>
      </c>
      <c r="P3793">
        <v>12000</v>
      </c>
      <c r="Q3793">
        <v>0</v>
      </c>
      <c r="R3793">
        <v>12000</v>
      </c>
      <c r="S3793" t="str">
        <f t="shared" si="118"/>
        <v>False</v>
      </c>
      <c r="T3793">
        <v>1330</v>
      </c>
      <c r="U3793" t="b">
        <f t="shared" si="119"/>
        <v>0</v>
      </c>
      <c r="V3793">
        <v>0</v>
      </c>
      <c r="W3793">
        <v>0</v>
      </c>
      <c r="X3793">
        <v>0</v>
      </c>
      <c r="Y3793">
        <v>7626</v>
      </c>
      <c r="Z3793">
        <v>8956</v>
      </c>
      <c r="AA3793" t="b">
        <f>ABS(T3793-Z3793)&gt;25000</f>
        <v>0</v>
      </c>
      <c r="AB3793">
        <v>3044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3044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3044</v>
      </c>
      <c r="AQ3793">
        <f>K3793/R3793</f>
        <v>0</v>
      </c>
    </row>
    <row r="3794" spans="1:43" x14ac:dyDescent="0.35">
      <c r="A3794" t="s">
        <v>7894</v>
      </c>
      <c r="B3794" t="s">
        <v>7895</v>
      </c>
      <c r="C3794" t="s">
        <v>38</v>
      </c>
      <c r="D3794" t="str">
        <f>IF(P3794&lt;=50000,"Extra Small",IF(AND(P3794&gt;=50000,P3794&lt;250000),"Small",IF(AND(P3794&gt;=250000,P3794&lt;1000000),"Medium",IF(AND(P3794&gt;=1000000,P3794&lt;10000000),"Large",IF(AND(P3794&gt;=10000000,P3794&lt;100000000),"Extra Large",IF(P3794&gt;=100000000,"Extra-extra-large"))))))</f>
        <v>Small</v>
      </c>
      <c r="E3794" t="s">
        <v>43</v>
      </c>
      <c r="F3794">
        <v>0</v>
      </c>
      <c r="G3794">
        <v>4</v>
      </c>
      <c r="H3794">
        <v>2</v>
      </c>
      <c r="I3794">
        <v>1.97</v>
      </c>
      <c r="J3794" t="s">
        <v>48</v>
      </c>
      <c r="K3794">
        <v>159896</v>
      </c>
      <c r="L3794">
        <v>590</v>
      </c>
      <c r="M3794">
        <v>43640</v>
      </c>
      <c r="N3794">
        <v>0</v>
      </c>
      <c r="O3794">
        <v>266</v>
      </c>
      <c r="P3794">
        <v>204392</v>
      </c>
      <c r="Q3794">
        <v>0</v>
      </c>
      <c r="R3794">
        <v>204392</v>
      </c>
      <c r="S3794" t="str">
        <f t="shared" si="118"/>
        <v>False</v>
      </c>
      <c r="T3794">
        <v>141358</v>
      </c>
      <c r="U3794" t="b">
        <f t="shared" si="119"/>
        <v>0</v>
      </c>
      <c r="V3794">
        <v>0</v>
      </c>
      <c r="W3794">
        <v>0</v>
      </c>
      <c r="X3794">
        <v>0</v>
      </c>
      <c r="Y3794">
        <v>50221</v>
      </c>
      <c r="Z3794">
        <v>191579</v>
      </c>
      <c r="AA3794" t="b">
        <f>ABS(T3794-Z3794)&gt;25000</f>
        <v>1</v>
      </c>
      <c r="AB3794">
        <v>12813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163664</v>
      </c>
      <c r="AJ3794">
        <v>0</v>
      </c>
      <c r="AK3794">
        <v>0</v>
      </c>
      <c r="AL3794">
        <v>0</v>
      </c>
      <c r="AM3794">
        <v>0</v>
      </c>
      <c r="AN3794">
        <v>53383</v>
      </c>
      <c r="AO3794">
        <v>110281</v>
      </c>
      <c r="AQ3794">
        <f>K3794/R3794</f>
        <v>0.78230067713022033</v>
      </c>
    </row>
    <row r="3795" spans="1:43" x14ac:dyDescent="0.35">
      <c r="A3795" t="s">
        <v>7896</v>
      </c>
      <c r="B3795" t="s">
        <v>7897</v>
      </c>
      <c r="C3795" t="s">
        <v>38</v>
      </c>
      <c r="D3795" t="str">
        <f>IF(P3795&lt;=50000,"Extra Small",IF(AND(P3795&gt;=50000,P3795&lt;250000),"Small",IF(AND(P3795&gt;=250000,P3795&lt;1000000),"Medium",IF(AND(P3795&gt;=1000000,P3795&lt;10000000),"Large",IF(AND(P3795&gt;=10000000,P3795&lt;100000000),"Extra Large",IF(P3795&gt;=100000000,"Extra-extra-large"))))))</f>
        <v>Extra Small</v>
      </c>
      <c r="E3795" t="s">
        <v>67</v>
      </c>
      <c r="F3795">
        <v>0</v>
      </c>
      <c r="G3795">
        <v>0</v>
      </c>
      <c r="H3795">
        <v>0</v>
      </c>
      <c r="I3795">
        <v>0</v>
      </c>
      <c r="J3795" t="s">
        <v>56</v>
      </c>
      <c r="K3795">
        <v>0</v>
      </c>
      <c r="L3795">
        <v>1550</v>
      </c>
      <c r="M3795">
        <v>0</v>
      </c>
      <c r="N3795">
        <v>480</v>
      </c>
      <c r="O3795">
        <v>3350</v>
      </c>
      <c r="P3795">
        <v>5380</v>
      </c>
      <c r="Q3795">
        <v>0</v>
      </c>
      <c r="R3795">
        <v>5380</v>
      </c>
      <c r="S3795" t="str">
        <f t="shared" si="118"/>
        <v>False</v>
      </c>
      <c r="T3795">
        <v>0</v>
      </c>
      <c r="U3795" t="e">
        <f t="shared" si="119"/>
        <v>#DIV/0!</v>
      </c>
      <c r="V3795">
        <v>0</v>
      </c>
      <c r="W3795">
        <v>0</v>
      </c>
      <c r="X3795">
        <v>0</v>
      </c>
      <c r="Y3795">
        <v>425</v>
      </c>
      <c r="Z3795">
        <v>425</v>
      </c>
      <c r="AA3795" t="b">
        <f>ABS(T3795-Z3795)&gt;25000</f>
        <v>0</v>
      </c>
      <c r="AB3795">
        <v>4955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38475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38475</v>
      </c>
      <c r="AQ3795">
        <f>K3795/R3795</f>
        <v>0</v>
      </c>
    </row>
    <row r="3796" spans="1:43" x14ac:dyDescent="0.35">
      <c r="A3796" t="s">
        <v>7898</v>
      </c>
      <c r="B3796" t="s">
        <v>7899</v>
      </c>
      <c r="C3796" t="s">
        <v>38</v>
      </c>
      <c r="D3796" t="str">
        <f>IF(P3796&lt;=50000,"Extra Small",IF(AND(P3796&gt;=50000,P3796&lt;250000),"Small",IF(AND(P3796&gt;=250000,P3796&lt;1000000),"Medium",IF(AND(P3796&gt;=1000000,P3796&lt;10000000),"Large",IF(AND(P3796&gt;=10000000,P3796&lt;100000000),"Extra Large",IF(P3796&gt;=100000000,"Extra-extra-large"))))))</f>
        <v>Extra Large</v>
      </c>
      <c r="E3796" t="s">
        <v>55</v>
      </c>
      <c r="F3796">
        <v>123</v>
      </c>
      <c r="G3796">
        <v>178</v>
      </c>
      <c r="H3796">
        <v>32</v>
      </c>
      <c r="I3796">
        <v>238</v>
      </c>
      <c r="J3796" t="s">
        <v>1083</v>
      </c>
      <c r="K3796">
        <v>27529297</v>
      </c>
      <c r="L3796">
        <v>11219</v>
      </c>
      <c r="M3796">
        <v>33763</v>
      </c>
      <c r="N3796">
        <v>234635</v>
      </c>
      <c r="O3796">
        <v>2488649</v>
      </c>
      <c r="P3796">
        <v>30297563</v>
      </c>
      <c r="Q3796">
        <v>859425</v>
      </c>
      <c r="R3796">
        <v>31156988</v>
      </c>
      <c r="S3796" t="str">
        <f t="shared" si="118"/>
        <v>False</v>
      </c>
      <c r="T3796">
        <v>21098948</v>
      </c>
      <c r="U3796" t="b">
        <f t="shared" si="119"/>
        <v>0</v>
      </c>
      <c r="V3796">
        <v>0</v>
      </c>
      <c r="W3796">
        <v>0</v>
      </c>
      <c r="X3796">
        <v>0</v>
      </c>
      <c r="Y3796">
        <v>7941639</v>
      </c>
      <c r="Z3796">
        <v>29040587</v>
      </c>
      <c r="AA3796" t="b">
        <f>ABS(T3796-Z3796)&gt;1000000</f>
        <v>1</v>
      </c>
      <c r="AB3796">
        <v>2116401</v>
      </c>
      <c r="AC3796">
        <v>0</v>
      </c>
      <c r="AD3796">
        <v>2116401</v>
      </c>
      <c r="AE3796">
        <v>16730779</v>
      </c>
      <c r="AF3796">
        <v>0</v>
      </c>
      <c r="AG3796">
        <v>5211547</v>
      </c>
      <c r="AH3796">
        <v>5211547</v>
      </c>
      <c r="AI3796">
        <v>21942326</v>
      </c>
      <c r="AJ3796">
        <v>7392224</v>
      </c>
      <c r="AK3796">
        <v>0</v>
      </c>
      <c r="AL3796">
        <v>664170</v>
      </c>
      <c r="AM3796">
        <v>664170</v>
      </c>
      <c r="AN3796">
        <v>8056394</v>
      </c>
      <c r="AO3796">
        <v>13885932</v>
      </c>
      <c r="AQ3796">
        <f>K3796/R3796</f>
        <v>0.88356733969278412</v>
      </c>
    </row>
    <row r="3797" spans="1:43" x14ac:dyDescent="0.35">
      <c r="A3797" t="s">
        <v>7900</v>
      </c>
      <c r="B3797" t="s">
        <v>7901</v>
      </c>
      <c r="C3797" t="s">
        <v>38</v>
      </c>
      <c r="D3797" t="str">
        <f>IF(P3797&lt;=50000,"Extra Small",IF(AND(P3797&gt;=50000,P3797&lt;250000),"Small",IF(AND(P3797&gt;=250000,P3797&lt;1000000),"Medium",IF(AND(P3797&gt;=1000000,P3797&lt;10000000),"Large",IF(AND(P3797&gt;=10000000,P3797&lt;100000000),"Extra Large",IF(P3797&gt;=100000000,"Extra-extra-large"))))))</f>
        <v>Small</v>
      </c>
      <c r="E3797" t="s">
        <v>39</v>
      </c>
      <c r="F3797">
        <v>1</v>
      </c>
      <c r="G3797">
        <v>0</v>
      </c>
      <c r="H3797">
        <v>0</v>
      </c>
      <c r="I3797">
        <v>0</v>
      </c>
      <c r="J3797" t="s">
        <v>48</v>
      </c>
      <c r="K3797">
        <v>0</v>
      </c>
      <c r="L3797">
        <v>123305</v>
      </c>
      <c r="M3797">
        <v>0</v>
      </c>
      <c r="N3797">
        <v>25</v>
      </c>
      <c r="O3797">
        <v>0</v>
      </c>
      <c r="P3797">
        <v>123330</v>
      </c>
      <c r="Q3797">
        <v>0</v>
      </c>
      <c r="R3797">
        <v>123330</v>
      </c>
      <c r="S3797" t="str">
        <f t="shared" si="118"/>
        <v>False</v>
      </c>
      <c r="T3797">
        <v>72421</v>
      </c>
      <c r="U3797" t="b">
        <f t="shared" si="119"/>
        <v>0</v>
      </c>
      <c r="V3797">
        <v>0</v>
      </c>
      <c r="W3797">
        <v>9133</v>
      </c>
      <c r="X3797">
        <v>2700</v>
      </c>
      <c r="Y3797">
        <v>44991</v>
      </c>
      <c r="Z3797">
        <v>129245</v>
      </c>
      <c r="AA3797" t="b">
        <f>ABS(T3797-Z3797)&gt;25000</f>
        <v>1</v>
      </c>
      <c r="AB3797">
        <v>-5915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389673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389673</v>
      </c>
      <c r="AQ3797">
        <f>K3797/R3797</f>
        <v>0</v>
      </c>
    </row>
    <row r="3798" spans="1:43" x14ac:dyDescent="0.35">
      <c r="A3798" t="s">
        <v>7902</v>
      </c>
      <c r="B3798" t="s">
        <v>7903</v>
      </c>
      <c r="C3798" t="s">
        <v>38</v>
      </c>
      <c r="D3798" t="str">
        <f>IF(P3798&lt;=50000,"Extra Small",IF(AND(P3798&gt;=50000,P3798&lt;250000),"Small",IF(AND(P3798&gt;=250000,P3798&lt;1000000),"Medium",IF(AND(P3798&gt;=1000000,P3798&lt;10000000),"Large",IF(AND(P3798&gt;=10000000,P3798&lt;100000000),"Extra Large",IF(P3798&gt;=100000000,"Extra-extra-large"))))))</f>
        <v>Extra-extra-large</v>
      </c>
      <c r="E3798" t="s">
        <v>49</v>
      </c>
      <c r="F3798">
        <v>805</v>
      </c>
      <c r="G3798">
        <v>2085</v>
      </c>
      <c r="H3798">
        <v>1278</v>
      </c>
      <c r="I3798">
        <v>2247.42</v>
      </c>
      <c r="J3798" t="s">
        <v>142</v>
      </c>
      <c r="K3798">
        <v>391009000</v>
      </c>
      <c r="L3798">
        <v>850000</v>
      </c>
      <c r="M3798">
        <v>10814000</v>
      </c>
      <c r="N3798">
        <v>946000</v>
      </c>
      <c r="O3798">
        <v>8319000</v>
      </c>
      <c r="P3798">
        <v>411938000</v>
      </c>
      <c r="Q3798">
        <v>0</v>
      </c>
      <c r="R3798">
        <v>411938000</v>
      </c>
      <c r="S3798" t="str">
        <f t="shared" si="118"/>
        <v>False</v>
      </c>
      <c r="T3798">
        <v>257708000</v>
      </c>
      <c r="U3798" t="b">
        <f t="shared" si="119"/>
        <v>0</v>
      </c>
      <c r="V3798">
        <v>112000</v>
      </c>
      <c r="W3798">
        <v>0</v>
      </c>
      <c r="X3798">
        <v>0</v>
      </c>
      <c r="Y3798">
        <v>103789000</v>
      </c>
      <c r="Z3798">
        <v>361609000</v>
      </c>
      <c r="AA3798" t="b">
        <f>ABS(T3798-Z3798)&gt;1000000</f>
        <v>1</v>
      </c>
      <c r="AB3798">
        <v>50329000</v>
      </c>
      <c r="AC3798">
        <v>0</v>
      </c>
      <c r="AD3798">
        <v>50329000</v>
      </c>
      <c r="AE3798">
        <v>41503000</v>
      </c>
      <c r="AF3798">
        <v>0</v>
      </c>
      <c r="AG3798">
        <v>179241000</v>
      </c>
      <c r="AH3798">
        <v>179241000</v>
      </c>
      <c r="AI3798">
        <v>220744000</v>
      </c>
      <c r="AJ3798">
        <v>73868000</v>
      </c>
      <c r="AK3798">
        <v>5767000</v>
      </c>
      <c r="AL3798">
        <v>10921000</v>
      </c>
      <c r="AM3798">
        <v>16688000</v>
      </c>
      <c r="AN3798">
        <v>90556000</v>
      </c>
      <c r="AO3798">
        <v>130188000</v>
      </c>
      <c r="AQ3798">
        <f>K3798/R3798</f>
        <v>0.94919381071908882</v>
      </c>
    </row>
    <row r="3799" spans="1:43" x14ac:dyDescent="0.35">
      <c r="A3799" t="s">
        <v>7904</v>
      </c>
      <c r="B3799" t="s">
        <v>7905</v>
      </c>
      <c r="C3799" t="s">
        <v>38</v>
      </c>
      <c r="D3799" t="str">
        <f>IF(P3799&lt;=50000,"Extra Small",IF(AND(P3799&gt;=50000,P3799&lt;250000),"Small",IF(AND(P3799&gt;=250000,P3799&lt;1000000),"Medium",IF(AND(P3799&gt;=1000000,P3799&lt;10000000),"Large",IF(AND(P3799&gt;=10000000,P3799&lt;100000000),"Extra Large",IF(P3799&gt;=100000000,"Extra-extra-large"))))))</f>
        <v>Extra Small</v>
      </c>
      <c r="E3799" t="s">
        <v>85</v>
      </c>
      <c r="F3799">
        <v>0</v>
      </c>
      <c r="G3799">
        <v>0</v>
      </c>
      <c r="H3799">
        <v>0</v>
      </c>
      <c r="I3799">
        <v>0</v>
      </c>
      <c r="J3799" t="s">
        <v>52</v>
      </c>
      <c r="K3799">
        <v>17991</v>
      </c>
      <c r="L3799">
        <v>30102</v>
      </c>
      <c r="M3799">
        <v>0</v>
      </c>
      <c r="N3799">
        <v>0</v>
      </c>
      <c r="O3799">
        <v>0</v>
      </c>
      <c r="P3799">
        <v>48093</v>
      </c>
      <c r="Q3799">
        <v>0</v>
      </c>
      <c r="R3799">
        <v>48093</v>
      </c>
      <c r="S3799" t="str">
        <f t="shared" si="118"/>
        <v>False</v>
      </c>
      <c r="T3799">
        <v>0</v>
      </c>
      <c r="U3799" t="e">
        <f t="shared" si="119"/>
        <v>#DIV/0!</v>
      </c>
      <c r="V3799">
        <v>0</v>
      </c>
      <c r="W3799">
        <v>0</v>
      </c>
      <c r="X3799">
        <v>0</v>
      </c>
      <c r="Y3799">
        <v>26480</v>
      </c>
      <c r="Z3799">
        <v>26480</v>
      </c>
      <c r="AA3799" t="b">
        <f>ABS(T3799-Z3799)&gt;25000</f>
        <v>1</v>
      </c>
      <c r="AB3799">
        <v>21613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246669</v>
      </c>
      <c r="AJ3799">
        <v>0</v>
      </c>
      <c r="AK3799">
        <v>0</v>
      </c>
      <c r="AL3799">
        <v>0</v>
      </c>
      <c r="AM3799">
        <v>0</v>
      </c>
      <c r="AN3799">
        <v>31724</v>
      </c>
      <c r="AO3799">
        <v>214945</v>
      </c>
      <c r="AQ3799">
        <f>K3799/R3799</f>
        <v>0.37408770507142414</v>
      </c>
    </row>
    <row r="3800" spans="1:43" x14ac:dyDescent="0.35">
      <c r="A3800" t="s">
        <v>7906</v>
      </c>
      <c r="B3800" t="s">
        <v>7907</v>
      </c>
      <c r="C3800" t="s">
        <v>50</v>
      </c>
      <c r="D3800" t="str">
        <f>IF(P3800&lt;=50000,"Extra Small",IF(AND(P3800&gt;=50000,P3800&lt;250000),"Small",IF(AND(P3800&gt;=250000,P3800&lt;1000000),"Medium",IF(AND(P3800&gt;=1000000,P3800&lt;10000000),"Large",IF(AND(P3800&gt;=10000000,P3800&lt;100000000),"Extra Large",IF(P3800&gt;=100000000,"Extra-extra-large"))))))</f>
        <v>Small</v>
      </c>
      <c r="E3800" t="s">
        <v>39</v>
      </c>
      <c r="F3800">
        <v>0</v>
      </c>
      <c r="G3800">
        <v>0</v>
      </c>
      <c r="H3800">
        <v>0</v>
      </c>
      <c r="I3800">
        <v>0</v>
      </c>
      <c r="J3800" t="s">
        <v>48</v>
      </c>
      <c r="K3800">
        <v>156529</v>
      </c>
      <c r="L3800">
        <v>1000</v>
      </c>
      <c r="M3800">
        <v>0</v>
      </c>
      <c r="N3800">
        <v>0</v>
      </c>
      <c r="O3800">
        <v>38400</v>
      </c>
      <c r="P3800">
        <v>195929</v>
      </c>
      <c r="Q3800">
        <v>0</v>
      </c>
      <c r="R3800">
        <v>195929</v>
      </c>
      <c r="S3800" t="str">
        <f t="shared" si="118"/>
        <v>False</v>
      </c>
      <c r="T3800">
        <v>0</v>
      </c>
      <c r="U3800" t="e">
        <f t="shared" si="119"/>
        <v>#DIV/0!</v>
      </c>
      <c r="V3800">
        <v>0</v>
      </c>
      <c r="W3800">
        <v>16489</v>
      </c>
      <c r="X3800">
        <v>33565</v>
      </c>
      <c r="Y3800">
        <v>143462</v>
      </c>
      <c r="Z3800">
        <v>193516</v>
      </c>
      <c r="AA3800" t="b">
        <f>ABS(T3800-Z3800)&gt;25000</f>
        <v>1</v>
      </c>
      <c r="AB3800">
        <v>2413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28512880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28512880</v>
      </c>
      <c r="AQ3800">
        <f>K3800/R3800</f>
        <v>0.79890674683176044</v>
      </c>
    </row>
    <row r="3801" spans="1:43" x14ac:dyDescent="0.35">
      <c r="A3801" t="s">
        <v>7908</v>
      </c>
      <c r="B3801" t="s">
        <v>7909</v>
      </c>
      <c r="C3801" t="s">
        <v>38</v>
      </c>
      <c r="D3801" t="str">
        <f>IF(P3801&lt;=50000,"Extra Small",IF(AND(P3801&gt;=50000,P3801&lt;250000),"Small",IF(AND(P3801&gt;=250000,P3801&lt;1000000),"Medium",IF(AND(P3801&gt;=1000000,P3801&lt;10000000),"Large",IF(AND(P3801&gt;=10000000,P3801&lt;100000000),"Extra Large",IF(P3801&gt;=100000000,"Extra-extra-large"))))))</f>
        <v>Medium</v>
      </c>
      <c r="E3801" t="s">
        <v>101</v>
      </c>
      <c r="F3801">
        <v>5</v>
      </c>
      <c r="G3801">
        <v>1</v>
      </c>
      <c r="H3801">
        <v>13</v>
      </c>
      <c r="I3801">
        <v>2.83</v>
      </c>
      <c r="J3801" t="s">
        <v>57</v>
      </c>
      <c r="K3801">
        <v>734328</v>
      </c>
      <c r="L3801">
        <v>28606</v>
      </c>
      <c r="M3801">
        <v>0</v>
      </c>
      <c r="N3801">
        <v>3630</v>
      </c>
      <c r="O3801">
        <v>12503</v>
      </c>
      <c r="P3801">
        <v>779067</v>
      </c>
      <c r="Q3801">
        <v>0</v>
      </c>
      <c r="R3801">
        <v>779067</v>
      </c>
      <c r="S3801" t="str">
        <f t="shared" si="118"/>
        <v>False</v>
      </c>
      <c r="T3801">
        <v>630911</v>
      </c>
      <c r="U3801" t="b">
        <f t="shared" si="119"/>
        <v>0</v>
      </c>
      <c r="V3801">
        <v>0</v>
      </c>
      <c r="W3801">
        <v>0</v>
      </c>
      <c r="X3801">
        <v>0</v>
      </c>
      <c r="Y3801">
        <v>139631</v>
      </c>
      <c r="Z3801">
        <v>770542</v>
      </c>
      <c r="AA3801" t="b">
        <f>ABS(T3801-Z3801)&gt;25000</f>
        <v>1</v>
      </c>
      <c r="AB3801">
        <v>8525</v>
      </c>
      <c r="AC3801">
        <v>0</v>
      </c>
      <c r="AD3801">
        <v>8525</v>
      </c>
      <c r="AE3801">
        <v>276732</v>
      </c>
      <c r="AF3801">
        <v>0</v>
      </c>
      <c r="AG3801">
        <v>0</v>
      </c>
      <c r="AH3801">
        <v>39243</v>
      </c>
      <c r="AI3801">
        <v>315975</v>
      </c>
      <c r="AJ3801">
        <v>93812</v>
      </c>
      <c r="AK3801">
        <v>0</v>
      </c>
      <c r="AL3801">
        <v>0</v>
      </c>
      <c r="AM3801">
        <v>0</v>
      </c>
      <c r="AN3801">
        <v>93812</v>
      </c>
      <c r="AO3801">
        <v>222163</v>
      </c>
      <c r="AQ3801">
        <f>K3801/R3801</f>
        <v>0.94257361690329589</v>
      </c>
    </row>
    <row r="3802" spans="1:43" x14ac:dyDescent="0.35">
      <c r="A3802" t="s">
        <v>7910</v>
      </c>
      <c r="B3802" t="s">
        <v>7911</v>
      </c>
      <c r="C3802" t="s">
        <v>38</v>
      </c>
      <c r="D3802" t="str">
        <f>IF(P3802&lt;=50000,"Extra Small",IF(AND(P3802&gt;=50000,P3802&lt;250000),"Small",IF(AND(P3802&gt;=250000,P3802&lt;1000000),"Medium",IF(AND(P3802&gt;=1000000,P3802&lt;10000000),"Large",IF(AND(P3802&gt;=10000000,P3802&lt;100000000),"Extra Large",IF(P3802&gt;=100000000,"Extra-extra-large"))))))</f>
        <v>Small</v>
      </c>
      <c r="E3802" t="s">
        <v>43</v>
      </c>
      <c r="F3802">
        <v>0</v>
      </c>
      <c r="G3802">
        <v>0</v>
      </c>
      <c r="H3802">
        <v>0</v>
      </c>
      <c r="I3802">
        <v>0</v>
      </c>
      <c r="J3802" t="s">
        <v>7912</v>
      </c>
      <c r="K3802">
        <v>3405</v>
      </c>
      <c r="L3802">
        <v>2426</v>
      </c>
      <c r="M3802">
        <v>35459</v>
      </c>
      <c r="N3802">
        <v>560</v>
      </c>
      <c r="O3802">
        <v>9183</v>
      </c>
      <c r="P3802">
        <v>51033</v>
      </c>
      <c r="Q3802">
        <v>0</v>
      </c>
      <c r="R3802">
        <v>51033</v>
      </c>
      <c r="S3802" t="str">
        <f t="shared" si="118"/>
        <v>False</v>
      </c>
      <c r="T3802">
        <v>0</v>
      </c>
      <c r="U3802" t="e">
        <f t="shared" si="119"/>
        <v>#DIV/0!</v>
      </c>
      <c r="V3802">
        <v>0</v>
      </c>
      <c r="W3802">
        <v>0</v>
      </c>
      <c r="X3802">
        <v>0</v>
      </c>
      <c r="Y3802">
        <v>50952</v>
      </c>
      <c r="Z3802">
        <v>50952</v>
      </c>
      <c r="AA3802" t="b">
        <f>ABS(T3802-Z3802)&gt;25000</f>
        <v>1</v>
      </c>
      <c r="AB3802">
        <v>81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42829</v>
      </c>
      <c r="AJ3802">
        <v>0</v>
      </c>
      <c r="AK3802">
        <v>0</v>
      </c>
      <c r="AL3802">
        <v>0</v>
      </c>
      <c r="AM3802">
        <v>0</v>
      </c>
      <c r="AN3802">
        <v>3041</v>
      </c>
      <c r="AO3802">
        <v>39788</v>
      </c>
      <c r="AQ3802">
        <f>K3802/R3802</f>
        <v>6.6721533125624594E-2</v>
      </c>
    </row>
    <row r="3803" spans="1:43" x14ac:dyDescent="0.35">
      <c r="A3803" t="s">
        <v>7913</v>
      </c>
      <c r="B3803" t="s">
        <v>7914</v>
      </c>
      <c r="C3803" t="s">
        <v>38</v>
      </c>
      <c r="D3803" t="str">
        <f>IF(P3803&lt;=50000,"Extra Small",IF(AND(P3803&gt;=50000,P3803&lt;250000),"Small",IF(AND(P3803&gt;=250000,P3803&lt;1000000),"Medium",IF(AND(P3803&gt;=1000000,P3803&lt;10000000),"Large",IF(AND(P3803&gt;=10000000,P3803&lt;100000000),"Extra Large",IF(P3803&gt;=100000000,"Extra-extra-large"))))))</f>
        <v>Medium</v>
      </c>
      <c r="E3803" t="s">
        <v>55</v>
      </c>
      <c r="F3803">
        <v>0</v>
      </c>
      <c r="G3803">
        <v>1</v>
      </c>
      <c r="H3803">
        <v>0</v>
      </c>
      <c r="I3803">
        <v>0.5</v>
      </c>
      <c r="J3803" t="s">
        <v>44</v>
      </c>
      <c r="K3803">
        <v>0</v>
      </c>
      <c r="L3803">
        <v>62470</v>
      </c>
      <c r="M3803">
        <v>0</v>
      </c>
      <c r="N3803">
        <v>19072</v>
      </c>
      <c r="O3803">
        <v>285336</v>
      </c>
      <c r="P3803">
        <v>366878</v>
      </c>
      <c r="Q3803">
        <v>0</v>
      </c>
      <c r="R3803">
        <v>366878</v>
      </c>
      <c r="S3803" t="str">
        <f t="shared" si="118"/>
        <v>False</v>
      </c>
      <c r="T3803">
        <v>28522</v>
      </c>
      <c r="U3803" t="b">
        <f t="shared" si="119"/>
        <v>0</v>
      </c>
      <c r="V3803">
        <v>0</v>
      </c>
      <c r="W3803">
        <v>60000</v>
      </c>
      <c r="X3803">
        <v>0</v>
      </c>
      <c r="Y3803">
        <v>149330</v>
      </c>
      <c r="Z3803">
        <v>237852</v>
      </c>
      <c r="AA3803" t="b">
        <f>ABS(T3803-Z3803)&gt;25000</f>
        <v>1</v>
      </c>
      <c r="AB3803">
        <v>129026</v>
      </c>
      <c r="AC3803">
        <v>0</v>
      </c>
      <c r="AD3803">
        <v>129026</v>
      </c>
      <c r="AE3803">
        <v>887275</v>
      </c>
      <c r="AF3803">
        <v>0</v>
      </c>
      <c r="AG3803">
        <v>0</v>
      </c>
      <c r="AH3803">
        <v>0</v>
      </c>
      <c r="AI3803">
        <v>887275</v>
      </c>
      <c r="AJ3803">
        <v>4567</v>
      </c>
      <c r="AK3803">
        <v>0</v>
      </c>
      <c r="AL3803">
        <v>0</v>
      </c>
      <c r="AM3803">
        <v>0</v>
      </c>
      <c r="AN3803">
        <v>4567</v>
      </c>
      <c r="AO3803">
        <v>882708</v>
      </c>
      <c r="AQ3803">
        <f>K3803/R3803</f>
        <v>0</v>
      </c>
    </row>
    <row r="3804" spans="1:43" x14ac:dyDescent="0.35">
      <c r="A3804" t="s">
        <v>7915</v>
      </c>
      <c r="B3804" t="s">
        <v>7916</v>
      </c>
      <c r="C3804" t="s">
        <v>38</v>
      </c>
      <c r="D3804" t="str">
        <f>IF(P3804&lt;=50000,"Extra Small",IF(AND(P3804&gt;=50000,P3804&lt;250000),"Small",IF(AND(P3804&gt;=250000,P3804&lt;1000000),"Medium",IF(AND(P3804&gt;=1000000,P3804&lt;10000000),"Large",IF(AND(P3804&gt;=10000000,P3804&lt;100000000),"Extra Large",IF(P3804&gt;=100000000,"Extra-extra-large"))))))</f>
        <v>Extra Small</v>
      </c>
      <c r="E3804" t="s">
        <v>67</v>
      </c>
      <c r="F3804">
        <v>0</v>
      </c>
      <c r="G3804">
        <v>0</v>
      </c>
      <c r="H3804">
        <v>0</v>
      </c>
      <c r="I3804">
        <v>0</v>
      </c>
      <c r="J3804" t="s">
        <v>1067</v>
      </c>
      <c r="K3804">
        <v>2783</v>
      </c>
      <c r="L3804">
        <v>6921</v>
      </c>
      <c r="M3804">
        <v>0</v>
      </c>
      <c r="N3804">
        <v>5302</v>
      </c>
      <c r="O3804">
        <v>33724</v>
      </c>
      <c r="P3804">
        <v>48730</v>
      </c>
      <c r="Q3804">
        <v>0</v>
      </c>
      <c r="R3804">
        <v>48730</v>
      </c>
      <c r="S3804" t="str">
        <f t="shared" si="118"/>
        <v>False</v>
      </c>
      <c r="T3804">
        <v>0</v>
      </c>
      <c r="U3804" t="e">
        <f t="shared" si="119"/>
        <v>#DIV/0!</v>
      </c>
      <c r="V3804">
        <v>0</v>
      </c>
      <c r="W3804">
        <v>0</v>
      </c>
      <c r="X3804">
        <v>0</v>
      </c>
      <c r="Y3804">
        <v>74098</v>
      </c>
      <c r="Z3804">
        <v>74098</v>
      </c>
      <c r="AA3804" t="b">
        <f>ABS(T3804-Z3804)&gt;25000</f>
        <v>1</v>
      </c>
      <c r="AB3804">
        <v>-25368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236375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236375</v>
      </c>
      <c r="AQ3804">
        <f>K3804/R3804</f>
        <v>5.7110609480812639E-2</v>
      </c>
    </row>
    <row r="3805" spans="1:43" x14ac:dyDescent="0.35">
      <c r="A3805" t="s">
        <v>7917</v>
      </c>
      <c r="B3805" t="s">
        <v>7918</v>
      </c>
      <c r="C3805" t="s">
        <v>38</v>
      </c>
      <c r="D3805" t="str">
        <f>IF(P3805&lt;=50000,"Extra Small",IF(AND(P3805&gt;=50000,P3805&lt;250000),"Small",IF(AND(P3805&gt;=250000,P3805&lt;1000000),"Medium",IF(AND(P3805&gt;=1000000,P3805&lt;10000000),"Large",IF(AND(P3805&gt;=10000000,P3805&lt;100000000),"Extra Large",IF(P3805&gt;=100000000,"Extra-extra-large"))))))</f>
        <v>Extra Small</v>
      </c>
      <c r="E3805" t="s">
        <v>131</v>
      </c>
      <c r="F3805">
        <v>0</v>
      </c>
      <c r="G3805">
        <v>0</v>
      </c>
      <c r="H3805">
        <v>0</v>
      </c>
      <c r="I3805">
        <v>0</v>
      </c>
      <c r="J3805" t="s">
        <v>103</v>
      </c>
      <c r="K3805">
        <v>6500</v>
      </c>
      <c r="L3805">
        <v>19290</v>
      </c>
      <c r="M3805">
        <v>10079</v>
      </c>
      <c r="N3805">
        <v>1197</v>
      </c>
      <c r="O3805">
        <v>5017</v>
      </c>
      <c r="P3805">
        <v>42083</v>
      </c>
      <c r="Q3805">
        <v>0</v>
      </c>
      <c r="R3805">
        <v>42083</v>
      </c>
      <c r="S3805" t="str">
        <f t="shared" si="118"/>
        <v>False</v>
      </c>
      <c r="T3805">
        <v>0</v>
      </c>
      <c r="U3805" t="e">
        <f t="shared" si="119"/>
        <v>#DIV/0!</v>
      </c>
      <c r="V3805">
        <v>0</v>
      </c>
      <c r="W3805">
        <v>0</v>
      </c>
      <c r="X3805">
        <v>0</v>
      </c>
      <c r="Y3805">
        <v>30035</v>
      </c>
      <c r="Z3805">
        <v>30035</v>
      </c>
      <c r="AA3805" t="b">
        <f>ABS(T3805-Z3805)&gt;25000</f>
        <v>1</v>
      </c>
      <c r="AB3805">
        <v>12048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84588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84588</v>
      </c>
      <c r="AQ3805">
        <f>K3805/R3805</f>
        <v>0.15445666896371457</v>
      </c>
    </row>
    <row r="3806" spans="1:43" x14ac:dyDescent="0.35">
      <c r="A3806" t="s">
        <v>7919</v>
      </c>
      <c r="B3806" t="s">
        <v>7920</v>
      </c>
      <c r="C3806" t="s">
        <v>38</v>
      </c>
      <c r="D3806" t="str">
        <f>IF(P3806&lt;=50000,"Extra Small",IF(AND(P3806&gt;=50000,P3806&lt;250000),"Small",IF(AND(P3806&gt;=250000,P3806&lt;1000000),"Medium",IF(AND(P3806&gt;=1000000,P3806&lt;10000000),"Large",IF(AND(P3806&gt;=10000000,P3806&lt;100000000),"Extra Large",IF(P3806&gt;=100000000,"Extra-extra-large"))))))</f>
        <v>Medium</v>
      </c>
      <c r="E3806" t="s">
        <v>85</v>
      </c>
      <c r="F3806">
        <v>0</v>
      </c>
      <c r="G3806">
        <v>2</v>
      </c>
      <c r="H3806">
        <v>4</v>
      </c>
      <c r="I3806">
        <v>1.25</v>
      </c>
      <c r="J3806" t="s">
        <v>201</v>
      </c>
      <c r="K3806">
        <v>20000</v>
      </c>
      <c r="L3806">
        <v>237236</v>
      </c>
      <c r="M3806">
        <v>31248</v>
      </c>
      <c r="N3806">
        <v>0</v>
      </c>
      <c r="O3806">
        <v>0</v>
      </c>
      <c r="P3806">
        <v>288484</v>
      </c>
      <c r="Q3806">
        <v>0</v>
      </c>
      <c r="R3806">
        <v>288484</v>
      </c>
      <c r="S3806" t="str">
        <f t="shared" si="118"/>
        <v>False</v>
      </c>
      <c r="T3806">
        <v>44194</v>
      </c>
      <c r="U3806" t="b">
        <f t="shared" si="119"/>
        <v>0</v>
      </c>
      <c r="V3806">
        <v>0</v>
      </c>
      <c r="W3806">
        <v>0</v>
      </c>
      <c r="X3806">
        <v>0</v>
      </c>
      <c r="Y3806">
        <v>158958</v>
      </c>
      <c r="Z3806">
        <v>203152</v>
      </c>
      <c r="AA3806" t="b">
        <f>ABS(T3806-Z3806)&gt;25000</f>
        <v>1</v>
      </c>
      <c r="AB3806">
        <v>85332</v>
      </c>
      <c r="AC3806">
        <v>0</v>
      </c>
      <c r="AD3806">
        <v>85332</v>
      </c>
      <c r="AE3806">
        <v>369425</v>
      </c>
      <c r="AF3806">
        <v>0</v>
      </c>
      <c r="AG3806">
        <v>0</v>
      </c>
      <c r="AH3806">
        <v>0</v>
      </c>
      <c r="AI3806">
        <v>369425</v>
      </c>
      <c r="AJ3806">
        <v>10071</v>
      </c>
      <c r="AK3806">
        <v>0</v>
      </c>
      <c r="AL3806">
        <v>0</v>
      </c>
      <c r="AM3806">
        <v>0</v>
      </c>
      <c r="AN3806">
        <v>10071</v>
      </c>
      <c r="AO3806">
        <v>359354</v>
      </c>
      <c r="AQ3806">
        <f>K3806/R3806</f>
        <v>6.9327934998128143E-2</v>
      </c>
    </row>
    <row r="3807" spans="1:43" x14ac:dyDescent="0.35">
      <c r="A3807" t="s">
        <v>7921</v>
      </c>
      <c r="B3807" t="s">
        <v>7922</v>
      </c>
      <c r="C3807" t="s">
        <v>38</v>
      </c>
      <c r="D3807" t="str">
        <f>IF(P3807&lt;=50000,"Extra Small",IF(AND(P3807&gt;=50000,P3807&lt;250000),"Small",IF(AND(P3807&gt;=250000,P3807&lt;1000000),"Medium",IF(AND(P3807&gt;=1000000,P3807&lt;10000000),"Large",IF(AND(P3807&gt;=10000000,P3807&lt;100000000),"Extra Large",IF(P3807&gt;=100000000,"Extra-extra-large"))))))</f>
        <v>Extra Small</v>
      </c>
      <c r="E3807" t="s">
        <v>123</v>
      </c>
      <c r="F3807">
        <v>0</v>
      </c>
      <c r="G3807">
        <v>0</v>
      </c>
      <c r="H3807">
        <v>0</v>
      </c>
      <c r="I3807">
        <v>0</v>
      </c>
      <c r="J3807" t="s">
        <v>264</v>
      </c>
      <c r="K3807">
        <v>23983</v>
      </c>
      <c r="L3807">
        <v>1361</v>
      </c>
      <c r="M3807">
        <v>6970</v>
      </c>
      <c r="N3807">
        <v>0</v>
      </c>
      <c r="O3807">
        <v>7631</v>
      </c>
      <c r="P3807">
        <v>39945</v>
      </c>
      <c r="Q3807">
        <v>0</v>
      </c>
      <c r="R3807">
        <v>39945</v>
      </c>
      <c r="S3807" t="str">
        <f t="shared" si="118"/>
        <v>False</v>
      </c>
      <c r="T3807">
        <v>0</v>
      </c>
      <c r="U3807" t="e">
        <f t="shared" si="119"/>
        <v>#DIV/0!</v>
      </c>
      <c r="V3807">
        <v>0</v>
      </c>
      <c r="W3807">
        <v>0</v>
      </c>
      <c r="X3807">
        <v>0</v>
      </c>
      <c r="Y3807">
        <v>36075</v>
      </c>
      <c r="Z3807">
        <v>36075</v>
      </c>
      <c r="AA3807" t="b">
        <f>ABS(T3807-Z3807)&gt;25000</f>
        <v>1</v>
      </c>
      <c r="AB3807">
        <v>3870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118355</v>
      </c>
      <c r="AJ3807">
        <v>0</v>
      </c>
      <c r="AK3807">
        <v>0</v>
      </c>
      <c r="AL3807">
        <v>0</v>
      </c>
      <c r="AM3807">
        <v>0</v>
      </c>
      <c r="AN3807">
        <v>12775</v>
      </c>
      <c r="AO3807">
        <v>105580</v>
      </c>
      <c r="AQ3807">
        <f>K3807/R3807</f>
        <v>0.60040055075729126</v>
      </c>
    </row>
    <row r="3808" spans="1:43" x14ac:dyDescent="0.35">
      <c r="A3808" t="s">
        <v>7923</v>
      </c>
      <c r="B3808" t="s">
        <v>7924</v>
      </c>
      <c r="C3808" t="s">
        <v>38</v>
      </c>
      <c r="D3808" t="str">
        <f>IF(P3808&lt;=50000,"Extra Small",IF(AND(P3808&gt;=50000,P3808&lt;250000),"Small",IF(AND(P3808&gt;=250000,P3808&lt;1000000),"Medium",IF(AND(P3808&gt;=1000000,P3808&lt;10000000),"Large",IF(AND(P3808&gt;=10000000,P3808&lt;100000000),"Extra Large",IF(P3808&gt;=100000000,"Extra-extra-large"))))))</f>
        <v>Medium</v>
      </c>
      <c r="E3808" t="s">
        <v>43</v>
      </c>
      <c r="F3808">
        <v>0</v>
      </c>
      <c r="G3808">
        <v>12</v>
      </c>
      <c r="H3808">
        <v>0</v>
      </c>
      <c r="I3808">
        <v>5.84</v>
      </c>
      <c r="J3808" t="s">
        <v>92</v>
      </c>
      <c r="K3808">
        <v>285978</v>
      </c>
      <c r="L3808">
        <v>0</v>
      </c>
      <c r="M3808">
        <v>222971</v>
      </c>
      <c r="N3808">
        <v>24136</v>
      </c>
      <c r="O3808">
        <v>46529</v>
      </c>
      <c r="P3808">
        <v>579614</v>
      </c>
      <c r="Q3808">
        <v>0</v>
      </c>
      <c r="R3808">
        <v>579614</v>
      </c>
      <c r="S3808" t="str">
        <f t="shared" si="118"/>
        <v>False</v>
      </c>
      <c r="T3808">
        <v>419998</v>
      </c>
      <c r="U3808" t="b">
        <f t="shared" si="119"/>
        <v>0</v>
      </c>
      <c r="V3808">
        <v>0</v>
      </c>
      <c r="W3808">
        <v>0</v>
      </c>
      <c r="X3808">
        <v>0</v>
      </c>
      <c r="Y3808">
        <v>155407</v>
      </c>
      <c r="Z3808">
        <v>575405</v>
      </c>
      <c r="AA3808" t="b">
        <f>ABS(T3808-Z3808)&gt;25000</f>
        <v>1</v>
      </c>
      <c r="AB3808">
        <v>4209</v>
      </c>
      <c r="AC3808">
        <v>0</v>
      </c>
      <c r="AD3808">
        <v>4209</v>
      </c>
      <c r="AE3808">
        <v>548988</v>
      </c>
      <c r="AF3808">
        <v>0</v>
      </c>
      <c r="AG3808">
        <v>0</v>
      </c>
      <c r="AH3808">
        <v>26046</v>
      </c>
      <c r="AI3808">
        <v>575034</v>
      </c>
      <c r="AJ3808">
        <v>110670</v>
      </c>
      <c r="AK3808">
        <v>0</v>
      </c>
      <c r="AL3808">
        <v>0</v>
      </c>
      <c r="AM3808">
        <v>0</v>
      </c>
      <c r="AN3808">
        <v>110670</v>
      </c>
      <c r="AO3808">
        <v>464364</v>
      </c>
      <c r="AQ3808">
        <f>K3808/R3808</f>
        <v>0.49339387937489432</v>
      </c>
    </row>
    <row r="3809" spans="1:43" x14ac:dyDescent="0.35">
      <c r="A3809" t="s">
        <v>7925</v>
      </c>
      <c r="B3809" t="s">
        <v>7926</v>
      </c>
      <c r="C3809" t="s">
        <v>38</v>
      </c>
      <c r="D3809" t="str">
        <f>IF(P3809&lt;=50000,"Extra Small",IF(AND(P3809&gt;=50000,P3809&lt;250000),"Small",IF(AND(P3809&gt;=250000,P3809&lt;1000000),"Medium",IF(AND(P3809&gt;=1000000,P3809&lt;10000000),"Large",IF(AND(P3809&gt;=10000000,P3809&lt;100000000),"Extra Large",IF(P3809&gt;=100000000,"Extra-extra-large"))))))</f>
        <v>Extra Small</v>
      </c>
      <c r="E3809" t="s">
        <v>43</v>
      </c>
      <c r="F3809">
        <v>0</v>
      </c>
      <c r="G3809">
        <v>0</v>
      </c>
      <c r="H3809">
        <v>0</v>
      </c>
      <c r="I3809">
        <v>0</v>
      </c>
      <c r="J3809" t="s">
        <v>52</v>
      </c>
      <c r="K3809">
        <v>0</v>
      </c>
      <c r="L3809">
        <v>0</v>
      </c>
      <c r="M3809">
        <v>12564</v>
      </c>
      <c r="N3809">
        <v>0</v>
      </c>
      <c r="O3809">
        <v>6020</v>
      </c>
      <c r="P3809">
        <v>18584</v>
      </c>
      <c r="Q3809">
        <v>0</v>
      </c>
      <c r="R3809">
        <v>18584</v>
      </c>
      <c r="S3809" t="str">
        <f t="shared" si="118"/>
        <v>False</v>
      </c>
      <c r="T3809">
        <v>0</v>
      </c>
      <c r="U3809" t="e">
        <f t="shared" si="119"/>
        <v>#DIV/0!</v>
      </c>
      <c r="V3809">
        <v>0</v>
      </c>
      <c r="W3809">
        <v>0</v>
      </c>
      <c r="X3809">
        <v>0</v>
      </c>
      <c r="Y3809">
        <v>17661</v>
      </c>
      <c r="Z3809">
        <v>17661</v>
      </c>
      <c r="AA3809" t="b">
        <f>ABS(T3809-Z3809)&gt;25000</f>
        <v>0</v>
      </c>
      <c r="AB3809">
        <v>923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Q3809">
        <f>K3809/R3809</f>
        <v>0</v>
      </c>
    </row>
    <row r="3810" spans="1:43" x14ac:dyDescent="0.35">
      <c r="A3810" t="s">
        <v>7927</v>
      </c>
      <c r="B3810" t="s">
        <v>7928</v>
      </c>
      <c r="C3810" t="s">
        <v>38</v>
      </c>
      <c r="D3810" t="str">
        <f>IF(P3810&lt;=50000,"Extra Small",IF(AND(P3810&gt;=50000,P3810&lt;250000),"Small",IF(AND(P3810&gt;=250000,P3810&lt;1000000),"Medium",IF(AND(P3810&gt;=1000000,P3810&lt;10000000),"Large",IF(AND(P3810&gt;=10000000,P3810&lt;100000000),"Extra Large",IF(P3810&gt;=100000000,"Extra-extra-large"))))))</f>
        <v>Extra Small</v>
      </c>
      <c r="E3810" t="s">
        <v>123</v>
      </c>
      <c r="F3810">
        <v>0</v>
      </c>
      <c r="G3810">
        <v>0</v>
      </c>
      <c r="H3810">
        <v>0</v>
      </c>
      <c r="I3810">
        <v>0</v>
      </c>
      <c r="J3810" t="s">
        <v>281</v>
      </c>
      <c r="K3810">
        <v>2500</v>
      </c>
      <c r="L3810">
        <v>2242</v>
      </c>
      <c r="M3810">
        <v>0</v>
      </c>
      <c r="N3810">
        <v>1120</v>
      </c>
      <c r="O3810">
        <v>0</v>
      </c>
      <c r="P3810">
        <v>5862</v>
      </c>
      <c r="Q3810">
        <v>0</v>
      </c>
      <c r="R3810">
        <v>5862</v>
      </c>
      <c r="S3810" t="str">
        <f t="shared" si="118"/>
        <v>False</v>
      </c>
      <c r="T3810">
        <v>0</v>
      </c>
      <c r="U3810" t="e">
        <f t="shared" si="119"/>
        <v>#DIV/0!</v>
      </c>
      <c r="V3810">
        <v>0</v>
      </c>
      <c r="W3810">
        <v>0</v>
      </c>
      <c r="X3810">
        <v>0</v>
      </c>
      <c r="Y3810">
        <v>531</v>
      </c>
      <c r="Z3810">
        <v>531</v>
      </c>
      <c r="AA3810" t="b">
        <f>ABS(T3810-Z3810)&gt;25000</f>
        <v>0</v>
      </c>
      <c r="AB3810">
        <v>5331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50120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50120</v>
      </c>
      <c r="AQ3810">
        <f>K3810/R3810</f>
        <v>0.42647560559535996</v>
      </c>
    </row>
    <row r="3811" spans="1:43" x14ac:dyDescent="0.35">
      <c r="A3811" t="s">
        <v>7929</v>
      </c>
      <c r="B3811" t="s">
        <v>7930</v>
      </c>
      <c r="C3811" t="s">
        <v>38</v>
      </c>
      <c r="D3811" t="str">
        <f>IF(P3811&lt;=50000,"Extra Small",IF(AND(P3811&gt;=50000,P3811&lt;250000),"Small",IF(AND(P3811&gt;=250000,P3811&lt;1000000),"Medium",IF(AND(P3811&gt;=1000000,P3811&lt;10000000),"Large",IF(AND(P3811&gt;=10000000,P3811&lt;100000000),"Extra Large",IF(P3811&gt;=100000000,"Extra-extra-large"))))))</f>
        <v>Extra Small</v>
      </c>
      <c r="E3811" t="s">
        <v>55</v>
      </c>
      <c r="F3811">
        <v>0</v>
      </c>
      <c r="G3811">
        <v>0</v>
      </c>
      <c r="H3811">
        <v>0</v>
      </c>
      <c r="I3811">
        <v>0</v>
      </c>
      <c r="J3811" t="s">
        <v>129</v>
      </c>
      <c r="K3811">
        <v>0</v>
      </c>
      <c r="L3811">
        <v>4672</v>
      </c>
      <c r="M3811">
        <v>24894</v>
      </c>
      <c r="N3811">
        <v>0</v>
      </c>
      <c r="O3811">
        <v>0</v>
      </c>
      <c r="P3811">
        <v>29566</v>
      </c>
      <c r="Q3811">
        <v>0</v>
      </c>
      <c r="R3811">
        <v>29566</v>
      </c>
      <c r="S3811" t="str">
        <f t="shared" si="118"/>
        <v>False</v>
      </c>
      <c r="T3811">
        <v>0</v>
      </c>
      <c r="U3811" t="e">
        <f t="shared" si="119"/>
        <v>#DIV/0!</v>
      </c>
      <c r="V3811">
        <v>0</v>
      </c>
      <c r="W3811">
        <v>0</v>
      </c>
      <c r="X3811">
        <v>0</v>
      </c>
      <c r="Y3811">
        <v>15814</v>
      </c>
      <c r="Z3811">
        <v>15814</v>
      </c>
      <c r="AA3811" t="b">
        <f>ABS(T3811-Z3811)&gt;25000</f>
        <v>0</v>
      </c>
      <c r="AB3811">
        <v>13752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128751</v>
      </c>
      <c r="AJ3811">
        <v>0</v>
      </c>
      <c r="AK3811">
        <v>0</v>
      </c>
      <c r="AL3811">
        <v>0</v>
      </c>
      <c r="AM3811">
        <v>0</v>
      </c>
      <c r="AN3811">
        <v>80913</v>
      </c>
      <c r="AO3811">
        <v>47838</v>
      </c>
      <c r="AQ3811">
        <f>K3811/R3811</f>
        <v>0</v>
      </c>
    </row>
    <row r="3812" spans="1:43" x14ac:dyDescent="0.35">
      <c r="A3812" t="s">
        <v>7931</v>
      </c>
      <c r="B3812" t="s">
        <v>7932</v>
      </c>
      <c r="C3812" t="s">
        <v>38</v>
      </c>
      <c r="D3812" t="str">
        <f>IF(P3812&lt;=50000,"Extra Small",IF(AND(P3812&gt;=50000,P3812&lt;250000),"Small",IF(AND(P3812&gt;=250000,P3812&lt;1000000),"Medium",IF(AND(P3812&gt;=1000000,P3812&lt;10000000),"Large",IF(AND(P3812&gt;=10000000,P3812&lt;100000000),"Extra Large",IF(P3812&gt;=100000000,"Extra-extra-large"))))))</f>
        <v>Medium</v>
      </c>
      <c r="E3812" t="s">
        <v>70</v>
      </c>
      <c r="F3812">
        <v>1</v>
      </c>
      <c r="G3812">
        <v>2</v>
      </c>
      <c r="H3812">
        <v>1</v>
      </c>
      <c r="I3812">
        <v>3.2</v>
      </c>
      <c r="J3812" t="s">
        <v>269</v>
      </c>
      <c r="K3812">
        <v>27500</v>
      </c>
      <c r="L3812">
        <v>329648</v>
      </c>
      <c r="M3812">
        <v>392274</v>
      </c>
      <c r="N3812">
        <v>17350</v>
      </c>
      <c r="O3812">
        <v>0</v>
      </c>
      <c r="P3812">
        <v>766772</v>
      </c>
      <c r="Q3812">
        <v>0</v>
      </c>
      <c r="R3812">
        <v>766772</v>
      </c>
      <c r="S3812" t="str">
        <f t="shared" si="118"/>
        <v>False</v>
      </c>
      <c r="T3812">
        <v>159922</v>
      </c>
      <c r="U3812" t="b">
        <f t="shared" si="119"/>
        <v>0</v>
      </c>
      <c r="V3812">
        <v>0</v>
      </c>
      <c r="W3812">
        <v>0</v>
      </c>
      <c r="X3812">
        <v>0</v>
      </c>
      <c r="Y3812">
        <v>428217</v>
      </c>
      <c r="Z3812">
        <v>588139</v>
      </c>
      <c r="AA3812" t="b">
        <f>ABS(T3812-Z3812)&gt;25000</f>
        <v>1</v>
      </c>
      <c r="AB3812">
        <v>178633</v>
      </c>
      <c r="AC3812">
        <v>0</v>
      </c>
      <c r="AD3812">
        <v>178633</v>
      </c>
      <c r="AE3812">
        <v>1120396</v>
      </c>
      <c r="AF3812">
        <v>0</v>
      </c>
      <c r="AG3812">
        <v>0</v>
      </c>
      <c r="AH3812">
        <v>757725</v>
      </c>
      <c r="AI3812">
        <v>1878121</v>
      </c>
      <c r="AJ3812">
        <v>173334</v>
      </c>
      <c r="AK3812">
        <v>0</v>
      </c>
      <c r="AL3812">
        <v>0</v>
      </c>
      <c r="AM3812">
        <v>7715</v>
      </c>
      <c r="AN3812">
        <v>181049</v>
      </c>
      <c r="AO3812">
        <v>1697072</v>
      </c>
      <c r="AQ3812">
        <f>K3812/R3812</f>
        <v>3.5864637728033888E-2</v>
      </c>
    </row>
    <row r="3813" spans="1:43" x14ac:dyDescent="0.35">
      <c r="A3813" t="s">
        <v>7933</v>
      </c>
      <c r="B3813" t="s">
        <v>7934</v>
      </c>
      <c r="C3813" t="s">
        <v>50</v>
      </c>
      <c r="D3813" t="str">
        <f>IF(P3813&lt;=50000,"Extra Small",IF(AND(P3813&gt;=50000,P3813&lt;250000),"Small",IF(AND(P3813&gt;=250000,P3813&lt;1000000),"Medium",IF(AND(P3813&gt;=1000000,P3813&lt;10000000),"Large",IF(AND(P3813&gt;=10000000,P3813&lt;100000000),"Extra Large",IF(P3813&gt;=100000000,"Extra-extra-large"))))))</f>
        <v>Extra Small</v>
      </c>
      <c r="E3813" t="s">
        <v>43</v>
      </c>
      <c r="F3813">
        <v>0</v>
      </c>
      <c r="G3813">
        <v>0</v>
      </c>
      <c r="H3813">
        <v>0</v>
      </c>
      <c r="I3813">
        <v>0</v>
      </c>
      <c r="J3813" t="s">
        <v>129</v>
      </c>
      <c r="K3813">
        <v>0</v>
      </c>
      <c r="L3813">
        <v>40896</v>
      </c>
      <c r="M3813">
        <v>0</v>
      </c>
      <c r="N3813">
        <v>1791</v>
      </c>
      <c r="O3813">
        <v>3830</v>
      </c>
      <c r="P3813">
        <v>46517</v>
      </c>
      <c r="Q3813">
        <v>0</v>
      </c>
      <c r="R3813">
        <v>46517</v>
      </c>
      <c r="S3813" t="str">
        <f t="shared" si="118"/>
        <v>False</v>
      </c>
      <c r="T3813">
        <v>0</v>
      </c>
      <c r="U3813" t="e">
        <f t="shared" si="119"/>
        <v>#DIV/0!</v>
      </c>
      <c r="V3813">
        <v>0</v>
      </c>
      <c r="W3813">
        <v>0</v>
      </c>
      <c r="X3813">
        <v>0</v>
      </c>
      <c r="Y3813">
        <v>681</v>
      </c>
      <c r="Z3813">
        <v>681</v>
      </c>
      <c r="AA3813" t="b">
        <f>ABS(T3813-Z3813)&gt;25000</f>
        <v>0</v>
      </c>
      <c r="AB3813">
        <v>45836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228840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228840</v>
      </c>
      <c r="AQ3813">
        <f>K3813/R3813</f>
        <v>0</v>
      </c>
    </row>
    <row r="3814" spans="1:43" x14ac:dyDescent="0.35">
      <c r="A3814" t="s">
        <v>7935</v>
      </c>
      <c r="B3814" t="s">
        <v>7936</v>
      </c>
      <c r="C3814" t="s">
        <v>38</v>
      </c>
      <c r="D3814" t="str">
        <f>IF(P3814&lt;=50000,"Extra Small",IF(AND(P3814&gt;=50000,P3814&lt;250000),"Small",IF(AND(P3814&gt;=250000,P3814&lt;1000000),"Medium",IF(AND(P3814&gt;=1000000,P3814&lt;10000000),"Large",IF(AND(P3814&gt;=10000000,P3814&lt;100000000),"Extra Large",IF(P3814&gt;=100000000,"Extra-extra-large"))))))</f>
        <v>Small</v>
      </c>
      <c r="E3814" t="s">
        <v>76</v>
      </c>
      <c r="F3814">
        <v>1</v>
      </c>
      <c r="G3814">
        <v>3</v>
      </c>
      <c r="H3814">
        <v>0</v>
      </c>
      <c r="I3814">
        <v>0</v>
      </c>
      <c r="J3814" t="s">
        <v>56</v>
      </c>
      <c r="K3814">
        <v>0</v>
      </c>
      <c r="L3814">
        <v>0</v>
      </c>
      <c r="M3814">
        <v>155090</v>
      </c>
      <c r="N3814">
        <v>703</v>
      </c>
      <c r="O3814">
        <v>0</v>
      </c>
      <c r="P3814">
        <v>155793</v>
      </c>
      <c r="Q3814">
        <v>0</v>
      </c>
      <c r="R3814">
        <v>155793</v>
      </c>
      <c r="S3814" t="str">
        <f t="shared" si="118"/>
        <v>False</v>
      </c>
      <c r="T3814">
        <v>115315</v>
      </c>
      <c r="U3814" t="b">
        <f t="shared" si="119"/>
        <v>0</v>
      </c>
      <c r="V3814">
        <v>0</v>
      </c>
      <c r="W3814">
        <v>0</v>
      </c>
      <c r="X3814">
        <v>0</v>
      </c>
      <c r="Y3814">
        <v>36010</v>
      </c>
      <c r="Z3814">
        <v>151325</v>
      </c>
      <c r="AA3814" t="b">
        <f>ABS(T3814-Z3814)&gt;25000</f>
        <v>1</v>
      </c>
      <c r="AB3814">
        <v>4468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201098</v>
      </c>
      <c r="AJ3814">
        <v>0</v>
      </c>
      <c r="AK3814">
        <v>0</v>
      </c>
      <c r="AL3814">
        <v>0</v>
      </c>
      <c r="AM3814">
        <v>0</v>
      </c>
      <c r="AN3814">
        <v>41528</v>
      </c>
      <c r="AO3814">
        <v>159570</v>
      </c>
      <c r="AQ3814">
        <f>K3814/R3814</f>
        <v>0</v>
      </c>
    </row>
    <row r="3815" spans="1:43" x14ac:dyDescent="0.35">
      <c r="A3815" t="s">
        <v>7937</v>
      </c>
      <c r="B3815" t="s">
        <v>7938</v>
      </c>
      <c r="C3815" t="s">
        <v>38</v>
      </c>
      <c r="D3815" t="str">
        <f>IF(P3815&lt;=50000,"Extra Small",IF(AND(P3815&gt;=50000,P3815&lt;250000),"Small",IF(AND(P3815&gt;=250000,P3815&lt;1000000),"Medium",IF(AND(P3815&gt;=1000000,P3815&lt;10000000),"Large",IF(AND(P3815&gt;=10000000,P3815&lt;100000000),"Extra Large",IF(P3815&gt;=100000000,"Extra-extra-large"))))))</f>
        <v>Medium</v>
      </c>
      <c r="E3815" t="s">
        <v>55</v>
      </c>
      <c r="F3815">
        <v>2</v>
      </c>
      <c r="G3815">
        <v>1</v>
      </c>
      <c r="H3815">
        <v>0</v>
      </c>
      <c r="I3815">
        <v>2.2000000000000002</v>
      </c>
      <c r="J3815" t="s">
        <v>955</v>
      </c>
      <c r="K3815">
        <v>0</v>
      </c>
      <c r="L3815">
        <v>50000</v>
      </c>
      <c r="M3815">
        <v>759038</v>
      </c>
      <c r="N3815">
        <v>9102</v>
      </c>
      <c r="O3815">
        <v>41931</v>
      </c>
      <c r="P3815">
        <v>860071</v>
      </c>
      <c r="Q3815">
        <v>0</v>
      </c>
      <c r="R3815">
        <v>860071</v>
      </c>
      <c r="S3815" t="str">
        <f t="shared" si="118"/>
        <v>False</v>
      </c>
      <c r="T3815">
        <v>275758</v>
      </c>
      <c r="U3815" t="b">
        <f t="shared" si="119"/>
        <v>0</v>
      </c>
      <c r="V3815">
        <v>0</v>
      </c>
      <c r="W3815">
        <v>150113</v>
      </c>
      <c r="X3815">
        <v>94344</v>
      </c>
      <c r="Y3815">
        <v>392932</v>
      </c>
      <c r="Z3815">
        <v>913147</v>
      </c>
      <c r="AA3815" t="b">
        <f>ABS(T3815-Z3815)&gt;25000</f>
        <v>1</v>
      </c>
      <c r="AB3815">
        <v>-53076</v>
      </c>
      <c r="AC3815">
        <v>0</v>
      </c>
      <c r="AD3815">
        <v>-53076</v>
      </c>
      <c r="AE3815">
        <v>1079080</v>
      </c>
      <c r="AF3815">
        <v>0</v>
      </c>
      <c r="AG3815">
        <v>0</v>
      </c>
      <c r="AH3815">
        <v>329826</v>
      </c>
      <c r="AI3815">
        <v>1408906</v>
      </c>
      <c r="AJ3815">
        <v>593102</v>
      </c>
      <c r="AK3815">
        <v>0</v>
      </c>
      <c r="AL3815">
        <v>0</v>
      </c>
      <c r="AM3815">
        <v>0</v>
      </c>
      <c r="AN3815">
        <v>593102</v>
      </c>
      <c r="AO3815">
        <v>815804</v>
      </c>
      <c r="AQ3815">
        <f>K3815/R3815</f>
        <v>0</v>
      </c>
    </row>
    <row r="3816" spans="1:43" x14ac:dyDescent="0.35">
      <c r="A3816" t="s">
        <v>7939</v>
      </c>
      <c r="B3816" t="s">
        <v>7940</v>
      </c>
      <c r="C3816" t="s">
        <v>38</v>
      </c>
      <c r="D3816" t="str">
        <f>IF(P3816&lt;=50000,"Extra Small",IF(AND(P3816&gt;=50000,P3816&lt;250000),"Small",IF(AND(P3816&gt;=250000,P3816&lt;1000000),"Medium",IF(AND(P3816&gt;=1000000,P3816&lt;10000000),"Large",IF(AND(P3816&gt;=10000000,P3816&lt;100000000),"Extra Large",IF(P3816&gt;=100000000,"Extra-extra-large"))))))</f>
        <v>Extra Large</v>
      </c>
      <c r="E3816" t="s">
        <v>302</v>
      </c>
      <c r="F3816">
        <v>15</v>
      </c>
      <c r="G3816">
        <v>9</v>
      </c>
      <c r="H3816">
        <v>0</v>
      </c>
      <c r="I3816">
        <v>23</v>
      </c>
      <c r="J3816" t="s">
        <v>353</v>
      </c>
      <c r="K3816">
        <v>0</v>
      </c>
      <c r="L3816">
        <v>26739269</v>
      </c>
      <c r="M3816">
        <v>0</v>
      </c>
      <c r="N3816">
        <v>0</v>
      </c>
      <c r="O3816">
        <v>1091493</v>
      </c>
      <c r="P3816">
        <v>27830762</v>
      </c>
      <c r="Q3816">
        <v>0</v>
      </c>
      <c r="R3816">
        <v>27830762</v>
      </c>
      <c r="S3816" t="str">
        <f t="shared" si="118"/>
        <v>False</v>
      </c>
      <c r="T3816">
        <v>2358634</v>
      </c>
      <c r="U3816" t="b">
        <f t="shared" si="119"/>
        <v>0</v>
      </c>
      <c r="V3816">
        <v>0</v>
      </c>
      <c r="W3816">
        <v>0</v>
      </c>
      <c r="X3816">
        <v>0</v>
      </c>
      <c r="Y3816">
        <v>3800522</v>
      </c>
      <c r="Z3816">
        <v>6159156</v>
      </c>
      <c r="AA3816" t="b">
        <f>ABS(T3816-Z3816)&gt;1000000</f>
        <v>1</v>
      </c>
      <c r="AB3816">
        <v>21671606</v>
      </c>
      <c r="AC3816">
        <v>0</v>
      </c>
      <c r="AD3816">
        <v>21671606</v>
      </c>
      <c r="AE3816">
        <v>1684295</v>
      </c>
      <c r="AF3816">
        <v>0</v>
      </c>
      <c r="AG3816">
        <v>299867</v>
      </c>
      <c r="AH3816">
        <v>299867</v>
      </c>
      <c r="AI3816">
        <v>1984162</v>
      </c>
      <c r="AJ3816">
        <v>845668</v>
      </c>
      <c r="AK3816">
        <v>0</v>
      </c>
      <c r="AL3816">
        <v>27483</v>
      </c>
      <c r="AM3816">
        <v>27483</v>
      </c>
      <c r="AN3816">
        <v>873151</v>
      </c>
      <c r="AO3816">
        <v>1111011</v>
      </c>
      <c r="AQ3816">
        <f>K3816/R3816</f>
        <v>0</v>
      </c>
    </row>
    <row r="3817" spans="1:43" x14ac:dyDescent="0.35">
      <c r="A3817" t="s">
        <v>7941</v>
      </c>
      <c r="B3817" t="s">
        <v>7942</v>
      </c>
      <c r="C3817" t="s">
        <v>38</v>
      </c>
      <c r="D3817" t="str">
        <f>IF(P3817&lt;=50000,"Extra Small",IF(AND(P3817&gt;=50000,P3817&lt;250000),"Small",IF(AND(P3817&gt;=250000,P3817&lt;1000000),"Medium",IF(AND(P3817&gt;=1000000,P3817&lt;10000000),"Large",IF(AND(P3817&gt;=10000000,P3817&lt;100000000),"Extra Large",IF(P3817&gt;=100000000,"Extra-extra-large"))))))</f>
        <v>Large</v>
      </c>
      <c r="E3817" t="s">
        <v>110</v>
      </c>
      <c r="F3817">
        <v>2</v>
      </c>
      <c r="G3817">
        <v>16</v>
      </c>
      <c r="H3817">
        <v>0</v>
      </c>
      <c r="I3817">
        <v>12.6</v>
      </c>
      <c r="J3817" t="s">
        <v>3086</v>
      </c>
      <c r="K3817">
        <v>63685</v>
      </c>
      <c r="L3817">
        <v>1222086</v>
      </c>
      <c r="M3817">
        <v>0</v>
      </c>
      <c r="N3817">
        <v>508</v>
      </c>
      <c r="O3817">
        <v>321266</v>
      </c>
      <c r="P3817">
        <v>1607545</v>
      </c>
      <c r="Q3817">
        <v>0</v>
      </c>
      <c r="R3817">
        <v>1607545</v>
      </c>
      <c r="S3817" t="str">
        <f t="shared" si="118"/>
        <v>False</v>
      </c>
      <c r="T3817">
        <v>994586</v>
      </c>
      <c r="U3817" t="b">
        <f t="shared" si="119"/>
        <v>0</v>
      </c>
      <c r="V3817">
        <v>0</v>
      </c>
      <c r="W3817">
        <v>0</v>
      </c>
      <c r="X3817">
        <v>0</v>
      </c>
      <c r="Y3817">
        <v>382792</v>
      </c>
      <c r="Z3817">
        <v>1377378</v>
      </c>
      <c r="AA3817" t="b">
        <f>ABS(T3817-Z3817)&gt;1000000</f>
        <v>0</v>
      </c>
      <c r="AB3817">
        <v>230167</v>
      </c>
      <c r="AC3817">
        <v>0</v>
      </c>
      <c r="AD3817">
        <v>230167</v>
      </c>
      <c r="AE3817">
        <v>322091</v>
      </c>
      <c r="AF3817">
        <v>0</v>
      </c>
      <c r="AG3817">
        <v>9537</v>
      </c>
      <c r="AH3817">
        <v>9537</v>
      </c>
      <c r="AI3817">
        <v>331628</v>
      </c>
      <c r="AJ3817">
        <v>287365</v>
      </c>
      <c r="AK3817">
        <v>0</v>
      </c>
      <c r="AL3817">
        <v>12674</v>
      </c>
      <c r="AM3817">
        <v>12674</v>
      </c>
      <c r="AN3817">
        <v>300039</v>
      </c>
      <c r="AO3817">
        <v>31589</v>
      </c>
      <c r="AQ3817">
        <f>K3817/R3817</f>
        <v>3.9616309341262611E-2</v>
      </c>
    </row>
    <row r="3818" spans="1:43" x14ac:dyDescent="0.35">
      <c r="A3818" t="s">
        <v>7943</v>
      </c>
      <c r="B3818" t="s">
        <v>7944</v>
      </c>
      <c r="C3818" t="s">
        <v>38</v>
      </c>
      <c r="D3818" t="str">
        <f>IF(P3818&lt;=50000,"Extra Small",IF(AND(P3818&gt;=50000,P3818&lt;250000),"Small",IF(AND(P3818&gt;=250000,P3818&lt;1000000),"Medium",IF(AND(P3818&gt;=1000000,P3818&lt;10000000),"Large",IF(AND(P3818&gt;=10000000,P3818&lt;100000000),"Extra Large",IF(P3818&gt;=100000000,"Extra-extra-large"))))))</f>
        <v>Extra Large</v>
      </c>
      <c r="E3818" t="s">
        <v>51</v>
      </c>
      <c r="F3818">
        <v>86</v>
      </c>
      <c r="G3818">
        <v>71</v>
      </c>
      <c r="H3818">
        <v>50</v>
      </c>
      <c r="I3818">
        <v>123.4</v>
      </c>
      <c r="J3818" t="s">
        <v>143</v>
      </c>
      <c r="K3818">
        <v>2663249</v>
      </c>
      <c r="L3818">
        <v>145393</v>
      </c>
      <c r="M3818">
        <v>21245659</v>
      </c>
      <c r="N3818">
        <v>305626</v>
      </c>
      <c r="O3818">
        <v>494587</v>
      </c>
      <c r="P3818">
        <v>24854514</v>
      </c>
      <c r="Q3818">
        <v>0</v>
      </c>
      <c r="R3818">
        <v>24854514</v>
      </c>
      <c r="S3818" t="str">
        <f t="shared" si="118"/>
        <v>False</v>
      </c>
      <c r="T3818">
        <v>15206255</v>
      </c>
      <c r="U3818" t="b">
        <f t="shared" si="119"/>
        <v>0</v>
      </c>
      <c r="V3818">
        <v>187678</v>
      </c>
      <c r="W3818">
        <v>0</v>
      </c>
      <c r="X3818">
        <v>0</v>
      </c>
      <c r="Y3818">
        <v>8874895</v>
      </c>
      <c r="Z3818">
        <v>24268828</v>
      </c>
      <c r="AA3818" t="b">
        <f>ABS(T3818-Z3818)&gt;1000000</f>
        <v>1</v>
      </c>
      <c r="AB3818">
        <v>585686</v>
      </c>
      <c r="AC3818">
        <v>0</v>
      </c>
      <c r="AD3818">
        <v>585686</v>
      </c>
      <c r="AE3818">
        <v>2788014</v>
      </c>
      <c r="AF3818">
        <v>0</v>
      </c>
      <c r="AG3818">
        <v>39347658</v>
      </c>
      <c r="AH3818">
        <v>39347658</v>
      </c>
      <c r="AI3818">
        <v>42135672</v>
      </c>
      <c r="AJ3818">
        <v>12361446</v>
      </c>
      <c r="AK3818">
        <v>0</v>
      </c>
      <c r="AL3818">
        <v>1259834</v>
      </c>
      <c r="AM3818">
        <v>1259834</v>
      </c>
      <c r="AN3818">
        <v>13621280</v>
      </c>
      <c r="AO3818">
        <v>28514392</v>
      </c>
      <c r="AQ3818">
        <f>K3818/R3818</f>
        <v>0.10715353355933654</v>
      </c>
    </row>
    <row r="3819" spans="1:43" x14ac:dyDescent="0.35">
      <c r="A3819" t="s">
        <v>7945</v>
      </c>
      <c r="B3819" t="s">
        <v>7946</v>
      </c>
      <c r="C3819" t="s">
        <v>38</v>
      </c>
      <c r="D3819" t="str">
        <f>IF(P3819&lt;=50000,"Extra Small",IF(AND(P3819&gt;=50000,P3819&lt;250000),"Small",IF(AND(P3819&gt;=250000,P3819&lt;1000000),"Medium",IF(AND(P3819&gt;=1000000,P3819&lt;10000000),"Large",IF(AND(P3819&gt;=10000000,P3819&lt;100000000),"Extra Large",IF(P3819&gt;=100000000,"Extra-extra-large"))))))</f>
        <v>Extra-extra-large</v>
      </c>
      <c r="E3819" t="s">
        <v>140</v>
      </c>
      <c r="F3819">
        <v>416</v>
      </c>
      <c r="G3819">
        <v>429</v>
      </c>
      <c r="H3819">
        <v>3509</v>
      </c>
      <c r="I3819">
        <v>1272</v>
      </c>
      <c r="J3819" t="s">
        <v>201</v>
      </c>
      <c r="K3819">
        <v>446788</v>
      </c>
      <c r="L3819">
        <v>5000</v>
      </c>
      <c r="M3819">
        <v>116243315</v>
      </c>
      <c r="N3819">
        <v>0</v>
      </c>
      <c r="O3819">
        <v>13860912</v>
      </c>
      <c r="P3819">
        <v>130556015</v>
      </c>
      <c r="Q3819">
        <v>0</v>
      </c>
      <c r="R3819">
        <v>130556015</v>
      </c>
      <c r="S3819" t="str">
        <f t="shared" si="118"/>
        <v>False</v>
      </c>
      <c r="T3819">
        <v>79779307</v>
      </c>
      <c r="U3819" t="b">
        <f t="shared" si="119"/>
        <v>0</v>
      </c>
      <c r="V3819">
        <v>0</v>
      </c>
      <c r="W3819">
        <v>0</v>
      </c>
      <c r="X3819">
        <v>0</v>
      </c>
      <c r="Y3819">
        <v>52287142</v>
      </c>
      <c r="Z3819">
        <v>132066449</v>
      </c>
      <c r="AA3819" t="b">
        <f>ABS(T3819-Z3819)&gt;1000000</f>
        <v>1</v>
      </c>
      <c r="AB3819">
        <v>-1510434</v>
      </c>
      <c r="AC3819">
        <v>0</v>
      </c>
      <c r="AD3819">
        <v>-1510434</v>
      </c>
      <c r="AE3819">
        <v>5415393</v>
      </c>
      <c r="AF3819">
        <v>4414169</v>
      </c>
      <c r="AG3819">
        <v>1174592</v>
      </c>
      <c r="AH3819">
        <v>5588761</v>
      </c>
      <c r="AI3819">
        <v>11004154</v>
      </c>
      <c r="AJ3819">
        <v>13475978</v>
      </c>
      <c r="AK3819">
        <v>0</v>
      </c>
      <c r="AL3819">
        <v>0</v>
      </c>
      <c r="AM3819">
        <v>0</v>
      </c>
      <c r="AN3819">
        <v>13475978</v>
      </c>
      <c r="AO3819">
        <v>-2471824</v>
      </c>
      <c r="AQ3819">
        <f>K3819/R3819</f>
        <v>3.4221939142367358E-3</v>
      </c>
    </row>
    <row r="3820" spans="1:43" x14ac:dyDescent="0.35">
      <c r="A3820" t="s">
        <v>7947</v>
      </c>
      <c r="B3820" t="s">
        <v>7948</v>
      </c>
      <c r="C3820" t="s">
        <v>50</v>
      </c>
      <c r="D3820" t="str">
        <f>IF(P3820&lt;=50000,"Extra Small",IF(AND(P3820&gt;=50000,P3820&lt;250000),"Small",IF(AND(P3820&gt;=250000,P3820&lt;1000000),"Medium",IF(AND(P3820&gt;=1000000,P3820&lt;10000000),"Large",IF(AND(P3820&gt;=10000000,P3820&lt;100000000),"Extra Large",IF(P3820&gt;=100000000,"Extra-extra-large"))))))</f>
        <v>Large</v>
      </c>
      <c r="E3820" t="s">
        <v>55</v>
      </c>
      <c r="F3820">
        <v>2</v>
      </c>
      <c r="G3820">
        <v>4</v>
      </c>
      <c r="H3820">
        <v>0</v>
      </c>
      <c r="I3820">
        <v>4.2</v>
      </c>
      <c r="J3820" t="s">
        <v>57</v>
      </c>
      <c r="K3820">
        <v>991918</v>
      </c>
      <c r="L3820">
        <v>0</v>
      </c>
      <c r="M3820">
        <v>137545</v>
      </c>
      <c r="N3820">
        <v>5346</v>
      </c>
      <c r="O3820">
        <v>1558</v>
      </c>
      <c r="P3820">
        <v>1136367</v>
      </c>
      <c r="Q3820">
        <v>0</v>
      </c>
      <c r="R3820">
        <v>1136367</v>
      </c>
      <c r="S3820" t="str">
        <f t="shared" si="118"/>
        <v>False</v>
      </c>
      <c r="T3820">
        <v>725653</v>
      </c>
      <c r="U3820" t="b">
        <f t="shared" si="119"/>
        <v>0</v>
      </c>
      <c r="V3820">
        <v>0</v>
      </c>
      <c r="W3820">
        <v>0</v>
      </c>
      <c r="X3820">
        <v>0</v>
      </c>
      <c r="Y3820">
        <v>370092</v>
      </c>
      <c r="Z3820">
        <v>1095745</v>
      </c>
      <c r="AA3820" t="b">
        <f>ABS(T3820-Z3820)&gt;1000000</f>
        <v>0</v>
      </c>
      <c r="AB3820">
        <v>40622</v>
      </c>
      <c r="AC3820">
        <v>0</v>
      </c>
      <c r="AD3820">
        <v>40622</v>
      </c>
      <c r="AE3820">
        <v>652727</v>
      </c>
      <c r="AF3820">
        <v>0</v>
      </c>
      <c r="AG3820">
        <v>0</v>
      </c>
      <c r="AH3820">
        <v>0</v>
      </c>
      <c r="AI3820">
        <v>652727</v>
      </c>
      <c r="AJ3820">
        <v>62644</v>
      </c>
      <c r="AK3820">
        <v>0</v>
      </c>
      <c r="AL3820">
        <v>4974</v>
      </c>
      <c r="AM3820">
        <v>4974</v>
      </c>
      <c r="AN3820">
        <v>67618</v>
      </c>
      <c r="AO3820">
        <v>585109</v>
      </c>
      <c r="AQ3820">
        <f>K3820/R3820</f>
        <v>0.87288525625964142</v>
      </c>
    </row>
    <row r="3821" spans="1:43" x14ac:dyDescent="0.35">
      <c r="A3821" t="s">
        <v>7949</v>
      </c>
      <c r="B3821" t="s">
        <v>7950</v>
      </c>
      <c r="C3821" t="s">
        <v>38</v>
      </c>
      <c r="D3821" t="str">
        <f>IF(P3821&lt;=50000,"Extra Small",IF(AND(P3821&gt;=50000,P3821&lt;250000),"Small",IF(AND(P3821&gt;=250000,P3821&lt;1000000),"Medium",IF(AND(P3821&gt;=1000000,P3821&lt;10000000),"Large",IF(AND(P3821&gt;=10000000,P3821&lt;100000000),"Extra Large",IF(P3821&gt;=100000000,"Extra-extra-large"))))))</f>
        <v>Extra Large</v>
      </c>
      <c r="E3821" t="s">
        <v>88</v>
      </c>
      <c r="F3821">
        <v>5</v>
      </c>
      <c r="G3821">
        <v>2</v>
      </c>
      <c r="H3821">
        <v>1</v>
      </c>
      <c r="I3821">
        <v>70</v>
      </c>
      <c r="J3821" t="s">
        <v>40</v>
      </c>
      <c r="K3821">
        <v>0</v>
      </c>
      <c r="L3821">
        <v>395000</v>
      </c>
      <c r="M3821">
        <v>14233000</v>
      </c>
      <c r="N3821">
        <v>174000</v>
      </c>
      <c r="O3821">
        <v>395000</v>
      </c>
      <c r="P3821">
        <v>15197000</v>
      </c>
      <c r="Q3821">
        <v>0</v>
      </c>
      <c r="R3821">
        <v>15197000</v>
      </c>
      <c r="S3821" t="str">
        <f t="shared" si="118"/>
        <v>False</v>
      </c>
      <c r="T3821">
        <v>6601000</v>
      </c>
      <c r="U3821" t="b">
        <f t="shared" si="119"/>
        <v>1</v>
      </c>
      <c r="V3821">
        <v>0</v>
      </c>
      <c r="W3821">
        <v>0</v>
      </c>
      <c r="X3821">
        <v>0</v>
      </c>
      <c r="Y3821">
        <v>8951000</v>
      </c>
      <c r="Z3821">
        <v>15552000</v>
      </c>
      <c r="AA3821" t="b">
        <f>ABS(T3821-Z3821)&gt;1000000</f>
        <v>1</v>
      </c>
      <c r="AB3821">
        <v>-355000</v>
      </c>
      <c r="AC3821">
        <v>689000</v>
      </c>
      <c r="AD3821">
        <v>334000</v>
      </c>
      <c r="AE3821">
        <v>7626000</v>
      </c>
      <c r="AF3821">
        <v>0</v>
      </c>
      <c r="AG3821">
        <v>10952000</v>
      </c>
      <c r="AH3821">
        <v>10952000</v>
      </c>
      <c r="AI3821">
        <v>18578000</v>
      </c>
      <c r="AJ3821">
        <v>5093000</v>
      </c>
      <c r="AK3821">
        <v>6544000</v>
      </c>
      <c r="AL3821">
        <v>0</v>
      </c>
      <c r="AM3821">
        <v>6544000</v>
      </c>
      <c r="AN3821">
        <v>11637000</v>
      </c>
      <c r="AO3821">
        <v>6941000</v>
      </c>
      <c r="AQ3821">
        <f>K3821/R3821</f>
        <v>0</v>
      </c>
    </row>
    <row r="3822" spans="1:43" x14ac:dyDescent="0.35">
      <c r="A3822" t="s">
        <v>7951</v>
      </c>
      <c r="B3822" t="s">
        <v>7952</v>
      </c>
      <c r="C3822" t="s">
        <v>38</v>
      </c>
      <c r="D3822" t="str">
        <f>IF(P3822&lt;=50000,"Extra Small",IF(AND(P3822&gt;=50000,P3822&lt;250000),"Small",IF(AND(P3822&gt;=250000,P3822&lt;1000000),"Medium",IF(AND(P3822&gt;=1000000,P3822&lt;10000000),"Large",IF(AND(P3822&gt;=10000000,P3822&lt;100000000),"Extra Large",IF(P3822&gt;=100000000,"Extra-extra-large"))))))</f>
        <v>Large</v>
      </c>
      <c r="E3822" t="s">
        <v>39</v>
      </c>
      <c r="F3822">
        <v>0</v>
      </c>
      <c r="G3822">
        <v>13</v>
      </c>
      <c r="H3822">
        <v>2</v>
      </c>
      <c r="I3822">
        <v>7</v>
      </c>
      <c r="J3822" t="s">
        <v>130</v>
      </c>
      <c r="K3822">
        <v>0</v>
      </c>
      <c r="L3822">
        <v>3215745</v>
      </c>
      <c r="M3822">
        <v>174262</v>
      </c>
      <c r="N3822">
        <v>9136</v>
      </c>
      <c r="O3822">
        <v>0</v>
      </c>
      <c r="P3822">
        <v>3399143</v>
      </c>
      <c r="Q3822">
        <v>0</v>
      </c>
      <c r="R3822">
        <v>3399143</v>
      </c>
      <c r="S3822" t="str">
        <f t="shared" si="118"/>
        <v>False</v>
      </c>
      <c r="T3822">
        <v>406427</v>
      </c>
      <c r="U3822" t="b">
        <f t="shared" si="119"/>
        <v>0</v>
      </c>
      <c r="V3822">
        <v>17008</v>
      </c>
      <c r="W3822">
        <v>3544</v>
      </c>
      <c r="X3822">
        <v>2435438</v>
      </c>
      <c r="Y3822">
        <v>448442</v>
      </c>
      <c r="Z3822">
        <v>3310859</v>
      </c>
      <c r="AA3822" t="b">
        <f>ABS(T3822-Z3822)&gt;1000000</f>
        <v>1</v>
      </c>
      <c r="AB3822">
        <v>88284</v>
      </c>
      <c r="AC3822">
        <v>0</v>
      </c>
      <c r="AD3822">
        <v>88284</v>
      </c>
      <c r="AE3822">
        <v>968359</v>
      </c>
      <c r="AF3822">
        <v>0</v>
      </c>
      <c r="AG3822">
        <v>1176902</v>
      </c>
      <c r="AH3822">
        <v>1176902</v>
      </c>
      <c r="AI3822">
        <v>2145261</v>
      </c>
      <c r="AJ3822">
        <v>1141211</v>
      </c>
      <c r="AK3822">
        <v>308883</v>
      </c>
      <c r="AL3822">
        <v>12833</v>
      </c>
      <c r="AM3822">
        <v>321716</v>
      </c>
      <c r="AN3822">
        <v>1462927</v>
      </c>
      <c r="AO3822">
        <v>682334</v>
      </c>
      <c r="AQ3822">
        <f>K3822/R3822</f>
        <v>0</v>
      </c>
    </row>
    <row r="3823" spans="1:43" x14ac:dyDescent="0.35">
      <c r="A3823" t="s">
        <v>7953</v>
      </c>
      <c r="B3823" t="s">
        <v>7954</v>
      </c>
      <c r="C3823" t="s">
        <v>38</v>
      </c>
      <c r="D3823" t="str">
        <f>IF(P3823&lt;=50000,"Extra Small",IF(AND(P3823&gt;=50000,P3823&lt;250000),"Small",IF(AND(P3823&gt;=250000,P3823&lt;1000000),"Medium",IF(AND(P3823&gt;=1000000,P3823&lt;10000000),"Large",IF(AND(P3823&gt;=10000000,P3823&lt;100000000),"Extra Large",IF(P3823&gt;=100000000,"Extra-extra-large"))))))</f>
        <v>Extra Small</v>
      </c>
      <c r="E3823" t="s">
        <v>43</v>
      </c>
      <c r="F3823">
        <v>0</v>
      </c>
      <c r="G3823">
        <v>0</v>
      </c>
      <c r="H3823">
        <v>0</v>
      </c>
      <c r="I3823">
        <v>0</v>
      </c>
      <c r="J3823" t="s">
        <v>172</v>
      </c>
      <c r="K3823">
        <v>0</v>
      </c>
      <c r="L3823">
        <v>31741</v>
      </c>
      <c r="M3823">
        <v>0</v>
      </c>
      <c r="N3823">
        <v>0</v>
      </c>
      <c r="O3823">
        <v>0</v>
      </c>
      <c r="P3823">
        <v>31741</v>
      </c>
      <c r="Q3823">
        <v>0</v>
      </c>
      <c r="R3823">
        <v>31741</v>
      </c>
      <c r="S3823" t="str">
        <f t="shared" si="118"/>
        <v>False</v>
      </c>
      <c r="T3823">
        <v>0</v>
      </c>
      <c r="U3823" t="e">
        <f t="shared" si="119"/>
        <v>#DIV/0!</v>
      </c>
      <c r="V3823">
        <v>0</v>
      </c>
      <c r="W3823">
        <v>0</v>
      </c>
      <c r="X3823">
        <v>0</v>
      </c>
      <c r="Y3823">
        <v>24775</v>
      </c>
      <c r="Z3823">
        <v>24775</v>
      </c>
      <c r="AA3823" t="b">
        <f>ABS(T3823-Z3823)&gt;25000</f>
        <v>0</v>
      </c>
      <c r="AB3823">
        <v>6966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27338</v>
      </c>
      <c r="AJ3823">
        <v>0</v>
      </c>
      <c r="AK3823">
        <v>0</v>
      </c>
      <c r="AL3823">
        <v>0</v>
      </c>
      <c r="AM3823">
        <v>0</v>
      </c>
      <c r="AN3823">
        <v>8324</v>
      </c>
      <c r="AO3823">
        <v>19014</v>
      </c>
      <c r="AQ3823">
        <f>K3823/R3823</f>
        <v>0</v>
      </c>
    </row>
    <row r="3824" spans="1:43" x14ac:dyDescent="0.35">
      <c r="A3824" t="s">
        <v>7955</v>
      </c>
      <c r="B3824" t="s">
        <v>7956</v>
      </c>
      <c r="C3824" t="s">
        <v>38</v>
      </c>
      <c r="D3824" t="str">
        <f>IF(P3824&lt;=50000,"Extra Small",IF(AND(P3824&gt;=50000,P3824&lt;250000),"Small",IF(AND(P3824&gt;=250000,P3824&lt;1000000),"Medium",IF(AND(P3824&gt;=1000000,P3824&lt;10000000),"Large",IF(AND(P3824&gt;=10000000,P3824&lt;100000000),"Extra Large",IF(P3824&gt;=100000000,"Extra-extra-large"))))))</f>
        <v>Large</v>
      </c>
      <c r="E3824" t="s">
        <v>101</v>
      </c>
      <c r="F3824">
        <v>15</v>
      </c>
      <c r="G3824">
        <v>3</v>
      </c>
      <c r="H3824">
        <v>0</v>
      </c>
      <c r="I3824">
        <v>16.7</v>
      </c>
      <c r="J3824" t="s">
        <v>48</v>
      </c>
      <c r="K3824">
        <v>0</v>
      </c>
      <c r="L3824">
        <v>0</v>
      </c>
      <c r="M3824">
        <v>136831</v>
      </c>
      <c r="N3824">
        <v>109503</v>
      </c>
      <c r="O3824">
        <v>3805397</v>
      </c>
      <c r="P3824">
        <v>4051731</v>
      </c>
      <c r="Q3824">
        <v>0</v>
      </c>
      <c r="R3824">
        <v>4051731</v>
      </c>
      <c r="S3824" t="str">
        <f t="shared" si="118"/>
        <v>False</v>
      </c>
      <c r="T3824">
        <v>2077736</v>
      </c>
      <c r="U3824" t="b">
        <f t="shared" si="119"/>
        <v>0</v>
      </c>
      <c r="V3824">
        <v>0</v>
      </c>
      <c r="W3824">
        <v>0</v>
      </c>
      <c r="X3824">
        <v>0</v>
      </c>
      <c r="Y3824">
        <v>2310986</v>
      </c>
      <c r="Z3824">
        <v>4388722</v>
      </c>
      <c r="AA3824" t="b">
        <f>ABS(T3824-Z3824)&gt;1000000</f>
        <v>1</v>
      </c>
      <c r="AB3824">
        <v>-336991</v>
      </c>
      <c r="AC3824">
        <v>0</v>
      </c>
      <c r="AD3824">
        <v>-336991</v>
      </c>
      <c r="AE3824">
        <v>5724734</v>
      </c>
      <c r="AF3824">
        <v>0</v>
      </c>
      <c r="AG3824">
        <v>160702</v>
      </c>
      <c r="AH3824">
        <v>160702</v>
      </c>
      <c r="AI3824">
        <v>5885436</v>
      </c>
      <c r="AJ3824">
        <v>493740</v>
      </c>
      <c r="AK3824">
        <v>0</v>
      </c>
      <c r="AL3824">
        <v>79357</v>
      </c>
      <c r="AM3824">
        <v>79357</v>
      </c>
      <c r="AN3824">
        <v>573097</v>
      </c>
      <c r="AO3824">
        <v>5312339</v>
      </c>
      <c r="AQ3824">
        <f>K3824/R3824</f>
        <v>0</v>
      </c>
    </row>
    <row r="3825" spans="1:43" x14ac:dyDescent="0.35">
      <c r="A3825" t="s">
        <v>7957</v>
      </c>
      <c r="B3825" t="s">
        <v>7958</v>
      </c>
      <c r="C3825" t="s">
        <v>38</v>
      </c>
      <c r="D3825" t="str">
        <f>IF(P3825&lt;=50000,"Extra Small",IF(AND(P3825&gt;=50000,P3825&lt;250000),"Small",IF(AND(P3825&gt;=250000,P3825&lt;1000000),"Medium",IF(AND(P3825&gt;=1000000,P3825&lt;10000000),"Large",IF(AND(P3825&gt;=10000000,P3825&lt;100000000),"Extra Large",IF(P3825&gt;=100000000,"Extra-extra-large"))))))</f>
        <v>Extra Large</v>
      </c>
      <c r="E3825" t="s">
        <v>98</v>
      </c>
      <c r="F3825">
        <v>14</v>
      </c>
      <c r="G3825">
        <v>1</v>
      </c>
      <c r="H3825">
        <v>2</v>
      </c>
      <c r="I3825">
        <v>13</v>
      </c>
      <c r="J3825" t="s">
        <v>48</v>
      </c>
      <c r="K3825">
        <v>0</v>
      </c>
      <c r="L3825">
        <v>0</v>
      </c>
      <c r="M3825">
        <v>0</v>
      </c>
      <c r="N3825">
        <v>143087</v>
      </c>
      <c r="O3825">
        <v>14712688</v>
      </c>
      <c r="P3825">
        <v>14855775</v>
      </c>
      <c r="Q3825">
        <v>5</v>
      </c>
      <c r="R3825">
        <v>14855780</v>
      </c>
      <c r="S3825" t="str">
        <f t="shared" si="118"/>
        <v>False</v>
      </c>
      <c r="T3825">
        <v>1826008</v>
      </c>
      <c r="U3825" t="b">
        <f t="shared" si="119"/>
        <v>0</v>
      </c>
      <c r="V3825">
        <v>0</v>
      </c>
      <c r="W3825">
        <v>0</v>
      </c>
      <c r="X3825">
        <v>0</v>
      </c>
      <c r="Y3825">
        <v>13061196</v>
      </c>
      <c r="Z3825">
        <v>14887204</v>
      </c>
      <c r="AA3825" t="b">
        <f>ABS(T3825-Z3825)&gt;1000000</f>
        <v>1</v>
      </c>
      <c r="AB3825">
        <v>-31424</v>
      </c>
      <c r="AC3825">
        <v>0</v>
      </c>
      <c r="AD3825">
        <v>-31424</v>
      </c>
      <c r="AE3825">
        <v>8984162</v>
      </c>
      <c r="AF3825">
        <v>0</v>
      </c>
      <c r="AG3825">
        <v>155654</v>
      </c>
      <c r="AH3825">
        <v>155654</v>
      </c>
      <c r="AI3825">
        <v>9139816</v>
      </c>
      <c r="AJ3825">
        <v>3867598</v>
      </c>
      <c r="AK3825">
        <v>0</v>
      </c>
      <c r="AL3825">
        <v>452662</v>
      </c>
      <c r="AM3825">
        <v>452662</v>
      </c>
      <c r="AN3825">
        <v>4320260</v>
      </c>
      <c r="AO3825">
        <v>4819556</v>
      </c>
      <c r="AQ3825">
        <f>K3825/R3825</f>
        <v>0</v>
      </c>
    </row>
    <row r="3826" spans="1:43" x14ac:dyDescent="0.35">
      <c r="A3826" t="s">
        <v>7959</v>
      </c>
      <c r="B3826" t="s">
        <v>7960</v>
      </c>
      <c r="C3826" t="s">
        <v>38</v>
      </c>
      <c r="D3826" t="str">
        <f>IF(P3826&lt;=50000,"Extra Small",IF(AND(P3826&gt;=50000,P3826&lt;250000),"Small",IF(AND(P3826&gt;=250000,P3826&lt;1000000),"Medium",IF(AND(P3826&gt;=1000000,P3826&lt;10000000),"Large",IF(AND(P3826&gt;=10000000,P3826&lt;100000000),"Extra Large",IF(P3826&gt;=100000000,"Extra-extra-large"))))))</f>
        <v>Extra Small</v>
      </c>
      <c r="E3826" t="s">
        <v>110</v>
      </c>
      <c r="F3826">
        <v>0</v>
      </c>
      <c r="G3826">
        <v>0</v>
      </c>
      <c r="H3826">
        <v>0</v>
      </c>
      <c r="I3826">
        <v>0</v>
      </c>
      <c r="J3826" t="s">
        <v>40</v>
      </c>
      <c r="K3826">
        <v>0</v>
      </c>
      <c r="L3826">
        <v>33570</v>
      </c>
      <c r="M3826">
        <v>0</v>
      </c>
      <c r="N3826">
        <v>0</v>
      </c>
      <c r="O3826">
        <v>0</v>
      </c>
      <c r="P3826">
        <v>33570</v>
      </c>
      <c r="Q3826">
        <v>429</v>
      </c>
      <c r="R3826">
        <v>33999</v>
      </c>
      <c r="S3826" t="str">
        <f t="shared" si="118"/>
        <v>False</v>
      </c>
      <c r="T3826">
        <v>0</v>
      </c>
      <c r="U3826" t="e">
        <f t="shared" si="119"/>
        <v>#DIV/0!</v>
      </c>
      <c r="V3826">
        <v>0</v>
      </c>
      <c r="W3826">
        <v>0</v>
      </c>
      <c r="X3826">
        <v>0</v>
      </c>
      <c r="Y3826">
        <v>60968</v>
      </c>
      <c r="Z3826">
        <v>60968</v>
      </c>
      <c r="AA3826" t="b">
        <f>ABS(T3826-Z3826)&gt;25000</f>
        <v>1</v>
      </c>
      <c r="AB3826">
        <v>-26969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79975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79975</v>
      </c>
      <c r="AQ3826">
        <f>K3826/R3826</f>
        <v>0</v>
      </c>
    </row>
    <row r="3827" spans="1:43" x14ac:dyDescent="0.35">
      <c r="A3827" t="s">
        <v>7961</v>
      </c>
      <c r="B3827" t="s">
        <v>7962</v>
      </c>
      <c r="C3827" t="s">
        <v>38</v>
      </c>
      <c r="D3827" t="str">
        <f>IF(P3827&lt;=50000,"Extra Small",IF(AND(P3827&gt;=50000,P3827&lt;250000),"Small",IF(AND(P3827&gt;=250000,P3827&lt;1000000),"Medium",IF(AND(P3827&gt;=1000000,P3827&lt;10000000),"Large",IF(AND(P3827&gt;=10000000,P3827&lt;100000000),"Extra Large",IF(P3827&gt;=100000000,"Extra-extra-large"))))))</f>
        <v>Small</v>
      </c>
      <c r="E3827" t="s">
        <v>131</v>
      </c>
      <c r="F3827">
        <v>0</v>
      </c>
      <c r="G3827">
        <v>0</v>
      </c>
      <c r="H3827">
        <v>0</v>
      </c>
      <c r="I3827">
        <v>0</v>
      </c>
      <c r="J3827" t="s">
        <v>48</v>
      </c>
      <c r="K3827">
        <v>0</v>
      </c>
      <c r="L3827">
        <v>0</v>
      </c>
      <c r="M3827">
        <v>0</v>
      </c>
      <c r="N3827">
        <v>163522</v>
      </c>
      <c r="O3827">
        <v>0</v>
      </c>
      <c r="P3827">
        <v>163522</v>
      </c>
      <c r="Q3827">
        <v>0</v>
      </c>
      <c r="R3827">
        <v>163522</v>
      </c>
      <c r="S3827" t="str">
        <f t="shared" si="118"/>
        <v>False</v>
      </c>
      <c r="T3827">
        <v>0</v>
      </c>
      <c r="U3827" t="e">
        <f t="shared" si="119"/>
        <v>#DIV/0!</v>
      </c>
      <c r="V3827">
        <v>0</v>
      </c>
      <c r="W3827">
        <v>103714</v>
      </c>
      <c r="X3827">
        <v>0</v>
      </c>
      <c r="Y3827">
        <v>31127</v>
      </c>
      <c r="Z3827">
        <v>134841</v>
      </c>
      <c r="AA3827" t="b">
        <f>ABS(T3827-Z3827)&gt;25000</f>
        <v>1</v>
      </c>
      <c r="AB3827">
        <v>28681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2140743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2140743</v>
      </c>
      <c r="AQ3827">
        <f>K3827/R3827</f>
        <v>0</v>
      </c>
    </row>
    <row r="3828" spans="1:43" x14ac:dyDescent="0.35">
      <c r="A3828" t="s">
        <v>7963</v>
      </c>
      <c r="B3828" t="s">
        <v>7964</v>
      </c>
      <c r="C3828" t="s">
        <v>50</v>
      </c>
      <c r="D3828" t="str">
        <f>IF(P3828&lt;=50000,"Extra Small",IF(AND(P3828&gt;=50000,P3828&lt;250000),"Small",IF(AND(P3828&gt;=250000,P3828&lt;1000000),"Medium",IF(AND(P3828&gt;=1000000,P3828&lt;10000000),"Large",IF(AND(P3828&gt;=10000000,P3828&lt;100000000),"Extra Large",IF(P3828&gt;=100000000,"Extra-extra-large"))))))</f>
        <v>Large</v>
      </c>
      <c r="E3828" t="s">
        <v>164</v>
      </c>
      <c r="F3828">
        <v>36</v>
      </c>
      <c r="G3828">
        <v>32</v>
      </c>
      <c r="H3828">
        <v>14</v>
      </c>
      <c r="I3828">
        <v>57.14</v>
      </c>
      <c r="J3828" t="s">
        <v>5898</v>
      </c>
      <c r="K3828">
        <v>3433309</v>
      </c>
      <c r="L3828">
        <v>2990152</v>
      </c>
      <c r="M3828">
        <v>1737085</v>
      </c>
      <c r="N3828">
        <v>866149</v>
      </c>
      <c r="O3828">
        <v>93615</v>
      </c>
      <c r="P3828">
        <v>9120310</v>
      </c>
      <c r="Q3828">
        <v>0</v>
      </c>
      <c r="R3828">
        <v>9120310</v>
      </c>
      <c r="S3828" t="str">
        <f t="shared" si="118"/>
        <v>False</v>
      </c>
      <c r="T3828">
        <v>4760960</v>
      </c>
      <c r="U3828" t="b">
        <f t="shared" si="119"/>
        <v>0</v>
      </c>
      <c r="V3828">
        <v>0</v>
      </c>
      <c r="W3828">
        <v>0</v>
      </c>
      <c r="X3828">
        <v>0</v>
      </c>
      <c r="Y3828">
        <v>4804939</v>
      </c>
      <c r="Z3828">
        <v>9565899</v>
      </c>
      <c r="AA3828" t="b">
        <f>ABS(T3828-Z3828)&gt;1000000</f>
        <v>1</v>
      </c>
      <c r="AB3828">
        <v>-445589</v>
      </c>
      <c r="AC3828">
        <v>0</v>
      </c>
      <c r="AD3828">
        <v>-445589</v>
      </c>
      <c r="AE3828">
        <v>3370666</v>
      </c>
      <c r="AF3828">
        <v>0</v>
      </c>
      <c r="AG3828">
        <v>10399164</v>
      </c>
      <c r="AH3828">
        <v>10399164</v>
      </c>
      <c r="AI3828">
        <v>13769830</v>
      </c>
      <c r="AJ3828">
        <v>4332119</v>
      </c>
      <c r="AK3828">
        <v>0</v>
      </c>
      <c r="AL3828">
        <v>161730</v>
      </c>
      <c r="AM3828">
        <v>161730</v>
      </c>
      <c r="AN3828">
        <v>4493849</v>
      </c>
      <c r="AO3828">
        <v>9275981</v>
      </c>
      <c r="AQ3828">
        <f>K3828/R3828</f>
        <v>0.37644652429577502</v>
      </c>
    </row>
    <row r="3829" spans="1:43" x14ac:dyDescent="0.35">
      <c r="A3829" t="s">
        <v>7965</v>
      </c>
      <c r="B3829" t="s">
        <v>7966</v>
      </c>
      <c r="C3829" t="s">
        <v>38</v>
      </c>
      <c r="D3829" t="str">
        <f>IF(P3829&lt;=50000,"Extra Small",IF(AND(P3829&gt;=50000,P3829&lt;250000),"Small",IF(AND(P3829&gt;=250000,P3829&lt;1000000),"Medium",IF(AND(P3829&gt;=1000000,P3829&lt;10000000),"Large",IF(AND(P3829&gt;=10000000,P3829&lt;100000000),"Extra Large",IF(P3829&gt;=100000000,"Extra-extra-large"))))))</f>
        <v>Large</v>
      </c>
      <c r="E3829" t="s">
        <v>55</v>
      </c>
      <c r="F3829">
        <v>2</v>
      </c>
      <c r="G3829">
        <v>18</v>
      </c>
      <c r="H3829">
        <v>2</v>
      </c>
      <c r="I3829">
        <v>11.5</v>
      </c>
      <c r="J3829" t="s">
        <v>48</v>
      </c>
      <c r="K3829">
        <v>1107261</v>
      </c>
      <c r="L3829">
        <v>0</v>
      </c>
      <c r="M3829">
        <v>446986</v>
      </c>
      <c r="N3829">
        <v>1980</v>
      </c>
      <c r="O3829">
        <v>0</v>
      </c>
      <c r="P3829">
        <v>1556227</v>
      </c>
      <c r="Q3829">
        <v>0</v>
      </c>
      <c r="R3829">
        <v>1556227</v>
      </c>
      <c r="S3829" t="str">
        <f t="shared" si="118"/>
        <v>False</v>
      </c>
      <c r="T3829">
        <v>1318726</v>
      </c>
      <c r="U3829" t="b">
        <f t="shared" si="119"/>
        <v>0</v>
      </c>
      <c r="V3829">
        <v>0</v>
      </c>
      <c r="W3829">
        <v>0</v>
      </c>
      <c r="X3829">
        <v>0</v>
      </c>
      <c r="Y3829">
        <v>202604</v>
      </c>
      <c r="Z3829">
        <v>1521330</v>
      </c>
      <c r="AA3829" t="b">
        <f>ABS(T3829-Z3829)&gt;1000000</f>
        <v>0</v>
      </c>
      <c r="AB3829">
        <v>34897</v>
      </c>
      <c r="AC3829">
        <v>0</v>
      </c>
      <c r="AD3829">
        <v>34897</v>
      </c>
      <c r="AE3829">
        <v>511420</v>
      </c>
      <c r="AF3829">
        <v>0</v>
      </c>
      <c r="AG3829">
        <v>34045</v>
      </c>
      <c r="AH3829">
        <v>34045</v>
      </c>
      <c r="AI3829">
        <v>545465</v>
      </c>
      <c r="AJ3829">
        <v>196734</v>
      </c>
      <c r="AK3829">
        <v>0</v>
      </c>
      <c r="AL3829">
        <v>42843</v>
      </c>
      <c r="AM3829">
        <v>42843</v>
      </c>
      <c r="AN3829">
        <v>239577</v>
      </c>
      <c r="AO3829">
        <v>305888</v>
      </c>
      <c r="AQ3829">
        <f>K3829/R3829</f>
        <v>0.71150352744169065</v>
      </c>
    </row>
    <row r="3830" spans="1:43" x14ac:dyDescent="0.35">
      <c r="A3830" t="s">
        <v>7967</v>
      </c>
      <c r="B3830" t="s">
        <v>7968</v>
      </c>
      <c r="C3830" t="s">
        <v>38</v>
      </c>
      <c r="D3830" t="str">
        <f>IF(P3830&lt;=50000,"Extra Small",IF(AND(P3830&gt;=50000,P3830&lt;250000),"Small",IF(AND(P3830&gt;=250000,P3830&lt;1000000),"Medium",IF(AND(P3830&gt;=1000000,P3830&lt;10000000),"Large",IF(AND(P3830&gt;=10000000,P3830&lt;100000000),"Extra Large",IF(P3830&gt;=100000000,"Extra-extra-large"))))))</f>
        <v>Large</v>
      </c>
      <c r="E3830" t="s">
        <v>98</v>
      </c>
      <c r="F3830">
        <v>5</v>
      </c>
      <c r="G3830">
        <v>3</v>
      </c>
      <c r="H3830">
        <v>0</v>
      </c>
      <c r="I3830">
        <v>5.6</v>
      </c>
      <c r="J3830" t="s">
        <v>48</v>
      </c>
      <c r="K3830">
        <v>1174000</v>
      </c>
      <c r="L3830">
        <v>0</v>
      </c>
      <c r="M3830">
        <v>1762198</v>
      </c>
      <c r="N3830">
        <v>51064</v>
      </c>
      <c r="O3830">
        <v>708709</v>
      </c>
      <c r="P3830">
        <v>3695971</v>
      </c>
      <c r="Q3830">
        <v>0</v>
      </c>
      <c r="R3830">
        <v>3695971</v>
      </c>
      <c r="S3830" t="str">
        <f t="shared" si="118"/>
        <v>False</v>
      </c>
      <c r="T3830">
        <v>1091483</v>
      </c>
      <c r="U3830" t="b">
        <f t="shared" si="119"/>
        <v>0</v>
      </c>
      <c r="V3830">
        <v>0</v>
      </c>
      <c r="W3830">
        <v>141862</v>
      </c>
      <c r="X3830">
        <v>0</v>
      </c>
      <c r="Y3830">
        <v>3054636</v>
      </c>
      <c r="Z3830">
        <v>4287981</v>
      </c>
      <c r="AA3830" t="b">
        <f>ABS(T3830-Z3830)&gt;1000000</f>
        <v>1</v>
      </c>
      <c r="AB3830">
        <v>-592010</v>
      </c>
      <c r="AC3830">
        <v>0</v>
      </c>
      <c r="AD3830">
        <v>-592010</v>
      </c>
      <c r="AE3830">
        <v>3120416</v>
      </c>
      <c r="AF3830">
        <v>0</v>
      </c>
      <c r="AG3830">
        <v>0</v>
      </c>
      <c r="AH3830">
        <v>0</v>
      </c>
      <c r="AI3830">
        <v>3120416</v>
      </c>
      <c r="AJ3830">
        <v>477779</v>
      </c>
      <c r="AK3830">
        <v>0</v>
      </c>
      <c r="AL3830">
        <v>0</v>
      </c>
      <c r="AM3830">
        <v>0</v>
      </c>
      <c r="AN3830">
        <v>477779</v>
      </c>
      <c r="AO3830">
        <v>2642637</v>
      </c>
      <c r="AQ3830">
        <f>K3830/R3830</f>
        <v>0.31764318497087773</v>
      </c>
    </row>
    <row r="3831" spans="1:43" x14ac:dyDescent="0.35">
      <c r="A3831" t="s">
        <v>7969</v>
      </c>
      <c r="B3831" t="s">
        <v>7970</v>
      </c>
      <c r="C3831" t="s">
        <v>38</v>
      </c>
      <c r="D3831" t="str">
        <f>IF(P3831&lt;=50000,"Extra Small",IF(AND(P3831&gt;=50000,P3831&lt;250000),"Small",IF(AND(P3831&gt;=250000,P3831&lt;1000000),"Medium",IF(AND(P3831&gt;=1000000,P3831&lt;10000000),"Large",IF(AND(P3831&gt;=10000000,P3831&lt;100000000),"Extra Large",IF(P3831&gt;=100000000,"Extra-extra-large"))))))</f>
        <v>Large</v>
      </c>
      <c r="E3831" t="s">
        <v>60</v>
      </c>
      <c r="F3831">
        <v>4</v>
      </c>
      <c r="G3831">
        <v>9</v>
      </c>
      <c r="H3831">
        <v>55</v>
      </c>
      <c r="I3831">
        <v>25</v>
      </c>
      <c r="J3831" t="s">
        <v>353</v>
      </c>
      <c r="K3831">
        <v>673380</v>
      </c>
      <c r="L3831">
        <v>20000</v>
      </c>
      <c r="M3831">
        <v>1166614</v>
      </c>
      <c r="N3831">
        <v>9910</v>
      </c>
      <c r="O3831">
        <v>81520</v>
      </c>
      <c r="P3831">
        <v>1951424</v>
      </c>
      <c r="Q3831">
        <v>0</v>
      </c>
      <c r="R3831">
        <v>1951424</v>
      </c>
      <c r="S3831" t="str">
        <f t="shared" si="118"/>
        <v>False</v>
      </c>
      <c r="T3831">
        <v>1474255</v>
      </c>
      <c r="U3831" t="b">
        <f t="shared" si="119"/>
        <v>0</v>
      </c>
      <c r="V3831">
        <v>0</v>
      </c>
      <c r="W3831">
        <v>0</v>
      </c>
      <c r="X3831">
        <v>0</v>
      </c>
      <c r="Y3831">
        <v>798597</v>
      </c>
      <c r="Z3831">
        <v>2272852</v>
      </c>
      <c r="AA3831" t="b">
        <f>ABS(T3831-Z3831)&gt;1000000</f>
        <v>0</v>
      </c>
      <c r="AB3831">
        <v>-321428</v>
      </c>
      <c r="AC3831">
        <v>-1</v>
      </c>
      <c r="AD3831">
        <v>-321429</v>
      </c>
      <c r="AE3831">
        <v>800147</v>
      </c>
      <c r="AF3831">
        <v>0</v>
      </c>
      <c r="AG3831">
        <v>303577</v>
      </c>
      <c r="AH3831">
        <v>303577</v>
      </c>
      <c r="AI3831">
        <v>1103724</v>
      </c>
      <c r="AJ3831">
        <v>423944</v>
      </c>
      <c r="AK3831">
        <v>0</v>
      </c>
      <c r="AL3831">
        <v>0</v>
      </c>
      <c r="AM3831">
        <v>0</v>
      </c>
      <c r="AN3831">
        <v>423944</v>
      </c>
      <c r="AO3831">
        <v>679780</v>
      </c>
      <c r="AQ3831">
        <f>K3831/R3831</f>
        <v>0.34507108655012952</v>
      </c>
    </row>
    <row r="3832" spans="1:43" x14ac:dyDescent="0.35">
      <c r="A3832" t="s">
        <v>7971</v>
      </c>
      <c r="B3832" t="s">
        <v>7972</v>
      </c>
      <c r="C3832" t="s">
        <v>38</v>
      </c>
      <c r="D3832" t="str">
        <f>IF(P3832&lt;=50000,"Extra Small",IF(AND(P3832&gt;=50000,P3832&lt;250000),"Small",IF(AND(P3832&gt;=250000,P3832&lt;1000000),"Medium",IF(AND(P3832&gt;=1000000,P3832&lt;10000000),"Large",IF(AND(P3832&gt;=10000000,P3832&lt;100000000),"Extra Large",IF(P3832&gt;=100000000,"Extra-extra-large"))))))</f>
        <v>Small</v>
      </c>
      <c r="E3832" t="s">
        <v>123</v>
      </c>
      <c r="F3832">
        <v>0</v>
      </c>
      <c r="G3832">
        <v>0</v>
      </c>
      <c r="H3832">
        <v>0</v>
      </c>
      <c r="I3832">
        <v>0</v>
      </c>
      <c r="J3832" t="s">
        <v>278</v>
      </c>
      <c r="K3832">
        <v>500</v>
      </c>
      <c r="L3832">
        <v>16523</v>
      </c>
      <c r="M3832">
        <v>55825</v>
      </c>
      <c r="N3832">
        <v>40</v>
      </c>
      <c r="O3832">
        <v>5779</v>
      </c>
      <c r="P3832">
        <v>78667</v>
      </c>
      <c r="Q3832">
        <v>2334</v>
      </c>
      <c r="R3832">
        <v>81001</v>
      </c>
      <c r="S3832" t="str">
        <f t="shared" si="118"/>
        <v>False</v>
      </c>
      <c r="T3832">
        <v>70</v>
      </c>
      <c r="U3832" t="e">
        <f t="shared" si="119"/>
        <v>#DIV/0!</v>
      </c>
      <c r="V3832">
        <v>0</v>
      </c>
      <c r="W3832">
        <v>51605</v>
      </c>
      <c r="X3832">
        <v>0</v>
      </c>
      <c r="Y3832">
        <v>38389</v>
      </c>
      <c r="Z3832">
        <v>90064</v>
      </c>
      <c r="AA3832" t="b">
        <f>ABS(T3832-Z3832)&gt;25000</f>
        <v>1</v>
      </c>
      <c r="AB3832">
        <v>-9063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20127</v>
      </c>
      <c r="AJ3832">
        <v>0</v>
      </c>
      <c r="AK3832">
        <v>0</v>
      </c>
      <c r="AL3832">
        <v>0</v>
      </c>
      <c r="AM3832">
        <v>0</v>
      </c>
      <c r="AN3832">
        <v>351</v>
      </c>
      <c r="AO3832">
        <v>19776</v>
      </c>
      <c r="AQ3832">
        <f>K3832/R3832</f>
        <v>6.1727632992185279E-3</v>
      </c>
    </row>
    <row r="3833" spans="1:43" x14ac:dyDescent="0.35">
      <c r="A3833" t="s">
        <v>7973</v>
      </c>
      <c r="B3833" t="s">
        <v>7974</v>
      </c>
      <c r="C3833" t="s">
        <v>38</v>
      </c>
      <c r="D3833" t="str">
        <f>IF(P3833&lt;=50000,"Extra Small",IF(AND(P3833&gt;=50000,P3833&lt;250000),"Small",IF(AND(P3833&gt;=250000,P3833&lt;1000000),"Medium",IF(AND(P3833&gt;=1000000,P3833&lt;10000000),"Large",IF(AND(P3833&gt;=10000000,P3833&lt;100000000),"Extra Large",IF(P3833&gt;=100000000,"Extra-extra-large"))))))</f>
        <v>Small</v>
      </c>
      <c r="E3833" t="s">
        <v>39</v>
      </c>
      <c r="F3833">
        <v>0</v>
      </c>
      <c r="G3833">
        <v>0</v>
      </c>
      <c r="H3833">
        <v>0</v>
      </c>
      <c r="I3833">
        <v>0</v>
      </c>
      <c r="J3833" t="s">
        <v>57</v>
      </c>
      <c r="K3833">
        <v>0</v>
      </c>
      <c r="L3833">
        <v>126346</v>
      </c>
      <c r="M3833">
        <v>9799</v>
      </c>
      <c r="N3833">
        <v>189</v>
      </c>
      <c r="O3833">
        <v>0</v>
      </c>
      <c r="P3833">
        <v>136334</v>
      </c>
      <c r="Q3833">
        <v>15</v>
      </c>
      <c r="R3833">
        <v>136349</v>
      </c>
      <c r="S3833" t="str">
        <f t="shared" si="118"/>
        <v>False</v>
      </c>
      <c r="T3833">
        <v>0</v>
      </c>
      <c r="U3833" t="e">
        <f t="shared" si="119"/>
        <v>#DIV/0!</v>
      </c>
      <c r="V3833">
        <v>0</v>
      </c>
      <c r="W3833">
        <v>54869</v>
      </c>
      <c r="X3833">
        <v>0</v>
      </c>
      <c r="Y3833">
        <v>66598</v>
      </c>
      <c r="Z3833">
        <v>121467</v>
      </c>
      <c r="AA3833" t="b">
        <f>ABS(T3833-Z3833)&gt;25000</f>
        <v>1</v>
      </c>
      <c r="AB3833">
        <v>14882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127213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127213</v>
      </c>
      <c r="AQ3833">
        <f>K3833/R3833</f>
        <v>0</v>
      </c>
    </row>
    <row r="3834" spans="1:43" x14ac:dyDescent="0.35">
      <c r="A3834" t="s">
        <v>7975</v>
      </c>
      <c r="B3834" t="s">
        <v>7976</v>
      </c>
      <c r="C3834" t="s">
        <v>38</v>
      </c>
      <c r="D3834" t="str">
        <f>IF(P3834&lt;=50000,"Extra Small",IF(AND(P3834&gt;=50000,P3834&lt;250000),"Small",IF(AND(P3834&gt;=250000,P3834&lt;1000000),"Medium",IF(AND(P3834&gt;=1000000,P3834&lt;10000000),"Large",IF(AND(P3834&gt;=10000000,P3834&lt;100000000),"Extra Large",IF(P3834&gt;=100000000,"Extra-extra-large"))))))</f>
        <v>Extra Small</v>
      </c>
      <c r="E3834" t="s">
        <v>55</v>
      </c>
      <c r="F3834">
        <v>0</v>
      </c>
      <c r="G3834">
        <v>0</v>
      </c>
      <c r="H3834">
        <v>0</v>
      </c>
      <c r="I3834">
        <v>0</v>
      </c>
      <c r="J3834" t="s">
        <v>48</v>
      </c>
      <c r="K3834">
        <v>0</v>
      </c>
      <c r="L3834">
        <v>2861</v>
      </c>
      <c r="M3834">
        <v>0</v>
      </c>
      <c r="N3834">
        <v>0</v>
      </c>
      <c r="O3834">
        <v>0</v>
      </c>
      <c r="P3834">
        <v>2861</v>
      </c>
      <c r="Q3834">
        <v>0</v>
      </c>
      <c r="R3834">
        <v>2861</v>
      </c>
      <c r="S3834" t="str">
        <f t="shared" si="118"/>
        <v>False</v>
      </c>
      <c r="T3834">
        <v>0</v>
      </c>
      <c r="U3834" t="e">
        <f t="shared" si="119"/>
        <v>#DIV/0!</v>
      </c>
      <c r="V3834">
        <v>0</v>
      </c>
      <c r="W3834">
        <v>12000</v>
      </c>
      <c r="X3834">
        <v>0</v>
      </c>
      <c r="Y3834">
        <v>2861</v>
      </c>
      <c r="Z3834">
        <v>14861</v>
      </c>
      <c r="AA3834" t="b">
        <f>ABS(T3834-Z3834)&gt;25000</f>
        <v>0</v>
      </c>
      <c r="AB3834">
        <v>-12000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3568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3568</v>
      </c>
      <c r="AQ3834">
        <f>K3834/R3834</f>
        <v>0</v>
      </c>
    </row>
    <row r="3835" spans="1:43" x14ac:dyDescent="0.35">
      <c r="A3835" t="s">
        <v>7977</v>
      </c>
      <c r="B3835" t="s">
        <v>7978</v>
      </c>
      <c r="C3835" t="s">
        <v>38</v>
      </c>
      <c r="D3835" t="str">
        <f>IF(P3835&lt;=50000,"Extra Small",IF(AND(P3835&gt;=50000,P3835&lt;250000),"Small",IF(AND(P3835&gt;=250000,P3835&lt;1000000),"Medium",IF(AND(P3835&gt;=1000000,P3835&lt;10000000),"Large",IF(AND(P3835&gt;=10000000,P3835&lt;100000000),"Extra Large",IF(P3835&gt;=100000000,"Extra-extra-large"))))))</f>
        <v>Small</v>
      </c>
      <c r="E3835" t="s">
        <v>39</v>
      </c>
      <c r="F3835">
        <v>0</v>
      </c>
      <c r="G3835">
        <v>2</v>
      </c>
      <c r="H3835">
        <v>0</v>
      </c>
      <c r="I3835">
        <v>1</v>
      </c>
      <c r="J3835" t="s">
        <v>48</v>
      </c>
      <c r="K3835">
        <v>0</v>
      </c>
      <c r="L3835">
        <v>71154</v>
      </c>
      <c r="M3835">
        <v>2981</v>
      </c>
      <c r="N3835">
        <v>2109</v>
      </c>
      <c r="O3835">
        <v>4812</v>
      </c>
      <c r="P3835">
        <v>81056</v>
      </c>
      <c r="Q3835">
        <v>0</v>
      </c>
      <c r="R3835">
        <v>81056</v>
      </c>
      <c r="S3835" t="str">
        <f t="shared" si="118"/>
        <v>False</v>
      </c>
      <c r="T3835">
        <v>3558</v>
      </c>
      <c r="U3835" t="b">
        <f t="shared" si="119"/>
        <v>0</v>
      </c>
      <c r="V3835">
        <v>0</v>
      </c>
      <c r="W3835">
        <v>58229</v>
      </c>
      <c r="X3835">
        <v>0</v>
      </c>
      <c r="Y3835">
        <v>5643</v>
      </c>
      <c r="Z3835">
        <v>67430</v>
      </c>
      <c r="AA3835" t="b">
        <f>ABS(T3835-Z3835)&gt;25000</f>
        <v>1</v>
      </c>
      <c r="AB3835">
        <v>13626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174215</v>
      </c>
      <c r="AJ3835">
        <v>0</v>
      </c>
      <c r="AK3835">
        <v>0</v>
      </c>
      <c r="AL3835">
        <v>0</v>
      </c>
      <c r="AM3835">
        <v>0</v>
      </c>
      <c r="AN3835">
        <v>54042</v>
      </c>
      <c r="AO3835">
        <v>120173</v>
      </c>
      <c r="AQ3835">
        <f>K3835/R3835</f>
        <v>0</v>
      </c>
    </row>
    <row r="3836" spans="1:43" x14ac:dyDescent="0.35">
      <c r="A3836" t="s">
        <v>7979</v>
      </c>
      <c r="B3836" t="s">
        <v>7980</v>
      </c>
      <c r="C3836" t="s">
        <v>50</v>
      </c>
      <c r="D3836" t="str">
        <f>IF(P3836&lt;=50000,"Extra Small",IF(AND(P3836&gt;=50000,P3836&lt;250000),"Small",IF(AND(P3836&gt;=250000,P3836&lt;1000000),"Medium",IF(AND(P3836&gt;=1000000,P3836&lt;10000000),"Large",IF(AND(P3836&gt;=10000000,P3836&lt;100000000),"Extra Large",IF(P3836&gt;=100000000,"Extra-extra-large"))))))</f>
        <v>Small</v>
      </c>
      <c r="E3836" t="s">
        <v>76</v>
      </c>
      <c r="F3836">
        <v>1</v>
      </c>
      <c r="G3836">
        <v>8</v>
      </c>
      <c r="H3836">
        <v>0</v>
      </c>
      <c r="I3836">
        <v>0</v>
      </c>
      <c r="J3836" t="s">
        <v>103</v>
      </c>
      <c r="K3836">
        <v>98020</v>
      </c>
      <c r="L3836">
        <v>33869</v>
      </c>
      <c r="M3836">
        <v>30300</v>
      </c>
      <c r="N3836">
        <v>162</v>
      </c>
      <c r="O3836">
        <v>0</v>
      </c>
      <c r="P3836">
        <v>162351</v>
      </c>
      <c r="Q3836">
        <v>0</v>
      </c>
      <c r="R3836">
        <v>162351</v>
      </c>
      <c r="S3836" t="str">
        <f t="shared" si="118"/>
        <v>False</v>
      </c>
      <c r="T3836">
        <v>69374</v>
      </c>
      <c r="U3836" t="b">
        <f t="shared" si="119"/>
        <v>0</v>
      </c>
      <c r="V3836">
        <v>0</v>
      </c>
      <c r="W3836">
        <v>0</v>
      </c>
      <c r="X3836">
        <v>0</v>
      </c>
      <c r="Y3836">
        <v>81366</v>
      </c>
      <c r="Z3836">
        <v>150740</v>
      </c>
      <c r="AA3836" t="b">
        <f>ABS(T3836-Z3836)&gt;25000</f>
        <v>1</v>
      </c>
      <c r="AB3836">
        <v>11611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281191</v>
      </c>
      <c r="AJ3836">
        <v>0</v>
      </c>
      <c r="AK3836">
        <v>0</v>
      </c>
      <c r="AL3836">
        <v>0</v>
      </c>
      <c r="AM3836">
        <v>0</v>
      </c>
      <c r="AN3836">
        <v>167571</v>
      </c>
      <c r="AO3836">
        <v>113620</v>
      </c>
      <c r="AQ3836">
        <f>K3836/R3836</f>
        <v>0.60375359560458508</v>
      </c>
    </row>
    <row r="3837" spans="1:43" x14ac:dyDescent="0.35">
      <c r="A3837" t="s">
        <v>7981</v>
      </c>
      <c r="B3837" t="s">
        <v>7982</v>
      </c>
      <c r="C3837" t="s">
        <v>38</v>
      </c>
      <c r="D3837" t="str">
        <f>IF(P3837&lt;=50000,"Extra Small",IF(AND(P3837&gt;=50000,P3837&lt;250000),"Small",IF(AND(P3837&gt;=250000,P3837&lt;1000000),"Medium",IF(AND(P3837&gt;=1000000,P3837&lt;10000000),"Large",IF(AND(P3837&gt;=10000000,P3837&lt;100000000),"Extra Large",IF(P3837&gt;=100000000,"Extra-extra-large"))))))</f>
        <v>Extra Large</v>
      </c>
      <c r="E3837" t="s">
        <v>131</v>
      </c>
      <c r="F3837">
        <v>0</v>
      </c>
      <c r="G3837">
        <v>0</v>
      </c>
      <c r="H3837">
        <v>0</v>
      </c>
      <c r="I3837">
        <v>0</v>
      </c>
      <c r="J3837" t="s">
        <v>48</v>
      </c>
      <c r="K3837">
        <v>0</v>
      </c>
      <c r="L3837">
        <v>0</v>
      </c>
      <c r="M3837">
        <v>0</v>
      </c>
      <c r="N3837">
        <v>17648802</v>
      </c>
      <c r="O3837">
        <v>0</v>
      </c>
      <c r="P3837">
        <v>17648802</v>
      </c>
      <c r="Q3837">
        <v>579648</v>
      </c>
      <c r="R3837">
        <v>18228450</v>
      </c>
      <c r="S3837" t="str">
        <f t="shared" si="118"/>
        <v>False</v>
      </c>
      <c r="T3837">
        <v>0</v>
      </c>
      <c r="U3837" t="e">
        <f t="shared" si="119"/>
        <v>#DIV/0!</v>
      </c>
      <c r="V3837">
        <v>0</v>
      </c>
      <c r="W3837">
        <v>7583001</v>
      </c>
      <c r="X3837">
        <v>0</v>
      </c>
      <c r="Y3837">
        <v>1006005</v>
      </c>
      <c r="Z3837">
        <v>8589006</v>
      </c>
      <c r="AA3837" t="b">
        <f>ABS(T3837-Z3837)&gt;1000000</f>
        <v>1</v>
      </c>
      <c r="AB3837">
        <v>9639444</v>
      </c>
      <c r="AC3837">
        <v>6002827</v>
      </c>
      <c r="AD3837">
        <v>15642271</v>
      </c>
      <c r="AE3837">
        <v>18085179</v>
      </c>
      <c r="AF3837">
        <v>0</v>
      </c>
      <c r="AG3837">
        <v>189206824</v>
      </c>
      <c r="AH3837">
        <v>189206824</v>
      </c>
      <c r="AI3837">
        <v>207292003</v>
      </c>
      <c r="AJ3837">
        <v>1882221</v>
      </c>
      <c r="AK3837">
        <v>0</v>
      </c>
      <c r="AL3837">
        <v>0</v>
      </c>
      <c r="AM3837">
        <v>0</v>
      </c>
      <c r="AN3837">
        <v>1882221</v>
      </c>
      <c r="AO3837">
        <v>205409782</v>
      </c>
      <c r="AQ3837">
        <f>K3837/R3837</f>
        <v>0</v>
      </c>
    </row>
    <row r="3838" spans="1:43" x14ac:dyDescent="0.35">
      <c r="A3838" t="s">
        <v>7983</v>
      </c>
      <c r="B3838" t="s">
        <v>7984</v>
      </c>
      <c r="C3838" t="s">
        <v>50</v>
      </c>
      <c r="D3838" t="str">
        <f>IF(P3838&lt;=50000,"Extra Small",IF(AND(P3838&gt;=50000,P3838&lt;250000),"Small",IF(AND(P3838&gt;=250000,P3838&lt;1000000),"Medium",IF(AND(P3838&gt;=1000000,P3838&lt;10000000),"Large",IF(AND(P3838&gt;=10000000,P3838&lt;100000000),"Extra Large",IF(P3838&gt;=100000000,"Extra-extra-large"))))))</f>
        <v>Extra Small</v>
      </c>
      <c r="E3838" t="s">
        <v>123</v>
      </c>
      <c r="F3838">
        <v>0</v>
      </c>
      <c r="G3838">
        <v>0</v>
      </c>
      <c r="H3838">
        <v>0</v>
      </c>
      <c r="I3838">
        <v>0</v>
      </c>
      <c r="J3838" t="s">
        <v>52</v>
      </c>
      <c r="K3838">
        <v>27114</v>
      </c>
      <c r="L3838">
        <v>1294</v>
      </c>
      <c r="M3838">
        <v>4100</v>
      </c>
      <c r="N3838">
        <v>572</v>
      </c>
      <c r="O3838">
        <v>0</v>
      </c>
      <c r="P3838">
        <v>33080</v>
      </c>
      <c r="Q3838">
        <v>0</v>
      </c>
      <c r="R3838">
        <v>33080</v>
      </c>
      <c r="S3838" t="str">
        <f t="shared" si="118"/>
        <v>False</v>
      </c>
      <c r="T3838">
        <v>0</v>
      </c>
      <c r="U3838" t="e">
        <f t="shared" si="119"/>
        <v>#DIV/0!</v>
      </c>
      <c r="V3838">
        <v>0</v>
      </c>
      <c r="W3838">
        <v>0</v>
      </c>
      <c r="X3838">
        <v>0</v>
      </c>
      <c r="Y3838">
        <v>33335</v>
      </c>
      <c r="Z3838">
        <v>33335</v>
      </c>
      <c r="AA3838" t="b">
        <f>ABS(T3838-Z3838)&gt;25000</f>
        <v>1</v>
      </c>
      <c r="AB3838">
        <v>-255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181011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181011</v>
      </c>
      <c r="AQ3838">
        <f>K3838/R3838</f>
        <v>0.81964933494558645</v>
      </c>
    </row>
    <row r="3839" spans="1:43" x14ac:dyDescent="0.35">
      <c r="A3839" t="s">
        <v>7985</v>
      </c>
      <c r="B3839" t="s">
        <v>7986</v>
      </c>
      <c r="C3839" t="s">
        <v>50</v>
      </c>
      <c r="D3839" t="str">
        <f>IF(P3839&lt;=50000,"Extra Small",IF(AND(P3839&gt;=50000,P3839&lt;250000),"Small",IF(AND(P3839&gt;=250000,P3839&lt;1000000),"Medium",IF(AND(P3839&gt;=1000000,P3839&lt;10000000),"Large",IF(AND(P3839&gt;=10000000,P3839&lt;100000000),"Extra Large",IF(P3839&gt;=100000000,"Extra-extra-large"))))))</f>
        <v>Large</v>
      </c>
      <c r="E3839" t="s">
        <v>70</v>
      </c>
      <c r="F3839">
        <v>22</v>
      </c>
      <c r="G3839">
        <v>12</v>
      </c>
      <c r="H3839">
        <v>5</v>
      </c>
      <c r="I3839">
        <v>31.29</v>
      </c>
      <c r="J3839" t="s">
        <v>1385</v>
      </c>
      <c r="K3839">
        <v>3714930</v>
      </c>
      <c r="L3839">
        <v>315827</v>
      </c>
      <c r="M3839">
        <v>419571</v>
      </c>
      <c r="N3839">
        <v>68806</v>
      </c>
      <c r="O3839">
        <v>118103</v>
      </c>
      <c r="P3839">
        <v>4637237</v>
      </c>
      <c r="Q3839">
        <v>0</v>
      </c>
      <c r="R3839">
        <v>4637237</v>
      </c>
      <c r="S3839" t="str">
        <f t="shared" si="118"/>
        <v>False</v>
      </c>
      <c r="T3839">
        <v>2635416</v>
      </c>
      <c r="U3839" t="b">
        <f t="shared" si="119"/>
        <v>0</v>
      </c>
      <c r="V3839">
        <v>5448</v>
      </c>
      <c r="W3839">
        <v>315827</v>
      </c>
      <c r="X3839">
        <v>0</v>
      </c>
      <c r="Y3839">
        <v>5162742</v>
      </c>
      <c r="Z3839">
        <v>8119433</v>
      </c>
      <c r="AA3839" t="b">
        <f>ABS(T3839-Z3839)&gt;1000000</f>
        <v>1</v>
      </c>
      <c r="AB3839">
        <v>-3482196</v>
      </c>
      <c r="AC3839">
        <v>0</v>
      </c>
      <c r="AD3839">
        <v>-3482196</v>
      </c>
      <c r="AE3839">
        <v>3595978</v>
      </c>
      <c r="AF3839">
        <v>0</v>
      </c>
      <c r="AG3839">
        <v>273247894</v>
      </c>
      <c r="AH3839">
        <v>273247894</v>
      </c>
      <c r="AI3839">
        <v>276843872</v>
      </c>
      <c r="AJ3839">
        <v>645369</v>
      </c>
      <c r="AK3839">
        <v>0</v>
      </c>
      <c r="AL3839">
        <v>0</v>
      </c>
      <c r="AM3839">
        <v>0</v>
      </c>
      <c r="AN3839">
        <v>645369</v>
      </c>
      <c r="AO3839">
        <v>276198503</v>
      </c>
      <c r="AQ3839">
        <f>K3839/R3839</f>
        <v>0.80110850491359398</v>
      </c>
    </row>
    <row r="3840" spans="1:43" x14ac:dyDescent="0.35">
      <c r="A3840" t="s">
        <v>7987</v>
      </c>
      <c r="B3840" t="s">
        <v>7988</v>
      </c>
      <c r="C3840" t="s">
        <v>50</v>
      </c>
      <c r="D3840" t="str">
        <f>IF(P3840&lt;=50000,"Extra Small",IF(AND(P3840&gt;=50000,P3840&lt;250000),"Small",IF(AND(P3840&gt;=250000,P3840&lt;1000000),"Medium",IF(AND(P3840&gt;=1000000,P3840&lt;10000000),"Large",IF(AND(P3840&gt;=10000000,P3840&lt;100000000),"Extra Large",IF(P3840&gt;=100000000,"Extra-extra-large"))))))</f>
        <v>Small</v>
      </c>
      <c r="E3840" t="s">
        <v>85</v>
      </c>
      <c r="F3840">
        <v>1</v>
      </c>
      <c r="G3840">
        <v>1</v>
      </c>
      <c r="H3840">
        <v>1</v>
      </c>
      <c r="I3840">
        <v>1</v>
      </c>
      <c r="J3840" t="s">
        <v>92</v>
      </c>
      <c r="K3840">
        <v>62491</v>
      </c>
      <c r="L3840">
        <v>0</v>
      </c>
      <c r="M3840">
        <v>14491</v>
      </c>
      <c r="N3840">
        <v>0</v>
      </c>
      <c r="O3840">
        <v>5200</v>
      </c>
      <c r="P3840">
        <v>82182</v>
      </c>
      <c r="Q3840">
        <v>0</v>
      </c>
      <c r="R3840">
        <v>82182</v>
      </c>
      <c r="S3840" t="str">
        <f t="shared" si="118"/>
        <v>False</v>
      </c>
      <c r="T3840">
        <v>47881</v>
      </c>
      <c r="U3840" t="b">
        <f t="shared" si="119"/>
        <v>0</v>
      </c>
      <c r="V3840">
        <v>0</v>
      </c>
      <c r="W3840">
        <v>0</v>
      </c>
      <c r="X3840">
        <v>0</v>
      </c>
      <c r="Y3840">
        <v>12571</v>
      </c>
      <c r="Z3840">
        <v>60452</v>
      </c>
      <c r="AA3840" t="b">
        <f>ABS(T3840-Z3840)&gt;25000</f>
        <v>0</v>
      </c>
      <c r="AB3840">
        <v>21730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55380</v>
      </c>
      <c r="AJ3840">
        <v>0</v>
      </c>
      <c r="AK3840">
        <v>0</v>
      </c>
      <c r="AL3840">
        <v>0</v>
      </c>
      <c r="AM3840">
        <v>0</v>
      </c>
      <c r="AN3840">
        <v>15575</v>
      </c>
      <c r="AO3840">
        <v>39805</v>
      </c>
      <c r="AQ3840">
        <f>K3840/R3840</f>
        <v>0.76039765398749115</v>
      </c>
    </row>
    <row r="3841" spans="1:43" x14ac:dyDescent="0.35">
      <c r="A3841" t="s">
        <v>7989</v>
      </c>
      <c r="B3841" t="s">
        <v>7990</v>
      </c>
      <c r="C3841" t="s">
        <v>38</v>
      </c>
      <c r="D3841" t="str">
        <f>IF(P3841&lt;=50000,"Extra Small",IF(AND(P3841&gt;=50000,P3841&lt;250000),"Small",IF(AND(P3841&gt;=250000,P3841&lt;1000000),"Medium",IF(AND(P3841&gt;=1000000,P3841&lt;10000000),"Large",IF(AND(P3841&gt;=10000000,P3841&lt;100000000),"Extra Large",IF(P3841&gt;=100000000,"Extra-extra-large"))))))</f>
        <v>Large</v>
      </c>
      <c r="E3841" t="s">
        <v>70</v>
      </c>
      <c r="F3841">
        <v>0</v>
      </c>
      <c r="G3841">
        <v>0</v>
      </c>
      <c r="H3841">
        <v>0</v>
      </c>
      <c r="I3841">
        <v>0</v>
      </c>
      <c r="J3841" t="s">
        <v>48</v>
      </c>
      <c r="K3841">
        <v>0</v>
      </c>
      <c r="L3841">
        <v>681969</v>
      </c>
      <c r="M3841">
        <v>340711</v>
      </c>
      <c r="N3841">
        <v>257063</v>
      </c>
      <c r="O3841">
        <v>0</v>
      </c>
      <c r="P3841">
        <v>1279743</v>
      </c>
      <c r="Q3841">
        <v>0</v>
      </c>
      <c r="R3841">
        <v>1279743</v>
      </c>
      <c r="S3841" t="str">
        <f t="shared" si="118"/>
        <v>False</v>
      </c>
      <c r="T3841">
        <v>0</v>
      </c>
      <c r="U3841" t="e">
        <f t="shared" si="119"/>
        <v>#DIV/0!</v>
      </c>
      <c r="V3841">
        <v>0</v>
      </c>
      <c r="W3841">
        <v>967530</v>
      </c>
      <c r="X3841">
        <v>0</v>
      </c>
      <c r="Y3841">
        <v>245262</v>
      </c>
      <c r="Z3841">
        <v>1212792</v>
      </c>
      <c r="AA3841" t="b">
        <f>ABS(T3841-Z3841)&gt;1000000</f>
        <v>1</v>
      </c>
      <c r="AB3841">
        <v>66951</v>
      </c>
      <c r="AC3841">
        <v>2516</v>
      </c>
      <c r="AD3841">
        <v>69467</v>
      </c>
      <c r="AE3841">
        <v>2675867</v>
      </c>
      <c r="AF3841">
        <v>0</v>
      </c>
      <c r="AG3841">
        <v>4818384</v>
      </c>
      <c r="AH3841">
        <v>4818384</v>
      </c>
      <c r="AI3841">
        <v>7494251</v>
      </c>
      <c r="AJ3841">
        <v>520898</v>
      </c>
      <c r="AK3841">
        <v>0</v>
      </c>
      <c r="AL3841">
        <v>303154</v>
      </c>
      <c r="AM3841">
        <v>303154</v>
      </c>
      <c r="AN3841">
        <v>824052</v>
      </c>
      <c r="AO3841">
        <v>6670199</v>
      </c>
      <c r="AQ3841">
        <f>K3841/R3841</f>
        <v>0</v>
      </c>
    </row>
    <row r="3842" spans="1:43" x14ac:dyDescent="0.35">
      <c r="A3842" t="s">
        <v>7991</v>
      </c>
      <c r="B3842" t="s">
        <v>7992</v>
      </c>
      <c r="C3842" t="s">
        <v>38</v>
      </c>
      <c r="D3842" t="str">
        <f>IF(P3842&lt;=50000,"Extra Small",IF(AND(P3842&gt;=50000,P3842&lt;250000),"Small",IF(AND(P3842&gt;=250000,P3842&lt;1000000),"Medium",IF(AND(P3842&gt;=1000000,P3842&lt;10000000),"Large",IF(AND(P3842&gt;=10000000,P3842&lt;100000000),"Extra Large",IF(P3842&gt;=100000000,"Extra-extra-large"))))))</f>
        <v>Medium</v>
      </c>
      <c r="E3842" t="s">
        <v>43</v>
      </c>
      <c r="F3842">
        <v>1</v>
      </c>
      <c r="G3842">
        <v>7</v>
      </c>
      <c r="H3842">
        <v>0</v>
      </c>
      <c r="I3842">
        <v>5.58</v>
      </c>
      <c r="J3842" t="s">
        <v>48</v>
      </c>
      <c r="K3842">
        <v>422812</v>
      </c>
      <c r="L3842">
        <v>2752</v>
      </c>
      <c r="M3842">
        <v>87657</v>
      </c>
      <c r="N3842">
        <v>3240</v>
      </c>
      <c r="O3842">
        <v>6</v>
      </c>
      <c r="P3842">
        <v>516467</v>
      </c>
      <c r="Q3842">
        <v>0</v>
      </c>
      <c r="R3842">
        <v>516467</v>
      </c>
      <c r="S3842" t="str">
        <f t="shared" si="118"/>
        <v>False</v>
      </c>
      <c r="T3842">
        <v>400787</v>
      </c>
      <c r="U3842" t="b">
        <f t="shared" si="119"/>
        <v>0</v>
      </c>
      <c r="V3842">
        <v>0</v>
      </c>
      <c r="W3842">
        <v>0</v>
      </c>
      <c r="X3842">
        <v>0</v>
      </c>
      <c r="Y3842">
        <v>62800</v>
      </c>
      <c r="Z3842">
        <v>463587</v>
      </c>
      <c r="AA3842" t="b">
        <f>ABS(T3842-Z3842)&gt;25000</f>
        <v>1</v>
      </c>
      <c r="AB3842">
        <v>52880</v>
      </c>
      <c r="AC3842">
        <v>0</v>
      </c>
      <c r="AD3842">
        <v>52880</v>
      </c>
      <c r="AE3842">
        <v>449796</v>
      </c>
      <c r="AF3842">
        <v>0</v>
      </c>
      <c r="AG3842">
        <v>0</v>
      </c>
      <c r="AH3842">
        <v>0</v>
      </c>
      <c r="AI3842">
        <v>449796</v>
      </c>
      <c r="AJ3842">
        <v>116794</v>
      </c>
      <c r="AK3842">
        <v>0</v>
      </c>
      <c r="AL3842">
        <v>0</v>
      </c>
      <c r="AM3842">
        <v>0</v>
      </c>
      <c r="AN3842">
        <v>116794</v>
      </c>
      <c r="AO3842">
        <v>333002</v>
      </c>
      <c r="AQ3842">
        <f>K3842/R3842</f>
        <v>0.81866217977140843</v>
      </c>
    </row>
    <row r="3843" spans="1:43" x14ac:dyDescent="0.35">
      <c r="A3843" t="s">
        <v>7993</v>
      </c>
      <c r="B3843" t="s">
        <v>7994</v>
      </c>
      <c r="C3843" t="s">
        <v>38</v>
      </c>
      <c r="D3843" t="str">
        <f>IF(P3843&lt;=50000,"Extra Small",IF(AND(P3843&gt;=50000,P3843&lt;250000),"Small",IF(AND(P3843&gt;=250000,P3843&lt;1000000),"Medium",IF(AND(P3843&gt;=1000000,P3843&lt;10000000),"Large",IF(AND(P3843&gt;=10000000,P3843&lt;100000000),"Extra Large",IF(P3843&gt;=100000000,"Extra-extra-large"))))))</f>
        <v>Extra Small</v>
      </c>
      <c r="E3843" t="s">
        <v>43</v>
      </c>
      <c r="F3843">
        <v>0</v>
      </c>
      <c r="G3843">
        <v>0</v>
      </c>
      <c r="H3843">
        <v>0</v>
      </c>
      <c r="I3843">
        <v>0</v>
      </c>
      <c r="J3843" t="s">
        <v>143</v>
      </c>
      <c r="K3843">
        <v>6485</v>
      </c>
      <c r="L3843">
        <v>0</v>
      </c>
      <c r="M3843">
        <v>3811</v>
      </c>
      <c r="N3843">
        <v>118</v>
      </c>
      <c r="O3843">
        <v>12456</v>
      </c>
      <c r="P3843">
        <v>22870</v>
      </c>
      <c r="Q3843">
        <v>0</v>
      </c>
      <c r="R3843">
        <v>22870</v>
      </c>
      <c r="S3843" t="str">
        <f t="shared" ref="S3843:S3906" si="120">IF(ABS(P3843+Q3843-K3843-R3843&gt;25000),"True","False")</f>
        <v>False</v>
      </c>
      <c r="T3843">
        <v>0</v>
      </c>
      <c r="U3843" t="e">
        <f t="shared" ref="U3843:U3906" si="121">T3843/(F3843+G3843+H3843)&gt;300000</f>
        <v>#DIV/0!</v>
      </c>
      <c r="V3843">
        <v>0</v>
      </c>
      <c r="W3843">
        <v>0</v>
      </c>
      <c r="X3843">
        <v>0</v>
      </c>
      <c r="Y3843">
        <v>22708</v>
      </c>
      <c r="Z3843">
        <v>22708</v>
      </c>
      <c r="AA3843" t="b">
        <f>ABS(T3843-Z3843)&gt;25000</f>
        <v>0</v>
      </c>
      <c r="AB3843">
        <v>162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32137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32137</v>
      </c>
      <c r="AQ3843">
        <f>K3843/R3843</f>
        <v>0.28355924792304327</v>
      </c>
    </row>
    <row r="3844" spans="1:43" x14ac:dyDescent="0.35">
      <c r="A3844" t="s">
        <v>7995</v>
      </c>
      <c r="B3844" t="s">
        <v>7996</v>
      </c>
      <c r="C3844" t="s">
        <v>38</v>
      </c>
      <c r="D3844" t="str">
        <f>IF(P3844&lt;=50000,"Extra Small",IF(AND(P3844&gt;=50000,P3844&lt;250000),"Small",IF(AND(P3844&gt;=250000,P3844&lt;1000000),"Medium",IF(AND(P3844&gt;=1000000,P3844&lt;10000000),"Large",IF(AND(P3844&gt;=10000000,P3844&lt;100000000),"Extra Large",IF(P3844&gt;=100000000,"Extra-extra-large"))))))</f>
        <v>Extra Small</v>
      </c>
      <c r="E3844" t="s">
        <v>76</v>
      </c>
      <c r="F3844">
        <v>0</v>
      </c>
      <c r="G3844">
        <v>0</v>
      </c>
      <c r="H3844">
        <v>0</v>
      </c>
      <c r="I3844">
        <v>0</v>
      </c>
      <c r="J3844" t="s">
        <v>130</v>
      </c>
      <c r="K3844">
        <v>0</v>
      </c>
      <c r="L3844">
        <v>15270</v>
      </c>
      <c r="M3844">
        <v>0</v>
      </c>
      <c r="N3844">
        <v>0</v>
      </c>
      <c r="O3844">
        <v>21082</v>
      </c>
      <c r="P3844">
        <v>36352</v>
      </c>
      <c r="Q3844">
        <v>3234</v>
      </c>
      <c r="R3844">
        <v>39586</v>
      </c>
      <c r="S3844" t="str">
        <f t="shared" si="120"/>
        <v>False</v>
      </c>
      <c r="T3844">
        <v>0</v>
      </c>
      <c r="U3844" t="e">
        <f t="shared" si="121"/>
        <v>#DIV/0!</v>
      </c>
      <c r="V3844">
        <v>0</v>
      </c>
      <c r="W3844">
        <v>10030</v>
      </c>
      <c r="X3844">
        <v>2000</v>
      </c>
      <c r="Y3844">
        <v>18781</v>
      </c>
      <c r="Z3844">
        <v>30811</v>
      </c>
      <c r="AA3844" t="b">
        <f>ABS(T3844-Z3844)&gt;25000</f>
        <v>1</v>
      </c>
      <c r="AB3844">
        <v>8775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55572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55572</v>
      </c>
      <c r="AQ3844">
        <f>K3844/R3844</f>
        <v>0</v>
      </c>
    </row>
    <row r="3845" spans="1:43" x14ac:dyDescent="0.35">
      <c r="A3845" t="s">
        <v>7997</v>
      </c>
      <c r="B3845" t="s">
        <v>7998</v>
      </c>
      <c r="C3845" t="s">
        <v>38</v>
      </c>
      <c r="D3845" t="str">
        <f>IF(P3845&lt;=50000,"Extra Small",IF(AND(P3845&gt;=50000,P3845&lt;250000),"Small",IF(AND(P3845&gt;=250000,P3845&lt;1000000),"Medium",IF(AND(P3845&gt;=1000000,P3845&lt;10000000),"Large",IF(AND(P3845&gt;=10000000,P3845&lt;100000000),"Extra Large",IF(P3845&gt;=100000000,"Extra-extra-large"))))))</f>
        <v>Large</v>
      </c>
      <c r="E3845" t="s">
        <v>110</v>
      </c>
      <c r="F3845">
        <v>19</v>
      </c>
      <c r="G3845">
        <v>10</v>
      </c>
      <c r="H3845">
        <v>75</v>
      </c>
      <c r="I3845">
        <v>58.89</v>
      </c>
      <c r="J3845" t="s">
        <v>5898</v>
      </c>
      <c r="K3845">
        <v>1585420</v>
      </c>
      <c r="L3845">
        <v>3391</v>
      </c>
      <c r="M3845">
        <v>3226620</v>
      </c>
      <c r="N3845">
        <v>35638</v>
      </c>
      <c r="O3845">
        <v>20863</v>
      </c>
      <c r="P3845">
        <v>4871932</v>
      </c>
      <c r="Q3845">
        <v>0</v>
      </c>
      <c r="R3845">
        <v>4871932</v>
      </c>
      <c r="S3845" t="str">
        <f t="shared" si="120"/>
        <v>False</v>
      </c>
      <c r="T3845">
        <v>3742029</v>
      </c>
      <c r="U3845" t="b">
        <f t="shared" si="121"/>
        <v>0</v>
      </c>
      <c r="V3845">
        <v>0</v>
      </c>
      <c r="W3845">
        <v>0</v>
      </c>
      <c r="X3845">
        <v>0</v>
      </c>
      <c r="Y3845">
        <v>962050</v>
      </c>
      <c r="Z3845">
        <v>4704079</v>
      </c>
      <c r="AA3845" t="b">
        <f>ABS(T3845-Z3845)&gt;1000000</f>
        <v>0</v>
      </c>
      <c r="AB3845">
        <v>167853</v>
      </c>
      <c r="AC3845">
        <v>0</v>
      </c>
      <c r="AD3845">
        <v>167853</v>
      </c>
      <c r="AE3845">
        <v>2005267</v>
      </c>
      <c r="AF3845">
        <v>0</v>
      </c>
      <c r="AG3845">
        <v>1249956</v>
      </c>
      <c r="AH3845">
        <v>1249956</v>
      </c>
      <c r="AI3845">
        <v>3255223</v>
      </c>
      <c r="AJ3845">
        <v>881726</v>
      </c>
      <c r="AK3845">
        <v>0</v>
      </c>
      <c r="AL3845">
        <v>27070</v>
      </c>
      <c r="AM3845">
        <v>27070</v>
      </c>
      <c r="AN3845">
        <v>908796</v>
      </c>
      <c r="AO3845">
        <v>2346427</v>
      </c>
      <c r="AQ3845">
        <f>K3845/R3845</f>
        <v>0.32541915609659577</v>
      </c>
    </row>
    <row r="3846" spans="1:43" x14ac:dyDescent="0.35">
      <c r="A3846" t="s">
        <v>7999</v>
      </c>
      <c r="B3846" t="s">
        <v>8000</v>
      </c>
      <c r="C3846" t="s">
        <v>50</v>
      </c>
      <c r="D3846" t="str">
        <f>IF(P3846&lt;=50000,"Extra Small",IF(AND(P3846&gt;=50000,P3846&lt;250000),"Small",IF(AND(P3846&gt;=250000,P3846&lt;1000000),"Medium",IF(AND(P3846&gt;=1000000,P3846&lt;10000000),"Large",IF(AND(P3846&gt;=10000000,P3846&lt;100000000),"Extra Large",IF(P3846&gt;=100000000,"Extra-extra-large"))))))</f>
        <v>Small</v>
      </c>
      <c r="E3846" t="s">
        <v>49</v>
      </c>
      <c r="F3846">
        <v>0</v>
      </c>
      <c r="G3846">
        <v>0</v>
      </c>
      <c r="H3846">
        <v>0</v>
      </c>
      <c r="I3846">
        <v>0</v>
      </c>
      <c r="J3846" t="s">
        <v>269</v>
      </c>
      <c r="K3846">
        <v>0</v>
      </c>
      <c r="L3846">
        <v>1265</v>
      </c>
      <c r="M3846">
        <v>0</v>
      </c>
      <c r="N3846">
        <v>61462</v>
      </c>
      <c r="O3846">
        <v>0</v>
      </c>
      <c r="P3846">
        <v>62727</v>
      </c>
      <c r="Q3846">
        <v>51086</v>
      </c>
      <c r="R3846">
        <v>113813</v>
      </c>
      <c r="S3846" t="str">
        <f t="shared" si="120"/>
        <v>False</v>
      </c>
      <c r="T3846">
        <v>0</v>
      </c>
      <c r="U3846" t="e">
        <f t="shared" si="121"/>
        <v>#DIV/0!</v>
      </c>
      <c r="V3846">
        <v>0</v>
      </c>
      <c r="W3846">
        <v>0</v>
      </c>
      <c r="X3846">
        <v>0</v>
      </c>
      <c r="Y3846">
        <v>30800</v>
      </c>
      <c r="Z3846">
        <v>30800</v>
      </c>
      <c r="AA3846" t="b">
        <f>ABS(T3846-Z3846)&gt;25000</f>
        <v>1</v>
      </c>
      <c r="AB3846">
        <v>83013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1535133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1535133</v>
      </c>
      <c r="AQ3846">
        <f>K3846/R3846</f>
        <v>0</v>
      </c>
    </row>
    <row r="3847" spans="1:43" x14ac:dyDescent="0.35">
      <c r="A3847" t="s">
        <v>8001</v>
      </c>
      <c r="B3847" t="s">
        <v>8002</v>
      </c>
      <c r="C3847" t="s">
        <v>38</v>
      </c>
      <c r="D3847" t="str">
        <f>IF(P3847&lt;=50000,"Extra Small",IF(AND(P3847&gt;=50000,P3847&lt;250000),"Small",IF(AND(P3847&gt;=250000,P3847&lt;1000000),"Medium",IF(AND(P3847&gt;=1000000,P3847&lt;10000000),"Large",IF(AND(P3847&gt;=10000000,P3847&lt;100000000),"Extra Large",IF(P3847&gt;=100000000,"Extra-extra-large"))))))</f>
        <v>Small</v>
      </c>
      <c r="E3847" t="s">
        <v>131</v>
      </c>
      <c r="F3847">
        <v>0</v>
      </c>
      <c r="G3847">
        <v>1</v>
      </c>
      <c r="H3847">
        <v>0</v>
      </c>
      <c r="I3847">
        <v>0.4</v>
      </c>
      <c r="J3847" t="s">
        <v>48</v>
      </c>
      <c r="K3847">
        <v>0</v>
      </c>
      <c r="L3847">
        <v>52050</v>
      </c>
      <c r="M3847">
        <v>0</v>
      </c>
      <c r="N3847">
        <v>4927</v>
      </c>
      <c r="O3847">
        <v>0</v>
      </c>
      <c r="P3847">
        <v>56977</v>
      </c>
      <c r="Q3847">
        <v>0</v>
      </c>
      <c r="R3847">
        <v>56977</v>
      </c>
      <c r="S3847" t="str">
        <f t="shared" si="120"/>
        <v>False</v>
      </c>
      <c r="T3847">
        <v>6722</v>
      </c>
      <c r="U3847" t="b">
        <f t="shared" si="121"/>
        <v>0</v>
      </c>
      <c r="V3847">
        <v>0</v>
      </c>
      <c r="W3847">
        <v>6545</v>
      </c>
      <c r="X3847">
        <v>7175</v>
      </c>
      <c r="Y3847">
        <v>0</v>
      </c>
      <c r="Z3847">
        <v>20442</v>
      </c>
      <c r="AA3847" t="b">
        <f>ABS(T3847-Z3847)&gt;25000</f>
        <v>0</v>
      </c>
      <c r="AB3847">
        <v>36535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303881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303881</v>
      </c>
      <c r="AQ3847">
        <f>K3847/R3847</f>
        <v>0</v>
      </c>
    </row>
    <row r="3848" spans="1:43" x14ac:dyDescent="0.35">
      <c r="A3848" t="s">
        <v>8003</v>
      </c>
      <c r="B3848" t="s">
        <v>8004</v>
      </c>
      <c r="C3848" t="s">
        <v>38</v>
      </c>
      <c r="D3848" t="str">
        <f>IF(P3848&lt;=50000,"Extra Small",IF(AND(P3848&gt;=50000,P3848&lt;250000),"Small",IF(AND(P3848&gt;=250000,P3848&lt;1000000),"Medium",IF(AND(P3848&gt;=1000000,P3848&lt;10000000),"Large",IF(AND(P3848&gt;=10000000,P3848&lt;100000000),"Extra Large",IF(P3848&gt;=100000000,"Extra-extra-large"))))))</f>
        <v>Extra Small</v>
      </c>
      <c r="E3848" t="s">
        <v>85</v>
      </c>
      <c r="F3848">
        <v>0</v>
      </c>
      <c r="G3848">
        <v>0</v>
      </c>
      <c r="H3848">
        <v>1</v>
      </c>
      <c r="I3848">
        <v>0</v>
      </c>
      <c r="J3848" t="s">
        <v>56</v>
      </c>
      <c r="K3848">
        <v>0</v>
      </c>
      <c r="L3848">
        <v>25825</v>
      </c>
      <c r="M3848">
        <v>18064</v>
      </c>
      <c r="N3848">
        <v>1754</v>
      </c>
      <c r="O3848">
        <v>207</v>
      </c>
      <c r="P3848">
        <v>45850</v>
      </c>
      <c r="Q3848">
        <v>0</v>
      </c>
      <c r="R3848">
        <v>45850</v>
      </c>
      <c r="S3848" t="str">
        <f t="shared" si="120"/>
        <v>False</v>
      </c>
      <c r="T3848">
        <v>4291</v>
      </c>
      <c r="U3848" t="b">
        <f t="shared" si="121"/>
        <v>0</v>
      </c>
      <c r="V3848">
        <v>0</v>
      </c>
      <c r="W3848">
        <v>0</v>
      </c>
      <c r="X3848">
        <v>0</v>
      </c>
      <c r="Y3848">
        <v>28409</v>
      </c>
      <c r="Z3848">
        <v>32700</v>
      </c>
      <c r="AA3848" t="b">
        <f>ABS(T3848-Z3848)&gt;25000</f>
        <v>1</v>
      </c>
      <c r="AB3848">
        <v>13150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369161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369161</v>
      </c>
      <c r="AQ3848">
        <f>K3848/R3848</f>
        <v>0</v>
      </c>
    </row>
    <row r="3849" spans="1:43" x14ac:dyDescent="0.35">
      <c r="A3849" t="s">
        <v>8005</v>
      </c>
      <c r="B3849" t="s">
        <v>8006</v>
      </c>
      <c r="C3849" t="s">
        <v>38</v>
      </c>
      <c r="D3849" t="str">
        <f>IF(P3849&lt;=50000,"Extra Small",IF(AND(P3849&gt;=50000,P3849&lt;250000),"Small",IF(AND(P3849&gt;=250000,P3849&lt;1000000),"Medium",IF(AND(P3849&gt;=1000000,P3849&lt;10000000),"Large",IF(AND(P3849&gt;=10000000,P3849&lt;100000000),"Extra Large",IF(P3849&gt;=100000000,"Extra-extra-large"))))))</f>
        <v>Small</v>
      </c>
      <c r="E3849" t="s">
        <v>110</v>
      </c>
      <c r="F3849">
        <v>3</v>
      </c>
      <c r="G3849">
        <v>5</v>
      </c>
      <c r="H3849">
        <v>5</v>
      </c>
      <c r="I3849">
        <v>10</v>
      </c>
      <c r="J3849" t="s">
        <v>44</v>
      </c>
      <c r="K3849">
        <v>0</v>
      </c>
      <c r="L3849">
        <v>2771</v>
      </c>
      <c r="M3849">
        <v>211740</v>
      </c>
      <c r="N3849">
        <v>0</v>
      </c>
      <c r="O3849">
        <v>26717</v>
      </c>
      <c r="P3849">
        <v>241228</v>
      </c>
      <c r="Q3849">
        <v>0</v>
      </c>
      <c r="R3849">
        <v>241228</v>
      </c>
      <c r="S3849" t="str">
        <f t="shared" si="120"/>
        <v>False</v>
      </c>
      <c r="T3849">
        <v>52083</v>
      </c>
      <c r="U3849" t="b">
        <f t="shared" si="121"/>
        <v>0</v>
      </c>
      <c r="V3849">
        <v>0</v>
      </c>
      <c r="W3849">
        <v>2500</v>
      </c>
      <c r="X3849">
        <v>0</v>
      </c>
      <c r="Y3849">
        <v>204457</v>
      </c>
      <c r="Z3849">
        <v>259040</v>
      </c>
      <c r="AA3849" t="b">
        <f>ABS(T3849-Z3849)&gt;25000</f>
        <v>1</v>
      </c>
      <c r="AB3849">
        <v>-17812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42714</v>
      </c>
      <c r="AJ3849">
        <v>0</v>
      </c>
      <c r="AK3849">
        <v>0</v>
      </c>
      <c r="AL3849">
        <v>0</v>
      </c>
      <c r="AM3849">
        <v>0</v>
      </c>
      <c r="AN3849">
        <v>83959</v>
      </c>
      <c r="AO3849">
        <v>-41245</v>
      </c>
      <c r="AQ3849">
        <f>K3849/R3849</f>
        <v>0</v>
      </c>
    </row>
    <row r="3850" spans="1:43" x14ac:dyDescent="0.35">
      <c r="A3850" t="s">
        <v>8007</v>
      </c>
      <c r="B3850" t="s">
        <v>8008</v>
      </c>
      <c r="C3850" t="s">
        <v>38</v>
      </c>
      <c r="D3850" t="str">
        <f>IF(P3850&lt;=50000,"Extra Small",IF(AND(P3850&gt;=50000,P3850&lt;250000),"Small",IF(AND(P3850&gt;=250000,P3850&lt;1000000),"Medium",IF(AND(P3850&gt;=1000000,P3850&lt;10000000),"Large",IF(AND(P3850&gt;=10000000,P3850&lt;100000000),"Extra Large",IF(P3850&gt;=100000000,"Extra-extra-large"))))))</f>
        <v>Small</v>
      </c>
      <c r="E3850" t="s">
        <v>123</v>
      </c>
      <c r="F3850">
        <v>0</v>
      </c>
      <c r="G3850">
        <v>0</v>
      </c>
      <c r="H3850">
        <v>0</v>
      </c>
      <c r="I3850">
        <v>0</v>
      </c>
      <c r="J3850" t="s">
        <v>104</v>
      </c>
      <c r="K3850">
        <v>38000</v>
      </c>
      <c r="L3850">
        <v>1600</v>
      </c>
      <c r="M3850">
        <v>21500</v>
      </c>
      <c r="N3850">
        <v>1600</v>
      </c>
      <c r="O3850">
        <v>10000</v>
      </c>
      <c r="P3850">
        <v>72700</v>
      </c>
      <c r="Q3850">
        <v>6000</v>
      </c>
      <c r="R3850">
        <v>78700</v>
      </c>
      <c r="S3850" t="str">
        <f t="shared" si="120"/>
        <v>False</v>
      </c>
      <c r="T3850">
        <v>0</v>
      </c>
      <c r="U3850" t="e">
        <f t="shared" si="121"/>
        <v>#DIV/0!</v>
      </c>
      <c r="V3850">
        <v>0</v>
      </c>
      <c r="W3850">
        <v>0</v>
      </c>
      <c r="X3850">
        <v>0</v>
      </c>
      <c r="Y3850">
        <v>59000</v>
      </c>
      <c r="Z3850">
        <v>59000</v>
      </c>
      <c r="AA3850" t="b">
        <f>ABS(T3850-Z3850)&gt;25000</f>
        <v>1</v>
      </c>
      <c r="AB3850">
        <v>19700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75000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75000</v>
      </c>
      <c r="AQ3850">
        <f>K3850/R3850</f>
        <v>0.48284625158831002</v>
      </c>
    </row>
    <row r="3851" spans="1:43" x14ac:dyDescent="0.35">
      <c r="A3851" t="s">
        <v>8009</v>
      </c>
      <c r="B3851" t="s">
        <v>8010</v>
      </c>
      <c r="C3851" t="s">
        <v>38</v>
      </c>
      <c r="D3851" t="str">
        <f>IF(P3851&lt;=50000,"Extra Small",IF(AND(P3851&gt;=50000,P3851&lt;250000),"Small",IF(AND(P3851&gt;=250000,P3851&lt;1000000),"Medium",IF(AND(P3851&gt;=1000000,P3851&lt;10000000),"Large",IF(AND(P3851&gt;=10000000,P3851&lt;100000000),"Extra Large",IF(P3851&gt;=100000000,"Extra-extra-large"))))))</f>
        <v>Small</v>
      </c>
      <c r="E3851" t="s">
        <v>70</v>
      </c>
      <c r="F3851">
        <v>0</v>
      </c>
      <c r="G3851">
        <v>0</v>
      </c>
      <c r="H3851">
        <v>0</v>
      </c>
      <c r="I3851">
        <v>0</v>
      </c>
      <c r="J3851" t="s">
        <v>130</v>
      </c>
      <c r="K3851">
        <v>0</v>
      </c>
      <c r="L3851">
        <v>54623</v>
      </c>
      <c r="M3851">
        <v>0</v>
      </c>
      <c r="N3851">
        <v>119</v>
      </c>
      <c r="O3851">
        <v>2401</v>
      </c>
      <c r="P3851">
        <v>57143</v>
      </c>
      <c r="Q3851">
        <v>0</v>
      </c>
      <c r="R3851">
        <v>57143</v>
      </c>
      <c r="S3851" t="str">
        <f t="shared" si="120"/>
        <v>False</v>
      </c>
      <c r="T3851">
        <v>0</v>
      </c>
      <c r="U3851" t="e">
        <f t="shared" si="121"/>
        <v>#DIV/0!</v>
      </c>
      <c r="V3851">
        <v>0</v>
      </c>
      <c r="W3851">
        <v>0</v>
      </c>
      <c r="X3851">
        <v>0</v>
      </c>
      <c r="Y3851">
        <v>44083</v>
      </c>
      <c r="Z3851">
        <v>44083</v>
      </c>
      <c r="AA3851" t="b">
        <f>ABS(T3851-Z3851)&gt;25000</f>
        <v>1</v>
      </c>
      <c r="AB3851">
        <v>13060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46181</v>
      </c>
      <c r="AJ3851">
        <v>0</v>
      </c>
      <c r="AK3851">
        <v>0</v>
      </c>
      <c r="AL3851">
        <v>0</v>
      </c>
      <c r="AM3851">
        <v>0</v>
      </c>
      <c r="AN3851">
        <v>585</v>
      </c>
      <c r="AO3851">
        <v>45596</v>
      </c>
      <c r="AQ3851">
        <f>K3851/R3851</f>
        <v>0</v>
      </c>
    </row>
    <row r="3852" spans="1:43" x14ac:dyDescent="0.35">
      <c r="A3852" t="s">
        <v>8011</v>
      </c>
      <c r="B3852" t="s">
        <v>8012</v>
      </c>
      <c r="C3852" t="s">
        <v>38</v>
      </c>
      <c r="D3852" t="str">
        <f>IF(P3852&lt;=50000,"Extra Small",IF(AND(P3852&gt;=50000,P3852&lt;250000),"Small",IF(AND(P3852&gt;=250000,P3852&lt;1000000),"Medium",IF(AND(P3852&gt;=1000000,P3852&lt;10000000),"Large",IF(AND(P3852&gt;=10000000,P3852&lt;100000000),"Extra Large",IF(P3852&gt;=100000000,"Extra-extra-large"))))))</f>
        <v>Medium</v>
      </c>
      <c r="E3852" t="s">
        <v>39</v>
      </c>
      <c r="F3852">
        <v>2</v>
      </c>
      <c r="G3852">
        <v>9</v>
      </c>
      <c r="H3852">
        <v>2</v>
      </c>
      <c r="I3852">
        <v>6.2</v>
      </c>
      <c r="J3852" t="s">
        <v>3173</v>
      </c>
      <c r="K3852">
        <v>0</v>
      </c>
      <c r="L3852">
        <v>0</v>
      </c>
      <c r="M3852">
        <v>0</v>
      </c>
      <c r="N3852">
        <v>270</v>
      </c>
      <c r="O3852">
        <v>597227</v>
      </c>
      <c r="P3852">
        <v>597497</v>
      </c>
      <c r="Q3852">
        <v>1561</v>
      </c>
      <c r="R3852">
        <v>599058</v>
      </c>
      <c r="S3852" t="str">
        <f t="shared" si="120"/>
        <v>False</v>
      </c>
      <c r="T3852">
        <v>424967</v>
      </c>
      <c r="U3852" t="b">
        <f t="shared" si="121"/>
        <v>0</v>
      </c>
      <c r="V3852">
        <v>0</v>
      </c>
      <c r="W3852">
        <v>0</v>
      </c>
      <c r="X3852">
        <v>0</v>
      </c>
      <c r="Y3852">
        <v>135908</v>
      </c>
      <c r="Z3852">
        <v>560875</v>
      </c>
      <c r="AA3852" t="b">
        <f>ABS(T3852-Z3852)&gt;25000</f>
        <v>1</v>
      </c>
      <c r="AB3852">
        <v>38183</v>
      </c>
      <c r="AC3852">
        <v>0</v>
      </c>
      <c r="AD3852">
        <v>38183</v>
      </c>
      <c r="AE3852">
        <v>3877</v>
      </c>
      <c r="AF3852">
        <v>0</v>
      </c>
      <c r="AG3852">
        <v>0</v>
      </c>
      <c r="AH3852">
        <v>23431</v>
      </c>
      <c r="AI3852">
        <v>27308</v>
      </c>
      <c r="AJ3852">
        <v>104752</v>
      </c>
      <c r="AK3852">
        <v>0</v>
      </c>
      <c r="AL3852">
        <v>0</v>
      </c>
      <c r="AM3852">
        <v>408573</v>
      </c>
      <c r="AN3852">
        <v>513325</v>
      </c>
      <c r="AO3852">
        <v>-486017</v>
      </c>
      <c r="AQ3852">
        <f>K3852/R3852</f>
        <v>0</v>
      </c>
    </row>
    <row r="3853" spans="1:43" x14ac:dyDescent="0.35">
      <c r="A3853" t="s">
        <v>8013</v>
      </c>
      <c r="B3853" t="s">
        <v>8014</v>
      </c>
      <c r="C3853" t="s">
        <v>50</v>
      </c>
      <c r="D3853" t="str">
        <f>IF(P3853&lt;=50000,"Extra Small",IF(AND(P3853&gt;=50000,P3853&lt;250000),"Small",IF(AND(P3853&gt;=250000,P3853&lt;1000000),"Medium",IF(AND(P3853&gt;=1000000,P3853&lt;10000000),"Large",IF(AND(P3853&gt;=10000000,P3853&lt;100000000),"Extra Large",IF(P3853&gt;=100000000,"Extra-extra-large"))))))</f>
        <v>Extra Small</v>
      </c>
      <c r="E3853" t="s">
        <v>164</v>
      </c>
      <c r="F3853">
        <v>0</v>
      </c>
      <c r="G3853">
        <v>0</v>
      </c>
      <c r="H3853">
        <v>0</v>
      </c>
      <c r="I3853">
        <v>0</v>
      </c>
      <c r="J3853" t="s">
        <v>52</v>
      </c>
      <c r="K3853">
        <v>500</v>
      </c>
      <c r="L3853">
        <v>2540</v>
      </c>
      <c r="M3853">
        <v>0</v>
      </c>
      <c r="N3853">
        <v>0</v>
      </c>
      <c r="O3853">
        <v>235</v>
      </c>
      <c r="P3853">
        <v>3275</v>
      </c>
      <c r="Q3853">
        <v>0</v>
      </c>
      <c r="R3853">
        <v>3275</v>
      </c>
      <c r="S3853" t="str">
        <f t="shared" si="120"/>
        <v>False</v>
      </c>
      <c r="T3853">
        <v>0</v>
      </c>
      <c r="U3853" t="e">
        <f t="shared" si="121"/>
        <v>#DIV/0!</v>
      </c>
      <c r="V3853">
        <v>0</v>
      </c>
      <c r="W3853">
        <v>0</v>
      </c>
      <c r="X3853">
        <v>0</v>
      </c>
      <c r="Y3853">
        <v>3187</v>
      </c>
      <c r="Z3853">
        <v>3187</v>
      </c>
      <c r="AA3853" t="b">
        <f>ABS(T3853-Z3853)&gt;25000</f>
        <v>0</v>
      </c>
      <c r="AB3853">
        <v>88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108</v>
      </c>
      <c r="AJ3853">
        <v>0</v>
      </c>
      <c r="AK3853">
        <v>0</v>
      </c>
      <c r="AL3853">
        <v>0</v>
      </c>
      <c r="AM3853">
        <v>0</v>
      </c>
      <c r="AN3853">
        <v>45</v>
      </c>
      <c r="AO3853">
        <v>63</v>
      </c>
      <c r="AQ3853">
        <f>K3853/R3853</f>
        <v>0.15267175572519084</v>
      </c>
    </row>
    <row r="3854" spans="1:43" x14ac:dyDescent="0.35">
      <c r="A3854" t="s">
        <v>8015</v>
      </c>
      <c r="B3854" t="s">
        <v>8016</v>
      </c>
      <c r="C3854" t="s">
        <v>50</v>
      </c>
      <c r="D3854" t="str">
        <f>IF(P3854&lt;=50000,"Extra Small",IF(AND(P3854&gt;=50000,P3854&lt;250000),"Small",IF(AND(P3854&gt;=250000,P3854&lt;1000000),"Medium",IF(AND(P3854&gt;=1000000,P3854&lt;10000000),"Large",IF(AND(P3854&gt;=10000000,P3854&lt;100000000),"Extra Large",IF(P3854&gt;=100000000,"Extra-extra-large"))))))</f>
        <v>Small</v>
      </c>
      <c r="E3854" t="s">
        <v>73</v>
      </c>
      <c r="F3854">
        <v>0</v>
      </c>
      <c r="G3854">
        <v>0</v>
      </c>
      <c r="H3854">
        <v>0</v>
      </c>
      <c r="I3854">
        <v>0</v>
      </c>
      <c r="J3854" t="s">
        <v>40</v>
      </c>
      <c r="K3854">
        <v>0</v>
      </c>
      <c r="L3854">
        <v>0</v>
      </c>
      <c r="M3854">
        <v>0</v>
      </c>
      <c r="N3854">
        <v>0</v>
      </c>
      <c r="O3854">
        <v>176694</v>
      </c>
      <c r="P3854">
        <v>176694</v>
      </c>
      <c r="Q3854">
        <v>0</v>
      </c>
      <c r="R3854">
        <v>176694</v>
      </c>
      <c r="S3854" t="str">
        <f t="shared" si="120"/>
        <v>False</v>
      </c>
      <c r="T3854">
        <v>0</v>
      </c>
      <c r="U3854" t="e">
        <f t="shared" si="121"/>
        <v>#DIV/0!</v>
      </c>
      <c r="V3854">
        <v>0</v>
      </c>
      <c r="W3854">
        <v>0</v>
      </c>
      <c r="X3854">
        <v>0</v>
      </c>
      <c r="Y3854">
        <v>190996</v>
      </c>
      <c r="Z3854">
        <v>190996</v>
      </c>
      <c r="AA3854" t="b">
        <f>ABS(T3854-Z3854)&gt;25000</f>
        <v>1</v>
      </c>
      <c r="AB3854">
        <v>-14302</v>
      </c>
      <c r="AC3854">
        <v>0</v>
      </c>
      <c r="AD3854">
        <v>-14302</v>
      </c>
      <c r="AE3854">
        <v>0</v>
      </c>
      <c r="AF3854">
        <v>0</v>
      </c>
      <c r="AG3854">
        <v>0</v>
      </c>
      <c r="AH3854">
        <v>0</v>
      </c>
      <c r="AI3854">
        <v>73954</v>
      </c>
      <c r="AJ3854">
        <v>0</v>
      </c>
      <c r="AK3854">
        <v>0</v>
      </c>
      <c r="AL3854">
        <v>0</v>
      </c>
      <c r="AM3854">
        <v>0</v>
      </c>
      <c r="AN3854">
        <v>5090</v>
      </c>
      <c r="AO3854">
        <v>68864</v>
      </c>
      <c r="AQ3854">
        <f>K3854/R3854</f>
        <v>0</v>
      </c>
    </row>
    <row r="3855" spans="1:43" x14ac:dyDescent="0.35">
      <c r="A3855" t="s">
        <v>8017</v>
      </c>
      <c r="B3855" t="s">
        <v>8018</v>
      </c>
      <c r="C3855" t="s">
        <v>38</v>
      </c>
      <c r="D3855" t="str">
        <f>IF(P3855&lt;=50000,"Extra Small",IF(AND(P3855&gt;=50000,P3855&lt;250000),"Small",IF(AND(P3855&gt;=250000,P3855&lt;1000000),"Medium",IF(AND(P3855&gt;=1000000,P3855&lt;10000000),"Large",IF(AND(P3855&gt;=10000000,P3855&lt;100000000),"Extra Large",IF(P3855&gt;=100000000,"Extra-extra-large"))))))</f>
        <v>Medium</v>
      </c>
      <c r="E3855" t="s">
        <v>85</v>
      </c>
      <c r="F3855">
        <v>0</v>
      </c>
      <c r="G3855">
        <v>8</v>
      </c>
      <c r="H3855">
        <v>0</v>
      </c>
      <c r="I3855">
        <v>4.0999999999999996</v>
      </c>
      <c r="J3855" t="s">
        <v>1445</v>
      </c>
      <c r="K3855">
        <v>0</v>
      </c>
      <c r="L3855">
        <v>395002</v>
      </c>
      <c r="M3855">
        <v>930</v>
      </c>
      <c r="N3855">
        <v>7183</v>
      </c>
      <c r="O3855">
        <v>4038</v>
      </c>
      <c r="P3855">
        <v>407153</v>
      </c>
      <c r="Q3855">
        <v>0</v>
      </c>
      <c r="R3855">
        <v>407153</v>
      </c>
      <c r="S3855" t="str">
        <f t="shared" si="120"/>
        <v>False</v>
      </c>
      <c r="T3855">
        <v>295690</v>
      </c>
      <c r="U3855" t="b">
        <f t="shared" si="121"/>
        <v>0</v>
      </c>
      <c r="V3855">
        <v>0</v>
      </c>
      <c r="W3855">
        <v>0</v>
      </c>
      <c r="X3855">
        <v>0</v>
      </c>
      <c r="Y3855">
        <v>99578</v>
      </c>
      <c r="Z3855">
        <v>395268</v>
      </c>
      <c r="AA3855" t="b">
        <f>ABS(T3855-Z3855)&gt;25000</f>
        <v>1</v>
      </c>
      <c r="AB3855">
        <v>11885</v>
      </c>
      <c r="AC3855">
        <v>0</v>
      </c>
      <c r="AD3855">
        <v>11885</v>
      </c>
      <c r="AE3855">
        <v>338412</v>
      </c>
      <c r="AF3855">
        <v>0</v>
      </c>
      <c r="AG3855">
        <v>0</v>
      </c>
      <c r="AH3855">
        <v>0</v>
      </c>
      <c r="AI3855">
        <v>338412</v>
      </c>
      <c r="AJ3855">
        <v>261105</v>
      </c>
      <c r="AK3855">
        <v>0</v>
      </c>
      <c r="AL3855">
        <v>0</v>
      </c>
      <c r="AM3855">
        <v>0</v>
      </c>
      <c r="AN3855">
        <v>261105</v>
      </c>
      <c r="AO3855">
        <v>77307</v>
      </c>
      <c r="AQ3855">
        <f>K3855/R3855</f>
        <v>0</v>
      </c>
    </row>
    <row r="3856" spans="1:43" x14ac:dyDescent="0.35">
      <c r="A3856" t="s">
        <v>8019</v>
      </c>
      <c r="B3856" t="s">
        <v>8020</v>
      </c>
      <c r="C3856" t="s">
        <v>50</v>
      </c>
      <c r="D3856" t="str">
        <f>IF(P3856&lt;=50000,"Extra Small",IF(AND(P3856&gt;=50000,P3856&lt;250000),"Small",IF(AND(P3856&gt;=250000,P3856&lt;1000000),"Medium",IF(AND(P3856&gt;=1000000,P3856&lt;10000000),"Large",IF(AND(P3856&gt;=10000000,P3856&lt;100000000),"Extra Large",IF(P3856&gt;=100000000,"Extra-extra-large"))))))</f>
        <v>Extra Small</v>
      </c>
      <c r="E3856" t="s">
        <v>85</v>
      </c>
      <c r="F3856">
        <v>0</v>
      </c>
      <c r="G3856">
        <v>0</v>
      </c>
      <c r="H3856">
        <v>0</v>
      </c>
      <c r="I3856">
        <v>0</v>
      </c>
      <c r="J3856" t="s">
        <v>57</v>
      </c>
      <c r="K3856">
        <v>0</v>
      </c>
      <c r="L3856">
        <v>43550</v>
      </c>
      <c r="M3856">
        <v>0</v>
      </c>
      <c r="N3856">
        <v>484</v>
      </c>
      <c r="O3856">
        <v>118</v>
      </c>
      <c r="P3856">
        <v>44152</v>
      </c>
      <c r="Q3856">
        <v>0</v>
      </c>
      <c r="R3856">
        <v>44152</v>
      </c>
      <c r="S3856" t="str">
        <f t="shared" si="120"/>
        <v>False</v>
      </c>
      <c r="T3856">
        <v>0</v>
      </c>
      <c r="U3856" t="e">
        <f t="shared" si="121"/>
        <v>#DIV/0!</v>
      </c>
      <c r="V3856">
        <v>0</v>
      </c>
      <c r="W3856">
        <v>25435</v>
      </c>
      <c r="X3856">
        <v>0</v>
      </c>
      <c r="Y3856">
        <v>25362</v>
      </c>
      <c r="Z3856">
        <v>50797</v>
      </c>
      <c r="AA3856" t="b">
        <f>ABS(T3856-Z3856)&gt;25000</f>
        <v>1</v>
      </c>
      <c r="AB3856">
        <v>-6645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38661</v>
      </c>
      <c r="AJ3856">
        <v>0</v>
      </c>
      <c r="AK3856">
        <v>0</v>
      </c>
      <c r="AL3856">
        <v>0</v>
      </c>
      <c r="AM3856">
        <v>0</v>
      </c>
      <c r="AN3856">
        <v>6000</v>
      </c>
      <c r="AO3856">
        <v>32661</v>
      </c>
      <c r="AQ3856">
        <f>K3856/R3856</f>
        <v>0</v>
      </c>
    </row>
    <row r="3857" spans="1:43" x14ac:dyDescent="0.35">
      <c r="A3857" t="s">
        <v>8021</v>
      </c>
      <c r="B3857" t="s">
        <v>8022</v>
      </c>
      <c r="C3857" t="s">
        <v>38</v>
      </c>
      <c r="D3857" t="str">
        <f>IF(P3857&lt;=50000,"Extra Small",IF(AND(P3857&gt;=50000,P3857&lt;250000),"Small",IF(AND(P3857&gt;=250000,P3857&lt;1000000),"Medium",IF(AND(P3857&gt;=1000000,P3857&lt;10000000),"Large",IF(AND(P3857&gt;=10000000,P3857&lt;100000000),"Extra Large",IF(P3857&gt;=100000000,"Extra-extra-large"))))))</f>
        <v>Small</v>
      </c>
      <c r="E3857" t="s">
        <v>55</v>
      </c>
      <c r="F3857">
        <v>0</v>
      </c>
      <c r="G3857">
        <v>0</v>
      </c>
      <c r="H3857">
        <v>0</v>
      </c>
      <c r="I3857">
        <v>0</v>
      </c>
      <c r="J3857" t="s">
        <v>172</v>
      </c>
      <c r="K3857">
        <v>0</v>
      </c>
      <c r="L3857">
        <v>200000</v>
      </c>
      <c r="M3857">
        <v>0</v>
      </c>
      <c r="N3857">
        <v>0</v>
      </c>
      <c r="O3857">
        <v>0</v>
      </c>
      <c r="P3857">
        <v>200000</v>
      </c>
      <c r="Q3857">
        <v>0</v>
      </c>
      <c r="R3857">
        <v>200000</v>
      </c>
      <c r="S3857" t="str">
        <f t="shared" si="120"/>
        <v>False</v>
      </c>
      <c r="T3857">
        <v>0</v>
      </c>
      <c r="U3857" t="e">
        <f t="shared" si="121"/>
        <v>#DIV/0!</v>
      </c>
      <c r="V3857">
        <v>0</v>
      </c>
      <c r="W3857">
        <v>0</v>
      </c>
      <c r="X3857">
        <v>0</v>
      </c>
      <c r="Y3857">
        <v>176500</v>
      </c>
      <c r="Z3857">
        <v>176500</v>
      </c>
      <c r="AA3857" t="b">
        <f>ABS(T3857-Z3857)&gt;25000</f>
        <v>1</v>
      </c>
      <c r="AB3857">
        <v>23500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Q3857">
        <f>K3857/R3857</f>
        <v>0</v>
      </c>
    </row>
    <row r="3858" spans="1:43" x14ac:dyDescent="0.35">
      <c r="A3858" t="s">
        <v>8023</v>
      </c>
      <c r="B3858" t="s">
        <v>8024</v>
      </c>
      <c r="C3858" t="s">
        <v>50</v>
      </c>
      <c r="D3858" t="str">
        <f>IF(P3858&lt;=50000,"Extra Small",IF(AND(P3858&gt;=50000,P3858&lt;250000),"Small",IF(AND(P3858&gt;=250000,P3858&lt;1000000),"Medium",IF(AND(P3858&gt;=1000000,P3858&lt;10000000),"Large",IF(AND(P3858&gt;=10000000,P3858&lt;100000000),"Extra Large",IF(P3858&gt;=100000000,"Extra-extra-large"))))))</f>
        <v>Large</v>
      </c>
      <c r="E3858" t="s">
        <v>55</v>
      </c>
      <c r="F3858">
        <v>3</v>
      </c>
      <c r="G3858">
        <v>10</v>
      </c>
      <c r="H3858">
        <v>15</v>
      </c>
      <c r="I3858">
        <v>10</v>
      </c>
      <c r="J3858" t="s">
        <v>566</v>
      </c>
      <c r="K3858">
        <v>1401364</v>
      </c>
      <c r="L3858">
        <v>50</v>
      </c>
      <c r="M3858">
        <v>123309</v>
      </c>
      <c r="N3858">
        <v>41325</v>
      </c>
      <c r="O3858">
        <v>0</v>
      </c>
      <c r="P3858">
        <v>1566048</v>
      </c>
      <c r="Q3858">
        <v>132120</v>
      </c>
      <c r="R3858">
        <v>1698168</v>
      </c>
      <c r="S3858" t="str">
        <f t="shared" si="120"/>
        <v>False</v>
      </c>
      <c r="T3858">
        <v>972682</v>
      </c>
      <c r="U3858" t="b">
        <f t="shared" si="121"/>
        <v>0</v>
      </c>
      <c r="V3858">
        <v>0</v>
      </c>
      <c r="W3858">
        <v>0</v>
      </c>
      <c r="X3858">
        <v>0</v>
      </c>
      <c r="Y3858">
        <v>520577</v>
      </c>
      <c r="Z3858">
        <v>1493259</v>
      </c>
      <c r="AA3858" t="b">
        <f>ABS(T3858-Z3858)&gt;1000000</f>
        <v>0</v>
      </c>
      <c r="AB3858">
        <v>204909</v>
      </c>
      <c r="AC3858">
        <v>0</v>
      </c>
      <c r="AD3858">
        <v>204909</v>
      </c>
      <c r="AE3858">
        <v>2126619</v>
      </c>
      <c r="AF3858">
        <v>588064</v>
      </c>
      <c r="AG3858">
        <v>0</v>
      </c>
      <c r="AH3858">
        <v>588064</v>
      </c>
      <c r="AI3858">
        <v>2714683</v>
      </c>
      <c r="AJ3858">
        <v>470260</v>
      </c>
      <c r="AK3858">
        <v>12319</v>
      </c>
      <c r="AL3858">
        <v>0</v>
      </c>
      <c r="AM3858">
        <v>12319</v>
      </c>
      <c r="AN3858">
        <v>482579</v>
      </c>
      <c r="AO3858">
        <v>2232104</v>
      </c>
      <c r="AQ3858">
        <f>K3858/R3858</f>
        <v>0.82522106175596288</v>
      </c>
    </row>
    <row r="3859" spans="1:43" x14ac:dyDescent="0.35">
      <c r="A3859" t="s">
        <v>8025</v>
      </c>
      <c r="B3859" t="s">
        <v>8026</v>
      </c>
      <c r="C3859" t="s">
        <v>50</v>
      </c>
      <c r="D3859" t="str">
        <f>IF(P3859&lt;=50000,"Extra Small",IF(AND(P3859&gt;=50000,P3859&lt;250000),"Small",IF(AND(P3859&gt;=250000,P3859&lt;1000000),"Medium",IF(AND(P3859&gt;=1000000,P3859&lt;10000000),"Large",IF(AND(P3859&gt;=10000000,P3859&lt;100000000),"Extra Large",IF(P3859&gt;=100000000,"Extra-extra-large"))))))</f>
        <v>Extra Small</v>
      </c>
      <c r="E3859" t="s">
        <v>110</v>
      </c>
      <c r="F3859">
        <v>0</v>
      </c>
      <c r="G3859">
        <v>0</v>
      </c>
      <c r="H3859">
        <v>0</v>
      </c>
      <c r="I3859">
        <v>0</v>
      </c>
      <c r="J3859" t="s">
        <v>44</v>
      </c>
      <c r="K3859">
        <v>0</v>
      </c>
      <c r="L3859">
        <v>0</v>
      </c>
      <c r="M3859">
        <v>4600</v>
      </c>
      <c r="N3859">
        <v>0</v>
      </c>
      <c r="O3859">
        <v>600</v>
      </c>
      <c r="P3859">
        <v>5200</v>
      </c>
      <c r="Q3859">
        <v>0</v>
      </c>
      <c r="R3859">
        <v>5200</v>
      </c>
      <c r="S3859" t="str">
        <f t="shared" si="120"/>
        <v>False</v>
      </c>
      <c r="T3859">
        <v>0</v>
      </c>
      <c r="U3859" t="e">
        <f t="shared" si="121"/>
        <v>#DIV/0!</v>
      </c>
      <c r="V3859">
        <v>0</v>
      </c>
      <c r="W3859">
        <v>0</v>
      </c>
      <c r="X3859">
        <v>0</v>
      </c>
      <c r="Y3859">
        <v>6018</v>
      </c>
      <c r="Z3859">
        <v>6018</v>
      </c>
      <c r="AA3859" t="b">
        <f>ABS(T3859-Z3859)&gt;25000</f>
        <v>0</v>
      </c>
      <c r="AB3859">
        <v>-818</v>
      </c>
      <c r="AC3859">
        <v>0</v>
      </c>
      <c r="AD3859">
        <v>-818</v>
      </c>
      <c r="AE3859">
        <v>0</v>
      </c>
      <c r="AF3859">
        <v>0</v>
      </c>
      <c r="AG3859">
        <v>0</v>
      </c>
      <c r="AH3859">
        <v>0</v>
      </c>
      <c r="AI3859">
        <v>735165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735165</v>
      </c>
      <c r="AQ3859">
        <f>K3859/R3859</f>
        <v>0</v>
      </c>
    </row>
    <row r="3860" spans="1:43" x14ac:dyDescent="0.35">
      <c r="A3860" t="s">
        <v>8027</v>
      </c>
      <c r="B3860" t="s">
        <v>8028</v>
      </c>
      <c r="C3860" t="s">
        <v>38</v>
      </c>
      <c r="D3860" t="str">
        <f>IF(P3860&lt;=50000,"Extra Small",IF(AND(P3860&gt;=50000,P3860&lt;250000),"Small",IF(AND(P3860&gt;=250000,P3860&lt;1000000),"Medium",IF(AND(P3860&gt;=1000000,P3860&lt;10000000),"Large",IF(AND(P3860&gt;=10000000,P3860&lt;100000000),"Extra Large",IF(P3860&gt;=100000000,"Extra-extra-large"))))))</f>
        <v>Medium</v>
      </c>
      <c r="E3860" t="s">
        <v>43</v>
      </c>
      <c r="F3860">
        <v>0</v>
      </c>
      <c r="G3860">
        <v>4</v>
      </c>
      <c r="H3860">
        <v>7</v>
      </c>
      <c r="I3860">
        <v>12.05</v>
      </c>
      <c r="J3860" t="s">
        <v>92</v>
      </c>
      <c r="K3860">
        <v>284584</v>
      </c>
      <c r="L3860">
        <v>4545</v>
      </c>
      <c r="M3860">
        <v>281009</v>
      </c>
      <c r="N3860">
        <v>9177</v>
      </c>
      <c r="O3860">
        <v>0</v>
      </c>
      <c r="P3860">
        <v>579315</v>
      </c>
      <c r="Q3860">
        <v>0</v>
      </c>
      <c r="R3860">
        <v>579315</v>
      </c>
      <c r="S3860" t="str">
        <f t="shared" si="120"/>
        <v>False</v>
      </c>
      <c r="T3860">
        <v>412381</v>
      </c>
      <c r="U3860" t="b">
        <f t="shared" si="121"/>
        <v>0</v>
      </c>
      <c r="V3860">
        <v>0</v>
      </c>
      <c r="W3860">
        <v>0</v>
      </c>
      <c r="X3860">
        <v>0</v>
      </c>
      <c r="Y3860">
        <v>192016</v>
      </c>
      <c r="Z3860">
        <v>604397</v>
      </c>
      <c r="AA3860" t="b">
        <f>ABS(T3860-Z3860)&gt;25000</f>
        <v>1</v>
      </c>
      <c r="AB3860">
        <v>-25082</v>
      </c>
      <c r="AC3860">
        <v>0</v>
      </c>
      <c r="AD3860">
        <v>-25082</v>
      </c>
      <c r="AE3860">
        <v>930081</v>
      </c>
      <c r="AF3860">
        <v>0</v>
      </c>
      <c r="AG3860">
        <v>0</v>
      </c>
      <c r="AH3860">
        <v>6721</v>
      </c>
      <c r="AI3860">
        <v>936802</v>
      </c>
      <c r="AJ3860">
        <v>56095</v>
      </c>
      <c r="AK3860">
        <v>0</v>
      </c>
      <c r="AL3860">
        <v>0</v>
      </c>
      <c r="AM3860">
        <v>0</v>
      </c>
      <c r="AN3860">
        <v>56095</v>
      </c>
      <c r="AO3860">
        <v>880707</v>
      </c>
      <c r="AQ3860">
        <f>K3860/R3860</f>
        <v>0.4912422429938807</v>
      </c>
    </row>
    <row r="3861" spans="1:43" x14ac:dyDescent="0.35">
      <c r="A3861" t="s">
        <v>8029</v>
      </c>
      <c r="B3861" t="s">
        <v>8030</v>
      </c>
      <c r="C3861" t="s">
        <v>38</v>
      </c>
      <c r="D3861" t="str">
        <f>IF(P3861&lt;=50000,"Extra Small",IF(AND(P3861&gt;=50000,P3861&lt;250000),"Small",IF(AND(P3861&gt;=250000,P3861&lt;1000000),"Medium",IF(AND(P3861&gt;=1000000,P3861&lt;10000000),"Large",IF(AND(P3861&gt;=10000000,P3861&lt;100000000),"Extra Large",IF(P3861&gt;=100000000,"Extra-extra-large"))))))</f>
        <v>Large</v>
      </c>
      <c r="E3861" t="s">
        <v>55</v>
      </c>
      <c r="F3861">
        <v>3</v>
      </c>
      <c r="G3861">
        <v>11</v>
      </c>
      <c r="H3861">
        <v>4</v>
      </c>
      <c r="I3861">
        <v>10</v>
      </c>
      <c r="J3861" t="s">
        <v>801</v>
      </c>
      <c r="K3861">
        <v>927225</v>
      </c>
      <c r="L3861">
        <v>1687</v>
      </c>
      <c r="M3861">
        <v>0</v>
      </c>
      <c r="N3861">
        <v>23917</v>
      </c>
      <c r="O3861">
        <v>305661</v>
      </c>
      <c r="P3861">
        <v>1258490</v>
      </c>
      <c r="Q3861">
        <v>0</v>
      </c>
      <c r="R3861">
        <v>1258490</v>
      </c>
      <c r="S3861" t="str">
        <f t="shared" si="120"/>
        <v>False</v>
      </c>
      <c r="T3861">
        <v>951589</v>
      </c>
      <c r="U3861" t="b">
        <f t="shared" si="121"/>
        <v>0</v>
      </c>
      <c r="V3861">
        <v>0</v>
      </c>
      <c r="W3861">
        <v>0</v>
      </c>
      <c r="X3861">
        <v>0</v>
      </c>
      <c r="Y3861">
        <v>255823</v>
      </c>
      <c r="Z3861">
        <v>1207412</v>
      </c>
      <c r="AA3861" t="b">
        <f>ABS(T3861-Z3861)&gt;1000000</f>
        <v>0</v>
      </c>
      <c r="AB3861">
        <v>51078</v>
      </c>
      <c r="AC3861">
        <v>0</v>
      </c>
      <c r="AD3861">
        <v>51078</v>
      </c>
      <c r="AE3861">
        <v>1201354</v>
      </c>
      <c r="AF3861">
        <v>0</v>
      </c>
      <c r="AG3861">
        <v>93805</v>
      </c>
      <c r="AH3861">
        <v>93805</v>
      </c>
      <c r="AI3861">
        <v>1295159</v>
      </c>
      <c r="AJ3861">
        <v>664356</v>
      </c>
      <c r="AK3861">
        <v>0</v>
      </c>
      <c r="AL3861">
        <v>42621</v>
      </c>
      <c r="AM3861">
        <v>42621</v>
      </c>
      <c r="AN3861">
        <v>706977</v>
      </c>
      <c r="AO3861">
        <v>588182</v>
      </c>
      <c r="AQ3861">
        <f>K3861/R3861</f>
        <v>0.73677581863979846</v>
      </c>
    </row>
    <row r="3862" spans="1:43" x14ac:dyDescent="0.35">
      <c r="A3862" t="s">
        <v>8031</v>
      </c>
      <c r="B3862" t="s">
        <v>8032</v>
      </c>
      <c r="C3862" t="s">
        <v>38</v>
      </c>
      <c r="D3862" t="str">
        <f>IF(P3862&lt;=50000,"Extra Small",IF(AND(P3862&gt;=50000,P3862&lt;250000),"Small",IF(AND(P3862&gt;=250000,P3862&lt;1000000),"Medium",IF(AND(P3862&gt;=1000000,P3862&lt;10000000),"Large",IF(AND(P3862&gt;=10000000,P3862&lt;100000000),"Extra Large",IF(P3862&gt;=100000000,"Extra-extra-large"))))))</f>
        <v>Medium</v>
      </c>
      <c r="E3862" t="s">
        <v>43</v>
      </c>
      <c r="F3862">
        <v>0</v>
      </c>
      <c r="G3862">
        <v>0</v>
      </c>
      <c r="H3862">
        <v>0</v>
      </c>
      <c r="I3862">
        <v>0</v>
      </c>
      <c r="J3862" t="s">
        <v>48</v>
      </c>
      <c r="K3862">
        <v>0</v>
      </c>
      <c r="L3862">
        <v>253090</v>
      </c>
      <c r="M3862">
        <v>0</v>
      </c>
      <c r="N3862">
        <v>232</v>
      </c>
      <c r="O3862">
        <v>0</v>
      </c>
      <c r="P3862">
        <v>253322</v>
      </c>
      <c r="Q3862">
        <v>0</v>
      </c>
      <c r="R3862">
        <v>253322</v>
      </c>
      <c r="S3862" t="str">
        <f t="shared" si="120"/>
        <v>False</v>
      </c>
      <c r="T3862">
        <v>0</v>
      </c>
      <c r="U3862" t="e">
        <f t="shared" si="121"/>
        <v>#DIV/0!</v>
      </c>
      <c r="V3862">
        <v>0</v>
      </c>
      <c r="W3862">
        <v>0</v>
      </c>
      <c r="X3862">
        <v>0</v>
      </c>
      <c r="Y3862">
        <v>180626</v>
      </c>
      <c r="Z3862">
        <v>180626</v>
      </c>
      <c r="AA3862" t="b">
        <f>ABS(T3862-Z3862)&gt;25000</f>
        <v>1</v>
      </c>
      <c r="AB3862">
        <v>72696</v>
      </c>
      <c r="AC3862">
        <v>0</v>
      </c>
      <c r="AD3862">
        <v>72696</v>
      </c>
      <c r="AE3862">
        <v>126208</v>
      </c>
      <c r="AF3862">
        <v>0</v>
      </c>
      <c r="AG3862">
        <v>0</v>
      </c>
      <c r="AH3862">
        <v>56482</v>
      </c>
      <c r="AI3862">
        <v>182690</v>
      </c>
      <c r="AJ3862">
        <v>18798</v>
      </c>
      <c r="AK3862">
        <v>0</v>
      </c>
      <c r="AL3862">
        <v>0</v>
      </c>
      <c r="AM3862">
        <v>0</v>
      </c>
      <c r="AN3862">
        <v>18798</v>
      </c>
      <c r="AO3862">
        <v>163892</v>
      </c>
      <c r="AQ3862">
        <f>K3862/R3862</f>
        <v>0</v>
      </c>
    </row>
    <row r="3863" spans="1:43" x14ac:dyDescent="0.35">
      <c r="A3863" t="s">
        <v>8033</v>
      </c>
      <c r="B3863" t="s">
        <v>8034</v>
      </c>
      <c r="C3863" t="s">
        <v>50</v>
      </c>
      <c r="D3863" t="str">
        <f>IF(P3863&lt;=50000,"Extra Small",IF(AND(P3863&gt;=50000,P3863&lt;250000),"Small",IF(AND(P3863&gt;=250000,P3863&lt;1000000),"Medium",IF(AND(P3863&gt;=1000000,P3863&lt;10000000),"Large",IF(AND(P3863&gt;=10000000,P3863&lt;100000000),"Extra Large",IF(P3863&gt;=100000000,"Extra-extra-large"))))))</f>
        <v>Medium</v>
      </c>
      <c r="E3863" t="s">
        <v>73</v>
      </c>
      <c r="F3863">
        <v>3</v>
      </c>
      <c r="G3863">
        <v>9</v>
      </c>
      <c r="H3863">
        <v>0</v>
      </c>
      <c r="I3863">
        <v>12</v>
      </c>
      <c r="J3863" t="s">
        <v>4225</v>
      </c>
      <c r="K3863">
        <v>291865</v>
      </c>
      <c r="L3863">
        <v>280045</v>
      </c>
      <c r="M3863">
        <v>0</v>
      </c>
      <c r="N3863">
        <v>35115</v>
      </c>
      <c r="O3863">
        <v>67778</v>
      </c>
      <c r="P3863">
        <v>674803</v>
      </c>
      <c r="Q3863">
        <v>0</v>
      </c>
      <c r="R3863">
        <v>674803</v>
      </c>
      <c r="S3863" t="str">
        <f t="shared" si="120"/>
        <v>False</v>
      </c>
      <c r="T3863">
        <v>809165</v>
      </c>
      <c r="U3863" t="b">
        <f t="shared" si="121"/>
        <v>0</v>
      </c>
      <c r="V3863">
        <v>0</v>
      </c>
      <c r="W3863">
        <v>0</v>
      </c>
      <c r="X3863">
        <v>0</v>
      </c>
      <c r="Y3863">
        <v>482327</v>
      </c>
      <c r="Z3863">
        <v>1291492</v>
      </c>
      <c r="AA3863" t="b">
        <f>ABS(T3863-Z3863)&gt;25000</f>
        <v>1</v>
      </c>
      <c r="AB3863">
        <v>-616689</v>
      </c>
      <c r="AC3863">
        <v>-37599</v>
      </c>
      <c r="AD3863">
        <v>-654288</v>
      </c>
      <c r="AE3863">
        <v>813751</v>
      </c>
      <c r="AF3863">
        <v>0</v>
      </c>
      <c r="AG3863">
        <v>0</v>
      </c>
      <c r="AH3863">
        <v>2008993</v>
      </c>
      <c r="AI3863">
        <v>2822744</v>
      </c>
      <c r="AJ3863">
        <v>123510</v>
      </c>
      <c r="AK3863">
        <v>0</v>
      </c>
      <c r="AL3863">
        <v>0</v>
      </c>
      <c r="AM3863">
        <v>16630</v>
      </c>
      <c r="AN3863">
        <v>140140</v>
      </c>
      <c r="AO3863">
        <v>2682604</v>
      </c>
      <c r="AQ3863">
        <f>K3863/R3863</f>
        <v>0.43251882401234137</v>
      </c>
    </row>
    <row r="3864" spans="1:43" x14ac:dyDescent="0.35">
      <c r="A3864" t="s">
        <v>8035</v>
      </c>
      <c r="B3864" t="s">
        <v>8036</v>
      </c>
      <c r="C3864" t="s">
        <v>38</v>
      </c>
      <c r="D3864" t="str">
        <f>IF(P3864&lt;=50000,"Extra Small",IF(AND(P3864&gt;=50000,P3864&lt;250000),"Small",IF(AND(P3864&gt;=250000,P3864&lt;1000000),"Medium",IF(AND(P3864&gt;=1000000,P3864&lt;10000000),"Large",IF(AND(P3864&gt;=10000000,P3864&lt;100000000),"Extra Large",IF(P3864&gt;=100000000,"Extra-extra-large"))))))</f>
        <v>Medium</v>
      </c>
      <c r="E3864" t="s">
        <v>39</v>
      </c>
      <c r="F3864">
        <v>5</v>
      </c>
      <c r="G3864">
        <v>0</v>
      </c>
      <c r="H3864">
        <v>0</v>
      </c>
      <c r="I3864">
        <v>5</v>
      </c>
      <c r="J3864" t="s">
        <v>92</v>
      </c>
      <c r="K3864">
        <v>0</v>
      </c>
      <c r="L3864">
        <v>132978</v>
      </c>
      <c r="M3864">
        <v>537477</v>
      </c>
      <c r="N3864">
        <v>0</v>
      </c>
      <c r="O3864">
        <v>0</v>
      </c>
      <c r="P3864">
        <v>670455</v>
      </c>
      <c r="Q3864">
        <v>0</v>
      </c>
      <c r="R3864">
        <v>670455</v>
      </c>
      <c r="S3864" t="str">
        <f t="shared" si="120"/>
        <v>False</v>
      </c>
      <c r="T3864">
        <v>365111</v>
      </c>
      <c r="U3864" t="b">
        <f t="shared" si="121"/>
        <v>0</v>
      </c>
      <c r="V3864">
        <v>0</v>
      </c>
      <c r="W3864">
        <v>0</v>
      </c>
      <c r="X3864">
        <v>0</v>
      </c>
      <c r="Y3864">
        <v>287825</v>
      </c>
      <c r="Z3864">
        <v>652936</v>
      </c>
      <c r="AA3864" t="b">
        <f>ABS(T3864-Z3864)&gt;25000</f>
        <v>1</v>
      </c>
      <c r="AB3864">
        <v>17519</v>
      </c>
      <c r="AC3864">
        <v>0</v>
      </c>
      <c r="AD3864">
        <v>17519</v>
      </c>
      <c r="AE3864">
        <v>270976</v>
      </c>
      <c r="AF3864">
        <v>0</v>
      </c>
      <c r="AG3864">
        <v>0</v>
      </c>
      <c r="AH3864">
        <v>5923313</v>
      </c>
      <c r="AI3864">
        <v>6194289</v>
      </c>
      <c r="AJ3864">
        <v>349111</v>
      </c>
      <c r="AK3864">
        <v>0</v>
      </c>
      <c r="AL3864">
        <v>0</v>
      </c>
      <c r="AM3864">
        <v>1572878</v>
      </c>
      <c r="AN3864">
        <v>1921989</v>
      </c>
      <c r="AO3864">
        <v>4272300</v>
      </c>
      <c r="AQ3864">
        <f>K3864/R3864</f>
        <v>0</v>
      </c>
    </row>
    <row r="3865" spans="1:43" x14ac:dyDescent="0.35">
      <c r="A3865" t="s">
        <v>8037</v>
      </c>
      <c r="B3865" t="s">
        <v>8038</v>
      </c>
      <c r="C3865" t="s">
        <v>38</v>
      </c>
      <c r="D3865" t="str">
        <f>IF(P3865&lt;=50000,"Extra Small",IF(AND(P3865&gt;=50000,P3865&lt;250000),"Small",IF(AND(P3865&gt;=250000,P3865&lt;1000000),"Medium",IF(AND(P3865&gt;=1000000,P3865&lt;10000000),"Large",IF(AND(P3865&gt;=10000000,P3865&lt;100000000),"Extra Large",IF(P3865&gt;=100000000,"Extra-extra-large"))))))</f>
        <v>Small</v>
      </c>
      <c r="E3865" t="s">
        <v>43</v>
      </c>
      <c r="F3865">
        <v>0</v>
      </c>
      <c r="G3865">
        <v>0</v>
      </c>
      <c r="H3865">
        <v>1</v>
      </c>
      <c r="I3865">
        <v>4.3499999999999996</v>
      </c>
      <c r="J3865" t="s">
        <v>256</v>
      </c>
      <c r="K3865">
        <v>1500</v>
      </c>
      <c r="L3865">
        <v>26357</v>
      </c>
      <c r="M3865">
        <v>57865</v>
      </c>
      <c r="N3865">
        <v>0</v>
      </c>
      <c r="O3865">
        <v>0</v>
      </c>
      <c r="P3865">
        <v>85722</v>
      </c>
      <c r="Q3865">
        <v>0</v>
      </c>
      <c r="R3865">
        <v>85722</v>
      </c>
      <c r="S3865" t="str">
        <f t="shared" si="120"/>
        <v>False</v>
      </c>
      <c r="T3865">
        <v>4756</v>
      </c>
      <c r="U3865" t="b">
        <f t="shared" si="121"/>
        <v>0</v>
      </c>
      <c r="V3865">
        <v>0</v>
      </c>
      <c r="W3865">
        <v>0</v>
      </c>
      <c r="X3865">
        <v>0</v>
      </c>
      <c r="Y3865">
        <v>62821</v>
      </c>
      <c r="Z3865">
        <v>67577</v>
      </c>
      <c r="AA3865" t="b">
        <f>ABS(T3865-Z3865)&gt;25000</f>
        <v>1</v>
      </c>
      <c r="AB3865">
        <v>18145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50042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50042</v>
      </c>
      <c r="AQ3865">
        <f>K3865/R3865</f>
        <v>1.7498425141737245E-2</v>
      </c>
    </row>
    <row r="3866" spans="1:43" x14ac:dyDescent="0.35">
      <c r="A3866" t="s">
        <v>8039</v>
      </c>
      <c r="B3866" t="s">
        <v>8040</v>
      </c>
      <c r="C3866" t="s">
        <v>38</v>
      </c>
      <c r="D3866" t="str">
        <f>IF(P3866&lt;=50000,"Extra Small",IF(AND(P3866&gt;=50000,P3866&lt;250000),"Small",IF(AND(P3866&gt;=250000,P3866&lt;1000000),"Medium",IF(AND(P3866&gt;=1000000,P3866&lt;10000000),"Large",IF(AND(P3866&gt;=10000000,P3866&lt;100000000),"Extra Large",IF(P3866&gt;=100000000,"Extra-extra-large"))))))</f>
        <v>Large</v>
      </c>
      <c r="E3866" t="s">
        <v>55</v>
      </c>
      <c r="F3866">
        <v>19</v>
      </c>
      <c r="G3866">
        <v>15</v>
      </c>
      <c r="H3866">
        <v>25</v>
      </c>
      <c r="I3866">
        <v>23.38</v>
      </c>
      <c r="J3866" t="s">
        <v>6439</v>
      </c>
      <c r="K3866">
        <v>1364129</v>
      </c>
      <c r="L3866">
        <v>1318592</v>
      </c>
      <c r="M3866">
        <v>1099370</v>
      </c>
      <c r="N3866">
        <v>30150</v>
      </c>
      <c r="O3866">
        <v>289972</v>
      </c>
      <c r="P3866">
        <v>4102213</v>
      </c>
      <c r="Q3866">
        <v>11028</v>
      </c>
      <c r="R3866">
        <v>4113241</v>
      </c>
      <c r="S3866" t="str">
        <f t="shared" si="120"/>
        <v>False</v>
      </c>
      <c r="T3866">
        <v>2464541</v>
      </c>
      <c r="U3866" t="b">
        <f t="shared" si="121"/>
        <v>0</v>
      </c>
      <c r="V3866">
        <v>0</v>
      </c>
      <c r="W3866">
        <v>0</v>
      </c>
      <c r="X3866">
        <v>0</v>
      </c>
      <c r="Y3866">
        <v>1514941</v>
      </c>
      <c r="Z3866">
        <v>3979482</v>
      </c>
      <c r="AA3866" t="b">
        <f>ABS(T3866-Z3866)&gt;1000000</f>
        <v>1</v>
      </c>
      <c r="AB3866">
        <v>133759</v>
      </c>
      <c r="AC3866">
        <v>2447</v>
      </c>
      <c r="AD3866">
        <v>136206</v>
      </c>
      <c r="AE3866">
        <v>1415667</v>
      </c>
      <c r="AF3866">
        <v>0</v>
      </c>
      <c r="AG3866">
        <v>4727140</v>
      </c>
      <c r="AH3866">
        <v>4727140</v>
      </c>
      <c r="AI3866">
        <v>6142807</v>
      </c>
      <c r="AJ3866">
        <v>1071497</v>
      </c>
      <c r="AK3866">
        <v>0</v>
      </c>
      <c r="AL3866">
        <v>39284</v>
      </c>
      <c r="AM3866">
        <v>39284</v>
      </c>
      <c r="AN3866">
        <v>1110781</v>
      </c>
      <c r="AO3866">
        <v>5032026</v>
      </c>
      <c r="AQ3866">
        <f>K3866/R3866</f>
        <v>0.33164334401995893</v>
      </c>
    </row>
    <row r="3867" spans="1:43" x14ac:dyDescent="0.35">
      <c r="A3867" t="s">
        <v>8041</v>
      </c>
      <c r="B3867" t="s">
        <v>8042</v>
      </c>
      <c r="C3867" t="s">
        <v>38</v>
      </c>
      <c r="D3867" t="str">
        <f>IF(P3867&lt;=50000,"Extra Small",IF(AND(P3867&gt;=50000,P3867&lt;250000),"Small",IF(AND(P3867&gt;=250000,P3867&lt;1000000),"Medium",IF(AND(P3867&gt;=1000000,P3867&lt;10000000),"Large",IF(AND(P3867&gt;=10000000,P3867&lt;100000000),"Extra Large",IF(P3867&gt;=100000000,"Extra-extra-large"))))))</f>
        <v>Small</v>
      </c>
      <c r="E3867" t="s">
        <v>85</v>
      </c>
      <c r="F3867">
        <v>0</v>
      </c>
      <c r="G3867">
        <v>1</v>
      </c>
      <c r="H3867">
        <v>4</v>
      </c>
      <c r="I3867">
        <v>0.8</v>
      </c>
      <c r="J3867" t="s">
        <v>92</v>
      </c>
      <c r="K3867">
        <v>108335</v>
      </c>
      <c r="L3867">
        <v>4</v>
      </c>
      <c r="M3867">
        <v>3169</v>
      </c>
      <c r="N3867">
        <v>3089</v>
      </c>
      <c r="O3867">
        <v>290</v>
      </c>
      <c r="P3867">
        <v>114887</v>
      </c>
      <c r="Q3867">
        <v>0</v>
      </c>
      <c r="R3867">
        <v>114887</v>
      </c>
      <c r="S3867" t="str">
        <f t="shared" si="120"/>
        <v>False</v>
      </c>
      <c r="T3867">
        <v>67050</v>
      </c>
      <c r="U3867" t="b">
        <f t="shared" si="121"/>
        <v>0</v>
      </c>
      <c r="V3867">
        <v>0</v>
      </c>
      <c r="W3867">
        <v>0</v>
      </c>
      <c r="X3867">
        <v>0</v>
      </c>
      <c r="Y3867">
        <v>41079</v>
      </c>
      <c r="Z3867">
        <v>108129</v>
      </c>
      <c r="AA3867" t="b">
        <f>ABS(T3867-Z3867)&gt;25000</f>
        <v>1</v>
      </c>
      <c r="AB3867">
        <v>6758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132657</v>
      </c>
      <c r="AJ3867">
        <v>0</v>
      </c>
      <c r="AK3867">
        <v>0</v>
      </c>
      <c r="AL3867">
        <v>0</v>
      </c>
      <c r="AM3867">
        <v>0</v>
      </c>
      <c r="AN3867">
        <v>5822</v>
      </c>
      <c r="AO3867">
        <v>126835</v>
      </c>
      <c r="AQ3867">
        <f>K3867/R3867</f>
        <v>0.9429700488305901</v>
      </c>
    </row>
    <row r="3868" spans="1:43" x14ac:dyDescent="0.35">
      <c r="A3868" t="s">
        <v>8043</v>
      </c>
      <c r="B3868" t="s">
        <v>8044</v>
      </c>
      <c r="C3868" t="s">
        <v>38</v>
      </c>
      <c r="D3868" t="str">
        <f>IF(P3868&lt;=50000,"Extra Small",IF(AND(P3868&gt;=50000,P3868&lt;250000),"Small",IF(AND(P3868&gt;=250000,P3868&lt;1000000),"Medium",IF(AND(P3868&gt;=1000000,P3868&lt;10000000),"Large",IF(AND(P3868&gt;=10000000,P3868&lt;100000000),"Extra Large",IF(P3868&gt;=100000000,"Extra-extra-large"))))))</f>
        <v>Large</v>
      </c>
      <c r="E3868" t="s">
        <v>43</v>
      </c>
      <c r="F3868">
        <v>49</v>
      </c>
      <c r="G3868">
        <v>92</v>
      </c>
      <c r="H3868">
        <v>32</v>
      </c>
      <c r="I3868">
        <v>143.66</v>
      </c>
      <c r="J3868" t="s">
        <v>2247</v>
      </c>
      <c r="K3868">
        <v>7982631</v>
      </c>
      <c r="L3868">
        <v>0</v>
      </c>
      <c r="M3868">
        <v>448763</v>
      </c>
      <c r="N3868">
        <v>9994</v>
      </c>
      <c r="O3868">
        <v>19968</v>
      </c>
      <c r="P3868">
        <v>8461356</v>
      </c>
      <c r="Q3868">
        <v>0</v>
      </c>
      <c r="R3868">
        <v>8461356</v>
      </c>
      <c r="S3868" t="str">
        <f t="shared" si="120"/>
        <v>False</v>
      </c>
      <c r="T3868">
        <v>5593911</v>
      </c>
      <c r="U3868" t="b">
        <f t="shared" si="121"/>
        <v>0</v>
      </c>
      <c r="V3868">
        <v>80368</v>
      </c>
      <c r="W3868">
        <v>0</v>
      </c>
      <c r="X3868">
        <v>0</v>
      </c>
      <c r="Y3868">
        <v>2584480</v>
      </c>
      <c r="Z3868">
        <v>8258759</v>
      </c>
      <c r="AA3868" t="b">
        <f>ABS(T3868-Z3868)&gt;1000000</f>
        <v>1</v>
      </c>
      <c r="AB3868">
        <v>202597</v>
      </c>
      <c r="AC3868">
        <v>0</v>
      </c>
      <c r="AD3868">
        <v>202597</v>
      </c>
      <c r="AE3868">
        <v>1941372</v>
      </c>
      <c r="AF3868">
        <v>0</v>
      </c>
      <c r="AG3868">
        <v>2786088</v>
      </c>
      <c r="AH3868">
        <v>2786088</v>
      </c>
      <c r="AI3868">
        <v>4727460</v>
      </c>
      <c r="AJ3868">
        <v>1406161</v>
      </c>
      <c r="AK3868">
        <v>1850000</v>
      </c>
      <c r="AL3868">
        <v>0</v>
      </c>
      <c r="AM3868">
        <v>1850000</v>
      </c>
      <c r="AN3868">
        <v>3256161</v>
      </c>
      <c r="AO3868">
        <v>1471299</v>
      </c>
      <c r="AQ3868">
        <f>K3868/R3868</f>
        <v>0.94342218906756792</v>
      </c>
    </row>
    <row r="3869" spans="1:43" x14ac:dyDescent="0.35">
      <c r="A3869" t="s">
        <v>8045</v>
      </c>
      <c r="B3869" t="s">
        <v>8046</v>
      </c>
      <c r="C3869" t="s">
        <v>50</v>
      </c>
      <c r="D3869" t="str">
        <f>IF(P3869&lt;=50000,"Extra Small",IF(AND(P3869&gt;=50000,P3869&lt;250000),"Small",IF(AND(P3869&gt;=250000,P3869&lt;1000000),"Medium",IF(AND(P3869&gt;=1000000,P3869&lt;10000000),"Large",IF(AND(P3869&gt;=10000000,P3869&lt;100000000),"Extra Large",IF(P3869&gt;=100000000,"Extra-extra-large"))))))</f>
        <v>Extra Small</v>
      </c>
      <c r="E3869" t="s">
        <v>123</v>
      </c>
      <c r="F3869">
        <v>0</v>
      </c>
      <c r="G3869">
        <v>0</v>
      </c>
      <c r="H3869">
        <v>0</v>
      </c>
      <c r="I3869">
        <v>0</v>
      </c>
      <c r="J3869" t="s">
        <v>56</v>
      </c>
      <c r="K3869">
        <v>0</v>
      </c>
      <c r="L3869">
        <v>3255</v>
      </c>
      <c r="M3869">
        <v>0</v>
      </c>
      <c r="N3869">
        <v>0</v>
      </c>
      <c r="O3869">
        <v>0</v>
      </c>
      <c r="P3869">
        <v>3255</v>
      </c>
      <c r="Q3869">
        <v>0</v>
      </c>
      <c r="R3869">
        <v>3255</v>
      </c>
      <c r="S3869" t="str">
        <f t="shared" si="120"/>
        <v>False</v>
      </c>
      <c r="T3869">
        <v>0</v>
      </c>
      <c r="U3869" t="e">
        <f t="shared" si="121"/>
        <v>#DIV/0!</v>
      </c>
      <c r="V3869">
        <v>0</v>
      </c>
      <c r="W3869">
        <v>900</v>
      </c>
      <c r="X3869">
        <v>0</v>
      </c>
      <c r="Y3869">
        <v>0</v>
      </c>
      <c r="Z3869">
        <v>900</v>
      </c>
      <c r="AA3869" t="b">
        <f>ABS(T3869-Z3869)&gt;25000</f>
        <v>0</v>
      </c>
      <c r="AB3869">
        <v>2355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2891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2891</v>
      </c>
      <c r="AQ3869">
        <f>K3869/R3869</f>
        <v>0</v>
      </c>
    </row>
    <row r="3870" spans="1:43" x14ac:dyDescent="0.35">
      <c r="A3870" t="s">
        <v>8047</v>
      </c>
      <c r="B3870" t="s">
        <v>8048</v>
      </c>
      <c r="C3870" t="s">
        <v>38</v>
      </c>
      <c r="D3870" t="str">
        <f>IF(P3870&lt;=50000,"Extra Small",IF(AND(P3870&gt;=50000,P3870&lt;250000),"Small",IF(AND(P3870&gt;=250000,P3870&lt;1000000),"Medium",IF(AND(P3870&gt;=1000000,P3870&lt;10000000),"Large",IF(AND(P3870&gt;=10000000,P3870&lt;100000000),"Extra Large",IF(P3870&gt;=100000000,"Extra-extra-large"))))))</f>
        <v>Extra Large</v>
      </c>
      <c r="E3870" t="s">
        <v>43</v>
      </c>
      <c r="F3870">
        <v>70</v>
      </c>
      <c r="G3870">
        <v>15</v>
      </c>
      <c r="H3870">
        <v>1</v>
      </c>
      <c r="I3870">
        <v>78.75</v>
      </c>
      <c r="J3870" t="s">
        <v>3626</v>
      </c>
      <c r="K3870">
        <v>22588610</v>
      </c>
      <c r="L3870">
        <v>56423</v>
      </c>
      <c r="M3870">
        <v>14024283</v>
      </c>
      <c r="N3870">
        <v>814918</v>
      </c>
      <c r="O3870">
        <v>0</v>
      </c>
      <c r="P3870">
        <v>37484234</v>
      </c>
      <c r="Q3870">
        <v>136517</v>
      </c>
      <c r="R3870">
        <v>37620751</v>
      </c>
      <c r="S3870" t="str">
        <f t="shared" si="120"/>
        <v>False</v>
      </c>
      <c r="T3870">
        <v>7775483</v>
      </c>
      <c r="U3870" t="b">
        <f t="shared" si="121"/>
        <v>0</v>
      </c>
      <c r="V3870">
        <v>0</v>
      </c>
      <c r="W3870">
        <v>153533</v>
      </c>
      <c r="X3870">
        <v>0</v>
      </c>
      <c r="Y3870">
        <v>28683452</v>
      </c>
      <c r="Z3870">
        <v>36612468</v>
      </c>
      <c r="AA3870" t="b">
        <f>ABS(T3870-Z3870)&gt;1000000</f>
        <v>1</v>
      </c>
      <c r="AB3870">
        <v>1008283</v>
      </c>
      <c r="AC3870">
        <v>0</v>
      </c>
      <c r="AD3870">
        <v>1008283</v>
      </c>
      <c r="AE3870">
        <v>28509381</v>
      </c>
      <c r="AF3870">
        <v>0</v>
      </c>
      <c r="AG3870">
        <v>9363141</v>
      </c>
      <c r="AH3870">
        <v>9363141</v>
      </c>
      <c r="AI3870">
        <v>37872522</v>
      </c>
      <c r="AJ3870">
        <v>16733559</v>
      </c>
      <c r="AK3870">
        <v>0</v>
      </c>
      <c r="AL3870">
        <v>84570</v>
      </c>
      <c r="AM3870">
        <v>84570</v>
      </c>
      <c r="AN3870">
        <v>16818129</v>
      </c>
      <c r="AO3870">
        <v>21054393</v>
      </c>
      <c r="AQ3870">
        <f>K3870/R3870</f>
        <v>0.60042953422168521</v>
      </c>
    </row>
    <row r="3871" spans="1:43" x14ac:dyDescent="0.35">
      <c r="A3871" t="s">
        <v>8049</v>
      </c>
      <c r="B3871" t="s">
        <v>8050</v>
      </c>
      <c r="C3871" t="s">
        <v>38</v>
      </c>
      <c r="D3871" t="str">
        <f>IF(P3871&lt;=50000,"Extra Small",IF(AND(P3871&gt;=50000,P3871&lt;250000),"Small",IF(AND(P3871&gt;=250000,P3871&lt;1000000),"Medium",IF(AND(P3871&gt;=1000000,P3871&lt;10000000),"Large",IF(AND(P3871&gt;=10000000,P3871&lt;100000000),"Extra Large",IF(P3871&gt;=100000000,"Extra-extra-large"))))))</f>
        <v>Small</v>
      </c>
      <c r="E3871" t="s">
        <v>49</v>
      </c>
      <c r="F3871">
        <v>0</v>
      </c>
      <c r="G3871">
        <v>0</v>
      </c>
      <c r="H3871">
        <v>0</v>
      </c>
      <c r="I3871">
        <v>0</v>
      </c>
      <c r="J3871" t="s">
        <v>281</v>
      </c>
      <c r="K3871">
        <v>0</v>
      </c>
      <c r="L3871">
        <v>0</v>
      </c>
      <c r="M3871">
        <v>0</v>
      </c>
      <c r="N3871">
        <v>77286</v>
      </c>
      <c r="O3871">
        <v>0</v>
      </c>
      <c r="P3871">
        <v>77286</v>
      </c>
      <c r="Q3871">
        <v>0</v>
      </c>
      <c r="R3871">
        <v>77286</v>
      </c>
      <c r="S3871" t="str">
        <f t="shared" si="120"/>
        <v>False</v>
      </c>
      <c r="T3871">
        <v>0</v>
      </c>
      <c r="U3871" t="e">
        <f t="shared" si="121"/>
        <v>#DIV/0!</v>
      </c>
      <c r="V3871">
        <v>0</v>
      </c>
      <c r="W3871">
        <v>28990</v>
      </c>
      <c r="X3871">
        <v>0</v>
      </c>
      <c r="Y3871">
        <v>0</v>
      </c>
      <c r="Z3871">
        <v>28990</v>
      </c>
      <c r="AA3871" t="b">
        <f>ABS(T3871-Z3871)&gt;25000</f>
        <v>1</v>
      </c>
      <c r="AB3871">
        <v>48296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1569097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1569097</v>
      </c>
      <c r="AQ3871">
        <f>K3871/R3871</f>
        <v>0</v>
      </c>
    </row>
    <row r="3872" spans="1:43" x14ac:dyDescent="0.35">
      <c r="A3872" t="s">
        <v>8051</v>
      </c>
      <c r="B3872" t="s">
        <v>8052</v>
      </c>
      <c r="C3872" t="s">
        <v>38</v>
      </c>
      <c r="D3872" t="str">
        <f>IF(P3872&lt;=50000,"Extra Small",IF(AND(P3872&gt;=50000,P3872&lt;250000),"Small",IF(AND(P3872&gt;=250000,P3872&lt;1000000),"Medium",IF(AND(P3872&gt;=1000000,P3872&lt;10000000),"Large",IF(AND(P3872&gt;=10000000,P3872&lt;100000000),"Extra Large",IF(P3872&gt;=100000000,"Extra-extra-large"))))))</f>
        <v>Extra Large</v>
      </c>
      <c r="E3872" t="s">
        <v>55</v>
      </c>
      <c r="F3872">
        <v>81</v>
      </c>
      <c r="G3872">
        <v>115</v>
      </c>
      <c r="H3872">
        <v>32</v>
      </c>
      <c r="I3872">
        <v>149.75</v>
      </c>
      <c r="J3872" t="s">
        <v>2961</v>
      </c>
      <c r="K3872">
        <v>17647459</v>
      </c>
      <c r="L3872">
        <v>63488</v>
      </c>
      <c r="M3872">
        <v>1721255</v>
      </c>
      <c r="N3872">
        <v>133071</v>
      </c>
      <c r="O3872">
        <v>81833</v>
      </c>
      <c r="P3872">
        <v>19647106</v>
      </c>
      <c r="Q3872">
        <v>274781</v>
      </c>
      <c r="R3872">
        <v>19921887</v>
      </c>
      <c r="S3872" t="str">
        <f t="shared" si="120"/>
        <v>False</v>
      </c>
      <c r="T3872">
        <v>12884891</v>
      </c>
      <c r="U3872" t="b">
        <f t="shared" si="121"/>
        <v>0</v>
      </c>
      <c r="V3872">
        <v>0</v>
      </c>
      <c r="W3872">
        <v>0</v>
      </c>
      <c r="X3872">
        <v>0</v>
      </c>
      <c r="Y3872">
        <v>5997791</v>
      </c>
      <c r="Z3872">
        <v>18882682</v>
      </c>
      <c r="AA3872" t="b">
        <f>ABS(T3872-Z3872)&gt;1000000</f>
        <v>1</v>
      </c>
      <c r="AB3872">
        <v>1039205</v>
      </c>
      <c r="AC3872">
        <v>0</v>
      </c>
      <c r="AD3872">
        <v>1039205</v>
      </c>
      <c r="AE3872">
        <v>7203940</v>
      </c>
      <c r="AF3872">
        <v>0</v>
      </c>
      <c r="AG3872">
        <v>8834896</v>
      </c>
      <c r="AH3872">
        <v>8834896</v>
      </c>
      <c r="AI3872">
        <v>16038836</v>
      </c>
      <c r="AJ3872">
        <v>3563210</v>
      </c>
      <c r="AK3872">
        <v>0</v>
      </c>
      <c r="AL3872">
        <v>633198</v>
      </c>
      <c r="AM3872">
        <v>633198</v>
      </c>
      <c r="AN3872">
        <v>4196408</v>
      </c>
      <c r="AO3872">
        <v>11842428</v>
      </c>
      <c r="AQ3872">
        <f>K3872/R3872</f>
        <v>0.88583270249449764</v>
      </c>
    </row>
    <row r="3873" spans="1:43" x14ac:dyDescent="0.35">
      <c r="A3873" t="s">
        <v>8053</v>
      </c>
      <c r="B3873" t="s">
        <v>8054</v>
      </c>
      <c r="C3873" t="s">
        <v>38</v>
      </c>
      <c r="D3873" t="str">
        <f>IF(P3873&lt;=50000,"Extra Small",IF(AND(P3873&gt;=50000,P3873&lt;250000),"Small",IF(AND(P3873&gt;=250000,P3873&lt;1000000),"Medium",IF(AND(P3873&gt;=1000000,P3873&lt;10000000),"Large",IF(AND(P3873&gt;=10000000,P3873&lt;100000000),"Extra Large",IF(P3873&gt;=100000000,"Extra-extra-large"))))))</f>
        <v>Medium</v>
      </c>
      <c r="E3873" t="s">
        <v>39</v>
      </c>
      <c r="F3873">
        <v>1</v>
      </c>
      <c r="G3873">
        <v>1</v>
      </c>
      <c r="H3873">
        <v>0</v>
      </c>
      <c r="I3873">
        <v>1.5</v>
      </c>
      <c r="J3873" t="s">
        <v>103</v>
      </c>
      <c r="K3873">
        <v>0</v>
      </c>
      <c r="L3873">
        <v>78390</v>
      </c>
      <c r="M3873">
        <v>275914</v>
      </c>
      <c r="N3873">
        <v>3050</v>
      </c>
      <c r="O3873">
        <v>975</v>
      </c>
      <c r="P3873">
        <v>358329</v>
      </c>
      <c r="Q3873">
        <v>0</v>
      </c>
      <c r="R3873">
        <v>358329</v>
      </c>
      <c r="S3873" t="str">
        <f t="shared" si="120"/>
        <v>False</v>
      </c>
      <c r="T3873">
        <v>83112</v>
      </c>
      <c r="U3873" t="b">
        <f t="shared" si="121"/>
        <v>0</v>
      </c>
      <c r="V3873">
        <v>0</v>
      </c>
      <c r="W3873">
        <v>10000</v>
      </c>
      <c r="X3873">
        <v>4000</v>
      </c>
      <c r="Y3873">
        <v>210030</v>
      </c>
      <c r="Z3873">
        <v>307142</v>
      </c>
      <c r="AA3873" t="b">
        <f>ABS(T3873-Z3873)&gt;25000</f>
        <v>1</v>
      </c>
      <c r="AB3873">
        <v>51187</v>
      </c>
      <c r="AC3873">
        <v>0</v>
      </c>
      <c r="AD3873">
        <v>51187</v>
      </c>
      <c r="AE3873">
        <v>77993</v>
      </c>
      <c r="AF3873">
        <v>0</v>
      </c>
      <c r="AG3873">
        <v>0</v>
      </c>
      <c r="AH3873">
        <v>0</v>
      </c>
      <c r="AI3873">
        <v>77993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77993</v>
      </c>
      <c r="AQ3873">
        <f>K3873/R3873</f>
        <v>0</v>
      </c>
    </row>
    <row r="3874" spans="1:43" x14ac:dyDescent="0.35">
      <c r="A3874" t="s">
        <v>8055</v>
      </c>
      <c r="B3874" t="s">
        <v>8056</v>
      </c>
      <c r="C3874" t="s">
        <v>38</v>
      </c>
      <c r="D3874" t="str">
        <f>IF(P3874&lt;=50000,"Extra Small",IF(AND(P3874&gt;=50000,P3874&lt;250000),"Small",IF(AND(P3874&gt;=250000,P3874&lt;1000000),"Medium",IF(AND(P3874&gt;=1000000,P3874&lt;10000000),"Large",IF(AND(P3874&gt;=10000000,P3874&lt;100000000),"Extra Large",IF(P3874&gt;=100000000,"Extra-extra-large"))))))</f>
        <v>Extra Small</v>
      </c>
      <c r="E3874" t="s">
        <v>43</v>
      </c>
      <c r="F3874">
        <v>0</v>
      </c>
      <c r="G3874">
        <v>0</v>
      </c>
      <c r="H3874">
        <v>0</v>
      </c>
      <c r="I3874">
        <v>0</v>
      </c>
      <c r="J3874" t="s">
        <v>92</v>
      </c>
      <c r="K3874">
        <v>0</v>
      </c>
      <c r="L3874">
        <v>1000</v>
      </c>
      <c r="M3874">
        <v>0</v>
      </c>
      <c r="N3874">
        <v>0</v>
      </c>
      <c r="O3874">
        <v>0</v>
      </c>
      <c r="P3874">
        <v>1000</v>
      </c>
      <c r="Q3874">
        <v>0</v>
      </c>
      <c r="R3874">
        <v>1000</v>
      </c>
      <c r="S3874" t="str">
        <f t="shared" si="120"/>
        <v>False</v>
      </c>
      <c r="T3874">
        <v>0</v>
      </c>
      <c r="U3874" t="e">
        <f t="shared" si="121"/>
        <v>#DIV/0!</v>
      </c>
      <c r="V3874">
        <v>0</v>
      </c>
      <c r="W3874">
        <v>0</v>
      </c>
      <c r="X3874">
        <v>0</v>
      </c>
      <c r="Y3874">
        <v>3000</v>
      </c>
      <c r="Z3874">
        <v>3000</v>
      </c>
      <c r="AA3874" t="b">
        <f>ABS(T3874-Z3874)&gt;25000</f>
        <v>0</v>
      </c>
      <c r="AB3874">
        <v>-2000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Q3874">
        <f>K3874/R3874</f>
        <v>0</v>
      </c>
    </row>
    <row r="3875" spans="1:43" x14ac:dyDescent="0.35">
      <c r="A3875" t="s">
        <v>8057</v>
      </c>
      <c r="B3875" t="s">
        <v>8058</v>
      </c>
      <c r="C3875" t="s">
        <v>38</v>
      </c>
      <c r="D3875" t="str">
        <f>IF(P3875&lt;=50000,"Extra Small",IF(AND(P3875&gt;=50000,P3875&lt;250000),"Small",IF(AND(P3875&gt;=250000,P3875&lt;1000000),"Medium",IF(AND(P3875&gt;=1000000,P3875&lt;10000000),"Large",IF(AND(P3875&gt;=10000000,P3875&lt;100000000),"Extra Large",IF(P3875&gt;=100000000,"Extra-extra-large"))))))</f>
        <v>Medium</v>
      </c>
      <c r="E3875" t="s">
        <v>39</v>
      </c>
      <c r="F3875">
        <v>17</v>
      </c>
      <c r="G3875">
        <v>1</v>
      </c>
      <c r="H3875">
        <v>0</v>
      </c>
      <c r="I3875">
        <v>0</v>
      </c>
      <c r="J3875" t="s">
        <v>8059</v>
      </c>
      <c r="K3875">
        <v>0</v>
      </c>
      <c r="L3875">
        <v>608719</v>
      </c>
      <c r="M3875">
        <v>0</v>
      </c>
      <c r="N3875">
        <v>90099</v>
      </c>
      <c r="O3875">
        <v>118161</v>
      </c>
      <c r="P3875">
        <v>816979</v>
      </c>
      <c r="Q3875">
        <v>0</v>
      </c>
      <c r="R3875">
        <v>816979</v>
      </c>
      <c r="S3875" t="str">
        <f t="shared" si="120"/>
        <v>False</v>
      </c>
      <c r="T3875">
        <v>432452</v>
      </c>
      <c r="U3875" t="b">
        <f t="shared" si="121"/>
        <v>0</v>
      </c>
      <c r="V3875">
        <v>0</v>
      </c>
      <c r="W3875">
        <v>3060</v>
      </c>
      <c r="X3875">
        <v>0</v>
      </c>
      <c r="Y3875">
        <v>247928</v>
      </c>
      <c r="Z3875">
        <v>683440</v>
      </c>
      <c r="AA3875" t="b">
        <f>ABS(T3875-Z3875)&gt;25000</f>
        <v>1</v>
      </c>
      <c r="AB3875">
        <v>133539</v>
      </c>
      <c r="AC3875">
        <v>0</v>
      </c>
      <c r="AD3875">
        <v>133539</v>
      </c>
      <c r="AE3875">
        <v>135585</v>
      </c>
      <c r="AF3875">
        <v>0</v>
      </c>
      <c r="AG3875">
        <v>0</v>
      </c>
      <c r="AH3875">
        <v>13551446</v>
      </c>
      <c r="AI3875">
        <v>13687031</v>
      </c>
      <c r="AJ3875">
        <v>345341</v>
      </c>
      <c r="AK3875">
        <v>0</v>
      </c>
      <c r="AL3875">
        <v>0</v>
      </c>
      <c r="AM3875">
        <v>0</v>
      </c>
      <c r="AN3875">
        <v>345341</v>
      </c>
      <c r="AO3875">
        <v>13341690</v>
      </c>
      <c r="AQ3875">
        <f>K3875/R3875</f>
        <v>0</v>
      </c>
    </row>
    <row r="3876" spans="1:43" x14ac:dyDescent="0.35">
      <c r="A3876" t="s">
        <v>8060</v>
      </c>
      <c r="B3876" t="s">
        <v>8061</v>
      </c>
      <c r="C3876" t="s">
        <v>50</v>
      </c>
      <c r="D3876" t="str">
        <f>IF(P3876&lt;=50000,"Extra Small",IF(AND(P3876&gt;=50000,P3876&lt;250000),"Small",IF(AND(P3876&gt;=250000,P3876&lt;1000000),"Medium",IF(AND(P3876&gt;=1000000,P3876&lt;10000000),"Large",IF(AND(P3876&gt;=10000000,P3876&lt;100000000),"Extra Large",IF(P3876&gt;=100000000,"Extra-extra-large"))))))</f>
        <v>Medium</v>
      </c>
      <c r="E3876" t="s">
        <v>85</v>
      </c>
      <c r="F3876">
        <v>0</v>
      </c>
      <c r="G3876">
        <v>5</v>
      </c>
      <c r="H3876">
        <v>3</v>
      </c>
      <c r="I3876">
        <v>2</v>
      </c>
      <c r="J3876" t="s">
        <v>61</v>
      </c>
      <c r="K3876">
        <v>155675</v>
      </c>
      <c r="L3876">
        <v>0</v>
      </c>
      <c r="M3876">
        <v>134927</v>
      </c>
      <c r="N3876">
        <v>466</v>
      </c>
      <c r="O3876">
        <v>0</v>
      </c>
      <c r="P3876">
        <v>291068</v>
      </c>
      <c r="Q3876">
        <v>0</v>
      </c>
      <c r="R3876">
        <v>291068</v>
      </c>
      <c r="S3876" t="str">
        <f t="shared" si="120"/>
        <v>False</v>
      </c>
      <c r="T3876">
        <v>209296</v>
      </c>
      <c r="U3876" t="b">
        <f t="shared" si="121"/>
        <v>0</v>
      </c>
      <c r="V3876">
        <v>0</v>
      </c>
      <c r="W3876">
        <v>0</v>
      </c>
      <c r="X3876">
        <v>0</v>
      </c>
      <c r="Y3876">
        <v>75432</v>
      </c>
      <c r="Z3876">
        <v>284728</v>
      </c>
      <c r="AA3876" t="b">
        <f>ABS(T3876-Z3876)&gt;25000</f>
        <v>1</v>
      </c>
      <c r="AB3876">
        <v>6340</v>
      </c>
      <c r="AC3876">
        <v>0</v>
      </c>
      <c r="AD3876">
        <v>6340</v>
      </c>
      <c r="AE3876">
        <v>137948</v>
      </c>
      <c r="AF3876">
        <v>0</v>
      </c>
      <c r="AG3876">
        <v>0</v>
      </c>
      <c r="AH3876">
        <v>0</v>
      </c>
      <c r="AI3876">
        <v>137948</v>
      </c>
      <c r="AJ3876">
        <v>23781</v>
      </c>
      <c r="AK3876">
        <v>0</v>
      </c>
      <c r="AL3876">
        <v>0</v>
      </c>
      <c r="AM3876">
        <v>0</v>
      </c>
      <c r="AN3876">
        <v>23781</v>
      </c>
      <c r="AO3876">
        <v>114167</v>
      </c>
      <c r="AQ3876">
        <f>K3876/R3876</f>
        <v>0.53484065579177376</v>
      </c>
    </row>
    <row r="3877" spans="1:43" x14ac:dyDescent="0.35">
      <c r="A3877" t="s">
        <v>8062</v>
      </c>
      <c r="B3877" t="s">
        <v>8063</v>
      </c>
      <c r="C3877" t="s">
        <v>38</v>
      </c>
      <c r="D3877" t="str">
        <f>IF(P3877&lt;=50000,"Extra Small",IF(AND(P3877&gt;=50000,P3877&lt;250000),"Small",IF(AND(P3877&gt;=250000,P3877&lt;1000000),"Medium",IF(AND(P3877&gt;=1000000,P3877&lt;10000000),"Large",IF(AND(P3877&gt;=10000000,P3877&lt;100000000),"Extra Large",IF(P3877&gt;=100000000,"Extra-extra-large"))))))</f>
        <v>Small</v>
      </c>
      <c r="E3877" t="s">
        <v>55</v>
      </c>
      <c r="F3877">
        <v>0</v>
      </c>
      <c r="G3877">
        <v>0</v>
      </c>
      <c r="H3877">
        <v>0</v>
      </c>
      <c r="I3877">
        <v>0</v>
      </c>
      <c r="J3877" t="s">
        <v>103</v>
      </c>
      <c r="K3877">
        <v>7525</v>
      </c>
      <c r="L3877">
        <v>7503</v>
      </c>
      <c r="M3877">
        <v>5984</v>
      </c>
      <c r="N3877">
        <v>915</v>
      </c>
      <c r="O3877">
        <v>30544</v>
      </c>
      <c r="P3877">
        <v>52471</v>
      </c>
      <c r="Q3877">
        <v>0</v>
      </c>
      <c r="R3877">
        <v>52471</v>
      </c>
      <c r="S3877" t="str">
        <f t="shared" si="120"/>
        <v>False</v>
      </c>
      <c r="T3877">
        <v>0</v>
      </c>
      <c r="U3877" t="e">
        <f t="shared" si="121"/>
        <v>#DIV/0!</v>
      </c>
      <c r="V3877">
        <v>0</v>
      </c>
      <c r="W3877">
        <v>4736</v>
      </c>
      <c r="X3877">
        <v>0</v>
      </c>
      <c r="Y3877">
        <v>45544</v>
      </c>
      <c r="Z3877">
        <v>50280</v>
      </c>
      <c r="AA3877" t="b">
        <f>ABS(T3877-Z3877)&gt;25000</f>
        <v>1</v>
      </c>
      <c r="AB3877">
        <v>2191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50721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50721</v>
      </c>
      <c r="AQ3877">
        <f>K3877/R3877</f>
        <v>0.14341255169522213</v>
      </c>
    </row>
    <row r="3878" spans="1:43" x14ac:dyDescent="0.35">
      <c r="A3878" t="s">
        <v>8064</v>
      </c>
      <c r="B3878" t="s">
        <v>8065</v>
      </c>
      <c r="C3878" t="s">
        <v>38</v>
      </c>
      <c r="D3878" t="str">
        <f>IF(P3878&lt;=50000,"Extra Small",IF(AND(P3878&gt;=50000,P3878&lt;250000),"Small",IF(AND(P3878&gt;=250000,P3878&lt;1000000),"Medium",IF(AND(P3878&gt;=1000000,P3878&lt;10000000),"Large",IF(AND(P3878&gt;=10000000,P3878&lt;100000000),"Extra Large",IF(P3878&gt;=100000000,"Extra-extra-large"))))))</f>
        <v>Large</v>
      </c>
      <c r="E3878" t="s">
        <v>55</v>
      </c>
      <c r="F3878">
        <v>8</v>
      </c>
      <c r="G3878">
        <v>11</v>
      </c>
      <c r="H3878">
        <v>0</v>
      </c>
      <c r="I3878">
        <v>15.2</v>
      </c>
      <c r="J3878" t="s">
        <v>339</v>
      </c>
      <c r="K3878">
        <v>829497</v>
      </c>
      <c r="L3878">
        <v>1451934</v>
      </c>
      <c r="M3878">
        <v>183913</v>
      </c>
      <c r="N3878">
        <v>17212</v>
      </c>
      <c r="O3878">
        <v>475955</v>
      </c>
      <c r="P3878">
        <v>2958511</v>
      </c>
      <c r="Q3878">
        <v>0</v>
      </c>
      <c r="R3878">
        <v>2958511</v>
      </c>
      <c r="S3878" t="str">
        <f t="shared" si="120"/>
        <v>False</v>
      </c>
      <c r="T3878">
        <v>1468399</v>
      </c>
      <c r="U3878" t="b">
        <f t="shared" si="121"/>
        <v>0</v>
      </c>
      <c r="V3878">
        <v>0</v>
      </c>
      <c r="W3878">
        <v>440293</v>
      </c>
      <c r="X3878">
        <v>0</v>
      </c>
      <c r="Y3878">
        <v>1043296</v>
      </c>
      <c r="Z3878">
        <v>2951988</v>
      </c>
      <c r="AA3878" t="b">
        <f>ABS(T3878-Z3878)&gt;1000000</f>
        <v>1</v>
      </c>
      <c r="AB3878">
        <v>6523</v>
      </c>
      <c r="AC3878">
        <v>0</v>
      </c>
      <c r="AD3878">
        <v>6523</v>
      </c>
      <c r="AE3878">
        <v>1944350</v>
      </c>
      <c r="AF3878">
        <v>0</v>
      </c>
      <c r="AG3878">
        <v>68938</v>
      </c>
      <c r="AH3878">
        <v>68938</v>
      </c>
      <c r="AI3878">
        <v>2013288</v>
      </c>
      <c r="AJ3878">
        <v>848407</v>
      </c>
      <c r="AK3878">
        <v>0</v>
      </c>
      <c r="AL3878">
        <v>0</v>
      </c>
      <c r="AM3878">
        <v>0</v>
      </c>
      <c r="AN3878">
        <v>848407</v>
      </c>
      <c r="AO3878">
        <v>1164881</v>
      </c>
      <c r="AQ3878">
        <f>K3878/R3878</f>
        <v>0.28037651372599259</v>
      </c>
    </row>
    <row r="3879" spans="1:43" x14ac:dyDescent="0.35">
      <c r="A3879" t="s">
        <v>8066</v>
      </c>
      <c r="B3879" t="s">
        <v>8067</v>
      </c>
      <c r="C3879" t="s">
        <v>38</v>
      </c>
      <c r="D3879" t="str">
        <f>IF(P3879&lt;=50000,"Extra Small",IF(AND(P3879&gt;=50000,P3879&lt;250000),"Small",IF(AND(P3879&gt;=250000,P3879&lt;1000000),"Medium",IF(AND(P3879&gt;=1000000,P3879&lt;10000000),"Large",IF(AND(P3879&gt;=10000000,P3879&lt;100000000),"Extra Large",IF(P3879&gt;=100000000,"Extra-extra-large"))))))</f>
        <v>Medium</v>
      </c>
      <c r="E3879" t="s">
        <v>64</v>
      </c>
      <c r="F3879">
        <v>2</v>
      </c>
      <c r="G3879">
        <v>0</v>
      </c>
      <c r="H3879">
        <v>0</v>
      </c>
      <c r="I3879">
        <v>1.8</v>
      </c>
      <c r="J3879" t="s">
        <v>102</v>
      </c>
      <c r="K3879">
        <v>250000</v>
      </c>
      <c r="L3879">
        <v>0</v>
      </c>
      <c r="M3879">
        <v>0</v>
      </c>
      <c r="N3879">
        <v>0</v>
      </c>
      <c r="O3879">
        <v>1440</v>
      </c>
      <c r="P3879">
        <v>251440</v>
      </c>
      <c r="Q3879">
        <v>0</v>
      </c>
      <c r="R3879">
        <v>251440</v>
      </c>
      <c r="S3879" t="str">
        <f t="shared" si="120"/>
        <v>False</v>
      </c>
      <c r="T3879">
        <v>159158</v>
      </c>
      <c r="U3879" t="b">
        <f t="shared" si="121"/>
        <v>0</v>
      </c>
      <c r="V3879">
        <v>0</v>
      </c>
      <c r="W3879">
        <v>0</v>
      </c>
      <c r="X3879">
        <v>0</v>
      </c>
      <c r="Y3879">
        <v>77587</v>
      </c>
      <c r="Z3879">
        <v>236745</v>
      </c>
      <c r="AA3879" t="b">
        <f>ABS(T3879-Z3879)&gt;25000</f>
        <v>1</v>
      </c>
      <c r="AB3879">
        <v>14695</v>
      </c>
      <c r="AC3879">
        <v>0</v>
      </c>
      <c r="AD3879">
        <v>14695</v>
      </c>
      <c r="AE3879">
        <v>146702</v>
      </c>
      <c r="AF3879">
        <v>0</v>
      </c>
      <c r="AG3879">
        <v>0</v>
      </c>
      <c r="AH3879">
        <v>0</v>
      </c>
      <c r="AI3879">
        <v>146702</v>
      </c>
      <c r="AJ3879">
        <v>75258</v>
      </c>
      <c r="AK3879">
        <v>0</v>
      </c>
      <c r="AL3879">
        <v>0</v>
      </c>
      <c r="AM3879">
        <v>0</v>
      </c>
      <c r="AN3879">
        <v>75258</v>
      </c>
      <c r="AO3879">
        <v>71444</v>
      </c>
      <c r="AQ3879">
        <f>K3879/R3879</f>
        <v>0.99427298759147309</v>
      </c>
    </row>
    <row r="3880" spans="1:43" x14ac:dyDescent="0.35">
      <c r="A3880" t="s">
        <v>8068</v>
      </c>
      <c r="B3880" t="s">
        <v>8069</v>
      </c>
      <c r="C3880" t="s">
        <v>50</v>
      </c>
      <c r="D3880" t="str">
        <f>IF(P3880&lt;=50000,"Extra Small",IF(AND(P3880&gt;=50000,P3880&lt;250000),"Small",IF(AND(P3880&gt;=250000,P3880&lt;1000000),"Medium",IF(AND(P3880&gt;=1000000,P3880&lt;10000000),"Large",IF(AND(P3880&gt;=10000000,P3880&lt;100000000),"Extra Large",IF(P3880&gt;=100000000,"Extra-extra-large"))))))</f>
        <v>Medium</v>
      </c>
      <c r="E3880" t="s">
        <v>73</v>
      </c>
      <c r="F3880">
        <v>2</v>
      </c>
      <c r="G3880">
        <v>1</v>
      </c>
      <c r="H3880">
        <v>0</v>
      </c>
      <c r="I3880">
        <v>2</v>
      </c>
      <c r="J3880" t="s">
        <v>44</v>
      </c>
      <c r="K3880">
        <v>0</v>
      </c>
      <c r="L3880">
        <v>257990</v>
      </c>
      <c r="M3880">
        <v>0</v>
      </c>
      <c r="N3880">
        <v>0</v>
      </c>
      <c r="O3880">
        <v>708480</v>
      </c>
      <c r="P3880">
        <v>966470</v>
      </c>
      <c r="Q3880">
        <v>0</v>
      </c>
      <c r="R3880">
        <v>966470</v>
      </c>
      <c r="S3880" t="str">
        <f t="shared" si="120"/>
        <v>False</v>
      </c>
      <c r="T3880">
        <v>85112</v>
      </c>
      <c r="U3880" t="b">
        <f t="shared" si="121"/>
        <v>0</v>
      </c>
      <c r="V3880">
        <v>0</v>
      </c>
      <c r="W3880">
        <v>0</v>
      </c>
      <c r="X3880">
        <v>0</v>
      </c>
      <c r="Y3880">
        <v>466788</v>
      </c>
      <c r="Z3880">
        <v>551900</v>
      </c>
      <c r="AA3880" t="b">
        <f>ABS(T3880-Z3880)&gt;25000</f>
        <v>1</v>
      </c>
      <c r="AB3880">
        <v>414570</v>
      </c>
      <c r="AC3880">
        <v>0</v>
      </c>
      <c r="AD3880">
        <v>414570</v>
      </c>
      <c r="AE3880">
        <v>996087</v>
      </c>
      <c r="AF3880">
        <v>0</v>
      </c>
      <c r="AG3880">
        <v>0</v>
      </c>
      <c r="AH3880">
        <v>13447953</v>
      </c>
      <c r="AI3880">
        <v>14444040</v>
      </c>
      <c r="AJ3880">
        <v>97153</v>
      </c>
      <c r="AK3880">
        <v>0</v>
      </c>
      <c r="AL3880">
        <v>0</v>
      </c>
      <c r="AM3880">
        <v>10920385</v>
      </c>
      <c r="AN3880">
        <v>11017538</v>
      </c>
      <c r="AO3880">
        <v>3426502</v>
      </c>
      <c r="AQ3880">
        <f>K3880/R3880</f>
        <v>0</v>
      </c>
    </row>
    <row r="3881" spans="1:43" x14ac:dyDescent="0.35">
      <c r="A3881" t="s">
        <v>8070</v>
      </c>
      <c r="B3881" t="s">
        <v>8071</v>
      </c>
      <c r="C3881" t="s">
        <v>38</v>
      </c>
      <c r="D3881" t="str">
        <f>IF(P3881&lt;=50000,"Extra Small",IF(AND(P3881&gt;=50000,P3881&lt;250000),"Small",IF(AND(P3881&gt;=250000,P3881&lt;1000000),"Medium",IF(AND(P3881&gt;=1000000,P3881&lt;10000000),"Large",IF(AND(P3881&gt;=10000000,P3881&lt;100000000),"Extra Large",IF(P3881&gt;=100000000,"Extra-extra-large"))))))</f>
        <v>Medium</v>
      </c>
      <c r="E3881" t="s">
        <v>123</v>
      </c>
      <c r="F3881">
        <v>4</v>
      </c>
      <c r="G3881">
        <v>4</v>
      </c>
      <c r="H3881">
        <v>0</v>
      </c>
      <c r="I3881">
        <v>5.2</v>
      </c>
      <c r="J3881" t="s">
        <v>142</v>
      </c>
      <c r="K3881">
        <v>0</v>
      </c>
      <c r="L3881">
        <v>241654</v>
      </c>
      <c r="M3881">
        <v>349733</v>
      </c>
      <c r="N3881">
        <v>559</v>
      </c>
      <c r="O3881">
        <v>137</v>
      </c>
      <c r="P3881">
        <v>592083</v>
      </c>
      <c r="Q3881">
        <v>0</v>
      </c>
      <c r="R3881">
        <v>592083</v>
      </c>
      <c r="S3881" t="str">
        <f t="shared" si="120"/>
        <v>False</v>
      </c>
      <c r="T3881">
        <v>243531</v>
      </c>
      <c r="U3881" t="b">
        <f t="shared" si="121"/>
        <v>0</v>
      </c>
      <c r="V3881">
        <v>0</v>
      </c>
      <c r="W3881">
        <v>0</v>
      </c>
      <c r="X3881">
        <v>0</v>
      </c>
      <c r="Y3881">
        <v>285475</v>
      </c>
      <c r="Z3881">
        <v>529006</v>
      </c>
      <c r="AA3881" t="b">
        <f>ABS(T3881-Z3881)&gt;25000</f>
        <v>1</v>
      </c>
      <c r="AB3881">
        <v>63077</v>
      </c>
      <c r="AC3881">
        <v>0</v>
      </c>
      <c r="AD3881">
        <v>63077</v>
      </c>
      <c r="AE3881">
        <v>131367</v>
      </c>
      <c r="AF3881">
        <v>0</v>
      </c>
      <c r="AG3881">
        <v>0</v>
      </c>
      <c r="AH3881">
        <v>65733</v>
      </c>
      <c r="AI3881">
        <v>197100</v>
      </c>
      <c r="AJ3881">
        <v>42958</v>
      </c>
      <c r="AK3881">
        <v>0</v>
      </c>
      <c r="AL3881">
        <v>0</v>
      </c>
      <c r="AM3881">
        <v>11150</v>
      </c>
      <c r="AN3881">
        <v>54108</v>
      </c>
      <c r="AO3881">
        <v>142992</v>
      </c>
      <c r="AQ3881">
        <f>K3881/R3881</f>
        <v>0</v>
      </c>
    </row>
    <row r="3882" spans="1:43" x14ac:dyDescent="0.35">
      <c r="A3882" t="s">
        <v>8072</v>
      </c>
      <c r="B3882" t="s">
        <v>8073</v>
      </c>
      <c r="C3882" t="s">
        <v>50</v>
      </c>
      <c r="D3882" t="str">
        <f>IF(P3882&lt;=50000,"Extra Small",IF(AND(P3882&gt;=50000,P3882&lt;250000),"Small",IF(AND(P3882&gt;=250000,P3882&lt;1000000),"Medium",IF(AND(P3882&gt;=1000000,P3882&lt;10000000),"Large",IF(AND(P3882&gt;=10000000,P3882&lt;100000000),"Extra Large",IF(P3882&gt;=100000000,"Extra-extra-large"))))))</f>
        <v>Medium</v>
      </c>
      <c r="E3882" t="s">
        <v>302</v>
      </c>
      <c r="F3882">
        <v>0</v>
      </c>
      <c r="G3882">
        <v>0</v>
      </c>
      <c r="H3882">
        <v>0</v>
      </c>
      <c r="I3882">
        <v>0</v>
      </c>
      <c r="J3882" t="s">
        <v>92</v>
      </c>
      <c r="K3882">
        <v>0</v>
      </c>
      <c r="L3882">
        <v>753290</v>
      </c>
      <c r="M3882">
        <v>0</v>
      </c>
      <c r="N3882">
        <v>0</v>
      </c>
      <c r="O3882">
        <v>0</v>
      </c>
      <c r="P3882">
        <v>753290</v>
      </c>
      <c r="Q3882">
        <v>0</v>
      </c>
      <c r="R3882">
        <v>753290</v>
      </c>
      <c r="S3882" t="str">
        <f t="shared" si="120"/>
        <v>False</v>
      </c>
      <c r="T3882">
        <v>0</v>
      </c>
      <c r="U3882" t="e">
        <f t="shared" si="121"/>
        <v>#DIV/0!</v>
      </c>
      <c r="V3882">
        <v>0</v>
      </c>
      <c r="W3882">
        <v>0</v>
      </c>
      <c r="X3882">
        <v>757790</v>
      </c>
      <c r="Y3882">
        <v>24236</v>
      </c>
      <c r="Z3882">
        <v>782026</v>
      </c>
      <c r="AA3882" t="b">
        <f>ABS(T3882-Z3882)&gt;25000</f>
        <v>1</v>
      </c>
      <c r="AB3882">
        <v>-28736</v>
      </c>
      <c r="AC3882">
        <v>0</v>
      </c>
      <c r="AD3882">
        <v>-28736</v>
      </c>
      <c r="AE3882">
        <v>32295</v>
      </c>
      <c r="AF3882">
        <v>0</v>
      </c>
      <c r="AG3882">
        <v>0</v>
      </c>
      <c r="AH3882">
        <v>0</v>
      </c>
      <c r="AI3882">
        <v>32295</v>
      </c>
      <c r="AJ3882">
        <v>3500</v>
      </c>
      <c r="AK3882">
        <v>0</v>
      </c>
      <c r="AL3882">
        <v>0</v>
      </c>
      <c r="AM3882">
        <v>0</v>
      </c>
      <c r="AN3882">
        <v>3500</v>
      </c>
      <c r="AO3882">
        <v>28795</v>
      </c>
      <c r="AQ3882">
        <f>K3882/R3882</f>
        <v>0</v>
      </c>
    </row>
    <row r="3883" spans="1:43" x14ac:dyDescent="0.35">
      <c r="A3883" t="s">
        <v>8074</v>
      </c>
      <c r="B3883" t="s">
        <v>8075</v>
      </c>
      <c r="C3883" t="s">
        <v>38</v>
      </c>
      <c r="D3883" t="str">
        <f>IF(P3883&lt;=50000,"Extra Small",IF(AND(P3883&gt;=50000,P3883&lt;250000),"Small",IF(AND(P3883&gt;=250000,P3883&lt;1000000),"Medium",IF(AND(P3883&gt;=1000000,P3883&lt;10000000),"Large",IF(AND(P3883&gt;=10000000,P3883&lt;100000000),"Extra Large",IF(P3883&gt;=100000000,"Extra-extra-large"))))))</f>
        <v>Small</v>
      </c>
      <c r="E3883" t="s">
        <v>101</v>
      </c>
      <c r="F3883">
        <v>0</v>
      </c>
      <c r="G3883">
        <v>2</v>
      </c>
      <c r="H3883">
        <v>2</v>
      </c>
      <c r="I3883">
        <v>0</v>
      </c>
      <c r="J3883" t="s">
        <v>102</v>
      </c>
      <c r="K3883">
        <v>101443</v>
      </c>
      <c r="L3883">
        <v>8264</v>
      </c>
      <c r="M3883">
        <v>0</v>
      </c>
      <c r="N3883">
        <v>309</v>
      </c>
      <c r="O3883">
        <v>35906</v>
      </c>
      <c r="P3883">
        <v>145922</v>
      </c>
      <c r="Q3883">
        <v>0</v>
      </c>
      <c r="R3883">
        <v>145922</v>
      </c>
      <c r="S3883" t="str">
        <f t="shared" si="120"/>
        <v>False</v>
      </c>
      <c r="T3883">
        <v>109540</v>
      </c>
      <c r="U3883" t="b">
        <f t="shared" si="121"/>
        <v>0</v>
      </c>
      <c r="V3883">
        <v>0</v>
      </c>
      <c r="W3883">
        <v>0</v>
      </c>
      <c r="X3883">
        <v>0</v>
      </c>
      <c r="Y3883">
        <v>180301</v>
      </c>
      <c r="Z3883">
        <v>289841</v>
      </c>
      <c r="AA3883" t="b">
        <f>ABS(T3883-Z3883)&gt;25000</f>
        <v>1</v>
      </c>
      <c r="AB3883">
        <v>-143919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5131912</v>
      </c>
      <c r="AJ3883">
        <v>0</v>
      </c>
      <c r="AK3883">
        <v>0</v>
      </c>
      <c r="AL3883">
        <v>0</v>
      </c>
      <c r="AM3883">
        <v>0</v>
      </c>
      <c r="AN3883">
        <v>9488</v>
      </c>
      <c r="AO3883">
        <v>5122424</v>
      </c>
      <c r="AQ3883">
        <f>K3883/R3883</f>
        <v>0.69518646948369678</v>
      </c>
    </row>
    <row r="3884" spans="1:43" x14ac:dyDescent="0.35">
      <c r="A3884" t="s">
        <v>8076</v>
      </c>
      <c r="B3884" t="s">
        <v>8077</v>
      </c>
      <c r="C3884" t="s">
        <v>38</v>
      </c>
      <c r="D3884" t="str">
        <f>IF(P3884&lt;=50000,"Extra Small",IF(AND(P3884&gt;=50000,P3884&lt;250000),"Small",IF(AND(P3884&gt;=250000,P3884&lt;1000000),"Medium",IF(AND(P3884&gt;=1000000,P3884&lt;10000000),"Large",IF(AND(P3884&gt;=10000000,P3884&lt;100000000),"Extra Large",IF(P3884&gt;=100000000,"Extra-extra-large"))))))</f>
        <v>Extra Large</v>
      </c>
      <c r="E3884" t="s">
        <v>110</v>
      </c>
      <c r="F3884">
        <v>18</v>
      </c>
      <c r="G3884">
        <v>19</v>
      </c>
      <c r="H3884">
        <v>67</v>
      </c>
      <c r="I3884">
        <v>66</v>
      </c>
      <c r="J3884" t="s">
        <v>627</v>
      </c>
      <c r="K3884">
        <v>0</v>
      </c>
      <c r="L3884">
        <v>74856</v>
      </c>
      <c r="M3884">
        <v>14883891</v>
      </c>
      <c r="N3884">
        <v>44937</v>
      </c>
      <c r="O3884">
        <v>379716</v>
      </c>
      <c r="P3884">
        <v>15383400</v>
      </c>
      <c r="Q3884">
        <v>0</v>
      </c>
      <c r="R3884">
        <v>15383400</v>
      </c>
      <c r="S3884" t="str">
        <f t="shared" si="120"/>
        <v>False</v>
      </c>
      <c r="T3884">
        <v>4218208</v>
      </c>
      <c r="U3884" t="b">
        <f t="shared" si="121"/>
        <v>0</v>
      </c>
      <c r="V3884">
        <v>0</v>
      </c>
      <c r="W3884">
        <v>13760</v>
      </c>
      <c r="X3884">
        <v>0</v>
      </c>
      <c r="Y3884">
        <v>11058886</v>
      </c>
      <c r="Z3884">
        <v>15290854</v>
      </c>
      <c r="AA3884" t="b">
        <f>ABS(T3884-Z3884)&gt;1000000</f>
        <v>1</v>
      </c>
      <c r="AB3884">
        <v>92546</v>
      </c>
      <c r="AC3884">
        <v>0</v>
      </c>
      <c r="AD3884">
        <v>92546</v>
      </c>
      <c r="AE3884">
        <v>3858505</v>
      </c>
      <c r="AF3884">
        <v>0</v>
      </c>
      <c r="AG3884">
        <v>3656806</v>
      </c>
      <c r="AH3884">
        <v>3656806</v>
      </c>
      <c r="AI3884">
        <v>7515311</v>
      </c>
      <c r="AJ3884">
        <v>1631378</v>
      </c>
      <c r="AK3884">
        <v>0</v>
      </c>
      <c r="AL3884">
        <v>55845</v>
      </c>
      <c r="AM3884">
        <v>55845</v>
      </c>
      <c r="AN3884">
        <v>1687223</v>
      </c>
      <c r="AO3884">
        <v>5828088</v>
      </c>
      <c r="AQ3884">
        <f>K3884/R3884</f>
        <v>0</v>
      </c>
    </row>
    <row r="3885" spans="1:43" x14ac:dyDescent="0.35">
      <c r="A3885" t="s">
        <v>8078</v>
      </c>
      <c r="B3885" t="s">
        <v>8079</v>
      </c>
      <c r="C3885" t="s">
        <v>38</v>
      </c>
      <c r="D3885" t="str">
        <f>IF(P3885&lt;=50000,"Extra Small",IF(AND(P3885&gt;=50000,P3885&lt;250000),"Small",IF(AND(P3885&gt;=250000,P3885&lt;1000000),"Medium",IF(AND(P3885&gt;=1000000,P3885&lt;10000000),"Large",IF(AND(P3885&gt;=10000000,P3885&lt;100000000),"Extra Large",IF(P3885&gt;=100000000,"Extra-extra-large"))))))</f>
        <v>Extra Small</v>
      </c>
      <c r="E3885" t="s">
        <v>60</v>
      </c>
      <c r="F3885">
        <v>0</v>
      </c>
      <c r="G3885">
        <v>0</v>
      </c>
      <c r="H3885">
        <v>0</v>
      </c>
      <c r="I3885">
        <v>0</v>
      </c>
      <c r="J3885" t="s">
        <v>172</v>
      </c>
      <c r="K3885">
        <v>2500</v>
      </c>
      <c r="L3885">
        <v>0</v>
      </c>
      <c r="M3885">
        <v>0</v>
      </c>
      <c r="N3885">
        <v>0</v>
      </c>
      <c r="O3885">
        <v>0</v>
      </c>
      <c r="P3885">
        <v>2500</v>
      </c>
      <c r="Q3885">
        <v>0</v>
      </c>
      <c r="R3885">
        <v>2500</v>
      </c>
      <c r="S3885" t="str">
        <f t="shared" si="120"/>
        <v>False</v>
      </c>
      <c r="T3885">
        <v>0</v>
      </c>
      <c r="U3885" t="e">
        <f t="shared" si="121"/>
        <v>#DIV/0!</v>
      </c>
      <c r="V3885">
        <v>0</v>
      </c>
      <c r="W3885">
        <v>0</v>
      </c>
      <c r="X3885">
        <v>0</v>
      </c>
      <c r="Y3885">
        <v>0</v>
      </c>
      <c r="Z3885">
        <v>0</v>
      </c>
      <c r="AA3885" t="b">
        <f>ABS(T3885-Z3885)&gt;25000</f>
        <v>0</v>
      </c>
      <c r="AB3885">
        <v>2500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Q3885">
        <f>K3885/R3885</f>
        <v>1</v>
      </c>
    </row>
    <row r="3886" spans="1:43" x14ac:dyDescent="0.35">
      <c r="A3886" t="s">
        <v>8080</v>
      </c>
      <c r="B3886" t="s">
        <v>8081</v>
      </c>
      <c r="C3886" t="s">
        <v>38</v>
      </c>
      <c r="D3886" t="str">
        <f>IF(P3886&lt;=50000,"Extra Small",IF(AND(P3886&gt;=50000,P3886&lt;250000),"Small",IF(AND(P3886&gt;=250000,P3886&lt;1000000),"Medium",IF(AND(P3886&gt;=1000000,P3886&lt;10000000),"Large",IF(AND(P3886&gt;=10000000,P3886&lt;100000000),"Extra Large",IF(P3886&gt;=100000000,"Extra-extra-large"))))))</f>
        <v>Large</v>
      </c>
      <c r="E3886" t="s">
        <v>64</v>
      </c>
      <c r="F3886">
        <v>5</v>
      </c>
      <c r="G3886">
        <v>3</v>
      </c>
      <c r="H3886">
        <v>0</v>
      </c>
      <c r="I3886">
        <v>6</v>
      </c>
      <c r="J3886" t="s">
        <v>172</v>
      </c>
      <c r="K3886">
        <v>48400</v>
      </c>
      <c r="L3886">
        <v>599880</v>
      </c>
      <c r="M3886">
        <v>467780</v>
      </c>
      <c r="N3886">
        <v>209</v>
      </c>
      <c r="O3886">
        <v>45939</v>
      </c>
      <c r="P3886">
        <v>1162208</v>
      </c>
      <c r="Q3886">
        <v>0</v>
      </c>
      <c r="R3886">
        <v>1162208</v>
      </c>
      <c r="S3886" t="str">
        <f t="shared" si="120"/>
        <v>False</v>
      </c>
      <c r="T3886">
        <v>422896</v>
      </c>
      <c r="U3886" t="b">
        <f t="shared" si="121"/>
        <v>0</v>
      </c>
      <c r="V3886">
        <v>0</v>
      </c>
      <c r="W3886">
        <v>7160</v>
      </c>
      <c r="X3886">
        <v>0</v>
      </c>
      <c r="Y3886">
        <v>672478</v>
      </c>
      <c r="Z3886">
        <v>1102534</v>
      </c>
      <c r="AA3886" t="b">
        <f>ABS(T3886-Z3886)&gt;1000000</f>
        <v>0</v>
      </c>
      <c r="AB3886">
        <v>59674</v>
      </c>
      <c r="AC3886">
        <v>0</v>
      </c>
      <c r="AD3886">
        <v>59674</v>
      </c>
      <c r="AE3886">
        <v>500372</v>
      </c>
      <c r="AF3886">
        <v>0</v>
      </c>
      <c r="AG3886">
        <v>2580</v>
      </c>
      <c r="AH3886">
        <v>2580</v>
      </c>
      <c r="AI3886">
        <v>502952</v>
      </c>
      <c r="AJ3886">
        <v>254626</v>
      </c>
      <c r="AK3886">
        <v>0</v>
      </c>
      <c r="AL3886">
        <v>0</v>
      </c>
      <c r="AM3886">
        <v>0</v>
      </c>
      <c r="AN3886">
        <v>254626</v>
      </c>
      <c r="AO3886">
        <v>248326</v>
      </c>
      <c r="AQ3886">
        <f>K3886/R3886</f>
        <v>4.1644869076791761E-2</v>
      </c>
    </row>
    <row r="3887" spans="1:43" x14ac:dyDescent="0.35">
      <c r="A3887" t="s">
        <v>8082</v>
      </c>
      <c r="B3887" t="s">
        <v>8083</v>
      </c>
      <c r="C3887" t="s">
        <v>38</v>
      </c>
      <c r="D3887" t="str">
        <f>IF(P3887&lt;=50000,"Extra Small",IF(AND(P3887&gt;=50000,P3887&lt;250000),"Small",IF(AND(P3887&gt;=250000,P3887&lt;1000000),"Medium",IF(AND(P3887&gt;=1000000,P3887&lt;10000000),"Large",IF(AND(P3887&gt;=10000000,P3887&lt;100000000),"Extra Large",IF(P3887&gt;=100000000,"Extra-extra-large"))))))</f>
        <v>Medium</v>
      </c>
      <c r="E3887" t="s">
        <v>85</v>
      </c>
      <c r="F3887">
        <v>0</v>
      </c>
      <c r="G3887">
        <v>5</v>
      </c>
      <c r="H3887">
        <v>4</v>
      </c>
      <c r="I3887">
        <v>4.8</v>
      </c>
      <c r="J3887" t="s">
        <v>130</v>
      </c>
      <c r="K3887">
        <v>121791</v>
      </c>
      <c r="L3887">
        <v>12440</v>
      </c>
      <c r="M3887">
        <v>892</v>
      </c>
      <c r="N3887">
        <v>4726</v>
      </c>
      <c r="O3887">
        <v>470232</v>
      </c>
      <c r="P3887">
        <v>610081</v>
      </c>
      <c r="Q3887">
        <v>0</v>
      </c>
      <c r="R3887">
        <v>610081</v>
      </c>
      <c r="S3887" t="str">
        <f t="shared" si="120"/>
        <v>False</v>
      </c>
      <c r="T3887">
        <v>227894</v>
      </c>
      <c r="U3887" t="b">
        <f t="shared" si="121"/>
        <v>0</v>
      </c>
      <c r="V3887">
        <v>0</v>
      </c>
      <c r="W3887">
        <v>0</v>
      </c>
      <c r="X3887">
        <v>0</v>
      </c>
      <c r="Y3887">
        <v>188998</v>
      </c>
      <c r="Z3887">
        <v>416892</v>
      </c>
      <c r="AA3887" t="b">
        <f>ABS(T3887-Z3887)&gt;25000</f>
        <v>1</v>
      </c>
      <c r="AB3887">
        <v>193189</v>
      </c>
      <c r="AC3887">
        <v>0</v>
      </c>
      <c r="AD3887">
        <v>193189</v>
      </c>
      <c r="AE3887">
        <v>464396</v>
      </c>
      <c r="AF3887">
        <v>0</v>
      </c>
      <c r="AG3887">
        <v>0</v>
      </c>
      <c r="AH3887">
        <v>51523</v>
      </c>
      <c r="AI3887">
        <v>515919</v>
      </c>
      <c r="AJ3887">
        <v>96192</v>
      </c>
      <c r="AK3887">
        <v>0</v>
      </c>
      <c r="AL3887">
        <v>0</v>
      </c>
      <c r="AM3887">
        <v>0</v>
      </c>
      <c r="AN3887">
        <v>96192</v>
      </c>
      <c r="AO3887">
        <v>419727</v>
      </c>
      <c r="AQ3887">
        <f>K3887/R3887</f>
        <v>0.19963086868792831</v>
      </c>
    </row>
    <row r="3888" spans="1:43" x14ac:dyDescent="0.35">
      <c r="A3888" t="s">
        <v>8084</v>
      </c>
      <c r="B3888" t="s">
        <v>8085</v>
      </c>
      <c r="C3888" t="s">
        <v>38</v>
      </c>
      <c r="D3888" t="str">
        <f>IF(P3888&lt;=50000,"Extra Small",IF(AND(P3888&gt;=50000,P3888&lt;250000),"Small",IF(AND(P3888&gt;=250000,P3888&lt;1000000),"Medium",IF(AND(P3888&gt;=1000000,P3888&lt;10000000),"Large",IF(AND(P3888&gt;=10000000,P3888&lt;100000000),"Extra Large",IF(P3888&gt;=100000000,"Extra-extra-large"))))))</f>
        <v>Small</v>
      </c>
      <c r="E3888" t="s">
        <v>85</v>
      </c>
      <c r="F3888">
        <v>0</v>
      </c>
      <c r="G3888">
        <v>0</v>
      </c>
      <c r="H3888">
        <v>0</v>
      </c>
      <c r="I3888">
        <v>0</v>
      </c>
      <c r="J3888" t="s">
        <v>129</v>
      </c>
      <c r="K3888">
        <v>0</v>
      </c>
      <c r="L3888">
        <v>68041</v>
      </c>
      <c r="M3888">
        <v>0</v>
      </c>
      <c r="N3888">
        <v>0</v>
      </c>
      <c r="O3888">
        <v>0</v>
      </c>
      <c r="P3888">
        <v>68041</v>
      </c>
      <c r="Q3888">
        <v>0</v>
      </c>
      <c r="R3888">
        <v>68041</v>
      </c>
      <c r="S3888" t="str">
        <f t="shared" si="120"/>
        <v>False</v>
      </c>
      <c r="T3888">
        <v>0</v>
      </c>
      <c r="U3888" t="e">
        <f t="shared" si="121"/>
        <v>#DIV/0!</v>
      </c>
      <c r="V3888">
        <v>0</v>
      </c>
      <c r="W3888">
        <v>0</v>
      </c>
      <c r="X3888">
        <v>0</v>
      </c>
      <c r="Y3888">
        <v>33633</v>
      </c>
      <c r="Z3888">
        <v>33633</v>
      </c>
      <c r="AA3888" t="b">
        <f>ABS(T3888-Z3888)&gt;25000</f>
        <v>1</v>
      </c>
      <c r="AB3888">
        <v>34408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120046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120046</v>
      </c>
      <c r="AQ3888">
        <f>K3888/R3888</f>
        <v>0</v>
      </c>
    </row>
    <row r="3889" spans="1:43" x14ac:dyDescent="0.35">
      <c r="A3889" t="s">
        <v>8086</v>
      </c>
      <c r="B3889" t="s">
        <v>8087</v>
      </c>
      <c r="C3889" t="s">
        <v>38</v>
      </c>
      <c r="D3889" t="str">
        <f>IF(P3889&lt;=50000,"Extra Small",IF(AND(P3889&gt;=50000,P3889&lt;250000),"Small",IF(AND(P3889&gt;=250000,P3889&lt;1000000),"Medium",IF(AND(P3889&gt;=1000000,P3889&lt;10000000),"Large",IF(AND(P3889&gt;=10000000,P3889&lt;100000000),"Extra Large",IF(P3889&gt;=100000000,"Extra-extra-large"))))))</f>
        <v>Medium</v>
      </c>
      <c r="E3889" t="s">
        <v>110</v>
      </c>
      <c r="F3889">
        <v>0</v>
      </c>
      <c r="G3889">
        <v>5</v>
      </c>
      <c r="H3889">
        <v>0</v>
      </c>
      <c r="I3889">
        <v>2.4</v>
      </c>
      <c r="J3889" t="s">
        <v>837</v>
      </c>
      <c r="K3889">
        <v>143355</v>
      </c>
      <c r="L3889">
        <v>123931</v>
      </c>
      <c r="M3889">
        <v>0</v>
      </c>
      <c r="N3889">
        <v>331</v>
      </c>
      <c r="O3889">
        <v>4372</v>
      </c>
      <c r="P3889">
        <v>271989</v>
      </c>
      <c r="Q3889">
        <v>12510</v>
      </c>
      <c r="R3889">
        <v>284499</v>
      </c>
      <c r="S3889" t="str">
        <f t="shared" si="120"/>
        <v>False</v>
      </c>
      <c r="T3889">
        <v>197653</v>
      </c>
      <c r="U3889" t="b">
        <f t="shared" si="121"/>
        <v>0</v>
      </c>
      <c r="V3889">
        <v>0</v>
      </c>
      <c r="W3889">
        <v>0</v>
      </c>
      <c r="X3889">
        <v>0</v>
      </c>
      <c r="Y3889">
        <v>38803</v>
      </c>
      <c r="Z3889">
        <v>236456</v>
      </c>
      <c r="AA3889" t="b">
        <f>ABS(T3889-Z3889)&gt;25000</f>
        <v>1</v>
      </c>
      <c r="AB3889">
        <v>48043</v>
      </c>
      <c r="AC3889">
        <v>0</v>
      </c>
      <c r="AD3889">
        <v>48043</v>
      </c>
      <c r="AE3889">
        <v>81965</v>
      </c>
      <c r="AF3889">
        <v>0</v>
      </c>
      <c r="AG3889">
        <v>0</v>
      </c>
      <c r="AH3889">
        <v>700</v>
      </c>
      <c r="AI3889">
        <v>82665</v>
      </c>
      <c r="AJ3889">
        <v>23178</v>
      </c>
      <c r="AK3889">
        <v>0</v>
      </c>
      <c r="AL3889">
        <v>0</v>
      </c>
      <c r="AM3889">
        <v>0</v>
      </c>
      <c r="AN3889">
        <v>23178</v>
      </c>
      <c r="AO3889">
        <v>59487</v>
      </c>
      <c r="AQ3889">
        <f>K3889/R3889</f>
        <v>0.50388577815739244</v>
      </c>
    </row>
    <row r="3890" spans="1:43" x14ac:dyDescent="0.35">
      <c r="A3890" t="s">
        <v>8088</v>
      </c>
      <c r="B3890" t="s">
        <v>8089</v>
      </c>
      <c r="C3890" t="s">
        <v>38</v>
      </c>
      <c r="D3890" t="str">
        <f>IF(P3890&lt;=50000,"Extra Small",IF(AND(P3890&gt;=50000,P3890&lt;250000),"Small",IF(AND(P3890&gt;=250000,P3890&lt;1000000),"Medium",IF(AND(P3890&gt;=1000000,P3890&lt;10000000),"Large",IF(AND(P3890&gt;=10000000,P3890&lt;100000000),"Extra Large",IF(P3890&gt;=100000000,"Extra-extra-large"))))))</f>
        <v>Large</v>
      </c>
      <c r="E3890" t="s">
        <v>43</v>
      </c>
      <c r="F3890">
        <v>38</v>
      </c>
      <c r="G3890">
        <v>22</v>
      </c>
      <c r="H3890">
        <v>6</v>
      </c>
      <c r="I3890">
        <v>51.1</v>
      </c>
      <c r="J3890" t="s">
        <v>80</v>
      </c>
      <c r="K3890">
        <v>4164592</v>
      </c>
      <c r="L3890">
        <v>0</v>
      </c>
      <c r="M3890">
        <v>4831001</v>
      </c>
      <c r="N3890">
        <v>17100</v>
      </c>
      <c r="O3890">
        <v>199831</v>
      </c>
      <c r="P3890">
        <v>9212524</v>
      </c>
      <c r="Q3890">
        <v>0</v>
      </c>
      <c r="R3890">
        <v>9212524</v>
      </c>
      <c r="S3890" t="str">
        <f t="shared" si="120"/>
        <v>False</v>
      </c>
      <c r="T3890">
        <v>6881260</v>
      </c>
      <c r="U3890" t="b">
        <f t="shared" si="121"/>
        <v>0</v>
      </c>
      <c r="V3890">
        <v>88491</v>
      </c>
      <c r="W3890">
        <v>0</v>
      </c>
      <c r="X3890">
        <v>0</v>
      </c>
      <c r="Y3890">
        <v>1679332</v>
      </c>
      <c r="Z3890">
        <v>8649083</v>
      </c>
      <c r="AA3890" t="b">
        <f>ABS(T3890-Z3890)&gt;1000000</f>
        <v>1</v>
      </c>
      <c r="AB3890">
        <v>563441</v>
      </c>
      <c r="AC3890">
        <v>0</v>
      </c>
      <c r="AD3890">
        <v>563441</v>
      </c>
      <c r="AE3890">
        <v>3277752</v>
      </c>
      <c r="AF3890">
        <v>0</v>
      </c>
      <c r="AG3890">
        <v>5031213</v>
      </c>
      <c r="AH3890">
        <v>5031213</v>
      </c>
      <c r="AI3890">
        <v>8308965</v>
      </c>
      <c r="AJ3890">
        <v>2489753</v>
      </c>
      <c r="AK3890">
        <v>1670220</v>
      </c>
      <c r="AL3890">
        <v>513794</v>
      </c>
      <c r="AM3890">
        <v>2184014</v>
      </c>
      <c r="AN3890">
        <v>4673767</v>
      </c>
      <c r="AO3890">
        <v>3635198</v>
      </c>
      <c r="AQ3890">
        <f>K3890/R3890</f>
        <v>0.45205765542646076</v>
      </c>
    </row>
    <row r="3891" spans="1:43" x14ac:dyDescent="0.35">
      <c r="A3891" t="s">
        <v>8090</v>
      </c>
      <c r="B3891" t="s">
        <v>8091</v>
      </c>
      <c r="C3891" t="s">
        <v>38</v>
      </c>
      <c r="D3891" t="str">
        <f>IF(P3891&lt;=50000,"Extra Small",IF(AND(P3891&gt;=50000,P3891&lt;250000),"Small",IF(AND(P3891&gt;=250000,P3891&lt;1000000),"Medium",IF(AND(P3891&gt;=1000000,P3891&lt;10000000),"Large",IF(AND(P3891&gt;=10000000,P3891&lt;100000000),"Extra Large",IF(P3891&gt;=100000000,"Extra-extra-large"))))))</f>
        <v>Small</v>
      </c>
      <c r="E3891" t="s">
        <v>39</v>
      </c>
      <c r="F3891">
        <v>0</v>
      </c>
      <c r="G3891">
        <v>0</v>
      </c>
      <c r="H3891">
        <v>0</v>
      </c>
      <c r="I3891">
        <v>0</v>
      </c>
      <c r="J3891" t="s">
        <v>56</v>
      </c>
      <c r="K3891">
        <v>0</v>
      </c>
      <c r="L3891">
        <v>3853</v>
      </c>
      <c r="M3891">
        <v>0</v>
      </c>
      <c r="N3891">
        <v>81</v>
      </c>
      <c r="O3891">
        <v>54792</v>
      </c>
      <c r="P3891">
        <v>58726</v>
      </c>
      <c r="Q3891">
        <v>949</v>
      </c>
      <c r="R3891">
        <v>59675</v>
      </c>
      <c r="S3891" t="str">
        <f t="shared" si="120"/>
        <v>False</v>
      </c>
      <c r="T3891">
        <v>0</v>
      </c>
      <c r="U3891" t="e">
        <f t="shared" si="121"/>
        <v>#DIV/0!</v>
      </c>
      <c r="V3891">
        <v>0</v>
      </c>
      <c r="W3891">
        <v>5964</v>
      </c>
      <c r="X3891">
        <v>0</v>
      </c>
      <c r="Y3891">
        <v>63915</v>
      </c>
      <c r="Z3891">
        <v>69879</v>
      </c>
      <c r="AA3891" t="b">
        <f>ABS(T3891-Z3891)&gt;25000</f>
        <v>1</v>
      </c>
      <c r="AB3891">
        <v>-10204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19867</v>
      </c>
      <c r="AJ3891">
        <v>0</v>
      </c>
      <c r="AK3891">
        <v>0</v>
      </c>
      <c r="AL3891">
        <v>0</v>
      </c>
      <c r="AM3891">
        <v>0</v>
      </c>
      <c r="AN3891">
        <v>2000</v>
      </c>
      <c r="AO3891">
        <v>17867</v>
      </c>
      <c r="AQ3891">
        <f>K3891/R3891</f>
        <v>0</v>
      </c>
    </row>
    <row r="3892" spans="1:43" x14ac:dyDescent="0.35">
      <c r="A3892" t="s">
        <v>8092</v>
      </c>
      <c r="B3892" t="s">
        <v>8093</v>
      </c>
      <c r="C3892" t="s">
        <v>38</v>
      </c>
      <c r="D3892" t="str">
        <f>IF(P3892&lt;=50000,"Extra Small",IF(AND(P3892&gt;=50000,P3892&lt;250000),"Small",IF(AND(P3892&gt;=250000,P3892&lt;1000000),"Medium",IF(AND(P3892&gt;=1000000,P3892&lt;10000000),"Large",IF(AND(P3892&gt;=10000000,P3892&lt;100000000),"Extra Large",IF(P3892&gt;=100000000,"Extra-extra-large"))))))</f>
        <v>Small</v>
      </c>
      <c r="E3892" t="s">
        <v>55</v>
      </c>
      <c r="F3892">
        <v>0</v>
      </c>
      <c r="G3892">
        <v>0</v>
      </c>
      <c r="H3892">
        <v>0</v>
      </c>
      <c r="I3892">
        <v>0</v>
      </c>
      <c r="J3892" t="s">
        <v>278</v>
      </c>
      <c r="K3892">
        <v>60000</v>
      </c>
      <c r="L3892">
        <v>2997</v>
      </c>
      <c r="M3892">
        <v>14119</v>
      </c>
      <c r="N3892">
        <v>873</v>
      </c>
      <c r="O3892">
        <v>13901</v>
      </c>
      <c r="P3892">
        <v>91890</v>
      </c>
      <c r="Q3892">
        <v>0</v>
      </c>
      <c r="R3892">
        <v>91890</v>
      </c>
      <c r="S3892" t="str">
        <f t="shared" si="120"/>
        <v>False</v>
      </c>
      <c r="T3892">
        <v>0</v>
      </c>
      <c r="U3892" t="e">
        <f t="shared" si="121"/>
        <v>#DIV/0!</v>
      </c>
      <c r="V3892">
        <v>0</v>
      </c>
      <c r="W3892">
        <v>0</v>
      </c>
      <c r="X3892">
        <v>0</v>
      </c>
      <c r="Y3892">
        <v>14966</v>
      </c>
      <c r="Z3892">
        <v>14966</v>
      </c>
      <c r="AA3892" t="b">
        <f>ABS(T3892-Z3892)&gt;25000</f>
        <v>0</v>
      </c>
      <c r="AB3892">
        <v>76924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116976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116976</v>
      </c>
      <c r="AQ3892">
        <f>K3892/R3892</f>
        <v>0.65295461965393409</v>
      </c>
    </row>
    <row r="3893" spans="1:43" x14ac:dyDescent="0.35">
      <c r="A3893" t="s">
        <v>8094</v>
      </c>
      <c r="B3893" t="s">
        <v>8095</v>
      </c>
      <c r="C3893" t="s">
        <v>38</v>
      </c>
      <c r="D3893" t="str">
        <f>IF(P3893&lt;=50000,"Extra Small",IF(AND(P3893&gt;=50000,P3893&lt;250000),"Small",IF(AND(P3893&gt;=250000,P3893&lt;1000000),"Medium",IF(AND(P3893&gt;=1000000,P3893&lt;10000000),"Large",IF(AND(P3893&gt;=10000000,P3893&lt;100000000),"Extra Large",IF(P3893&gt;=100000000,"Extra-extra-large"))))))</f>
        <v>Extra Small</v>
      </c>
      <c r="E3893" t="s">
        <v>49</v>
      </c>
      <c r="F3893">
        <v>0</v>
      </c>
      <c r="G3893">
        <v>0</v>
      </c>
      <c r="H3893">
        <v>0</v>
      </c>
      <c r="I3893">
        <v>0</v>
      </c>
      <c r="J3893" t="s">
        <v>102</v>
      </c>
      <c r="K3893">
        <v>0</v>
      </c>
      <c r="L3893">
        <v>21478</v>
      </c>
      <c r="M3893">
        <v>0</v>
      </c>
      <c r="N3893">
        <v>0</v>
      </c>
      <c r="O3893">
        <v>0</v>
      </c>
      <c r="P3893">
        <v>21478</v>
      </c>
      <c r="Q3893">
        <v>0</v>
      </c>
      <c r="R3893">
        <v>21478</v>
      </c>
      <c r="S3893" t="str">
        <f t="shared" si="120"/>
        <v>False</v>
      </c>
      <c r="T3893">
        <v>7964</v>
      </c>
      <c r="U3893" t="e">
        <f t="shared" si="121"/>
        <v>#DIV/0!</v>
      </c>
      <c r="V3893">
        <v>0</v>
      </c>
      <c r="W3893">
        <v>0</v>
      </c>
      <c r="X3893">
        <v>21478</v>
      </c>
      <c r="Y3893">
        <v>26012</v>
      </c>
      <c r="Z3893">
        <v>55454</v>
      </c>
      <c r="AA3893" t="b">
        <f>ABS(T3893-Z3893)&gt;25000</f>
        <v>1</v>
      </c>
      <c r="AB3893">
        <v>-33976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8000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8000</v>
      </c>
      <c r="AQ3893">
        <f>K3893/R3893</f>
        <v>0</v>
      </c>
    </row>
    <row r="3894" spans="1:43" x14ac:dyDescent="0.35">
      <c r="A3894" t="s">
        <v>8096</v>
      </c>
      <c r="B3894" t="s">
        <v>8097</v>
      </c>
      <c r="C3894" t="s">
        <v>38</v>
      </c>
      <c r="D3894" t="str">
        <f>IF(P3894&lt;=50000,"Extra Small",IF(AND(P3894&gt;=50000,P3894&lt;250000),"Small",IF(AND(P3894&gt;=250000,P3894&lt;1000000),"Medium",IF(AND(P3894&gt;=1000000,P3894&lt;10000000),"Large",IF(AND(P3894&gt;=10000000,P3894&lt;100000000),"Extra Large",IF(P3894&gt;=100000000,"Extra-extra-large"))))))</f>
        <v>Small</v>
      </c>
      <c r="E3894" t="s">
        <v>39</v>
      </c>
      <c r="F3894">
        <v>0</v>
      </c>
      <c r="G3894">
        <v>0</v>
      </c>
      <c r="H3894">
        <v>8</v>
      </c>
      <c r="I3894">
        <v>0.77</v>
      </c>
      <c r="J3894" t="s">
        <v>342</v>
      </c>
      <c r="K3894">
        <v>24003</v>
      </c>
      <c r="L3894">
        <v>84516</v>
      </c>
      <c r="M3894">
        <v>37152</v>
      </c>
      <c r="N3894">
        <v>0</v>
      </c>
      <c r="O3894">
        <v>0</v>
      </c>
      <c r="P3894">
        <v>145671</v>
      </c>
      <c r="Q3894">
        <v>37750</v>
      </c>
      <c r="R3894">
        <v>183421</v>
      </c>
      <c r="S3894" t="str">
        <f t="shared" si="120"/>
        <v>False</v>
      </c>
      <c r="T3894">
        <v>9595</v>
      </c>
      <c r="U3894" t="b">
        <f t="shared" si="121"/>
        <v>0</v>
      </c>
      <c r="V3894">
        <v>0</v>
      </c>
      <c r="W3894">
        <v>0</v>
      </c>
      <c r="X3894">
        <v>0</v>
      </c>
      <c r="Y3894">
        <v>164966</v>
      </c>
      <c r="Z3894">
        <v>174561</v>
      </c>
      <c r="AA3894" t="b">
        <f>ABS(T3894-Z3894)&gt;25000</f>
        <v>1</v>
      </c>
      <c r="AB3894">
        <v>8860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1378429</v>
      </c>
      <c r="AJ3894">
        <v>0</v>
      </c>
      <c r="AK3894">
        <v>0</v>
      </c>
      <c r="AL3894">
        <v>0</v>
      </c>
      <c r="AM3894">
        <v>0</v>
      </c>
      <c r="AN3894">
        <v>347043</v>
      </c>
      <c r="AO3894">
        <v>1031386</v>
      </c>
      <c r="AQ3894">
        <f>K3894/R3894</f>
        <v>0.13086287829637827</v>
      </c>
    </row>
    <row r="3895" spans="1:43" x14ac:dyDescent="0.35">
      <c r="A3895" t="s">
        <v>8098</v>
      </c>
      <c r="B3895" t="s">
        <v>8099</v>
      </c>
      <c r="C3895" t="s">
        <v>38</v>
      </c>
      <c r="D3895" t="str">
        <f>IF(P3895&lt;=50000,"Extra Small",IF(AND(P3895&gt;=50000,P3895&lt;250000),"Small",IF(AND(P3895&gt;=250000,P3895&lt;1000000),"Medium",IF(AND(P3895&gt;=1000000,P3895&lt;10000000),"Large",IF(AND(P3895&gt;=10000000,P3895&lt;100000000),"Extra Large",IF(P3895&gt;=100000000,"Extra-extra-large"))))))</f>
        <v>Medium</v>
      </c>
      <c r="E3895" t="s">
        <v>487</v>
      </c>
      <c r="F3895">
        <v>0</v>
      </c>
      <c r="G3895">
        <v>0</v>
      </c>
      <c r="H3895">
        <v>0</v>
      </c>
      <c r="I3895">
        <v>0</v>
      </c>
      <c r="J3895" t="s">
        <v>44</v>
      </c>
      <c r="K3895">
        <v>0</v>
      </c>
      <c r="L3895">
        <v>300558</v>
      </c>
      <c r="M3895">
        <v>0</v>
      </c>
      <c r="N3895">
        <v>5515</v>
      </c>
      <c r="O3895">
        <v>0</v>
      </c>
      <c r="P3895">
        <v>306073</v>
      </c>
      <c r="Q3895">
        <v>0</v>
      </c>
      <c r="R3895">
        <v>306073</v>
      </c>
      <c r="S3895" t="str">
        <f t="shared" si="120"/>
        <v>False</v>
      </c>
      <c r="T3895">
        <v>0</v>
      </c>
      <c r="U3895" t="e">
        <f t="shared" si="121"/>
        <v>#DIV/0!</v>
      </c>
      <c r="V3895">
        <v>0</v>
      </c>
      <c r="W3895">
        <v>243209</v>
      </c>
      <c r="X3895">
        <v>0</v>
      </c>
      <c r="Y3895">
        <v>1442</v>
      </c>
      <c r="Z3895">
        <v>244651</v>
      </c>
      <c r="AA3895" t="b">
        <f>ABS(T3895-Z3895)&gt;25000</f>
        <v>1</v>
      </c>
      <c r="AB3895">
        <v>61422</v>
      </c>
      <c r="AC3895">
        <v>0</v>
      </c>
      <c r="AD3895">
        <v>61422</v>
      </c>
      <c r="AE3895">
        <v>125812</v>
      </c>
      <c r="AF3895">
        <v>0</v>
      </c>
      <c r="AG3895">
        <v>0</v>
      </c>
      <c r="AH3895">
        <v>12179</v>
      </c>
      <c r="AI3895">
        <v>137991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137991</v>
      </c>
      <c r="AQ3895">
        <f>K3895/R3895</f>
        <v>0</v>
      </c>
    </row>
    <row r="3896" spans="1:43" x14ac:dyDescent="0.35">
      <c r="A3896" t="s">
        <v>8100</v>
      </c>
      <c r="B3896" t="s">
        <v>8101</v>
      </c>
      <c r="C3896" t="s">
        <v>38</v>
      </c>
      <c r="D3896" t="str">
        <f>IF(P3896&lt;=50000,"Extra Small",IF(AND(P3896&gt;=50000,P3896&lt;250000),"Small",IF(AND(P3896&gt;=250000,P3896&lt;1000000),"Medium",IF(AND(P3896&gt;=1000000,P3896&lt;10000000),"Large",IF(AND(P3896&gt;=10000000,P3896&lt;100000000),"Extra Large",IF(P3896&gt;=100000000,"Extra-extra-large"))))))</f>
        <v>Extra Small</v>
      </c>
      <c r="E3896" t="s">
        <v>131</v>
      </c>
      <c r="F3896">
        <v>0</v>
      </c>
      <c r="G3896">
        <v>0</v>
      </c>
      <c r="H3896">
        <v>0</v>
      </c>
      <c r="I3896">
        <v>0</v>
      </c>
      <c r="J3896" t="s">
        <v>48</v>
      </c>
      <c r="K3896">
        <v>0</v>
      </c>
      <c r="L3896">
        <v>0</v>
      </c>
      <c r="M3896">
        <v>0</v>
      </c>
      <c r="N3896">
        <v>0</v>
      </c>
      <c r="O3896">
        <v>14440</v>
      </c>
      <c r="P3896">
        <v>14440</v>
      </c>
      <c r="Q3896">
        <v>0</v>
      </c>
      <c r="R3896">
        <v>14440</v>
      </c>
      <c r="S3896" t="str">
        <f t="shared" si="120"/>
        <v>False</v>
      </c>
      <c r="T3896">
        <v>0</v>
      </c>
      <c r="U3896" t="e">
        <f t="shared" si="121"/>
        <v>#DIV/0!</v>
      </c>
      <c r="V3896">
        <v>0</v>
      </c>
      <c r="W3896">
        <v>0</v>
      </c>
      <c r="X3896">
        <v>0</v>
      </c>
      <c r="Y3896">
        <v>10000</v>
      </c>
      <c r="Z3896">
        <v>10000</v>
      </c>
      <c r="AA3896" t="b">
        <f>ABS(T3896-Z3896)&gt;25000</f>
        <v>0</v>
      </c>
      <c r="AB3896">
        <v>4440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582063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582063</v>
      </c>
      <c r="AQ3896">
        <f>K3896/R3896</f>
        <v>0</v>
      </c>
    </row>
    <row r="3897" spans="1:43" x14ac:dyDescent="0.35">
      <c r="A3897" t="s">
        <v>8102</v>
      </c>
      <c r="B3897" t="s">
        <v>8103</v>
      </c>
      <c r="C3897" t="s">
        <v>38</v>
      </c>
      <c r="D3897" t="str">
        <f>IF(P3897&lt;=50000,"Extra Small",IF(AND(P3897&gt;=50000,P3897&lt;250000),"Small",IF(AND(P3897&gt;=250000,P3897&lt;1000000),"Medium",IF(AND(P3897&gt;=1000000,P3897&lt;10000000),"Large",IF(AND(P3897&gt;=10000000,P3897&lt;100000000),"Extra Large",IF(P3897&gt;=100000000,"Extra-extra-large"))))))</f>
        <v>Extra Small</v>
      </c>
      <c r="E3897" t="s">
        <v>110</v>
      </c>
      <c r="F3897">
        <v>0</v>
      </c>
      <c r="G3897">
        <v>0</v>
      </c>
      <c r="H3897">
        <v>0</v>
      </c>
      <c r="I3897">
        <v>0</v>
      </c>
      <c r="J3897" t="s">
        <v>216</v>
      </c>
      <c r="K3897">
        <v>1000</v>
      </c>
      <c r="L3897">
        <v>1226</v>
      </c>
      <c r="M3897">
        <v>246</v>
      </c>
      <c r="N3897">
        <v>0</v>
      </c>
      <c r="O3897">
        <v>27057</v>
      </c>
      <c r="P3897">
        <v>29529</v>
      </c>
      <c r="Q3897">
        <v>0</v>
      </c>
      <c r="R3897">
        <v>29529</v>
      </c>
      <c r="S3897" t="str">
        <f t="shared" si="120"/>
        <v>False</v>
      </c>
      <c r="T3897">
        <v>0</v>
      </c>
      <c r="U3897" t="e">
        <f t="shared" si="121"/>
        <v>#DIV/0!</v>
      </c>
      <c r="V3897">
        <v>0</v>
      </c>
      <c r="W3897">
        <v>0</v>
      </c>
      <c r="X3897">
        <v>0</v>
      </c>
      <c r="Y3897">
        <v>27762</v>
      </c>
      <c r="Z3897">
        <v>27762</v>
      </c>
      <c r="AA3897" t="b">
        <f>ABS(T3897-Z3897)&gt;25000</f>
        <v>1</v>
      </c>
      <c r="AB3897">
        <v>1767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Q3897">
        <f>K3897/R3897</f>
        <v>3.3865014053980833E-2</v>
      </c>
    </row>
    <row r="3898" spans="1:43" x14ac:dyDescent="0.35">
      <c r="A3898" t="s">
        <v>8104</v>
      </c>
      <c r="B3898" t="s">
        <v>8105</v>
      </c>
      <c r="C3898" t="s">
        <v>38</v>
      </c>
      <c r="D3898" t="str">
        <f>IF(P3898&lt;=50000,"Extra Small",IF(AND(P3898&gt;=50000,P3898&lt;250000),"Small",IF(AND(P3898&gt;=250000,P3898&lt;1000000),"Medium",IF(AND(P3898&gt;=1000000,P3898&lt;10000000),"Large",IF(AND(P3898&gt;=10000000,P3898&lt;100000000),"Extra Large",IF(P3898&gt;=100000000,"Extra-extra-large"))))))</f>
        <v>Medium</v>
      </c>
      <c r="E3898" t="s">
        <v>43</v>
      </c>
      <c r="F3898">
        <v>1</v>
      </c>
      <c r="G3898">
        <v>3</v>
      </c>
      <c r="H3898">
        <v>1</v>
      </c>
      <c r="I3898">
        <v>3</v>
      </c>
      <c r="J3898" t="s">
        <v>187</v>
      </c>
      <c r="K3898">
        <v>3182</v>
      </c>
      <c r="L3898">
        <v>3904</v>
      </c>
      <c r="M3898">
        <v>254647</v>
      </c>
      <c r="N3898">
        <v>590</v>
      </c>
      <c r="O3898">
        <v>1896</v>
      </c>
      <c r="P3898">
        <v>264219</v>
      </c>
      <c r="Q3898">
        <v>0</v>
      </c>
      <c r="R3898">
        <v>264219</v>
      </c>
      <c r="S3898" t="str">
        <f t="shared" si="120"/>
        <v>False</v>
      </c>
      <c r="T3898">
        <v>207054</v>
      </c>
      <c r="U3898" t="b">
        <f t="shared" si="121"/>
        <v>0</v>
      </c>
      <c r="V3898">
        <v>0</v>
      </c>
      <c r="W3898">
        <v>0</v>
      </c>
      <c r="X3898">
        <v>0</v>
      </c>
      <c r="Y3898">
        <v>53283</v>
      </c>
      <c r="Z3898">
        <v>260337</v>
      </c>
      <c r="AA3898" t="b">
        <f>ABS(T3898-Z3898)&gt;25000</f>
        <v>1</v>
      </c>
      <c r="AB3898">
        <v>3882</v>
      </c>
      <c r="AC3898">
        <v>0</v>
      </c>
      <c r="AD3898">
        <v>3882</v>
      </c>
      <c r="AE3898">
        <v>209641</v>
      </c>
      <c r="AF3898">
        <v>0</v>
      </c>
      <c r="AG3898">
        <v>0</v>
      </c>
      <c r="AH3898">
        <v>11955</v>
      </c>
      <c r="AI3898">
        <v>221596</v>
      </c>
      <c r="AJ3898">
        <v>88195</v>
      </c>
      <c r="AK3898">
        <v>0</v>
      </c>
      <c r="AL3898">
        <v>0</v>
      </c>
      <c r="AM3898">
        <v>0</v>
      </c>
      <c r="AN3898">
        <v>88195</v>
      </c>
      <c r="AO3898">
        <v>133401</v>
      </c>
      <c r="AQ3898">
        <f>K3898/R3898</f>
        <v>1.2043040053894685E-2</v>
      </c>
    </row>
    <row r="3899" spans="1:43" x14ac:dyDescent="0.35">
      <c r="A3899" t="s">
        <v>8106</v>
      </c>
      <c r="B3899" t="s">
        <v>8107</v>
      </c>
      <c r="C3899" t="s">
        <v>38</v>
      </c>
      <c r="D3899" t="str">
        <f>IF(P3899&lt;=50000,"Extra Small",IF(AND(P3899&gt;=50000,P3899&lt;250000),"Small",IF(AND(P3899&gt;=250000,P3899&lt;1000000),"Medium",IF(AND(P3899&gt;=1000000,P3899&lt;10000000),"Large",IF(AND(P3899&gt;=10000000,P3899&lt;100000000),"Extra Large",IF(P3899&gt;=100000000,"Extra-extra-large"))))))</f>
        <v>Small</v>
      </c>
      <c r="E3899" t="s">
        <v>39</v>
      </c>
      <c r="F3899">
        <v>1</v>
      </c>
      <c r="G3899">
        <v>0</v>
      </c>
      <c r="H3899">
        <v>2</v>
      </c>
      <c r="I3899">
        <v>1</v>
      </c>
      <c r="J3899" t="s">
        <v>56</v>
      </c>
      <c r="K3899">
        <v>0</v>
      </c>
      <c r="L3899">
        <v>122452</v>
      </c>
      <c r="M3899">
        <v>39365</v>
      </c>
      <c r="N3899">
        <v>20</v>
      </c>
      <c r="O3899">
        <v>0</v>
      </c>
      <c r="P3899">
        <v>161837</v>
      </c>
      <c r="Q3899">
        <v>0</v>
      </c>
      <c r="R3899">
        <v>161837</v>
      </c>
      <c r="S3899" t="str">
        <f t="shared" si="120"/>
        <v>False</v>
      </c>
      <c r="T3899">
        <v>77544</v>
      </c>
      <c r="U3899" t="b">
        <f t="shared" si="121"/>
        <v>0</v>
      </c>
      <c r="V3899">
        <v>0</v>
      </c>
      <c r="W3899">
        <v>5180</v>
      </c>
      <c r="X3899">
        <v>2145</v>
      </c>
      <c r="Y3899">
        <v>77530</v>
      </c>
      <c r="Z3899">
        <v>162399</v>
      </c>
      <c r="AA3899" t="b">
        <f>ABS(T3899-Z3899)&gt;25000</f>
        <v>1</v>
      </c>
      <c r="AB3899">
        <v>-562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788887</v>
      </c>
      <c r="AJ3899">
        <v>0</v>
      </c>
      <c r="AK3899">
        <v>0</v>
      </c>
      <c r="AL3899">
        <v>0</v>
      </c>
      <c r="AM3899">
        <v>0</v>
      </c>
      <c r="AN3899">
        <v>2271</v>
      </c>
      <c r="AO3899">
        <v>786616</v>
      </c>
      <c r="AQ3899">
        <f>K3899/R3899</f>
        <v>0</v>
      </c>
    </row>
    <row r="3900" spans="1:43" x14ac:dyDescent="0.35">
      <c r="A3900" t="s">
        <v>8108</v>
      </c>
      <c r="B3900" t="s">
        <v>8109</v>
      </c>
      <c r="C3900" t="s">
        <v>38</v>
      </c>
      <c r="D3900" t="str">
        <f>IF(P3900&lt;=50000,"Extra Small",IF(AND(P3900&gt;=50000,P3900&lt;250000),"Small",IF(AND(P3900&gt;=250000,P3900&lt;1000000),"Medium",IF(AND(P3900&gt;=1000000,P3900&lt;10000000),"Large",IF(AND(P3900&gt;=10000000,P3900&lt;100000000),"Extra Large",IF(P3900&gt;=100000000,"Extra-extra-large"))))))</f>
        <v>Small</v>
      </c>
      <c r="E3900" t="s">
        <v>110</v>
      </c>
      <c r="F3900">
        <v>0</v>
      </c>
      <c r="G3900">
        <v>1</v>
      </c>
      <c r="H3900">
        <v>3</v>
      </c>
      <c r="I3900">
        <v>1</v>
      </c>
      <c r="J3900" t="s">
        <v>130</v>
      </c>
      <c r="K3900">
        <v>20434</v>
      </c>
      <c r="L3900">
        <v>16077</v>
      </c>
      <c r="M3900">
        <v>106942</v>
      </c>
      <c r="N3900">
        <v>3090</v>
      </c>
      <c r="O3900">
        <v>9054</v>
      </c>
      <c r="P3900">
        <v>155597</v>
      </c>
      <c r="Q3900">
        <v>101</v>
      </c>
      <c r="R3900">
        <v>155698</v>
      </c>
      <c r="S3900" t="str">
        <f t="shared" si="120"/>
        <v>False</v>
      </c>
      <c r="T3900">
        <v>41231</v>
      </c>
      <c r="U3900" t="b">
        <f t="shared" si="121"/>
        <v>0</v>
      </c>
      <c r="V3900">
        <v>0</v>
      </c>
      <c r="W3900">
        <v>20434</v>
      </c>
      <c r="X3900">
        <v>0</v>
      </c>
      <c r="Y3900">
        <v>50300</v>
      </c>
      <c r="Z3900">
        <v>111965</v>
      </c>
      <c r="AA3900" t="b">
        <f>ABS(T3900-Z3900)&gt;25000</f>
        <v>1</v>
      </c>
      <c r="AB3900">
        <v>43733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266199</v>
      </c>
      <c r="AJ3900">
        <v>0</v>
      </c>
      <c r="AK3900">
        <v>0</v>
      </c>
      <c r="AL3900">
        <v>0</v>
      </c>
      <c r="AM3900">
        <v>0</v>
      </c>
      <c r="AN3900">
        <v>3366</v>
      </c>
      <c r="AO3900">
        <v>262833</v>
      </c>
      <c r="AQ3900">
        <f>K3900/R3900</f>
        <v>0.13124124908476667</v>
      </c>
    </row>
    <row r="3901" spans="1:43" x14ac:dyDescent="0.35">
      <c r="A3901" t="s">
        <v>8110</v>
      </c>
      <c r="B3901" t="s">
        <v>8111</v>
      </c>
      <c r="C3901" t="s">
        <v>38</v>
      </c>
      <c r="D3901" t="str">
        <f>IF(P3901&lt;=50000,"Extra Small",IF(AND(P3901&gt;=50000,P3901&lt;250000),"Small",IF(AND(P3901&gt;=250000,P3901&lt;1000000),"Medium",IF(AND(P3901&gt;=1000000,P3901&lt;10000000),"Large",IF(AND(P3901&gt;=10000000,P3901&lt;100000000),"Extra Large",IF(P3901&gt;=100000000,"Extra-extra-large"))))))</f>
        <v>Medium</v>
      </c>
      <c r="E3901" t="s">
        <v>43</v>
      </c>
      <c r="F3901">
        <v>0</v>
      </c>
      <c r="G3901">
        <v>9</v>
      </c>
      <c r="H3901">
        <v>1</v>
      </c>
      <c r="I3901">
        <v>5.34</v>
      </c>
      <c r="J3901" t="s">
        <v>48</v>
      </c>
      <c r="K3901">
        <v>310387</v>
      </c>
      <c r="L3901">
        <v>0</v>
      </c>
      <c r="M3901">
        <v>55810</v>
      </c>
      <c r="N3901">
        <v>1103</v>
      </c>
      <c r="O3901">
        <v>0</v>
      </c>
      <c r="P3901">
        <v>367300</v>
      </c>
      <c r="Q3901">
        <v>0</v>
      </c>
      <c r="R3901">
        <v>367300</v>
      </c>
      <c r="S3901" t="str">
        <f t="shared" si="120"/>
        <v>False</v>
      </c>
      <c r="T3901">
        <v>311679</v>
      </c>
      <c r="U3901" t="b">
        <f t="shared" si="121"/>
        <v>0</v>
      </c>
      <c r="V3901">
        <v>0</v>
      </c>
      <c r="W3901">
        <v>0</v>
      </c>
      <c r="X3901">
        <v>0</v>
      </c>
      <c r="Y3901">
        <v>55575</v>
      </c>
      <c r="Z3901">
        <v>367254</v>
      </c>
      <c r="AA3901" t="b">
        <f>ABS(T3901-Z3901)&gt;25000</f>
        <v>1</v>
      </c>
      <c r="AB3901">
        <v>46</v>
      </c>
      <c r="AC3901">
        <v>0</v>
      </c>
      <c r="AD3901">
        <v>46</v>
      </c>
      <c r="AE3901">
        <v>112149</v>
      </c>
      <c r="AF3901">
        <v>0</v>
      </c>
      <c r="AG3901">
        <v>0</v>
      </c>
      <c r="AH3901">
        <v>18191</v>
      </c>
      <c r="AI3901">
        <v>130340</v>
      </c>
      <c r="AJ3901">
        <v>11162</v>
      </c>
      <c r="AK3901">
        <v>0</v>
      </c>
      <c r="AL3901">
        <v>0</v>
      </c>
      <c r="AM3901">
        <v>44309</v>
      </c>
      <c r="AN3901">
        <v>55471</v>
      </c>
      <c r="AO3901">
        <v>74869</v>
      </c>
      <c r="AQ3901">
        <f>K3901/R3901</f>
        <v>0.84505036754696439</v>
      </c>
    </row>
    <row r="3902" spans="1:43" x14ac:dyDescent="0.35">
      <c r="A3902" t="s">
        <v>8112</v>
      </c>
      <c r="B3902" t="s">
        <v>8113</v>
      </c>
      <c r="C3902" t="s">
        <v>38</v>
      </c>
      <c r="D3902" t="str">
        <f>IF(P3902&lt;=50000,"Extra Small",IF(AND(P3902&gt;=50000,P3902&lt;250000),"Small",IF(AND(P3902&gt;=250000,P3902&lt;1000000),"Medium",IF(AND(P3902&gt;=1000000,P3902&lt;10000000),"Large",IF(AND(P3902&gt;=10000000,P3902&lt;100000000),"Extra Large",IF(P3902&gt;=100000000,"Extra-extra-large"))))))</f>
        <v>Extra Small</v>
      </c>
      <c r="E3902" t="s">
        <v>302</v>
      </c>
      <c r="F3902">
        <v>0</v>
      </c>
      <c r="G3902">
        <v>0</v>
      </c>
      <c r="H3902">
        <v>0</v>
      </c>
      <c r="I3902">
        <v>0</v>
      </c>
      <c r="J3902" t="s">
        <v>56</v>
      </c>
      <c r="K3902">
        <v>0</v>
      </c>
      <c r="L3902">
        <v>9118</v>
      </c>
      <c r="M3902">
        <v>5370</v>
      </c>
      <c r="N3902">
        <v>0</v>
      </c>
      <c r="O3902">
        <v>0</v>
      </c>
      <c r="P3902">
        <v>14488</v>
      </c>
      <c r="Q3902">
        <v>0</v>
      </c>
      <c r="R3902">
        <v>14488</v>
      </c>
      <c r="S3902" t="str">
        <f t="shared" si="120"/>
        <v>False</v>
      </c>
      <c r="T3902">
        <v>0</v>
      </c>
      <c r="U3902" t="e">
        <f t="shared" si="121"/>
        <v>#DIV/0!</v>
      </c>
      <c r="V3902">
        <v>0</v>
      </c>
      <c r="W3902">
        <v>0</v>
      </c>
      <c r="X3902">
        <v>8103</v>
      </c>
      <c r="Y3902">
        <v>706</v>
      </c>
      <c r="Z3902">
        <v>8809</v>
      </c>
      <c r="AA3902" t="b">
        <f>ABS(T3902-Z3902)&gt;25000</f>
        <v>0</v>
      </c>
      <c r="AB3902">
        <v>5679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11758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11758</v>
      </c>
      <c r="AQ3902">
        <f>K3902/R3902</f>
        <v>0</v>
      </c>
    </row>
    <row r="3903" spans="1:43" x14ac:dyDescent="0.35">
      <c r="A3903" t="s">
        <v>8114</v>
      </c>
      <c r="B3903" t="s">
        <v>8115</v>
      </c>
      <c r="C3903" t="s">
        <v>38</v>
      </c>
      <c r="D3903" t="str">
        <f>IF(P3903&lt;=50000,"Extra Small",IF(AND(P3903&gt;=50000,P3903&lt;250000),"Small",IF(AND(P3903&gt;=250000,P3903&lt;1000000),"Medium",IF(AND(P3903&gt;=1000000,P3903&lt;10000000),"Large",IF(AND(P3903&gt;=10000000,P3903&lt;100000000),"Extra Large",IF(P3903&gt;=100000000,"Extra-extra-large"))))))</f>
        <v>Large</v>
      </c>
      <c r="E3903" t="s">
        <v>43</v>
      </c>
      <c r="F3903">
        <v>9</v>
      </c>
      <c r="G3903">
        <v>8</v>
      </c>
      <c r="H3903">
        <v>2</v>
      </c>
      <c r="I3903">
        <v>12.5</v>
      </c>
      <c r="J3903" t="s">
        <v>92</v>
      </c>
      <c r="K3903">
        <v>887554</v>
      </c>
      <c r="L3903">
        <v>6889</v>
      </c>
      <c r="M3903">
        <v>180605</v>
      </c>
      <c r="N3903">
        <v>12</v>
      </c>
      <c r="O3903">
        <v>0</v>
      </c>
      <c r="P3903">
        <v>1075060</v>
      </c>
      <c r="Q3903">
        <v>0</v>
      </c>
      <c r="R3903">
        <v>1075060</v>
      </c>
      <c r="S3903" t="str">
        <f t="shared" si="120"/>
        <v>False</v>
      </c>
      <c r="T3903">
        <v>979839</v>
      </c>
      <c r="U3903" t="b">
        <f t="shared" si="121"/>
        <v>0</v>
      </c>
      <c r="V3903">
        <v>11332</v>
      </c>
      <c r="W3903">
        <v>0</v>
      </c>
      <c r="X3903">
        <v>0</v>
      </c>
      <c r="Y3903">
        <v>218942</v>
      </c>
      <c r="Z3903">
        <v>1210113</v>
      </c>
      <c r="AA3903" t="b">
        <f>ABS(T3903-Z3903)&gt;1000000</f>
        <v>0</v>
      </c>
      <c r="AB3903">
        <v>-135053</v>
      </c>
      <c r="AC3903">
        <v>0</v>
      </c>
      <c r="AD3903">
        <v>-135053</v>
      </c>
      <c r="AE3903">
        <v>110139</v>
      </c>
      <c r="AF3903">
        <v>0</v>
      </c>
      <c r="AG3903">
        <v>1787611</v>
      </c>
      <c r="AH3903">
        <v>1787611</v>
      </c>
      <c r="AI3903">
        <v>1897750</v>
      </c>
      <c r="AJ3903">
        <v>122946</v>
      </c>
      <c r="AK3903">
        <v>359425</v>
      </c>
      <c r="AL3903">
        <v>0</v>
      </c>
      <c r="AM3903">
        <v>359425</v>
      </c>
      <c r="AN3903">
        <v>482371</v>
      </c>
      <c r="AO3903">
        <v>1415379</v>
      </c>
      <c r="AQ3903">
        <f>K3903/R3903</f>
        <v>0.82558554871356016</v>
      </c>
    </row>
    <row r="3904" spans="1:43" x14ac:dyDescent="0.35">
      <c r="A3904" t="s">
        <v>8116</v>
      </c>
      <c r="B3904" t="s">
        <v>8117</v>
      </c>
      <c r="C3904" t="s">
        <v>38</v>
      </c>
      <c r="D3904" t="str">
        <f>IF(P3904&lt;=50000,"Extra Small",IF(AND(P3904&gt;=50000,P3904&lt;250000),"Small",IF(AND(P3904&gt;=250000,P3904&lt;1000000),"Medium",IF(AND(P3904&gt;=1000000,P3904&lt;10000000),"Large",IF(AND(P3904&gt;=10000000,P3904&lt;100000000),"Extra Large",IF(P3904&gt;=100000000,"Extra-extra-large"))))))</f>
        <v>Small</v>
      </c>
      <c r="E3904" t="s">
        <v>67</v>
      </c>
      <c r="F3904">
        <v>0</v>
      </c>
      <c r="G3904">
        <v>0</v>
      </c>
      <c r="H3904">
        <v>0</v>
      </c>
      <c r="I3904">
        <v>0</v>
      </c>
      <c r="J3904" t="s">
        <v>89</v>
      </c>
      <c r="K3904">
        <v>0</v>
      </c>
      <c r="L3904">
        <v>0</v>
      </c>
      <c r="M3904">
        <v>185747</v>
      </c>
      <c r="N3904">
        <v>0</v>
      </c>
      <c r="O3904">
        <v>0</v>
      </c>
      <c r="P3904">
        <v>185747</v>
      </c>
      <c r="Q3904">
        <v>0</v>
      </c>
      <c r="R3904">
        <v>185747</v>
      </c>
      <c r="S3904" t="str">
        <f t="shared" si="120"/>
        <v>False</v>
      </c>
      <c r="T3904">
        <v>0</v>
      </c>
      <c r="U3904" t="e">
        <f t="shared" si="121"/>
        <v>#DIV/0!</v>
      </c>
      <c r="V3904">
        <v>0</v>
      </c>
      <c r="W3904">
        <v>0</v>
      </c>
      <c r="X3904">
        <v>0</v>
      </c>
      <c r="Y3904">
        <v>69705</v>
      </c>
      <c r="Z3904">
        <v>69705</v>
      </c>
      <c r="AA3904" t="b">
        <f>ABS(T3904-Z3904)&gt;25000</f>
        <v>1</v>
      </c>
      <c r="AB3904">
        <v>116042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472297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472297</v>
      </c>
      <c r="AQ3904">
        <f>K3904/R3904</f>
        <v>0</v>
      </c>
    </row>
    <row r="3905" spans="1:43" x14ac:dyDescent="0.35">
      <c r="A3905" t="s">
        <v>8118</v>
      </c>
      <c r="B3905" t="s">
        <v>8119</v>
      </c>
      <c r="C3905" t="s">
        <v>38</v>
      </c>
      <c r="D3905" t="str">
        <f>IF(P3905&lt;=50000,"Extra Small",IF(AND(P3905&gt;=50000,P3905&lt;250000),"Small",IF(AND(P3905&gt;=250000,P3905&lt;1000000),"Medium",IF(AND(P3905&gt;=1000000,P3905&lt;10000000),"Large",IF(AND(P3905&gt;=10000000,P3905&lt;100000000),"Extra Large",IF(P3905&gt;=100000000,"Extra-extra-large"))))))</f>
        <v>Medium</v>
      </c>
      <c r="E3905" t="s">
        <v>67</v>
      </c>
      <c r="F3905">
        <v>0</v>
      </c>
      <c r="G3905">
        <v>7</v>
      </c>
      <c r="H3905">
        <v>1</v>
      </c>
      <c r="I3905">
        <v>5.3</v>
      </c>
      <c r="J3905" t="s">
        <v>208</v>
      </c>
      <c r="K3905">
        <v>0</v>
      </c>
      <c r="L3905">
        <v>271442</v>
      </c>
      <c r="M3905">
        <v>155450</v>
      </c>
      <c r="N3905">
        <v>0</v>
      </c>
      <c r="O3905">
        <v>139110</v>
      </c>
      <c r="P3905">
        <v>566002</v>
      </c>
      <c r="Q3905">
        <v>0</v>
      </c>
      <c r="R3905">
        <v>566002</v>
      </c>
      <c r="S3905" t="str">
        <f t="shared" si="120"/>
        <v>False</v>
      </c>
      <c r="T3905">
        <v>147833</v>
      </c>
      <c r="U3905" t="b">
        <f t="shared" si="121"/>
        <v>0</v>
      </c>
      <c r="V3905">
        <v>0</v>
      </c>
      <c r="W3905">
        <v>0</v>
      </c>
      <c r="X3905">
        <v>0</v>
      </c>
      <c r="Y3905">
        <v>210600</v>
      </c>
      <c r="Z3905">
        <v>358433</v>
      </c>
      <c r="AA3905" t="b">
        <f>ABS(T3905-Z3905)&gt;25000</f>
        <v>1</v>
      </c>
      <c r="AB3905">
        <v>207569</v>
      </c>
      <c r="AC3905">
        <v>43404</v>
      </c>
      <c r="AD3905">
        <v>250973</v>
      </c>
      <c r="AE3905">
        <v>1209500</v>
      </c>
      <c r="AF3905">
        <v>0</v>
      </c>
      <c r="AG3905">
        <v>0</v>
      </c>
      <c r="AH3905">
        <v>1187218</v>
      </c>
      <c r="AI3905">
        <v>2396718</v>
      </c>
      <c r="AJ3905">
        <v>81978</v>
      </c>
      <c r="AK3905">
        <v>0</v>
      </c>
      <c r="AL3905">
        <v>0</v>
      </c>
      <c r="AM3905">
        <v>0</v>
      </c>
      <c r="AN3905">
        <v>81978</v>
      </c>
      <c r="AO3905">
        <v>2314740</v>
      </c>
      <c r="AQ3905">
        <f>K3905/R3905</f>
        <v>0</v>
      </c>
    </row>
    <row r="3906" spans="1:43" x14ac:dyDescent="0.35">
      <c r="A3906" t="s">
        <v>8120</v>
      </c>
      <c r="B3906" t="s">
        <v>8121</v>
      </c>
      <c r="C3906" t="s">
        <v>38</v>
      </c>
      <c r="D3906" t="str">
        <f>IF(P3906&lt;=50000,"Extra Small",IF(AND(P3906&gt;=50000,P3906&lt;250000),"Small",IF(AND(P3906&gt;=250000,P3906&lt;1000000),"Medium",IF(AND(P3906&gt;=1000000,P3906&lt;10000000),"Large",IF(AND(P3906&gt;=10000000,P3906&lt;100000000),"Extra Large",IF(P3906&gt;=100000000,"Extra-extra-large"))))))</f>
        <v>Medium</v>
      </c>
      <c r="E3906" t="s">
        <v>110</v>
      </c>
      <c r="F3906">
        <v>0</v>
      </c>
      <c r="G3906">
        <v>0</v>
      </c>
      <c r="H3906">
        <v>7</v>
      </c>
      <c r="I3906">
        <v>3</v>
      </c>
      <c r="J3906" t="s">
        <v>130</v>
      </c>
      <c r="K3906">
        <v>0</v>
      </c>
      <c r="L3906">
        <v>0</v>
      </c>
      <c r="M3906">
        <v>304369</v>
      </c>
      <c r="N3906">
        <v>0</v>
      </c>
      <c r="O3906">
        <v>6378</v>
      </c>
      <c r="P3906">
        <v>310747</v>
      </c>
      <c r="Q3906">
        <v>0</v>
      </c>
      <c r="R3906">
        <v>310747</v>
      </c>
      <c r="S3906" t="str">
        <f t="shared" si="120"/>
        <v>False</v>
      </c>
      <c r="T3906">
        <v>103183</v>
      </c>
      <c r="U3906" t="b">
        <f t="shared" si="121"/>
        <v>0</v>
      </c>
      <c r="V3906">
        <v>0</v>
      </c>
      <c r="W3906">
        <v>0</v>
      </c>
      <c r="X3906">
        <v>0</v>
      </c>
      <c r="Y3906">
        <v>181492</v>
      </c>
      <c r="Z3906">
        <v>284675</v>
      </c>
      <c r="AA3906" t="b">
        <f>ABS(T3906-Z3906)&gt;25000</f>
        <v>1</v>
      </c>
      <c r="AB3906">
        <v>26072</v>
      </c>
      <c r="AC3906">
        <v>0</v>
      </c>
      <c r="AD3906">
        <v>26072</v>
      </c>
      <c r="AE3906">
        <v>44607</v>
      </c>
      <c r="AF3906">
        <v>0</v>
      </c>
      <c r="AG3906">
        <v>0</v>
      </c>
      <c r="AH3906">
        <v>0</v>
      </c>
      <c r="AI3906">
        <v>44607</v>
      </c>
      <c r="AJ3906">
        <v>10893</v>
      </c>
      <c r="AK3906">
        <v>0</v>
      </c>
      <c r="AL3906">
        <v>0</v>
      </c>
      <c r="AM3906">
        <v>0</v>
      </c>
      <c r="AN3906">
        <v>10893</v>
      </c>
      <c r="AO3906">
        <v>33714</v>
      </c>
      <c r="AQ3906">
        <f>K3906/R3906</f>
        <v>0</v>
      </c>
    </row>
    <row r="3907" spans="1:43" x14ac:dyDescent="0.35">
      <c r="A3907" t="s">
        <v>8122</v>
      </c>
      <c r="B3907" t="s">
        <v>8123</v>
      </c>
      <c r="C3907" t="s">
        <v>38</v>
      </c>
      <c r="D3907" t="str">
        <f>IF(P3907&lt;=50000,"Extra Small",IF(AND(P3907&gt;=50000,P3907&lt;250000),"Small",IF(AND(P3907&gt;=250000,P3907&lt;1000000),"Medium",IF(AND(P3907&gt;=1000000,P3907&lt;10000000),"Large",IF(AND(P3907&gt;=10000000,P3907&lt;100000000),"Extra Large",IF(P3907&gt;=100000000,"Extra-extra-large"))))))</f>
        <v>Extra Small</v>
      </c>
      <c r="E3907" t="s">
        <v>101</v>
      </c>
      <c r="F3907">
        <v>0</v>
      </c>
      <c r="G3907">
        <v>0</v>
      </c>
      <c r="H3907">
        <v>0</v>
      </c>
      <c r="I3907">
        <v>0</v>
      </c>
      <c r="J3907" t="s">
        <v>56</v>
      </c>
      <c r="K3907">
        <v>3620</v>
      </c>
      <c r="L3907">
        <v>10610</v>
      </c>
      <c r="M3907">
        <v>0</v>
      </c>
      <c r="N3907">
        <v>14</v>
      </c>
      <c r="O3907">
        <v>0</v>
      </c>
      <c r="P3907">
        <v>14244</v>
      </c>
      <c r="Q3907">
        <v>0</v>
      </c>
      <c r="R3907">
        <v>14244</v>
      </c>
      <c r="S3907" t="str">
        <f t="shared" ref="S3907:S3970" si="122">IF(ABS(P3907+Q3907-K3907-R3907&gt;25000),"True","False")</f>
        <v>False</v>
      </c>
      <c r="T3907">
        <v>0</v>
      </c>
      <c r="U3907" t="e">
        <f t="shared" ref="U3907:U3970" si="123">T3907/(F3907+G3907+H3907)&gt;300000</f>
        <v>#DIV/0!</v>
      </c>
      <c r="V3907">
        <v>0</v>
      </c>
      <c r="W3907">
        <v>0</v>
      </c>
      <c r="X3907">
        <v>0</v>
      </c>
      <c r="Y3907">
        <v>4632</v>
      </c>
      <c r="Z3907">
        <v>4632</v>
      </c>
      <c r="AA3907" t="b">
        <f>ABS(T3907-Z3907)&gt;25000</f>
        <v>0</v>
      </c>
      <c r="AB3907">
        <v>9612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18670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18670</v>
      </c>
      <c r="AQ3907">
        <f>K3907/R3907</f>
        <v>0.25414209491715811</v>
      </c>
    </row>
    <row r="3908" spans="1:43" x14ac:dyDescent="0.35">
      <c r="A3908" t="s">
        <v>8124</v>
      </c>
      <c r="B3908" t="s">
        <v>8125</v>
      </c>
      <c r="C3908" t="s">
        <v>50</v>
      </c>
      <c r="D3908" t="str">
        <f>IF(P3908&lt;=50000,"Extra Small",IF(AND(P3908&gt;=50000,P3908&lt;250000),"Small",IF(AND(P3908&gt;=250000,P3908&lt;1000000),"Medium",IF(AND(P3908&gt;=1000000,P3908&lt;10000000),"Large",IF(AND(P3908&gt;=10000000,P3908&lt;100000000),"Extra Large",IF(P3908&gt;=100000000,"Extra-extra-large"))))))</f>
        <v>Extra Small</v>
      </c>
      <c r="E3908" t="s">
        <v>110</v>
      </c>
      <c r="F3908">
        <v>0</v>
      </c>
      <c r="G3908">
        <v>0</v>
      </c>
      <c r="H3908">
        <v>0</v>
      </c>
      <c r="I3908">
        <v>0</v>
      </c>
      <c r="J3908" t="s">
        <v>44</v>
      </c>
      <c r="K3908">
        <v>0</v>
      </c>
      <c r="L3908">
        <v>70</v>
      </c>
      <c r="M3908">
        <v>19695</v>
      </c>
      <c r="N3908">
        <v>0</v>
      </c>
      <c r="O3908">
        <v>0</v>
      </c>
      <c r="P3908">
        <v>19765</v>
      </c>
      <c r="Q3908">
        <v>0</v>
      </c>
      <c r="R3908">
        <v>19765</v>
      </c>
      <c r="S3908" t="str">
        <f t="shared" si="122"/>
        <v>False</v>
      </c>
      <c r="T3908">
        <v>0</v>
      </c>
      <c r="U3908" t="e">
        <f t="shared" si="123"/>
        <v>#DIV/0!</v>
      </c>
      <c r="V3908">
        <v>0</v>
      </c>
      <c r="W3908">
        <v>0</v>
      </c>
      <c r="X3908">
        <v>0</v>
      </c>
      <c r="Y3908">
        <v>22865</v>
      </c>
      <c r="Z3908">
        <v>22865</v>
      </c>
      <c r="AA3908" t="b">
        <f>ABS(T3908-Z3908)&gt;25000</f>
        <v>0</v>
      </c>
      <c r="AB3908">
        <v>-3100</v>
      </c>
      <c r="AC3908">
        <v>0</v>
      </c>
      <c r="AD3908">
        <v>-3100</v>
      </c>
      <c r="AE3908">
        <v>0</v>
      </c>
      <c r="AF3908">
        <v>0</v>
      </c>
      <c r="AG3908">
        <v>0</v>
      </c>
      <c r="AH3908">
        <v>0</v>
      </c>
      <c r="AI3908">
        <v>1008695</v>
      </c>
      <c r="AJ3908">
        <v>0</v>
      </c>
      <c r="AK3908">
        <v>0</v>
      </c>
      <c r="AL3908">
        <v>0</v>
      </c>
      <c r="AM3908">
        <v>0</v>
      </c>
      <c r="AN3908">
        <v>53129</v>
      </c>
      <c r="AO3908">
        <v>955566</v>
      </c>
      <c r="AQ3908">
        <f>K3908/R3908</f>
        <v>0</v>
      </c>
    </row>
    <row r="3909" spans="1:43" x14ac:dyDescent="0.35">
      <c r="A3909" t="s">
        <v>8126</v>
      </c>
      <c r="B3909" t="s">
        <v>8127</v>
      </c>
      <c r="C3909" t="s">
        <v>38</v>
      </c>
      <c r="D3909" t="str">
        <f>IF(P3909&lt;=50000,"Extra Small",IF(AND(P3909&gt;=50000,P3909&lt;250000),"Small",IF(AND(P3909&gt;=250000,P3909&lt;1000000),"Medium",IF(AND(P3909&gt;=1000000,P3909&lt;10000000),"Large",IF(AND(P3909&gt;=10000000,P3909&lt;100000000),"Extra Large",IF(P3909&gt;=100000000,"Extra-extra-large"))))))</f>
        <v>Medium</v>
      </c>
      <c r="E3909" t="s">
        <v>49</v>
      </c>
      <c r="F3909">
        <v>0</v>
      </c>
      <c r="G3909">
        <v>0</v>
      </c>
      <c r="H3909">
        <v>0</v>
      </c>
      <c r="I3909">
        <v>0</v>
      </c>
      <c r="J3909" t="s">
        <v>1008</v>
      </c>
      <c r="K3909">
        <v>0</v>
      </c>
      <c r="L3909">
        <v>5799</v>
      </c>
      <c r="M3909">
        <v>249268</v>
      </c>
      <c r="N3909">
        <v>386</v>
      </c>
      <c r="O3909">
        <v>7204</v>
      </c>
      <c r="P3909">
        <v>262657</v>
      </c>
      <c r="Q3909">
        <v>0</v>
      </c>
      <c r="R3909">
        <v>262657</v>
      </c>
      <c r="S3909" t="str">
        <f t="shared" si="122"/>
        <v>False</v>
      </c>
      <c r="T3909">
        <v>0</v>
      </c>
      <c r="U3909" t="e">
        <f t="shared" si="123"/>
        <v>#DIV/0!</v>
      </c>
      <c r="V3909">
        <v>0</v>
      </c>
      <c r="W3909">
        <v>136751</v>
      </c>
      <c r="X3909">
        <v>0</v>
      </c>
      <c r="Y3909">
        <v>148553</v>
      </c>
      <c r="Z3909">
        <v>285304</v>
      </c>
      <c r="AA3909" t="b">
        <f>ABS(T3909-Z3909)&gt;25000</f>
        <v>1</v>
      </c>
      <c r="AB3909">
        <v>-22647</v>
      </c>
      <c r="AC3909">
        <v>0</v>
      </c>
      <c r="AD3909">
        <v>-22647</v>
      </c>
      <c r="AE3909">
        <v>40198</v>
      </c>
      <c r="AF3909">
        <v>0</v>
      </c>
      <c r="AG3909">
        <v>0</v>
      </c>
      <c r="AH3909">
        <v>0</v>
      </c>
      <c r="AI3909">
        <v>40198</v>
      </c>
      <c r="AJ3909">
        <v>68</v>
      </c>
      <c r="AK3909">
        <v>0</v>
      </c>
      <c r="AL3909">
        <v>0</v>
      </c>
      <c r="AM3909">
        <v>0</v>
      </c>
      <c r="AN3909">
        <v>68</v>
      </c>
      <c r="AO3909">
        <v>40130</v>
      </c>
      <c r="AQ3909">
        <f>K3909/R3909</f>
        <v>0</v>
      </c>
    </row>
    <row r="3910" spans="1:43" x14ac:dyDescent="0.35">
      <c r="A3910" t="s">
        <v>8128</v>
      </c>
      <c r="B3910" t="s">
        <v>8129</v>
      </c>
      <c r="C3910" t="s">
        <v>38</v>
      </c>
      <c r="D3910" t="str">
        <f>IF(P3910&lt;=50000,"Extra Small",IF(AND(P3910&gt;=50000,P3910&lt;250000),"Small",IF(AND(P3910&gt;=250000,P3910&lt;1000000),"Medium",IF(AND(P3910&gt;=1000000,P3910&lt;10000000),"Large",IF(AND(P3910&gt;=10000000,P3910&lt;100000000),"Extra Large",IF(P3910&gt;=100000000,"Extra-extra-large"))))))</f>
        <v>Extra Small</v>
      </c>
      <c r="E3910" t="s">
        <v>164</v>
      </c>
      <c r="F3910">
        <v>0</v>
      </c>
      <c r="G3910">
        <v>0</v>
      </c>
      <c r="H3910">
        <v>0</v>
      </c>
      <c r="I3910">
        <v>0</v>
      </c>
      <c r="J3910" t="s">
        <v>52</v>
      </c>
      <c r="K3910">
        <v>10000</v>
      </c>
      <c r="L3910">
        <v>0</v>
      </c>
      <c r="M3910">
        <v>0</v>
      </c>
      <c r="N3910">
        <v>105</v>
      </c>
      <c r="O3910">
        <v>0</v>
      </c>
      <c r="P3910">
        <v>10105</v>
      </c>
      <c r="Q3910">
        <v>0</v>
      </c>
      <c r="R3910">
        <v>10105</v>
      </c>
      <c r="S3910" t="str">
        <f t="shared" si="122"/>
        <v>False</v>
      </c>
      <c r="T3910">
        <v>0</v>
      </c>
      <c r="U3910" t="e">
        <f t="shared" si="123"/>
        <v>#DIV/0!</v>
      </c>
      <c r="V3910">
        <v>0</v>
      </c>
      <c r="W3910">
        <v>0</v>
      </c>
      <c r="X3910">
        <v>0</v>
      </c>
      <c r="Y3910">
        <v>15965</v>
      </c>
      <c r="Z3910">
        <v>15965</v>
      </c>
      <c r="AA3910" t="b">
        <f>ABS(T3910-Z3910)&gt;25000</f>
        <v>0</v>
      </c>
      <c r="AB3910">
        <v>-5860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27277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27277</v>
      </c>
      <c r="AQ3910">
        <f>K3910/R3910</f>
        <v>0.98960910440376049</v>
      </c>
    </row>
    <row r="3911" spans="1:43" x14ac:dyDescent="0.35">
      <c r="A3911" t="s">
        <v>8130</v>
      </c>
      <c r="B3911" t="s">
        <v>8131</v>
      </c>
      <c r="C3911" t="s">
        <v>38</v>
      </c>
      <c r="D3911" t="str">
        <f>IF(P3911&lt;=50000,"Extra Small",IF(AND(P3911&gt;=50000,P3911&lt;250000),"Small",IF(AND(P3911&gt;=250000,P3911&lt;1000000),"Medium",IF(AND(P3911&gt;=1000000,P3911&lt;10000000),"Large",IF(AND(P3911&gt;=10000000,P3911&lt;100000000),"Extra Large",IF(P3911&gt;=100000000,"Extra-extra-large"))))))</f>
        <v>Medium</v>
      </c>
      <c r="E3911" t="s">
        <v>85</v>
      </c>
      <c r="F3911">
        <v>1</v>
      </c>
      <c r="G3911">
        <v>9</v>
      </c>
      <c r="H3911">
        <v>1</v>
      </c>
      <c r="I3911">
        <v>6.4</v>
      </c>
      <c r="J3911" t="s">
        <v>187</v>
      </c>
      <c r="K3911">
        <v>194574</v>
      </c>
      <c r="L3911">
        <v>467051</v>
      </c>
      <c r="M3911">
        <v>116904</v>
      </c>
      <c r="N3911">
        <v>668</v>
      </c>
      <c r="O3911">
        <v>63940</v>
      </c>
      <c r="P3911">
        <v>843137</v>
      </c>
      <c r="Q3911">
        <v>0</v>
      </c>
      <c r="R3911">
        <v>843137</v>
      </c>
      <c r="S3911" t="str">
        <f t="shared" si="122"/>
        <v>False</v>
      </c>
      <c r="T3911">
        <v>421645</v>
      </c>
      <c r="U3911" t="b">
        <f t="shared" si="123"/>
        <v>0</v>
      </c>
      <c r="V3911">
        <v>0</v>
      </c>
      <c r="W3911">
        <v>0</v>
      </c>
      <c r="X3911">
        <v>0</v>
      </c>
      <c r="Y3911">
        <v>231760</v>
      </c>
      <c r="Z3911">
        <v>653405</v>
      </c>
      <c r="AA3911" t="b">
        <f>ABS(T3911-Z3911)&gt;25000</f>
        <v>1</v>
      </c>
      <c r="AB3911">
        <v>189732</v>
      </c>
      <c r="AC3911">
        <v>0</v>
      </c>
      <c r="AD3911">
        <v>189732</v>
      </c>
      <c r="AE3911">
        <v>468511</v>
      </c>
      <c r="AF3911">
        <v>0</v>
      </c>
      <c r="AG3911">
        <v>0</v>
      </c>
      <c r="AH3911">
        <v>14618</v>
      </c>
      <c r="AI3911">
        <v>483129</v>
      </c>
      <c r="AJ3911">
        <v>255109</v>
      </c>
      <c r="AK3911">
        <v>0</v>
      </c>
      <c r="AL3911">
        <v>0</v>
      </c>
      <c r="AM3911">
        <v>11778</v>
      </c>
      <c r="AN3911">
        <v>266887</v>
      </c>
      <c r="AO3911">
        <v>216242</v>
      </c>
      <c r="AQ3911">
        <f>K3911/R3911</f>
        <v>0.23077388372233693</v>
      </c>
    </row>
    <row r="3912" spans="1:43" x14ac:dyDescent="0.35">
      <c r="A3912" t="s">
        <v>8132</v>
      </c>
      <c r="B3912" t="s">
        <v>8133</v>
      </c>
      <c r="C3912" t="s">
        <v>38</v>
      </c>
      <c r="D3912" t="str">
        <f>IF(P3912&lt;=50000,"Extra Small",IF(AND(P3912&gt;=50000,P3912&lt;250000),"Small",IF(AND(P3912&gt;=250000,P3912&lt;1000000),"Medium",IF(AND(P3912&gt;=1000000,P3912&lt;10000000),"Large",IF(AND(P3912&gt;=10000000,P3912&lt;100000000),"Extra Large",IF(P3912&gt;=100000000,"Extra-extra-large"))))))</f>
        <v>Large</v>
      </c>
      <c r="E3912" t="s">
        <v>43</v>
      </c>
      <c r="F3912">
        <v>18</v>
      </c>
      <c r="G3912">
        <v>25</v>
      </c>
      <c r="H3912">
        <v>13</v>
      </c>
      <c r="I3912">
        <v>67</v>
      </c>
      <c r="J3912" t="s">
        <v>56</v>
      </c>
      <c r="K3912">
        <v>113502</v>
      </c>
      <c r="L3912">
        <v>0</v>
      </c>
      <c r="M3912">
        <v>3091634</v>
      </c>
      <c r="N3912">
        <v>0</v>
      </c>
      <c r="O3912">
        <v>7323</v>
      </c>
      <c r="P3912">
        <v>3212459</v>
      </c>
      <c r="Q3912">
        <v>0</v>
      </c>
      <c r="R3912">
        <v>3212459</v>
      </c>
      <c r="S3912" t="str">
        <f t="shared" si="122"/>
        <v>False</v>
      </c>
      <c r="T3912">
        <v>2744300</v>
      </c>
      <c r="U3912" t="b">
        <f t="shared" si="123"/>
        <v>0</v>
      </c>
      <c r="V3912">
        <v>2719</v>
      </c>
      <c r="W3912">
        <v>0</v>
      </c>
      <c r="X3912">
        <v>0</v>
      </c>
      <c r="Y3912">
        <v>359754</v>
      </c>
      <c r="Z3912">
        <v>3106773</v>
      </c>
      <c r="AA3912" t="b">
        <f>ABS(T3912-Z3912)&gt;1000000</f>
        <v>0</v>
      </c>
      <c r="AB3912">
        <v>105686</v>
      </c>
      <c r="AC3912">
        <v>0</v>
      </c>
      <c r="AD3912">
        <v>105686</v>
      </c>
      <c r="AE3912">
        <v>933168</v>
      </c>
      <c r="AF3912">
        <v>0</v>
      </c>
      <c r="AG3912">
        <v>461262</v>
      </c>
      <c r="AH3912">
        <v>461262</v>
      </c>
      <c r="AI3912">
        <v>1394430</v>
      </c>
      <c r="AJ3912">
        <v>564812</v>
      </c>
      <c r="AK3912">
        <v>0</v>
      </c>
      <c r="AL3912">
        <v>38574</v>
      </c>
      <c r="AM3912">
        <v>38574</v>
      </c>
      <c r="AN3912">
        <v>603386</v>
      </c>
      <c r="AO3912">
        <v>791044</v>
      </c>
      <c r="AQ3912">
        <f>K3912/R3912</f>
        <v>3.5331812795120501E-2</v>
      </c>
    </row>
    <row r="3913" spans="1:43" x14ac:dyDescent="0.35">
      <c r="A3913" t="s">
        <v>8134</v>
      </c>
      <c r="B3913" t="s">
        <v>8135</v>
      </c>
      <c r="C3913" t="s">
        <v>38</v>
      </c>
      <c r="D3913" t="str">
        <f>IF(P3913&lt;=50000,"Extra Small",IF(AND(P3913&gt;=50000,P3913&lt;250000),"Small",IF(AND(P3913&gt;=250000,P3913&lt;1000000),"Medium",IF(AND(P3913&gt;=1000000,P3913&lt;10000000),"Large",IF(AND(P3913&gt;=10000000,P3913&lt;100000000),"Extra Large",IF(P3913&gt;=100000000,"Extra-extra-large"))))))</f>
        <v>Extra Small</v>
      </c>
      <c r="E3913" t="s">
        <v>302</v>
      </c>
      <c r="F3913">
        <v>0</v>
      </c>
      <c r="G3913">
        <v>0</v>
      </c>
      <c r="H3913">
        <v>0</v>
      </c>
      <c r="I3913">
        <v>0</v>
      </c>
      <c r="J3913" t="s">
        <v>154</v>
      </c>
      <c r="K3913">
        <v>0</v>
      </c>
      <c r="L3913">
        <v>19524</v>
      </c>
      <c r="M3913">
        <v>3840</v>
      </c>
      <c r="N3913">
        <v>0</v>
      </c>
      <c r="O3913">
        <v>3910</v>
      </c>
      <c r="P3913">
        <v>27274</v>
      </c>
      <c r="Q3913">
        <v>0</v>
      </c>
      <c r="R3913">
        <v>27274</v>
      </c>
      <c r="S3913" t="str">
        <f t="shared" si="122"/>
        <v>False</v>
      </c>
      <c r="T3913">
        <v>1178</v>
      </c>
      <c r="U3913" t="e">
        <f t="shared" si="123"/>
        <v>#DIV/0!</v>
      </c>
      <c r="V3913">
        <v>0</v>
      </c>
      <c r="W3913">
        <v>0</v>
      </c>
      <c r="X3913">
        <v>21427</v>
      </c>
      <c r="Y3913">
        <v>589</v>
      </c>
      <c r="Z3913">
        <v>23194</v>
      </c>
      <c r="AA3913" t="b">
        <f>ABS(T3913-Z3913)&gt;25000</f>
        <v>0</v>
      </c>
      <c r="AB3913">
        <v>4080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21255</v>
      </c>
      <c r="AJ3913">
        <v>0</v>
      </c>
      <c r="AK3913">
        <v>0</v>
      </c>
      <c r="AL3913">
        <v>0</v>
      </c>
      <c r="AM3913">
        <v>0</v>
      </c>
      <c r="AN3913">
        <v>17176</v>
      </c>
      <c r="AO3913">
        <v>4079</v>
      </c>
      <c r="AQ3913">
        <f>K3913/R3913</f>
        <v>0</v>
      </c>
    </row>
    <row r="3914" spans="1:43" x14ac:dyDescent="0.35">
      <c r="A3914" t="s">
        <v>8136</v>
      </c>
      <c r="B3914" t="s">
        <v>8137</v>
      </c>
      <c r="C3914" t="s">
        <v>38</v>
      </c>
      <c r="D3914" t="str">
        <f>IF(P3914&lt;=50000,"Extra Small",IF(AND(P3914&gt;=50000,P3914&lt;250000),"Small",IF(AND(P3914&gt;=250000,P3914&lt;1000000),"Medium",IF(AND(P3914&gt;=1000000,P3914&lt;10000000),"Large",IF(AND(P3914&gt;=10000000,P3914&lt;100000000),"Extra Large",IF(P3914&gt;=100000000,"Extra-extra-large"))))))</f>
        <v>Small</v>
      </c>
      <c r="E3914" t="s">
        <v>123</v>
      </c>
      <c r="F3914">
        <v>0</v>
      </c>
      <c r="G3914">
        <v>1</v>
      </c>
      <c r="H3914">
        <v>0</v>
      </c>
      <c r="I3914">
        <v>0</v>
      </c>
      <c r="J3914" t="s">
        <v>155</v>
      </c>
      <c r="K3914">
        <v>0</v>
      </c>
      <c r="L3914">
        <v>22200</v>
      </c>
      <c r="M3914">
        <v>48585</v>
      </c>
      <c r="N3914">
        <v>0</v>
      </c>
      <c r="O3914">
        <v>2125</v>
      </c>
      <c r="P3914">
        <v>72910</v>
      </c>
      <c r="Q3914">
        <v>0</v>
      </c>
      <c r="R3914">
        <v>72910</v>
      </c>
      <c r="S3914" t="str">
        <f t="shared" si="122"/>
        <v>False</v>
      </c>
      <c r="T3914">
        <v>8130</v>
      </c>
      <c r="U3914" t="b">
        <f t="shared" si="123"/>
        <v>0</v>
      </c>
      <c r="V3914">
        <v>0</v>
      </c>
      <c r="W3914">
        <v>22152</v>
      </c>
      <c r="X3914">
        <v>5569</v>
      </c>
      <c r="Y3914">
        <v>36802</v>
      </c>
      <c r="Z3914">
        <v>72653</v>
      </c>
      <c r="AA3914" t="b">
        <f>ABS(T3914-Z3914)&gt;25000</f>
        <v>1</v>
      </c>
      <c r="AB3914">
        <v>257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31323</v>
      </c>
      <c r="AJ3914">
        <v>0</v>
      </c>
      <c r="AK3914">
        <v>0</v>
      </c>
      <c r="AL3914">
        <v>0</v>
      </c>
      <c r="AM3914">
        <v>0</v>
      </c>
      <c r="AN3914">
        <v>2968</v>
      </c>
      <c r="AO3914">
        <v>28355</v>
      </c>
      <c r="AQ3914">
        <f>K3914/R3914</f>
        <v>0</v>
      </c>
    </row>
    <row r="3915" spans="1:43" x14ac:dyDescent="0.35">
      <c r="A3915" t="s">
        <v>8138</v>
      </c>
      <c r="B3915" t="s">
        <v>8139</v>
      </c>
      <c r="C3915" t="s">
        <v>50</v>
      </c>
      <c r="D3915" t="str">
        <f>IF(P3915&lt;=50000,"Extra Small",IF(AND(P3915&gt;=50000,P3915&lt;250000),"Small",IF(AND(P3915&gt;=250000,P3915&lt;1000000),"Medium",IF(AND(P3915&gt;=1000000,P3915&lt;10000000),"Large",IF(AND(P3915&gt;=10000000,P3915&lt;100000000),"Extra Large",IF(P3915&gt;=100000000,"Extra-extra-large"))))))</f>
        <v>Small</v>
      </c>
      <c r="E3915" t="s">
        <v>206</v>
      </c>
      <c r="F3915">
        <v>0</v>
      </c>
      <c r="G3915">
        <v>0</v>
      </c>
      <c r="H3915">
        <v>0</v>
      </c>
      <c r="I3915">
        <v>0</v>
      </c>
      <c r="J3915" t="s">
        <v>102</v>
      </c>
      <c r="K3915">
        <v>0</v>
      </c>
      <c r="L3915">
        <v>0</v>
      </c>
      <c r="M3915">
        <v>0</v>
      </c>
      <c r="N3915">
        <v>129897</v>
      </c>
      <c r="O3915">
        <v>0</v>
      </c>
      <c r="P3915">
        <v>129897</v>
      </c>
      <c r="Q3915">
        <v>7735</v>
      </c>
      <c r="R3915">
        <v>137632</v>
      </c>
      <c r="S3915" t="str">
        <f t="shared" si="122"/>
        <v>False</v>
      </c>
      <c r="T3915">
        <v>0</v>
      </c>
      <c r="U3915" t="e">
        <f t="shared" si="123"/>
        <v>#DIV/0!</v>
      </c>
      <c r="V3915">
        <v>0</v>
      </c>
      <c r="W3915">
        <v>0</v>
      </c>
      <c r="X3915">
        <v>0</v>
      </c>
      <c r="Y3915">
        <v>19670</v>
      </c>
      <c r="Z3915">
        <v>19670</v>
      </c>
      <c r="AA3915" t="b">
        <f>ABS(T3915-Z3915)&gt;25000</f>
        <v>0</v>
      </c>
      <c r="AB3915">
        <v>117962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2821971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2821971</v>
      </c>
      <c r="AQ3915">
        <f>K3915/R3915</f>
        <v>0</v>
      </c>
    </row>
    <row r="3916" spans="1:43" x14ac:dyDescent="0.35">
      <c r="A3916" t="s">
        <v>8140</v>
      </c>
      <c r="B3916" t="s">
        <v>8141</v>
      </c>
      <c r="C3916" t="s">
        <v>38</v>
      </c>
      <c r="D3916" t="str">
        <f>IF(P3916&lt;=50000,"Extra Small",IF(AND(P3916&gt;=50000,P3916&lt;250000),"Small",IF(AND(P3916&gt;=250000,P3916&lt;1000000),"Medium",IF(AND(P3916&gt;=1000000,P3916&lt;10000000),"Large",IF(AND(P3916&gt;=10000000,P3916&lt;100000000),"Extra Large",IF(P3916&gt;=100000000,"Extra-extra-large"))))))</f>
        <v>Large</v>
      </c>
      <c r="E3916" t="s">
        <v>73</v>
      </c>
      <c r="F3916">
        <v>18</v>
      </c>
      <c r="G3916">
        <v>1</v>
      </c>
      <c r="H3916">
        <v>0</v>
      </c>
      <c r="I3916">
        <v>17.88</v>
      </c>
      <c r="J3916" t="s">
        <v>8142</v>
      </c>
      <c r="K3916">
        <v>2129019</v>
      </c>
      <c r="L3916">
        <v>5585648</v>
      </c>
      <c r="M3916">
        <v>0</v>
      </c>
      <c r="N3916">
        <v>119608</v>
      </c>
      <c r="O3916">
        <v>154707</v>
      </c>
      <c r="P3916">
        <v>7988982</v>
      </c>
      <c r="Q3916">
        <v>0</v>
      </c>
      <c r="R3916">
        <v>7988982</v>
      </c>
      <c r="S3916" t="str">
        <f t="shared" si="122"/>
        <v>False</v>
      </c>
      <c r="T3916">
        <v>1773149</v>
      </c>
      <c r="U3916" t="b">
        <f t="shared" si="123"/>
        <v>0</v>
      </c>
      <c r="V3916">
        <v>0</v>
      </c>
      <c r="W3916">
        <v>0</v>
      </c>
      <c r="X3916">
        <v>0</v>
      </c>
      <c r="Y3916">
        <v>6483950</v>
      </c>
      <c r="Z3916">
        <v>8257099</v>
      </c>
      <c r="AA3916" t="b">
        <f>ABS(T3916-Z3916)&gt;1000000</f>
        <v>1</v>
      </c>
      <c r="AB3916">
        <v>-268117</v>
      </c>
      <c r="AC3916">
        <v>33389</v>
      </c>
      <c r="AD3916">
        <v>-234728</v>
      </c>
      <c r="AE3916">
        <v>8299619</v>
      </c>
      <c r="AF3916">
        <v>0</v>
      </c>
      <c r="AG3916">
        <v>6587124</v>
      </c>
      <c r="AH3916">
        <v>6587124</v>
      </c>
      <c r="AI3916">
        <v>14886743</v>
      </c>
      <c r="AJ3916">
        <v>1185849</v>
      </c>
      <c r="AK3916">
        <v>82344</v>
      </c>
      <c r="AL3916">
        <v>0</v>
      </c>
      <c r="AM3916">
        <v>82344</v>
      </c>
      <c r="AN3916">
        <v>1268193</v>
      </c>
      <c r="AO3916">
        <v>13618550</v>
      </c>
      <c r="AQ3916">
        <f>K3916/R3916</f>
        <v>0.26649440441848538</v>
      </c>
    </row>
    <row r="3917" spans="1:43" x14ac:dyDescent="0.35">
      <c r="A3917" t="s">
        <v>8143</v>
      </c>
      <c r="B3917" t="s">
        <v>8144</v>
      </c>
      <c r="C3917" t="s">
        <v>50</v>
      </c>
      <c r="D3917" t="str">
        <f>IF(P3917&lt;=50000,"Extra Small",IF(AND(P3917&gt;=50000,P3917&lt;250000),"Small",IF(AND(P3917&gt;=250000,P3917&lt;1000000),"Medium",IF(AND(P3917&gt;=1000000,P3917&lt;10000000),"Large",IF(AND(P3917&gt;=10000000,P3917&lt;100000000),"Extra Large",IF(P3917&gt;=100000000,"Extra-extra-large"))))))</f>
        <v>Medium</v>
      </c>
      <c r="E3917" t="s">
        <v>51</v>
      </c>
      <c r="F3917">
        <v>1</v>
      </c>
      <c r="G3917">
        <v>6</v>
      </c>
      <c r="H3917">
        <v>4</v>
      </c>
      <c r="I3917">
        <v>1</v>
      </c>
      <c r="J3917" t="s">
        <v>102</v>
      </c>
      <c r="K3917">
        <v>380925</v>
      </c>
      <c r="L3917">
        <v>0</v>
      </c>
      <c r="M3917">
        <v>17750</v>
      </c>
      <c r="N3917">
        <v>2783</v>
      </c>
      <c r="O3917">
        <v>3747</v>
      </c>
      <c r="P3917">
        <v>405205</v>
      </c>
      <c r="Q3917">
        <v>0</v>
      </c>
      <c r="R3917">
        <v>405205</v>
      </c>
      <c r="S3917" t="str">
        <f t="shared" si="122"/>
        <v>False</v>
      </c>
      <c r="T3917">
        <v>293489</v>
      </c>
      <c r="U3917" t="b">
        <f t="shared" si="123"/>
        <v>0</v>
      </c>
      <c r="V3917">
        <v>0</v>
      </c>
      <c r="W3917">
        <v>0</v>
      </c>
      <c r="X3917">
        <v>0</v>
      </c>
      <c r="Y3917">
        <v>74038</v>
      </c>
      <c r="Z3917">
        <v>367527</v>
      </c>
      <c r="AA3917" t="b">
        <f>ABS(T3917-Z3917)&gt;25000</f>
        <v>1</v>
      </c>
      <c r="AB3917">
        <v>37678</v>
      </c>
      <c r="AC3917">
        <v>0</v>
      </c>
      <c r="AD3917">
        <v>37678</v>
      </c>
      <c r="AE3917">
        <v>302968</v>
      </c>
      <c r="AF3917">
        <v>0</v>
      </c>
      <c r="AG3917">
        <v>0</v>
      </c>
      <c r="AH3917">
        <v>43556</v>
      </c>
      <c r="AI3917">
        <v>346524</v>
      </c>
      <c r="AJ3917">
        <v>24725</v>
      </c>
      <c r="AK3917">
        <v>0</v>
      </c>
      <c r="AL3917">
        <v>0</v>
      </c>
      <c r="AM3917">
        <v>0</v>
      </c>
      <c r="AN3917">
        <v>24725</v>
      </c>
      <c r="AO3917">
        <v>321799</v>
      </c>
      <c r="AQ3917">
        <f>K3917/R3917</f>
        <v>0.94007971273799684</v>
      </c>
    </row>
    <row r="3918" spans="1:43" x14ac:dyDescent="0.35">
      <c r="A3918" t="s">
        <v>8145</v>
      </c>
      <c r="B3918" t="s">
        <v>8146</v>
      </c>
      <c r="C3918" t="s">
        <v>38</v>
      </c>
      <c r="D3918" t="str">
        <f>IF(P3918&lt;=50000,"Extra Small",IF(AND(P3918&gt;=50000,P3918&lt;250000),"Small",IF(AND(P3918&gt;=250000,P3918&lt;1000000),"Medium",IF(AND(P3918&gt;=1000000,P3918&lt;10000000),"Large",IF(AND(P3918&gt;=10000000,P3918&lt;100000000),"Extra Large",IF(P3918&gt;=100000000,"Extra-extra-large"))))))</f>
        <v>Small</v>
      </c>
      <c r="E3918" t="s">
        <v>43</v>
      </c>
      <c r="F3918">
        <v>0</v>
      </c>
      <c r="G3918">
        <v>5</v>
      </c>
      <c r="H3918">
        <v>0</v>
      </c>
      <c r="I3918">
        <v>4.22</v>
      </c>
      <c r="J3918" t="s">
        <v>52</v>
      </c>
      <c r="K3918">
        <v>112951</v>
      </c>
      <c r="L3918">
        <v>317</v>
      </c>
      <c r="M3918">
        <v>72437</v>
      </c>
      <c r="N3918">
        <v>814</v>
      </c>
      <c r="O3918">
        <v>7150</v>
      </c>
      <c r="P3918">
        <v>193669</v>
      </c>
      <c r="Q3918">
        <v>2100</v>
      </c>
      <c r="R3918">
        <v>195769</v>
      </c>
      <c r="S3918" t="str">
        <f t="shared" si="122"/>
        <v>False</v>
      </c>
      <c r="T3918">
        <v>177354</v>
      </c>
      <c r="U3918" t="b">
        <f t="shared" si="123"/>
        <v>0</v>
      </c>
      <c r="V3918">
        <v>0</v>
      </c>
      <c r="W3918">
        <v>0</v>
      </c>
      <c r="X3918">
        <v>0</v>
      </c>
      <c r="Y3918">
        <v>20958</v>
      </c>
      <c r="Z3918">
        <v>198312</v>
      </c>
      <c r="AA3918" t="b">
        <f>ABS(T3918-Z3918)&gt;25000</f>
        <v>0</v>
      </c>
      <c r="AB3918">
        <v>-2543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101375</v>
      </c>
      <c r="AJ3918">
        <v>0</v>
      </c>
      <c r="AK3918">
        <v>0</v>
      </c>
      <c r="AL3918">
        <v>0</v>
      </c>
      <c r="AM3918">
        <v>0</v>
      </c>
      <c r="AN3918">
        <v>42809</v>
      </c>
      <c r="AO3918">
        <v>58566</v>
      </c>
      <c r="AQ3918">
        <f>K3918/R3918</f>
        <v>0.57696060152526707</v>
      </c>
    </row>
    <row r="3919" spans="1:43" x14ac:dyDescent="0.35">
      <c r="A3919" t="s">
        <v>8147</v>
      </c>
      <c r="B3919" t="s">
        <v>8148</v>
      </c>
      <c r="C3919" t="s">
        <v>38</v>
      </c>
      <c r="D3919" t="str">
        <f>IF(P3919&lt;=50000,"Extra Small",IF(AND(P3919&gt;=50000,P3919&lt;250000),"Small",IF(AND(P3919&gt;=250000,P3919&lt;1000000),"Medium",IF(AND(P3919&gt;=1000000,P3919&lt;10000000),"Large",IF(AND(P3919&gt;=10000000,P3919&lt;100000000),"Extra Large",IF(P3919&gt;=100000000,"Extra-extra-large"))))))</f>
        <v>Medium</v>
      </c>
      <c r="E3919" t="s">
        <v>43</v>
      </c>
      <c r="F3919">
        <v>0</v>
      </c>
      <c r="G3919">
        <v>8</v>
      </c>
      <c r="H3919">
        <v>2</v>
      </c>
      <c r="I3919">
        <v>6</v>
      </c>
      <c r="J3919" t="s">
        <v>107</v>
      </c>
      <c r="K3919">
        <v>225075</v>
      </c>
      <c r="L3919">
        <v>3559</v>
      </c>
      <c r="M3919">
        <v>91058</v>
      </c>
      <c r="N3919">
        <v>3024</v>
      </c>
      <c r="O3919">
        <v>2025</v>
      </c>
      <c r="P3919">
        <v>324741</v>
      </c>
      <c r="Q3919">
        <v>0</v>
      </c>
      <c r="R3919">
        <v>324741</v>
      </c>
      <c r="S3919" t="str">
        <f t="shared" si="122"/>
        <v>False</v>
      </c>
      <c r="T3919">
        <v>277414</v>
      </c>
      <c r="U3919" t="b">
        <f t="shared" si="123"/>
        <v>0</v>
      </c>
      <c r="V3919">
        <v>0</v>
      </c>
      <c r="W3919">
        <v>0</v>
      </c>
      <c r="X3919">
        <v>0</v>
      </c>
      <c r="Y3919">
        <v>60365</v>
      </c>
      <c r="Z3919">
        <v>337779</v>
      </c>
      <c r="AA3919" t="b">
        <f>ABS(T3919-Z3919)&gt;25000</f>
        <v>1</v>
      </c>
      <c r="AB3919">
        <v>-13038</v>
      </c>
      <c r="AC3919">
        <v>0</v>
      </c>
      <c r="AD3919">
        <v>-13038</v>
      </c>
      <c r="AE3919">
        <v>242545</v>
      </c>
      <c r="AF3919">
        <v>0</v>
      </c>
      <c r="AG3919">
        <v>0</v>
      </c>
      <c r="AH3919">
        <v>80940</v>
      </c>
      <c r="AI3919">
        <v>323485</v>
      </c>
      <c r="AJ3919">
        <v>122812</v>
      </c>
      <c r="AK3919">
        <v>0</v>
      </c>
      <c r="AL3919">
        <v>0</v>
      </c>
      <c r="AM3919">
        <v>0</v>
      </c>
      <c r="AN3919">
        <v>122812</v>
      </c>
      <c r="AO3919">
        <v>200673</v>
      </c>
      <c r="AQ3919">
        <f>K3919/R3919</f>
        <v>0.69309080159265379</v>
      </c>
    </row>
    <row r="3920" spans="1:43" x14ac:dyDescent="0.35">
      <c r="A3920" t="s">
        <v>8149</v>
      </c>
      <c r="B3920" t="s">
        <v>8150</v>
      </c>
      <c r="C3920" t="s">
        <v>38</v>
      </c>
      <c r="D3920" t="str">
        <f>IF(P3920&lt;=50000,"Extra Small",IF(AND(P3920&gt;=50000,P3920&lt;250000),"Small",IF(AND(P3920&gt;=250000,P3920&lt;1000000),"Medium",IF(AND(P3920&gt;=1000000,P3920&lt;10000000),"Large",IF(AND(P3920&gt;=10000000,P3920&lt;100000000),"Extra Large",IF(P3920&gt;=100000000,"Extra-extra-large"))))))</f>
        <v>Extra Small</v>
      </c>
      <c r="E3920" t="s">
        <v>39</v>
      </c>
      <c r="F3920">
        <v>0</v>
      </c>
      <c r="G3920">
        <v>0</v>
      </c>
      <c r="H3920">
        <v>0</v>
      </c>
      <c r="I3920">
        <v>0</v>
      </c>
      <c r="J3920" t="s">
        <v>56</v>
      </c>
      <c r="K3920">
        <v>0</v>
      </c>
      <c r="L3920">
        <v>24078</v>
      </c>
      <c r="M3920">
        <v>40</v>
      </c>
      <c r="N3920">
        <v>1036</v>
      </c>
      <c r="O3920">
        <v>329</v>
      </c>
      <c r="P3920">
        <v>25483</v>
      </c>
      <c r="Q3920">
        <v>0</v>
      </c>
      <c r="R3920">
        <v>25483</v>
      </c>
      <c r="S3920" t="str">
        <f t="shared" si="122"/>
        <v>False</v>
      </c>
      <c r="T3920">
        <v>0</v>
      </c>
      <c r="U3920" t="e">
        <f t="shared" si="123"/>
        <v>#DIV/0!</v>
      </c>
      <c r="V3920">
        <v>0</v>
      </c>
      <c r="W3920">
        <v>0</v>
      </c>
      <c r="X3920">
        <v>0</v>
      </c>
      <c r="Y3920">
        <v>27710</v>
      </c>
      <c r="Z3920">
        <v>27710</v>
      </c>
      <c r="AA3920" t="b">
        <f>ABS(T3920-Z3920)&gt;25000</f>
        <v>1</v>
      </c>
      <c r="AB3920">
        <v>-2227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29391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29391</v>
      </c>
      <c r="AQ3920">
        <f>K3920/R3920</f>
        <v>0</v>
      </c>
    </row>
    <row r="3921" spans="1:43" x14ac:dyDescent="0.35">
      <c r="A3921" t="s">
        <v>8151</v>
      </c>
      <c r="B3921" t="s">
        <v>8152</v>
      </c>
      <c r="C3921" t="s">
        <v>38</v>
      </c>
      <c r="D3921" t="str">
        <f>IF(P3921&lt;=50000,"Extra Small",IF(AND(P3921&gt;=50000,P3921&lt;250000),"Small",IF(AND(P3921&gt;=250000,P3921&lt;1000000),"Medium",IF(AND(P3921&gt;=1000000,P3921&lt;10000000),"Large",IF(AND(P3921&gt;=10000000,P3921&lt;100000000),"Extra Large",IF(P3921&gt;=100000000,"Extra-extra-large"))))))</f>
        <v>Small</v>
      </c>
      <c r="E3921" t="s">
        <v>67</v>
      </c>
      <c r="F3921">
        <v>0</v>
      </c>
      <c r="G3921">
        <v>4</v>
      </c>
      <c r="H3921">
        <v>0</v>
      </c>
      <c r="I3921">
        <v>0.51</v>
      </c>
      <c r="J3921" t="s">
        <v>1052</v>
      </c>
      <c r="K3921">
        <v>216016</v>
      </c>
      <c r="L3921">
        <v>4556</v>
      </c>
      <c r="M3921">
        <v>8827</v>
      </c>
      <c r="N3921">
        <v>889</v>
      </c>
      <c r="O3921">
        <v>0</v>
      </c>
      <c r="P3921">
        <v>230288</v>
      </c>
      <c r="Q3921">
        <v>0</v>
      </c>
      <c r="R3921">
        <v>230288</v>
      </c>
      <c r="S3921" t="str">
        <f t="shared" si="122"/>
        <v>False</v>
      </c>
      <c r="T3921">
        <v>193348</v>
      </c>
      <c r="U3921" t="b">
        <f t="shared" si="123"/>
        <v>0</v>
      </c>
      <c r="V3921">
        <v>0</v>
      </c>
      <c r="W3921">
        <v>0</v>
      </c>
      <c r="X3921">
        <v>0</v>
      </c>
      <c r="Y3921">
        <v>44291</v>
      </c>
      <c r="Z3921">
        <v>237639</v>
      </c>
      <c r="AA3921" t="b">
        <f>ABS(T3921-Z3921)&gt;25000</f>
        <v>1</v>
      </c>
      <c r="AB3921">
        <v>-7351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132883</v>
      </c>
      <c r="AJ3921">
        <v>0</v>
      </c>
      <c r="AK3921">
        <v>0</v>
      </c>
      <c r="AL3921">
        <v>0</v>
      </c>
      <c r="AM3921">
        <v>0</v>
      </c>
      <c r="AN3921">
        <v>122633</v>
      </c>
      <c r="AO3921">
        <v>10250</v>
      </c>
      <c r="AQ3921">
        <f>K3921/R3921</f>
        <v>0.93802542902799968</v>
      </c>
    </row>
    <row r="3922" spans="1:43" x14ac:dyDescent="0.35">
      <c r="A3922" t="s">
        <v>8153</v>
      </c>
      <c r="B3922" t="s">
        <v>8154</v>
      </c>
      <c r="C3922" t="s">
        <v>50</v>
      </c>
      <c r="D3922" t="str">
        <f>IF(P3922&lt;=50000,"Extra Small",IF(AND(P3922&gt;=50000,P3922&lt;250000),"Small",IF(AND(P3922&gt;=250000,P3922&lt;1000000),"Medium",IF(AND(P3922&gt;=1000000,P3922&lt;10000000),"Large",IF(AND(P3922&gt;=10000000,P3922&lt;100000000),"Extra Large",IF(P3922&gt;=100000000,"Extra-extra-large"))))))</f>
        <v>Large</v>
      </c>
      <c r="E3922" t="s">
        <v>43</v>
      </c>
      <c r="F3922">
        <v>23</v>
      </c>
      <c r="G3922">
        <v>10</v>
      </c>
      <c r="H3922">
        <v>19</v>
      </c>
      <c r="I3922">
        <v>40.369999999999997</v>
      </c>
      <c r="J3922" t="s">
        <v>216</v>
      </c>
      <c r="K3922">
        <v>1949650</v>
      </c>
      <c r="L3922">
        <v>0</v>
      </c>
      <c r="M3922">
        <v>1391751</v>
      </c>
      <c r="N3922">
        <v>1542</v>
      </c>
      <c r="O3922">
        <v>68756</v>
      </c>
      <c r="P3922">
        <v>3411699</v>
      </c>
      <c r="Q3922">
        <v>0</v>
      </c>
      <c r="R3922">
        <v>3411699</v>
      </c>
      <c r="S3922" t="str">
        <f t="shared" si="122"/>
        <v>False</v>
      </c>
      <c r="T3922">
        <v>2418982</v>
      </c>
      <c r="U3922" t="b">
        <f t="shared" si="123"/>
        <v>0</v>
      </c>
      <c r="V3922">
        <v>97256</v>
      </c>
      <c r="W3922">
        <v>0</v>
      </c>
      <c r="X3922">
        <v>0</v>
      </c>
      <c r="Y3922">
        <v>445394</v>
      </c>
      <c r="Z3922">
        <v>2961632</v>
      </c>
      <c r="AA3922" t="b">
        <f>ABS(T3922-Z3922)&gt;1000000</f>
        <v>0</v>
      </c>
      <c r="AB3922">
        <v>450067</v>
      </c>
      <c r="AC3922">
        <v>0</v>
      </c>
      <c r="AD3922">
        <v>450067</v>
      </c>
      <c r="AE3922">
        <v>702223</v>
      </c>
      <c r="AF3922">
        <v>0</v>
      </c>
      <c r="AG3922">
        <v>13264470</v>
      </c>
      <c r="AH3922">
        <v>13264470</v>
      </c>
      <c r="AI3922">
        <v>13966693</v>
      </c>
      <c r="AJ3922">
        <v>1902238</v>
      </c>
      <c r="AK3922">
        <v>0</v>
      </c>
      <c r="AL3922">
        <v>10516</v>
      </c>
      <c r="AM3922">
        <v>10516</v>
      </c>
      <c r="AN3922">
        <v>1912754</v>
      </c>
      <c r="AO3922">
        <v>12053939</v>
      </c>
      <c r="AQ3922">
        <f>K3922/R3922</f>
        <v>0.57146014346517671</v>
      </c>
    </row>
    <row r="3923" spans="1:43" x14ac:dyDescent="0.35">
      <c r="A3923" t="s">
        <v>8155</v>
      </c>
      <c r="B3923" t="s">
        <v>8156</v>
      </c>
      <c r="C3923" t="s">
        <v>38</v>
      </c>
      <c r="D3923" t="str">
        <f>IF(P3923&lt;=50000,"Extra Small",IF(AND(P3923&gt;=50000,P3923&lt;250000),"Small",IF(AND(P3923&gt;=250000,P3923&lt;1000000),"Medium",IF(AND(P3923&gt;=1000000,P3923&lt;10000000),"Large",IF(AND(P3923&gt;=10000000,P3923&lt;100000000),"Extra Large",IF(P3923&gt;=100000000,"Extra-extra-large"))))))</f>
        <v>Large</v>
      </c>
      <c r="E3923" t="s">
        <v>43</v>
      </c>
      <c r="F3923">
        <v>28</v>
      </c>
      <c r="G3923">
        <v>42</v>
      </c>
      <c r="H3923">
        <v>50</v>
      </c>
      <c r="I3923">
        <v>56.74</v>
      </c>
      <c r="J3923" t="s">
        <v>61</v>
      </c>
      <c r="K3923">
        <v>4921073</v>
      </c>
      <c r="L3923">
        <v>44420</v>
      </c>
      <c r="M3923">
        <v>414843</v>
      </c>
      <c r="N3923">
        <v>112656</v>
      </c>
      <c r="O3923">
        <v>29750</v>
      </c>
      <c r="P3923">
        <v>5522742</v>
      </c>
      <c r="Q3923">
        <v>0</v>
      </c>
      <c r="R3923">
        <v>5522742</v>
      </c>
      <c r="S3923" t="str">
        <f t="shared" si="122"/>
        <v>False</v>
      </c>
      <c r="T3923">
        <v>4208028</v>
      </c>
      <c r="U3923" t="b">
        <f t="shared" si="123"/>
        <v>0</v>
      </c>
      <c r="V3923">
        <v>1590</v>
      </c>
      <c r="W3923">
        <v>0</v>
      </c>
      <c r="X3923">
        <v>0</v>
      </c>
      <c r="Y3923">
        <v>894314</v>
      </c>
      <c r="Z3923">
        <v>5103932</v>
      </c>
      <c r="AA3923" t="b">
        <f>ABS(T3923-Z3923)&gt;1000000</f>
        <v>0</v>
      </c>
      <c r="AB3923">
        <v>418810</v>
      </c>
      <c r="AC3923">
        <v>-663</v>
      </c>
      <c r="AD3923">
        <v>418147</v>
      </c>
      <c r="AE3923">
        <v>5017408</v>
      </c>
      <c r="AF3923">
        <v>0</v>
      </c>
      <c r="AG3923">
        <v>3904093</v>
      </c>
      <c r="AH3923">
        <v>3904093</v>
      </c>
      <c r="AI3923">
        <v>8921501</v>
      </c>
      <c r="AJ3923">
        <v>1491310</v>
      </c>
      <c r="AK3923">
        <v>8430</v>
      </c>
      <c r="AL3923">
        <v>555428</v>
      </c>
      <c r="AM3923">
        <v>563858</v>
      </c>
      <c r="AN3923">
        <v>2055168</v>
      </c>
      <c r="AO3923">
        <v>6866333</v>
      </c>
      <c r="AQ3923">
        <f>K3923/R3923</f>
        <v>0.89105610944708258</v>
      </c>
    </row>
    <row r="3924" spans="1:43" x14ac:dyDescent="0.35">
      <c r="A3924" t="s">
        <v>8157</v>
      </c>
      <c r="B3924" t="s">
        <v>8158</v>
      </c>
      <c r="C3924" t="s">
        <v>38</v>
      </c>
      <c r="D3924" t="str">
        <f>IF(P3924&lt;=50000,"Extra Small",IF(AND(P3924&gt;=50000,P3924&lt;250000),"Small",IF(AND(P3924&gt;=250000,P3924&lt;1000000),"Medium",IF(AND(P3924&gt;=1000000,P3924&lt;10000000),"Large",IF(AND(P3924&gt;=10000000,P3924&lt;100000000),"Extra Large",IF(P3924&gt;=100000000,"Extra-extra-large"))))))</f>
        <v>Extra Small</v>
      </c>
      <c r="E3924" t="s">
        <v>164</v>
      </c>
      <c r="F3924">
        <v>0</v>
      </c>
      <c r="G3924">
        <v>0</v>
      </c>
      <c r="H3924">
        <v>0</v>
      </c>
      <c r="I3924">
        <v>0</v>
      </c>
      <c r="J3924" t="s">
        <v>56</v>
      </c>
      <c r="K3924">
        <v>0</v>
      </c>
      <c r="L3924">
        <v>15043</v>
      </c>
      <c r="M3924">
        <v>0</v>
      </c>
      <c r="N3924">
        <v>0</v>
      </c>
      <c r="O3924">
        <v>30</v>
      </c>
      <c r="P3924">
        <v>15073</v>
      </c>
      <c r="Q3924">
        <v>0</v>
      </c>
      <c r="R3924">
        <v>15073</v>
      </c>
      <c r="S3924" t="str">
        <f t="shared" si="122"/>
        <v>False</v>
      </c>
      <c r="T3924">
        <v>0</v>
      </c>
      <c r="U3924" t="e">
        <f t="shared" si="123"/>
        <v>#DIV/0!</v>
      </c>
      <c r="V3924">
        <v>0</v>
      </c>
      <c r="W3924">
        <v>0</v>
      </c>
      <c r="X3924">
        <v>0</v>
      </c>
      <c r="Y3924">
        <v>7820</v>
      </c>
      <c r="Z3924">
        <v>7820</v>
      </c>
      <c r="AA3924" t="b">
        <f>ABS(T3924-Z3924)&gt;25000</f>
        <v>0</v>
      </c>
      <c r="AB3924">
        <v>7253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19409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19409</v>
      </c>
      <c r="AQ3924">
        <f>K3924/R3924</f>
        <v>0</v>
      </c>
    </row>
    <row r="3925" spans="1:43" x14ac:dyDescent="0.35">
      <c r="A3925" t="s">
        <v>8159</v>
      </c>
      <c r="B3925" t="s">
        <v>8160</v>
      </c>
      <c r="C3925" t="s">
        <v>38</v>
      </c>
      <c r="D3925" t="str">
        <f>IF(P3925&lt;=50000,"Extra Small",IF(AND(P3925&gt;=50000,P3925&lt;250000),"Small",IF(AND(P3925&gt;=250000,P3925&lt;1000000),"Medium",IF(AND(P3925&gt;=1000000,P3925&lt;10000000),"Large",IF(AND(P3925&gt;=10000000,P3925&lt;100000000),"Extra Large",IF(P3925&gt;=100000000,"Extra-extra-large"))))))</f>
        <v>Extra Small</v>
      </c>
      <c r="E3925" t="s">
        <v>43</v>
      </c>
      <c r="F3925">
        <v>0</v>
      </c>
      <c r="G3925">
        <v>0</v>
      </c>
      <c r="H3925">
        <v>0</v>
      </c>
      <c r="I3925">
        <v>0</v>
      </c>
      <c r="J3925" t="s">
        <v>1390</v>
      </c>
      <c r="K3925">
        <v>2411</v>
      </c>
      <c r="L3925">
        <v>388</v>
      </c>
      <c r="M3925">
        <v>25065</v>
      </c>
      <c r="N3925">
        <v>824</v>
      </c>
      <c r="O3925">
        <v>66</v>
      </c>
      <c r="P3925">
        <v>28754</v>
      </c>
      <c r="Q3925">
        <v>0</v>
      </c>
      <c r="R3925">
        <v>28754</v>
      </c>
      <c r="S3925" t="str">
        <f t="shared" si="122"/>
        <v>False</v>
      </c>
      <c r="T3925">
        <v>0</v>
      </c>
      <c r="U3925" t="e">
        <f t="shared" si="123"/>
        <v>#DIV/0!</v>
      </c>
      <c r="V3925">
        <v>0</v>
      </c>
      <c r="W3925">
        <v>2411</v>
      </c>
      <c r="X3925">
        <v>0</v>
      </c>
      <c r="Y3925">
        <v>17499</v>
      </c>
      <c r="Z3925">
        <v>19910</v>
      </c>
      <c r="AA3925" t="b">
        <f>ABS(T3925-Z3925)&gt;25000</f>
        <v>0</v>
      </c>
      <c r="AB3925">
        <v>8844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68456</v>
      </c>
      <c r="AJ3925">
        <v>0</v>
      </c>
      <c r="AK3925">
        <v>0</v>
      </c>
      <c r="AL3925">
        <v>0</v>
      </c>
      <c r="AM3925">
        <v>0</v>
      </c>
      <c r="AN3925">
        <v>9946</v>
      </c>
      <c r="AO3925">
        <v>58510</v>
      </c>
      <c r="AQ3925">
        <f>K3925/R3925</f>
        <v>8.3849203589065863E-2</v>
      </c>
    </row>
    <row r="3926" spans="1:43" x14ac:dyDescent="0.35">
      <c r="A3926" t="s">
        <v>8161</v>
      </c>
      <c r="B3926" t="s">
        <v>8162</v>
      </c>
      <c r="C3926" t="s">
        <v>38</v>
      </c>
      <c r="D3926" t="str">
        <f>IF(P3926&lt;=50000,"Extra Small",IF(AND(P3926&gt;=50000,P3926&lt;250000),"Small",IF(AND(P3926&gt;=250000,P3926&lt;1000000),"Medium",IF(AND(P3926&gt;=1000000,P3926&lt;10000000),"Large",IF(AND(P3926&gt;=10000000,P3926&lt;100000000),"Extra Large",IF(P3926&gt;=100000000,"Extra-extra-large"))))))</f>
        <v>Medium</v>
      </c>
      <c r="E3926" t="s">
        <v>67</v>
      </c>
      <c r="F3926">
        <v>1</v>
      </c>
      <c r="G3926">
        <v>11</v>
      </c>
      <c r="H3926">
        <v>6</v>
      </c>
      <c r="I3926">
        <v>8.5</v>
      </c>
      <c r="J3926" t="s">
        <v>3627</v>
      </c>
      <c r="K3926">
        <v>703287</v>
      </c>
      <c r="L3926">
        <v>35972</v>
      </c>
      <c r="M3926">
        <v>78584</v>
      </c>
      <c r="N3926">
        <v>9935</v>
      </c>
      <c r="O3926">
        <v>14432</v>
      </c>
      <c r="P3926">
        <v>842210</v>
      </c>
      <c r="Q3926">
        <v>224812</v>
      </c>
      <c r="R3926">
        <v>1067022</v>
      </c>
      <c r="S3926" t="str">
        <f t="shared" si="122"/>
        <v>False</v>
      </c>
      <c r="T3926">
        <v>619313</v>
      </c>
      <c r="U3926" t="b">
        <f t="shared" si="123"/>
        <v>0</v>
      </c>
      <c r="V3926">
        <v>0</v>
      </c>
      <c r="W3926">
        <v>0</v>
      </c>
      <c r="X3926">
        <v>0</v>
      </c>
      <c r="Y3926">
        <v>207328</v>
      </c>
      <c r="Z3926">
        <v>826641</v>
      </c>
      <c r="AA3926" t="b">
        <f>ABS(T3926-Z3926)&gt;25000</f>
        <v>1</v>
      </c>
      <c r="AB3926">
        <v>240381</v>
      </c>
      <c r="AC3926">
        <v>0</v>
      </c>
      <c r="AD3926">
        <v>240381</v>
      </c>
      <c r="AE3926">
        <v>925503</v>
      </c>
      <c r="AF3926">
        <v>0</v>
      </c>
      <c r="AG3926">
        <v>0</v>
      </c>
      <c r="AH3926">
        <v>159239</v>
      </c>
      <c r="AI3926">
        <v>1084742</v>
      </c>
      <c r="AJ3926">
        <v>222680</v>
      </c>
      <c r="AK3926">
        <v>0</v>
      </c>
      <c r="AL3926">
        <v>0</v>
      </c>
      <c r="AM3926">
        <v>14494</v>
      </c>
      <c r="AN3926">
        <v>237174</v>
      </c>
      <c r="AO3926">
        <v>847568</v>
      </c>
      <c r="AQ3926">
        <f>K3926/R3926</f>
        <v>0.65911199581639368</v>
      </c>
    </row>
    <row r="3927" spans="1:43" x14ac:dyDescent="0.35">
      <c r="A3927" t="s">
        <v>8163</v>
      </c>
      <c r="B3927" t="s">
        <v>8164</v>
      </c>
      <c r="C3927" t="s">
        <v>38</v>
      </c>
      <c r="D3927" t="str">
        <f>IF(P3927&lt;=50000,"Extra Small",IF(AND(P3927&gt;=50000,P3927&lt;250000),"Small",IF(AND(P3927&gt;=250000,P3927&lt;1000000),"Medium",IF(AND(P3927&gt;=1000000,P3927&lt;10000000),"Large",IF(AND(P3927&gt;=10000000,P3927&lt;100000000),"Extra Large",IF(P3927&gt;=100000000,"Extra-extra-large"))))))</f>
        <v>Extra Small</v>
      </c>
      <c r="E3927" t="s">
        <v>43</v>
      </c>
      <c r="F3927">
        <v>0</v>
      </c>
      <c r="G3927">
        <v>0</v>
      </c>
      <c r="H3927">
        <v>0</v>
      </c>
      <c r="I3927">
        <v>0</v>
      </c>
      <c r="J3927" t="s">
        <v>92</v>
      </c>
      <c r="K3927">
        <v>0</v>
      </c>
      <c r="L3927">
        <v>2025</v>
      </c>
      <c r="M3927">
        <v>0</v>
      </c>
      <c r="N3927">
        <v>0</v>
      </c>
      <c r="O3927">
        <v>0</v>
      </c>
      <c r="P3927">
        <v>2025</v>
      </c>
      <c r="Q3927">
        <v>0</v>
      </c>
      <c r="R3927">
        <v>2025</v>
      </c>
      <c r="S3927" t="str">
        <f t="shared" si="122"/>
        <v>False</v>
      </c>
      <c r="T3927">
        <v>0</v>
      </c>
      <c r="U3927" t="e">
        <f t="shared" si="123"/>
        <v>#DIV/0!</v>
      </c>
      <c r="V3927">
        <v>0</v>
      </c>
      <c r="W3927">
        <v>0</v>
      </c>
      <c r="X3927">
        <v>0</v>
      </c>
      <c r="Y3927">
        <v>777</v>
      </c>
      <c r="Z3927">
        <v>777</v>
      </c>
      <c r="AA3927" t="b">
        <f>ABS(T3927-Z3927)&gt;25000</f>
        <v>0</v>
      </c>
      <c r="AB3927">
        <v>1248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Q3927">
        <f>K3927/R3927</f>
        <v>0</v>
      </c>
    </row>
    <row r="3928" spans="1:43" x14ac:dyDescent="0.35">
      <c r="A3928" t="s">
        <v>8165</v>
      </c>
      <c r="B3928" t="s">
        <v>8166</v>
      </c>
      <c r="C3928" t="s">
        <v>50</v>
      </c>
      <c r="D3928" t="str">
        <f>IF(P3928&lt;=50000,"Extra Small",IF(AND(P3928&gt;=50000,P3928&lt;250000),"Small",IF(AND(P3928&gt;=250000,P3928&lt;1000000),"Medium",IF(AND(P3928&gt;=1000000,P3928&lt;10000000),"Large",IF(AND(P3928&gt;=10000000,P3928&lt;100000000),"Extra Large",IF(P3928&gt;=100000000,"Extra-extra-large"))))))</f>
        <v>Large</v>
      </c>
      <c r="E3928" t="s">
        <v>110</v>
      </c>
      <c r="F3928">
        <v>2</v>
      </c>
      <c r="G3928">
        <v>5</v>
      </c>
      <c r="H3928">
        <v>10</v>
      </c>
      <c r="I3928">
        <v>8.11</v>
      </c>
      <c r="J3928" t="s">
        <v>5851</v>
      </c>
      <c r="K3928">
        <v>0</v>
      </c>
      <c r="L3928">
        <v>2622</v>
      </c>
      <c r="M3928">
        <v>1157707</v>
      </c>
      <c r="N3928">
        <v>0</v>
      </c>
      <c r="O3928">
        <v>0</v>
      </c>
      <c r="P3928">
        <v>1160329</v>
      </c>
      <c r="Q3928">
        <v>186181</v>
      </c>
      <c r="R3928">
        <v>1346510</v>
      </c>
      <c r="S3928" t="str">
        <f t="shared" si="122"/>
        <v>False</v>
      </c>
      <c r="T3928">
        <v>593738</v>
      </c>
      <c r="U3928" t="b">
        <f t="shared" si="123"/>
        <v>0</v>
      </c>
      <c r="V3928">
        <v>0</v>
      </c>
      <c r="W3928">
        <v>16071</v>
      </c>
      <c r="X3928">
        <v>0</v>
      </c>
      <c r="Y3928">
        <v>559255</v>
      </c>
      <c r="Z3928">
        <v>1169064</v>
      </c>
      <c r="AA3928" t="b">
        <f>ABS(T3928-Z3928)&gt;1000000</f>
        <v>0</v>
      </c>
      <c r="AB3928">
        <v>177446</v>
      </c>
      <c r="AC3928">
        <v>0</v>
      </c>
      <c r="AD3928">
        <v>177446</v>
      </c>
      <c r="AE3928">
        <v>512402</v>
      </c>
      <c r="AF3928">
        <v>0</v>
      </c>
      <c r="AG3928">
        <v>340312</v>
      </c>
      <c r="AH3928">
        <v>340312</v>
      </c>
      <c r="AI3928">
        <v>852714</v>
      </c>
      <c r="AJ3928">
        <v>231663</v>
      </c>
      <c r="AK3928">
        <v>0</v>
      </c>
      <c r="AL3928">
        <v>23623</v>
      </c>
      <c r="AM3928">
        <v>23623</v>
      </c>
      <c r="AN3928">
        <v>255286</v>
      </c>
      <c r="AO3928">
        <v>597428</v>
      </c>
      <c r="AQ3928">
        <f>K3928/R3928</f>
        <v>0</v>
      </c>
    </row>
    <row r="3929" spans="1:43" x14ac:dyDescent="0.35">
      <c r="A3929" t="s">
        <v>8167</v>
      </c>
      <c r="B3929" t="s">
        <v>8168</v>
      </c>
      <c r="C3929" t="s">
        <v>38</v>
      </c>
      <c r="D3929" t="str">
        <f>IF(P3929&lt;=50000,"Extra Small",IF(AND(P3929&gt;=50000,P3929&lt;250000),"Small",IF(AND(P3929&gt;=250000,P3929&lt;1000000),"Medium",IF(AND(P3929&gt;=1000000,P3929&lt;10000000),"Large",IF(AND(P3929&gt;=10000000,P3929&lt;100000000),"Extra Large",IF(P3929&gt;=100000000,"Extra-extra-large"))))))</f>
        <v>Large</v>
      </c>
      <c r="E3929" t="s">
        <v>110</v>
      </c>
      <c r="F3929">
        <v>30</v>
      </c>
      <c r="G3929">
        <v>90</v>
      </c>
      <c r="H3929">
        <v>20</v>
      </c>
      <c r="I3929">
        <v>98</v>
      </c>
      <c r="J3929" t="s">
        <v>89</v>
      </c>
      <c r="K3929">
        <v>6113468</v>
      </c>
      <c r="L3929">
        <v>212625</v>
      </c>
      <c r="M3929">
        <v>715390</v>
      </c>
      <c r="N3929">
        <v>40521</v>
      </c>
      <c r="O3929">
        <v>126455</v>
      </c>
      <c r="P3929">
        <v>7208459</v>
      </c>
      <c r="Q3929">
        <v>0</v>
      </c>
      <c r="R3929">
        <v>7208459</v>
      </c>
      <c r="S3929" t="str">
        <f t="shared" si="122"/>
        <v>False</v>
      </c>
      <c r="T3929">
        <v>5680159</v>
      </c>
      <c r="U3929" t="b">
        <f t="shared" si="123"/>
        <v>0</v>
      </c>
      <c r="V3929">
        <v>0</v>
      </c>
      <c r="W3929">
        <v>0</v>
      </c>
      <c r="X3929">
        <v>0</v>
      </c>
      <c r="Y3929">
        <v>985153</v>
      </c>
      <c r="Z3929">
        <v>6665312</v>
      </c>
      <c r="AA3929" t="b">
        <f>ABS(T3929-Z3929)&gt;1000000</f>
        <v>0</v>
      </c>
      <c r="AB3929">
        <v>543147</v>
      </c>
      <c r="AC3929">
        <v>0</v>
      </c>
      <c r="AD3929">
        <v>543147</v>
      </c>
      <c r="AE3929">
        <v>2607912</v>
      </c>
      <c r="AF3929">
        <v>0</v>
      </c>
      <c r="AG3929">
        <v>4593658</v>
      </c>
      <c r="AH3929">
        <v>4593658</v>
      </c>
      <c r="AI3929">
        <v>7201570</v>
      </c>
      <c r="AJ3929">
        <v>937267</v>
      </c>
      <c r="AK3929">
        <v>0</v>
      </c>
      <c r="AL3929">
        <v>0</v>
      </c>
      <c r="AM3929">
        <v>0</v>
      </c>
      <c r="AN3929">
        <v>937267</v>
      </c>
      <c r="AO3929">
        <v>6264303</v>
      </c>
      <c r="AQ3929">
        <f>K3929/R3929</f>
        <v>0.84809638231971629</v>
      </c>
    </row>
    <row r="3930" spans="1:43" x14ac:dyDescent="0.35">
      <c r="A3930" t="s">
        <v>8169</v>
      </c>
      <c r="B3930" t="s">
        <v>8170</v>
      </c>
      <c r="C3930" t="s">
        <v>38</v>
      </c>
      <c r="D3930" t="str">
        <f>IF(P3930&lt;=50000,"Extra Small",IF(AND(P3930&gt;=50000,P3930&lt;250000),"Small",IF(AND(P3930&gt;=250000,P3930&lt;1000000),"Medium",IF(AND(P3930&gt;=1000000,P3930&lt;10000000),"Large",IF(AND(P3930&gt;=10000000,P3930&lt;100000000),"Extra Large",IF(P3930&gt;=100000000,"Extra-extra-large"))))))</f>
        <v>Extra Small</v>
      </c>
      <c r="E3930" t="s">
        <v>47</v>
      </c>
      <c r="F3930">
        <v>0</v>
      </c>
      <c r="G3930">
        <v>0</v>
      </c>
      <c r="H3930">
        <v>0</v>
      </c>
      <c r="I3930">
        <v>0</v>
      </c>
      <c r="J3930" t="s">
        <v>44</v>
      </c>
      <c r="K3930">
        <v>0</v>
      </c>
      <c r="L3930">
        <v>15304</v>
      </c>
      <c r="M3930">
        <v>0</v>
      </c>
      <c r="N3930">
        <v>0</v>
      </c>
      <c r="O3930">
        <v>0</v>
      </c>
      <c r="P3930">
        <v>15304</v>
      </c>
      <c r="Q3930">
        <v>0</v>
      </c>
      <c r="R3930">
        <v>15304</v>
      </c>
      <c r="S3930" t="str">
        <f t="shared" si="122"/>
        <v>False</v>
      </c>
      <c r="T3930">
        <v>0</v>
      </c>
      <c r="U3930" t="e">
        <f t="shared" si="123"/>
        <v>#DIV/0!</v>
      </c>
      <c r="V3930">
        <v>0</v>
      </c>
      <c r="W3930">
        <v>2500</v>
      </c>
      <c r="X3930">
        <v>10669</v>
      </c>
      <c r="Y3930">
        <v>398</v>
      </c>
      <c r="Z3930">
        <v>13567</v>
      </c>
      <c r="AA3930" t="b">
        <f>ABS(T3930-Z3930)&gt;25000</f>
        <v>0</v>
      </c>
      <c r="AB3930">
        <v>1737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5000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5000</v>
      </c>
      <c r="AQ3930">
        <f>K3930/R3930</f>
        <v>0</v>
      </c>
    </row>
    <row r="3931" spans="1:43" x14ac:dyDescent="0.35">
      <c r="A3931" t="s">
        <v>8171</v>
      </c>
      <c r="B3931" t="s">
        <v>8172</v>
      </c>
      <c r="C3931" t="s">
        <v>50</v>
      </c>
      <c r="D3931" t="str">
        <f>IF(P3931&lt;=50000,"Extra Small",IF(AND(P3931&gt;=50000,P3931&lt;250000),"Small",IF(AND(P3931&gt;=250000,P3931&lt;1000000),"Medium",IF(AND(P3931&gt;=1000000,P3931&lt;10000000),"Large",IF(AND(P3931&gt;=10000000,P3931&lt;100000000),"Extra Large",IF(P3931&gt;=100000000,"Extra-extra-large"))))))</f>
        <v>Small</v>
      </c>
      <c r="E3931" t="s">
        <v>43</v>
      </c>
      <c r="F3931">
        <v>0</v>
      </c>
      <c r="G3931">
        <v>0</v>
      </c>
      <c r="H3931">
        <v>0</v>
      </c>
      <c r="I3931">
        <v>0</v>
      </c>
      <c r="J3931" t="s">
        <v>6194</v>
      </c>
      <c r="K3931">
        <v>0</v>
      </c>
      <c r="L3931">
        <v>32</v>
      </c>
      <c r="M3931">
        <v>90141</v>
      </c>
      <c r="N3931">
        <v>2372</v>
      </c>
      <c r="O3931">
        <v>0</v>
      </c>
      <c r="P3931">
        <v>92545</v>
      </c>
      <c r="Q3931">
        <v>0</v>
      </c>
      <c r="R3931">
        <v>92545</v>
      </c>
      <c r="S3931" t="str">
        <f t="shared" si="122"/>
        <v>False</v>
      </c>
      <c r="T3931">
        <v>0</v>
      </c>
      <c r="U3931" t="e">
        <f t="shared" si="123"/>
        <v>#DIV/0!</v>
      </c>
      <c r="V3931">
        <v>0</v>
      </c>
      <c r="W3931">
        <v>0</v>
      </c>
      <c r="X3931">
        <v>0</v>
      </c>
      <c r="Y3931">
        <v>69555</v>
      </c>
      <c r="Z3931">
        <v>69555</v>
      </c>
      <c r="AA3931" t="b">
        <f>ABS(T3931-Z3931)&gt;25000</f>
        <v>1</v>
      </c>
      <c r="AB3931">
        <v>22990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156230</v>
      </c>
      <c r="AJ3931">
        <v>0</v>
      </c>
      <c r="AK3931">
        <v>0</v>
      </c>
      <c r="AL3931">
        <v>0</v>
      </c>
      <c r="AM3931">
        <v>0</v>
      </c>
      <c r="AN3931">
        <v>15411</v>
      </c>
      <c r="AO3931">
        <v>140819</v>
      </c>
      <c r="AQ3931">
        <f>K3931/R3931</f>
        <v>0</v>
      </c>
    </row>
    <row r="3932" spans="1:43" x14ac:dyDescent="0.35">
      <c r="A3932" t="s">
        <v>8173</v>
      </c>
      <c r="B3932" t="s">
        <v>8174</v>
      </c>
      <c r="C3932" t="s">
        <v>38</v>
      </c>
      <c r="D3932" t="str">
        <f>IF(P3932&lt;=50000,"Extra Small",IF(AND(P3932&gt;=50000,P3932&lt;250000),"Small",IF(AND(P3932&gt;=250000,P3932&lt;1000000),"Medium",IF(AND(P3932&gt;=1000000,P3932&lt;10000000),"Large",IF(AND(P3932&gt;=10000000,P3932&lt;100000000),"Extra Large",IF(P3932&gt;=100000000,"Extra-extra-large"))))))</f>
        <v>Small</v>
      </c>
      <c r="E3932" t="s">
        <v>39</v>
      </c>
      <c r="F3932">
        <v>0</v>
      </c>
      <c r="G3932">
        <v>1</v>
      </c>
      <c r="H3932">
        <v>0</v>
      </c>
      <c r="I3932">
        <v>0</v>
      </c>
      <c r="J3932" t="s">
        <v>233</v>
      </c>
      <c r="K3932">
        <v>0</v>
      </c>
      <c r="L3932">
        <v>149398</v>
      </c>
      <c r="M3932">
        <v>0</v>
      </c>
      <c r="N3932">
        <v>0</v>
      </c>
      <c r="O3932">
        <v>2887</v>
      </c>
      <c r="P3932">
        <v>152285</v>
      </c>
      <c r="Q3932">
        <v>0</v>
      </c>
      <c r="R3932">
        <v>152285</v>
      </c>
      <c r="S3932" t="str">
        <f t="shared" si="122"/>
        <v>False</v>
      </c>
      <c r="T3932">
        <v>9577</v>
      </c>
      <c r="U3932" t="b">
        <f t="shared" si="123"/>
        <v>0</v>
      </c>
      <c r="V3932">
        <v>0</v>
      </c>
      <c r="W3932">
        <v>8535</v>
      </c>
      <c r="X3932">
        <v>20293</v>
      </c>
      <c r="Y3932">
        <v>93838</v>
      </c>
      <c r="Z3932">
        <v>132243</v>
      </c>
      <c r="AA3932" t="b">
        <f>ABS(T3932-Z3932)&gt;25000</f>
        <v>1</v>
      </c>
      <c r="AB3932">
        <v>20042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2922218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2922218</v>
      </c>
      <c r="AQ3932">
        <f>K3932/R3932</f>
        <v>0</v>
      </c>
    </row>
    <row r="3933" spans="1:43" x14ac:dyDescent="0.35">
      <c r="A3933" t="s">
        <v>8175</v>
      </c>
      <c r="B3933" t="s">
        <v>8176</v>
      </c>
      <c r="C3933" t="s">
        <v>38</v>
      </c>
      <c r="D3933" t="str">
        <f>IF(P3933&lt;=50000,"Extra Small",IF(AND(P3933&gt;=50000,P3933&lt;250000),"Small",IF(AND(P3933&gt;=250000,P3933&lt;1000000),"Medium",IF(AND(P3933&gt;=1000000,P3933&lt;10000000),"Large",IF(AND(P3933&gt;=10000000,P3933&lt;100000000),"Extra Large",IF(P3933&gt;=100000000,"Extra-extra-large"))))))</f>
        <v>Extra Small</v>
      </c>
      <c r="E3933" t="s">
        <v>88</v>
      </c>
      <c r="F3933">
        <v>5</v>
      </c>
      <c r="G3933">
        <v>0</v>
      </c>
      <c r="H3933">
        <v>0</v>
      </c>
      <c r="I3933">
        <v>5</v>
      </c>
      <c r="J3933" t="s">
        <v>107</v>
      </c>
      <c r="K3933">
        <v>0</v>
      </c>
      <c r="L3933">
        <v>0</v>
      </c>
      <c r="M3933">
        <v>1800</v>
      </c>
      <c r="N3933">
        <v>0</v>
      </c>
      <c r="O3933">
        <v>34</v>
      </c>
      <c r="P3933">
        <v>1834</v>
      </c>
      <c r="Q3933">
        <v>0</v>
      </c>
      <c r="R3933">
        <v>1834</v>
      </c>
      <c r="S3933" t="str">
        <f t="shared" si="122"/>
        <v>False</v>
      </c>
      <c r="T3933">
        <v>5223</v>
      </c>
      <c r="U3933" t="b">
        <f t="shared" si="123"/>
        <v>0</v>
      </c>
      <c r="V3933">
        <v>0</v>
      </c>
      <c r="W3933">
        <v>0</v>
      </c>
      <c r="X3933">
        <v>0</v>
      </c>
      <c r="Y3933">
        <v>26705</v>
      </c>
      <c r="Z3933">
        <v>31928</v>
      </c>
      <c r="AA3933" t="b">
        <f>ABS(T3933-Z3933)&gt;25000</f>
        <v>1</v>
      </c>
      <c r="AB3933">
        <v>-30094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204043</v>
      </c>
      <c r="AJ3933">
        <v>0</v>
      </c>
      <c r="AK3933">
        <v>0</v>
      </c>
      <c r="AL3933">
        <v>0</v>
      </c>
      <c r="AM3933">
        <v>0</v>
      </c>
      <c r="AN3933">
        <v>165434</v>
      </c>
      <c r="AO3933">
        <v>38609</v>
      </c>
      <c r="AQ3933">
        <f>K3933/R3933</f>
        <v>0</v>
      </c>
    </row>
    <row r="3934" spans="1:43" x14ac:dyDescent="0.35">
      <c r="A3934" t="s">
        <v>8177</v>
      </c>
      <c r="B3934" t="s">
        <v>8178</v>
      </c>
      <c r="C3934" t="s">
        <v>38</v>
      </c>
      <c r="D3934" t="str">
        <f>IF(P3934&lt;=50000,"Extra Small",IF(AND(P3934&gt;=50000,P3934&lt;250000),"Small",IF(AND(P3934&gt;=250000,P3934&lt;1000000),"Medium",IF(AND(P3934&gt;=1000000,P3934&lt;10000000),"Large",IF(AND(P3934&gt;=10000000,P3934&lt;100000000),"Extra Large",IF(P3934&gt;=100000000,"Extra-extra-large"))))))</f>
        <v>Large</v>
      </c>
      <c r="E3934" t="s">
        <v>131</v>
      </c>
      <c r="F3934">
        <v>1</v>
      </c>
      <c r="G3934">
        <v>0</v>
      </c>
      <c r="H3934">
        <v>0</v>
      </c>
      <c r="I3934">
        <v>1</v>
      </c>
      <c r="J3934" t="s">
        <v>48</v>
      </c>
      <c r="K3934">
        <v>0</v>
      </c>
      <c r="L3934">
        <v>0</v>
      </c>
      <c r="M3934">
        <v>0</v>
      </c>
      <c r="N3934">
        <v>2890382</v>
      </c>
      <c r="O3934">
        <v>0</v>
      </c>
      <c r="P3934">
        <v>2890382</v>
      </c>
      <c r="Q3934">
        <v>0</v>
      </c>
      <c r="R3934">
        <v>2890382</v>
      </c>
      <c r="S3934" t="str">
        <f t="shared" si="122"/>
        <v>False</v>
      </c>
      <c r="T3934">
        <v>95833</v>
      </c>
      <c r="U3934" t="b">
        <f t="shared" si="123"/>
        <v>0</v>
      </c>
      <c r="V3934">
        <v>0</v>
      </c>
      <c r="W3934">
        <v>861434</v>
      </c>
      <c r="X3934">
        <v>0</v>
      </c>
      <c r="Y3934">
        <v>29644</v>
      </c>
      <c r="Z3934">
        <v>986911</v>
      </c>
      <c r="AA3934" t="b">
        <f>ABS(T3934-Z3934)&gt;1000000</f>
        <v>0</v>
      </c>
      <c r="AB3934">
        <v>1903471</v>
      </c>
      <c r="AC3934">
        <v>0</v>
      </c>
      <c r="AD3934">
        <v>1903471</v>
      </c>
      <c r="AE3934">
        <v>2248108</v>
      </c>
      <c r="AF3934">
        <v>0</v>
      </c>
      <c r="AG3934">
        <v>74073652</v>
      </c>
      <c r="AH3934">
        <v>74073652</v>
      </c>
      <c r="AI3934">
        <v>76321760</v>
      </c>
      <c r="AJ3934">
        <v>198189</v>
      </c>
      <c r="AK3934">
        <v>0</v>
      </c>
      <c r="AL3934">
        <v>0</v>
      </c>
      <c r="AM3934">
        <v>0</v>
      </c>
      <c r="AN3934">
        <v>198189</v>
      </c>
      <c r="AO3934">
        <v>76123571</v>
      </c>
      <c r="AQ3934">
        <f>K3934/R3934</f>
        <v>0</v>
      </c>
    </row>
    <row r="3935" spans="1:43" x14ac:dyDescent="0.35">
      <c r="A3935" t="s">
        <v>8179</v>
      </c>
      <c r="B3935" t="s">
        <v>8180</v>
      </c>
      <c r="C3935" t="s">
        <v>50</v>
      </c>
      <c r="D3935" t="str">
        <f>IF(P3935&lt;=50000,"Extra Small",IF(AND(P3935&gt;=50000,P3935&lt;250000),"Small",IF(AND(P3935&gt;=250000,P3935&lt;1000000),"Medium",IF(AND(P3935&gt;=1000000,P3935&lt;10000000),"Large",IF(AND(P3935&gt;=10000000,P3935&lt;100000000),"Extra Large",IF(P3935&gt;=100000000,"Extra-extra-large"))))))</f>
        <v>Small</v>
      </c>
      <c r="E3935" t="s">
        <v>110</v>
      </c>
      <c r="F3935">
        <v>0</v>
      </c>
      <c r="G3935">
        <v>0</v>
      </c>
      <c r="H3935">
        <v>0</v>
      </c>
      <c r="I3935">
        <v>0</v>
      </c>
      <c r="J3935" t="s">
        <v>2256</v>
      </c>
      <c r="K3935">
        <v>21200</v>
      </c>
      <c r="L3935">
        <v>821</v>
      </c>
      <c r="M3935">
        <v>35868</v>
      </c>
      <c r="N3935">
        <v>0</v>
      </c>
      <c r="O3935">
        <v>0</v>
      </c>
      <c r="P3935">
        <v>57889</v>
      </c>
      <c r="Q3935">
        <v>273</v>
      </c>
      <c r="R3935">
        <v>58162</v>
      </c>
      <c r="S3935" t="str">
        <f t="shared" si="122"/>
        <v>False</v>
      </c>
      <c r="T3935">
        <v>0</v>
      </c>
      <c r="U3935" t="e">
        <f t="shared" si="123"/>
        <v>#DIV/0!</v>
      </c>
      <c r="V3935">
        <v>0</v>
      </c>
      <c r="W3935">
        <v>0</v>
      </c>
      <c r="X3935">
        <v>0</v>
      </c>
      <c r="Y3935">
        <v>35508</v>
      </c>
      <c r="Z3935">
        <v>35508</v>
      </c>
      <c r="AA3935" t="b">
        <f>ABS(T3935-Z3935)&gt;25000</f>
        <v>1</v>
      </c>
      <c r="AB3935">
        <v>22654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111394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111394</v>
      </c>
      <c r="AQ3935">
        <f>K3935/R3935</f>
        <v>0.36449915752553214</v>
      </c>
    </row>
    <row r="3936" spans="1:43" x14ac:dyDescent="0.35">
      <c r="A3936" t="s">
        <v>8181</v>
      </c>
      <c r="B3936" t="s">
        <v>8182</v>
      </c>
      <c r="C3936" t="s">
        <v>38</v>
      </c>
      <c r="D3936" t="str">
        <f>IF(P3936&lt;=50000,"Extra Small",IF(AND(P3936&gt;=50000,P3936&lt;250000),"Small",IF(AND(P3936&gt;=250000,P3936&lt;1000000),"Medium",IF(AND(P3936&gt;=1000000,P3936&lt;10000000),"Large",IF(AND(P3936&gt;=10000000,P3936&lt;100000000),"Extra Large",IF(P3936&gt;=100000000,"Extra-extra-large"))))))</f>
        <v>Small</v>
      </c>
      <c r="E3936" t="s">
        <v>39</v>
      </c>
      <c r="F3936">
        <v>0</v>
      </c>
      <c r="G3936">
        <v>0</v>
      </c>
      <c r="H3936">
        <v>0</v>
      </c>
      <c r="I3936">
        <v>0</v>
      </c>
      <c r="J3936" t="s">
        <v>56</v>
      </c>
      <c r="K3936">
        <v>0</v>
      </c>
      <c r="L3936">
        <v>49627</v>
      </c>
      <c r="M3936">
        <v>0</v>
      </c>
      <c r="N3936">
        <v>2554</v>
      </c>
      <c r="O3936">
        <v>0</v>
      </c>
      <c r="P3936">
        <v>52181</v>
      </c>
      <c r="Q3936">
        <v>0</v>
      </c>
      <c r="R3936">
        <v>52181</v>
      </c>
      <c r="S3936" t="str">
        <f t="shared" si="122"/>
        <v>False</v>
      </c>
      <c r="T3936">
        <v>0</v>
      </c>
      <c r="U3936" t="e">
        <f t="shared" si="123"/>
        <v>#DIV/0!</v>
      </c>
      <c r="V3936">
        <v>0</v>
      </c>
      <c r="W3936">
        <v>0</v>
      </c>
      <c r="X3936">
        <v>0</v>
      </c>
      <c r="Y3936">
        <v>2277</v>
      </c>
      <c r="Z3936">
        <v>2277</v>
      </c>
      <c r="AA3936" t="b">
        <f>ABS(T3936-Z3936)&gt;25000</f>
        <v>0</v>
      </c>
      <c r="AB3936">
        <v>49904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Q3936">
        <f>K3936/R3936</f>
        <v>0</v>
      </c>
    </row>
    <row r="3937" spans="1:43" x14ac:dyDescent="0.35">
      <c r="A3937" t="s">
        <v>8183</v>
      </c>
      <c r="B3937" t="s">
        <v>8184</v>
      </c>
      <c r="C3937" t="s">
        <v>50</v>
      </c>
      <c r="D3937" t="str">
        <f>IF(P3937&lt;=50000,"Extra Small",IF(AND(P3937&gt;=50000,P3937&lt;250000),"Small",IF(AND(P3937&gt;=250000,P3937&lt;1000000),"Medium",IF(AND(P3937&gt;=1000000,P3937&lt;10000000),"Large",IF(AND(P3937&gt;=10000000,P3937&lt;100000000),"Extra Large",IF(P3937&gt;=100000000,"Extra-extra-large"))))))</f>
        <v>Small</v>
      </c>
      <c r="E3937" t="s">
        <v>85</v>
      </c>
      <c r="F3937">
        <v>0</v>
      </c>
      <c r="G3937">
        <v>1</v>
      </c>
      <c r="H3937">
        <v>0</v>
      </c>
      <c r="I3937">
        <v>0.05</v>
      </c>
      <c r="J3937" t="s">
        <v>129</v>
      </c>
      <c r="K3937">
        <v>11000</v>
      </c>
      <c r="L3937">
        <v>38293</v>
      </c>
      <c r="M3937">
        <v>13475</v>
      </c>
      <c r="N3937">
        <v>0</v>
      </c>
      <c r="O3937">
        <v>3788</v>
      </c>
      <c r="P3937">
        <v>66556</v>
      </c>
      <c r="Q3937">
        <v>0</v>
      </c>
      <c r="R3937">
        <v>66556</v>
      </c>
      <c r="S3937" t="str">
        <f t="shared" si="122"/>
        <v>False</v>
      </c>
      <c r="T3937">
        <v>1704</v>
      </c>
      <c r="U3937" t="b">
        <f t="shared" si="123"/>
        <v>0</v>
      </c>
      <c r="V3937">
        <v>0</v>
      </c>
      <c r="W3937">
        <v>50007</v>
      </c>
      <c r="X3937">
        <v>0</v>
      </c>
      <c r="Y3937">
        <v>5526</v>
      </c>
      <c r="Z3937">
        <v>57237</v>
      </c>
      <c r="AA3937" t="b">
        <f>ABS(T3937-Z3937)&gt;25000</f>
        <v>1</v>
      </c>
      <c r="AB3937">
        <v>9319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31000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31000</v>
      </c>
      <c r="AQ3937">
        <f>K3937/R3937</f>
        <v>0.16527435543001381</v>
      </c>
    </row>
    <row r="3938" spans="1:43" x14ac:dyDescent="0.35">
      <c r="A3938" t="s">
        <v>8185</v>
      </c>
      <c r="B3938" t="s">
        <v>8186</v>
      </c>
      <c r="C3938" t="s">
        <v>50</v>
      </c>
      <c r="D3938" t="str">
        <f>IF(P3938&lt;=50000,"Extra Small",IF(AND(P3938&gt;=50000,P3938&lt;250000),"Small",IF(AND(P3938&gt;=250000,P3938&lt;1000000),"Medium",IF(AND(P3938&gt;=1000000,P3938&lt;10000000),"Large",IF(AND(P3938&gt;=10000000,P3938&lt;100000000),"Extra Large",IF(P3938&gt;=100000000,"Extra-extra-large"))))))</f>
        <v>Small</v>
      </c>
      <c r="E3938" t="s">
        <v>73</v>
      </c>
      <c r="F3938">
        <v>0</v>
      </c>
      <c r="G3938">
        <v>0</v>
      </c>
      <c r="H3938">
        <v>0</v>
      </c>
      <c r="I3938">
        <v>0</v>
      </c>
      <c r="J3938" t="s">
        <v>102</v>
      </c>
      <c r="K3938">
        <v>0</v>
      </c>
      <c r="L3938">
        <v>0</v>
      </c>
      <c r="M3938">
        <v>0</v>
      </c>
      <c r="N3938">
        <v>0</v>
      </c>
      <c r="O3938">
        <v>110035</v>
      </c>
      <c r="P3938">
        <v>110035</v>
      </c>
      <c r="Q3938">
        <v>0</v>
      </c>
      <c r="R3938">
        <v>110035</v>
      </c>
      <c r="S3938" t="str">
        <f t="shared" si="122"/>
        <v>False</v>
      </c>
      <c r="T3938">
        <v>0</v>
      </c>
      <c r="U3938" t="e">
        <f t="shared" si="123"/>
        <v>#DIV/0!</v>
      </c>
      <c r="V3938">
        <v>0</v>
      </c>
      <c r="W3938">
        <v>0</v>
      </c>
      <c r="X3938">
        <v>0</v>
      </c>
      <c r="Y3938">
        <v>109584</v>
      </c>
      <c r="Z3938">
        <v>109584</v>
      </c>
      <c r="AA3938" t="b">
        <f>ABS(T3938-Z3938)&gt;25000</f>
        <v>1</v>
      </c>
      <c r="AB3938">
        <v>451</v>
      </c>
      <c r="AC3938">
        <v>0</v>
      </c>
      <c r="AD3938">
        <v>451</v>
      </c>
      <c r="AE3938">
        <v>0</v>
      </c>
      <c r="AF3938">
        <v>0</v>
      </c>
      <c r="AG3938">
        <v>0</v>
      </c>
      <c r="AH3938">
        <v>0</v>
      </c>
      <c r="AI3938">
        <v>68538</v>
      </c>
      <c r="AJ3938">
        <v>0</v>
      </c>
      <c r="AK3938">
        <v>0</v>
      </c>
      <c r="AL3938">
        <v>0</v>
      </c>
      <c r="AM3938">
        <v>0</v>
      </c>
      <c r="AN3938">
        <v>33525</v>
      </c>
      <c r="AO3938">
        <v>35013</v>
      </c>
      <c r="AQ3938">
        <f>K3938/R3938</f>
        <v>0</v>
      </c>
    </row>
    <row r="3939" spans="1:43" x14ac:dyDescent="0.35">
      <c r="A3939" t="s">
        <v>8187</v>
      </c>
      <c r="B3939" t="s">
        <v>8188</v>
      </c>
      <c r="C3939" t="s">
        <v>38</v>
      </c>
      <c r="D3939" t="str">
        <f>IF(P3939&lt;=50000,"Extra Small",IF(AND(P3939&gt;=50000,P3939&lt;250000),"Small",IF(AND(P3939&gt;=250000,P3939&lt;1000000),"Medium",IF(AND(P3939&gt;=1000000,P3939&lt;10000000),"Large",IF(AND(P3939&gt;=10000000,P3939&lt;100000000),"Extra Large",IF(P3939&gt;=100000000,"Extra-extra-large"))))))</f>
        <v>Extra Large</v>
      </c>
      <c r="E3939" t="s">
        <v>51</v>
      </c>
      <c r="F3939">
        <v>107</v>
      </c>
      <c r="G3939">
        <v>61</v>
      </c>
      <c r="H3939">
        <v>71</v>
      </c>
      <c r="I3939">
        <v>159</v>
      </c>
      <c r="J3939" t="s">
        <v>172</v>
      </c>
      <c r="K3939">
        <v>4997597</v>
      </c>
      <c r="L3939">
        <v>62857</v>
      </c>
      <c r="M3939">
        <v>21399311</v>
      </c>
      <c r="N3939">
        <v>670515</v>
      </c>
      <c r="O3939">
        <v>567388</v>
      </c>
      <c r="P3939">
        <v>27697668</v>
      </c>
      <c r="Q3939">
        <v>3532</v>
      </c>
      <c r="R3939">
        <v>27701200</v>
      </c>
      <c r="S3939" t="str">
        <f t="shared" si="122"/>
        <v>False</v>
      </c>
      <c r="T3939">
        <v>17672667</v>
      </c>
      <c r="U3939" t="b">
        <f t="shared" si="123"/>
        <v>0</v>
      </c>
      <c r="V3939">
        <v>6921</v>
      </c>
      <c r="W3939">
        <v>0</v>
      </c>
      <c r="X3939">
        <v>0</v>
      </c>
      <c r="Y3939">
        <v>7673797</v>
      </c>
      <c r="Z3939">
        <v>25353385</v>
      </c>
      <c r="AA3939" t="b">
        <f>ABS(T3939-Z3939)&gt;1000000</f>
        <v>1</v>
      </c>
      <c r="AB3939">
        <v>2347815</v>
      </c>
      <c r="AC3939">
        <v>0</v>
      </c>
      <c r="AD3939">
        <v>2347815</v>
      </c>
      <c r="AE3939">
        <v>26770213</v>
      </c>
      <c r="AF3939">
        <v>0</v>
      </c>
      <c r="AG3939">
        <v>102050592</v>
      </c>
      <c r="AH3939">
        <v>102050592</v>
      </c>
      <c r="AI3939">
        <v>128820805</v>
      </c>
      <c r="AJ3939">
        <v>8960679</v>
      </c>
      <c r="AK3939">
        <v>0</v>
      </c>
      <c r="AL3939">
        <v>385696</v>
      </c>
      <c r="AM3939">
        <v>385696</v>
      </c>
      <c r="AN3939">
        <v>9346375</v>
      </c>
      <c r="AO3939">
        <v>119474430</v>
      </c>
      <c r="AQ3939">
        <f>K3939/R3939</f>
        <v>0.18041084862749629</v>
      </c>
    </row>
    <row r="3940" spans="1:43" x14ac:dyDescent="0.35">
      <c r="A3940" t="s">
        <v>8189</v>
      </c>
      <c r="B3940" t="s">
        <v>8190</v>
      </c>
      <c r="C3940" t="s">
        <v>38</v>
      </c>
      <c r="D3940" t="str">
        <f>IF(P3940&lt;=50000,"Extra Small",IF(AND(P3940&gt;=50000,P3940&lt;250000),"Small",IF(AND(P3940&gt;=250000,P3940&lt;1000000),"Medium",IF(AND(P3940&gt;=1000000,P3940&lt;10000000),"Large",IF(AND(P3940&gt;=10000000,P3940&lt;100000000),"Extra Large",IF(P3940&gt;=100000000,"Extra-extra-large"))))))</f>
        <v>Small</v>
      </c>
      <c r="E3940" t="s">
        <v>85</v>
      </c>
      <c r="F3940">
        <v>0</v>
      </c>
      <c r="G3940">
        <v>0</v>
      </c>
      <c r="H3940">
        <v>0</v>
      </c>
      <c r="I3940">
        <v>0</v>
      </c>
      <c r="J3940" t="s">
        <v>172</v>
      </c>
      <c r="K3940">
        <v>58676</v>
      </c>
      <c r="L3940">
        <v>320</v>
      </c>
      <c r="M3940">
        <v>4140</v>
      </c>
      <c r="N3940">
        <v>7575</v>
      </c>
      <c r="O3940">
        <v>2892</v>
      </c>
      <c r="P3940">
        <v>73603</v>
      </c>
      <c r="Q3940">
        <v>0</v>
      </c>
      <c r="R3940">
        <v>73603</v>
      </c>
      <c r="S3940" t="str">
        <f t="shared" si="122"/>
        <v>False</v>
      </c>
      <c r="T3940">
        <v>0</v>
      </c>
      <c r="U3940" t="e">
        <f t="shared" si="123"/>
        <v>#DIV/0!</v>
      </c>
      <c r="V3940">
        <v>0</v>
      </c>
      <c r="W3940">
        <v>0</v>
      </c>
      <c r="X3940">
        <v>0</v>
      </c>
      <c r="Y3940">
        <v>113066</v>
      </c>
      <c r="Z3940">
        <v>113066</v>
      </c>
      <c r="AA3940" t="b">
        <f>ABS(T3940-Z3940)&gt;25000</f>
        <v>1</v>
      </c>
      <c r="AB3940">
        <v>-39463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323900</v>
      </c>
      <c r="AJ3940">
        <v>0</v>
      </c>
      <c r="AK3940">
        <v>0</v>
      </c>
      <c r="AL3940">
        <v>0</v>
      </c>
      <c r="AM3940">
        <v>0</v>
      </c>
      <c r="AN3940">
        <v>20823</v>
      </c>
      <c r="AO3940">
        <v>303077</v>
      </c>
      <c r="AQ3940">
        <f>K3940/R3940</f>
        <v>0.79719576647690993</v>
      </c>
    </row>
    <row r="3941" spans="1:43" x14ac:dyDescent="0.35">
      <c r="A3941" t="s">
        <v>8191</v>
      </c>
      <c r="B3941" t="s">
        <v>8192</v>
      </c>
      <c r="C3941" t="s">
        <v>38</v>
      </c>
      <c r="D3941" t="str">
        <f>IF(P3941&lt;=50000,"Extra Small",IF(AND(P3941&gt;=50000,P3941&lt;250000),"Small",IF(AND(P3941&gt;=250000,P3941&lt;1000000),"Medium",IF(AND(P3941&gt;=1000000,P3941&lt;10000000),"Large",IF(AND(P3941&gt;=10000000,P3941&lt;100000000),"Extra Large",IF(P3941&gt;=100000000,"Extra-extra-large"))))))</f>
        <v>Small</v>
      </c>
      <c r="E3941" t="s">
        <v>67</v>
      </c>
      <c r="F3941">
        <v>0</v>
      </c>
      <c r="G3941">
        <v>0</v>
      </c>
      <c r="H3941">
        <v>0</v>
      </c>
      <c r="I3941">
        <v>0</v>
      </c>
      <c r="J3941" t="s">
        <v>61</v>
      </c>
      <c r="K3941">
        <v>0</v>
      </c>
      <c r="L3941">
        <v>0</v>
      </c>
      <c r="M3941">
        <v>63539</v>
      </c>
      <c r="N3941">
        <v>9877</v>
      </c>
      <c r="O3941">
        <v>0</v>
      </c>
      <c r="P3941">
        <v>73416</v>
      </c>
      <c r="Q3941">
        <v>0</v>
      </c>
      <c r="R3941">
        <v>73416</v>
      </c>
      <c r="S3941" t="str">
        <f t="shared" si="122"/>
        <v>False</v>
      </c>
      <c r="T3941">
        <v>0</v>
      </c>
      <c r="U3941" t="e">
        <f t="shared" si="123"/>
        <v>#DIV/0!</v>
      </c>
      <c r="V3941">
        <v>0</v>
      </c>
      <c r="W3941">
        <v>0</v>
      </c>
      <c r="X3941">
        <v>0</v>
      </c>
      <c r="Y3941">
        <v>79867</v>
      </c>
      <c r="Z3941">
        <v>79867</v>
      </c>
      <c r="AA3941" t="b">
        <f>ABS(T3941-Z3941)&gt;25000</f>
        <v>1</v>
      </c>
      <c r="AB3941">
        <v>-6451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1081898</v>
      </c>
      <c r="AJ3941">
        <v>0</v>
      </c>
      <c r="AK3941">
        <v>0</v>
      </c>
      <c r="AL3941">
        <v>0</v>
      </c>
      <c r="AM3941">
        <v>0</v>
      </c>
      <c r="AN3941">
        <v>19831</v>
      </c>
      <c r="AO3941">
        <v>1062067</v>
      </c>
      <c r="AQ3941">
        <f>K3941/R3941</f>
        <v>0</v>
      </c>
    </row>
    <row r="3942" spans="1:43" x14ac:dyDescent="0.35">
      <c r="A3942" t="s">
        <v>8193</v>
      </c>
      <c r="B3942" t="s">
        <v>8194</v>
      </c>
      <c r="C3942" t="s">
        <v>50</v>
      </c>
      <c r="D3942" t="str">
        <f>IF(P3942&lt;=50000,"Extra Small",IF(AND(P3942&gt;=50000,P3942&lt;250000),"Small",IF(AND(P3942&gt;=250000,P3942&lt;1000000),"Medium",IF(AND(P3942&gt;=1000000,P3942&lt;10000000),"Large",IF(AND(P3942&gt;=10000000,P3942&lt;100000000),"Extra Large",IF(P3942&gt;=100000000,"Extra-extra-large"))))))</f>
        <v>Large</v>
      </c>
      <c r="E3942" t="s">
        <v>43</v>
      </c>
      <c r="F3942">
        <v>0</v>
      </c>
      <c r="G3942">
        <v>1</v>
      </c>
      <c r="H3942">
        <v>0</v>
      </c>
      <c r="I3942">
        <v>0.4</v>
      </c>
      <c r="J3942" t="s">
        <v>172</v>
      </c>
      <c r="K3942">
        <v>0</v>
      </c>
      <c r="L3942">
        <v>3212744</v>
      </c>
      <c r="M3942">
        <v>0</v>
      </c>
      <c r="N3942">
        <v>0</v>
      </c>
      <c r="O3942">
        <v>80063</v>
      </c>
      <c r="P3942">
        <v>3292807</v>
      </c>
      <c r="Q3942">
        <v>0</v>
      </c>
      <c r="R3942">
        <v>3292807</v>
      </c>
      <c r="S3942" t="str">
        <f t="shared" si="122"/>
        <v>False</v>
      </c>
      <c r="T3942">
        <v>53798</v>
      </c>
      <c r="U3942" t="b">
        <f t="shared" si="123"/>
        <v>0</v>
      </c>
      <c r="V3942">
        <v>0</v>
      </c>
      <c r="W3942">
        <v>268405</v>
      </c>
      <c r="X3942">
        <v>0</v>
      </c>
      <c r="Y3942">
        <v>0</v>
      </c>
      <c r="Z3942">
        <v>322203</v>
      </c>
      <c r="AA3942" t="b">
        <f>ABS(T3942-Z3942)&gt;1000000</f>
        <v>0</v>
      </c>
      <c r="AB3942">
        <v>2970604</v>
      </c>
      <c r="AC3942">
        <v>0</v>
      </c>
      <c r="AD3942">
        <v>2970604</v>
      </c>
      <c r="AE3942">
        <v>6884372</v>
      </c>
      <c r="AF3942">
        <v>0</v>
      </c>
      <c r="AG3942">
        <v>0</v>
      </c>
      <c r="AH3942">
        <v>0</v>
      </c>
      <c r="AI3942">
        <v>6884372</v>
      </c>
      <c r="AJ3942">
        <v>322203</v>
      </c>
      <c r="AK3942">
        <v>0</v>
      </c>
      <c r="AL3942">
        <v>0</v>
      </c>
      <c r="AM3942">
        <v>0</v>
      </c>
      <c r="AN3942">
        <v>322203</v>
      </c>
      <c r="AO3942">
        <v>6562169</v>
      </c>
      <c r="AQ3942">
        <f>K3942/R3942</f>
        <v>0</v>
      </c>
    </row>
    <row r="3943" spans="1:43" x14ac:dyDescent="0.35">
      <c r="A3943" t="s">
        <v>8195</v>
      </c>
      <c r="B3943" t="s">
        <v>8196</v>
      </c>
      <c r="C3943" t="s">
        <v>50</v>
      </c>
      <c r="D3943" t="str">
        <f>IF(P3943&lt;=50000,"Extra Small",IF(AND(P3943&gt;=50000,P3943&lt;250000),"Small",IF(AND(P3943&gt;=250000,P3943&lt;1000000),"Medium",IF(AND(P3943&gt;=1000000,P3943&lt;10000000),"Large",IF(AND(P3943&gt;=10000000,P3943&lt;100000000),"Extra Large",IF(P3943&gt;=100000000,"Extra-extra-large"))))))</f>
        <v>Medium</v>
      </c>
      <c r="E3943" t="s">
        <v>88</v>
      </c>
      <c r="F3943">
        <v>5</v>
      </c>
      <c r="G3943">
        <v>3</v>
      </c>
      <c r="H3943">
        <v>0</v>
      </c>
      <c r="I3943">
        <v>6.6</v>
      </c>
      <c r="J3943" t="s">
        <v>107</v>
      </c>
      <c r="K3943">
        <v>544886</v>
      </c>
      <c r="L3943">
        <v>0</v>
      </c>
      <c r="M3943">
        <v>0</v>
      </c>
      <c r="N3943">
        <v>224</v>
      </c>
      <c r="O3943">
        <v>326573</v>
      </c>
      <c r="P3943">
        <v>871683</v>
      </c>
      <c r="Q3943">
        <v>0</v>
      </c>
      <c r="R3943">
        <v>871683</v>
      </c>
      <c r="S3943" t="str">
        <f t="shared" si="122"/>
        <v>False</v>
      </c>
      <c r="T3943">
        <v>757307</v>
      </c>
      <c r="U3943" t="b">
        <f t="shared" si="123"/>
        <v>0</v>
      </c>
      <c r="V3943">
        <v>0</v>
      </c>
      <c r="W3943">
        <v>0</v>
      </c>
      <c r="X3943">
        <v>0</v>
      </c>
      <c r="Y3943">
        <v>117269</v>
      </c>
      <c r="Z3943">
        <v>874576</v>
      </c>
      <c r="AA3943" t="b">
        <f>ABS(T3943-Z3943)&gt;25000</f>
        <v>1</v>
      </c>
      <c r="AB3943">
        <v>-2893</v>
      </c>
      <c r="AC3943">
        <v>0</v>
      </c>
      <c r="AD3943">
        <v>-2893</v>
      </c>
      <c r="AE3943">
        <v>150065</v>
      </c>
      <c r="AF3943">
        <v>0</v>
      </c>
      <c r="AG3943">
        <v>0</v>
      </c>
      <c r="AH3943">
        <v>0</v>
      </c>
      <c r="AI3943">
        <v>150065</v>
      </c>
      <c r="AJ3943">
        <v>109635</v>
      </c>
      <c r="AK3943">
        <v>0</v>
      </c>
      <c r="AL3943">
        <v>0</v>
      </c>
      <c r="AM3943">
        <v>4915</v>
      </c>
      <c r="AN3943">
        <v>114550</v>
      </c>
      <c r="AO3943">
        <v>35515</v>
      </c>
      <c r="AQ3943">
        <f>K3943/R3943</f>
        <v>0.62509650870786737</v>
      </c>
    </row>
    <row r="3944" spans="1:43" x14ac:dyDescent="0.35">
      <c r="A3944" t="s">
        <v>8197</v>
      </c>
      <c r="B3944" t="s">
        <v>8198</v>
      </c>
      <c r="C3944" t="s">
        <v>38</v>
      </c>
      <c r="D3944" t="str">
        <f>IF(P3944&lt;=50000,"Extra Small",IF(AND(P3944&gt;=50000,P3944&lt;250000),"Small",IF(AND(P3944&gt;=250000,P3944&lt;1000000),"Medium",IF(AND(P3944&gt;=1000000,P3944&lt;10000000),"Large",IF(AND(P3944&gt;=10000000,P3944&lt;100000000),"Extra Large",IF(P3944&gt;=100000000,"Extra-extra-large"))))))</f>
        <v>Large</v>
      </c>
      <c r="E3944" t="s">
        <v>43</v>
      </c>
      <c r="F3944">
        <v>35</v>
      </c>
      <c r="G3944">
        <v>21</v>
      </c>
      <c r="H3944">
        <v>7</v>
      </c>
      <c r="I3944">
        <v>51.41</v>
      </c>
      <c r="J3944" t="s">
        <v>95</v>
      </c>
      <c r="K3944">
        <v>336544</v>
      </c>
      <c r="L3944">
        <v>0</v>
      </c>
      <c r="M3944">
        <v>3820864</v>
      </c>
      <c r="N3944">
        <v>1796</v>
      </c>
      <c r="O3944">
        <v>55995</v>
      </c>
      <c r="P3944">
        <v>4215199</v>
      </c>
      <c r="Q3944">
        <v>0</v>
      </c>
      <c r="R3944">
        <v>4215199</v>
      </c>
      <c r="S3944" t="str">
        <f t="shared" si="122"/>
        <v>False</v>
      </c>
      <c r="T3944">
        <v>3330378</v>
      </c>
      <c r="U3944" t="b">
        <f t="shared" si="123"/>
        <v>0</v>
      </c>
      <c r="V3944">
        <v>0</v>
      </c>
      <c r="W3944">
        <v>0</v>
      </c>
      <c r="X3944">
        <v>0</v>
      </c>
      <c r="Y3944">
        <v>598603</v>
      </c>
      <c r="Z3944">
        <v>3928981</v>
      </c>
      <c r="AA3944" t="b">
        <f>ABS(T3944-Z3944)&gt;1000000</f>
        <v>0</v>
      </c>
      <c r="AB3944">
        <v>286218</v>
      </c>
      <c r="AC3944">
        <v>0</v>
      </c>
      <c r="AD3944">
        <v>286218</v>
      </c>
      <c r="AE3944">
        <v>851501</v>
      </c>
      <c r="AF3944">
        <v>0</v>
      </c>
      <c r="AG3944">
        <v>143576</v>
      </c>
      <c r="AH3944">
        <v>143576</v>
      </c>
      <c r="AI3944">
        <v>995077</v>
      </c>
      <c r="AJ3944">
        <v>456289</v>
      </c>
      <c r="AK3944">
        <v>0</v>
      </c>
      <c r="AL3944">
        <v>130965</v>
      </c>
      <c r="AM3944">
        <v>130965</v>
      </c>
      <c r="AN3944">
        <v>587254</v>
      </c>
      <c r="AO3944">
        <v>407823</v>
      </c>
      <c r="AQ3944">
        <f>K3944/R3944</f>
        <v>7.9840595900691758E-2</v>
      </c>
    </row>
    <row r="3945" spans="1:43" x14ac:dyDescent="0.35">
      <c r="A3945" t="s">
        <v>8199</v>
      </c>
      <c r="B3945" t="s">
        <v>8200</v>
      </c>
      <c r="C3945" t="s">
        <v>50</v>
      </c>
      <c r="D3945" t="str">
        <f>IF(P3945&lt;=50000,"Extra Small",IF(AND(P3945&gt;=50000,P3945&lt;250000),"Small",IF(AND(P3945&gt;=250000,P3945&lt;1000000),"Medium",IF(AND(P3945&gt;=1000000,P3945&lt;10000000),"Large",IF(AND(P3945&gt;=10000000,P3945&lt;100000000),"Extra Large",IF(P3945&gt;=100000000,"Extra-extra-large"))))))</f>
        <v>Small</v>
      </c>
      <c r="E3945" t="s">
        <v>85</v>
      </c>
      <c r="F3945">
        <v>0</v>
      </c>
      <c r="G3945">
        <v>0</v>
      </c>
      <c r="H3945">
        <v>0</v>
      </c>
      <c r="I3945">
        <v>0</v>
      </c>
      <c r="J3945" t="s">
        <v>56</v>
      </c>
      <c r="K3945">
        <v>0</v>
      </c>
      <c r="L3945">
        <v>249334</v>
      </c>
      <c r="M3945">
        <v>0</v>
      </c>
      <c r="N3945">
        <v>0</v>
      </c>
      <c r="O3945">
        <v>0</v>
      </c>
      <c r="P3945">
        <v>249334</v>
      </c>
      <c r="Q3945">
        <v>0</v>
      </c>
      <c r="R3945">
        <v>249334</v>
      </c>
      <c r="S3945" t="str">
        <f t="shared" si="122"/>
        <v>False</v>
      </c>
      <c r="T3945">
        <v>0</v>
      </c>
      <c r="U3945" t="e">
        <f t="shared" si="123"/>
        <v>#DIV/0!</v>
      </c>
      <c r="V3945">
        <v>0</v>
      </c>
      <c r="W3945">
        <v>259335</v>
      </c>
      <c r="X3945">
        <v>0</v>
      </c>
      <c r="Y3945">
        <v>71</v>
      </c>
      <c r="Z3945">
        <v>259406</v>
      </c>
      <c r="AA3945" t="b">
        <f>ABS(T3945-Z3945)&gt;25000</f>
        <v>1</v>
      </c>
      <c r="AB3945">
        <v>-10072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284860</v>
      </c>
      <c r="AJ3945">
        <v>0</v>
      </c>
      <c r="AK3945">
        <v>0</v>
      </c>
      <c r="AL3945">
        <v>0</v>
      </c>
      <c r="AM3945">
        <v>0</v>
      </c>
      <c r="AN3945">
        <v>233742</v>
      </c>
      <c r="AO3945">
        <v>51118</v>
      </c>
      <c r="AQ3945">
        <f>K3945/R3945</f>
        <v>0</v>
      </c>
    </row>
    <row r="3946" spans="1:43" x14ac:dyDescent="0.35">
      <c r="A3946" t="s">
        <v>8201</v>
      </c>
      <c r="B3946" t="s">
        <v>8202</v>
      </c>
      <c r="C3946" t="s">
        <v>50</v>
      </c>
      <c r="D3946" t="str">
        <f>IF(P3946&lt;=50000,"Extra Small",IF(AND(P3946&gt;=50000,P3946&lt;250000),"Small",IF(AND(P3946&gt;=250000,P3946&lt;1000000),"Medium",IF(AND(P3946&gt;=1000000,P3946&lt;10000000),"Large",IF(AND(P3946&gt;=10000000,P3946&lt;100000000),"Extra Large",IF(P3946&gt;=100000000,"Extra-extra-large"))))))</f>
        <v>Large</v>
      </c>
      <c r="E3946" t="s">
        <v>98</v>
      </c>
      <c r="F3946">
        <v>1</v>
      </c>
      <c r="G3946">
        <v>1</v>
      </c>
      <c r="H3946">
        <v>1</v>
      </c>
      <c r="I3946">
        <v>2</v>
      </c>
      <c r="J3946" t="s">
        <v>61</v>
      </c>
      <c r="K3946">
        <v>0</v>
      </c>
      <c r="L3946">
        <v>1129635</v>
      </c>
      <c r="M3946">
        <v>0</v>
      </c>
      <c r="N3946">
        <v>1572</v>
      </c>
      <c r="O3946">
        <v>0</v>
      </c>
      <c r="P3946">
        <v>1131207</v>
      </c>
      <c r="Q3946">
        <v>0</v>
      </c>
      <c r="R3946">
        <v>1131207</v>
      </c>
      <c r="S3946" t="str">
        <f t="shared" si="122"/>
        <v>False</v>
      </c>
      <c r="T3946">
        <v>168128</v>
      </c>
      <c r="U3946" t="b">
        <f t="shared" si="123"/>
        <v>0</v>
      </c>
      <c r="V3946">
        <v>0</v>
      </c>
      <c r="W3946">
        <v>727791</v>
      </c>
      <c r="X3946">
        <v>129953</v>
      </c>
      <c r="Y3946">
        <v>42971</v>
      </c>
      <c r="Z3946">
        <v>1068843</v>
      </c>
      <c r="AA3946" t="b">
        <f>ABS(T3946-Z3946)&gt;1000000</f>
        <v>0</v>
      </c>
      <c r="AB3946">
        <v>62364</v>
      </c>
      <c r="AC3946">
        <v>0</v>
      </c>
      <c r="AD3946">
        <v>62364</v>
      </c>
      <c r="AE3946">
        <v>1031255</v>
      </c>
      <c r="AF3946">
        <v>0</v>
      </c>
      <c r="AG3946">
        <v>2479</v>
      </c>
      <c r="AH3946">
        <v>2479</v>
      </c>
      <c r="AI3946">
        <v>1033734</v>
      </c>
      <c r="AJ3946">
        <v>83067</v>
      </c>
      <c r="AK3946">
        <v>0</v>
      </c>
      <c r="AL3946">
        <v>0</v>
      </c>
      <c r="AM3946">
        <v>0</v>
      </c>
      <c r="AN3946">
        <v>83067</v>
      </c>
      <c r="AO3946">
        <v>950667</v>
      </c>
      <c r="AQ3946">
        <f>K3946/R3946</f>
        <v>0</v>
      </c>
    </row>
    <row r="3947" spans="1:43" x14ac:dyDescent="0.35">
      <c r="A3947" t="s">
        <v>8203</v>
      </c>
      <c r="B3947" t="s">
        <v>8204</v>
      </c>
      <c r="C3947" t="s">
        <v>38</v>
      </c>
      <c r="D3947" t="str">
        <f>IF(P3947&lt;=50000,"Extra Small",IF(AND(P3947&gt;=50000,P3947&lt;250000),"Small",IF(AND(P3947&gt;=250000,P3947&lt;1000000),"Medium",IF(AND(P3947&gt;=1000000,P3947&lt;10000000),"Large",IF(AND(P3947&gt;=10000000,P3947&lt;100000000),"Extra Large",IF(P3947&gt;=100000000,"Extra-extra-large"))))))</f>
        <v>Extra Small</v>
      </c>
      <c r="E3947" t="s">
        <v>85</v>
      </c>
      <c r="F3947">
        <v>0</v>
      </c>
      <c r="G3947">
        <v>0</v>
      </c>
      <c r="H3947">
        <v>0</v>
      </c>
      <c r="I3947">
        <v>0</v>
      </c>
      <c r="J3947" t="s">
        <v>48</v>
      </c>
      <c r="K3947">
        <v>0</v>
      </c>
      <c r="L3947">
        <v>40747</v>
      </c>
      <c r="M3947">
        <v>0</v>
      </c>
      <c r="N3947">
        <v>0</v>
      </c>
      <c r="O3947">
        <v>0</v>
      </c>
      <c r="P3947">
        <v>40747</v>
      </c>
      <c r="Q3947">
        <v>88</v>
      </c>
      <c r="R3947">
        <v>40835</v>
      </c>
      <c r="S3947" t="str">
        <f t="shared" si="122"/>
        <v>False</v>
      </c>
      <c r="T3947">
        <v>0</v>
      </c>
      <c r="U3947" t="e">
        <f t="shared" si="123"/>
        <v>#DIV/0!</v>
      </c>
      <c r="V3947">
        <v>0</v>
      </c>
      <c r="W3947">
        <v>0</v>
      </c>
      <c r="X3947">
        <v>65800</v>
      </c>
      <c r="Y3947">
        <v>262</v>
      </c>
      <c r="Z3947">
        <v>66062</v>
      </c>
      <c r="AA3947" t="b">
        <f>ABS(T3947-Z3947)&gt;25000</f>
        <v>1</v>
      </c>
      <c r="AB3947">
        <v>-25227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7825</v>
      </c>
      <c r="AJ3947">
        <v>0</v>
      </c>
      <c r="AK3947">
        <v>0</v>
      </c>
      <c r="AL3947">
        <v>0</v>
      </c>
      <c r="AM3947">
        <v>0</v>
      </c>
      <c r="AN3947">
        <v>130</v>
      </c>
      <c r="AO3947">
        <v>7695</v>
      </c>
      <c r="AQ3947">
        <f>K3947/R3947</f>
        <v>0</v>
      </c>
    </row>
    <row r="3948" spans="1:43" x14ac:dyDescent="0.35">
      <c r="A3948" t="s">
        <v>8205</v>
      </c>
      <c r="B3948" t="s">
        <v>8206</v>
      </c>
      <c r="C3948" t="s">
        <v>38</v>
      </c>
      <c r="D3948" t="str">
        <f>IF(P3948&lt;=50000,"Extra Small",IF(AND(P3948&gt;=50000,P3948&lt;250000),"Small",IF(AND(P3948&gt;=250000,P3948&lt;1000000),"Medium",IF(AND(P3948&gt;=1000000,P3948&lt;10000000),"Large",IF(AND(P3948&gt;=10000000,P3948&lt;100000000),"Extra Large",IF(P3948&gt;=100000000,"Extra-extra-large"))))))</f>
        <v>Small</v>
      </c>
      <c r="E3948" t="s">
        <v>55</v>
      </c>
      <c r="F3948">
        <v>0</v>
      </c>
      <c r="G3948">
        <v>2</v>
      </c>
      <c r="H3948">
        <v>3</v>
      </c>
      <c r="I3948">
        <v>0</v>
      </c>
      <c r="J3948" t="s">
        <v>172</v>
      </c>
      <c r="K3948">
        <v>191840</v>
      </c>
      <c r="L3948">
        <v>6908</v>
      </c>
      <c r="M3948">
        <v>0</v>
      </c>
      <c r="N3948">
        <v>0</v>
      </c>
      <c r="O3948">
        <v>15552</v>
      </c>
      <c r="P3948">
        <v>214300</v>
      </c>
      <c r="Q3948">
        <v>0</v>
      </c>
      <c r="R3948">
        <v>214300</v>
      </c>
      <c r="S3948" t="str">
        <f t="shared" si="122"/>
        <v>False</v>
      </c>
      <c r="T3948">
        <v>124994</v>
      </c>
      <c r="U3948" t="b">
        <f t="shared" si="123"/>
        <v>0</v>
      </c>
      <c r="V3948">
        <v>0</v>
      </c>
      <c r="W3948">
        <v>0</v>
      </c>
      <c r="X3948">
        <v>0</v>
      </c>
      <c r="Y3948">
        <v>87977</v>
      </c>
      <c r="Z3948">
        <v>212971</v>
      </c>
      <c r="AA3948" t="b">
        <f>ABS(T3948-Z3948)&gt;25000</f>
        <v>1</v>
      </c>
      <c r="AB3948">
        <v>1329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435492</v>
      </c>
      <c r="AJ3948">
        <v>0</v>
      </c>
      <c r="AK3948">
        <v>0</v>
      </c>
      <c r="AL3948">
        <v>0</v>
      </c>
      <c r="AM3948">
        <v>0</v>
      </c>
      <c r="AN3948">
        <v>38688</v>
      </c>
      <c r="AO3948">
        <v>396804</v>
      </c>
      <c r="AQ3948">
        <f>K3948/R3948</f>
        <v>0.89519365375641624</v>
      </c>
    </row>
    <row r="3949" spans="1:43" x14ac:dyDescent="0.35">
      <c r="A3949" t="s">
        <v>8207</v>
      </c>
      <c r="B3949" t="s">
        <v>8208</v>
      </c>
      <c r="C3949" t="s">
        <v>50</v>
      </c>
      <c r="D3949" t="str">
        <f>IF(P3949&lt;=50000,"Extra Small",IF(AND(P3949&gt;=50000,P3949&lt;250000),"Small",IF(AND(P3949&gt;=250000,P3949&lt;1000000),"Medium",IF(AND(P3949&gt;=1000000,P3949&lt;10000000),"Large",IF(AND(P3949&gt;=10000000,P3949&lt;100000000),"Extra Large",IF(P3949&gt;=100000000,"Extra-extra-large"))))))</f>
        <v>Small</v>
      </c>
      <c r="E3949" t="s">
        <v>67</v>
      </c>
      <c r="F3949">
        <v>0</v>
      </c>
      <c r="G3949">
        <v>1</v>
      </c>
      <c r="H3949">
        <v>0</v>
      </c>
      <c r="I3949">
        <v>0.38</v>
      </c>
      <c r="J3949" t="s">
        <v>801</v>
      </c>
      <c r="K3949">
        <v>60000</v>
      </c>
      <c r="L3949">
        <v>15114</v>
      </c>
      <c r="M3949">
        <v>6991</v>
      </c>
      <c r="N3949">
        <v>37</v>
      </c>
      <c r="O3949">
        <v>6800</v>
      </c>
      <c r="P3949">
        <v>88942</v>
      </c>
      <c r="Q3949">
        <v>0</v>
      </c>
      <c r="R3949">
        <v>88942</v>
      </c>
      <c r="S3949" t="str">
        <f t="shared" si="122"/>
        <v>False</v>
      </c>
      <c r="T3949">
        <v>16965</v>
      </c>
      <c r="U3949" t="b">
        <f t="shared" si="123"/>
        <v>0</v>
      </c>
      <c r="V3949">
        <v>0</v>
      </c>
      <c r="W3949">
        <v>0</v>
      </c>
      <c r="X3949">
        <v>0</v>
      </c>
      <c r="Y3949">
        <v>78103</v>
      </c>
      <c r="Z3949">
        <v>95068</v>
      </c>
      <c r="AA3949" t="b">
        <f>ABS(T3949-Z3949)&gt;25000</f>
        <v>1</v>
      </c>
      <c r="AB3949">
        <v>-6126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18624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18624</v>
      </c>
      <c r="AQ3949">
        <f>K3949/R3949</f>
        <v>0.6745969283353197</v>
      </c>
    </row>
    <row r="3950" spans="1:43" x14ac:dyDescent="0.35">
      <c r="A3950" t="s">
        <v>8209</v>
      </c>
      <c r="B3950" t="s">
        <v>8210</v>
      </c>
      <c r="C3950" t="s">
        <v>38</v>
      </c>
      <c r="D3950" t="str">
        <f>IF(P3950&lt;=50000,"Extra Small",IF(AND(P3950&gt;=50000,P3950&lt;250000),"Small",IF(AND(P3950&gt;=250000,P3950&lt;1000000),"Medium",IF(AND(P3950&gt;=1000000,P3950&lt;10000000),"Large",IF(AND(P3950&gt;=10000000,P3950&lt;100000000),"Extra Large",IF(P3950&gt;=100000000,"Extra-extra-large"))))))</f>
        <v>Medium</v>
      </c>
      <c r="E3950" t="s">
        <v>43</v>
      </c>
      <c r="F3950">
        <v>0</v>
      </c>
      <c r="G3950">
        <v>13</v>
      </c>
      <c r="H3950">
        <v>3</v>
      </c>
      <c r="I3950">
        <v>8</v>
      </c>
      <c r="J3950" t="s">
        <v>103</v>
      </c>
      <c r="K3950">
        <v>229467</v>
      </c>
      <c r="L3950">
        <v>20396</v>
      </c>
      <c r="M3950">
        <v>360035</v>
      </c>
      <c r="N3950">
        <v>318</v>
      </c>
      <c r="O3950">
        <v>58395</v>
      </c>
      <c r="P3950">
        <v>668611</v>
      </c>
      <c r="Q3950">
        <v>0</v>
      </c>
      <c r="R3950">
        <v>668611</v>
      </c>
      <c r="S3950" t="str">
        <f t="shared" si="122"/>
        <v>False</v>
      </c>
      <c r="T3950">
        <v>445983</v>
      </c>
      <c r="U3950" t="b">
        <f t="shared" si="123"/>
        <v>0</v>
      </c>
      <c r="V3950">
        <v>0</v>
      </c>
      <c r="W3950">
        <v>225717</v>
      </c>
      <c r="X3950">
        <v>0</v>
      </c>
      <c r="Y3950">
        <v>0</v>
      </c>
      <c r="Z3950">
        <v>671700</v>
      </c>
      <c r="AA3950" t="b">
        <f>ABS(T3950-Z3950)&gt;25000</f>
        <v>1</v>
      </c>
      <c r="AB3950">
        <v>-3089</v>
      </c>
      <c r="AC3950">
        <v>0</v>
      </c>
      <c r="AD3950">
        <v>-3089</v>
      </c>
      <c r="AE3950">
        <v>166557</v>
      </c>
      <c r="AF3950">
        <v>0</v>
      </c>
      <c r="AG3950">
        <v>0</v>
      </c>
      <c r="AH3950">
        <v>75703</v>
      </c>
      <c r="AI3950">
        <v>242260</v>
      </c>
      <c r="AJ3950">
        <v>81038</v>
      </c>
      <c r="AK3950">
        <v>0</v>
      </c>
      <c r="AL3950">
        <v>0</v>
      </c>
      <c r="AM3950">
        <v>0</v>
      </c>
      <c r="AN3950">
        <v>81038</v>
      </c>
      <c r="AO3950">
        <v>161222</v>
      </c>
      <c r="AQ3950">
        <f>K3950/R3950</f>
        <v>0.3431995584876707</v>
      </c>
    </row>
    <row r="3951" spans="1:43" x14ac:dyDescent="0.35">
      <c r="A3951" t="s">
        <v>8211</v>
      </c>
      <c r="B3951" t="s">
        <v>8212</v>
      </c>
      <c r="C3951" t="s">
        <v>38</v>
      </c>
      <c r="D3951" t="str">
        <f>IF(P3951&lt;=50000,"Extra Small",IF(AND(P3951&gt;=50000,P3951&lt;250000),"Small",IF(AND(P3951&gt;=250000,P3951&lt;1000000),"Medium",IF(AND(P3951&gt;=1000000,P3951&lt;10000000),"Large",IF(AND(P3951&gt;=10000000,P3951&lt;100000000),"Extra Large",IF(P3951&gt;=100000000,"Extra-extra-large"))))))</f>
        <v>Small</v>
      </c>
      <c r="E3951" t="s">
        <v>43</v>
      </c>
      <c r="F3951">
        <v>0</v>
      </c>
      <c r="G3951">
        <v>0</v>
      </c>
      <c r="H3951">
        <v>0</v>
      </c>
      <c r="I3951">
        <v>0</v>
      </c>
      <c r="J3951" t="s">
        <v>92</v>
      </c>
      <c r="K3951">
        <v>0</v>
      </c>
      <c r="L3951">
        <v>0</v>
      </c>
      <c r="M3951">
        <v>59786</v>
      </c>
      <c r="N3951">
        <v>0</v>
      </c>
      <c r="O3951">
        <v>7614</v>
      </c>
      <c r="P3951">
        <v>67400</v>
      </c>
      <c r="Q3951">
        <v>0</v>
      </c>
      <c r="R3951">
        <v>67400</v>
      </c>
      <c r="S3951" t="str">
        <f t="shared" si="122"/>
        <v>False</v>
      </c>
      <c r="T3951">
        <v>0</v>
      </c>
      <c r="U3951" t="e">
        <f t="shared" si="123"/>
        <v>#DIV/0!</v>
      </c>
      <c r="V3951">
        <v>0</v>
      </c>
      <c r="W3951">
        <v>0</v>
      </c>
      <c r="X3951">
        <v>0</v>
      </c>
      <c r="Y3951">
        <v>71851</v>
      </c>
      <c r="Z3951">
        <v>71851</v>
      </c>
      <c r="AA3951" t="b">
        <f>ABS(T3951-Z3951)&gt;25000</f>
        <v>1</v>
      </c>
      <c r="AB3951">
        <v>-4451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697739</v>
      </c>
      <c r="AJ3951">
        <v>0</v>
      </c>
      <c r="AK3951">
        <v>0</v>
      </c>
      <c r="AL3951">
        <v>0</v>
      </c>
      <c r="AM3951">
        <v>0</v>
      </c>
      <c r="AN3951">
        <v>670231</v>
      </c>
      <c r="AO3951">
        <v>27508</v>
      </c>
      <c r="AQ3951">
        <f>K3951/R3951</f>
        <v>0</v>
      </c>
    </row>
    <row r="3952" spans="1:43" x14ac:dyDescent="0.35">
      <c r="A3952" t="s">
        <v>8213</v>
      </c>
      <c r="B3952" t="s">
        <v>8214</v>
      </c>
      <c r="C3952" t="s">
        <v>38</v>
      </c>
      <c r="D3952" t="str">
        <f>IF(P3952&lt;=50000,"Extra Small",IF(AND(P3952&gt;=50000,P3952&lt;250000),"Small",IF(AND(P3952&gt;=250000,P3952&lt;1000000),"Medium",IF(AND(P3952&gt;=1000000,P3952&lt;10000000),"Large",IF(AND(P3952&gt;=10000000,P3952&lt;100000000),"Extra Large",IF(P3952&gt;=100000000,"Extra-extra-large"))))))</f>
        <v>Extra-extra-large</v>
      </c>
      <c r="E3952" t="s">
        <v>67</v>
      </c>
      <c r="F3952">
        <v>304</v>
      </c>
      <c r="G3952">
        <v>1640</v>
      </c>
      <c r="H3952">
        <v>891</v>
      </c>
      <c r="I3952">
        <v>2519.0500000000002</v>
      </c>
      <c r="J3952" t="s">
        <v>313</v>
      </c>
      <c r="K3952">
        <v>103801000</v>
      </c>
      <c r="L3952">
        <v>366000</v>
      </c>
      <c r="M3952">
        <v>72704000</v>
      </c>
      <c r="N3952">
        <v>8407000</v>
      </c>
      <c r="O3952">
        <v>5979000</v>
      </c>
      <c r="P3952">
        <v>191257000</v>
      </c>
      <c r="Q3952">
        <v>0</v>
      </c>
      <c r="R3952">
        <v>191257000</v>
      </c>
      <c r="S3952" t="str">
        <f t="shared" si="122"/>
        <v>False</v>
      </c>
      <c r="T3952">
        <v>135762000</v>
      </c>
      <c r="U3952" t="b">
        <f t="shared" si="123"/>
        <v>0</v>
      </c>
      <c r="V3952">
        <v>9220000</v>
      </c>
      <c r="W3952">
        <v>0</v>
      </c>
      <c r="X3952">
        <v>0</v>
      </c>
      <c r="Y3952">
        <v>56879000</v>
      </c>
      <c r="Z3952">
        <v>201861000</v>
      </c>
      <c r="AA3952" t="b">
        <f>ABS(T3952-Z3952)&gt;1000000</f>
        <v>1</v>
      </c>
      <c r="AB3952">
        <v>-10604000</v>
      </c>
      <c r="AC3952">
        <v>-270000</v>
      </c>
      <c r="AD3952">
        <v>-10874000</v>
      </c>
      <c r="AE3952">
        <v>292394000</v>
      </c>
      <c r="AF3952">
        <v>0</v>
      </c>
      <c r="AG3952">
        <v>664668000</v>
      </c>
      <c r="AH3952">
        <v>664668000</v>
      </c>
      <c r="AI3952">
        <v>957062000</v>
      </c>
      <c r="AJ3952">
        <v>578424000</v>
      </c>
      <c r="AK3952">
        <v>77797000</v>
      </c>
      <c r="AL3952">
        <v>6442000</v>
      </c>
      <c r="AM3952">
        <v>84239000</v>
      </c>
      <c r="AN3952">
        <v>662663000</v>
      </c>
      <c r="AO3952">
        <v>294399000</v>
      </c>
      <c r="AQ3952">
        <f>K3952/R3952</f>
        <v>0.54273046215301923</v>
      </c>
    </row>
    <row r="3953" spans="1:43" x14ac:dyDescent="0.35">
      <c r="A3953" t="s">
        <v>8215</v>
      </c>
      <c r="B3953" t="s">
        <v>8216</v>
      </c>
      <c r="C3953" t="s">
        <v>50</v>
      </c>
      <c r="D3953" t="str">
        <f>IF(P3953&lt;=50000,"Extra Small",IF(AND(P3953&gt;=50000,P3953&lt;250000),"Small",IF(AND(P3953&gt;=250000,P3953&lt;1000000),"Medium",IF(AND(P3953&gt;=1000000,P3953&lt;10000000),"Large",IF(AND(P3953&gt;=10000000,P3953&lt;100000000),"Extra Large",IF(P3953&gt;=100000000,"Extra-extra-large"))))))</f>
        <v>Extra Small</v>
      </c>
      <c r="E3953" t="s">
        <v>110</v>
      </c>
      <c r="F3953">
        <v>0</v>
      </c>
      <c r="G3953">
        <v>0</v>
      </c>
      <c r="H3953">
        <v>0</v>
      </c>
      <c r="I3953">
        <v>0</v>
      </c>
      <c r="J3953" t="s">
        <v>44</v>
      </c>
      <c r="K3953">
        <v>0</v>
      </c>
      <c r="L3953">
        <v>0</v>
      </c>
      <c r="M3953">
        <v>0</v>
      </c>
      <c r="N3953">
        <v>3</v>
      </c>
      <c r="O3953">
        <v>0</v>
      </c>
      <c r="P3953">
        <v>3</v>
      </c>
      <c r="Q3953">
        <v>0</v>
      </c>
      <c r="R3953">
        <v>3</v>
      </c>
      <c r="S3953" t="str">
        <f t="shared" si="122"/>
        <v>False</v>
      </c>
      <c r="T3953">
        <v>0</v>
      </c>
      <c r="U3953" t="e">
        <f t="shared" si="123"/>
        <v>#DIV/0!</v>
      </c>
      <c r="V3953">
        <v>0</v>
      </c>
      <c r="W3953">
        <v>0</v>
      </c>
      <c r="X3953">
        <v>0</v>
      </c>
      <c r="Y3953">
        <v>0</v>
      </c>
      <c r="Z3953">
        <v>0</v>
      </c>
      <c r="AA3953" t="b">
        <f>ABS(T3953-Z3953)&gt;25000</f>
        <v>0</v>
      </c>
      <c r="AB3953">
        <v>3</v>
      </c>
      <c r="AC3953">
        <v>0</v>
      </c>
      <c r="AD3953">
        <v>3</v>
      </c>
      <c r="AE3953">
        <v>0</v>
      </c>
      <c r="AF3953">
        <v>0</v>
      </c>
      <c r="AG3953">
        <v>0</v>
      </c>
      <c r="AH3953">
        <v>0</v>
      </c>
      <c r="AI3953">
        <v>527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527</v>
      </c>
      <c r="AQ3953">
        <f>K3953/R3953</f>
        <v>0</v>
      </c>
    </row>
    <row r="3954" spans="1:43" x14ac:dyDescent="0.35">
      <c r="A3954" t="s">
        <v>8217</v>
      </c>
      <c r="B3954" t="s">
        <v>8218</v>
      </c>
      <c r="C3954" t="s">
        <v>38</v>
      </c>
      <c r="D3954" t="str">
        <f>IF(P3954&lt;=50000,"Extra Small",IF(AND(P3954&gt;=50000,P3954&lt;250000),"Small",IF(AND(P3954&gt;=250000,P3954&lt;1000000),"Medium",IF(AND(P3954&gt;=1000000,P3954&lt;10000000),"Large",IF(AND(P3954&gt;=10000000,P3954&lt;100000000),"Extra Large",IF(P3954&gt;=100000000,"Extra-extra-large"))))))</f>
        <v>Small</v>
      </c>
      <c r="E3954" t="s">
        <v>85</v>
      </c>
      <c r="F3954">
        <v>0</v>
      </c>
      <c r="G3954">
        <v>0</v>
      </c>
      <c r="H3954">
        <v>0</v>
      </c>
      <c r="I3954">
        <v>0</v>
      </c>
      <c r="J3954" t="s">
        <v>52</v>
      </c>
      <c r="K3954">
        <v>0</v>
      </c>
      <c r="L3954">
        <v>214500</v>
      </c>
      <c r="M3954">
        <v>0</v>
      </c>
      <c r="N3954">
        <v>32058</v>
      </c>
      <c r="O3954">
        <v>0</v>
      </c>
      <c r="P3954">
        <v>246558</v>
      </c>
      <c r="Q3954">
        <v>0</v>
      </c>
      <c r="R3954">
        <v>246558</v>
      </c>
      <c r="S3954" t="str">
        <f t="shared" si="122"/>
        <v>False</v>
      </c>
      <c r="T3954">
        <v>0</v>
      </c>
      <c r="U3954" t="e">
        <f t="shared" si="123"/>
        <v>#DIV/0!</v>
      </c>
      <c r="V3954">
        <v>0</v>
      </c>
      <c r="W3954">
        <v>198882</v>
      </c>
      <c r="X3954">
        <v>0</v>
      </c>
      <c r="Y3954">
        <v>36386</v>
      </c>
      <c r="Z3954">
        <v>235268</v>
      </c>
      <c r="AA3954" t="b">
        <f>ABS(T3954-Z3954)&gt;25000</f>
        <v>1</v>
      </c>
      <c r="AB3954">
        <v>11290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482126</v>
      </c>
      <c r="AJ3954">
        <v>0</v>
      </c>
      <c r="AK3954">
        <v>0</v>
      </c>
      <c r="AL3954">
        <v>0</v>
      </c>
      <c r="AM3954">
        <v>0</v>
      </c>
      <c r="AN3954">
        <v>284794</v>
      </c>
      <c r="AO3954">
        <v>197332</v>
      </c>
      <c r="AQ3954">
        <f>K3954/R3954</f>
        <v>0</v>
      </c>
    </row>
    <row r="3955" spans="1:43" x14ac:dyDescent="0.35">
      <c r="A3955" t="s">
        <v>8219</v>
      </c>
      <c r="B3955" t="s">
        <v>8220</v>
      </c>
      <c r="C3955" t="s">
        <v>38</v>
      </c>
      <c r="D3955" t="str">
        <f>IF(P3955&lt;=50000,"Extra Small",IF(AND(P3955&gt;=50000,P3955&lt;250000),"Small",IF(AND(P3955&gt;=250000,P3955&lt;1000000),"Medium",IF(AND(P3955&gt;=1000000,P3955&lt;10000000),"Large",IF(AND(P3955&gt;=10000000,P3955&lt;100000000),"Extra Large",IF(P3955&gt;=100000000,"Extra-extra-large"))))))</f>
        <v>Medium</v>
      </c>
      <c r="E3955" t="s">
        <v>39</v>
      </c>
      <c r="F3955">
        <v>2</v>
      </c>
      <c r="G3955">
        <v>3</v>
      </c>
      <c r="H3955">
        <v>1</v>
      </c>
      <c r="I3955">
        <v>4.42</v>
      </c>
      <c r="J3955" t="s">
        <v>208</v>
      </c>
      <c r="K3955">
        <v>0</v>
      </c>
      <c r="L3955">
        <v>30383</v>
      </c>
      <c r="M3955">
        <v>569498</v>
      </c>
      <c r="N3955">
        <v>10554</v>
      </c>
      <c r="O3955">
        <v>50134</v>
      </c>
      <c r="P3955">
        <v>660569</v>
      </c>
      <c r="Q3955">
        <v>0</v>
      </c>
      <c r="R3955">
        <v>660569</v>
      </c>
      <c r="S3955" t="str">
        <f t="shared" si="122"/>
        <v>False</v>
      </c>
      <c r="T3955">
        <v>139328</v>
      </c>
      <c r="U3955" t="b">
        <f t="shared" si="123"/>
        <v>0</v>
      </c>
      <c r="V3955">
        <v>0</v>
      </c>
      <c r="W3955">
        <v>0</v>
      </c>
      <c r="X3955">
        <v>0</v>
      </c>
      <c r="Y3955">
        <v>424692</v>
      </c>
      <c r="Z3955">
        <v>564020</v>
      </c>
      <c r="AA3955" t="b">
        <f>ABS(T3955-Z3955)&gt;25000</f>
        <v>1</v>
      </c>
      <c r="AB3955">
        <v>96549</v>
      </c>
      <c r="AC3955">
        <v>-23180</v>
      </c>
      <c r="AD3955">
        <v>73369</v>
      </c>
      <c r="AE3955">
        <v>745332</v>
      </c>
      <c r="AF3955">
        <v>0</v>
      </c>
      <c r="AG3955">
        <v>0</v>
      </c>
      <c r="AH3955">
        <v>224117</v>
      </c>
      <c r="AI3955">
        <v>969449</v>
      </c>
      <c r="AJ3955">
        <v>38306</v>
      </c>
      <c r="AK3955">
        <v>0</v>
      </c>
      <c r="AL3955">
        <v>0</v>
      </c>
      <c r="AM3955">
        <v>0</v>
      </c>
      <c r="AN3955">
        <v>38306</v>
      </c>
      <c r="AO3955">
        <v>931143</v>
      </c>
      <c r="AQ3955">
        <f>K3955/R3955</f>
        <v>0</v>
      </c>
    </row>
    <row r="3956" spans="1:43" x14ac:dyDescent="0.35">
      <c r="A3956" t="s">
        <v>8221</v>
      </c>
      <c r="B3956" t="s">
        <v>8222</v>
      </c>
      <c r="C3956" t="s">
        <v>38</v>
      </c>
      <c r="D3956" t="str">
        <f>IF(P3956&lt;=50000,"Extra Small",IF(AND(P3956&gt;=50000,P3956&lt;250000),"Small",IF(AND(P3956&gt;=250000,P3956&lt;1000000),"Medium",IF(AND(P3956&gt;=1000000,P3956&lt;10000000),"Large",IF(AND(P3956&gt;=10000000,P3956&lt;100000000),"Extra Large",IF(P3956&gt;=100000000,"Extra-extra-large"))))))</f>
        <v>Large</v>
      </c>
      <c r="E3956" t="s">
        <v>55</v>
      </c>
      <c r="F3956">
        <v>2</v>
      </c>
      <c r="G3956">
        <v>49</v>
      </c>
      <c r="H3956">
        <v>36</v>
      </c>
      <c r="I3956">
        <v>40.56</v>
      </c>
      <c r="J3956" t="s">
        <v>57</v>
      </c>
      <c r="K3956">
        <v>1475974</v>
      </c>
      <c r="L3956">
        <v>531248</v>
      </c>
      <c r="M3956">
        <v>4611132</v>
      </c>
      <c r="N3956">
        <v>26721</v>
      </c>
      <c r="O3956">
        <v>59919</v>
      </c>
      <c r="P3956">
        <v>6704994</v>
      </c>
      <c r="Q3956">
        <v>0</v>
      </c>
      <c r="R3956">
        <v>6704994</v>
      </c>
      <c r="S3956" t="str">
        <f t="shared" si="122"/>
        <v>False</v>
      </c>
      <c r="T3956">
        <v>3642830</v>
      </c>
      <c r="U3956" t="b">
        <f t="shared" si="123"/>
        <v>0</v>
      </c>
      <c r="V3956">
        <v>0</v>
      </c>
      <c r="W3956">
        <v>0</v>
      </c>
      <c r="X3956">
        <v>0</v>
      </c>
      <c r="Y3956">
        <v>2988355</v>
      </c>
      <c r="Z3956">
        <v>6631185</v>
      </c>
      <c r="AA3956" t="b">
        <f>ABS(T3956-Z3956)&gt;1000000</f>
        <v>1</v>
      </c>
      <c r="AB3956">
        <v>73809</v>
      </c>
      <c r="AC3956">
        <v>0</v>
      </c>
      <c r="AD3956">
        <v>73809</v>
      </c>
      <c r="AE3956">
        <v>1939795</v>
      </c>
      <c r="AF3956">
        <v>0</v>
      </c>
      <c r="AG3956">
        <v>2074238</v>
      </c>
      <c r="AH3956">
        <v>2074238</v>
      </c>
      <c r="AI3956">
        <v>4014033</v>
      </c>
      <c r="AJ3956">
        <v>1755178</v>
      </c>
      <c r="AK3956">
        <v>15536</v>
      </c>
      <c r="AL3956">
        <v>222307</v>
      </c>
      <c r="AM3956">
        <v>237843</v>
      </c>
      <c r="AN3956">
        <v>1993021</v>
      </c>
      <c r="AO3956">
        <v>2021012</v>
      </c>
      <c r="AQ3956">
        <f>K3956/R3956</f>
        <v>0.22013054746954286</v>
      </c>
    </row>
    <row r="3957" spans="1:43" x14ac:dyDescent="0.35">
      <c r="A3957" t="s">
        <v>8223</v>
      </c>
      <c r="B3957" t="s">
        <v>8224</v>
      </c>
      <c r="C3957" t="s">
        <v>38</v>
      </c>
      <c r="D3957" t="str">
        <f>IF(P3957&lt;=50000,"Extra Small",IF(AND(P3957&gt;=50000,P3957&lt;250000),"Small",IF(AND(P3957&gt;=250000,P3957&lt;1000000),"Medium",IF(AND(P3957&gt;=1000000,P3957&lt;10000000),"Large",IF(AND(P3957&gt;=10000000,P3957&lt;100000000),"Extra Large",IF(P3957&gt;=100000000,"Extra-extra-large"))))))</f>
        <v>Medium</v>
      </c>
      <c r="E3957" t="s">
        <v>110</v>
      </c>
      <c r="F3957">
        <v>0</v>
      </c>
      <c r="G3957">
        <v>0</v>
      </c>
      <c r="H3957">
        <v>0</v>
      </c>
      <c r="I3957">
        <v>0</v>
      </c>
      <c r="J3957" t="s">
        <v>5898</v>
      </c>
      <c r="K3957">
        <v>0</v>
      </c>
      <c r="L3957">
        <v>692616</v>
      </c>
      <c r="M3957">
        <v>0</v>
      </c>
      <c r="N3957">
        <v>0</v>
      </c>
      <c r="O3957">
        <v>0</v>
      </c>
      <c r="P3957">
        <v>692616</v>
      </c>
      <c r="Q3957">
        <v>0</v>
      </c>
      <c r="R3957">
        <v>692616</v>
      </c>
      <c r="S3957" t="str">
        <f t="shared" si="122"/>
        <v>False</v>
      </c>
      <c r="T3957">
        <v>39384</v>
      </c>
      <c r="U3957" t="e">
        <f t="shared" si="123"/>
        <v>#DIV/0!</v>
      </c>
      <c r="V3957">
        <v>0</v>
      </c>
      <c r="W3957">
        <v>0</v>
      </c>
      <c r="X3957">
        <v>0</v>
      </c>
      <c r="Y3957">
        <v>419500</v>
      </c>
      <c r="Z3957">
        <v>458884</v>
      </c>
      <c r="AA3957" t="b">
        <f>ABS(T3957-Z3957)&gt;25000</f>
        <v>1</v>
      </c>
      <c r="AB3957">
        <v>233732</v>
      </c>
      <c r="AC3957">
        <v>0</v>
      </c>
      <c r="AD3957">
        <v>233732</v>
      </c>
      <c r="AE3957">
        <v>121231</v>
      </c>
      <c r="AF3957">
        <v>0</v>
      </c>
      <c r="AG3957">
        <v>0</v>
      </c>
      <c r="AH3957">
        <v>507824</v>
      </c>
      <c r="AI3957">
        <v>629055</v>
      </c>
      <c r="AJ3957">
        <v>6906</v>
      </c>
      <c r="AK3957">
        <v>0</v>
      </c>
      <c r="AL3957">
        <v>0</v>
      </c>
      <c r="AM3957">
        <v>74416</v>
      </c>
      <c r="AN3957">
        <v>81322</v>
      </c>
      <c r="AO3957">
        <v>547733</v>
      </c>
      <c r="AQ3957">
        <f>K3957/R3957</f>
        <v>0</v>
      </c>
    </row>
    <row r="3958" spans="1:43" x14ac:dyDescent="0.35">
      <c r="A3958" t="s">
        <v>8225</v>
      </c>
      <c r="B3958" t="s">
        <v>8226</v>
      </c>
      <c r="C3958" t="s">
        <v>50</v>
      </c>
      <c r="D3958" t="str">
        <f>IF(P3958&lt;=50000,"Extra Small",IF(AND(P3958&gt;=50000,P3958&lt;250000),"Small",IF(AND(P3958&gt;=250000,P3958&lt;1000000),"Medium",IF(AND(P3958&gt;=1000000,P3958&lt;10000000),"Large",IF(AND(P3958&gt;=10000000,P3958&lt;100000000),"Extra Large",IF(P3958&gt;=100000000,"Extra-extra-large"))))))</f>
        <v>Extra Small</v>
      </c>
      <c r="E3958" t="s">
        <v>43</v>
      </c>
      <c r="F3958">
        <v>0</v>
      </c>
      <c r="G3958">
        <v>0</v>
      </c>
      <c r="H3958">
        <v>0</v>
      </c>
      <c r="I3958">
        <v>0</v>
      </c>
      <c r="J3958" t="s">
        <v>269</v>
      </c>
      <c r="K3958">
        <v>0</v>
      </c>
      <c r="L3958">
        <v>2100</v>
      </c>
      <c r="M3958">
        <v>0</v>
      </c>
      <c r="N3958">
        <v>0</v>
      </c>
      <c r="O3958">
        <v>0</v>
      </c>
      <c r="P3958">
        <v>2100</v>
      </c>
      <c r="Q3958">
        <v>0</v>
      </c>
      <c r="R3958">
        <v>2100</v>
      </c>
      <c r="S3958" t="str">
        <f t="shared" si="122"/>
        <v>False</v>
      </c>
      <c r="T3958">
        <v>0</v>
      </c>
      <c r="U3958" t="e">
        <f t="shared" si="123"/>
        <v>#DIV/0!</v>
      </c>
      <c r="V3958">
        <v>0</v>
      </c>
      <c r="W3958">
        <v>0</v>
      </c>
      <c r="X3958">
        <v>0</v>
      </c>
      <c r="Y3958">
        <v>0</v>
      </c>
      <c r="Z3958">
        <v>0</v>
      </c>
      <c r="AA3958" t="b">
        <f>ABS(T3958-Z3958)&gt;25000</f>
        <v>0</v>
      </c>
      <c r="AB3958">
        <v>2100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Q3958">
        <f>K3958/R3958</f>
        <v>0</v>
      </c>
    </row>
    <row r="3959" spans="1:43" x14ac:dyDescent="0.35">
      <c r="A3959" t="s">
        <v>8227</v>
      </c>
      <c r="B3959" t="s">
        <v>8228</v>
      </c>
      <c r="C3959" t="s">
        <v>38</v>
      </c>
      <c r="D3959" t="str">
        <f>IF(P3959&lt;=50000,"Extra Small",IF(AND(P3959&gt;=50000,P3959&lt;250000),"Small",IF(AND(P3959&gt;=250000,P3959&lt;1000000),"Medium",IF(AND(P3959&gt;=1000000,P3959&lt;10000000),"Large",IF(AND(P3959&gt;=10000000,P3959&lt;100000000),"Extra Large",IF(P3959&gt;=100000000,"Extra-extra-large"))))))</f>
        <v>Medium</v>
      </c>
      <c r="E3959" t="s">
        <v>85</v>
      </c>
      <c r="F3959">
        <v>0</v>
      </c>
      <c r="G3959">
        <v>0</v>
      </c>
      <c r="H3959">
        <v>0</v>
      </c>
      <c r="I3959">
        <v>0</v>
      </c>
      <c r="J3959" t="s">
        <v>40</v>
      </c>
      <c r="K3959">
        <v>45636</v>
      </c>
      <c r="L3959">
        <v>252000</v>
      </c>
      <c r="M3959">
        <v>0</v>
      </c>
      <c r="N3959">
        <v>53830</v>
      </c>
      <c r="O3959">
        <v>72959</v>
      </c>
      <c r="P3959">
        <v>424425</v>
      </c>
      <c r="Q3959">
        <v>0</v>
      </c>
      <c r="R3959">
        <v>424425</v>
      </c>
      <c r="S3959" t="str">
        <f t="shared" si="122"/>
        <v>False</v>
      </c>
      <c r="T3959">
        <v>0</v>
      </c>
      <c r="U3959" t="e">
        <f t="shared" si="123"/>
        <v>#DIV/0!</v>
      </c>
      <c r="V3959">
        <v>0</v>
      </c>
      <c r="W3959">
        <v>0</v>
      </c>
      <c r="X3959">
        <v>0</v>
      </c>
      <c r="Y3959">
        <v>412078</v>
      </c>
      <c r="Z3959">
        <v>412078</v>
      </c>
      <c r="AA3959" t="b">
        <f>ABS(T3959-Z3959)&gt;25000</f>
        <v>1</v>
      </c>
      <c r="AB3959">
        <v>12347</v>
      </c>
      <c r="AC3959">
        <v>0</v>
      </c>
      <c r="AD3959">
        <v>12347</v>
      </c>
      <c r="AE3959">
        <v>977618</v>
      </c>
      <c r="AF3959">
        <v>0</v>
      </c>
      <c r="AG3959">
        <v>0</v>
      </c>
      <c r="AH3959">
        <v>0</v>
      </c>
      <c r="AI3959">
        <v>977618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977618</v>
      </c>
      <c r="AQ3959">
        <f>K3959/R3959</f>
        <v>0.10752429757907758</v>
      </c>
    </row>
    <row r="3960" spans="1:43" x14ac:dyDescent="0.35">
      <c r="A3960" t="s">
        <v>8229</v>
      </c>
      <c r="B3960" t="s">
        <v>8230</v>
      </c>
      <c r="C3960" t="s">
        <v>50</v>
      </c>
      <c r="D3960" t="str">
        <f>IF(P3960&lt;=50000,"Extra Small",IF(AND(P3960&gt;=50000,P3960&lt;250000),"Small",IF(AND(P3960&gt;=250000,P3960&lt;1000000),"Medium",IF(AND(P3960&gt;=1000000,P3960&lt;10000000),"Large",IF(AND(P3960&gt;=10000000,P3960&lt;100000000),"Extra Large",IF(P3960&gt;=100000000,"Extra-extra-large"))))))</f>
        <v>Small</v>
      </c>
      <c r="E3960" t="s">
        <v>85</v>
      </c>
      <c r="F3960">
        <v>0</v>
      </c>
      <c r="G3960">
        <v>4</v>
      </c>
      <c r="H3960">
        <v>0</v>
      </c>
      <c r="I3960">
        <v>1</v>
      </c>
      <c r="J3960" t="s">
        <v>143</v>
      </c>
      <c r="K3960">
        <v>100000</v>
      </c>
      <c r="L3960">
        <v>7000</v>
      </c>
      <c r="M3960">
        <v>9000</v>
      </c>
      <c r="N3960">
        <v>0</v>
      </c>
      <c r="O3960">
        <v>813</v>
      </c>
      <c r="P3960">
        <v>116813</v>
      </c>
      <c r="Q3960">
        <v>0</v>
      </c>
      <c r="R3960">
        <v>116813</v>
      </c>
      <c r="S3960" t="str">
        <f t="shared" si="122"/>
        <v>False</v>
      </c>
      <c r="T3960">
        <v>57205</v>
      </c>
      <c r="U3960" t="b">
        <f t="shared" si="123"/>
        <v>0</v>
      </c>
      <c r="V3960">
        <v>0</v>
      </c>
      <c r="W3960">
        <v>0</v>
      </c>
      <c r="X3960">
        <v>0</v>
      </c>
      <c r="Y3960">
        <v>49000</v>
      </c>
      <c r="Z3960">
        <v>106205</v>
      </c>
      <c r="AA3960" t="b">
        <f>ABS(T3960-Z3960)&gt;25000</f>
        <v>1</v>
      </c>
      <c r="AB3960">
        <v>10608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119280</v>
      </c>
      <c r="AJ3960">
        <v>0</v>
      </c>
      <c r="AK3960">
        <v>0</v>
      </c>
      <c r="AL3960">
        <v>0</v>
      </c>
      <c r="AM3960">
        <v>0</v>
      </c>
      <c r="AN3960">
        <v>11469</v>
      </c>
      <c r="AO3960">
        <v>107811</v>
      </c>
      <c r="AQ3960">
        <f>K3960/R3960</f>
        <v>0.85606910189790519</v>
      </c>
    </row>
    <row r="3961" spans="1:43" x14ac:dyDescent="0.35">
      <c r="A3961" t="s">
        <v>8231</v>
      </c>
      <c r="B3961" t="s">
        <v>8232</v>
      </c>
      <c r="C3961" t="s">
        <v>50</v>
      </c>
      <c r="D3961" t="str">
        <f>IF(P3961&lt;=50000,"Extra Small",IF(AND(P3961&gt;=50000,P3961&lt;250000),"Small",IF(AND(P3961&gt;=250000,P3961&lt;1000000),"Medium",IF(AND(P3961&gt;=1000000,P3961&lt;10000000),"Large",IF(AND(P3961&gt;=10000000,P3961&lt;100000000),"Extra Large",IF(P3961&gt;=100000000,"Extra-extra-large"))))))</f>
        <v>Large</v>
      </c>
      <c r="E3961" t="s">
        <v>85</v>
      </c>
      <c r="F3961">
        <v>18</v>
      </c>
      <c r="G3961">
        <v>5</v>
      </c>
      <c r="H3961">
        <v>2</v>
      </c>
      <c r="I3961">
        <v>21</v>
      </c>
      <c r="J3961" t="s">
        <v>107</v>
      </c>
      <c r="K3961">
        <v>4476123</v>
      </c>
      <c r="L3961">
        <v>193707</v>
      </c>
      <c r="M3961">
        <v>114920</v>
      </c>
      <c r="N3961">
        <v>4234</v>
      </c>
      <c r="O3961">
        <v>647278</v>
      </c>
      <c r="P3961">
        <v>5436262</v>
      </c>
      <c r="Q3961">
        <v>0</v>
      </c>
      <c r="R3961">
        <v>5436262</v>
      </c>
      <c r="S3961" t="str">
        <f t="shared" si="122"/>
        <v>False</v>
      </c>
      <c r="T3961">
        <v>1013417</v>
      </c>
      <c r="U3961" t="b">
        <f t="shared" si="123"/>
        <v>0</v>
      </c>
      <c r="V3961">
        <v>0</v>
      </c>
      <c r="W3961">
        <v>0</v>
      </c>
      <c r="X3961">
        <v>0</v>
      </c>
      <c r="Y3961">
        <v>980884</v>
      </c>
      <c r="Z3961">
        <v>1994301</v>
      </c>
      <c r="AA3961" t="b">
        <f>ABS(T3961-Z3961)&gt;1000000</f>
        <v>0</v>
      </c>
      <c r="AB3961">
        <v>3441961</v>
      </c>
      <c r="AC3961">
        <v>6339</v>
      </c>
      <c r="AD3961">
        <v>3448300</v>
      </c>
      <c r="AE3961">
        <v>1703359</v>
      </c>
      <c r="AF3961">
        <v>0</v>
      </c>
      <c r="AG3961">
        <v>62377</v>
      </c>
      <c r="AH3961">
        <v>62377</v>
      </c>
      <c r="AI3961">
        <v>1765736</v>
      </c>
      <c r="AJ3961">
        <v>729517</v>
      </c>
      <c r="AK3961">
        <v>0</v>
      </c>
      <c r="AL3961">
        <v>0</v>
      </c>
      <c r="AM3961">
        <v>0</v>
      </c>
      <c r="AN3961">
        <v>729517</v>
      </c>
      <c r="AO3961">
        <v>1036219</v>
      </c>
      <c r="AQ3961">
        <f>K3961/R3961</f>
        <v>0.82338250069625052</v>
      </c>
    </row>
    <row r="3962" spans="1:43" x14ac:dyDescent="0.35">
      <c r="A3962" t="s">
        <v>8233</v>
      </c>
      <c r="B3962" t="s">
        <v>8234</v>
      </c>
      <c r="C3962" t="s">
        <v>38</v>
      </c>
      <c r="D3962" t="str">
        <f>IF(P3962&lt;=50000,"Extra Small",IF(AND(P3962&gt;=50000,P3962&lt;250000),"Small",IF(AND(P3962&gt;=250000,P3962&lt;1000000),"Medium",IF(AND(P3962&gt;=1000000,P3962&lt;10000000),"Large",IF(AND(P3962&gt;=10000000,P3962&lt;100000000),"Extra Large",IF(P3962&gt;=100000000,"Extra-extra-large"))))))</f>
        <v>Small</v>
      </c>
      <c r="E3962" t="s">
        <v>85</v>
      </c>
      <c r="F3962">
        <v>0</v>
      </c>
      <c r="G3962">
        <v>1</v>
      </c>
      <c r="H3962">
        <v>0</v>
      </c>
      <c r="I3962">
        <v>0</v>
      </c>
      <c r="J3962" t="s">
        <v>216</v>
      </c>
      <c r="K3962">
        <v>62031</v>
      </c>
      <c r="L3962">
        <v>38</v>
      </c>
      <c r="M3962">
        <v>9062</v>
      </c>
      <c r="N3962">
        <v>1803</v>
      </c>
      <c r="O3962">
        <v>1536</v>
      </c>
      <c r="P3962">
        <v>74470</v>
      </c>
      <c r="Q3962">
        <v>0</v>
      </c>
      <c r="R3962">
        <v>74470</v>
      </c>
      <c r="S3962" t="str">
        <f t="shared" si="122"/>
        <v>False</v>
      </c>
      <c r="T3962">
        <v>43519</v>
      </c>
      <c r="U3962" t="b">
        <f t="shared" si="123"/>
        <v>0</v>
      </c>
      <c r="V3962">
        <v>0</v>
      </c>
      <c r="W3962">
        <v>99</v>
      </c>
      <c r="X3962">
        <v>0</v>
      </c>
      <c r="Y3962">
        <v>25054</v>
      </c>
      <c r="Z3962">
        <v>68672</v>
      </c>
      <c r="AA3962" t="b">
        <f>ABS(T3962-Z3962)&gt;25000</f>
        <v>1</v>
      </c>
      <c r="AB3962">
        <v>5798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276039</v>
      </c>
      <c r="AJ3962">
        <v>0</v>
      </c>
      <c r="AK3962">
        <v>0</v>
      </c>
      <c r="AL3962">
        <v>0</v>
      </c>
      <c r="AM3962">
        <v>0</v>
      </c>
      <c r="AN3962">
        <v>1753</v>
      </c>
      <c r="AO3962">
        <v>274286</v>
      </c>
      <c r="AQ3962">
        <f>K3962/R3962</f>
        <v>0.83296629515241039</v>
      </c>
    </row>
    <row r="3963" spans="1:43" x14ac:dyDescent="0.35">
      <c r="A3963" t="s">
        <v>8235</v>
      </c>
      <c r="B3963" t="s">
        <v>8236</v>
      </c>
      <c r="C3963" t="s">
        <v>38</v>
      </c>
      <c r="D3963" t="str">
        <f>IF(P3963&lt;=50000,"Extra Small",IF(AND(P3963&gt;=50000,P3963&lt;250000),"Small",IF(AND(P3963&gt;=250000,P3963&lt;1000000),"Medium",IF(AND(P3963&gt;=1000000,P3963&lt;10000000),"Large",IF(AND(P3963&gt;=10000000,P3963&lt;100000000),"Extra Large",IF(P3963&gt;=100000000,"Extra-extra-large"))))))</f>
        <v>Large</v>
      </c>
      <c r="E3963" t="s">
        <v>67</v>
      </c>
      <c r="F3963">
        <v>0</v>
      </c>
      <c r="G3963">
        <v>18</v>
      </c>
      <c r="H3963">
        <v>5</v>
      </c>
      <c r="I3963">
        <v>11.3</v>
      </c>
      <c r="J3963" t="s">
        <v>143</v>
      </c>
      <c r="K3963">
        <v>596043</v>
      </c>
      <c r="L3963">
        <v>31253</v>
      </c>
      <c r="M3963">
        <v>551987</v>
      </c>
      <c r="N3963">
        <v>17767</v>
      </c>
      <c r="O3963">
        <v>34676</v>
      </c>
      <c r="P3963">
        <v>1231726</v>
      </c>
      <c r="Q3963">
        <v>450</v>
      </c>
      <c r="R3963">
        <v>1232176</v>
      </c>
      <c r="S3963" t="str">
        <f t="shared" si="122"/>
        <v>False</v>
      </c>
      <c r="T3963">
        <v>924023</v>
      </c>
      <c r="U3963" t="b">
        <f t="shared" si="123"/>
        <v>0</v>
      </c>
      <c r="V3963">
        <v>4500</v>
      </c>
      <c r="W3963">
        <v>0</v>
      </c>
      <c r="X3963">
        <v>0</v>
      </c>
      <c r="Y3963">
        <v>300711</v>
      </c>
      <c r="Z3963">
        <v>1229234</v>
      </c>
      <c r="AA3963" t="b">
        <f>ABS(T3963-Z3963)&gt;1000000</f>
        <v>0</v>
      </c>
      <c r="AB3963">
        <v>2942</v>
      </c>
      <c r="AC3963">
        <v>0</v>
      </c>
      <c r="AD3963">
        <v>2942</v>
      </c>
      <c r="AE3963">
        <v>980559</v>
      </c>
      <c r="AF3963">
        <v>0</v>
      </c>
      <c r="AG3963">
        <v>1704665</v>
      </c>
      <c r="AH3963">
        <v>1704665</v>
      </c>
      <c r="AI3963">
        <v>2685224</v>
      </c>
      <c r="AJ3963">
        <v>994472</v>
      </c>
      <c r="AK3963">
        <v>0</v>
      </c>
      <c r="AL3963">
        <v>84534</v>
      </c>
      <c r="AM3963">
        <v>84534</v>
      </c>
      <c r="AN3963">
        <v>1079006</v>
      </c>
      <c r="AO3963">
        <v>1606218</v>
      </c>
      <c r="AQ3963">
        <f>K3963/R3963</f>
        <v>0.48373203178766672</v>
      </c>
    </row>
    <row r="3964" spans="1:43" x14ac:dyDescent="0.35">
      <c r="A3964" t="s">
        <v>8237</v>
      </c>
      <c r="B3964" t="s">
        <v>8238</v>
      </c>
      <c r="C3964" t="s">
        <v>38</v>
      </c>
      <c r="D3964" t="str">
        <f>IF(P3964&lt;=50000,"Extra Small",IF(AND(P3964&gt;=50000,P3964&lt;250000),"Small",IF(AND(P3964&gt;=250000,P3964&lt;1000000),"Medium",IF(AND(P3964&gt;=1000000,P3964&lt;10000000),"Large",IF(AND(P3964&gt;=10000000,P3964&lt;100000000),"Extra Large",IF(P3964&gt;=100000000,"Extra-extra-large"))))))</f>
        <v>Small</v>
      </c>
      <c r="E3964" t="s">
        <v>85</v>
      </c>
      <c r="F3964">
        <v>0</v>
      </c>
      <c r="G3964">
        <v>1</v>
      </c>
      <c r="H3964">
        <v>7</v>
      </c>
      <c r="I3964">
        <v>0.5</v>
      </c>
      <c r="J3964" t="s">
        <v>52</v>
      </c>
      <c r="K3964">
        <v>82153</v>
      </c>
      <c r="L3964">
        <v>27226</v>
      </c>
      <c r="M3964">
        <v>127610</v>
      </c>
      <c r="N3964">
        <v>997</v>
      </c>
      <c r="O3964">
        <v>755</v>
      </c>
      <c r="P3964">
        <v>238741</v>
      </c>
      <c r="Q3964">
        <v>0</v>
      </c>
      <c r="R3964">
        <v>238741</v>
      </c>
      <c r="S3964" t="str">
        <f t="shared" si="122"/>
        <v>False</v>
      </c>
      <c r="T3964">
        <v>182235</v>
      </c>
      <c r="U3964" t="b">
        <f t="shared" si="123"/>
        <v>0</v>
      </c>
      <c r="V3964">
        <v>0</v>
      </c>
      <c r="W3964">
        <v>0</v>
      </c>
      <c r="X3964">
        <v>0</v>
      </c>
      <c r="Y3964">
        <v>69841</v>
      </c>
      <c r="Z3964">
        <v>252076</v>
      </c>
      <c r="AA3964" t="b">
        <f>ABS(T3964-Z3964)&gt;25000</f>
        <v>1</v>
      </c>
      <c r="AB3964">
        <v>-13335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143539</v>
      </c>
      <c r="AJ3964">
        <v>0</v>
      </c>
      <c r="AK3964">
        <v>0</v>
      </c>
      <c r="AL3964">
        <v>0</v>
      </c>
      <c r="AM3964">
        <v>0</v>
      </c>
      <c r="AN3964">
        <v>69797</v>
      </c>
      <c r="AO3964">
        <v>73742</v>
      </c>
      <c r="AQ3964">
        <f>K3964/R3964</f>
        <v>0.34410930673826445</v>
      </c>
    </row>
    <row r="3965" spans="1:43" x14ac:dyDescent="0.35">
      <c r="A3965" t="s">
        <v>8239</v>
      </c>
      <c r="B3965" t="s">
        <v>8240</v>
      </c>
      <c r="C3965" t="s">
        <v>38</v>
      </c>
      <c r="D3965" t="str">
        <f>IF(P3965&lt;=50000,"Extra Small",IF(AND(P3965&gt;=50000,P3965&lt;250000),"Small",IF(AND(P3965&gt;=250000,P3965&lt;1000000),"Medium",IF(AND(P3965&gt;=1000000,P3965&lt;10000000),"Large",IF(AND(P3965&gt;=10000000,P3965&lt;100000000),"Extra Large",IF(P3965&gt;=100000000,"Extra-extra-large"))))))</f>
        <v>Small</v>
      </c>
      <c r="E3965" t="s">
        <v>43</v>
      </c>
      <c r="F3965">
        <v>1</v>
      </c>
      <c r="G3965">
        <v>0</v>
      </c>
      <c r="H3965">
        <v>0</v>
      </c>
      <c r="I3965">
        <v>1</v>
      </c>
      <c r="J3965" t="s">
        <v>48</v>
      </c>
      <c r="K3965">
        <v>0</v>
      </c>
      <c r="L3965">
        <v>0</v>
      </c>
      <c r="M3965">
        <v>131757</v>
      </c>
      <c r="N3965">
        <v>0</v>
      </c>
      <c r="O3965">
        <v>0</v>
      </c>
      <c r="P3965">
        <v>131757</v>
      </c>
      <c r="Q3965">
        <v>0</v>
      </c>
      <c r="R3965">
        <v>131757</v>
      </c>
      <c r="S3965" t="str">
        <f t="shared" si="122"/>
        <v>False</v>
      </c>
      <c r="T3965">
        <v>53495</v>
      </c>
      <c r="U3965" t="b">
        <f t="shared" si="123"/>
        <v>0</v>
      </c>
      <c r="V3965">
        <v>0</v>
      </c>
      <c r="W3965">
        <v>0</v>
      </c>
      <c r="X3965">
        <v>0</v>
      </c>
      <c r="Y3965">
        <v>61307</v>
      </c>
      <c r="Z3965">
        <v>114802</v>
      </c>
      <c r="AA3965" t="b">
        <f>ABS(T3965-Z3965)&gt;25000</f>
        <v>1</v>
      </c>
      <c r="AB3965">
        <v>16955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64466</v>
      </c>
      <c r="AJ3965">
        <v>0</v>
      </c>
      <c r="AK3965">
        <v>0</v>
      </c>
      <c r="AL3965">
        <v>0</v>
      </c>
      <c r="AM3965">
        <v>0</v>
      </c>
      <c r="AN3965">
        <v>25237</v>
      </c>
      <c r="AO3965">
        <v>39229</v>
      </c>
      <c r="AQ3965">
        <f>K3965/R3965</f>
        <v>0</v>
      </c>
    </row>
    <row r="3966" spans="1:43" x14ac:dyDescent="0.35">
      <c r="A3966" t="s">
        <v>8241</v>
      </c>
      <c r="B3966" t="s">
        <v>8242</v>
      </c>
      <c r="C3966" t="s">
        <v>38</v>
      </c>
      <c r="D3966" t="str">
        <f>IF(P3966&lt;=50000,"Extra Small",IF(AND(P3966&gt;=50000,P3966&lt;250000),"Small",IF(AND(P3966&gt;=250000,P3966&lt;1000000),"Medium",IF(AND(P3966&gt;=1000000,P3966&lt;10000000),"Large",IF(AND(P3966&gt;=10000000,P3966&lt;100000000),"Extra Large",IF(P3966&gt;=100000000,"Extra-extra-large"))))))</f>
        <v>Small</v>
      </c>
      <c r="E3966" t="s">
        <v>101</v>
      </c>
      <c r="F3966">
        <v>1</v>
      </c>
      <c r="G3966">
        <v>3</v>
      </c>
      <c r="H3966">
        <v>1</v>
      </c>
      <c r="I3966">
        <v>3</v>
      </c>
      <c r="J3966" t="s">
        <v>269</v>
      </c>
      <c r="K3966">
        <v>0</v>
      </c>
      <c r="L3966">
        <v>105000</v>
      </c>
      <c r="M3966">
        <v>7770</v>
      </c>
      <c r="N3966">
        <v>0</v>
      </c>
      <c r="O3966">
        <v>862</v>
      </c>
      <c r="P3966">
        <v>113632</v>
      </c>
      <c r="Q3966">
        <v>0</v>
      </c>
      <c r="R3966">
        <v>113632</v>
      </c>
      <c r="S3966" t="str">
        <f t="shared" si="122"/>
        <v>False</v>
      </c>
      <c r="T3966">
        <v>54098</v>
      </c>
      <c r="U3966" t="b">
        <f t="shared" si="123"/>
        <v>0</v>
      </c>
      <c r="V3966">
        <v>0</v>
      </c>
      <c r="W3966">
        <v>0</v>
      </c>
      <c r="X3966">
        <v>0</v>
      </c>
      <c r="Y3966">
        <v>29374</v>
      </c>
      <c r="Z3966">
        <v>83472</v>
      </c>
      <c r="AA3966" t="b">
        <f>ABS(T3966-Z3966)&gt;25000</f>
        <v>1</v>
      </c>
      <c r="AB3966">
        <v>30160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484534</v>
      </c>
      <c r="AJ3966">
        <v>0</v>
      </c>
      <c r="AK3966">
        <v>0</v>
      </c>
      <c r="AL3966">
        <v>0</v>
      </c>
      <c r="AM3966">
        <v>0</v>
      </c>
      <c r="AN3966">
        <v>355493</v>
      </c>
      <c r="AO3966">
        <v>129041</v>
      </c>
      <c r="AQ3966">
        <f>K3966/R3966</f>
        <v>0</v>
      </c>
    </row>
    <row r="3967" spans="1:43" x14ac:dyDescent="0.35">
      <c r="A3967" t="s">
        <v>8243</v>
      </c>
      <c r="B3967" t="s">
        <v>8244</v>
      </c>
      <c r="C3967" t="s">
        <v>38</v>
      </c>
      <c r="D3967" t="str">
        <f>IF(P3967&lt;=50000,"Extra Small",IF(AND(P3967&gt;=50000,P3967&lt;250000),"Small",IF(AND(P3967&gt;=250000,P3967&lt;1000000),"Medium",IF(AND(P3967&gt;=1000000,P3967&lt;10000000),"Large",IF(AND(P3967&gt;=10000000,P3967&lt;100000000),"Extra Large",IF(P3967&gt;=100000000,"Extra-extra-large"))))))</f>
        <v>Extra Small</v>
      </c>
      <c r="E3967" t="s">
        <v>43</v>
      </c>
      <c r="F3967">
        <v>0</v>
      </c>
      <c r="G3967">
        <v>0</v>
      </c>
      <c r="H3967">
        <v>6</v>
      </c>
      <c r="I3967">
        <v>0</v>
      </c>
      <c r="J3967" t="s">
        <v>95</v>
      </c>
      <c r="K3967">
        <v>0</v>
      </c>
      <c r="L3967">
        <v>7549</v>
      </c>
      <c r="M3967">
        <v>2375</v>
      </c>
      <c r="N3967">
        <v>308</v>
      </c>
      <c r="O3967">
        <v>22</v>
      </c>
      <c r="P3967">
        <v>10254</v>
      </c>
      <c r="Q3967">
        <v>0</v>
      </c>
      <c r="R3967">
        <v>10254</v>
      </c>
      <c r="S3967" t="str">
        <f t="shared" si="122"/>
        <v>False</v>
      </c>
      <c r="T3967">
        <v>9900</v>
      </c>
      <c r="U3967" t="b">
        <f t="shared" si="123"/>
        <v>0</v>
      </c>
      <c r="V3967">
        <v>0</v>
      </c>
      <c r="W3967">
        <v>0</v>
      </c>
      <c r="X3967">
        <v>0</v>
      </c>
      <c r="Y3967">
        <v>1897</v>
      </c>
      <c r="Z3967">
        <v>11797</v>
      </c>
      <c r="AA3967" t="b">
        <f>ABS(T3967-Z3967)&gt;25000</f>
        <v>0</v>
      </c>
      <c r="AB3967">
        <v>-1543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11734</v>
      </c>
      <c r="AJ3967">
        <v>0</v>
      </c>
      <c r="AK3967">
        <v>0</v>
      </c>
      <c r="AL3967">
        <v>0</v>
      </c>
      <c r="AM3967">
        <v>0</v>
      </c>
      <c r="AN3967">
        <v>11734</v>
      </c>
      <c r="AO3967">
        <v>0</v>
      </c>
      <c r="AQ3967">
        <f>K3967/R3967</f>
        <v>0</v>
      </c>
    </row>
    <row r="3968" spans="1:43" x14ac:dyDescent="0.35">
      <c r="A3968" t="s">
        <v>8245</v>
      </c>
      <c r="B3968" t="s">
        <v>8246</v>
      </c>
      <c r="C3968" t="s">
        <v>50</v>
      </c>
      <c r="D3968" t="str">
        <f>IF(P3968&lt;=50000,"Extra Small",IF(AND(P3968&gt;=50000,P3968&lt;250000),"Small",IF(AND(P3968&gt;=250000,P3968&lt;1000000),"Medium",IF(AND(P3968&gt;=1000000,P3968&lt;10000000),"Large",IF(AND(P3968&gt;=10000000,P3968&lt;100000000),"Extra Large",IF(P3968&gt;=100000000,"Extra-extra-large"))))))</f>
        <v>Extra Small</v>
      </c>
      <c r="E3968" t="s">
        <v>123</v>
      </c>
      <c r="F3968">
        <v>0</v>
      </c>
      <c r="G3968">
        <v>0</v>
      </c>
      <c r="H3968">
        <v>0</v>
      </c>
      <c r="I3968">
        <v>0</v>
      </c>
      <c r="J3968" t="s">
        <v>154</v>
      </c>
      <c r="K3968">
        <v>0</v>
      </c>
      <c r="L3968">
        <v>12200</v>
      </c>
      <c r="M3968">
        <v>0</v>
      </c>
      <c r="N3968">
        <v>131</v>
      </c>
      <c r="O3968">
        <v>1547</v>
      </c>
      <c r="P3968">
        <v>13878</v>
      </c>
      <c r="Q3968">
        <v>0</v>
      </c>
      <c r="R3968">
        <v>13878</v>
      </c>
      <c r="S3968" t="str">
        <f t="shared" si="122"/>
        <v>False</v>
      </c>
      <c r="T3968">
        <v>0</v>
      </c>
      <c r="U3968" t="e">
        <f t="shared" si="123"/>
        <v>#DIV/0!</v>
      </c>
      <c r="V3968">
        <v>0</v>
      </c>
      <c r="W3968">
        <v>16485</v>
      </c>
      <c r="X3968">
        <v>0</v>
      </c>
      <c r="Y3968">
        <v>184</v>
      </c>
      <c r="Z3968">
        <v>16669</v>
      </c>
      <c r="AA3968" t="b">
        <f>ABS(T3968-Z3968)&gt;25000</f>
        <v>0</v>
      </c>
      <c r="AB3968">
        <v>-2791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23884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23884</v>
      </c>
      <c r="AQ3968">
        <f>K3968/R3968</f>
        <v>0</v>
      </c>
    </row>
    <row r="3969" spans="1:43" x14ac:dyDescent="0.35">
      <c r="A3969" t="s">
        <v>8247</v>
      </c>
      <c r="B3969" t="s">
        <v>8248</v>
      </c>
      <c r="C3969" t="s">
        <v>38</v>
      </c>
      <c r="D3969" t="str">
        <f>IF(P3969&lt;=50000,"Extra Small",IF(AND(P3969&gt;=50000,P3969&lt;250000),"Small",IF(AND(P3969&gt;=250000,P3969&lt;1000000),"Medium",IF(AND(P3969&gt;=1000000,P3969&lt;10000000),"Large",IF(AND(P3969&gt;=10000000,P3969&lt;100000000),"Extra Large",IF(P3969&gt;=100000000,"Extra-extra-large"))))))</f>
        <v>Extra Large</v>
      </c>
      <c r="E3969" t="s">
        <v>140</v>
      </c>
      <c r="F3969">
        <v>45</v>
      </c>
      <c r="G3969">
        <v>17</v>
      </c>
      <c r="H3969">
        <v>223</v>
      </c>
      <c r="I3969">
        <v>102</v>
      </c>
      <c r="J3969" t="s">
        <v>48</v>
      </c>
      <c r="K3969">
        <v>1550435</v>
      </c>
      <c r="L3969">
        <v>0</v>
      </c>
      <c r="M3969">
        <v>15068244</v>
      </c>
      <c r="N3969">
        <v>0</v>
      </c>
      <c r="O3969">
        <v>0</v>
      </c>
      <c r="P3969">
        <v>16618679</v>
      </c>
      <c r="Q3969">
        <v>2145</v>
      </c>
      <c r="R3969">
        <v>16620824</v>
      </c>
      <c r="S3969" t="str">
        <f t="shared" si="122"/>
        <v>False</v>
      </c>
      <c r="T3969">
        <v>6554389</v>
      </c>
      <c r="U3969" t="b">
        <f t="shared" si="123"/>
        <v>0</v>
      </c>
      <c r="V3969">
        <v>0</v>
      </c>
      <c r="W3969">
        <v>0</v>
      </c>
      <c r="X3969">
        <v>0</v>
      </c>
      <c r="Y3969">
        <v>9121176</v>
      </c>
      <c r="Z3969">
        <v>15675565</v>
      </c>
      <c r="AA3969" t="b">
        <f>ABS(T3969-Z3969)&gt;1000000</f>
        <v>1</v>
      </c>
      <c r="AB3969">
        <v>945259</v>
      </c>
      <c r="AC3969">
        <v>0</v>
      </c>
      <c r="AD3969">
        <v>945259</v>
      </c>
      <c r="AE3969">
        <v>1485416</v>
      </c>
      <c r="AF3969">
        <v>9053390</v>
      </c>
      <c r="AG3969">
        <v>7642323</v>
      </c>
      <c r="AH3969">
        <v>16695713</v>
      </c>
      <c r="AI3969">
        <v>18181129</v>
      </c>
      <c r="AJ3969">
        <v>2219274</v>
      </c>
      <c r="AK3969">
        <v>0</v>
      </c>
      <c r="AL3969">
        <v>0</v>
      </c>
      <c r="AM3969">
        <v>0</v>
      </c>
      <c r="AN3969">
        <v>2219274</v>
      </c>
      <c r="AO3969">
        <v>15961855</v>
      </c>
      <c r="AQ3969">
        <f>K3969/R3969</f>
        <v>9.3282679607220434E-2</v>
      </c>
    </row>
    <row r="3970" spans="1:43" x14ac:dyDescent="0.35">
      <c r="A3970" t="s">
        <v>8249</v>
      </c>
      <c r="B3970" t="s">
        <v>8250</v>
      </c>
      <c r="C3970" t="s">
        <v>38</v>
      </c>
      <c r="D3970" t="str">
        <f>IF(P3970&lt;=50000,"Extra Small",IF(AND(P3970&gt;=50000,P3970&lt;250000),"Small",IF(AND(P3970&gt;=250000,P3970&lt;1000000),"Medium",IF(AND(P3970&gt;=1000000,P3970&lt;10000000),"Large",IF(AND(P3970&gt;=10000000,P3970&lt;100000000),"Extra Large",IF(P3970&gt;=100000000,"Extra-extra-large"))))))</f>
        <v>Extra Small</v>
      </c>
      <c r="E3970" t="s">
        <v>85</v>
      </c>
      <c r="F3970">
        <v>0</v>
      </c>
      <c r="G3970">
        <v>0</v>
      </c>
      <c r="H3970">
        <v>0</v>
      </c>
      <c r="I3970">
        <v>0</v>
      </c>
      <c r="J3970" t="s">
        <v>107</v>
      </c>
      <c r="K3970">
        <v>0</v>
      </c>
      <c r="L3970">
        <v>0</v>
      </c>
      <c r="M3970">
        <v>3300</v>
      </c>
      <c r="N3970">
        <v>0</v>
      </c>
      <c r="O3970">
        <v>0</v>
      </c>
      <c r="P3970">
        <v>3300</v>
      </c>
      <c r="Q3970">
        <v>0</v>
      </c>
      <c r="R3970">
        <v>3300</v>
      </c>
      <c r="S3970" t="str">
        <f t="shared" si="122"/>
        <v>False</v>
      </c>
      <c r="T3970">
        <v>0</v>
      </c>
      <c r="U3970" t="e">
        <f t="shared" si="123"/>
        <v>#DIV/0!</v>
      </c>
      <c r="V3970">
        <v>0</v>
      </c>
      <c r="W3970">
        <v>0</v>
      </c>
      <c r="X3970">
        <v>0</v>
      </c>
      <c r="Y3970">
        <v>0</v>
      </c>
      <c r="Z3970">
        <v>0</v>
      </c>
      <c r="AA3970" t="b">
        <f>ABS(T3970-Z3970)&gt;25000</f>
        <v>0</v>
      </c>
      <c r="AB3970">
        <v>3300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46920</v>
      </c>
      <c r="AJ3970">
        <v>0</v>
      </c>
      <c r="AK3970">
        <v>0</v>
      </c>
      <c r="AL3970">
        <v>0</v>
      </c>
      <c r="AM3970">
        <v>0</v>
      </c>
      <c r="AN3970">
        <v>26611</v>
      </c>
      <c r="AO3970">
        <v>20309</v>
      </c>
      <c r="AQ3970">
        <f>K3970/R3970</f>
        <v>0</v>
      </c>
    </row>
    <row r="3971" spans="1:43" x14ac:dyDescent="0.35">
      <c r="A3971" t="s">
        <v>8251</v>
      </c>
      <c r="B3971" t="s">
        <v>8252</v>
      </c>
      <c r="C3971" t="s">
        <v>38</v>
      </c>
      <c r="D3971" t="str">
        <f>IF(P3971&lt;=50000,"Extra Small",IF(AND(P3971&gt;=50000,P3971&lt;250000),"Small",IF(AND(P3971&gt;=250000,P3971&lt;1000000),"Medium",IF(AND(P3971&gt;=1000000,P3971&lt;10000000),"Large",IF(AND(P3971&gt;=10000000,P3971&lt;100000000),"Extra Large",IF(P3971&gt;=100000000,"Extra-extra-large"))))))</f>
        <v>Extra Small</v>
      </c>
      <c r="E3971" t="s">
        <v>43</v>
      </c>
      <c r="F3971">
        <v>0</v>
      </c>
      <c r="G3971">
        <v>0</v>
      </c>
      <c r="H3971">
        <v>0</v>
      </c>
      <c r="I3971">
        <v>0</v>
      </c>
      <c r="J3971" t="s">
        <v>92</v>
      </c>
      <c r="K3971">
        <v>0</v>
      </c>
      <c r="L3971">
        <v>0</v>
      </c>
      <c r="M3971">
        <v>702</v>
      </c>
      <c r="N3971">
        <v>0</v>
      </c>
      <c r="O3971">
        <v>1290</v>
      </c>
      <c r="P3971">
        <v>1992</v>
      </c>
      <c r="Q3971">
        <v>0</v>
      </c>
      <c r="R3971">
        <v>1992</v>
      </c>
      <c r="S3971" t="str">
        <f t="shared" ref="S3971:S4034" si="124">IF(ABS(P3971+Q3971-K3971-R3971&gt;25000),"True","False")</f>
        <v>False</v>
      </c>
      <c r="T3971">
        <v>0</v>
      </c>
      <c r="U3971" t="e">
        <f t="shared" ref="U3971:U4034" si="125">T3971/(F3971+G3971+H3971)&gt;300000</f>
        <v>#DIV/0!</v>
      </c>
      <c r="V3971">
        <v>0</v>
      </c>
      <c r="W3971">
        <v>0</v>
      </c>
      <c r="X3971">
        <v>0</v>
      </c>
      <c r="Y3971">
        <v>1235</v>
      </c>
      <c r="Z3971">
        <v>1235</v>
      </c>
      <c r="AA3971" t="b">
        <f>ABS(T3971-Z3971)&gt;25000</f>
        <v>0</v>
      </c>
      <c r="AB3971">
        <v>757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2343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2343</v>
      </c>
      <c r="AQ3971">
        <f>K3971/R3971</f>
        <v>0</v>
      </c>
    </row>
    <row r="3972" spans="1:43" x14ac:dyDescent="0.35">
      <c r="A3972" t="s">
        <v>8253</v>
      </c>
      <c r="B3972" t="s">
        <v>8254</v>
      </c>
      <c r="C3972" t="s">
        <v>38</v>
      </c>
      <c r="D3972" t="str">
        <f>IF(P3972&lt;=50000,"Extra Small",IF(AND(P3972&gt;=50000,P3972&lt;250000),"Small",IF(AND(P3972&gt;=250000,P3972&lt;1000000),"Medium",IF(AND(P3972&gt;=1000000,P3972&lt;10000000),"Large",IF(AND(P3972&gt;=10000000,P3972&lt;100000000),"Extra Large",IF(P3972&gt;=100000000,"Extra-extra-large"))))))</f>
        <v>Extra Small</v>
      </c>
      <c r="E3972" t="s">
        <v>43</v>
      </c>
      <c r="F3972">
        <v>0</v>
      </c>
      <c r="G3972">
        <v>0</v>
      </c>
      <c r="H3972">
        <v>0</v>
      </c>
      <c r="I3972">
        <v>0</v>
      </c>
      <c r="J3972" t="s">
        <v>269</v>
      </c>
      <c r="K3972">
        <v>0</v>
      </c>
      <c r="L3972">
        <v>6239</v>
      </c>
      <c r="M3972">
        <v>0</v>
      </c>
      <c r="N3972">
        <v>0</v>
      </c>
      <c r="O3972">
        <v>0</v>
      </c>
      <c r="P3972">
        <v>6239</v>
      </c>
      <c r="Q3972">
        <v>0</v>
      </c>
      <c r="R3972">
        <v>6239</v>
      </c>
      <c r="S3972" t="str">
        <f t="shared" si="124"/>
        <v>False</v>
      </c>
      <c r="T3972">
        <v>0</v>
      </c>
      <c r="U3972" t="e">
        <f t="shared" si="125"/>
        <v>#DIV/0!</v>
      </c>
      <c r="V3972">
        <v>0</v>
      </c>
      <c r="W3972">
        <v>0</v>
      </c>
      <c r="X3972">
        <v>4648</v>
      </c>
      <c r="Y3972">
        <v>0</v>
      </c>
      <c r="Z3972">
        <v>4648</v>
      </c>
      <c r="AA3972" t="b">
        <f>ABS(T3972-Z3972)&gt;25000</f>
        <v>0</v>
      </c>
      <c r="AB3972">
        <v>1591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Q3972">
        <f>K3972/R3972</f>
        <v>0</v>
      </c>
    </row>
    <row r="3973" spans="1:43" x14ac:dyDescent="0.35">
      <c r="A3973" t="s">
        <v>8255</v>
      </c>
      <c r="B3973" t="s">
        <v>8256</v>
      </c>
      <c r="C3973" t="s">
        <v>38</v>
      </c>
      <c r="D3973" t="str">
        <f>IF(P3973&lt;=50000,"Extra Small",IF(AND(P3973&gt;=50000,P3973&lt;250000),"Small",IF(AND(P3973&gt;=250000,P3973&lt;1000000),"Medium",IF(AND(P3973&gt;=1000000,P3973&lt;10000000),"Large",IF(AND(P3973&gt;=10000000,P3973&lt;100000000),"Extra Large",IF(P3973&gt;=100000000,"Extra-extra-large"))))))</f>
        <v>Extra Small</v>
      </c>
      <c r="E3973" t="s">
        <v>47</v>
      </c>
      <c r="F3973">
        <v>0</v>
      </c>
      <c r="G3973">
        <v>0</v>
      </c>
      <c r="H3973">
        <v>0</v>
      </c>
      <c r="I3973">
        <v>0</v>
      </c>
      <c r="J3973" t="s">
        <v>107</v>
      </c>
      <c r="K3973">
        <v>0</v>
      </c>
      <c r="L3973">
        <v>0</v>
      </c>
      <c r="M3973">
        <v>0</v>
      </c>
      <c r="N3973">
        <v>7818</v>
      </c>
      <c r="O3973">
        <v>718</v>
      </c>
      <c r="P3973">
        <v>8536</v>
      </c>
      <c r="Q3973">
        <v>0</v>
      </c>
      <c r="R3973">
        <v>8536</v>
      </c>
      <c r="S3973" t="str">
        <f t="shared" si="124"/>
        <v>False</v>
      </c>
      <c r="T3973">
        <v>0</v>
      </c>
      <c r="U3973" t="e">
        <f t="shared" si="125"/>
        <v>#DIV/0!</v>
      </c>
      <c r="V3973">
        <v>0</v>
      </c>
      <c r="W3973">
        <v>0</v>
      </c>
      <c r="X3973">
        <v>0</v>
      </c>
      <c r="Y3973">
        <v>2311</v>
      </c>
      <c r="Z3973">
        <v>2311</v>
      </c>
      <c r="AA3973" t="b">
        <f>ABS(T3973-Z3973)&gt;25000</f>
        <v>0</v>
      </c>
      <c r="AB3973">
        <v>6225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144177</v>
      </c>
      <c r="AJ3973">
        <v>0</v>
      </c>
      <c r="AK3973">
        <v>0</v>
      </c>
      <c r="AL3973">
        <v>0</v>
      </c>
      <c r="AM3973">
        <v>0</v>
      </c>
      <c r="AN3973">
        <v>44</v>
      </c>
      <c r="AO3973">
        <v>144133</v>
      </c>
      <c r="AQ3973">
        <f>K3973/R3973</f>
        <v>0</v>
      </c>
    </row>
    <row r="3974" spans="1:43" x14ac:dyDescent="0.35">
      <c r="A3974" t="s">
        <v>8257</v>
      </c>
      <c r="B3974" t="s">
        <v>8258</v>
      </c>
      <c r="C3974" t="s">
        <v>50</v>
      </c>
      <c r="D3974" t="str">
        <f>IF(P3974&lt;=50000,"Extra Small",IF(AND(P3974&gt;=50000,P3974&lt;250000),"Small",IF(AND(P3974&gt;=250000,P3974&lt;1000000),"Medium",IF(AND(P3974&gt;=1000000,P3974&lt;10000000),"Large",IF(AND(P3974&gt;=10000000,P3974&lt;100000000),"Extra Large",IF(P3974&gt;=100000000,"Extra-extra-large"))))))</f>
        <v>Small</v>
      </c>
      <c r="E3974" t="s">
        <v>110</v>
      </c>
      <c r="F3974">
        <v>0</v>
      </c>
      <c r="G3974">
        <v>0</v>
      </c>
      <c r="H3974">
        <v>0</v>
      </c>
      <c r="I3974">
        <v>0</v>
      </c>
      <c r="J3974" t="s">
        <v>44</v>
      </c>
      <c r="K3974">
        <v>0</v>
      </c>
      <c r="L3974">
        <v>0</v>
      </c>
      <c r="M3974">
        <v>0</v>
      </c>
      <c r="N3974">
        <v>260</v>
      </c>
      <c r="O3974">
        <v>235256</v>
      </c>
      <c r="P3974">
        <v>235516</v>
      </c>
      <c r="Q3974">
        <v>0</v>
      </c>
      <c r="R3974">
        <v>235516</v>
      </c>
      <c r="S3974" t="str">
        <f t="shared" si="124"/>
        <v>False</v>
      </c>
      <c r="T3974">
        <v>0</v>
      </c>
      <c r="U3974" t="e">
        <f t="shared" si="125"/>
        <v>#DIV/0!</v>
      </c>
      <c r="V3974">
        <v>0</v>
      </c>
      <c r="W3974">
        <v>0</v>
      </c>
      <c r="X3974">
        <v>0</v>
      </c>
      <c r="Y3974">
        <v>226348</v>
      </c>
      <c r="Z3974">
        <v>226348</v>
      </c>
      <c r="AA3974" t="b">
        <f>ABS(T3974-Z3974)&gt;25000</f>
        <v>1</v>
      </c>
      <c r="AB3974">
        <v>9168</v>
      </c>
      <c r="AC3974">
        <v>0</v>
      </c>
      <c r="AD3974">
        <v>9168</v>
      </c>
      <c r="AE3974">
        <v>0</v>
      </c>
      <c r="AF3974">
        <v>0</v>
      </c>
      <c r="AG3974">
        <v>0</v>
      </c>
      <c r="AH3974">
        <v>0</v>
      </c>
      <c r="AI3974">
        <v>6843552</v>
      </c>
      <c r="AJ3974">
        <v>0</v>
      </c>
      <c r="AK3974">
        <v>0</v>
      </c>
      <c r="AL3974">
        <v>0</v>
      </c>
      <c r="AM3974">
        <v>0</v>
      </c>
      <c r="AN3974">
        <v>841488</v>
      </c>
      <c r="AO3974">
        <v>6002064</v>
      </c>
      <c r="AQ3974">
        <f>K3974/R3974</f>
        <v>0</v>
      </c>
    </row>
    <row r="3975" spans="1:43" x14ac:dyDescent="0.35">
      <c r="A3975" t="s">
        <v>8259</v>
      </c>
      <c r="B3975" t="s">
        <v>8260</v>
      </c>
      <c r="C3975" t="s">
        <v>38</v>
      </c>
      <c r="D3975" t="str">
        <f>IF(P3975&lt;=50000,"Extra Small",IF(AND(P3975&gt;=50000,P3975&lt;250000),"Small",IF(AND(P3975&gt;=250000,P3975&lt;1000000),"Medium",IF(AND(P3975&gt;=1000000,P3975&lt;10000000),"Large",IF(AND(P3975&gt;=10000000,P3975&lt;100000000),"Extra Large",IF(P3975&gt;=100000000,"Extra-extra-large"))))))</f>
        <v>Small</v>
      </c>
      <c r="E3975" t="s">
        <v>55</v>
      </c>
      <c r="F3975">
        <v>1</v>
      </c>
      <c r="G3975">
        <v>0</v>
      </c>
      <c r="H3975">
        <v>0</v>
      </c>
      <c r="I3975">
        <v>1</v>
      </c>
      <c r="J3975" t="s">
        <v>92</v>
      </c>
      <c r="K3975">
        <v>81900</v>
      </c>
      <c r="L3975">
        <v>70747</v>
      </c>
      <c r="M3975">
        <v>21163</v>
      </c>
      <c r="N3975">
        <v>6923</v>
      </c>
      <c r="O3975">
        <v>0</v>
      </c>
      <c r="P3975">
        <v>180733</v>
      </c>
      <c r="Q3975">
        <v>0</v>
      </c>
      <c r="R3975">
        <v>180733</v>
      </c>
      <c r="S3975" t="str">
        <f t="shared" si="124"/>
        <v>False</v>
      </c>
      <c r="T3975">
        <v>67320</v>
      </c>
      <c r="U3975" t="b">
        <f t="shared" si="125"/>
        <v>0</v>
      </c>
      <c r="V3975">
        <v>0</v>
      </c>
      <c r="W3975">
        <v>0</v>
      </c>
      <c r="X3975">
        <v>0</v>
      </c>
      <c r="Y3975">
        <v>73840</v>
      </c>
      <c r="Z3975">
        <v>141160</v>
      </c>
      <c r="AA3975" t="b">
        <f>ABS(T3975-Z3975)&gt;25000</f>
        <v>1</v>
      </c>
      <c r="AB3975">
        <v>39573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460037</v>
      </c>
      <c r="AJ3975">
        <v>0</v>
      </c>
      <c r="AK3975">
        <v>0</v>
      </c>
      <c r="AL3975">
        <v>0</v>
      </c>
      <c r="AM3975">
        <v>0</v>
      </c>
      <c r="AN3975">
        <v>6480</v>
      </c>
      <c r="AO3975">
        <v>453557</v>
      </c>
      <c r="AQ3975">
        <f>K3975/R3975</f>
        <v>0.45315465354971146</v>
      </c>
    </row>
    <row r="3976" spans="1:43" x14ac:dyDescent="0.35">
      <c r="A3976" t="s">
        <v>8261</v>
      </c>
      <c r="B3976" t="s">
        <v>8262</v>
      </c>
      <c r="C3976" t="s">
        <v>38</v>
      </c>
      <c r="D3976" t="str">
        <f>IF(P3976&lt;=50000,"Extra Small",IF(AND(P3976&gt;=50000,P3976&lt;250000),"Small",IF(AND(P3976&gt;=250000,P3976&lt;1000000),"Medium",IF(AND(P3976&gt;=1000000,P3976&lt;10000000),"Large",IF(AND(P3976&gt;=10000000,P3976&lt;100000000),"Extra Large",IF(P3976&gt;=100000000,"Extra-extra-large"))))))</f>
        <v>Extra Small</v>
      </c>
      <c r="E3976" t="s">
        <v>85</v>
      </c>
      <c r="F3976">
        <v>0</v>
      </c>
      <c r="G3976">
        <v>0</v>
      </c>
      <c r="H3976">
        <v>0</v>
      </c>
      <c r="I3976">
        <v>0</v>
      </c>
      <c r="J3976" t="s">
        <v>104</v>
      </c>
      <c r="K3976">
        <v>0</v>
      </c>
      <c r="L3976">
        <v>2942</v>
      </c>
      <c r="M3976">
        <v>0</v>
      </c>
      <c r="N3976">
        <v>0</v>
      </c>
      <c r="O3976">
        <v>3969</v>
      </c>
      <c r="P3976">
        <v>6911</v>
      </c>
      <c r="Q3976">
        <v>0</v>
      </c>
      <c r="R3976">
        <v>6911</v>
      </c>
      <c r="S3976" t="str">
        <f t="shared" si="124"/>
        <v>False</v>
      </c>
      <c r="T3976">
        <v>0</v>
      </c>
      <c r="U3976" t="e">
        <f t="shared" si="125"/>
        <v>#DIV/0!</v>
      </c>
      <c r="V3976">
        <v>0</v>
      </c>
      <c r="W3976">
        <v>0</v>
      </c>
      <c r="X3976">
        <v>0</v>
      </c>
      <c r="Y3976">
        <v>6192</v>
      </c>
      <c r="Z3976">
        <v>6192</v>
      </c>
      <c r="AA3976" t="b">
        <f>ABS(T3976-Z3976)&gt;25000</f>
        <v>0</v>
      </c>
      <c r="AB3976">
        <v>719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5633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5633</v>
      </c>
      <c r="AQ3976">
        <f>K3976/R3976</f>
        <v>0</v>
      </c>
    </row>
    <row r="3977" spans="1:43" x14ac:dyDescent="0.35">
      <c r="A3977" t="s">
        <v>8263</v>
      </c>
      <c r="B3977" t="s">
        <v>8264</v>
      </c>
      <c r="C3977" t="s">
        <v>38</v>
      </c>
      <c r="D3977" t="str">
        <f>IF(P3977&lt;=50000,"Extra Small",IF(AND(P3977&gt;=50000,P3977&lt;250000),"Small",IF(AND(P3977&gt;=250000,P3977&lt;1000000),"Medium",IF(AND(P3977&gt;=1000000,P3977&lt;10000000),"Large",IF(AND(P3977&gt;=10000000,P3977&lt;100000000),"Extra Large",IF(P3977&gt;=100000000,"Extra-extra-large"))))))</f>
        <v>Large</v>
      </c>
      <c r="E3977" t="s">
        <v>110</v>
      </c>
      <c r="F3977">
        <v>13</v>
      </c>
      <c r="G3977">
        <v>6</v>
      </c>
      <c r="H3977">
        <v>4</v>
      </c>
      <c r="I3977">
        <v>20.6</v>
      </c>
      <c r="J3977" t="s">
        <v>104</v>
      </c>
      <c r="K3977">
        <v>2049719</v>
      </c>
      <c r="L3977">
        <v>60267</v>
      </c>
      <c r="M3977">
        <v>310110</v>
      </c>
      <c r="N3977">
        <v>27376</v>
      </c>
      <c r="O3977">
        <v>0</v>
      </c>
      <c r="P3977">
        <v>2447472</v>
      </c>
      <c r="Q3977">
        <v>0</v>
      </c>
      <c r="R3977">
        <v>2447472</v>
      </c>
      <c r="S3977" t="str">
        <f t="shared" si="124"/>
        <v>False</v>
      </c>
      <c r="T3977">
        <v>1410589</v>
      </c>
      <c r="U3977" t="b">
        <f t="shared" si="125"/>
        <v>0</v>
      </c>
      <c r="V3977">
        <v>992</v>
      </c>
      <c r="W3977">
        <v>9977</v>
      </c>
      <c r="X3977">
        <v>0</v>
      </c>
      <c r="Y3977">
        <v>862129</v>
      </c>
      <c r="Z3977">
        <v>2283687</v>
      </c>
      <c r="AA3977" t="b">
        <f>ABS(T3977-Z3977)&gt;1000000</f>
        <v>0</v>
      </c>
      <c r="AB3977">
        <v>163785</v>
      </c>
      <c r="AC3977">
        <v>0</v>
      </c>
      <c r="AD3977">
        <v>163785</v>
      </c>
      <c r="AE3977">
        <v>1886033</v>
      </c>
      <c r="AF3977">
        <v>0</v>
      </c>
      <c r="AG3977">
        <v>805579</v>
      </c>
      <c r="AH3977">
        <v>805579</v>
      </c>
      <c r="AI3977">
        <v>2691612</v>
      </c>
      <c r="AJ3977">
        <v>1164775</v>
      </c>
      <c r="AK3977">
        <v>15994</v>
      </c>
      <c r="AL3977">
        <v>0</v>
      </c>
      <c r="AM3977">
        <v>15994</v>
      </c>
      <c r="AN3977">
        <v>1180769</v>
      </c>
      <c r="AO3977">
        <v>1510843</v>
      </c>
      <c r="AQ3977">
        <f>K3977/R3977</f>
        <v>0.83748414690750295</v>
      </c>
    </row>
    <row r="3978" spans="1:43" x14ac:dyDescent="0.35">
      <c r="A3978" t="s">
        <v>8265</v>
      </c>
      <c r="B3978" t="s">
        <v>8266</v>
      </c>
      <c r="C3978" t="s">
        <v>38</v>
      </c>
      <c r="D3978" t="str">
        <f>IF(P3978&lt;=50000,"Extra Small",IF(AND(P3978&gt;=50000,P3978&lt;250000),"Small",IF(AND(P3978&gt;=250000,P3978&lt;1000000),"Medium",IF(AND(P3978&gt;=1000000,P3978&lt;10000000),"Large",IF(AND(P3978&gt;=10000000,P3978&lt;100000000),"Extra Large",IF(P3978&gt;=100000000,"Extra-extra-large"))))))</f>
        <v>Medium</v>
      </c>
      <c r="E3978" t="s">
        <v>47</v>
      </c>
      <c r="F3978">
        <v>0</v>
      </c>
      <c r="G3978">
        <v>0</v>
      </c>
      <c r="H3978">
        <v>0</v>
      </c>
      <c r="I3978">
        <v>0</v>
      </c>
      <c r="J3978" t="s">
        <v>48</v>
      </c>
      <c r="K3978">
        <v>0</v>
      </c>
      <c r="L3978">
        <v>100000</v>
      </c>
      <c r="M3978">
        <v>0</v>
      </c>
      <c r="N3978">
        <v>161898</v>
      </c>
      <c r="O3978">
        <v>0</v>
      </c>
      <c r="P3978">
        <v>261898</v>
      </c>
      <c r="Q3978">
        <v>50908</v>
      </c>
      <c r="R3978">
        <v>312806</v>
      </c>
      <c r="S3978" t="str">
        <f t="shared" si="124"/>
        <v>False</v>
      </c>
      <c r="T3978">
        <v>0</v>
      </c>
      <c r="U3978" t="e">
        <f t="shared" si="125"/>
        <v>#DIV/0!</v>
      </c>
      <c r="V3978">
        <v>0</v>
      </c>
      <c r="W3978">
        <v>160000</v>
      </c>
      <c r="X3978">
        <v>0</v>
      </c>
      <c r="Y3978">
        <v>8379</v>
      </c>
      <c r="Z3978">
        <v>168379</v>
      </c>
      <c r="AA3978" t="b">
        <f>ABS(T3978-Z3978)&gt;25000</f>
        <v>1</v>
      </c>
      <c r="AB3978">
        <v>144427</v>
      </c>
      <c r="AC3978">
        <v>102569</v>
      </c>
      <c r="AD3978">
        <v>246996</v>
      </c>
      <c r="AE3978">
        <v>503010</v>
      </c>
      <c r="AF3978">
        <v>0</v>
      </c>
      <c r="AG3978">
        <v>0</v>
      </c>
      <c r="AH3978">
        <v>2794678</v>
      </c>
      <c r="AI3978">
        <v>3297688</v>
      </c>
      <c r="AJ3978">
        <v>3520</v>
      </c>
      <c r="AK3978">
        <v>0</v>
      </c>
      <c r="AL3978">
        <v>0</v>
      </c>
      <c r="AM3978">
        <v>0</v>
      </c>
      <c r="AN3978">
        <v>3520</v>
      </c>
      <c r="AO3978">
        <v>3294168</v>
      </c>
      <c r="AQ3978">
        <f>K3978/R3978</f>
        <v>0</v>
      </c>
    </row>
    <row r="3979" spans="1:43" x14ac:dyDescent="0.35">
      <c r="A3979" t="s">
        <v>8267</v>
      </c>
      <c r="B3979" t="s">
        <v>8268</v>
      </c>
      <c r="C3979" t="s">
        <v>38</v>
      </c>
      <c r="D3979" t="str">
        <f>IF(P3979&lt;=50000,"Extra Small",IF(AND(P3979&gt;=50000,P3979&lt;250000),"Small",IF(AND(P3979&gt;=250000,P3979&lt;1000000),"Medium",IF(AND(P3979&gt;=1000000,P3979&lt;10000000),"Large",IF(AND(P3979&gt;=10000000,P3979&lt;100000000),"Extra Large",IF(P3979&gt;=100000000,"Extra-extra-large"))))))</f>
        <v>Extra Small</v>
      </c>
      <c r="E3979" t="s">
        <v>70</v>
      </c>
      <c r="F3979">
        <v>0</v>
      </c>
      <c r="G3979">
        <v>0</v>
      </c>
      <c r="H3979">
        <v>0</v>
      </c>
      <c r="I3979">
        <v>0</v>
      </c>
      <c r="J3979" t="s">
        <v>92</v>
      </c>
      <c r="K3979">
        <v>0</v>
      </c>
      <c r="L3979">
        <v>12080</v>
      </c>
      <c r="M3979">
        <v>150</v>
      </c>
      <c r="N3979">
        <v>0</v>
      </c>
      <c r="O3979">
        <v>1887</v>
      </c>
      <c r="P3979">
        <v>14117</v>
      </c>
      <c r="Q3979">
        <v>0</v>
      </c>
      <c r="R3979">
        <v>14117</v>
      </c>
      <c r="S3979" t="str">
        <f t="shared" si="124"/>
        <v>False</v>
      </c>
      <c r="T3979">
        <v>0</v>
      </c>
      <c r="U3979" t="e">
        <f t="shared" si="125"/>
        <v>#DIV/0!</v>
      </c>
      <c r="V3979">
        <v>0</v>
      </c>
      <c r="W3979">
        <v>0</v>
      </c>
      <c r="X3979">
        <v>0</v>
      </c>
      <c r="Y3979">
        <v>1984</v>
      </c>
      <c r="Z3979">
        <v>1984</v>
      </c>
      <c r="AA3979" t="b">
        <f>ABS(T3979-Z3979)&gt;25000</f>
        <v>0</v>
      </c>
      <c r="AB3979">
        <v>12133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18982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18982</v>
      </c>
      <c r="AQ3979">
        <f>K3979/R3979</f>
        <v>0</v>
      </c>
    </row>
    <row r="3980" spans="1:43" x14ac:dyDescent="0.35">
      <c r="A3980" t="s">
        <v>8269</v>
      </c>
      <c r="B3980" t="s">
        <v>8270</v>
      </c>
      <c r="C3980" t="s">
        <v>38</v>
      </c>
      <c r="D3980" t="str">
        <f>IF(P3980&lt;=50000,"Extra Small",IF(AND(P3980&gt;=50000,P3980&lt;250000),"Small",IF(AND(P3980&gt;=250000,P3980&lt;1000000),"Medium",IF(AND(P3980&gt;=1000000,P3980&lt;10000000),"Large",IF(AND(P3980&gt;=10000000,P3980&lt;100000000),"Extra Large",IF(P3980&gt;=100000000,"Extra-extra-large"))))))</f>
        <v>Large</v>
      </c>
      <c r="E3980" t="s">
        <v>55</v>
      </c>
      <c r="F3980">
        <v>15</v>
      </c>
      <c r="G3980">
        <v>37</v>
      </c>
      <c r="H3980">
        <v>24</v>
      </c>
      <c r="I3980">
        <v>43.7</v>
      </c>
      <c r="J3980" t="s">
        <v>339</v>
      </c>
      <c r="K3980">
        <v>6808000</v>
      </c>
      <c r="L3980">
        <v>23000</v>
      </c>
      <c r="M3980">
        <v>0</v>
      </c>
      <c r="N3980">
        <v>217000</v>
      </c>
      <c r="O3980">
        <v>81000</v>
      </c>
      <c r="P3980">
        <v>7129000</v>
      </c>
      <c r="Q3980">
        <v>0</v>
      </c>
      <c r="R3980">
        <v>7129000</v>
      </c>
      <c r="S3980" t="str">
        <f t="shared" si="124"/>
        <v>False</v>
      </c>
      <c r="T3980">
        <v>5092000</v>
      </c>
      <c r="U3980" t="b">
        <f t="shared" si="125"/>
        <v>0</v>
      </c>
      <c r="V3980">
        <v>20000</v>
      </c>
      <c r="W3980">
        <v>0</v>
      </c>
      <c r="X3980">
        <v>0</v>
      </c>
      <c r="Y3980">
        <v>1249000</v>
      </c>
      <c r="Z3980">
        <v>6361000</v>
      </c>
      <c r="AA3980" t="b">
        <f>ABS(T3980-Z3980)&gt;1000000</f>
        <v>1</v>
      </c>
      <c r="AB3980">
        <v>768000</v>
      </c>
      <c r="AC3980">
        <v>0</v>
      </c>
      <c r="AD3980">
        <v>768000</v>
      </c>
      <c r="AE3980">
        <v>11603000</v>
      </c>
      <c r="AF3980">
        <v>0</v>
      </c>
      <c r="AG3980">
        <v>2883000</v>
      </c>
      <c r="AH3980">
        <v>2883000</v>
      </c>
      <c r="AI3980">
        <v>14486000</v>
      </c>
      <c r="AJ3980">
        <v>1182000</v>
      </c>
      <c r="AK3980">
        <v>405000</v>
      </c>
      <c r="AL3980">
        <v>332000</v>
      </c>
      <c r="AM3980">
        <v>737000</v>
      </c>
      <c r="AN3980">
        <v>1919000</v>
      </c>
      <c r="AO3980">
        <v>12567000</v>
      </c>
      <c r="AQ3980">
        <f>K3980/R3980</f>
        <v>0.95497264693505401</v>
      </c>
    </row>
    <row r="3981" spans="1:43" x14ac:dyDescent="0.35">
      <c r="A3981" t="s">
        <v>8271</v>
      </c>
      <c r="B3981" t="s">
        <v>8272</v>
      </c>
      <c r="C3981" t="s">
        <v>50</v>
      </c>
      <c r="D3981" t="str">
        <f>IF(P3981&lt;=50000,"Extra Small",IF(AND(P3981&gt;=50000,P3981&lt;250000),"Small",IF(AND(P3981&gt;=250000,P3981&lt;1000000),"Medium",IF(AND(P3981&gt;=1000000,P3981&lt;10000000),"Large",IF(AND(P3981&gt;=10000000,P3981&lt;100000000),"Extra Large",IF(P3981&gt;=100000000,"Extra-extra-large"))))))</f>
        <v>Extra Small</v>
      </c>
      <c r="E3981" t="s">
        <v>123</v>
      </c>
      <c r="F3981">
        <v>1</v>
      </c>
      <c r="G3981">
        <v>0</v>
      </c>
      <c r="H3981">
        <v>0</v>
      </c>
      <c r="I3981">
        <v>1</v>
      </c>
      <c r="J3981" t="s">
        <v>92</v>
      </c>
      <c r="K3981">
        <v>0</v>
      </c>
      <c r="L3981">
        <v>35980</v>
      </c>
      <c r="M3981">
        <v>0</v>
      </c>
      <c r="N3981">
        <v>0</v>
      </c>
      <c r="O3981">
        <v>0</v>
      </c>
      <c r="P3981">
        <v>35980</v>
      </c>
      <c r="Q3981">
        <v>0</v>
      </c>
      <c r="R3981">
        <v>35980</v>
      </c>
      <c r="S3981" t="str">
        <f t="shared" si="124"/>
        <v>False</v>
      </c>
      <c r="T3981">
        <v>656</v>
      </c>
      <c r="U3981" t="b">
        <f t="shared" si="125"/>
        <v>0</v>
      </c>
      <c r="V3981">
        <v>0</v>
      </c>
      <c r="W3981">
        <v>0</v>
      </c>
      <c r="X3981">
        <v>0</v>
      </c>
      <c r="Y3981">
        <v>29093</v>
      </c>
      <c r="Z3981">
        <v>29749</v>
      </c>
      <c r="AA3981" t="b">
        <f>ABS(T3981-Z3981)&gt;25000</f>
        <v>1</v>
      </c>
      <c r="AB3981">
        <v>6231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6244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6244</v>
      </c>
      <c r="AQ3981">
        <f>K3981/R3981</f>
        <v>0</v>
      </c>
    </row>
    <row r="3982" spans="1:43" x14ac:dyDescent="0.35">
      <c r="A3982" t="s">
        <v>8273</v>
      </c>
      <c r="B3982" t="s">
        <v>8274</v>
      </c>
      <c r="C3982" t="s">
        <v>38</v>
      </c>
      <c r="D3982" t="str">
        <f>IF(P3982&lt;=50000,"Extra Small",IF(AND(P3982&gt;=50000,P3982&lt;250000),"Small",IF(AND(P3982&gt;=250000,P3982&lt;1000000),"Medium",IF(AND(P3982&gt;=1000000,P3982&lt;10000000),"Large",IF(AND(P3982&gt;=10000000,P3982&lt;100000000),"Extra Large",IF(P3982&gt;=100000000,"Extra-extra-large"))))))</f>
        <v>Small</v>
      </c>
      <c r="E3982" t="s">
        <v>85</v>
      </c>
      <c r="F3982">
        <v>1</v>
      </c>
      <c r="G3982">
        <v>2</v>
      </c>
      <c r="H3982">
        <v>0</v>
      </c>
      <c r="I3982">
        <v>1.5</v>
      </c>
      <c r="J3982" t="s">
        <v>1223</v>
      </c>
      <c r="K3982">
        <v>120782</v>
      </c>
      <c r="L3982">
        <v>9568</v>
      </c>
      <c r="M3982">
        <v>45534</v>
      </c>
      <c r="N3982">
        <v>525</v>
      </c>
      <c r="O3982">
        <v>16327</v>
      </c>
      <c r="P3982">
        <v>192736</v>
      </c>
      <c r="Q3982">
        <v>0</v>
      </c>
      <c r="R3982">
        <v>192736</v>
      </c>
      <c r="S3982" t="str">
        <f t="shared" si="124"/>
        <v>False</v>
      </c>
      <c r="T3982">
        <v>128583</v>
      </c>
      <c r="U3982" t="b">
        <f t="shared" si="125"/>
        <v>0</v>
      </c>
      <c r="V3982">
        <v>0</v>
      </c>
      <c r="W3982">
        <v>0</v>
      </c>
      <c r="X3982">
        <v>0</v>
      </c>
      <c r="Y3982">
        <v>52599</v>
      </c>
      <c r="Z3982">
        <v>181182</v>
      </c>
      <c r="AA3982" t="b">
        <f>ABS(T3982-Z3982)&gt;25000</f>
        <v>1</v>
      </c>
      <c r="AB3982">
        <v>11554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748774</v>
      </c>
      <c r="AJ3982">
        <v>0</v>
      </c>
      <c r="AK3982">
        <v>0</v>
      </c>
      <c r="AL3982">
        <v>0</v>
      </c>
      <c r="AM3982">
        <v>0</v>
      </c>
      <c r="AN3982">
        <v>36367</v>
      </c>
      <c r="AO3982">
        <v>712407</v>
      </c>
      <c r="AQ3982">
        <f>K3982/R3982</f>
        <v>0.62667067906358953</v>
      </c>
    </row>
    <row r="3983" spans="1:43" x14ac:dyDescent="0.35">
      <c r="A3983" t="s">
        <v>8275</v>
      </c>
      <c r="B3983" t="s">
        <v>8276</v>
      </c>
      <c r="C3983" t="s">
        <v>38</v>
      </c>
      <c r="D3983" t="str">
        <f>IF(P3983&lt;=50000,"Extra Small",IF(AND(P3983&gt;=50000,P3983&lt;250000),"Small",IF(AND(P3983&gt;=250000,P3983&lt;1000000),"Medium",IF(AND(P3983&gt;=1000000,P3983&lt;10000000),"Large",IF(AND(P3983&gt;=10000000,P3983&lt;100000000),"Extra Large",IF(P3983&gt;=100000000,"Extra-extra-large"))))))</f>
        <v>Large</v>
      </c>
      <c r="E3983" t="s">
        <v>43</v>
      </c>
      <c r="F3983">
        <v>6</v>
      </c>
      <c r="G3983">
        <v>8</v>
      </c>
      <c r="H3983">
        <v>10</v>
      </c>
      <c r="I3983">
        <v>12.5</v>
      </c>
      <c r="J3983" t="s">
        <v>735</v>
      </c>
      <c r="K3983">
        <v>484095</v>
      </c>
      <c r="L3983">
        <v>3438</v>
      </c>
      <c r="M3983">
        <v>569065</v>
      </c>
      <c r="N3983">
        <v>4220</v>
      </c>
      <c r="O3983">
        <v>25823</v>
      </c>
      <c r="P3983">
        <v>1086641</v>
      </c>
      <c r="Q3983">
        <v>0</v>
      </c>
      <c r="R3983">
        <v>1086641</v>
      </c>
      <c r="S3983" t="str">
        <f t="shared" si="124"/>
        <v>False</v>
      </c>
      <c r="T3983">
        <v>970760</v>
      </c>
      <c r="U3983" t="b">
        <f t="shared" si="125"/>
        <v>0</v>
      </c>
      <c r="V3983">
        <v>0</v>
      </c>
      <c r="W3983">
        <v>0</v>
      </c>
      <c r="X3983">
        <v>0</v>
      </c>
      <c r="Y3983">
        <v>118311</v>
      </c>
      <c r="Z3983">
        <v>1089071</v>
      </c>
      <c r="AA3983" t="b">
        <f>ABS(T3983-Z3983)&gt;1000000</f>
        <v>0</v>
      </c>
      <c r="AB3983">
        <v>-2430</v>
      </c>
      <c r="AC3983">
        <v>0</v>
      </c>
      <c r="AD3983">
        <v>-2430</v>
      </c>
      <c r="AE3983">
        <v>353597</v>
      </c>
      <c r="AF3983">
        <v>0</v>
      </c>
      <c r="AG3983">
        <v>54914</v>
      </c>
      <c r="AH3983">
        <v>54914</v>
      </c>
      <c r="AI3983">
        <v>408511</v>
      </c>
      <c r="AJ3983">
        <v>173032</v>
      </c>
      <c r="AK3983">
        <v>6643</v>
      </c>
      <c r="AL3983">
        <v>4436</v>
      </c>
      <c r="AM3983">
        <v>11079</v>
      </c>
      <c r="AN3983">
        <v>184111</v>
      </c>
      <c r="AO3983">
        <v>224400</v>
      </c>
      <c r="AQ3983">
        <f>K3983/R3983</f>
        <v>0.44549671878752967</v>
      </c>
    </row>
    <row r="3984" spans="1:43" x14ac:dyDescent="0.35">
      <c r="A3984" t="s">
        <v>8277</v>
      </c>
      <c r="B3984" t="s">
        <v>8278</v>
      </c>
      <c r="C3984" t="s">
        <v>50</v>
      </c>
      <c r="D3984" t="str">
        <f>IF(P3984&lt;=50000,"Extra Small",IF(AND(P3984&gt;=50000,P3984&lt;250000),"Small",IF(AND(P3984&gt;=250000,P3984&lt;1000000),"Medium",IF(AND(P3984&gt;=1000000,P3984&lt;10000000),"Large",IF(AND(P3984&gt;=10000000,P3984&lt;100000000),"Extra Large",IF(P3984&gt;=100000000,"Extra-extra-large"))))))</f>
        <v>Extra Large</v>
      </c>
      <c r="E3984" t="s">
        <v>131</v>
      </c>
      <c r="F3984">
        <v>13</v>
      </c>
      <c r="G3984">
        <v>2</v>
      </c>
      <c r="H3984">
        <v>3</v>
      </c>
      <c r="I3984">
        <v>13.17</v>
      </c>
      <c r="J3984" t="s">
        <v>48</v>
      </c>
      <c r="K3984">
        <v>0</v>
      </c>
      <c r="L3984">
        <v>1728</v>
      </c>
      <c r="M3984">
        <v>0</v>
      </c>
      <c r="N3984">
        <v>36683585</v>
      </c>
      <c r="O3984">
        <v>805053</v>
      </c>
      <c r="P3984">
        <v>37490366</v>
      </c>
      <c r="Q3984">
        <v>0</v>
      </c>
      <c r="R3984">
        <v>37490366</v>
      </c>
      <c r="S3984" t="str">
        <f t="shared" si="124"/>
        <v>False</v>
      </c>
      <c r="T3984">
        <v>0</v>
      </c>
      <c r="U3984" t="b">
        <f t="shared" si="125"/>
        <v>0</v>
      </c>
      <c r="V3984">
        <v>0</v>
      </c>
      <c r="W3984">
        <v>24402495</v>
      </c>
      <c r="X3984">
        <v>0</v>
      </c>
      <c r="Y3984">
        <v>2071538</v>
      </c>
      <c r="Z3984">
        <v>26474033</v>
      </c>
      <c r="AA3984" t="b">
        <f>ABS(T3984-Z3984)&gt;1000000</f>
        <v>1</v>
      </c>
      <c r="AB3984">
        <v>11016333</v>
      </c>
      <c r="AC3984">
        <v>47411319</v>
      </c>
      <c r="AD3984">
        <v>58427652</v>
      </c>
      <c r="AE3984">
        <v>43484472</v>
      </c>
      <c r="AF3984">
        <v>0</v>
      </c>
      <c r="AG3984">
        <v>665276751</v>
      </c>
      <c r="AH3984">
        <v>665276751</v>
      </c>
      <c r="AI3984">
        <v>708761223</v>
      </c>
      <c r="AJ3984">
        <v>17022708</v>
      </c>
      <c r="AK3984">
        <v>0</v>
      </c>
      <c r="AL3984">
        <v>40904483</v>
      </c>
      <c r="AM3984">
        <v>40904483</v>
      </c>
      <c r="AN3984">
        <v>57927191</v>
      </c>
      <c r="AO3984">
        <v>650834032</v>
      </c>
      <c r="AQ3984">
        <f>K3984/R3984</f>
        <v>0</v>
      </c>
    </row>
    <row r="3985" spans="1:43" x14ac:dyDescent="0.35">
      <c r="A3985" t="s">
        <v>8279</v>
      </c>
      <c r="B3985" t="s">
        <v>8280</v>
      </c>
      <c r="C3985" t="s">
        <v>38</v>
      </c>
      <c r="D3985" t="str">
        <f>IF(P3985&lt;=50000,"Extra Small",IF(AND(P3985&gt;=50000,P3985&lt;250000),"Small",IF(AND(P3985&gt;=250000,P3985&lt;1000000),"Medium",IF(AND(P3985&gt;=1000000,P3985&lt;10000000),"Large",IF(AND(P3985&gt;=10000000,P3985&lt;100000000),"Extra Large",IF(P3985&gt;=100000000,"Extra-extra-large"))))))</f>
        <v>Extra Small</v>
      </c>
      <c r="E3985" t="s">
        <v>110</v>
      </c>
      <c r="F3985">
        <v>0</v>
      </c>
      <c r="G3985">
        <v>0</v>
      </c>
      <c r="H3985">
        <v>0</v>
      </c>
      <c r="I3985">
        <v>0</v>
      </c>
      <c r="J3985" t="s">
        <v>57</v>
      </c>
      <c r="K3985">
        <v>1500</v>
      </c>
      <c r="L3985">
        <v>6687</v>
      </c>
      <c r="M3985">
        <v>2468</v>
      </c>
      <c r="N3985">
        <v>0</v>
      </c>
      <c r="O3985">
        <v>914</v>
      </c>
      <c r="P3985">
        <v>11569</v>
      </c>
      <c r="Q3985">
        <v>0</v>
      </c>
      <c r="R3985">
        <v>11569</v>
      </c>
      <c r="S3985" t="str">
        <f t="shared" si="124"/>
        <v>False</v>
      </c>
      <c r="T3985">
        <v>0</v>
      </c>
      <c r="U3985" t="e">
        <f t="shared" si="125"/>
        <v>#DIV/0!</v>
      </c>
      <c r="V3985">
        <v>0</v>
      </c>
      <c r="W3985">
        <v>0</v>
      </c>
      <c r="X3985">
        <v>0</v>
      </c>
      <c r="Y3985">
        <v>2223</v>
      </c>
      <c r="Z3985">
        <v>2223</v>
      </c>
      <c r="AA3985" t="b">
        <f>ABS(T3985-Z3985)&gt;25000</f>
        <v>0</v>
      </c>
      <c r="AB3985">
        <v>9346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13415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13415</v>
      </c>
      <c r="AQ3985">
        <f>K3985/R3985</f>
        <v>0.12965684155933963</v>
      </c>
    </row>
    <row r="3986" spans="1:43" x14ac:dyDescent="0.35">
      <c r="A3986" t="s">
        <v>8281</v>
      </c>
      <c r="B3986" t="s">
        <v>8282</v>
      </c>
      <c r="C3986" t="s">
        <v>38</v>
      </c>
      <c r="D3986" t="str">
        <f>IF(P3986&lt;=50000,"Extra Small",IF(AND(P3986&gt;=50000,P3986&lt;250000),"Small",IF(AND(P3986&gt;=250000,P3986&lt;1000000),"Medium",IF(AND(P3986&gt;=1000000,P3986&lt;10000000),"Large",IF(AND(P3986&gt;=10000000,P3986&lt;100000000),"Extra Large",IF(P3986&gt;=100000000,"Extra-extra-large"))))))</f>
        <v>Large</v>
      </c>
      <c r="E3986" t="s">
        <v>76</v>
      </c>
      <c r="F3986">
        <v>8</v>
      </c>
      <c r="G3986">
        <v>8</v>
      </c>
      <c r="H3986">
        <v>0</v>
      </c>
      <c r="I3986">
        <v>13</v>
      </c>
      <c r="J3986" t="s">
        <v>48</v>
      </c>
      <c r="K3986">
        <v>1469156</v>
      </c>
      <c r="L3986">
        <v>32681</v>
      </c>
      <c r="M3986">
        <v>0</v>
      </c>
      <c r="N3986">
        <v>5871</v>
      </c>
      <c r="O3986">
        <v>0</v>
      </c>
      <c r="P3986">
        <v>1507708</v>
      </c>
      <c r="Q3986">
        <v>0</v>
      </c>
      <c r="R3986">
        <v>1507708</v>
      </c>
      <c r="S3986" t="str">
        <f t="shared" si="124"/>
        <v>False</v>
      </c>
      <c r="T3986">
        <v>1044259</v>
      </c>
      <c r="U3986" t="b">
        <f t="shared" si="125"/>
        <v>0</v>
      </c>
      <c r="V3986">
        <v>0</v>
      </c>
      <c r="W3986">
        <v>0</v>
      </c>
      <c r="X3986">
        <v>0</v>
      </c>
      <c r="Y3986">
        <v>318168</v>
      </c>
      <c r="Z3986">
        <v>1362427</v>
      </c>
      <c r="AA3986" t="b">
        <f>ABS(T3986-Z3986)&gt;1000000</f>
        <v>0</v>
      </c>
      <c r="AB3986">
        <v>145281</v>
      </c>
      <c r="AC3986">
        <v>0</v>
      </c>
      <c r="AD3986">
        <v>145281</v>
      </c>
      <c r="AE3986">
        <v>1892759</v>
      </c>
      <c r="AF3986">
        <v>0</v>
      </c>
      <c r="AG3986">
        <v>38145</v>
      </c>
      <c r="AH3986">
        <v>38145</v>
      </c>
      <c r="AI3986">
        <v>1930904</v>
      </c>
      <c r="AJ3986">
        <v>915369</v>
      </c>
      <c r="AK3986">
        <v>0</v>
      </c>
      <c r="AL3986">
        <v>0</v>
      </c>
      <c r="AM3986">
        <v>0</v>
      </c>
      <c r="AN3986">
        <v>915369</v>
      </c>
      <c r="AO3986">
        <v>1015535</v>
      </c>
      <c r="AQ3986">
        <f>K3986/R3986</f>
        <v>0.97443006205445615</v>
      </c>
    </row>
    <row r="3987" spans="1:43" x14ac:dyDescent="0.35">
      <c r="A3987" t="s">
        <v>8283</v>
      </c>
      <c r="B3987" t="s">
        <v>8284</v>
      </c>
      <c r="C3987" t="s">
        <v>50</v>
      </c>
      <c r="D3987" t="str">
        <f>IF(P3987&lt;=50000,"Extra Small",IF(AND(P3987&gt;=50000,P3987&lt;250000),"Small",IF(AND(P3987&gt;=250000,P3987&lt;1000000),"Medium",IF(AND(P3987&gt;=1000000,P3987&lt;10000000),"Large",IF(AND(P3987&gt;=10000000,P3987&lt;100000000),"Extra Large",IF(P3987&gt;=100000000,"Extra-extra-large"))))))</f>
        <v>Large</v>
      </c>
      <c r="E3987" t="s">
        <v>70</v>
      </c>
      <c r="F3987">
        <v>10</v>
      </c>
      <c r="G3987">
        <v>2</v>
      </c>
      <c r="H3987">
        <v>100</v>
      </c>
      <c r="I3987">
        <v>23.4</v>
      </c>
      <c r="J3987" t="s">
        <v>107</v>
      </c>
      <c r="K3987">
        <v>0</v>
      </c>
      <c r="L3987">
        <v>1551335</v>
      </c>
      <c r="M3987">
        <v>2229577</v>
      </c>
      <c r="N3987">
        <v>3916</v>
      </c>
      <c r="O3987">
        <v>49432</v>
      </c>
      <c r="P3987">
        <v>3834260</v>
      </c>
      <c r="Q3987">
        <v>0</v>
      </c>
      <c r="R3987">
        <v>3834260</v>
      </c>
      <c r="S3987" t="str">
        <f t="shared" si="124"/>
        <v>False</v>
      </c>
      <c r="T3987">
        <v>1609327</v>
      </c>
      <c r="U3987" t="b">
        <f t="shared" si="125"/>
        <v>0</v>
      </c>
      <c r="V3987">
        <v>0</v>
      </c>
      <c r="W3987">
        <v>0</v>
      </c>
      <c r="X3987">
        <v>0</v>
      </c>
      <c r="Y3987">
        <v>1176511</v>
      </c>
      <c r="Z3987">
        <v>2785838</v>
      </c>
      <c r="AA3987" t="b">
        <f>ABS(T3987-Z3987)&gt;1000000</f>
        <v>1</v>
      </c>
      <c r="AB3987">
        <v>1048422</v>
      </c>
      <c r="AC3987">
        <v>0</v>
      </c>
      <c r="AD3987">
        <v>1048422</v>
      </c>
      <c r="AE3987">
        <v>1634428</v>
      </c>
      <c r="AF3987">
        <v>2301072</v>
      </c>
      <c r="AG3987">
        <v>0</v>
      </c>
      <c r="AH3987">
        <v>2301072</v>
      </c>
      <c r="AI3987">
        <v>3935500</v>
      </c>
      <c r="AJ3987">
        <v>574555</v>
      </c>
      <c r="AK3987">
        <v>0</v>
      </c>
      <c r="AL3987">
        <v>0</v>
      </c>
      <c r="AM3987">
        <v>0</v>
      </c>
      <c r="AN3987">
        <v>574555</v>
      </c>
      <c r="AO3987">
        <v>3360945</v>
      </c>
      <c r="AQ3987">
        <f>K3987/R3987</f>
        <v>0</v>
      </c>
    </row>
    <row r="3988" spans="1:43" x14ac:dyDescent="0.35">
      <c r="A3988" t="s">
        <v>8285</v>
      </c>
      <c r="B3988" t="s">
        <v>8286</v>
      </c>
      <c r="C3988" t="s">
        <v>38</v>
      </c>
      <c r="D3988" t="str">
        <f>IF(P3988&lt;=50000,"Extra Small",IF(AND(P3988&gt;=50000,P3988&lt;250000),"Small",IF(AND(P3988&gt;=250000,P3988&lt;1000000),"Medium",IF(AND(P3988&gt;=1000000,P3988&lt;10000000),"Large",IF(AND(P3988&gt;=10000000,P3988&lt;100000000),"Extra Large",IF(P3988&gt;=100000000,"Extra-extra-large"))))))</f>
        <v>Large</v>
      </c>
      <c r="E3988" t="s">
        <v>110</v>
      </c>
      <c r="F3988">
        <v>20</v>
      </c>
      <c r="G3988">
        <v>11</v>
      </c>
      <c r="H3988">
        <v>0</v>
      </c>
      <c r="I3988">
        <v>25.6</v>
      </c>
      <c r="J3988" t="s">
        <v>8287</v>
      </c>
      <c r="K3988">
        <v>230138</v>
      </c>
      <c r="L3988">
        <v>4821658</v>
      </c>
      <c r="M3988">
        <v>0</v>
      </c>
      <c r="N3988">
        <v>1061412</v>
      </c>
      <c r="O3988">
        <v>481225</v>
      </c>
      <c r="P3988">
        <v>6594433</v>
      </c>
      <c r="Q3988">
        <v>0</v>
      </c>
      <c r="R3988">
        <v>6594433</v>
      </c>
      <c r="S3988" t="str">
        <f t="shared" si="124"/>
        <v>False</v>
      </c>
      <c r="T3988">
        <v>1421895</v>
      </c>
      <c r="U3988" t="b">
        <f t="shared" si="125"/>
        <v>0</v>
      </c>
      <c r="V3988">
        <v>0</v>
      </c>
      <c r="W3988">
        <v>0</v>
      </c>
      <c r="X3988">
        <v>0</v>
      </c>
      <c r="Y3988">
        <v>1235560</v>
      </c>
      <c r="Z3988">
        <v>2657455</v>
      </c>
      <c r="AA3988" t="b">
        <f>ABS(T3988-Z3988)&gt;1000000</f>
        <v>1</v>
      </c>
      <c r="AB3988">
        <v>3936978</v>
      </c>
      <c r="AC3988">
        <v>0</v>
      </c>
      <c r="AD3988">
        <v>3936978</v>
      </c>
      <c r="AE3988">
        <v>2836121</v>
      </c>
      <c r="AF3988">
        <v>0</v>
      </c>
      <c r="AG3988">
        <v>51748938</v>
      </c>
      <c r="AH3988">
        <v>51748938</v>
      </c>
      <c r="AI3988">
        <v>54585059</v>
      </c>
      <c r="AJ3988">
        <v>1221219</v>
      </c>
      <c r="AK3988">
        <v>0</v>
      </c>
      <c r="AL3988">
        <v>67247</v>
      </c>
      <c r="AM3988">
        <v>67247</v>
      </c>
      <c r="AN3988">
        <v>1288466</v>
      </c>
      <c r="AO3988">
        <v>53296593</v>
      </c>
      <c r="AQ3988">
        <f>K3988/R3988</f>
        <v>3.4898830574213127E-2</v>
      </c>
    </row>
    <row r="3989" spans="1:43" x14ac:dyDescent="0.35">
      <c r="A3989" t="s">
        <v>8288</v>
      </c>
      <c r="B3989" t="s">
        <v>8289</v>
      </c>
      <c r="C3989" t="s">
        <v>38</v>
      </c>
      <c r="D3989" t="str">
        <f>IF(P3989&lt;=50000,"Extra Small",IF(AND(P3989&gt;=50000,P3989&lt;250000),"Small",IF(AND(P3989&gt;=250000,P3989&lt;1000000),"Medium",IF(AND(P3989&gt;=1000000,P3989&lt;10000000),"Large",IF(AND(P3989&gt;=10000000,P3989&lt;100000000),"Extra Large",IF(P3989&gt;=100000000,"Extra-extra-large"))))))</f>
        <v>Medium</v>
      </c>
      <c r="E3989" t="s">
        <v>85</v>
      </c>
      <c r="F3989">
        <v>1</v>
      </c>
      <c r="G3989">
        <v>10</v>
      </c>
      <c r="H3989">
        <v>26</v>
      </c>
      <c r="I3989">
        <v>5.26</v>
      </c>
      <c r="J3989" t="s">
        <v>89</v>
      </c>
      <c r="K3989">
        <v>194534</v>
      </c>
      <c r="L3989">
        <v>0</v>
      </c>
      <c r="M3989">
        <v>591337</v>
      </c>
      <c r="N3989">
        <v>0</v>
      </c>
      <c r="O3989">
        <v>0</v>
      </c>
      <c r="P3989">
        <v>785871</v>
      </c>
      <c r="Q3989">
        <v>0</v>
      </c>
      <c r="R3989">
        <v>785871</v>
      </c>
      <c r="S3989" t="str">
        <f t="shared" si="124"/>
        <v>False</v>
      </c>
      <c r="T3989">
        <v>576951</v>
      </c>
      <c r="U3989" t="b">
        <f t="shared" si="125"/>
        <v>0</v>
      </c>
      <c r="V3989">
        <v>0</v>
      </c>
      <c r="W3989">
        <v>0</v>
      </c>
      <c r="X3989">
        <v>0</v>
      </c>
      <c r="Y3989">
        <v>226357</v>
      </c>
      <c r="Z3989">
        <v>803308</v>
      </c>
      <c r="AA3989" t="b">
        <f>ABS(T3989-Z3989)&gt;25000</f>
        <v>1</v>
      </c>
      <c r="AB3989">
        <v>-17437</v>
      </c>
      <c r="AC3989">
        <v>0</v>
      </c>
      <c r="AD3989">
        <v>-17437</v>
      </c>
      <c r="AE3989">
        <v>242171</v>
      </c>
      <c r="AF3989">
        <v>0</v>
      </c>
      <c r="AG3989">
        <v>0</v>
      </c>
      <c r="AH3989">
        <v>27824</v>
      </c>
      <c r="AI3989">
        <v>269995</v>
      </c>
      <c r="AJ3989">
        <v>75680</v>
      </c>
      <c r="AK3989">
        <v>0</v>
      </c>
      <c r="AL3989">
        <v>0</v>
      </c>
      <c r="AM3989">
        <v>43649</v>
      </c>
      <c r="AN3989">
        <v>119329</v>
      </c>
      <c r="AO3989">
        <v>150666</v>
      </c>
      <c r="AQ3989">
        <f>K3989/R3989</f>
        <v>0.24753935442330866</v>
      </c>
    </row>
    <row r="3990" spans="1:43" x14ac:dyDescent="0.35">
      <c r="A3990" t="s">
        <v>8290</v>
      </c>
      <c r="B3990" t="s">
        <v>8291</v>
      </c>
      <c r="C3990" t="s">
        <v>38</v>
      </c>
      <c r="D3990" t="str">
        <f>IF(P3990&lt;=50000,"Extra Small",IF(AND(P3990&gt;=50000,P3990&lt;250000),"Small",IF(AND(P3990&gt;=250000,P3990&lt;1000000),"Medium",IF(AND(P3990&gt;=1000000,P3990&lt;10000000),"Large",IF(AND(P3990&gt;=10000000,P3990&lt;100000000),"Extra Large",IF(P3990&gt;=100000000,"Extra-extra-large"))))))</f>
        <v>Medium</v>
      </c>
      <c r="E3990" t="s">
        <v>55</v>
      </c>
      <c r="F3990">
        <v>1</v>
      </c>
      <c r="G3990">
        <v>9</v>
      </c>
      <c r="H3990">
        <v>0</v>
      </c>
      <c r="I3990">
        <v>6</v>
      </c>
      <c r="J3990" t="s">
        <v>56</v>
      </c>
      <c r="K3990">
        <v>46660</v>
      </c>
      <c r="L3990">
        <v>630</v>
      </c>
      <c r="M3990">
        <v>432606</v>
      </c>
      <c r="N3990">
        <v>8463</v>
      </c>
      <c r="O3990">
        <v>165</v>
      </c>
      <c r="P3990">
        <v>488524</v>
      </c>
      <c r="Q3990">
        <v>0</v>
      </c>
      <c r="R3990">
        <v>488524</v>
      </c>
      <c r="S3990" t="str">
        <f t="shared" si="124"/>
        <v>False</v>
      </c>
      <c r="T3990">
        <v>312429</v>
      </c>
      <c r="U3990" t="b">
        <f t="shared" si="125"/>
        <v>0</v>
      </c>
      <c r="V3990">
        <v>0</v>
      </c>
      <c r="W3990">
        <v>0</v>
      </c>
      <c r="X3990">
        <v>0</v>
      </c>
      <c r="Y3990">
        <v>152238</v>
      </c>
      <c r="Z3990">
        <v>464667</v>
      </c>
      <c r="AA3990" t="b">
        <f>ABS(T3990-Z3990)&gt;25000</f>
        <v>1</v>
      </c>
      <c r="AB3990">
        <v>23857</v>
      </c>
      <c r="AC3990">
        <v>0</v>
      </c>
      <c r="AD3990">
        <v>23857</v>
      </c>
      <c r="AE3990">
        <v>503140</v>
      </c>
      <c r="AF3990">
        <v>0</v>
      </c>
      <c r="AG3990">
        <v>0</v>
      </c>
      <c r="AH3990">
        <v>877380</v>
      </c>
      <c r="AI3990">
        <v>1380520</v>
      </c>
      <c r="AJ3990">
        <v>142744</v>
      </c>
      <c r="AK3990">
        <v>0</v>
      </c>
      <c r="AL3990">
        <v>0</v>
      </c>
      <c r="AM3990">
        <v>0</v>
      </c>
      <c r="AN3990">
        <v>142744</v>
      </c>
      <c r="AO3990">
        <v>1237776</v>
      </c>
      <c r="AQ3990">
        <f>K3990/R3990</f>
        <v>9.551219592077359E-2</v>
      </c>
    </row>
    <row r="3991" spans="1:43" x14ac:dyDescent="0.35">
      <c r="A3991" t="s">
        <v>8292</v>
      </c>
      <c r="B3991" t="s">
        <v>8293</v>
      </c>
      <c r="C3991" t="s">
        <v>38</v>
      </c>
      <c r="D3991" t="str">
        <f>IF(P3991&lt;=50000,"Extra Small",IF(AND(P3991&gt;=50000,P3991&lt;250000),"Small",IF(AND(P3991&gt;=250000,P3991&lt;1000000),"Medium",IF(AND(P3991&gt;=1000000,P3991&lt;10000000),"Large",IF(AND(P3991&gt;=10000000,P3991&lt;100000000),"Extra Large",IF(P3991&gt;=100000000,"Extra-extra-large"))))))</f>
        <v>Large</v>
      </c>
      <c r="E3991" t="s">
        <v>43</v>
      </c>
      <c r="F3991">
        <v>4</v>
      </c>
      <c r="G3991">
        <v>3</v>
      </c>
      <c r="H3991">
        <v>2</v>
      </c>
      <c r="I3991">
        <v>3.8</v>
      </c>
      <c r="J3991" t="s">
        <v>142</v>
      </c>
      <c r="K3991">
        <v>580000</v>
      </c>
      <c r="L3991">
        <v>3087398</v>
      </c>
      <c r="M3991">
        <v>0</v>
      </c>
      <c r="N3991">
        <v>1335275</v>
      </c>
      <c r="O3991">
        <v>0</v>
      </c>
      <c r="P3991">
        <v>5002673</v>
      </c>
      <c r="Q3991">
        <v>0</v>
      </c>
      <c r="R3991">
        <v>5002673</v>
      </c>
      <c r="S3991" t="str">
        <f t="shared" si="124"/>
        <v>False</v>
      </c>
      <c r="T3991">
        <v>502401</v>
      </c>
      <c r="U3991" t="b">
        <f t="shared" si="125"/>
        <v>0</v>
      </c>
      <c r="V3991">
        <v>0</v>
      </c>
      <c r="W3991">
        <v>2590000</v>
      </c>
      <c r="X3991">
        <v>0</v>
      </c>
      <c r="Y3991">
        <v>338062</v>
      </c>
      <c r="Z3991">
        <v>3430463</v>
      </c>
      <c r="AA3991" t="b">
        <f>ABS(T3991-Z3991)&gt;1000000</f>
        <v>1</v>
      </c>
      <c r="AB3991">
        <v>1572210</v>
      </c>
      <c r="AC3991">
        <v>0</v>
      </c>
      <c r="AD3991">
        <v>1572210</v>
      </c>
      <c r="AE3991">
        <v>4497901</v>
      </c>
      <c r="AF3991">
        <v>0</v>
      </c>
      <c r="AG3991">
        <v>32648313</v>
      </c>
      <c r="AH3991">
        <v>32648313</v>
      </c>
      <c r="AI3991">
        <v>37146214</v>
      </c>
      <c r="AJ3991">
        <v>2615388</v>
      </c>
      <c r="AK3991">
        <v>0</v>
      </c>
      <c r="AL3991">
        <v>2292523</v>
      </c>
      <c r="AM3991">
        <v>2292523</v>
      </c>
      <c r="AN3991">
        <v>4907911</v>
      </c>
      <c r="AO3991">
        <v>32238303</v>
      </c>
      <c r="AQ3991">
        <f>K3991/R3991</f>
        <v>0.11593801953475671</v>
      </c>
    </row>
    <row r="3992" spans="1:43" x14ac:dyDescent="0.35">
      <c r="A3992" t="s">
        <v>8294</v>
      </c>
      <c r="B3992" t="s">
        <v>8295</v>
      </c>
      <c r="C3992" t="s">
        <v>38</v>
      </c>
      <c r="D3992" t="str">
        <f>IF(P3992&lt;=50000,"Extra Small",IF(AND(P3992&gt;=50000,P3992&lt;250000),"Small",IF(AND(P3992&gt;=250000,P3992&lt;1000000),"Medium",IF(AND(P3992&gt;=1000000,P3992&lt;10000000),"Large",IF(AND(P3992&gt;=10000000,P3992&lt;100000000),"Extra Large",IF(P3992&gt;=100000000,"Extra-extra-large"))))))</f>
        <v>Extra Small</v>
      </c>
      <c r="E3992" t="s">
        <v>302</v>
      </c>
      <c r="F3992">
        <v>3</v>
      </c>
      <c r="G3992">
        <v>2</v>
      </c>
      <c r="H3992">
        <v>0</v>
      </c>
      <c r="I3992">
        <v>4</v>
      </c>
      <c r="J3992" t="s">
        <v>44</v>
      </c>
      <c r="K3992">
        <v>0</v>
      </c>
      <c r="L3992">
        <v>5452</v>
      </c>
      <c r="M3992">
        <v>0</v>
      </c>
      <c r="N3992">
        <v>0</v>
      </c>
      <c r="O3992">
        <v>0</v>
      </c>
      <c r="P3992">
        <v>5452</v>
      </c>
      <c r="Q3992">
        <v>0</v>
      </c>
      <c r="R3992">
        <v>5452</v>
      </c>
      <c r="S3992" t="str">
        <f t="shared" si="124"/>
        <v>False</v>
      </c>
      <c r="T3992">
        <v>0</v>
      </c>
      <c r="U3992" t="b">
        <f t="shared" si="125"/>
        <v>0</v>
      </c>
      <c r="V3992">
        <v>0</v>
      </c>
      <c r="W3992">
        <v>0</v>
      </c>
      <c r="X3992">
        <v>26500</v>
      </c>
      <c r="Y3992">
        <v>8572</v>
      </c>
      <c r="Z3992">
        <v>35072</v>
      </c>
      <c r="AA3992" t="b">
        <f>ABS(T3992-Z3992)&gt;25000</f>
        <v>1</v>
      </c>
      <c r="AB3992">
        <v>-29620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43600</v>
      </c>
      <c r="AJ3992">
        <v>0</v>
      </c>
      <c r="AK3992">
        <v>0</v>
      </c>
      <c r="AL3992">
        <v>0</v>
      </c>
      <c r="AM3992">
        <v>0</v>
      </c>
      <c r="AN3992">
        <v>2123</v>
      </c>
      <c r="AO3992">
        <v>41477</v>
      </c>
      <c r="AQ3992">
        <f>K3992/R3992</f>
        <v>0</v>
      </c>
    </row>
    <row r="3993" spans="1:43" x14ac:dyDescent="0.35">
      <c r="A3993" t="s">
        <v>8296</v>
      </c>
      <c r="B3993" t="s">
        <v>8297</v>
      </c>
      <c r="C3993" t="s">
        <v>50</v>
      </c>
      <c r="D3993" t="str">
        <f>IF(P3993&lt;=50000,"Extra Small",IF(AND(P3993&gt;=50000,P3993&lt;250000),"Small",IF(AND(P3993&gt;=250000,P3993&lt;1000000),"Medium",IF(AND(P3993&gt;=1000000,P3993&lt;10000000),"Large",IF(AND(P3993&gt;=10000000,P3993&lt;100000000),"Extra Large",IF(P3993&gt;=100000000,"Extra-extra-large"))))))</f>
        <v>Medium</v>
      </c>
      <c r="E3993" t="s">
        <v>67</v>
      </c>
      <c r="F3993">
        <v>1</v>
      </c>
      <c r="G3993">
        <v>3</v>
      </c>
      <c r="H3993">
        <v>3</v>
      </c>
      <c r="I3993">
        <v>2.2000000000000002</v>
      </c>
      <c r="J3993" t="s">
        <v>154</v>
      </c>
      <c r="K3993">
        <v>30664</v>
      </c>
      <c r="L3993">
        <v>2000</v>
      </c>
      <c r="M3993">
        <v>370018</v>
      </c>
      <c r="N3993">
        <v>848</v>
      </c>
      <c r="O3993">
        <v>5821</v>
      </c>
      <c r="P3993">
        <v>409351</v>
      </c>
      <c r="Q3993">
        <v>0</v>
      </c>
      <c r="R3993">
        <v>409351</v>
      </c>
      <c r="S3993" t="str">
        <f t="shared" si="124"/>
        <v>False</v>
      </c>
      <c r="T3993">
        <v>224068</v>
      </c>
      <c r="U3993" t="b">
        <f t="shared" si="125"/>
        <v>0</v>
      </c>
      <c r="V3993">
        <v>0</v>
      </c>
      <c r="W3993">
        <v>0</v>
      </c>
      <c r="X3993">
        <v>0</v>
      </c>
      <c r="Y3993">
        <v>174640</v>
      </c>
      <c r="Z3993">
        <v>398708</v>
      </c>
      <c r="AA3993" t="b">
        <f>ABS(T3993-Z3993)&gt;25000</f>
        <v>1</v>
      </c>
      <c r="AB3993">
        <v>10643</v>
      </c>
      <c r="AC3993">
        <v>0</v>
      </c>
      <c r="AD3993">
        <v>10643</v>
      </c>
      <c r="AE3993">
        <v>546063</v>
      </c>
      <c r="AF3993">
        <v>0</v>
      </c>
      <c r="AG3993">
        <v>0</v>
      </c>
      <c r="AH3993">
        <v>0</v>
      </c>
      <c r="AI3993">
        <v>546063</v>
      </c>
      <c r="AJ3993">
        <v>472973</v>
      </c>
      <c r="AK3993">
        <v>0</v>
      </c>
      <c r="AL3993">
        <v>0</v>
      </c>
      <c r="AM3993">
        <v>0</v>
      </c>
      <c r="AN3993">
        <v>472973</v>
      </c>
      <c r="AO3993">
        <v>73090</v>
      </c>
      <c r="AQ3993">
        <f>K3993/R3993</f>
        <v>7.4908819081912589E-2</v>
      </c>
    </row>
    <row r="3994" spans="1:43" x14ac:dyDescent="0.35">
      <c r="A3994" t="s">
        <v>8298</v>
      </c>
      <c r="B3994" t="s">
        <v>8299</v>
      </c>
      <c r="C3994" t="s">
        <v>38</v>
      </c>
      <c r="D3994" t="str">
        <f>IF(P3994&lt;=50000,"Extra Small",IF(AND(P3994&gt;=50000,P3994&lt;250000),"Small",IF(AND(P3994&gt;=250000,P3994&lt;1000000),"Medium",IF(AND(P3994&gt;=1000000,P3994&lt;10000000),"Large",IF(AND(P3994&gt;=10000000,P3994&lt;100000000),"Extra Large",IF(P3994&gt;=100000000,"Extra-extra-large"))))))</f>
        <v>Large</v>
      </c>
      <c r="E3994" t="s">
        <v>85</v>
      </c>
      <c r="F3994">
        <v>7</v>
      </c>
      <c r="G3994">
        <v>2</v>
      </c>
      <c r="H3994">
        <v>10</v>
      </c>
      <c r="I3994">
        <v>12</v>
      </c>
      <c r="J3994" t="s">
        <v>7111</v>
      </c>
      <c r="K3994">
        <v>78646</v>
      </c>
      <c r="L3994">
        <v>606307</v>
      </c>
      <c r="M3994">
        <v>129397</v>
      </c>
      <c r="N3994">
        <v>0</v>
      </c>
      <c r="O3994">
        <v>1074542</v>
      </c>
      <c r="P3994">
        <v>1888892</v>
      </c>
      <c r="Q3994">
        <v>0</v>
      </c>
      <c r="R3994">
        <v>1888892</v>
      </c>
      <c r="S3994" t="str">
        <f t="shared" si="124"/>
        <v>False</v>
      </c>
      <c r="T3994">
        <v>1148206</v>
      </c>
      <c r="U3994" t="b">
        <f t="shared" si="125"/>
        <v>0</v>
      </c>
      <c r="V3994">
        <v>0</v>
      </c>
      <c r="W3994">
        <v>0</v>
      </c>
      <c r="X3994">
        <v>0</v>
      </c>
      <c r="Y3994">
        <v>437470</v>
      </c>
      <c r="Z3994">
        <v>1585676</v>
      </c>
      <c r="AA3994" t="b">
        <f>ABS(T3994-Z3994)&gt;1000000</f>
        <v>0</v>
      </c>
      <c r="AB3994">
        <v>303216</v>
      </c>
      <c r="AC3994">
        <v>0</v>
      </c>
      <c r="AD3994">
        <v>303216</v>
      </c>
      <c r="AE3994">
        <v>885832</v>
      </c>
      <c r="AF3994">
        <v>0</v>
      </c>
      <c r="AG3994">
        <v>93001</v>
      </c>
      <c r="AH3994">
        <v>93001</v>
      </c>
      <c r="AI3994">
        <v>978833</v>
      </c>
      <c r="AJ3994">
        <v>619512</v>
      </c>
      <c r="AK3994">
        <v>0</v>
      </c>
      <c r="AL3994">
        <v>21232</v>
      </c>
      <c r="AM3994">
        <v>21232</v>
      </c>
      <c r="AN3994">
        <v>640744</v>
      </c>
      <c r="AO3994">
        <v>338089</v>
      </c>
      <c r="AQ3994">
        <f>K3994/R3994</f>
        <v>4.1636049070036825E-2</v>
      </c>
    </row>
    <row r="3995" spans="1:43" x14ac:dyDescent="0.35">
      <c r="A3995" t="s">
        <v>8300</v>
      </c>
      <c r="B3995" t="s">
        <v>8301</v>
      </c>
      <c r="C3995" t="s">
        <v>38</v>
      </c>
      <c r="D3995" t="str">
        <f>IF(P3995&lt;=50000,"Extra Small",IF(AND(P3995&gt;=50000,P3995&lt;250000),"Small",IF(AND(P3995&gt;=250000,P3995&lt;1000000),"Medium",IF(AND(P3995&gt;=1000000,P3995&lt;10000000),"Large",IF(AND(P3995&gt;=10000000,P3995&lt;100000000),"Extra Large",IF(P3995&gt;=100000000,"Extra-extra-large"))))))</f>
        <v>Extra Small</v>
      </c>
      <c r="E3995" t="s">
        <v>131</v>
      </c>
      <c r="F3995">
        <v>0</v>
      </c>
      <c r="G3995">
        <v>0</v>
      </c>
      <c r="H3995">
        <v>0</v>
      </c>
      <c r="I3995">
        <v>0</v>
      </c>
      <c r="J3995" t="s">
        <v>48</v>
      </c>
      <c r="K3995">
        <v>0</v>
      </c>
      <c r="L3995">
        <v>0</v>
      </c>
      <c r="M3995">
        <v>0</v>
      </c>
      <c r="N3995">
        <v>21723</v>
      </c>
      <c r="O3995">
        <v>0</v>
      </c>
      <c r="P3995">
        <v>21723</v>
      </c>
      <c r="Q3995">
        <v>19301</v>
      </c>
      <c r="R3995">
        <v>41024</v>
      </c>
      <c r="S3995" t="str">
        <f t="shared" si="124"/>
        <v>False</v>
      </c>
      <c r="T3995">
        <v>0</v>
      </c>
      <c r="U3995" t="e">
        <f t="shared" si="125"/>
        <v>#DIV/0!</v>
      </c>
      <c r="V3995">
        <v>0</v>
      </c>
      <c r="W3995">
        <v>8227</v>
      </c>
      <c r="X3995">
        <v>0</v>
      </c>
      <c r="Y3995">
        <v>40247</v>
      </c>
      <c r="Z3995">
        <v>48474</v>
      </c>
      <c r="AA3995" t="b">
        <f>ABS(T3995-Z3995)&gt;25000</f>
        <v>1</v>
      </c>
      <c r="AB3995">
        <v>-7450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2864989</v>
      </c>
      <c r="AJ3995">
        <v>0</v>
      </c>
      <c r="AK3995">
        <v>0</v>
      </c>
      <c r="AL3995">
        <v>0</v>
      </c>
      <c r="AM3995">
        <v>0</v>
      </c>
      <c r="AN3995">
        <v>1014254</v>
      </c>
      <c r="AO3995">
        <v>1850735</v>
      </c>
      <c r="AQ3995">
        <f>K3995/R3995</f>
        <v>0</v>
      </c>
    </row>
    <row r="3996" spans="1:43" x14ac:dyDescent="0.35">
      <c r="A3996" t="s">
        <v>8302</v>
      </c>
      <c r="B3996" t="s">
        <v>8303</v>
      </c>
      <c r="C3996" t="s">
        <v>38</v>
      </c>
      <c r="D3996" t="str">
        <f>IF(P3996&lt;=50000,"Extra Small",IF(AND(P3996&gt;=50000,P3996&lt;250000),"Small",IF(AND(P3996&gt;=250000,P3996&lt;1000000),"Medium",IF(AND(P3996&gt;=1000000,P3996&lt;10000000),"Large",IF(AND(P3996&gt;=10000000,P3996&lt;100000000),"Extra Large",IF(P3996&gt;=100000000,"Extra-extra-large"))))))</f>
        <v>Medium</v>
      </c>
      <c r="E3996" t="s">
        <v>85</v>
      </c>
      <c r="F3996">
        <v>1</v>
      </c>
      <c r="G3996">
        <v>1</v>
      </c>
      <c r="H3996">
        <v>4</v>
      </c>
      <c r="I3996">
        <v>3</v>
      </c>
      <c r="J3996" t="s">
        <v>92</v>
      </c>
      <c r="K3996">
        <v>0</v>
      </c>
      <c r="L3996">
        <v>318207</v>
      </c>
      <c r="M3996">
        <v>0</v>
      </c>
      <c r="N3996">
        <v>0</v>
      </c>
      <c r="O3996">
        <v>0</v>
      </c>
      <c r="P3996">
        <v>318207</v>
      </c>
      <c r="Q3996">
        <v>0</v>
      </c>
      <c r="R3996">
        <v>318207</v>
      </c>
      <c r="S3996" t="str">
        <f t="shared" si="124"/>
        <v>False</v>
      </c>
      <c r="T3996">
        <v>135509</v>
      </c>
      <c r="U3996" t="b">
        <f t="shared" si="125"/>
        <v>0</v>
      </c>
      <c r="V3996">
        <v>0</v>
      </c>
      <c r="W3996">
        <v>0</v>
      </c>
      <c r="X3996">
        <v>74391</v>
      </c>
      <c r="Y3996">
        <v>95388</v>
      </c>
      <c r="Z3996">
        <v>305288</v>
      </c>
      <c r="AA3996" t="b">
        <f>ABS(T3996-Z3996)&gt;25000</f>
        <v>1</v>
      </c>
      <c r="AB3996">
        <v>12919</v>
      </c>
      <c r="AC3996">
        <v>0</v>
      </c>
      <c r="AD3996">
        <v>12919</v>
      </c>
      <c r="AE3996">
        <v>120914</v>
      </c>
      <c r="AF3996">
        <v>0</v>
      </c>
      <c r="AG3996">
        <v>0</v>
      </c>
      <c r="AH3996">
        <v>860</v>
      </c>
      <c r="AI3996">
        <v>121774</v>
      </c>
      <c r="AJ3996">
        <v>17034</v>
      </c>
      <c r="AK3996">
        <v>0</v>
      </c>
      <c r="AL3996">
        <v>0</v>
      </c>
      <c r="AM3996">
        <v>443</v>
      </c>
      <c r="AN3996">
        <v>17477</v>
      </c>
      <c r="AO3996">
        <v>104297</v>
      </c>
      <c r="AQ3996">
        <f>K3996/R3996</f>
        <v>0</v>
      </c>
    </row>
    <row r="3997" spans="1:43" x14ac:dyDescent="0.35">
      <c r="A3997" t="s">
        <v>8304</v>
      </c>
      <c r="B3997" t="s">
        <v>8305</v>
      </c>
      <c r="C3997" t="s">
        <v>38</v>
      </c>
      <c r="D3997" t="str">
        <f>IF(P3997&lt;=50000,"Extra Small",IF(AND(P3997&gt;=50000,P3997&lt;250000),"Small",IF(AND(P3997&gt;=250000,P3997&lt;1000000),"Medium",IF(AND(P3997&gt;=1000000,P3997&lt;10000000),"Large",IF(AND(P3997&gt;=10000000,P3997&lt;100000000),"Extra Large",IF(P3997&gt;=100000000,"Extra-extra-large"))))))</f>
        <v>Extra Small</v>
      </c>
      <c r="E3997" t="s">
        <v>123</v>
      </c>
      <c r="F3997">
        <v>0</v>
      </c>
      <c r="G3997">
        <v>0</v>
      </c>
      <c r="H3997">
        <v>0</v>
      </c>
      <c r="I3997">
        <v>0</v>
      </c>
      <c r="J3997" t="s">
        <v>92</v>
      </c>
      <c r="K3997">
        <v>0</v>
      </c>
      <c r="L3997">
        <v>13371</v>
      </c>
      <c r="M3997">
        <v>0</v>
      </c>
      <c r="N3997">
        <v>0</v>
      </c>
      <c r="O3997">
        <v>18</v>
      </c>
      <c r="P3997">
        <v>13389</v>
      </c>
      <c r="Q3997">
        <v>0</v>
      </c>
      <c r="R3997">
        <v>13389</v>
      </c>
      <c r="S3997" t="str">
        <f t="shared" si="124"/>
        <v>False</v>
      </c>
      <c r="T3997">
        <v>0</v>
      </c>
      <c r="U3997" t="e">
        <f t="shared" si="125"/>
        <v>#DIV/0!</v>
      </c>
      <c r="V3997">
        <v>0</v>
      </c>
      <c r="W3997">
        <v>0</v>
      </c>
      <c r="X3997">
        <v>0</v>
      </c>
      <c r="Y3997">
        <v>10761</v>
      </c>
      <c r="Z3997">
        <v>10761</v>
      </c>
      <c r="AA3997" t="b">
        <f>ABS(T3997-Z3997)&gt;25000</f>
        <v>0</v>
      </c>
      <c r="AB3997">
        <v>2628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10564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10564</v>
      </c>
      <c r="AQ3997">
        <f>K3997/R3997</f>
        <v>0</v>
      </c>
    </row>
    <row r="3998" spans="1:43" x14ac:dyDescent="0.35">
      <c r="A3998" t="s">
        <v>8306</v>
      </c>
      <c r="B3998" t="s">
        <v>8307</v>
      </c>
      <c r="C3998" t="s">
        <v>38</v>
      </c>
      <c r="D3998" t="str">
        <f>IF(P3998&lt;=50000,"Extra Small",IF(AND(P3998&gt;=50000,P3998&lt;250000),"Small",IF(AND(P3998&gt;=250000,P3998&lt;1000000),"Medium",IF(AND(P3998&gt;=1000000,P3998&lt;10000000),"Large",IF(AND(P3998&gt;=10000000,P3998&lt;100000000),"Extra Large",IF(P3998&gt;=100000000,"Extra-extra-large"))))))</f>
        <v>Medium</v>
      </c>
      <c r="E3998" t="s">
        <v>43</v>
      </c>
      <c r="F3998">
        <v>0</v>
      </c>
      <c r="G3998">
        <v>6</v>
      </c>
      <c r="H3998">
        <v>0</v>
      </c>
      <c r="I3998">
        <v>0</v>
      </c>
      <c r="J3998" t="s">
        <v>687</v>
      </c>
      <c r="K3998">
        <v>167007</v>
      </c>
      <c r="L3998">
        <v>93</v>
      </c>
      <c r="M3998">
        <v>0</v>
      </c>
      <c r="N3998">
        <v>0</v>
      </c>
      <c r="O3998">
        <v>94647</v>
      </c>
      <c r="P3998">
        <v>261747</v>
      </c>
      <c r="Q3998">
        <v>0</v>
      </c>
      <c r="R3998">
        <v>261747</v>
      </c>
      <c r="S3998" t="str">
        <f t="shared" si="124"/>
        <v>False</v>
      </c>
      <c r="T3998">
        <v>170093</v>
      </c>
      <c r="U3998" t="b">
        <f t="shared" si="125"/>
        <v>0</v>
      </c>
      <c r="V3998">
        <v>0</v>
      </c>
      <c r="W3998">
        <v>0</v>
      </c>
      <c r="X3998">
        <v>0</v>
      </c>
      <c r="Y3998">
        <v>81725</v>
      </c>
      <c r="Z3998">
        <v>251818</v>
      </c>
      <c r="AA3998" t="b">
        <f>ABS(T3998-Z3998)&gt;25000</f>
        <v>1</v>
      </c>
      <c r="AB3998">
        <v>9929</v>
      </c>
      <c r="AC3998">
        <v>0</v>
      </c>
      <c r="AD3998">
        <v>9929</v>
      </c>
      <c r="AE3998">
        <v>179486</v>
      </c>
      <c r="AF3998">
        <v>0</v>
      </c>
      <c r="AG3998">
        <v>0</v>
      </c>
      <c r="AH3998">
        <v>0</v>
      </c>
      <c r="AI3998">
        <v>179486</v>
      </c>
      <c r="AJ3998">
        <v>97708</v>
      </c>
      <c r="AK3998">
        <v>0</v>
      </c>
      <c r="AL3998">
        <v>0</v>
      </c>
      <c r="AM3998">
        <v>0</v>
      </c>
      <c r="AN3998">
        <v>97708</v>
      </c>
      <c r="AO3998">
        <v>81778</v>
      </c>
      <c r="AQ3998">
        <f>K3998/R3998</f>
        <v>0.63804742747767884</v>
      </c>
    </row>
    <row r="3999" spans="1:43" x14ac:dyDescent="0.35">
      <c r="A3999" t="s">
        <v>8308</v>
      </c>
      <c r="B3999" t="s">
        <v>8309</v>
      </c>
      <c r="C3999" t="s">
        <v>38</v>
      </c>
      <c r="D3999" t="str">
        <f>IF(P3999&lt;=50000,"Extra Small",IF(AND(P3999&gt;=50000,P3999&lt;250000),"Small",IF(AND(P3999&gt;=250000,P3999&lt;1000000),"Medium",IF(AND(P3999&gt;=1000000,P3999&lt;10000000),"Large",IF(AND(P3999&gt;=10000000,P3999&lt;100000000),"Extra Large",IF(P3999&gt;=100000000,"Extra-extra-large"))))))</f>
        <v>Small</v>
      </c>
      <c r="E3999" t="s">
        <v>39</v>
      </c>
      <c r="F3999">
        <v>0</v>
      </c>
      <c r="G3999">
        <v>1</v>
      </c>
      <c r="H3999">
        <v>0</v>
      </c>
      <c r="I3999">
        <v>1</v>
      </c>
      <c r="J3999" t="s">
        <v>92</v>
      </c>
      <c r="K3999">
        <v>0</v>
      </c>
      <c r="L3999">
        <v>13736</v>
      </c>
      <c r="M3999">
        <v>100350</v>
      </c>
      <c r="N3999">
        <v>0</v>
      </c>
      <c r="O3999">
        <v>0</v>
      </c>
      <c r="P3999">
        <v>114086</v>
      </c>
      <c r="Q3999">
        <v>0</v>
      </c>
      <c r="R3999">
        <v>114086</v>
      </c>
      <c r="S3999" t="str">
        <f t="shared" si="124"/>
        <v>False</v>
      </c>
      <c r="T3999">
        <v>40791</v>
      </c>
      <c r="U3999" t="b">
        <f t="shared" si="125"/>
        <v>0</v>
      </c>
      <c r="V3999">
        <v>0</v>
      </c>
      <c r="W3999">
        <v>1500</v>
      </c>
      <c r="X3999">
        <v>0</v>
      </c>
      <c r="Y3999">
        <v>111851</v>
      </c>
      <c r="Z3999">
        <v>154142</v>
      </c>
      <c r="AA3999" t="b">
        <f>ABS(T3999-Z3999)&gt;25000</f>
        <v>1</v>
      </c>
      <c r="AB3999">
        <v>-40056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1396978</v>
      </c>
      <c r="AJ3999">
        <v>0</v>
      </c>
      <c r="AK3999">
        <v>0</v>
      </c>
      <c r="AL3999">
        <v>0</v>
      </c>
      <c r="AM3999">
        <v>0</v>
      </c>
      <c r="AN3999">
        <v>159</v>
      </c>
      <c r="AO3999">
        <v>1396819</v>
      </c>
      <c r="AQ3999">
        <f>K3999/R3999</f>
        <v>0</v>
      </c>
    </row>
    <row r="4000" spans="1:43" x14ac:dyDescent="0.35">
      <c r="A4000" t="s">
        <v>8310</v>
      </c>
      <c r="B4000" t="s">
        <v>8311</v>
      </c>
      <c r="C4000" t="s">
        <v>38</v>
      </c>
      <c r="D4000" t="str">
        <f>IF(P4000&lt;=50000,"Extra Small",IF(AND(P4000&gt;=50000,P4000&lt;250000),"Small",IF(AND(P4000&gt;=250000,P4000&lt;1000000),"Medium",IF(AND(P4000&gt;=1000000,P4000&lt;10000000),"Large",IF(AND(P4000&gt;=10000000,P4000&lt;100000000),"Extra Large",IF(P4000&gt;=100000000,"Extra-extra-large"))))))</f>
        <v>Large</v>
      </c>
      <c r="E4000" t="s">
        <v>67</v>
      </c>
      <c r="F4000">
        <v>5</v>
      </c>
      <c r="G4000">
        <v>83</v>
      </c>
      <c r="H4000">
        <v>38</v>
      </c>
      <c r="I4000">
        <v>52.57</v>
      </c>
      <c r="J4000" t="s">
        <v>236</v>
      </c>
      <c r="K4000">
        <v>3568845</v>
      </c>
      <c r="L4000">
        <v>61784</v>
      </c>
      <c r="M4000">
        <v>2202940</v>
      </c>
      <c r="N4000">
        <v>139838</v>
      </c>
      <c r="O4000">
        <v>0</v>
      </c>
      <c r="P4000">
        <v>5973407</v>
      </c>
      <c r="Q4000">
        <v>362115</v>
      </c>
      <c r="R4000">
        <v>6335522</v>
      </c>
      <c r="S4000" t="str">
        <f t="shared" si="124"/>
        <v>False</v>
      </c>
      <c r="T4000">
        <v>5074621</v>
      </c>
      <c r="U4000" t="b">
        <f t="shared" si="125"/>
        <v>0</v>
      </c>
      <c r="V4000">
        <v>0</v>
      </c>
      <c r="W4000">
        <v>0</v>
      </c>
      <c r="X4000">
        <v>0</v>
      </c>
      <c r="Y4000">
        <v>2078421</v>
      </c>
      <c r="Z4000">
        <v>7153042</v>
      </c>
      <c r="AA4000" t="b">
        <f>ABS(T4000-Z4000)&gt;1000000</f>
        <v>1</v>
      </c>
      <c r="AB4000">
        <v>-817520</v>
      </c>
      <c r="AC4000">
        <v>0</v>
      </c>
      <c r="AD4000">
        <v>-817520</v>
      </c>
      <c r="AE4000">
        <v>8613320</v>
      </c>
      <c r="AF4000">
        <v>0</v>
      </c>
      <c r="AG4000">
        <v>27058713</v>
      </c>
      <c r="AH4000">
        <v>27058713</v>
      </c>
      <c r="AI4000">
        <v>35672033</v>
      </c>
      <c r="AJ4000">
        <v>12984984</v>
      </c>
      <c r="AK4000">
        <v>0</v>
      </c>
      <c r="AL4000">
        <v>5070900</v>
      </c>
      <c r="AM4000">
        <v>5070900</v>
      </c>
      <c r="AN4000">
        <v>18055884</v>
      </c>
      <c r="AO4000">
        <v>17616149</v>
      </c>
      <c r="AQ4000">
        <f>K4000/R4000</f>
        <v>0.56330717500467997</v>
      </c>
    </row>
    <row r="4001" spans="1:43" x14ac:dyDescent="0.35">
      <c r="A4001" t="s">
        <v>8312</v>
      </c>
      <c r="B4001" t="s">
        <v>8313</v>
      </c>
      <c r="C4001" t="s">
        <v>38</v>
      </c>
      <c r="D4001" t="str">
        <f>IF(P4001&lt;=50000,"Extra Small",IF(AND(P4001&gt;=50000,P4001&lt;250000),"Small",IF(AND(P4001&gt;=250000,P4001&lt;1000000),"Medium",IF(AND(P4001&gt;=1000000,P4001&lt;10000000),"Large",IF(AND(P4001&gt;=10000000,P4001&lt;100000000),"Extra Large",IF(P4001&gt;=100000000,"Extra-extra-large"))))))</f>
        <v>Medium</v>
      </c>
      <c r="E4001" t="s">
        <v>39</v>
      </c>
      <c r="F4001">
        <v>3</v>
      </c>
      <c r="G4001">
        <v>0</v>
      </c>
      <c r="H4001">
        <v>0</v>
      </c>
      <c r="I4001">
        <v>0</v>
      </c>
      <c r="J4001" t="s">
        <v>92</v>
      </c>
      <c r="K4001">
        <v>0</v>
      </c>
      <c r="L4001">
        <v>690437</v>
      </c>
      <c r="M4001">
        <v>67650</v>
      </c>
      <c r="N4001">
        <v>34984</v>
      </c>
      <c r="O4001">
        <v>48701</v>
      </c>
      <c r="P4001">
        <v>841772</v>
      </c>
      <c r="Q4001">
        <v>0</v>
      </c>
      <c r="R4001">
        <v>841772</v>
      </c>
      <c r="S4001" t="str">
        <f t="shared" si="124"/>
        <v>False</v>
      </c>
      <c r="T4001">
        <v>145608</v>
      </c>
      <c r="U4001" t="b">
        <f t="shared" si="125"/>
        <v>0</v>
      </c>
      <c r="V4001">
        <v>0</v>
      </c>
      <c r="W4001">
        <v>0</v>
      </c>
      <c r="X4001">
        <v>0</v>
      </c>
      <c r="Y4001">
        <v>580470</v>
      </c>
      <c r="Z4001">
        <v>726078</v>
      </c>
      <c r="AA4001" t="b">
        <f>ABS(T4001-Z4001)&gt;25000</f>
        <v>1</v>
      </c>
      <c r="AB4001">
        <v>115694</v>
      </c>
      <c r="AC4001">
        <v>0</v>
      </c>
      <c r="AD4001">
        <v>115694</v>
      </c>
      <c r="AE4001">
        <v>932606</v>
      </c>
      <c r="AF4001">
        <v>0</v>
      </c>
      <c r="AG4001">
        <v>0</v>
      </c>
      <c r="AH4001">
        <v>724690</v>
      </c>
      <c r="AI4001">
        <v>1657296</v>
      </c>
      <c r="AJ4001">
        <v>1837</v>
      </c>
      <c r="AK4001">
        <v>0</v>
      </c>
      <c r="AL4001">
        <v>0</v>
      </c>
      <c r="AM4001">
        <v>57157</v>
      </c>
      <c r="AN4001">
        <v>58994</v>
      </c>
      <c r="AO4001">
        <v>1598302</v>
      </c>
      <c r="AQ4001">
        <f>K4001/R4001</f>
        <v>0</v>
      </c>
    </row>
    <row r="4002" spans="1:43" x14ac:dyDescent="0.35">
      <c r="A4002" t="s">
        <v>8314</v>
      </c>
      <c r="B4002" t="s">
        <v>8315</v>
      </c>
      <c r="C4002" t="s">
        <v>38</v>
      </c>
      <c r="D4002" t="str">
        <f>IF(P4002&lt;=50000,"Extra Small",IF(AND(P4002&gt;=50000,P4002&lt;250000),"Small",IF(AND(P4002&gt;=250000,P4002&lt;1000000),"Medium",IF(AND(P4002&gt;=1000000,P4002&lt;10000000),"Large",IF(AND(P4002&gt;=10000000,P4002&lt;100000000),"Extra Large",IF(P4002&gt;=100000000,"Extra-extra-large"))))))</f>
        <v>Small</v>
      </c>
      <c r="E4002" t="s">
        <v>67</v>
      </c>
      <c r="F4002">
        <v>0</v>
      </c>
      <c r="G4002">
        <v>0</v>
      </c>
      <c r="H4002">
        <v>0</v>
      </c>
      <c r="I4002">
        <v>0</v>
      </c>
      <c r="J4002" t="s">
        <v>130</v>
      </c>
      <c r="K4002">
        <v>0</v>
      </c>
      <c r="L4002">
        <v>21700</v>
      </c>
      <c r="M4002">
        <v>0</v>
      </c>
      <c r="N4002">
        <v>24</v>
      </c>
      <c r="O4002">
        <v>29848</v>
      </c>
      <c r="P4002">
        <v>51572</v>
      </c>
      <c r="Q4002">
        <v>0</v>
      </c>
      <c r="R4002">
        <v>51572</v>
      </c>
      <c r="S4002" t="str">
        <f t="shared" si="124"/>
        <v>False</v>
      </c>
      <c r="T4002">
        <v>0</v>
      </c>
      <c r="U4002" t="e">
        <f t="shared" si="125"/>
        <v>#DIV/0!</v>
      </c>
      <c r="V4002">
        <v>0</v>
      </c>
      <c r="W4002">
        <v>0</v>
      </c>
      <c r="X4002">
        <v>0</v>
      </c>
      <c r="Y4002">
        <v>33436</v>
      </c>
      <c r="Z4002">
        <v>33436</v>
      </c>
      <c r="AA4002" t="b">
        <f>ABS(T4002-Z4002)&gt;25000</f>
        <v>1</v>
      </c>
      <c r="AB4002">
        <v>18136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233058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233058</v>
      </c>
      <c r="AQ4002">
        <f>K4002/R4002</f>
        <v>0</v>
      </c>
    </row>
    <row r="4003" spans="1:43" x14ac:dyDescent="0.35">
      <c r="A4003" t="s">
        <v>8316</v>
      </c>
      <c r="B4003" t="s">
        <v>8317</v>
      </c>
      <c r="C4003" t="s">
        <v>38</v>
      </c>
      <c r="D4003" t="str">
        <f>IF(P4003&lt;=50000,"Extra Small",IF(AND(P4003&gt;=50000,P4003&lt;250000),"Small",IF(AND(P4003&gt;=250000,P4003&lt;1000000),"Medium",IF(AND(P4003&gt;=1000000,P4003&lt;10000000),"Large",IF(AND(P4003&gt;=10000000,P4003&lt;100000000),"Extra Large",IF(P4003&gt;=100000000,"Extra-extra-large"))))))</f>
        <v>Small</v>
      </c>
      <c r="E4003" t="s">
        <v>123</v>
      </c>
      <c r="F4003">
        <v>0</v>
      </c>
      <c r="G4003">
        <v>0</v>
      </c>
      <c r="H4003">
        <v>0</v>
      </c>
      <c r="I4003">
        <v>0</v>
      </c>
      <c r="J4003" t="s">
        <v>92</v>
      </c>
      <c r="K4003">
        <v>9450</v>
      </c>
      <c r="L4003">
        <v>52041</v>
      </c>
      <c r="M4003">
        <v>0</v>
      </c>
      <c r="N4003">
        <v>0</v>
      </c>
      <c r="O4003">
        <v>0</v>
      </c>
      <c r="P4003">
        <v>61491</v>
      </c>
      <c r="Q4003">
        <v>0</v>
      </c>
      <c r="R4003">
        <v>61491</v>
      </c>
      <c r="S4003" t="str">
        <f t="shared" si="124"/>
        <v>False</v>
      </c>
      <c r="T4003">
        <v>0</v>
      </c>
      <c r="U4003" t="e">
        <f t="shared" si="125"/>
        <v>#DIV/0!</v>
      </c>
      <c r="V4003">
        <v>0</v>
      </c>
      <c r="W4003">
        <v>0</v>
      </c>
      <c r="X4003">
        <v>0</v>
      </c>
      <c r="Y4003">
        <v>65463</v>
      </c>
      <c r="Z4003">
        <v>65463</v>
      </c>
      <c r="AA4003" t="b">
        <f>ABS(T4003-Z4003)&gt;25000</f>
        <v>1</v>
      </c>
      <c r="AB4003">
        <v>-3972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30000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30000</v>
      </c>
      <c r="AQ4003">
        <f>K4003/R4003</f>
        <v>0.15368102649168172</v>
      </c>
    </row>
    <row r="4004" spans="1:43" x14ac:dyDescent="0.35">
      <c r="A4004" t="s">
        <v>8318</v>
      </c>
      <c r="B4004" t="s">
        <v>8319</v>
      </c>
      <c r="C4004" t="s">
        <v>38</v>
      </c>
      <c r="D4004" t="str">
        <f>IF(P4004&lt;=50000,"Extra Small",IF(AND(P4004&gt;=50000,P4004&lt;250000),"Small",IF(AND(P4004&gt;=250000,P4004&lt;1000000),"Medium",IF(AND(P4004&gt;=1000000,P4004&lt;10000000),"Large",IF(AND(P4004&gt;=10000000,P4004&lt;100000000),"Extra Large",IF(P4004&gt;=100000000,"Extra-extra-large"))))))</f>
        <v>Large</v>
      </c>
      <c r="E4004" t="s">
        <v>67</v>
      </c>
      <c r="F4004">
        <v>4</v>
      </c>
      <c r="G4004">
        <v>135</v>
      </c>
      <c r="H4004">
        <v>39</v>
      </c>
      <c r="I4004">
        <v>79.209999999999994</v>
      </c>
      <c r="J4004" t="s">
        <v>187</v>
      </c>
      <c r="K4004">
        <v>6681298</v>
      </c>
      <c r="L4004">
        <v>12252</v>
      </c>
      <c r="M4004">
        <v>2257343</v>
      </c>
      <c r="N4004">
        <v>322568</v>
      </c>
      <c r="O4004">
        <v>45647</v>
      </c>
      <c r="P4004">
        <v>9319108</v>
      </c>
      <c r="Q4004">
        <v>0</v>
      </c>
      <c r="R4004">
        <v>9319108</v>
      </c>
      <c r="S4004" t="str">
        <f t="shared" si="124"/>
        <v>False</v>
      </c>
      <c r="T4004">
        <v>6538738</v>
      </c>
      <c r="U4004" t="b">
        <f t="shared" si="125"/>
        <v>0</v>
      </c>
      <c r="V4004">
        <v>69520</v>
      </c>
      <c r="W4004">
        <v>0</v>
      </c>
      <c r="X4004">
        <v>0</v>
      </c>
      <c r="Y4004">
        <v>2453442</v>
      </c>
      <c r="Z4004">
        <v>9061700</v>
      </c>
      <c r="AA4004" t="b">
        <f>ABS(T4004-Z4004)&gt;1000000</f>
        <v>1</v>
      </c>
      <c r="AB4004">
        <v>257408</v>
      </c>
      <c r="AC4004">
        <v>58267</v>
      </c>
      <c r="AD4004">
        <v>315675</v>
      </c>
      <c r="AE4004">
        <v>11614332</v>
      </c>
      <c r="AF4004">
        <v>0</v>
      </c>
      <c r="AG4004">
        <v>29350214</v>
      </c>
      <c r="AH4004">
        <v>29350214</v>
      </c>
      <c r="AI4004">
        <v>40964546</v>
      </c>
      <c r="AJ4004">
        <v>21805430</v>
      </c>
      <c r="AK4004">
        <v>0</v>
      </c>
      <c r="AL4004">
        <v>287875</v>
      </c>
      <c r="AM4004">
        <v>287875</v>
      </c>
      <c r="AN4004">
        <v>22093305</v>
      </c>
      <c r="AO4004">
        <v>18871241</v>
      </c>
      <c r="AQ4004">
        <f>K4004/R4004</f>
        <v>0.71694608539787286</v>
      </c>
    </row>
    <row r="4005" spans="1:43" x14ac:dyDescent="0.35">
      <c r="A4005" t="s">
        <v>8320</v>
      </c>
      <c r="B4005" t="s">
        <v>8321</v>
      </c>
      <c r="C4005" t="s">
        <v>38</v>
      </c>
      <c r="D4005" t="str">
        <f>IF(P4005&lt;=50000,"Extra Small",IF(AND(P4005&gt;=50000,P4005&lt;250000),"Small",IF(AND(P4005&gt;=250000,P4005&lt;1000000),"Medium",IF(AND(P4005&gt;=1000000,P4005&lt;10000000),"Large",IF(AND(P4005&gt;=10000000,P4005&lt;100000000),"Extra Large",IF(P4005&gt;=100000000,"Extra-extra-large"))))))</f>
        <v>Extra Small</v>
      </c>
      <c r="E4005" t="s">
        <v>39</v>
      </c>
      <c r="F4005">
        <v>0</v>
      </c>
      <c r="G4005">
        <v>0</v>
      </c>
      <c r="H4005">
        <v>0</v>
      </c>
      <c r="I4005">
        <v>0</v>
      </c>
      <c r="J4005" t="s">
        <v>92</v>
      </c>
      <c r="K4005">
        <v>0</v>
      </c>
      <c r="L4005">
        <v>36917</v>
      </c>
      <c r="M4005">
        <v>0</v>
      </c>
      <c r="N4005">
        <v>5687</v>
      </c>
      <c r="O4005">
        <v>1509</v>
      </c>
      <c r="P4005">
        <v>44113</v>
      </c>
      <c r="Q4005">
        <v>0</v>
      </c>
      <c r="R4005">
        <v>44113</v>
      </c>
      <c r="S4005" t="str">
        <f t="shared" si="124"/>
        <v>False</v>
      </c>
      <c r="T4005">
        <v>0</v>
      </c>
      <c r="U4005" t="e">
        <f t="shared" si="125"/>
        <v>#DIV/0!</v>
      </c>
      <c r="V4005">
        <v>0</v>
      </c>
      <c r="W4005">
        <v>300</v>
      </c>
      <c r="X4005">
        <v>0</v>
      </c>
      <c r="Y4005">
        <v>18883</v>
      </c>
      <c r="Z4005">
        <v>19183</v>
      </c>
      <c r="AA4005" t="b">
        <f>ABS(T4005-Z4005)&gt;25000</f>
        <v>0</v>
      </c>
      <c r="AB4005">
        <v>24930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223015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223015</v>
      </c>
      <c r="AQ4005">
        <f>K4005/R4005</f>
        <v>0</v>
      </c>
    </row>
    <row r="4006" spans="1:43" x14ac:dyDescent="0.35">
      <c r="A4006" t="s">
        <v>8322</v>
      </c>
      <c r="B4006" t="s">
        <v>8323</v>
      </c>
      <c r="C4006" t="s">
        <v>38</v>
      </c>
      <c r="D4006" t="str">
        <f>IF(P4006&lt;=50000,"Extra Small",IF(AND(P4006&gt;=50000,P4006&lt;250000),"Small",IF(AND(P4006&gt;=250000,P4006&lt;1000000),"Medium",IF(AND(P4006&gt;=1000000,P4006&lt;10000000),"Large",IF(AND(P4006&gt;=10000000,P4006&lt;100000000),"Extra Large",IF(P4006&gt;=100000000,"Extra-extra-large"))))))</f>
        <v>Medium</v>
      </c>
      <c r="E4006" t="s">
        <v>123</v>
      </c>
      <c r="F4006">
        <v>0</v>
      </c>
      <c r="G4006">
        <v>1</v>
      </c>
      <c r="H4006">
        <v>0</v>
      </c>
      <c r="I4006">
        <v>0.2</v>
      </c>
      <c r="J4006" t="s">
        <v>56</v>
      </c>
      <c r="K4006">
        <v>0</v>
      </c>
      <c r="L4006">
        <v>0</v>
      </c>
      <c r="M4006">
        <v>0</v>
      </c>
      <c r="N4006">
        <v>249568</v>
      </c>
      <c r="O4006">
        <v>200645</v>
      </c>
      <c r="P4006">
        <v>450213</v>
      </c>
      <c r="Q4006">
        <v>0</v>
      </c>
      <c r="R4006">
        <v>450213</v>
      </c>
      <c r="S4006" t="str">
        <f t="shared" si="124"/>
        <v>False</v>
      </c>
      <c r="T4006">
        <v>0</v>
      </c>
      <c r="U4006" t="b">
        <f t="shared" si="125"/>
        <v>0</v>
      </c>
      <c r="V4006">
        <v>0</v>
      </c>
      <c r="W4006">
        <v>63203</v>
      </c>
      <c r="X4006">
        <v>0</v>
      </c>
      <c r="Y4006">
        <v>79779</v>
      </c>
      <c r="Z4006">
        <v>142982</v>
      </c>
      <c r="AA4006" t="b">
        <f>ABS(T4006-Z4006)&gt;25000</f>
        <v>1</v>
      </c>
      <c r="AB4006">
        <v>307231</v>
      </c>
      <c r="AC4006">
        <v>0</v>
      </c>
      <c r="AD4006">
        <v>307231</v>
      </c>
      <c r="AE4006">
        <v>7593836</v>
      </c>
      <c r="AF4006">
        <v>0</v>
      </c>
      <c r="AG4006">
        <v>0</v>
      </c>
      <c r="AH4006">
        <v>0</v>
      </c>
      <c r="AI4006">
        <v>7593836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7593836</v>
      </c>
      <c r="AQ4006">
        <f>K4006/R4006</f>
        <v>0</v>
      </c>
    </row>
    <row r="4007" spans="1:43" x14ac:dyDescent="0.35">
      <c r="A4007" t="s">
        <v>8324</v>
      </c>
      <c r="B4007" t="s">
        <v>8325</v>
      </c>
      <c r="C4007" t="s">
        <v>38</v>
      </c>
      <c r="D4007" t="str">
        <f>IF(P4007&lt;=50000,"Extra Small",IF(AND(P4007&gt;=50000,P4007&lt;250000),"Small",IF(AND(P4007&gt;=250000,P4007&lt;1000000),"Medium",IF(AND(P4007&gt;=1000000,P4007&lt;10000000),"Large",IF(AND(P4007&gt;=10000000,P4007&lt;100000000),"Extra Large",IF(P4007&gt;=100000000,"Extra-extra-large"))))))</f>
        <v>Extra Large</v>
      </c>
      <c r="E4007" t="s">
        <v>67</v>
      </c>
      <c r="F4007">
        <v>133</v>
      </c>
      <c r="G4007">
        <v>370</v>
      </c>
      <c r="H4007">
        <v>265</v>
      </c>
      <c r="I4007">
        <v>473.18</v>
      </c>
      <c r="J4007" t="s">
        <v>8326</v>
      </c>
      <c r="K4007">
        <v>39040992</v>
      </c>
      <c r="L4007">
        <v>9403757</v>
      </c>
      <c r="M4007">
        <v>21244671</v>
      </c>
      <c r="N4007">
        <v>590356</v>
      </c>
      <c r="O4007">
        <v>393433</v>
      </c>
      <c r="P4007">
        <v>70673209</v>
      </c>
      <c r="Q4007">
        <v>1598792</v>
      </c>
      <c r="R4007">
        <v>72272001</v>
      </c>
      <c r="S4007" t="str">
        <f t="shared" si="124"/>
        <v>False</v>
      </c>
      <c r="T4007">
        <v>45590054</v>
      </c>
      <c r="U4007" t="b">
        <f t="shared" si="125"/>
        <v>0</v>
      </c>
      <c r="V4007">
        <v>0</v>
      </c>
      <c r="W4007">
        <v>0</v>
      </c>
      <c r="X4007">
        <v>0</v>
      </c>
      <c r="Y4007">
        <v>24890211</v>
      </c>
      <c r="Z4007">
        <v>70480265</v>
      </c>
      <c r="AA4007" t="b">
        <f>ABS(T4007-Z4007)&gt;1000000</f>
        <v>1</v>
      </c>
      <c r="AB4007">
        <v>1791736</v>
      </c>
      <c r="AC4007">
        <v>11458079</v>
      </c>
      <c r="AD4007">
        <v>13249815</v>
      </c>
      <c r="AE4007">
        <v>57580864</v>
      </c>
      <c r="AF4007">
        <v>2548871</v>
      </c>
      <c r="AG4007">
        <v>205308551</v>
      </c>
      <c r="AH4007">
        <v>207857422</v>
      </c>
      <c r="AI4007">
        <v>265438286</v>
      </c>
      <c r="AJ4007">
        <v>69415463</v>
      </c>
      <c r="AK4007">
        <v>0</v>
      </c>
      <c r="AL4007">
        <v>1112393</v>
      </c>
      <c r="AM4007">
        <v>1112393</v>
      </c>
      <c r="AN4007">
        <v>70527856</v>
      </c>
      <c r="AO4007">
        <v>194910430</v>
      </c>
      <c r="AQ4007">
        <f>K4007/R4007</f>
        <v>0.54019525486778763</v>
      </c>
    </row>
    <row r="4008" spans="1:43" x14ac:dyDescent="0.35">
      <c r="A4008" t="s">
        <v>8327</v>
      </c>
      <c r="B4008" t="s">
        <v>8328</v>
      </c>
      <c r="C4008" t="s">
        <v>50</v>
      </c>
      <c r="D4008" t="str">
        <f>IF(P4008&lt;=50000,"Extra Small",IF(AND(P4008&gt;=50000,P4008&lt;250000),"Small",IF(AND(P4008&gt;=250000,P4008&lt;1000000),"Medium",IF(AND(P4008&gt;=1000000,P4008&lt;10000000),"Large",IF(AND(P4008&gt;=10000000,P4008&lt;100000000),"Extra Large",IF(P4008&gt;=100000000,"Extra-extra-large"))))))</f>
        <v>Large</v>
      </c>
      <c r="E4008" t="s">
        <v>131</v>
      </c>
      <c r="F4008">
        <v>0</v>
      </c>
      <c r="G4008">
        <v>0</v>
      </c>
      <c r="H4008">
        <v>0</v>
      </c>
      <c r="I4008">
        <v>0</v>
      </c>
      <c r="J4008" t="s">
        <v>92</v>
      </c>
      <c r="K4008">
        <v>0</v>
      </c>
      <c r="L4008">
        <v>10434</v>
      </c>
      <c r="M4008">
        <v>0</v>
      </c>
      <c r="N4008">
        <v>1145705</v>
      </c>
      <c r="O4008">
        <v>0</v>
      </c>
      <c r="P4008">
        <v>1156139</v>
      </c>
      <c r="Q4008">
        <v>0</v>
      </c>
      <c r="R4008">
        <v>1156139</v>
      </c>
      <c r="S4008" t="str">
        <f t="shared" si="124"/>
        <v>False</v>
      </c>
      <c r="T4008">
        <v>0</v>
      </c>
      <c r="U4008" t="e">
        <f t="shared" si="125"/>
        <v>#DIV/0!</v>
      </c>
      <c r="V4008">
        <v>0</v>
      </c>
      <c r="W4008">
        <v>300000</v>
      </c>
      <c r="X4008">
        <v>0</v>
      </c>
      <c r="Y4008">
        <v>87725</v>
      </c>
      <c r="Z4008">
        <v>387725</v>
      </c>
      <c r="AA4008" t="b">
        <f>ABS(T4008-Z4008)&gt;1000000</f>
        <v>0</v>
      </c>
      <c r="AB4008">
        <v>768414</v>
      </c>
      <c r="AC4008">
        <v>0</v>
      </c>
      <c r="AD4008">
        <v>768414</v>
      </c>
      <c r="AE4008">
        <v>435594</v>
      </c>
      <c r="AF4008">
        <v>0</v>
      </c>
      <c r="AG4008">
        <v>9326480</v>
      </c>
      <c r="AH4008">
        <v>9326480</v>
      </c>
      <c r="AI4008">
        <v>9762074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9762074</v>
      </c>
      <c r="AQ4008">
        <f>K4008/R4008</f>
        <v>0</v>
      </c>
    </row>
    <row r="4009" spans="1:43" x14ac:dyDescent="0.35">
      <c r="A4009" t="s">
        <v>8329</v>
      </c>
      <c r="B4009" t="s">
        <v>8330</v>
      </c>
      <c r="C4009" t="s">
        <v>38</v>
      </c>
      <c r="D4009" t="str">
        <f>IF(P4009&lt;=50000,"Extra Small",IF(AND(P4009&gt;=50000,P4009&lt;250000),"Small",IF(AND(P4009&gt;=250000,P4009&lt;1000000),"Medium",IF(AND(P4009&gt;=1000000,P4009&lt;10000000),"Large",IF(AND(P4009&gt;=10000000,P4009&lt;100000000),"Extra Large",IF(P4009&gt;=100000000,"Extra-extra-large"))))))</f>
        <v>Extra Small</v>
      </c>
      <c r="E4009" t="s">
        <v>76</v>
      </c>
      <c r="F4009">
        <v>0</v>
      </c>
      <c r="G4009">
        <v>0</v>
      </c>
      <c r="H4009">
        <v>0</v>
      </c>
      <c r="I4009">
        <v>0</v>
      </c>
      <c r="J4009" t="s">
        <v>154</v>
      </c>
      <c r="K4009">
        <v>0</v>
      </c>
      <c r="L4009">
        <v>0</v>
      </c>
      <c r="M4009">
        <v>250</v>
      </c>
      <c r="N4009">
        <v>0</v>
      </c>
      <c r="O4009">
        <v>0</v>
      </c>
      <c r="P4009">
        <v>250</v>
      </c>
      <c r="Q4009">
        <v>0</v>
      </c>
      <c r="R4009">
        <v>250</v>
      </c>
      <c r="S4009" t="str">
        <f t="shared" si="124"/>
        <v>False</v>
      </c>
      <c r="T4009">
        <v>0</v>
      </c>
      <c r="U4009" t="e">
        <f t="shared" si="125"/>
        <v>#DIV/0!</v>
      </c>
      <c r="V4009">
        <v>0</v>
      </c>
      <c r="W4009">
        <v>0</v>
      </c>
      <c r="X4009">
        <v>0</v>
      </c>
      <c r="Y4009">
        <v>250</v>
      </c>
      <c r="Z4009">
        <v>250</v>
      </c>
      <c r="AA4009" t="b">
        <f>ABS(T4009-Z4009)&gt;25000</f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Q4009">
        <f>K4009/R4009</f>
        <v>0</v>
      </c>
    </row>
    <row r="4010" spans="1:43" x14ac:dyDescent="0.35">
      <c r="A4010" t="s">
        <v>8331</v>
      </c>
      <c r="B4010" t="s">
        <v>8332</v>
      </c>
      <c r="C4010" t="s">
        <v>38</v>
      </c>
      <c r="D4010" t="str">
        <f>IF(P4010&lt;=50000,"Extra Small",IF(AND(P4010&gt;=50000,P4010&lt;250000),"Small",IF(AND(P4010&gt;=250000,P4010&lt;1000000),"Medium",IF(AND(P4010&gt;=1000000,P4010&lt;10000000),"Large",IF(AND(P4010&gt;=10000000,P4010&lt;100000000),"Extra Large",IF(P4010&gt;=100000000,"Extra-extra-large"))))))</f>
        <v>Large</v>
      </c>
      <c r="E4010" t="s">
        <v>110</v>
      </c>
      <c r="F4010">
        <v>0</v>
      </c>
      <c r="G4010">
        <v>0</v>
      </c>
      <c r="H4010">
        <v>0</v>
      </c>
      <c r="I4010">
        <v>0</v>
      </c>
      <c r="J4010" t="s">
        <v>48</v>
      </c>
      <c r="K4010">
        <v>0</v>
      </c>
      <c r="L4010">
        <v>0</v>
      </c>
      <c r="M4010">
        <v>0</v>
      </c>
      <c r="N4010">
        <v>0</v>
      </c>
      <c r="O4010">
        <v>1508947</v>
      </c>
      <c r="P4010">
        <v>1508947</v>
      </c>
      <c r="Q4010">
        <v>0</v>
      </c>
      <c r="R4010">
        <v>1508947</v>
      </c>
      <c r="S4010" t="str">
        <f t="shared" si="124"/>
        <v>False</v>
      </c>
      <c r="T4010">
        <v>0</v>
      </c>
      <c r="U4010" t="e">
        <f t="shared" si="125"/>
        <v>#DIV/0!</v>
      </c>
      <c r="V4010">
        <v>0</v>
      </c>
      <c r="W4010">
        <v>0</v>
      </c>
      <c r="X4010">
        <v>0</v>
      </c>
      <c r="Y4010">
        <v>0</v>
      </c>
      <c r="Z4010">
        <v>0</v>
      </c>
      <c r="AA4010" t="b">
        <f>ABS(T4010-Z4010)&gt;1000000</f>
        <v>0</v>
      </c>
      <c r="AB4010">
        <v>1508947</v>
      </c>
      <c r="AC4010">
        <v>0</v>
      </c>
      <c r="AD4010">
        <v>1508947</v>
      </c>
      <c r="AE4010">
        <v>1517969</v>
      </c>
      <c r="AF4010">
        <v>0</v>
      </c>
      <c r="AG4010">
        <v>0</v>
      </c>
      <c r="AH4010">
        <v>0</v>
      </c>
      <c r="AI4010">
        <v>1517969</v>
      </c>
      <c r="AJ4010">
        <v>8922</v>
      </c>
      <c r="AK4010">
        <v>0</v>
      </c>
      <c r="AL4010">
        <v>0</v>
      </c>
      <c r="AM4010">
        <v>0</v>
      </c>
      <c r="AN4010">
        <v>8922</v>
      </c>
      <c r="AO4010">
        <v>1509047</v>
      </c>
      <c r="AQ4010">
        <f>K4010/R4010</f>
        <v>0</v>
      </c>
    </row>
    <row r="4011" spans="1:43" x14ac:dyDescent="0.35">
      <c r="A4011" t="s">
        <v>8333</v>
      </c>
      <c r="B4011" t="s">
        <v>8334</v>
      </c>
      <c r="C4011" t="s">
        <v>38</v>
      </c>
      <c r="D4011" t="str">
        <f>IF(P4011&lt;=50000,"Extra Small",IF(AND(P4011&gt;=50000,P4011&lt;250000),"Small",IF(AND(P4011&gt;=250000,P4011&lt;1000000),"Medium",IF(AND(P4011&gt;=1000000,P4011&lt;10000000),"Large",IF(AND(P4011&gt;=10000000,P4011&lt;100000000),"Extra Large",IF(P4011&gt;=100000000,"Extra-extra-large"))))))</f>
        <v>Small</v>
      </c>
      <c r="E4011" t="s">
        <v>123</v>
      </c>
      <c r="F4011">
        <v>0</v>
      </c>
      <c r="G4011">
        <v>0</v>
      </c>
      <c r="H4011">
        <v>0</v>
      </c>
      <c r="I4011">
        <v>0</v>
      </c>
      <c r="J4011" t="s">
        <v>142</v>
      </c>
      <c r="K4011">
        <v>50000</v>
      </c>
      <c r="L4011">
        <v>25298</v>
      </c>
      <c r="M4011">
        <v>125580</v>
      </c>
      <c r="N4011">
        <v>2042</v>
      </c>
      <c r="O4011">
        <v>1467</v>
      </c>
      <c r="P4011">
        <v>204387</v>
      </c>
      <c r="Q4011">
        <v>0</v>
      </c>
      <c r="R4011">
        <v>204387</v>
      </c>
      <c r="S4011" t="str">
        <f t="shared" si="124"/>
        <v>False</v>
      </c>
      <c r="T4011">
        <v>0</v>
      </c>
      <c r="U4011" t="e">
        <f t="shared" si="125"/>
        <v>#DIV/0!</v>
      </c>
      <c r="V4011">
        <v>0</v>
      </c>
      <c r="W4011">
        <v>0</v>
      </c>
      <c r="X4011">
        <v>0</v>
      </c>
      <c r="Y4011">
        <v>89919</v>
      </c>
      <c r="Z4011">
        <v>89919</v>
      </c>
      <c r="AA4011" t="b">
        <f>ABS(T4011-Z4011)&gt;25000</f>
        <v>1</v>
      </c>
      <c r="AB4011">
        <v>114468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655989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655989</v>
      </c>
      <c r="AQ4011">
        <f>K4011/R4011</f>
        <v>0.24463395421430914</v>
      </c>
    </row>
    <row r="4012" spans="1:43" x14ac:dyDescent="0.35">
      <c r="A4012" t="s">
        <v>8335</v>
      </c>
      <c r="B4012" t="s">
        <v>8336</v>
      </c>
      <c r="C4012" t="s">
        <v>38</v>
      </c>
      <c r="D4012" t="str">
        <f>IF(P4012&lt;=50000,"Extra Small",IF(AND(P4012&gt;=50000,P4012&lt;250000),"Small",IF(AND(P4012&gt;=250000,P4012&lt;1000000),"Medium",IF(AND(P4012&gt;=1000000,P4012&lt;10000000),"Large",IF(AND(P4012&gt;=10000000,P4012&lt;100000000),"Extra Large",IF(P4012&gt;=100000000,"Extra-extra-large"))))))</f>
        <v>Extra Small</v>
      </c>
      <c r="E4012" t="s">
        <v>43</v>
      </c>
      <c r="F4012">
        <v>0</v>
      </c>
      <c r="G4012">
        <v>0</v>
      </c>
      <c r="H4012">
        <v>3</v>
      </c>
      <c r="I4012">
        <v>0</v>
      </c>
      <c r="J4012" t="s">
        <v>40</v>
      </c>
      <c r="K4012">
        <v>25324</v>
      </c>
      <c r="L4012">
        <v>51</v>
      </c>
      <c r="M4012">
        <v>675</v>
      </c>
      <c r="N4012">
        <v>0</v>
      </c>
      <c r="O4012">
        <v>401</v>
      </c>
      <c r="P4012">
        <v>26451</v>
      </c>
      <c r="Q4012">
        <v>0</v>
      </c>
      <c r="R4012">
        <v>26451</v>
      </c>
      <c r="S4012" t="str">
        <f t="shared" si="124"/>
        <v>False</v>
      </c>
      <c r="T4012">
        <v>25172</v>
      </c>
      <c r="U4012" t="b">
        <f t="shared" si="125"/>
        <v>0</v>
      </c>
      <c r="V4012">
        <v>0</v>
      </c>
      <c r="W4012">
        <v>0</v>
      </c>
      <c r="X4012">
        <v>0</v>
      </c>
      <c r="Y4012">
        <v>10128</v>
      </c>
      <c r="Z4012">
        <v>35300</v>
      </c>
      <c r="AA4012" t="b">
        <f>ABS(T4012-Z4012)&gt;25000</f>
        <v>0</v>
      </c>
      <c r="AB4012">
        <v>-8849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11289</v>
      </c>
      <c r="AJ4012">
        <v>0</v>
      </c>
      <c r="AK4012">
        <v>0</v>
      </c>
      <c r="AL4012">
        <v>0</v>
      </c>
      <c r="AM4012">
        <v>0</v>
      </c>
      <c r="AN4012">
        <v>2230</v>
      </c>
      <c r="AO4012">
        <v>9059</v>
      </c>
      <c r="AQ4012">
        <f>K4012/R4012</f>
        <v>0.95739291520169367</v>
      </c>
    </row>
    <row r="4013" spans="1:43" x14ac:dyDescent="0.35">
      <c r="A4013" t="s">
        <v>8337</v>
      </c>
      <c r="B4013" t="s">
        <v>8338</v>
      </c>
      <c r="C4013" t="s">
        <v>38</v>
      </c>
      <c r="D4013" t="str">
        <f>IF(P4013&lt;=50000,"Extra Small",IF(AND(P4013&gt;=50000,P4013&lt;250000),"Small",IF(AND(P4013&gt;=250000,P4013&lt;1000000),"Medium",IF(AND(P4013&gt;=1000000,P4013&lt;10000000),"Large",IF(AND(P4013&gt;=10000000,P4013&lt;100000000),"Extra Large",IF(P4013&gt;=100000000,"Extra-extra-large"))))))</f>
        <v>Extra Small</v>
      </c>
      <c r="E4013" t="s">
        <v>70</v>
      </c>
      <c r="F4013">
        <v>0</v>
      </c>
      <c r="G4013">
        <v>0</v>
      </c>
      <c r="H4013">
        <v>0</v>
      </c>
      <c r="I4013">
        <v>0</v>
      </c>
      <c r="J4013" t="s">
        <v>48</v>
      </c>
      <c r="K4013">
        <v>0</v>
      </c>
      <c r="L4013">
        <v>0</v>
      </c>
      <c r="M4013">
        <v>0</v>
      </c>
      <c r="N4013">
        <v>16322</v>
      </c>
      <c r="O4013">
        <v>0</v>
      </c>
      <c r="P4013">
        <v>16322</v>
      </c>
      <c r="Q4013">
        <v>0</v>
      </c>
      <c r="R4013">
        <v>16322</v>
      </c>
      <c r="S4013" t="str">
        <f t="shared" si="124"/>
        <v>False</v>
      </c>
      <c r="T4013">
        <v>0</v>
      </c>
      <c r="U4013" t="e">
        <f t="shared" si="125"/>
        <v>#DIV/0!</v>
      </c>
      <c r="V4013">
        <v>0</v>
      </c>
      <c r="W4013">
        <v>24971</v>
      </c>
      <c r="X4013">
        <v>0</v>
      </c>
      <c r="Y4013">
        <v>2932</v>
      </c>
      <c r="Z4013">
        <v>27903</v>
      </c>
      <c r="AA4013" t="b">
        <f>ABS(T4013-Z4013)&gt;25000</f>
        <v>1</v>
      </c>
      <c r="AB4013">
        <v>-11581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473536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473536</v>
      </c>
      <c r="AQ4013">
        <f>K4013/R4013</f>
        <v>0</v>
      </c>
    </row>
    <row r="4014" spans="1:43" x14ac:dyDescent="0.35">
      <c r="A4014" t="s">
        <v>8339</v>
      </c>
      <c r="B4014" t="s">
        <v>8340</v>
      </c>
      <c r="C4014" t="s">
        <v>50</v>
      </c>
      <c r="D4014" t="str">
        <f>IF(P4014&lt;=50000,"Extra Small",IF(AND(P4014&gt;=50000,P4014&lt;250000),"Small",IF(AND(P4014&gt;=250000,P4014&lt;1000000),"Medium",IF(AND(P4014&gt;=1000000,P4014&lt;10000000),"Large",IF(AND(P4014&gt;=10000000,P4014&lt;100000000),"Extra Large",IF(P4014&gt;=100000000,"Extra-extra-large"))))))</f>
        <v>Extra Small</v>
      </c>
      <c r="E4014" t="s">
        <v>110</v>
      </c>
      <c r="F4014">
        <v>0</v>
      </c>
      <c r="G4014">
        <v>0</v>
      </c>
      <c r="H4014">
        <v>0</v>
      </c>
      <c r="I4014">
        <v>0</v>
      </c>
      <c r="J4014" t="s">
        <v>44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1534</v>
      </c>
      <c r="R4014">
        <v>1534</v>
      </c>
      <c r="S4014" t="str">
        <f t="shared" si="124"/>
        <v>False</v>
      </c>
      <c r="T4014">
        <v>0</v>
      </c>
      <c r="U4014" t="e">
        <f t="shared" si="125"/>
        <v>#DIV/0!</v>
      </c>
      <c r="V4014">
        <v>0</v>
      </c>
      <c r="W4014">
        <v>0</v>
      </c>
      <c r="X4014">
        <v>0</v>
      </c>
      <c r="Y4014">
        <v>1067</v>
      </c>
      <c r="Z4014">
        <v>1067</v>
      </c>
      <c r="AA4014" t="b">
        <f>ABS(T4014-Z4014)&gt;25000</f>
        <v>0</v>
      </c>
      <c r="AB4014">
        <v>467</v>
      </c>
      <c r="AC4014">
        <v>0</v>
      </c>
      <c r="AD4014">
        <v>467</v>
      </c>
      <c r="AE4014">
        <v>0</v>
      </c>
      <c r="AF4014">
        <v>0</v>
      </c>
      <c r="AG4014">
        <v>0</v>
      </c>
      <c r="AH4014">
        <v>0</v>
      </c>
      <c r="AI4014">
        <v>29767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29767</v>
      </c>
      <c r="AQ4014">
        <f>K4014/R4014</f>
        <v>0</v>
      </c>
    </row>
    <row r="4015" spans="1:43" x14ac:dyDescent="0.35">
      <c r="A4015" t="s">
        <v>8341</v>
      </c>
      <c r="B4015" t="s">
        <v>8342</v>
      </c>
      <c r="C4015" t="s">
        <v>50</v>
      </c>
      <c r="D4015" t="str">
        <f>IF(P4015&lt;=50000,"Extra Small",IF(AND(P4015&gt;=50000,P4015&lt;250000),"Small",IF(AND(P4015&gt;=250000,P4015&lt;1000000),"Medium",IF(AND(P4015&gt;=1000000,P4015&lt;10000000),"Large",IF(AND(P4015&gt;=10000000,P4015&lt;100000000),"Extra Large",IF(P4015&gt;=100000000,"Extra-extra-large"))))))</f>
        <v>Extra Small</v>
      </c>
      <c r="E4015" t="s">
        <v>85</v>
      </c>
      <c r="F4015">
        <v>0</v>
      </c>
      <c r="G4015">
        <v>0</v>
      </c>
      <c r="H4015">
        <v>0</v>
      </c>
      <c r="I4015">
        <v>0</v>
      </c>
      <c r="J4015" t="s">
        <v>801</v>
      </c>
      <c r="K4015">
        <v>0</v>
      </c>
      <c r="L4015">
        <v>0</v>
      </c>
      <c r="M4015">
        <v>0</v>
      </c>
      <c r="N4015">
        <v>35000</v>
      </c>
      <c r="O4015">
        <v>10600</v>
      </c>
      <c r="P4015">
        <v>45600</v>
      </c>
      <c r="Q4015">
        <v>0</v>
      </c>
      <c r="R4015">
        <v>45600</v>
      </c>
      <c r="S4015" t="str">
        <f t="shared" si="124"/>
        <v>False</v>
      </c>
      <c r="T4015">
        <v>0</v>
      </c>
      <c r="U4015" t="e">
        <f t="shared" si="125"/>
        <v>#DIV/0!</v>
      </c>
      <c r="V4015">
        <v>0</v>
      </c>
      <c r="W4015">
        <v>20000</v>
      </c>
      <c r="X4015">
        <v>3200</v>
      </c>
      <c r="Y4015">
        <v>35535</v>
      </c>
      <c r="Z4015">
        <v>58735</v>
      </c>
      <c r="AA4015" t="b">
        <f>ABS(T4015-Z4015)&gt;25000</f>
        <v>1</v>
      </c>
      <c r="AB4015">
        <v>-13135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566946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566946</v>
      </c>
      <c r="AQ4015">
        <f>K4015/R4015</f>
        <v>0</v>
      </c>
    </row>
    <row r="4016" spans="1:43" x14ac:dyDescent="0.35">
      <c r="A4016" t="s">
        <v>8343</v>
      </c>
      <c r="B4016" t="s">
        <v>8344</v>
      </c>
      <c r="C4016" t="s">
        <v>50</v>
      </c>
      <c r="D4016" t="str">
        <f>IF(P4016&lt;=50000,"Extra Small",IF(AND(P4016&gt;=50000,P4016&lt;250000),"Small",IF(AND(P4016&gt;=250000,P4016&lt;1000000),"Medium",IF(AND(P4016&gt;=1000000,P4016&lt;10000000),"Large",IF(AND(P4016&gt;=10000000,P4016&lt;100000000),"Extra Large",IF(P4016&gt;=100000000,"Extra-extra-large"))))))</f>
        <v>Medium</v>
      </c>
      <c r="E4016" t="s">
        <v>55</v>
      </c>
      <c r="F4016">
        <v>1</v>
      </c>
      <c r="G4016">
        <v>1</v>
      </c>
      <c r="H4016">
        <v>6</v>
      </c>
      <c r="I4016">
        <v>4</v>
      </c>
      <c r="J4016" t="s">
        <v>57</v>
      </c>
      <c r="K4016">
        <v>384186</v>
      </c>
      <c r="L4016">
        <v>12080</v>
      </c>
      <c r="M4016">
        <v>6742</v>
      </c>
      <c r="N4016">
        <v>5230</v>
      </c>
      <c r="O4016">
        <v>21425</v>
      </c>
      <c r="P4016">
        <v>429663</v>
      </c>
      <c r="Q4016">
        <v>1738</v>
      </c>
      <c r="R4016">
        <v>431401</v>
      </c>
      <c r="S4016" t="str">
        <f t="shared" si="124"/>
        <v>False</v>
      </c>
      <c r="T4016">
        <v>329647</v>
      </c>
      <c r="U4016" t="b">
        <f t="shared" si="125"/>
        <v>0</v>
      </c>
      <c r="V4016">
        <v>0</v>
      </c>
      <c r="W4016">
        <v>0</v>
      </c>
      <c r="X4016">
        <v>0</v>
      </c>
      <c r="Y4016">
        <v>71845</v>
      </c>
      <c r="Z4016">
        <v>401492</v>
      </c>
      <c r="AA4016" t="b">
        <f>ABS(T4016-Z4016)&gt;25000</f>
        <v>1</v>
      </c>
      <c r="AB4016">
        <v>29909</v>
      </c>
      <c r="AC4016">
        <v>0</v>
      </c>
      <c r="AD4016">
        <v>29909</v>
      </c>
      <c r="AE4016">
        <v>310988</v>
      </c>
      <c r="AF4016">
        <v>0</v>
      </c>
      <c r="AG4016">
        <v>0</v>
      </c>
      <c r="AH4016">
        <v>1113804</v>
      </c>
      <c r="AI4016">
        <v>1424792</v>
      </c>
      <c r="AJ4016">
        <v>149792</v>
      </c>
      <c r="AK4016">
        <v>0</v>
      </c>
      <c r="AL4016">
        <v>0</v>
      </c>
      <c r="AM4016">
        <v>10260</v>
      </c>
      <c r="AN4016">
        <v>160052</v>
      </c>
      <c r="AO4016">
        <v>1264740</v>
      </c>
      <c r="AQ4016">
        <f>K4016/R4016</f>
        <v>0.89055426389832193</v>
      </c>
    </row>
    <row r="4017" spans="1:43" x14ac:dyDescent="0.35">
      <c r="A4017" t="s">
        <v>8345</v>
      </c>
      <c r="B4017" t="s">
        <v>8346</v>
      </c>
      <c r="C4017" t="s">
        <v>38</v>
      </c>
      <c r="D4017" t="str">
        <f>IF(P4017&lt;=50000,"Extra Small",IF(AND(P4017&gt;=50000,P4017&lt;250000),"Small",IF(AND(P4017&gt;=250000,P4017&lt;1000000),"Medium",IF(AND(P4017&gt;=1000000,P4017&lt;10000000),"Large",IF(AND(P4017&gt;=10000000,P4017&lt;100000000),"Extra Large",IF(P4017&gt;=100000000,"Extra-extra-large"))))))</f>
        <v>Medium</v>
      </c>
      <c r="E4017" t="s">
        <v>55</v>
      </c>
      <c r="F4017">
        <v>3</v>
      </c>
      <c r="G4017">
        <v>3</v>
      </c>
      <c r="H4017">
        <v>1</v>
      </c>
      <c r="I4017">
        <v>5</v>
      </c>
      <c r="J4017" t="s">
        <v>48</v>
      </c>
      <c r="K4017">
        <v>0</v>
      </c>
      <c r="L4017">
        <v>8985</v>
      </c>
      <c r="M4017">
        <v>474962</v>
      </c>
      <c r="N4017">
        <v>11952</v>
      </c>
      <c r="O4017">
        <v>0</v>
      </c>
      <c r="P4017">
        <v>495899</v>
      </c>
      <c r="Q4017">
        <v>0</v>
      </c>
      <c r="R4017">
        <v>495899</v>
      </c>
      <c r="S4017" t="str">
        <f t="shared" si="124"/>
        <v>False</v>
      </c>
      <c r="T4017">
        <v>11810</v>
      </c>
      <c r="U4017" t="b">
        <f t="shared" si="125"/>
        <v>0</v>
      </c>
      <c r="V4017">
        <v>0</v>
      </c>
      <c r="W4017">
        <v>0</v>
      </c>
      <c r="X4017">
        <v>0</v>
      </c>
      <c r="Y4017">
        <v>269275</v>
      </c>
      <c r="Z4017">
        <v>281085</v>
      </c>
      <c r="AA4017" t="b">
        <f>ABS(T4017-Z4017)&gt;25000</f>
        <v>1</v>
      </c>
      <c r="AB4017">
        <v>214814</v>
      </c>
      <c r="AC4017">
        <v>0</v>
      </c>
      <c r="AD4017">
        <v>214814</v>
      </c>
      <c r="AE4017">
        <v>1190905</v>
      </c>
      <c r="AF4017">
        <v>0</v>
      </c>
      <c r="AG4017">
        <v>0</v>
      </c>
      <c r="AH4017">
        <v>0</v>
      </c>
      <c r="AI4017">
        <v>1190905</v>
      </c>
      <c r="AJ4017">
        <v>29745</v>
      </c>
      <c r="AK4017">
        <v>0</v>
      </c>
      <c r="AL4017">
        <v>0</v>
      </c>
      <c r="AM4017">
        <v>0</v>
      </c>
      <c r="AN4017">
        <v>29745</v>
      </c>
      <c r="AO4017">
        <v>1161160</v>
      </c>
      <c r="AQ4017">
        <f>K4017/R4017</f>
        <v>0</v>
      </c>
    </row>
    <row r="4018" spans="1:43" x14ac:dyDescent="0.35">
      <c r="A4018" t="s">
        <v>8347</v>
      </c>
      <c r="B4018" t="s">
        <v>8348</v>
      </c>
      <c r="C4018" t="s">
        <v>50</v>
      </c>
      <c r="D4018" t="str">
        <f>IF(P4018&lt;=50000,"Extra Small",IF(AND(P4018&gt;=50000,P4018&lt;250000),"Small",IF(AND(P4018&gt;=250000,P4018&lt;1000000),"Medium",IF(AND(P4018&gt;=1000000,P4018&lt;10000000),"Large",IF(AND(P4018&gt;=10000000,P4018&lt;100000000),"Extra Large",IF(P4018&gt;=100000000,"Extra-extra-large"))))))</f>
        <v>Small</v>
      </c>
      <c r="E4018" t="s">
        <v>43</v>
      </c>
      <c r="F4018">
        <v>0</v>
      </c>
      <c r="G4018">
        <v>1</v>
      </c>
      <c r="H4018">
        <v>3</v>
      </c>
      <c r="I4018">
        <v>2.46</v>
      </c>
      <c r="J4018" t="s">
        <v>56</v>
      </c>
      <c r="K4018">
        <v>0</v>
      </c>
      <c r="L4018">
        <v>0</v>
      </c>
      <c r="M4018">
        <v>202688</v>
      </c>
      <c r="N4018">
        <v>538</v>
      </c>
      <c r="O4018">
        <v>0</v>
      </c>
      <c r="P4018">
        <v>203226</v>
      </c>
      <c r="Q4018">
        <v>0</v>
      </c>
      <c r="R4018">
        <v>203226</v>
      </c>
      <c r="S4018" t="str">
        <f t="shared" si="124"/>
        <v>False</v>
      </c>
      <c r="T4018">
        <v>18896</v>
      </c>
      <c r="U4018" t="b">
        <f t="shared" si="125"/>
        <v>0</v>
      </c>
      <c r="V4018">
        <v>0</v>
      </c>
      <c r="W4018">
        <v>0</v>
      </c>
      <c r="X4018">
        <v>0</v>
      </c>
      <c r="Y4018">
        <v>122004</v>
      </c>
      <c r="Z4018">
        <v>140900</v>
      </c>
      <c r="AA4018" t="b">
        <f>ABS(T4018-Z4018)&gt;25000</f>
        <v>1</v>
      </c>
      <c r="AB4018">
        <v>62326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120379</v>
      </c>
      <c r="AJ4018">
        <v>0</v>
      </c>
      <c r="AK4018">
        <v>0</v>
      </c>
      <c r="AL4018">
        <v>0</v>
      </c>
      <c r="AM4018">
        <v>0</v>
      </c>
      <c r="AN4018">
        <v>35354</v>
      </c>
      <c r="AO4018">
        <v>85025</v>
      </c>
      <c r="AQ4018">
        <f>K4018/R4018</f>
        <v>0</v>
      </c>
    </row>
    <row r="4019" spans="1:43" x14ac:dyDescent="0.35">
      <c r="A4019" t="s">
        <v>8349</v>
      </c>
      <c r="B4019" t="s">
        <v>8350</v>
      </c>
      <c r="C4019" t="s">
        <v>50</v>
      </c>
      <c r="D4019" t="str">
        <f>IF(P4019&lt;=50000,"Extra Small",IF(AND(P4019&gt;=50000,P4019&lt;250000),"Small",IF(AND(P4019&gt;=250000,P4019&lt;1000000),"Medium",IF(AND(P4019&gt;=1000000,P4019&lt;10000000),"Large",IF(AND(P4019&gt;=10000000,P4019&lt;100000000),"Extra Large",IF(P4019&gt;=100000000,"Extra-extra-large"))))))</f>
        <v>Small</v>
      </c>
      <c r="E4019" t="s">
        <v>76</v>
      </c>
      <c r="F4019">
        <v>0</v>
      </c>
      <c r="G4019">
        <v>4</v>
      </c>
      <c r="H4019">
        <v>1</v>
      </c>
      <c r="I4019">
        <v>0</v>
      </c>
      <c r="J4019" t="s">
        <v>89</v>
      </c>
      <c r="K4019">
        <v>208588</v>
      </c>
      <c r="L4019">
        <v>22556</v>
      </c>
      <c r="M4019">
        <v>0</v>
      </c>
      <c r="N4019">
        <v>1931</v>
      </c>
      <c r="O4019">
        <v>10626</v>
      </c>
      <c r="P4019">
        <v>243701</v>
      </c>
      <c r="Q4019">
        <v>0</v>
      </c>
      <c r="R4019">
        <v>243701</v>
      </c>
      <c r="S4019" t="str">
        <f t="shared" si="124"/>
        <v>False</v>
      </c>
      <c r="T4019">
        <v>153701</v>
      </c>
      <c r="U4019" t="b">
        <f t="shared" si="125"/>
        <v>0</v>
      </c>
      <c r="V4019">
        <v>0</v>
      </c>
      <c r="W4019">
        <v>18656</v>
      </c>
      <c r="X4019">
        <v>0</v>
      </c>
      <c r="Y4019">
        <v>50053</v>
      </c>
      <c r="Z4019">
        <v>222410</v>
      </c>
      <c r="AA4019" t="b">
        <f>ABS(T4019-Z4019)&gt;25000</f>
        <v>1</v>
      </c>
      <c r="AB4019">
        <v>21291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174763</v>
      </c>
      <c r="AJ4019">
        <v>0</v>
      </c>
      <c r="AK4019">
        <v>0</v>
      </c>
      <c r="AL4019">
        <v>0</v>
      </c>
      <c r="AM4019">
        <v>0</v>
      </c>
      <c r="AN4019">
        <v>142594</v>
      </c>
      <c r="AO4019">
        <v>32169</v>
      </c>
      <c r="AQ4019">
        <f>K4019/R4019</f>
        <v>0.8559177024304373</v>
      </c>
    </row>
    <row r="4020" spans="1:43" x14ac:dyDescent="0.35">
      <c r="A4020" t="s">
        <v>8351</v>
      </c>
      <c r="B4020" t="s">
        <v>8352</v>
      </c>
      <c r="C4020" t="s">
        <v>38</v>
      </c>
      <c r="D4020" t="str">
        <f>IF(P4020&lt;=50000,"Extra Small",IF(AND(P4020&gt;=50000,P4020&lt;250000),"Small",IF(AND(P4020&gt;=250000,P4020&lt;1000000),"Medium",IF(AND(P4020&gt;=1000000,P4020&lt;10000000),"Large",IF(AND(P4020&gt;=10000000,P4020&lt;100000000),"Extra Large",IF(P4020&gt;=100000000,"Extra-extra-large"))))))</f>
        <v>Small</v>
      </c>
      <c r="E4020" t="s">
        <v>85</v>
      </c>
      <c r="F4020">
        <v>1</v>
      </c>
      <c r="G4020">
        <v>1</v>
      </c>
      <c r="H4020">
        <v>2</v>
      </c>
      <c r="I4020">
        <v>1.8</v>
      </c>
      <c r="J4020" t="s">
        <v>95</v>
      </c>
      <c r="K4020">
        <v>0</v>
      </c>
      <c r="L4020">
        <v>106473</v>
      </c>
      <c r="M4020">
        <v>0</v>
      </c>
      <c r="N4020">
        <v>0</v>
      </c>
      <c r="O4020">
        <v>78405</v>
      </c>
      <c r="P4020">
        <v>184878</v>
      </c>
      <c r="Q4020">
        <v>0</v>
      </c>
      <c r="R4020">
        <v>184878</v>
      </c>
      <c r="S4020" t="str">
        <f t="shared" si="124"/>
        <v>False</v>
      </c>
      <c r="T4020">
        <v>50208</v>
      </c>
      <c r="U4020" t="b">
        <f t="shared" si="125"/>
        <v>0</v>
      </c>
      <c r="V4020">
        <v>0</v>
      </c>
      <c r="W4020">
        <v>4600</v>
      </c>
      <c r="X4020">
        <v>0</v>
      </c>
      <c r="Y4020">
        <v>130070</v>
      </c>
      <c r="Z4020">
        <v>184878</v>
      </c>
      <c r="AA4020" t="b">
        <f>ABS(T4020-Z4020)&gt;25000</f>
        <v>1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114138</v>
      </c>
      <c r="AJ4020">
        <v>0</v>
      </c>
      <c r="AK4020">
        <v>0</v>
      </c>
      <c r="AL4020">
        <v>0</v>
      </c>
      <c r="AM4020">
        <v>0</v>
      </c>
      <c r="AN4020">
        <v>56208</v>
      </c>
      <c r="AO4020">
        <v>57930</v>
      </c>
      <c r="AQ4020">
        <f>K4020/R4020</f>
        <v>0</v>
      </c>
    </row>
    <row r="4021" spans="1:43" x14ac:dyDescent="0.35">
      <c r="A4021" t="s">
        <v>8353</v>
      </c>
      <c r="B4021" t="s">
        <v>8354</v>
      </c>
      <c r="C4021" t="s">
        <v>38</v>
      </c>
      <c r="D4021" t="str">
        <f>IF(P4021&lt;=50000,"Extra Small",IF(AND(P4021&gt;=50000,P4021&lt;250000),"Small",IF(AND(P4021&gt;=250000,P4021&lt;1000000),"Medium",IF(AND(P4021&gt;=1000000,P4021&lt;10000000),"Large",IF(AND(P4021&gt;=10000000,P4021&lt;100000000),"Extra Large",IF(P4021&gt;=100000000,"Extra-extra-large"))))))</f>
        <v>Large</v>
      </c>
      <c r="E4021" t="s">
        <v>60</v>
      </c>
      <c r="F4021">
        <v>0</v>
      </c>
      <c r="G4021">
        <v>0</v>
      </c>
      <c r="H4021">
        <v>0</v>
      </c>
      <c r="I4021">
        <v>1</v>
      </c>
      <c r="J4021" t="s">
        <v>281</v>
      </c>
      <c r="K4021">
        <v>0</v>
      </c>
      <c r="L4021">
        <v>1144651</v>
      </c>
      <c r="M4021">
        <v>0</v>
      </c>
      <c r="N4021">
        <v>13331</v>
      </c>
      <c r="O4021">
        <v>0</v>
      </c>
      <c r="P4021">
        <v>1157982</v>
      </c>
      <c r="Q4021">
        <v>17059</v>
      </c>
      <c r="R4021">
        <v>1175041</v>
      </c>
      <c r="S4021" t="str">
        <f t="shared" si="124"/>
        <v>False</v>
      </c>
      <c r="T4021">
        <v>0</v>
      </c>
      <c r="U4021" t="e">
        <f t="shared" si="125"/>
        <v>#DIV/0!</v>
      </c>
      <c r="V4021">
        <v>0</v>
      </c>
      <c r="W4021">
        <v>0</v>
      </c>
      <c r="X4021">
        <v>0</v>
      </c>
      <c r="Y4021">
        <v>14072</v>
      </c>
      <c r="Z4021">
        <v>14072</v>
      </c>
      <c r="AA4021" t="b">
        <f>ABS(T4021-Z4021)&gt;1000000</f>
        <v>0</v>
      </c>
      <c r="AB4021">
        <v>1160969</v>
      </c>
      <c r="AC4021">
        <v>0</v>
      </c>
      <c r="AD4021">
        <v>1160969</v>
      </c>
      <c r="AE4021">
        <v>1154230</v>
      </c>
      <c r="AF4021">
        <v>3641</v>
      </c>
      <c r="AG4021">
        <v>319450</v>
      </c>
      <c r="AH4021">
        <v>323091</v>
      </c>
      <c r="AI4021">
        <v>1477321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1477321</v>
      </c>
      <c r="AQ4021">
        <f>K4021/R4021</f>
        <v>0</v>
      </c>
    </row>
    <row r="4022" spans="1:43" x14ac:dyDescent="0.35">
      <c r="A4022" t="s">
        <v>8355</v>
      </c>
      <c r="B4022" t="s">
        <v>8356</v>
      </c>
      <c r="C4022" t="s">
        <v>38</v>
      </c>
      <c r="D4022" t="str">
        <f>IF(P4022&lt;=50000,"Extra Small",IF(AND(P4022&gt;=50000,P4022&lt;250000),"Small",IF(AND(P4022&gt;=250000,P4022&lt;1000000),"Medium",IF(AND(P4022&gt;=1000000,P4022&lt;10000000),"Large",IF(AND(P4022&gt;=10000000,P4022&lt;100000000),"Extra Large",IF(P4022&gt;=100000000,"Extra-extra-large"))))))</f>
        <v>Large</v>
      </c>
      <c r="E4022" t="s">
        <v>85</v>
      </c>
      <c r="F4022">
        <v>12</v>
      </c>
      <c r="G4022">
        <v>2</v>
      </c>
      <c r="H4022">
        <v>4</v>
      </c>
      <c r="I4022">
        <v>14</v>
      </c>
      <c r="J4022" t="s">
        <v>48</v>
      </c>
      <c r="K4022">
        <v>159274</v>
      </c>
      <c r="L4022">
        <v>0</v>
      </c>
      <c r="M4022">
        <v>4220110</v>
      </c>
      <c r="N4022">
        <v>8274</v>
      </c>
      <c r="O4022">
        <v>77863</v>
      </c>
      <c r="P4022">
        <v>4465521</v>
      </c>
      <c r="Q4022">
        <v>0</v>
      </c>
      <c r="R4022">
        <v>4465521</v>
      </c>
      <c r="S4022" t="str">
        <f t="shared" si="124"/>
        <v>False</v>
      </c>
      <c r="T4022">
        <v>2425283</v>
      </c>
      <c r="U4022" t="b">
        <f t="shared" si="125"/>
        <v>0</v>
      </c>
      <c r="V4022">
        <v>0</v>
      </c>
      <c r="W4022">
        <v>0</v>
      </c>
      <c r="X4022">
        <v>0</v>
      </c>
      <c r="Y4022">
        <v>1256106</v>
      </c>
      <c r="Z4022">
        <v>3681389</v>
      </c>
      <c r="AA4022" t="b">
        <f>ABS(T4022-Z4022)&gt;1000000</f>
        <v>1</v>
      </c>
      <c r="AB4022">
        <v>784132</v>
      </c>
      <c r="AC4022">
        <v>0</v>
      </c>
      <c r="AD4022">
        <v>784132</v>
      </c>
      <c r="AE4022">
        <v>2077754</v>
      </c>
      <c r="AF4022">
        <v>0</v>
      </c>
      <c r="AG4022">
        <v>4574519</v>
      </c>
      <c r="AH4022">
        <v>4574519</v>
      </c>
      <c r="AI4022">
        <v>6652273</v>
      </c>
      <c r="AJ4022">
        <v>1602821</v>
      </c>
      <c r="AK4022">
        <v>0</v>
      </c>
      <c r="AL4022">
        <v>32616</v>
      </c>
      <c r="AM4022">
        <v>32616</v>
      </c>
      <c r="AN4022">
        <v>1635437</v>
      </c>
      <c r="AO4022">
        <v>5016836</v>
      </c>
      <c r="AQ4022">
        <f>K4022/R4022</f>
        <v>3.566750665823764E-2</v>
      </c>
    </row>
    <row r="4023" spans="1:43" x14ac:dyDescent="0.35">
      <c r="A4023" t="s">
        <v>8357</v>
      </c>
      <c r="B4023" t="s">
        <v>8358</v>
      </c>
      <c r="C4023" t="s">
        <v>50</v>
      </c>
      <c r="D4023" t="str">
        <f>IF(P4023&lt;=50000,"Extra Small",IF(AND(P4023&gt;=50000,P4023&lt;250000),"Small",IF(AND(P4023&gt;=250000,P4023&lt;1000000),"Medium",IF(AND(P4023&gt;=1000000,P4023&lt;10000000),"Large",IF(AND(P4023&gt;=10000000,P4023&lt;100000000),"Extra Large",IF(P4023&gt;=100000000,"Extra-extra-large"))))))</f>
        <v>Large</v>
      </c>
      <c r="E4023" t="s">
        <v>88</v>
      </c>
      <c r="F4023">
        <v>0</v>
      </c>
      <c r="G4023">
        <v>0</v>
      </c>
      <c r="H4023">
        <v>3</v>
      </c>
      <c r="I4023">
        <v>30.09</v>
      </c>
      <c r="J4023" t="s">
        <v>48</v>
      </c>
      <c r="K4023">
        <v>0</v>
      </c>
      <c r="L4023">
        <v>0</v>
      </c>
      <c r="M4023">
        <v>1211551</v>
      </c>
      <c r="N4023">
        <v>0</v>
      </c>
      <c r="O4023">
        <v>0</v>
      </c>
      <c r="P4023">
        <v>1211551</v>
      </c>
      <c r="Q4023">
        <v>0</v>
      </c>
      <c r="R4023">
        <v>1211551</v>
      </c>
      <c r="S4023" t="str">
        <f t="shared" si="124"/>
        <v>False</v>
      </c>
      <c r="T4023">
        <v>260509</v>
      </c>
      <c r="U4023" t="b">
        <f t="shared" si="125"/>
        <v>0</v>
      </c>
      <c r="V4023">
        <v>0</v>
      </c>
      <c r="W4023">
        <v>0</v>
      </c>
      <c r="X4023">
        <v>0</v>
      </c>
      <c r="Y4023">
        <v>1145948</v>
      </c>
      <c r="Z4023">
        <v>1406457</v>
      </c>
      <c r="AA4023" t="b">
        <f>ABS(T4023-Z4023)&gt;1000000</f>
        <v>1</v>
      </c>
      <c r="AB4023">
        <v>-194906</v>
      </c>
      <c r="AC4023">
        <v>0</v>
      </c>
      <c r="AD4023">
        <v>-194906</v>
      </c>
      <c r="AE4023">
        <v>1411513</v>
      </c>
      <c r="AF4023">
        <v>0</v>
      </c>
      <c r="AG4023">
        <v>0</v>
      </c>
      <c r="AH4023">
        <v>0</v>
      </c>
      <c r="AI4023">
        <v>1411513</v>
      </c>
      <c r="AJ4023">
        <v>1586440</v>
      </c>
      <c r="AK4023">
        <v>0</v>
      </c>
      <c r="AL4023">
        <v>0</v>
      </c>
      <c r="AM4023">
        <v>0</v>
      </c>
      <c r="AN4023">
        <v>1586440</v>
      </c>
      <c r="AO4023">
        <v>-174927</v>
      </c>
      <c r="AQ4023">
        <f>K4023/R4023</f>
        <v>0</v>
      </c>
    </row>
    <row r="4024" spans="1:43" x14ac:dyDescent="0.35">
      <c r="A4024" t="s">
        <v>8359</v>
      </c>
      <c r="B4024" t="s">
        <v>8360</v>
      </c>
      <c r="C4024" t="s">
        <v>38</v>
      </c>
      <c r="D4024" t="str">
        <f>IF(P4024&lt;=50000,"Extra Small",IF(AND(P4024&gt;=50000,P4024&lt;250000),"Small",IF(AND(P4024&gt;=250000,P4024&lt;1000000),"Medium",IF(AND(P4024&gt;=1000000,P4024&lt;10000000),"Large",IF(AND(P4024&gt;=10000000,P4024&lt;100000000),"Extra Large",IF(P4024&gt;=100000000,"Extra-extra-large"))))))</f>
        <v>Extra Small</v>
      </c>
      <c r="E4024" t="s">
        <v>51</v>
      </c>
      <c r="F4024">
        <v>0</v>
      </c>
      <c r="G4024">
        <v>0</v>
      </c>
      <c r="H4024">
        <v>5</v>
      </c>
      <c r="I4024">
        <v>5</v>
      </c>
      <c r="J4024" t="s">
        <v>56</v>
      </c>
      <c r="K4024">
        <v>0</v>
      </c>
      <c r="L4024">
        <v>2800</v>
      </c>
      <c r="M4024">
        <v>0</v>
      </c>
      <c r="N4024">
        <v>0</v>
      </c>
      <c r="O4024">
        <v>0</v>
      </c>
      <c r="P4024">
        <v>2800</v>
      </c>
      <c r="Q4024">
        <v>0</v>
      </c>
      <c r="R4024">
        <v>2800</v>
      </c>
      <c r="S4024" t="str">
        <f t="shared" si="124"/>
        <v>False</v>
      </c>
      <c r="T4024">
        <v>0</v>
      </c>
      <c r="U4024" t="b">
        <f t="shared" si="125"/>
        <v>0</v>
      </c>
      <c r="V4024">
        <v>0</v>
      </c>
      <c r="W4024">
        <v>0</v>
      </c>
      <c r="X4024">
        <v>0</v>
      </c>
      <c r="Y4024">
        <v>2672</v>
      </c>
      <c r="Z4024">
        <v>2672</v>
      </c>
      <c r="AA4024" t="b">
        <f>ABS(T4024-Z4024)&gt;25000</f>
        <v>0</v>
      </c>
      <c r="AB4024">
        <v>128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Q4024">
        <f>K4024/R4024</f>
        <v>0</v>
      </c>
    </row>
    <row r="4025" spans="1:43" x14ac:dyDescent="0.35">
      <c r="A4025" t="s">
        <v>8361</v>
      </c>
      <c r="B4025" t="s">
        <v>8362</v>
      </c>
      <c r="C4025" t="s">
        <v>50</v>
      </c>
      <c r="D4025" t="str">
        <f>IF(P4025&lt;=50000,"Extra Small",IF(AND(P4025&gt;=50000,P4025&lt;250000),"Small",IF(AND(P4025&gt;=250000,P4025&lt;1000000),"Medium",IF(AND(P4025&gt;=1000000,P4025&lt;10000000),"Large",IF(AND(P4025&gt;=10000000,P4025&lt;100000000),"Extra Large",IF(P4025&gt;=100000000,"Extra-extra-large"))))))</f>
        <v>Medium</v>
      </c>
      <c r="E4025" t="s">
        <v>73</v>
      </c>
      <c r="F4025">
        <v>0</v>
      </c>
      <c r="G4025">
        <v>0</v>
      </c>
      <c r="H4025">
        <v>0</v>
      </c>
      <c r="I4025">
        <v>0</v>
      </c>
      <c r="J4025" t="s">
        <v>339</v>
      </c>
      <c r="K4025">
        <v>0</v>
      </c>
      <c r="L4025">
        <v>0</v>
      </c>
      <c r="M4025">
        <v>315876</v>
      </c>
      <c r="N4025">
        <v>7361</v>
      </c>
      <c r="O4025">
        <v>103311</v>
      </c>
      <c r="P4025">
        <v>426548</v>
      </c>
      <c r="Q4025">
        <v>0</v>
      </c>
      <c r="R4025">
        <v>426548</v>
      </c>
      <c r="S4025" t="str">
        <f t="shared" si="124"/>
        <v>False</v>
      </c>
      <c r="T4025">
        <v>0</v>
      </c>
      <c r="U4025" t="e">
        <f t="shared" si="125"/>
        <v>#DIV/0!</v>
      </c>
      <c r="V4025">
        <v>0</v>
      </c>
      <c r="W4025">
        <v>0</v>
      </c>
      <c r="X4025">
        <v>0</v>
      </c>
      <c r="Y4025">
        <v>261975</v>
      </c>
      <c r="Z4025">
        <v>261975</v>
      </c>
      <c r="AA4025" t="b">
        <f>ABS(T4025-Z4025)&gt;25000</f>
        <v>1</v>
      </c>
      <c r="AB4025">
        <v>164573</v>
      </c>
      <c r="AC4025">
        <v>0</v>
      </c>
      <c r="AD4025">
        <v>164573</v>
      </c>
      <c r="AE4025">
        <v>431386</v>
      </c>
      <c r="AF4025">
        <v>0</v>
      </c>
      <c r="AG4025">
        <v>0</v>
      </c>
      <c r="AH4025">
        <v>2921677</v>
      </c>
      <c r="AI4025">
        <v>3353063</v>
      </c>
      <c r="AJ4025">
        <v>15303</v>
      </c>
      <c r="AK4025">
        <v>0</v>
      </c>
      <c r="AL4025">
        <v>0</v>
      </c>
      <c r="AM4025">
        <v>428279</v>
      </c>
      <c r="AN4025">
        <v>443582</v>
      </c>
      <c r="AO4025">
        <v>2909481</v>
      </c>
      <c r="AQ4025">
        <f>K4025/R4025</f>
        <v>0</v>
      </c>
    </row>
    <row r="4026" spans="1:43" x14ac:dyDescent="0.35">
      <c r="A4026" t="s">
        <v>8363</v>
      </c>
      <c r="B4026" t="s">
        <v>8364</v>
      </c>
      <c r="C4026" t="s">
        <v>38</v>
      </c>
      <c r="D4026" t="str">
        <f>IF(P4026&lt;=50000,"Extra Small",IF(AND(P4026&gt;=50000,P4026&lt;250000),"Small",IF(AND(P4026&gt;=250000,P4026&lt;1000000),"Medium",IF(AND(P4026&gt;=1000000,P4026&lt;10000000),"Large",IF(AND(P4026&gt;=10000000,P4026&lt;100000000),"Extra Large",IF(P4026&gt;=100000000,"Extra-extra-large"))))))</f>
        <v>Medium</v>
      </c>
      <c r="E4026" t="s">
        <v>123</v>
      </c>
      <c r="F4026">
        <v>0</v>
      </c>
      <c r="G4026">
        <v>4</v>
      </c>
      <c r="H4026">
        <v>1</v>
      </c>
      <c r="I4026">
        <v>2</v>
      </c>
      <c r="J4026" t="s">
        <v>1445</v>
      </c>
      <c r="K4026">
        <v>40566</v>
      </c>
      <c r="L4026">
        <v>227266</v>
      </c>
      <c r="M4026">
        <v>0</v>
      </c>
      <c r="N4026">
        <v>780</v>
      </c>
      <c r="O4026">
        <v>10400</v>
      </c>
      <c r="P4026">
        <v>279012</v>
      </c>
      <c r="Q4026">
        <v>0</v>
      </c>
      <c r="R4026">
        <v>279012</v>
      </c>
      <c r="S4026" t="str">
        <f t="shared" si="124"/>
        <v>False</v>
      </c>
      <c r="T4026">
        <v>113777</v>
      </c>
      <c r="U4026" t="b">
        <f t="shared" si="125"/>
        <v>0</v>
      </c>
      <c r="V4026">
        <v>0</v>
      </c>
      <c r="W4026">
        <v>0</v>
      </c>
      <c r="X4026">
        <v>0</v>
      </c>
      <c r="Y4026">
        <v>115043</v>
      </c>
      <c r="Z4026">
        <v>228820</v>
      </c>
      <c r="AA4026" t="b">
        <f>ABS(T4026-Z4026)&gt;25000</f>
        <v>1</v>
      </c>
      <c r="AB4026">
        <v>50192</v>
      </c>
      <c r="AC4026">
        <v>0</v>
      </c>
      <c r="AD4026">
        <v>50192</v>
      </c>
      <c r="AE4026">
        <v>282842</v>
      </c>
      <c r="AF4026">
        <v>0</v>
      </c>
      <c r="AG4026">
        <v>0</v>
      </c>
      <c r="AH4026">
        <v>2544</v>
      </c>
      <c r="AI4026">
        <v>285386</v>
      </c>
      <c r="AJ4026">
        <v>15443</v>
      </c>
      <c r="AK4026">
        <v>0</v>
      </c>
      <c r="AL4026">
        <v>0</v>
      </c>
      <c r="AM4026">
        <v>0</v>
      </c>
      <c r="AN4026">
        <v>15443</v>
      </c>
      <c r="AO4026">
        <v>269943</v>
      </c>
      <c r="AQ4026">
        <f>K4026/R4026</f>
        <v>0.14539159606038449</v>
      </c>
    </row>
    <row r="4027" spans="1:43" x14ac:dyDescent="0.35">
      <c r="A4027" t="s">
        <v>8365</v>
      </c>
      <c r="B4027" t="s">
        <v>8366</v>
      </c>
      <c r="C4027" t="s">
        <v>50</v>
      </c>
      <c r="D4027" t="str">
        <f>IF(P4027&lt;=50000,"Extra Small",IF(AND(P4027&gt;=50000,P4027&lt;250000),"Small",IF(AND(P4027&gt;=250000,P4027&lt;1000000),"Medium",IF(AND(P4027&gt;=1000000,P4027&lt;10000000),"Large",IF(AND(P4027&gt;=10000000,P4027&lt;100000000),"Extra Large",IF(P4027&gt;=100000000,"Extra-extra-large"))))))</f>
        <v>Extra Small</v>
      </c>
      <c r="E4027" t="s">
        <v>110</v>
      </c>
      <c r="F4027">
        <v>0</v>
      </c>
      <c r="G4027">
        <v>0</v>
      </c>
      <c r="H4027">
        <v>0</v>
      </c>
      <c r="I4027">
        <v>0</v>
      </c>
      <c r="J4027" t="s">
        <v>44</v>
      </c>
      <c r="K4027">
        <v>9350</v>
      </c>
      <c r="L4027">
        <v>1678</v>
      </c>
      <c r="M4027">
        <v>8153</v>
      </c>
      <c r="N4027">
        <v>0</v>
      </c>
      <c r="O4027">
        <v>713</v>
      </c>
      <c r="P4027">
        <v>19894</v>
      </c>
      <c r="Q4027">
        <v>29941</v>
      </c>
      <c r="R4027">
        <v>49835</v>
      </c>
      <c r="S4027" t="str">
        <f t="shared" si="124"/>
        <v>False</v>
      </c>
      <c r="T4027">
        <v>0</v>
      </c>
      <c r="U4027" t="e">
        <f t="shared" si="125"/>
        <v>#DIV/0!</v>
      </c>
      <c r="V4027">
        <v>0</v>
      </c>
      <c r="W4027">
        <v>0</v>
      </c>
      <c r="X4027">
        <v>0</v>
      </c>
      <c r="Y4027">
        <v>36773</v>
      </c>
      <c r="Z4027">
        <v>36773</v>
      </c>
      <c r="AA4027" t="b">
        <f>ABS(T4027-Z4027)&gt;25000</f>
        <v>1</v>
      </c>
      <c r="AB4027">
        <v>13062</v>
      </c>
      <c r="AC4027">
        <v>0</v>
      </c>
      <c r="AD4027">
        <v>13062</v>
      </c>
      <c r="AE4027">
        <v>0</v>
      </c>
      <c r="AF4027">
        <v>0</v>
      </c>
      <c r="AG4027">
        <v>0</v>
      </c>
      <c r="AH4027">
        <v>0</v>
      </c>
      <c r="AI4027">
        <v>483521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483521</v>
      </c>
      <c r="AQ4027">
        <f>K4027/R4027</f>
        <v>0.18761914317246914</v>
      </c>
    </row>
    <row r="4028" spans="1:43" x14ac:dyDescent="0.35">
      <c r="A4028" t="s">
        <v>8367</v>
      </c>
      <c r="B4028" t="s">
        <v>8368</v>
      </c>
      <c r="C4028" t="s">
        <v>50</v>
      </c>
      <c r="D4028" t="str">
        <f>IF(P4028&lt;=50000,"Extra Small",IF(AND(P4028&gt;=50000,P4028&lt;250000),"Small",IF(AND(P4028&gt;=250000,P4028&lt;1000000),"Medium",IF(AND(P4028&gt;=1000000,P4028&lt;10000000),"Large",IF(AND(P4028&gt;=10000000,P4028&lt;100000000),"Extra Large",IF(P4028&gt;=100000000,"Extra-extra-large"))))))</f>
        <v>Medium</v>
      </c>
      <c r="E4028" t="s">
        <v>43</v>
      </c>
      <c r="F4028">
        <v>0</v>
      </c>
      <c r="G4028">
        <v>8</v>
      </c>
      <c r="H4028">
        <v>2</v>
      </c>
      <c r="I4028">
        <v>4.95</v>
      </c>
      <c r="J4028" t="s">
        <v>48</v>
      </c>
      <c r="K4028">
        <v>96687</v>
      </c>
      <c r="L4028">
        <v>0</v>
      </c>
      <c r="M4028">
        <v>207881</v>
      </c>
      <c r="N4028">
        <v>0</v>
      </c>
      <c r="O4028">
        <v>0</v>
      </c>
      <c r="P4028">
        <v>304568</v>
      </c>
      <c r="Q4028">
        <v>16191</v>
      </c>
      <c r="R4028">
        <v>320759</v>
      </c>
      <c r="S4028" t="str">
        <f t="shared" si="124"/>
        <v>False</v>
      </c>
      <c r="T4028">
        <v>262133</v>
      </c>
      <c r="U4028" t="b">
        <f t="shared" si="125"/>
        <v>0</v>
      </c>
      <c r="V4028">
        <v>0</v>
      </c>
      <c r="W4028">
        <v>0</v>
      </c>
      <c r="X4028">
        <v>0</v>
      </c>
      <c r="Y4028">
        <v>60837</v>
      </c>
      <c r="Z4028">
        <v>322970</v>
      </c>
      <c r="AA4028" t="b">
        <f>ABS(T4028-Z4028)&gt;25000</f>
        <v>1</v>
      </c>
      <c r="AB4028">
        <v>-2211</v>
      </c>
      <c r="AC4028">
        <v>0</v>
      </c>
      <c r="AD4028">
        <v>-2211</v>
      </c>
      <c r="AE4028">
        <v>106303</v>
      </c>
      <c r="AF4028">
        <v>0</v>
      </c>
      <c r="AG4028">
        <v>0</v>
      </c>
      <c r="AH4028">
        <v>11961</v>
      </c>
      <c r="AI4028">
        <v>118264</v>
      </c>
      <c r="AJ4028">
        <v>38839</v>
      </c>
      <c r="AK4028">
        <v>0</v>
      </c>
      <c r="AL4028">
        <v>0</v>
      </c>
      <c r="AM4028">
        <v>0</v>
      </c>
      <c r="AN4028">
        <v>38839</v>
      </c>
      <c r="AO4028">
        <v>79425</v>
      </c>
      <c r="AQ4028">
        <f>K4028/R4028</f>
        <v>0.3014319161738252</v>
      </c>
    </row>
    <row r="4029" spans="1:43" x14ac:dyDescent="0.35">
      <c r="A4029" t="s">
        <v>8369</v>
      </c>
      <c r="B4029" t="s">
        <v>8370</v>
      </c>
      <c r="C4029" t="s">
        <v>38</v>
      </c>
      <c r="D4029" t="str">
        <f>IF(P4029&lt;=50000,"Extra Small",IF(AND(P4029&gt;=50000,P4029&lt;250000),"Small",IF(AND(P4029&gt;=250000,P4029&lt;1000000),"Medium",IF(AND(P4029&gt;=1000000,P4029&lt;10000000),"Large",IF(AND(P4029&gt;=10000000,P4029&lt;100000000),"Extra Large",IF(P4029&gt;=100000000,"Extra-extra-large"))))))</f>
        <v>Medium</v>
      </c>
      <c r="E4029" t="s">
        <v>43</v>
      </c>
      <c r="F4029">
        <v>0</v>
      </c>
      <c r="G4029">
        <v>12</v>
      </c>
      <c r="H4029">
        <v>2</v>
      </c>
      <c r="I4029">
        <v>7</v>
      </c>
      <c r="J4029" t="s">
        <v>130</v>
      </c>
      <c r="K4029">
        <v>175234</v>
      </c>
      <c r="L4029">
        <v>0</v>
      </c>
      <c r="M4029">
        <v>410179</v>
      </c>
      <c r="N4029">
        <v>3880</v>
      </c>
      <c r="O4029">
        <v>34323</v>
      </c>
      <c r="P4029">
        <v>623616</v>
      </c>
      <c r="Q4029">
        <v>0</v>
      </c>
      <c r="R4029">
        <v>623616</v>
      </c>
      <c r="S4029" t="str">
        <f t="shared" si="124"/>
        <v>False</v>
      </c>
      <c r="T4029">
        <v>510863</v>
      </c>
      <c r="U4029" t="b">
        <f t="shared" si="125"/>
        <v>0</v>
      </c>
      <c r="V4029">
        <v>0</v>
      </c>
      <c r="W4029">
        <v>0</v>
      </c>
      <c r="X4029">
        <v>0</v>
      </c>
      <c r="Y4029">
        <v>120544</v>
      </c>
      <c r="Z4029">
        <v>631407</v>
      </c>
      <c r="AA4029" t="b">
        <f>ABS(T4029-Z4029)&gt;25000</f>
        <v>1</v>
      </c>
      <c r="AB4029">
        <v>-7791</v>
      </c>
      <c r="AC4029">
        <v>0</v>
      </c>
      <c r="AD4029">
        <v>-7791</v>
      </c>
      <c r="AE4029">
        <v>265072</v>
      </c>
      <c r="AF4029">
        <v>0</v>
      </c>
      <c r="AG4029">
        <v>0</v>
      </c>
      <c r="AH4029">
        <v>114621</v>
      </c>
      <c r="AI4029">
        <v>379693</v>
      </c>
      <c r="AJ4029">
        <v>186363</v>
      </c>
      <c r="AK4029">
        <v>0</v>
      </c>
      <c r="AL4029">
        <v>0</v>
      </c>
      <c r="AM4029">
        <v>0</v>
      </c>
      <c r="AN4029">
        <v>186363</v>
      </c>
      <c r="AO4029">
        <v>193330</v>
      </c>
      <c r="AQ4029">
        <f>K4029/R4029</f>
        <v>0.28099663895730709</v>
      </c>
    </row>
    <row r="4030" spans="1:43" x14ac:dyDescent="0.35">
      <c r="A4030" t="s">
        <v>8371</v>
      </c>
      <c r="B4030" t="s">
        <v>8372</v>
      </c>
      <c r="C4030" t="s">
        <v>50</v>
      </c>
      <c r="D4030" t="str">
        <f>IF(P4030&lt;=50000,"Extra Small",IF(AND(P4030&gt;=50000,P4030&lt;250000),"Small",IF(AND(P4030&gt;=250000,P4030&lt;1000000),"Medium",IF(AND(P4030&gt;=1000000,P4030&lt;10000000),"Large",IF(AND(P4030&gt;=10000000,P4030&lt;100000000),"Extra Large",IF(P4030&gt;=100000000,"Extra-extra-large"))))))</f>
        <v>Medium</v>
      </c>
      <c r="E4030" t="s">
        <v>110</v>
      </c>
      <c r="F4030">
        <v>0</v>
      </c>
      <c r="G4030">
        <v>0</v>
      </c>
      <c r="H4030">
        <v>0</v>
      </c>
      <c r="I4030">
        <v>0</v>
      </c>
      <c r="J4030" t="s">
        <v>44</v>
      </c>
      <c r="K4030">
        <v>0</v>
      </c>
      <c r="L4030">
        <v>20000</v>
      </c>
      <c r="M4030">
        <v>0</v>
      </c>
      <c r="N4030">
        <v>1877</v>
      </c>
      <c r="O4030">
        <v>308352</v>
      </c>
      <c r="P4030">
        <v>330229</v>
      </c>
      <c r="Q4030">
        <v>0</v>
      </c>
      <c r="R4030">
        <v>330229</v>
      </c>
      <c r="S4030" t="str">
        <f t="shared" si="124"/>
        <v>False</v>
      </c>
      <c r="T4030">
        <v>0</v>
      </c>
      <c r="U4030" t="e">
        <f t="shared" si="125"/>
        <v>#DIV/0!</v>
      </c>
      <c r="V4030">
        <v>0</v>
      </c>
      <c r="W4030">
        <v>0</v>
      </c>
      <c r="X4030">
        <v>0</v>
      </c>
      <c r="Y4030">
        <v>181861</v>
      </c>
      <c r="Z4030">
        <v>181861</v>
      </c>
      <c r="AA4030" t="b">
        <f>ABS(T4030-Z4030)&gt;25000</f>
        <v>1</v>
      </c>
      <c r="AB4030">
        <v>148368</v>
      </c>
      <c r="AC4030">
        <v>0</v>
      </c>
      <c r="AD4030">
        <v>148368</v>
      </c>
      <c r="AE4030">
        <v>152447</v>
      </c>
      <c r="AF4030">
        <v>0</v>
      </c>
      <c r="AG4030">
        <v>0</v>
      </c>
      <c r="AH4030">
        <v>4618737</v>
      </c>
      <c r="AI4030">
        <v>4771184</v>
      </c>
      <c r="AJ4030">
        <v>259765</v>
      </c>
      <c r="AK4030">
        <v>0</v>
      </c>
      <c r="AL4030">
        <v>0</v>
      </c>
      <c r="AM4030">
        <v>1293395</v>
      </c>
      <c r="AN4030">
        <v>1553160</v>
      </c>
      <c r="AO4030">
        <v>3218024</v>
      </c>
      <c r="AQ4030">
        <f>K4030/R4030</f>
        <v>0</v>
      </c>
    </row>
    <row r="4031" spans="1:43" x14ac:dyDescent="0.35">
      <c r="A4031" t="s">
        <v>8373</v>
      </c>
      <c r="B4031" t="s">
        <v>8374</v>
      </c>
      <c r="C4031" t="s">
        <v>50</v>
      </c>
      <c r="D4031" t="str">
        <f>IF(P4031&lt;=50000,"Extra Small",IF(AND(P4031&gt;=50000,P4031&lt;250000),"Small",IF(AND(P4031&gt;=250000,P4031&lt;1000000),"Medium",IF(AND(P4031&gt;=1000000,P4031&lt;10000000),"Large",IF(AND(P4031&gt;=10000000,P4031&lt;100000000),"Extra Large",IF(P4031&gt;=100000000,"Extra-extra-large"))))))</f>
        <v>Extra Small</v>
      </c>
      <c r="E4031" t="s">
        <v>110</v>
      </c>
      <c r="F4031">
        <v>0</v>
      </c>
      <c r="G4031">
        <v>0</v>
      </c>
      <c r="H4031">
        <v>0</v>
      </c>
      <c r="I4031">
        <v>0</v>
      </c>
      <c r="J4031" t="s">
        <v>44</v>
      </c>
      <c r="K4031">
        <v>0</v>
      </c>
      <c r="L4031">
        <v>0</v>
      </c>
      <c r="M4031">
        <v>4716</v>
      </c>
      <c r="N4031">
        <v>11</v>
      </c>
      <c r="O4031">
        <v>0</v>
      </c>
      <c r="P4031">
        <v>4728</v>
      </c>
      <c r="Q4031">
        <v>2693</v>
      </c>
      <c r="R4031">
        <v>7421</v>
      </c>
      <c r="S4031" t="str">
        <f t="shared" si="124"/>
        <v>False</v>
      </c>
      <c r="T4031">
        <v>0</v>
      </c>
      <c r="U4031" t="e">
        <f t="shared" si="125"/>
        <v>#DIV/0!</v>
      </c>
      <c r="V4031">
        <v>0</v>
      </c>
      <c r="W4031">
        <v>0</v>
      </c>
      <c r="X4031">
        <v>0</v>
      </c>
      <c r="Y4031">
        <v>9433</v>
      </c>
      <c r="Z4031">
        <v>9433</v>
      </c>
      <c r="AA4031" t="b">
        <f>ABS(T4031-Z4031)&gt;25000</f>
        <v>0</v>
      </c>
      <c r="AB4031">
        <v>-2012</v>
      </c>
      <c r="AC4031">
        <v>0</v>
      </c>
      <c r="AD4031">
        <v>-2012</v>
      </c>
      <c r="AE4031">
        <v>0</v>
      </c>
      <c r="AF4031">
        <v>0</v>
      </c>
      <c r="AG4031">
        <v>0</v>
      </c>
      <c r="AH4031">
        <v>0</v>
      </c>
      <c r="AI4031">
        <v>887771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887771</v>
      </c>
      <c r="AQ4031">
        <f>K4031/R4031</f>
        <v>0</v>
      </c>
    </row>
    <row r="4032" spans="1:43" x14ac:dyDescent="0.35">
      <c r="A4032" t="s">
        <v>8375</v>
      </c>
      <c r="B4032" t="s">
        <v>8376</v>
      </c>
      <c r="C4032" t="s">
        <v>38</v>
      </c>
      <c r="D4032" t="str">
        <f>IF(P4032&lt;=50000,"Extra Small",IF(AND(P4032&gt;=50000,P4032&lt;250000),"Small",IF(AND(P4032&gt;=250000,P4032&lt;1000000),"Medium",IF(AND(P4032&gt;=1000000,P4032&lt;10000000),"Large",IF(AND(P4032&gt;=10000000,P4032&lt;100000000),"Extra Large",IF(P4032&gt;=100000000,"Extra-extra-large"))))))</f>
        <v>Small</v>
      </c>
      <c r="E4032" t="s">
        <v>67</v>
      </c>
      <c r="F4032">
        <v>0</v>
      </c>
      <c r="G4032">
        <v>0</v>
      </c>
      <c r="H4032">
        <v>0</v>
      </c>
      <c r="I4032">
        <v>0</v>
      </c>
      <c r="J4032" t="s">
        <v>52</v>
      </c>
      <c r="K4032">
        <v>11600</v>
      </c>
      <c r="L4032">
        <v>0</v>
      </c>
      <c r="M4032">
        <v>38552</v>
      </c>
      <c r="N4032">
        <v>0</v>
      </c>
      <c r="O4032">
        <v>0</v>
      </c>
      <c r="P4032">
        <v>50152</v>
      </c>
      <c r="Q4032">
        <v>0</v>
      </c>
      <c r="R4032">
        <v>50152</v>
      </c>
      <c r="S4032" t="str">
        <f t="shared" si="124"/>
        <v>False</v>
      </c>
      <c r="T4032">
        <v>0</v>
      </c>
      <c r="U4032" t="e">
        <f t="shared" si="125"/>
        <v>#DIV/0!</v>
      </c>
      <c r="V4032">
        <v>0</v>
      </c>
      <c r="W4032">
        <v>0</v>
      </c>
      <c r="X4032">
        <v>100</v>
      </c>
      <c r="Y4032">
        <v>30526</v>
      </c>
      <c r="Z4032">
        <v>30626</v>
      </c>
      <c r="AA4032" t="b">
        <f>ABS(T4032-Z4032)&gt;25000</f>
        <v>1</v>
      </c>
      <c r="AB4032">
        <v>19526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25178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25178</v>
      </c>
      <c r="AQ4032">
        <f>K4032/R4032</f>
        <v>0.23129685755303878</v>
      </c>
    </row>
    <row r="4033" spans="1:43" x14ac:dyDescent="0.35">
      <c r="A4033" t="s">
        <v>8377</v>
      </c>
      <c r="B4033" t="s">
        <v>8378</v>
      </c>
      <c r="C4033" t="s">
        <v>38</v>
      </c>
      <c r="D4033" t="str">
        <f>IF(P4033&lt;=50000,"Extra Small",IF(AND(P4033&gt;=50000,P4033&lt;250000),"Small",IF(AND(P4033&gt;=250000,P4033&lt;1000000),"Medium",IF(AND(P4033&gt;=1000000,P4033&lt;10000000),"Large",IF(AND(P4033&gt;=10000000,P4033&lt;100000000),"Extra Large",IF(P4033&gt;=100000000,"Extra-extra-large"))))))</f>
        <v>Extra Small</v>
      </c>
      <c r="E4033" t="s">
        <v>110</v>
      </c>
      <c r="F4033">
        <v>0</v>
      </c>
      <c r="G4033">
        <v>0</v>
      </c>
      <c r="H4033">
        <v>0</v>
      </c>
      <c r="I4033">
        <v>0</v>
      </c>
      <c r="J4033" t="s">
        <v>107</v>
      </c>
      <c r="K4033">
        <v>0</v>
      </c>
      <c r="L4033">
        <v>0</v>
      </c>
      <c r="M4033">
        <v>0</v>
      </c>
      <c r="N4033">
        <v>46138</v>
      </c>
      <c r="O4033">
        <v>0</v>
      </c>
      <c r="P4033">
        <v>46138</v>
      </c>
      <c r="Q4033">
        <v>91079</v>
      </c>
      <c r="R4033">
        <v>137217</v>
      </c>
      <c r="S4033" t="str">
        <f t="shared" si="124"/>
        <v>False</v>
      </c>
      <c r="T4033">
        <v>0</v>
      </c>
      <c r="U4033" t="e">
        <f t="shared" si="125"/>
        <v>#DIV/0!</v>
      </c>
      <c r="V4033">
        <v>0</v>
      </c>
      <c r="W4033">
        <v>9500</v>
      </c>
      <c r="X4033">
        <v>0</v>
      </c>
      <c r="Y4033">
        <v>16971</v>
      </c>
      <c r="Z4033">
        <v>26471</v>
      </c>
      <c r="AA4033" t="b">
        <f>ABS(T4033-Z4033)&gt;25000</f>
        <v>1</v>
      </c>
      <c r="AB4033">
        <v>110746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1205935</v>
      </c>
      <c r="AJ4033">
        <v>0</v>
      </c>
      <c r="AK4033">
        <v>0</v>
      </c>
      <c r="AL4033">
        <v>0</v>
      </c>
      <c r="AM4033">
        <v>0</v>
      </c>
      <c r="AN4033">
        <v>2898</v>
      </c>
      <c r="AO4033">
        <v>1203037</v>
      </c>
      <c r="AQ4033">
        <f>K4033/R4033</f>
        <v>0</v>
      </c>
    </row>
    <row r="4034" spans="1:43" x14ac:dyDescent="0.35">
      <c r="A4034" t="s">
        <v>8379</v>
      </c>
      <c r="B4034" t="s">
        <v>8380</v>
      </c>
      <c r="C4034" t="s">
        <v>38</v>
      </c>
      <c r="D4034" t="str">
        <f>IF(P4034&lt;=50000,"Extra Small",IF(AND(P4034&gt;=50000,P4034&lt;250000),"Small",IF(AND(P4034&gt;=250000,P4034&lt;1000000),"Medium",IF(AND(P4034&gt;=1000000,P4034&lt;10000000),"Large",IF(AND(P4034&gt;=10000000,P4034&lt;100000000),"Extra Large",IF(P4034&gt;=100000000,"Extra-extra-large"))))))</f>
        <v>Medium</v>
      </c>
      <c r="E4034" t="s">
        <v>85</v>
      </c>
      <c r="F4034">
        <v>0</v>
      </c>
      <c r="G4034">
        <v>4</v>
      </c>
      <c r="H4034">
        <v>1</v>
      </c>
      <c r="I4034">
        <v>2.2000000000000002</v>
      </c>
      <c r="J4034" t="s">
        <v>92</v>
      </c>
      <c r="K4034">
        <v>234093</v>
      </c>
      <c r="L4034">
        <v>167</v>
      </c>
      <c r="M4034">
        <v>162926</v>
      </c>
      <c r="N4034">
        <v>0</v>
      </c>
      <c r="O4034">
        <v>0</v>
      </c>
      <c r="P4034">
        <v>397186</v>
      </c>
      <c r="Q4034">
        <v>0</v>
      </c>
      <c r="R4034">
        <v>397186</v>
      </c>
      <c r="S4034" t="str">
        <f t="shared" si="124"/>
        <v>False</v>
      </c>
      <c r="T4034">
        <v>225577</v>
      </c>
      <c r="U4034" t="b">
        <f t="shared" si="125"/>
        <v>0</v>
      </c>
      <c r="V4034">
        <v>0</v>
      </c>
      <c r="W4034">
        <v>0</v>
      </c>
      <c r="X4034">
        <v>0</v>
      </c>
      <c r="Y4034">
        <v>167358</v>
      </c>
      <c r="Z4034">
        <v>392935</v>
      </c>
      <c r="AA4034" t="b">
        <f>ABS(T4034-Z4034)&gt;25000</f>
        <v>1</v>
      </c>
      <c r="AB4034">
        <v>4251</v>
      </c>
      <c r="AC4034">
        <v>0</v>
      </c>
      <c r="AD4034">
        <v>4251</v>
      </c>
      <c r="AE4034">
        <v>46822</v>
      </c>
      <c r="AF4034">
        <v>0</v>
      </c>
      <c r="AG4034">
        <v>0</v>
      </c>
      <c r="AH4034">
        <v>654043</v>
      </c>
      <c r="AI4034">
        <v>700865</v>
      </c>
      <c r="AJ4034">
        <v>185184</v>
      </c>
      <c r="AK4034">
        <v>0</v>
      </c>
      <c r="AL4034">
        <v>0</v>
      </c>
      <c r="AM4034">
        <v>0</v>
      </c>
      <c r="AN4034">
        <v>185184</v>
      </c>
      <c r="AO4034">
        <v>515681</v>
      </c>
      <c r="AQ4034">
        <f>K4034/R4034</f>
        <v>0.58937877971529706</v>
      </c>
    </row>
    <row r="4035" spans="1:43" x14ac:dyDescent="0.35">
      <c r="A4035" t="s">
        <v>8381</v>
      </c>
      <c r="B4035" t="s">
        <v>8382</v>
      </c>
      <c r="C4035" t="s">
        <v>50</v>
      </c>
      <c r="D4035" t="str">
        <f>IF(P4035&lt;=50000,"Extra Small",IF(AND(P4035&gt;=50000,P4035&lt;250000),"Small",IF(AND(P4035&gt;=250000,P4035&lt;1000000),"Medium",IF(AND(P4035&gt;=1000000,P4035&lt;10000000),"Large",IF(AND(P4035&gt;=10000000,P4035&lt;100000000),"Extra Large",IF(P4035&gt;=100000000,"Extra-extra-large"))))))</f>
        <v>Large</v>
      </c>
      <c r="E4035" t="s">
        <v>43</v>
      </c>
      <c r="F4035">
        <v>19</v>
      </c>
      <c r="G4035">
        <v>16</v>
      </c>
      <c r="H4035">
        <v>22</v>
      </c>
      <c r="I4035">
        <v>27.13</v>
      </c>
      <c r="J4035" t="s">
        <v>687</v>
      </c>
      <c r="K4035">
        <v>2348414</v>
      </c>
      <c r="L4035">
        <v>0</v>
      </c>
      <c r="M4035">
        <v>0</v>
      </c>
      <c r="N4035">
        <v>0</v>
      </c>
      <c r="O4035">
        <v>92832</v>
      </c>
      <c r="P4035">
        <v>2441246</v>
      </c>
      <c r="Q4035">
        <v>0</v>
      </c>
      <c r="R4035">
        <v>2441246</v>
      </c>
      <c r="S4035" t="str">
        <f t="shared" ref="S4035:S4098" si="126">IF(ABS(P4035+Q4035-K4035-R4035&gt;25000),"True","False")</f>
        <v>False</v>
      </c>
      <c r="T4035">
        <v>2147347</v>
      </c>
      <c r="U4035" t="b">
        <f t="shared" ref="U4035:U4098" si="127">T4035/(F4035+G4035+H4035)&gt;300000</f>
        <v>0</v>
      </c>
      <c r="V4035">
        <v>0</v>
      </c>
      <c r="W4035">
        <v>0</v>
      </c>
      <c r="X4035">
        <v>0</v>
      </c>
      <c r="Y4035">
        <v>289916</v>
      </c>
      <c r="Z4035">
        <v>2437263</v>
      </c>
      <c r="AA4035" t="b">
        <f>ABS(T4035-Z4035)&gt;1000000</f>
        <v>0</v>
      </c>
      <c r="AB4035">
        <v>3983</v>
      </c>
      <c r="AC4035">
        <v>0</v>
      </c>
      <c r="AD4035">
        <v>3983</v>
      </c>
      <c r="AE4035">
        <v>1379131</v>
      </c>
      <c r="AF4035">
        <v>0</v>
      </c>
      <c r="AG4035">
        <v>83674</v>
      </c>
      <c r="AH4035">
        <v>83674</v>
      </c>
      <c r="AI4035">
        <v>1462805</v>
      </c>
      <c r="AJ4035">
        <v>694755</v>
      </c>
      <c r="AK4035">
        <v>0</v>
      </c>
      <c r="AL4035">
        <v>46696</v>
      </c>
      <c r="AM4035">
        <v>46696</v>
      </c>
      <c r="AN4035">
        <v>741451</v>
      </c>
      <c r="AO4035">
        <v>721354</v>
      </c>
      <c r="AQ4035">
        <f>K4035/R4035</f>
        <v>0.96197351680248533</v>
      </c>
    </row>
    <row r="4036" spans="1:43" x14ac:dyDescent="0.35">
      <c r="A4036" t="s">
        <v>8383</v>
      </c>
      <c r="B4036" t="s">
        <v>8384</v>
      </c>
      <c r="C4036" t="s">
        <v>50</v>
      </c>
      <c r="D4036" t="str">
        <f>IF(P4036&lt;=50000,"Extra Small",IF(AND(P4036&gt;=50000,P4036&lt;250000),"Small",IF(AND(P4036&gt;=250000,P4036&lt;1000000),"Medium",IF(AND(P4036&gt;=1000000,P4036&lt;10000000),"Large",IF(AND(P4036&gt;=10000000,P4036&lt;100000000),"Extra Large",IF(P4036&gt;=100000000,"Extra-extra-large"))))))</f>
        <v>Small</v>
      </c>
      <c r="E4036" t="s">
        <v>85</v>
      </c>
      <c r="F4036">
        <v>0</v>
      </c>
      <c r="G4036">
        <v>0</v>
      </c>
      <c r="H4036">
        <v>0</v>
      </c>
      <c r="I4036">
        <v>0</v>
      </c>
      <c r="J4036" t="s">
        <v>61</v>
      </c>
      <c r="K4036">
        <v>101600</v>
      </c>
      <c r="L4036">
        <v>5101</v>
      </c>
      <c r="M4036">
        <v>8968</v>
      </c>
      <c r="N4036">
        <v>0</v>
      </c>
      <c r="O4036">
        <v>0</v>
      </c>
      <c r="P4036">
        <v>115669</v>
      </c>
      <c r="Q4036">
        <v>0</v>
      </c>
      <c r="R4036">
        <v>115669</v>
      </c>
      <c r="S4036" t="str">
        <f t="shared" si="126"/>
        <v>False</v>
      </c>
      <c r="T4036">
        <v>7000</v>
      </c>
      <c r="U4036" t="e">
        <f t="shared" si="127"/>
        <v>#DIV/0!</v>
      </c>
      <c r="V4036">
        <v>0</v>
      </c>
      <c r="W4036">
        <v>0</v>
      </c>
      <c r="X4036">
        <v>0</v>
      </c>
      <c r="Y4036">
        <v>12600</v>
      </c>
      <c r="Z4036">
        <v>19600</v>
      </c>
      <c r="AA4036" t="b">
        <f>ABS(T4036-Z4036)&gt;25000</f>
        <v>0</v>
      </c>
      <c r="AB4036">
        <v>96069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48046</v>
      </c>
      <c r="AJ4036">
        <v>0</v>
      </c>
      <c r="AK4036">
        <v>0</v>
      </c>
      <c r="AL4036">
        <v>0</v>
      </c>
      <c r="AM4036">
        <v>0</v>
      </c>
      <c r="AN4036">
        <v>49444</v>
      </c>
      <c r="AO4036">
        <v>-1398</v>
      </c>
      <c r="AQ4036">
        <f>K4036/R4036</f>
        <v>0.87836844789874557</v>
      </c>
    </row>
    <row r="4037" spans="1:43" x14ac:dyDescent="0.35">
      <c r="A4037" t="s">
        <v>8385</v>
      </c>
      <c r="B4037" t="s">
        <v>8386</v>
      </c>
      <c r="C4037" t="s">
        <v>50</v>
      </c>
      <c r="D4037" t="str">
        <f>IF(P4037&lt;=50000,"Extra Small",IF(AND(P4037&gt;=50000,P4037&lt;250000),"Small",IF(AND(P4037&gt;=250000,P4037&lt;1000000),"Medium",IF(AND(P4037&gt;=1000000,P4037&lt;10000000),"Large",IF(AND(P4037&gt;=10000000,P4037&lt;100000000),"Extra Large",IF(P4037&gt;=100000000,"Extra-extra-large"))))))</f>
        <v>Extra Small</v>
      </c>
      <c r="E4037" t="s">
        <v>43</v>
      </c>
      <c r="F4037">
        <v>0</v>
      </c>
      <c r="G4037">
        <v>0</v>
      </c>
      <c r="H4037">
        <v>1</v>
      </c>
      <c r="I4037">
        <v>0</v>
      </c>
      <c r="J4037" t="s">
        <v>107</v>
      </c>
      <c r="K4037">
        <v>0</v>
      </c>
      <c r="L4037">
        <v>40656</v>
      </c>
      <c r="M4037">
        <v>0</v>
      </c>
      <c r="N4037">
        <v>0</v>
      </c>
      <c r="O4037">
        <v>0</v>
      </c>
      <c r="P4037">
        <v>40656</v>
      </c>
      <c r="Q4037">
        <v>0</v>
      </c>
      <c r="R4037">
        <v>40656</v>
      </c>
      <c r="S4037" t="str">
        <f t="shared" si="126"/>
        <v>False</v>
      </c>
      <c r="T4037">
        <v>2000</v>
      </c>
      <c r="U4037" t="b">
        <f t="shared" si="127"/>
        <v>0</v>
      </c>
      <c r="V4037">
        <v>0</v>
      </c>
      <c r="W4037">
        <v>0</v>
      </c>
      <c r="X4037">
        <v>0</v>
      </c>
      <c r="Y4037">
        <v>28764</v>
      </c>
      <c r="Z4037">
        <v>30764</v>
      </c>
      <c r="AA4037" t="b">
        <f>ABS(T4037-Z4037)&gt;25000</f>
        <v>1</v>
      </c>
      <c r="AB4037">
        <v>9892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9892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9892</v>
      </c>
      <c r="AQ4037">
        <f>K4037/R4037</f>
        <v>0</v>
      </c>
    </row>
    <row r="4038" spans="1:43" x14ac:dyDescent="0.35">
      <c r="A4038" t="s">
        <v>8387</v>
      </c>
      <c r="B4038" t="s">
        <v>8388</v>
      </c>
      <c r="C4038" t="s">
        <v>38</v>
      </c>
      <c r="D4038" t="str">
        <f>IF(P4038&lt;=50000,"Extra Small",IF(AND(P4038&gt;=50000,P4038&lt;250000),"Small",IF(AND(P4038&gt;=250000,P4038&lt;1000000),"Medium",IF(AND(P4038&gt;=1000000,P4038&lt;10000000),"Large",IF(AND(P4038&gt;=10000000,P4038&lt;100000000),"Extra Large",IF(P4038&gt;=100000000,"Extra-extra-large"))))))</f>
        <v>Small</v>
      </c>
      <c r="E4038" t="s">
        <v>55</v>
      </c>
      <c r="F4038">
        <v>0</v>
      </c>
      <c r="G4038">
        <v>0</v>
      </c>
      <c r="H4038">
        <v>0</v>
      </c>
      <c r="I4038">
        <v>0</v>
      </c>
      <c r="J4038" t="s">
        <v>48</v>
      </c>
      <c r="K4038">
        <v>0</v>
      </c>
      <c r="L4038">
        <v>514</v>
      </c>
      <c r="M4038">
        <v>7274</v>
      </c>
      <c r="N4038">
        <v>759</v>
      </c>
      <c r="O4038">
        <v>52111</v>
      </c>
      <c r="P4038">
        <v>60658</v>
      </c>
      <c r="Q4038">
        <v>0</v>
      </c>
      <c r="R4038">
        <v>60658</v>
      </c>
      <c r="S4038" t="str">
        <f t="shared" si="126"/>
        <v>False</v>
      </c>
      <c r="T4038">
        <v>1853</v>
      </c>
      <c r="U4038" t="e">
        <f t="shared" si="127"/>
        <v>#DIV/0!</v>
      </c>
      <c r="V4038">
        <v>0</v>
      </c>
      <c r="W4038">
        <v>0</v>
      </c>
      <c r="X4038">
        <v>0</v>
      </c>
      <c r="Y4038">
        <v>58580</v>
      </c>
      <c r="Z4038">
        <v>60433</v>
      </c>
      <c r="AA4038" t="b">
        <f>ABS(T4038-Z4038)&gt;25000</f>
        <v>1</v>
      </c>
      <c r="AB4038">
        <v>225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151559</v>
      </c>
      <c r="AJ4038">
        <v>0</v>
      </c>
      <c r="AK4038">
        <v>0</v>
      </c>
      <c r="AL4038">
        <v>0</v>
      </c>
      <c r="AM4038">
        <v>0</v>
      </c>
      <c r="AN4038">
        <v>3063</v>
      </c>
      <c r="AO4038">
        <v>148496</v>
      </c>
      <c r="AQ4038">
        <f>K4038/R4038</f>
        <v>0</v>
      </c>
    </row>
    <row r="4039" spans="1:43" x14ac:dyDescent="0.35">
      <c r="A4039" t="s">
        <v>8389</v>
      </c>
      <c r="B4039" t="s">
        <v>8390</v>
      </c>
      <c r="C4039" t="s">
        <v>50</v>
      </c>
      <c r="D4039" t="str">
        <f>IF(P4039&lt;=50000,"Extra Small",IF(AND(P4039&gt;=50000,P4039&lt;250000),"Small",IF(AND(P4039&gt;=250000,P4039&lt;1000000),"Medium",IF(AND(P4039&gt;=1000000,P4039&lt;10000000),"Large",IF(AND(P4039&gt;=10000000,P4039&lt;100000000),"Extra Large",IF(P4039&gt;=100000000,"Extra-extra-large"))))))</f>
        <v>Extra Small</v>
      </c>
      <c r="E4039" t="s">
        <v>123</v>
      </c>
      <c r="F4039">
        <v>0</v>
      </c>
      <c r="G4039">
        <v>1</v>
      </c>
      <c r="H4039">
        <v>0</v>
      </c>
      <c r="I4039">
        <v>0.4</v>
      </c>
      <c r="J4039" t="s">
        <v>92</v>
      </c>
      <c r="K4039">
        <v>0</v>
      </c>
      <c r="L4039">
        <v>30649</v>
      </c>
      <c r="M4039">
        <v>0</v>
      </c>
      <c r="N4039">
        <v>0</v>
      </c>
      <c r="O4039">
        <v>1095</v>
      </c>
      <c r="P4039">
        <v>31744</v>
      </c>
      <c r="Q4039">
        <v>0</v>
      </c>
      <c r="R4039">
        <v>31744</v>
      </c>
      <c r="S4039" t="str">
        <f t="shared" si="126"/>
        <v>False</v>
      </c>
      <c r="T4039">
        <v>28188</v>
      </c>
      <c r="U4039" t="b">
        <f t="shared" si="127"/>
        <v>0</v>
      </c>
      <c r="V4039">
        <v>0</v>
      </c>
      <c r="W4039">
        <v>0</v>
      </c>
      <c r="X4039">
        <v>0</v>
      </c>
      <c r="Y4039">
        <v>16911</v>
      </c>
      <c r="Z4039">
        <v>45099</v>
      </c>
      <c r="AA4039" t="b">
        <f>ABS(T4039-Z4039)&gt;25000</f>
        <v>0</v>
      </c>
      <c r="AB4039">
        <v>-13355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247819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247819</v>
      </c>
      <c r="AQ4039">
        <f>K4039/R4039</f>
        <v>0</v>
      </c>
    </row>
    <row r="4040" spans="1:43" x14ac:dyDescent="0.35">
      <c r="A4040" t="s">
        <v>8391</v>
      </c>
      <c r="B4040" t="s">
        <v>8392</v>
      </c>
      <c r="C4040" t="s">
        <v>38</v>
      </c>
      <c r="D4040" t="str">
        <f>IF(P4040&lt;=50000,"Extra Small",IF(AND(P4040&gt;=50000,P4040&lt;250000),"Small",IF(AND(P4040&gt;=250000,P4040&lt;1000000),"Medium",IF(AND(P4040&gt;=1000000,P4040&lt;10000000),"Large",IF(AND(P4040&gt;=10000000,P4040&lt;100000000),"Extra Large",IF(P4040&gt;=100000000,"Extra-extra-large"))))))</f>
        <v>Small</v>
      </c>
      <c r="E4040" t="s">
        <v>64</v>
      </c>
      <c r="F4040">
        <v>0</v>
      </c>
      <c r="G4040">
        <v>0</v>
      </c>
      <c r="H4040">
        <v>0</v>
      </c>
      <c r="I4040">
        <v>0</v>
      </c>
      <c r="J4040" t="s">
        <v>130</v>
      </c>
      <c r="K4040">
        <v>0</v>
      </c>
      <c r="L4040">
        <v>149815</v>
      </c>
      <c r="M4040">
        <v>0</v>
      </c>
      <c r="N4040">
        <v>495</v>
      </c>
      <c r="O4040">
        <v>0</v>
      </c>
      <c r="P4040">
        <v>150310</v>
      </c>
      <c r="Q4040">
        <v>0</v>
      </c>
      <c r="R4040">
        <v>150310</v>
      </c>
      <c r="S4040" t="str">
        <f t="shared" si="126"/>
        <v>False</v>
      </c>
      <c r="T4040">
        <v>0</v>
      </c>
      <c r="U4040" t="e">
        <f t="shared" si="127"/>
        <v>#DIV/0!</v>
      </c>
      <c r="V4040">
        <v>0</v>
      </c>
      <c r="W4040">
        <v>0</v>
      </c>
      <c r="X4040">
        <v>0</v>
      </c>
      <c r="Y4040">
        <v>18441</v>
      </c>
      <c r="Z4040">
        <v>18441</v>
      </c>
      <c r="AA4040" t="b">
        <f>ABS(T4040-Z4040)&gt;25000</f>
        <v>0</v>
      </c>
      <c r="AB4040">
        <v>131869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372896</v>
      </c>
      <c r="AJ4040">
        <v>0</v>
      </c>
      <c r="AK4040">
        <v>0</v>
      </c>
      <c r="AL4040">
        <v>0</v>
      </c>
      <c r="AM4040">
        <v>0</v>
      </c>
      <c r="AN4040">
        <v>9757</v>
      </c>
      <c r="AO4040">
        <v>363139</v>
      </c>
      <c r="AQ4040">
        <f>K4040/R4040</f>
        <v>0</v>
      </c>
    </row>
    <row r="4041" spans="1:43" x14ac:dyDescent="0.35">
      <c r="A4041" t="s">
        <v>8393</v>
      </c>
      <c r="B4041" t="s">
        <v>8394</v>
      </c>
      <c r="C4041" t="s">
        <v>38</v>
      </c>
      <c r="D4041" t="str">
        <f>IF(P4041&lt;=50000,"Extra Small",IF(AND(P4041&gt;=50000,P4041&lt;250000),"Small",IF(AND(P4041&gt;=250000,P4041&lt;1000000),"Medium",IF(AND(P4041&gt;=1000000,P4041&lt;10000000),"Large",IF(AND(P4041&gt;=10000000,P4041&lt;100000000),"Extra Large",IF(P4041&gt;=100000000,"Extra-extra-large"))))))</f>
        <v>Medium</v>
      </c>
      <c r="E4041" t="s">
        <v>43</v>
      </c>
      <c r="F4041">
        <v>0</v>
      </c>
      <c r="G4041">
        <v>0</v>
      </c>
      <c r="H4041">
        <v>0</v>
      </c>
      <c r="I4041">
        <v>0</v>
      </c>
      <c r="J4041" t="s">
        <v>92</v>
      </c>
      <c r="K4041">
        <v>0</v>
      </c>
      <c r="L4041">
        <v>0</v>
      </c>
      <c r="M4041">
        <v>26270</v>
      </c>
      <c r="N4041">
        <v>4206</v>
      </c>
      <c r="O4041">
        <v>336069</v>
      </c>
      <c r="P4041">
        <v>366545</v>
      </c>
      <c r="Q4041">
        <v>0</v>
      </c>
      <c r="R4041">
        <v>366545</v>
      </c>
      <c r="S4041" t="str">
        <f t="shared" si="126"/>
        <v>False</v>
      </c>
      <c r="T4041">
        <v>0</v>
      </c>
      <c r="U4041" t="e">
        <f t="shared" si="127"/>
        <v>#DIV/0!</v>
      </c>
      <c r="V4041">
        <v>0</v>
      </c>
      <c r="W4041">
        <v>0</v>
      </c>
      <c r="X4041">
        <v>0</v>
      </c>
      <c r="Y4041">
        <v>359317</v>
      </c>
      <c r="Z4041">
        <v>359317</v>
      </c>
      <c r="AA4041" t="b">
        <f>ABS(T4041-Z4041)&gt;25000</f>
        <v>1</v>
      </c>
      <c r="AB4041">
        <v>7228</v>
      </c>
      <c r="AC4041">
        <v>0</v>
      </c>
      <c r="AD4041">
        <v>7228</v>
      </c>
      <c r="AE4041">
        <v>245034</v>
      </c>
      <c r="AF4041">
        <v>0</v>
      </c>
      <c r="AG4041">
        <v>0</v>
      </c>
      <c r="AH4041">
        <v>0</v>
      </c>
      <c r="AI4041">
        <v>245034</v>
      </c>
      <c r="AJ4041">
        <v>3203</v>
      </c>
      <c r="AK4041">
        <v>0</v>
      </c>
      <c r="AL4041">
        <v>0</v>
      </c>
      <c r="AM4041">
        <v>0</v>
      </c>
      <c r="AN4041">
        <v>3203</v>
      </c>
      <c r="AO4041">
        <v>241831</v>
      </c>
      <c r="AQ4041">
        <f>K4041/R4041</f>
        <v>0</v>
      </c>
    </row>
    <row r="4042" spans="1:43" x14ac:dyDescent="0.35">
      <c r="A4042" t="s">
        <v>8395</v>
      </c>
      <c r="B4042" t="s">
        <v>8396</v>
      </c>
      <c r="C4042" t="s">
        <v>38</v>
      </c>
      <c r="D4042" t="str">
        <f>IF(P4042&lt;=50000,"Extra Small",IF(AND(P4042&gt;=50000,P4042&lt;250000),"Small",IF(AND(P4042&gt;=250000,P4042&lt;1000000),"Medium",IF(AND(P4042&gt;=1000000,P4042&lt;10000000),"Large",IF(AND(P4042&gt;=10000000,P4042&lt;100000000),"Extra Large",IF(P4042&gt;=100000000,"Extra-extra-large"))))))</f>
        <v>Small</v>
      </c>
      <c r="E4042" t="s">
        <v>39</v>
      </c>
      <c r="F4042">
        <v>0</v>
      </c>
      <c r="G4042">
        <v>0</v>
      </c>
      <c r="H4042">
        <v>0</v>
      </c>
      <c r="I4042">
        <v>0</v>
      </c>
      <c r="J4042" t="s">
        <v>278</v>
      </c>
      <c r="K4042">
        <v>0</v>
      </c>
      <c r="L4042">
        <v>249876</v>
      </c>
      <c r="M4042">
        <v>0</v>
      </c>
      <c r="N4042">
        <v>0</v>
      </c>
      <c r="O4042">
        <v>0</v>
      </c>
      <c r="P4042">
        <v>249876</v>
      </c>
      <c r="Q4042">
        <v>0</v>
      </c>
      <c r="R4042">
        <v>249876</v>
      </c>
      <c r="S4042" t="str">
        <f t="shared" si="126"/>
        <v>False</v>
      </c>
      <c r="T4042">
        <v>0</v>
      </c>
      <c r="U4042" t="e">
        <f t="shared" si="127"/>
        <v>#DIV/0!</v>
      </c>
      <c r="V4042">
        <v>0</v>
      </c>
      <c r="W4042">
        <v>2974</v>
      </c>
      <c r="X4042">
        <v>0</v>
      </c>
      <c r="Y4042">
        <v>114149</v>
      </c>
      <c r="Z4042">
        <v>117123</v>
      </c>
      <c r="AA4042" t="b">
        <f>ABS(T4042-Z4042)&gt;25000</f>
        <v>1</v>
      </c>
      <c r="AB4042">
        <v>132753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1241282</v>
      </c>
      <c r="AJ4042">
        <v>0</v>
      </c>
      <c r="AK4042">
        <v>0</v>
      </c>
      <c r="AL4042">
        <v>0</v>
      </c>
      <c r="AM4042">
        <v>0</v>
      </c>
      <c r="AN4042">
        <v>528369</v>
      </c>
      <c r="AO4042">
        <v>712913</v>
      </c>
      <c r="AQ4042">
        <f>K4042/R4042</f>
        <v>0</v>
      </c>
    </row>
    <row r="4043" spans="1:43" x14ac:dyDescent="0.35">
      <c r="A4043" t="s">
        <v>8397</v>
      </c>
      <c r="B4043" t="s">
        <v>8398</v>
      </c>
      <c r="C4043" t="s">
        <v>38</v>
      </c>
      <c r="D4043" t="str">
        <f>IF(P4043&lt;=50000,"Extra Small",IF(AND(P4043&gt;=50000,P4043&lt;250000),"Small",IF(AND(P4043&gt;=250000,P4043&lt;1000000),"Medium",IF(AND(P4043&gt;=1000000,P4043&lt;10000000),"Large",IF(AND(P4043&gt;=10000000,P4043&lt;100000000),"Extra Large",IF(P4043&gt;=100000000,"Extra-extra-large"))))))</f>
        <v>Small</v>
      </c>
      <c r="E4043" t="s">
        <v>302</v>
      </c>
      <c r="F4043">
        <v>1</v>
      </c>
      <c r="G4043">
        <v>0</v>
      </c>
      <c r="H4043">
        <v>0</v>
      </c>
      <c r="I4043">
        <v>1</v>
      </c>
      <c r="J4043" t="s">
        <v>57</v>
      </c>
      <c r="K4043">
        <v>0</v>
      </c>
      <c r="L4043">
        <v>81909</v>
      </c>
      <c r="M4043">
        <v>0</v>
      </c>
      <c r="N4043">
        <v>0</v>
      </c>
      <c r="O4043">
        <v>0</v>
      </c>
      <c r="P4043">
        <v>81909</v>
      </c>
      <c r="Q4043">
        <v>0</v>
      </c>
      <c r="R4043">
        <v>81909</v>
      </c>
      <c r="S4043" t="str">
        <f t="shared" si="126"/>
        <v>False</v>
      </c>
      <c r="T4043">
        <v>21900</v>
      </c>
      <c r="U4043" t="b">
        <f t="shared" si="127"/>
        <v>0</v>
      </c>
      <c r="V4043">
        <v>0</v>
      </c>
      <c r="W4043">
        <v>0</v>
      </c>
      <c r="X4043">
        <v>82039</v>
      </c>
      <c r="Y4043">
        <v>24577</v>
      </c>
      <c r="Z4043">
        <v>128516</v>
      </c>
      <c r="AA4043" t="b">
        <f>ABS(T4043-Z4043)&gt;25000</f>
        <v>1</v>
      </c>
      <c r="AB4043">
        <v>-46607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57743</v>
      </c>
      <c r="AJ4043">
        <v>0</v>
      </c>
      <c r="AK4043">
        <v>0</v>
      </c>
      <c r="AL4043">
        <v>0</v>
      </c>
      <c r="AM4043">
        <v>0</v>
      </c>
      <c r="AN4043">
        <v>19060</v>
      </c>
      <c r="AO4043">
        <v>38683</v>
      </c>
      <c r="AQ4043">
        <f>K4043/R4043</f>
        <v>0</v>
      </c>
    </row>
    <row r="4044" spans="1:43" x14ac:dyDescent="0.35">
      <c r="A4044" t="s">
        <v>8399</v>
      </c>
      <c r="B4044" t="s">
        <v>8400</v>
      </c>
      <c r="C4044" t="s">
        <v>38</v>
      </c>
      <c r="D4044" t="str">
        <f>IF(P4044&lt;=50000,"Extra Small",IF(AND(P4044&gt;=50000,P4044&lt;250000),"Small",IF(AND(P4044&gt;=250000,P4044&lt;1000000),"Medium",IF(AND(P4044&gt;=1000000,P4044&lt;10000000),"Large",IF(AND(P4044&gt;=10000000,P4044&lt;100000000),"Extra Large",IF(P4044&gt;=100000000,"Extra-extra-large"))))))</f>
        <v>Small</v>
      </c>
      <c r="E4044" t="s">
        <v>43</v>
      </c>
      <c r="F4044">
        <v>10</v>
      </c>
      <c r="G4044">
        <v>3</v>
      </c>
      <c r="H4044">
        <v>3</v>
      </c>
      <c r="I4044">
        <v>0</v>
      </c>
      <c r="J4044" t="s">
        <v>48</v>
      </c>
      <c r="K4044">
        <v>0</v>
      </c>
      <c r="L4044">
        <v>0</v>
      </c>
      <c r="M4044">
        <v>118482</v>
      </c>
      <c r="N4044">
        <v>0</v>
      </c>
      <c r="O4044">
        <v>0</v>
      </c>
      <c r="P4044">
        <v>118482</v>
      </c>
      <c r="Q4044">
        <v>0</v>
      </c>
      <c r="R4044">
        <v>118482</v>
      </c>
      <c r="S4044" t="str">
        <f t="shared" si="126"/>
        <v>False</v>
      </c>
      <c r="T4044">
        <v>652125</v>
      </c>
      <c r="U4044" t="b">
        <f t="shared" si="127"/>
        <v>0</v>
      </c>
      <c r="V4044">
        <v>0</v>
      </c>
      <c r="W4044">
        <v>0</v>
      </c>
      <c r="X4044">
        <v>0</v>
      </c>
      <c r="Y4044">
        <v>6096621</v>
      </c>
      <c r="Z4044">
        <v>6748746</v>
      </c>
      <c r="AA4044" t="b">
        <f>ABS(T4044-Z4044)&gt;25000</f>
        <v>1</v>
      </c>
      <c r="AB4044">
        <v>-6630264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1013075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1013075</v>
      </c>
      <c r="AQ4044">
        <f>K4044/R4044</f>
        <v>0</v>
      </c>
    </row>
    <row r="4045" spans="1:43" x14ac:dyDescent="0.35">
      <c r="A4045" t="s">
        <v>8401</v>
      </c>
      <c r="B4045" t="s">
        <v>8402</v>
      </c>
      <c r="C4045" t="s">
        <v>50</v>
      </c>
      <c r="D4045" t="str">
        <f>IF(P4045&lt;=50000,"Extra Small",IF(AND(P4045&gt;=50000,P4045&lt;250000),"Small",IF(AND(P4045&gt;=250000,P4045&lt;1000000),"Medium",IF(AND(P4045&gt;=1000000,P4045&lt;10000000),"Large",IF(AND(P4045&gt;=10000000,P4045&lt;100000000),"Extra Large",IF(P4045&gt;=100000000,"Extra-extra-large"))))))</f>
        <v>Extra-extra-large</v>
      </c>
      <c r="E4045" t="s">
        <v>110</v>
      </c>
      <c r="F4045">
        <v>357</v>
      </c>
      <c r="G4045">
        <v>380</v>
      </c>
      <c r="H4045">
        <v>200</v>
      </c>
      <c r="I4045">
        <v>843</v>
      </c>
      <c r="J4045" t="s">
        <v>165</v>
      </c>
      <c r="K4045">
        <v>96585395</v>
      </c>
      <c r="L4045">
        <v>2766376</v>
      </c>
      <c r="M4045">
        <v>1571255</v>
      </c>
      <c r="N4045">
        <v>1151688</v>
      </c>
      <c r="O4045">
        <v>11397216</v>
      </c>
      <c r="P4045">
        <v>113471930</v>
      </c>
      <c r="Q4045">
        <v>0</v>
      </c>
      <c r="R4045">
        <v>113471930</v>
      </c>
      <c r="S4045" t="str">
        <f t="shared" si="126"/>
        <v>False</v>
      </c>
      <c r="T4045">
        <v>65418818</v>
      </c>
      <c r="U4045" t="b">
        <f t="shared" si="127"/>
        <v>0</v>
      </c>
      <c r="V4045">
        <v>0</v>
      </c>
      <c r="W4045">
        <v>0</v>
      </c>
      <c r="X4045">
        <v>0</v>
      </c>
      <c r="Y4045">
        <v>40381727</v>
      </c>
      <c r="Z4045">
        <v>105800545</v>
      </c>
      <c r="AA4045" t="b">
        <f>ABS(T4045-Z4045)&gt;1000000</f>
        <v>1</v>
      </c>
      <c r="AB4045">
        <v>7671385</v>
      </c>
      <c r="AC4045">
        <v>1094376</v>
      </c>
      <c r="AD4045">
        <v>8765761</v>
      </c>
      <c r="AE4045">
        <v>16492105</v>
      </c>
      <c r="AF4045">
        <v>0</v>
      </c>
      <c r="AG4045">
        <v>58930897</v>
      </c>
      <c r="AH4045">
        <v>58930897</v>
      </c>
      <c r="AI4045">
        <v>75423002</v>
      </c>
      <c r="AJ4045">
        <v>22764833</v>
      </c>
      <c r="AK4045">
        <v>0</v>
      </c>
      <c r="AL4045">
        <v>1310658</v>
      </c>
      <c r="AM4045">
        <v>1310658</v>
      </c>
      <c r="AN4045">
        <v>24075491</v>
      </c>
      <c r="AO4045">
        <v>51347511</v>
      </c>
      <c r="AQ4045">
        <f>K4045/R4045</f>
        <v>0.85118315163935254</v>
      </c>
    </row>
    <row r="4046" spans="1:43" x14ac:dyDescent="0.35">
      <c r="A4046" t="s">
        <v>8403</v>
      </c>
      <c r="B4046" t="s">
        <v>8404</v>
      </c>
      <c r="C4046" t="s">
        <v>38</v>
      </c>
      <c r="D4046" t="str">
        <f>IF(P4046&lt;=50000,"Extra Small",IF(AND(P4046&gt;=50000,P4046&lt;250000),"Small",IF(AND(P4046&gt;=250000,P4046&lt;1000000),"Medium",IF(AND(P4046&gt;=1000000,P4046&lt;10000000),"Large",IF(AND(P4046&gt;=10000000,P4046&lt;100000000),"Extra Large",IF(P4046&gt;=100000000,"Extra-extra-large"))))))</f>
        <v>Large</v>
      </c>
      <c r="E4046" t="s">
        <v>55</v>
      </c>
      <c r="F4046">
        <v>0</v>
      </c>
      <c r="G4046">
        <v>2</v>
      </c>
      <c r="H4046">
        <v>7</v>
      </c>
      <c r="I4046">
        <v>1.75</v>
      </c>
      <c r="J4046" t="s">
        <v>48</v>
      </c>
      <c r="K4046">
        <v>2900000</v>
      </c>
      <c r="L4046">
        <v>0</v>
      </c>
      <c r="M4046">
        <v>0</v>
      </c>
      <c r="N4046">
        <v>15989</v>
      </c>
      <c r="O4046">
        <v>0</v>
      </c>
      <c r="P4046">
        <v>2915989</v>
      </c>
      <c r="Q4046">
        <v>0</v>
      </c>
      <c r="R4046">
        <v>2915989</v>
      </c>
      <c r="S4046" t="str">
        <f t="shared" si="126"/>
        <v>False</v>
      </c>
      <c r="T4046">
        <v>184283</v>
      </c>
      <c r="U4046" t="b">
        <f t="shared" si="127"/>
        <v>0</v>
      </c>
      <c r="V4046">
        <v>0</v>
      </c>
      <c r="W4046">
        <v>0</v>
      </c>
      <c r="X4046">
        <v>0</v>
      </c>
      <c r="Y4046">
        <v>3453806</v>
      </c>
      <c r="Z4046">
        <v>3638089</v>
      </c>
      <c r="AA4046" t="b">
        <f>ABS(T4046-Z4046)&gt;1000000</f>
        <v>1</v>
      </c>
      <c r="AB4046">
        <v>-722100</v>
      </c>
      <c r="AC4046">
        <v>0</v>
      </c>
      <c r="AD4046">
        <v>-722100</v>
      </c>
      <c r="AE4046">
        <v>646256</v>
      </c>
      <c r="AF4046">
        <v>0</v>
      </c>
      <c r="AG4046">
        <v>0</v>
      </c>
      <c r="AH4046">
        <v>0</v>
      </c>
      <c r="AI4046">
        <v>646256</v>
      </c>
      <c r="AJ4046">
        <v>345553</v>
      </c>
      <c r="AK4046">
        <v>0</v>
      </c>
      <c r="AL4046">
        <v>0</v>
      </c>
      <c r="AM4046">
        <v>0</v>
      </c>
      <c r="AN4046">
        <v>345553</v>
      </c>
      <c r="AO4046">
        <v>300703</v>
      </c>
      <c r="AQ4046">
        <f>K4046/R4046</f>
        <v>0.99451678315658942</v>
      </c>
    </row>
    <row r="4047" spans="1:43" x14ac:dyDescent="0.35">
      <c r="A4047" t="s">
        <v>8405</v>
      </c>
      <c r="B4047" t="s">
        <v>8406</v>
      </c>
      <c r="C4047" t="s">
        <v>50</v>
      </c>
      <c r="D4047" t="str">
        <f>IF(P4047&lt;=50000,"Extra Small",IF(AND(P4047&gt;=50000,P4047&lt;250000),"Small",IF(AND(P4047&gt;=250000,P4047&lt;1000000),"Medium",IF(AND(P4047&gt;=1000000,P4047&lt;10000000),"Large",IF(AND(P4047&gt;=10000000,P4047&lt;100000000),"Extra Large",IF(P4047&gt;=100000000,"Extra-extra-large"))))))</f>
        <v>Small</v>
      </c>
      <c r="E4047" t="s">
        <v>85</v>
      </c>
      <c r="F4047">
        <v>0</v>
      </c>
      <c r="G4047">
        <v>1</v>
      </c>
      <c r="H4047">
        <v>5</v>
      </c>
      <c r="I4047">
        <v>0</v>
      </c>
      <c r="J4047" t="s">
        <v>56</v>
      </c>
      <c r="K4047">
        <v>0</v>
      </c>
      <c r="L4047">
        <v>0</v>
      </c>
      <c r="M4047">
        <v>90208</v>
      </c>
      <c r="N4047">
        <v>0</v>
      </c>
      <c r="O4047">
        <v>6250</v>
      </c>
      <c r="P4047">
        <v>96458</v>
      </c>
      <c r="Q4047">
        <v>0</v>
      </c>
      <c r="R4047">
        <v>96458</v>
      </c>
      <c r="S4047" t="str">
        <f t="shared" si="126"/>
        <v>False</v>
      </c>
      <c r="T4047">
        <v>46100</v>
      </c>
      <c r="U4047" t="b">
        <f t="shared" si="127"/>
        <v>0</v>
      </c>
      <c r="V4047">
        <v>0</v>
      </c>
      <c r="W4047">
        <v>0</v>
      </c>
      <c r="X4047">
        <v>0</v>
      </c>
      <c r="Y4047">
        <v>64142</v>
      </c>
      <c r="Z4047">
        <v>110242</v>
      </c>
      <c r="AA4047" t="b">
        <f>ABS(T4047-Z4047)&gt;25000</f>
        <v>1</v>
      </c>
      <c r="AB4047">
        <v>-13784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26990</v>
      </c>
      <c r="AJ4047">
        <v>0</v>
      </c>
      <c r="AK4047">
        <v>0</v>
      </c>
      <c r="AL4047">
        <v>0</v>
      </c>
      <c r="AM4047">
        <v>0</v>
      </c>
      <c r="AN4047">
        <v>26360</v>
      </c>
      <c r="AO4047">
        <v>630</v>
      </c>
      <c r="AQ4047">
        <f>K4047/R4047</f>
        <v>0</v>
      </c>
    </row>
    <row r="4048" spans="1:43" x14ac:dyDescent="0.35">
      <c r="A4048" t="s">
        <v>8407</v>
      </c>
      <c r="B4048" t="s">
        <v>8408</v>
      </c>
      <c r="C4048" t="s">
        <v>50</v>
      </c>
      <c r="D4048" t="str">
        <f>IF(P4048&lt;=50000,"Extra Small",IF(AND(P4048&gt;=50000,P4048&lt;250000),"Small",IF(AND(P4048&gt;=250000,P4048&lt;1000000),"Medium",IF(AND(P4048&gt;=1000000,P4048&lt;10000000),"Large",IF(AND(P4048&gt;=10000000,P4048&lt;100000000),"Extra Large",IF(P4048&gt;=100000000,"Extra-extra-large"))))))</f>
        <v>Extra Large</v>
      </c>
      <c r="E4048" t="s">
        <v>51</v>
      </c>
      <c r="F4048">
        <v>89</v>
      </c>
      <c r="G4048">
        <v>52</v>
      </c>
      <c r="H4048">
        <v>15</v>
      </c>
      <c r="I4048">
        <v>120.13</v>
      </c>
      <c r="J4048" t="s">
        <v>48</v>
      </c>
      <c r="K4048">
        <v>4637354</v>
      </c>
      <c r="L4048">
        <v>57267</v>
      </c>
      <c r="M4048">
        <v>16233584</v>
      </c>
      <c r="N4048">
        <v>130785</v>
      </c>
      <c r="O4048">
        <v>810483</v>
      </c>
      <c r="P4048">
        <v>21869473</v>
      </c>
      <c r="Q4048">
        <v>0</v>
      </c>
      <c r="R4048">
        <v>21869473</v>
      </c>
      <c r="S4048" t="str">
        <f t="shared" si="126"/>
        <v>False</v>
      </c>
      <c r="T4048">
        <v>12853672</v>
      </c>
      <c r="U4048" t="b">
        <f t="shared" si="127"/>
        <v>0</v>
      </c>
      <c r="V4048">
        <v>24557</v>
      </c>
      <c r="W4048">
        <v>0</v>
      </c>
      <c r="X4048">
        <v>0</v>
      </c>
      <c r="Y4048">
        <v>4673691</v>
      </c>
      <c r="Z4048">
        <v>17551920</v>
      </c>
      <c r="AA4048" t="b">
        <f>ABS(T4048-Z4048)&gt;1000000</f>
        <v>1</v>
      </c>
      <c r="AB4048">
        <v>4317553</v>
      </c>
      <c r="AC4048">
        <v>0</v>
      </c>
      <c r="AD4048">
        <v>4317553</v>
      </c>
      <c r="AE4048">
        <v>10945311</v>
      </c>
      <c r="AF4048">
        <v>0</v>
      </c>
      <c r="AG4048">
        <v>22578292</v>
      </c>
      <c r="AH4048">
        <v>22578292</v>
      </c>
      <c r="AI4048">
        <v>33523603</v>
      </c>
      <c r="AJ4048">
        <v>9441484</v>
      </c>
      <c r="AK4048">
        <v>200488</v>
      </c>
      <c r="AL4048">
        <v>375092</v>
      </c>
      <c r="AM4048">
        <v>575580</v>
      </c>
      <c r="AN4048">
        <v>10017064</v>
      </c>
      <c r="AO4048">
        <v>23506539</v>
      </c>
      <c r="AQ4048">
        <f>K4048/R4048</f>
        <v>0.21204690209041618</v>
      </c>
    </row>
    <row r="4049" spans="1:43" x14ac:dyDescent="0.35">
      <c r="A4049" t="s">
        <v>8409</v>
      </c>
      <c r="B4049" t="s">
        <v>8410</v>
      </c>
      <c r="C4049" t="s">
        <v>50</v>
      </c>
      <c r="D4049" t="str">
        <f>IF(P4049&lt;=50000,"Extra Small",IF(AND(P4049&gt;=50000,P4049&lt;250000),"Small",IF(AND(P4049&gt;=250000,P4049&lt;1000000),"Medium",IF(AND(P4049&gt;=1000000,P4049&lt;10000000),"Large",IF(AND(P4049&gt;=10000000,P4049&lt;100000000),"Extra Large",IF(P4049&gt;=100000000,"Extra-extra-large"))))))</f>
        <v>Small</v>
      </c>
      <c r="E4049" t="s">
        <v>51</v>
      </c>
      <c r="F4049">
        <v>0</v>
      </c>
      <c r="G4049">
        <v>0</v>
      </c>
      <c r="H4049">
        <v>0</v>
      </c>
      <c r="I4049">
        <v>0</v>
      </c>
      <c r="J4049" t="s">
        <v>278</v>
      </c>
      <c r="K4049">
        <v>0</v>
      </c>
      <c r="L4049">
        <v>0</v>
      </c>
      <c r="M4049">
        <v>0</v>
      </c>
      <c r="N4049">
        <v>0</v>
      </c>
      <c r="O4049">
        <v>88663</v>
      </c>
      <c r="P4049">
        <v>88663</v>
      </c>
      <c r="Q4049">
        <v>0</v>
      </c>
      <c r="R4049">
        <v>88663</v>
      </c>
      <c r="S4049" t="str">
        <f t="shared" si="126"/>
        <v>False</v>
      </c>
      <c r="T4049">
        <v>0</v>
      </c>
      <c r="U4049" t="e">
        <f t="shared" si="127"/>
        <v>#DIV/0!</v>
      </c>
      <c r="V4049">
        <v>0</v>
      </c>
      <c r="W4049">
        <v>0</v>
      </c>
      <c r="X4049">
        <v>0</v>
      </c>
      <c r="Y4049">
        <v>89815</v>
      </c>
      <c r="Z4049">
        <v>89815</v>
      </c>
      <c r="AA4049" t="b">
        <f>ABS(T4049-Z4049)&gt;25000</f>
        <v>1</v>
      </c>
      <c r="AB4049">
        <v>-1152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19017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19017</v>
      </c>
      <c r="AQ4049">
        <f>K4049/R4049</f>
        <v>0</v>
      </c>
    </row>
    <row r="4050" spans="1:43" x14ac:dyDescent="0.35">
      <c r="A4050" t="s">
        <v>8411</v>
      </c>
      <c r="B4050" t="s">
        <v>8412</v>
      </c>
      <c r="C4050" t="s">
        <v>50</v>
      </c>
      <c r="D4050" t="str">
        <f>IF(P4050&lt;=50000,"Extra Small",IF(AND(P4050&gt;=50000,P4050&lt;250000),"Small",IF(AND(P4050&gt;=250000,P4050&lt;1000000),"Medium",IF(AND(P4050&gt;=1000000,P4050&lt;10000000),"Large",IF(AND(P4050&gt;=10000000,P4050&lt;100000000),"Extra Large",IF(P4050&gt;=100000000,"Extra-extra-large"))))))</f>
        <v>Large</v>
      </c>
      <c r="E4050" t="s">
        <v>55</v>
      </c>
      <c r="F4050">
        <v>1</v>
      </c>
      <c r="G4050">
        <v>12</v>
      </c>
      <c r="H4050">
        <v>24</v>
      </c>
      <c r="I4050">
        <v>1</v>
      </c>
      <c r="J4050" t="s">
        <v>102</v>
      </c>
      <c r="K4050">
        <v>0</v>
      </c>
      <c r="L4050">
        <v>541838</v>
      </c>
      <c r="M4050">
        <v>1484773</v>
      </c>
      <c r="N4050">
        <v>0</v>
      </c>
      <c r="O4050">
        <v>12505</v>
      </c>
      <c r="P4050">
        <v>2039116</v>
      </c>
      <c r="Q4050">
        <v>0</v>
      </c>
      <c r="R4050">
        <v>2039116</v>
      </c>
      <c r="S4050" t="str">
        <f t="shared" si="126"/>
        <v>False</v>
      </c>
      <c r="T4050">
        <v>985753</v>
      </c>
      <c r="U4050" t="b">
        <f t="shared" si="127"/>
        <v>0</v>
      </c>
      <c r="V4050">
        <v>0</v>
      </c>
      <c r="W4050">
        <v>0</v>
      </c>
      <c r="X4050">
        <v>0</v>
      </c>
      <c r="Y4050">
        <v>928018</v>
      </c>
      <c r="Z4050">
        <v>1913771</v>
      </c>
      <c r="AA4050" t="b">
        <f>ABS(T4050-Z4050)&gt;1000000</f>
        <v>0</v>
      </c>
      <c r="AB4050">
        <v>125345</v>
      </c>
      <c r="AC4050">
        <v>0</v>
      </c>
      <c r="AD4050">
        <v>125345</v>
      </c>
      <c r="AE4050">
        <v>925906</v>
      </c>
      <c r="AF4050">
        <v>0</v>
      </c>
      <c r="AG4050">
        <v>1204861</v>
      </c>
      <c r="AH4050">
        <v>1204861</v>
      </c>
      <c r="AI4050">
        <v>2130767</v>
      </c>
      <c r="AJ4050">
        <v>250268</v>
      </c>
      <c r="AK4050">
        <v>0</v>
      </c>
      <c r="AL4050">
        <v>6573</v>
      </c>
      <c r="AM4050">
        <v>6573</v>
      </c>
      <c r="AN4050">
        <v>256841</v>
      </c>
      <c r="AO4050">
        <v>1873926</v>
      </c>
      <c r="AQ4050">
        <f>K4050/R4050</f>
        <v>0</v>
      </c>
    </row>
    <row r="4051" spans="1:43" x14ac:dyDescent="0.35">
      <c r="A4051" t="s">
        <v>8413</v>
      </c>
      <c r="B4051" t="s">
        <v>8414</v>
      </c>
      <c r="C4051" t="s">
        <v>38</v>
      </c>
      <c r="D4051" t="str">
        <f>IF(P4051&lt;=50000,"Extra Small",IF(AND(P4051&gt;=50000,P4051&lt;250000),"Small",IF(AND(P4051&gt;=250000,P4051&lt;1000000),"Medium",IF(AND(P4051&gt;=1000000,P4051&lt;10000000),"Large",IF(AND(P4051&gt;=10000000,P4051&lt;100000000),"Extra Large",IF(P4051&gt;=100000000,"Extra-extra-large"))))))</f>
        <v>Large</v>
      </c>
      <c r="E4051" t="s">
        <v>101</v>
      </c>
      <c r="F4051">
        <v>7</v>
      </c>
      <c r="G4051">
        <v>6</v>
      </c>
      <c r="H4051">
        <v>0</v>
      </c>
      <c r="I4051">
        <v>10.6</v>
      </c>
      <c r="J4051" t="s">
        <v>48</v>
      </c>
      <c r="K4051">
        <v>1310855</v>
      </c>
      <c r="L4051">
        <v>18463</v>
      </c>
      <c r="M4051">
        <v>539433</v>
      </c>
      <c r="N4051">
        <v>15872</v>
      </c>
      <c r="O4051">
        <v>220</v>
      </c>
      <c r="P4051">
        <v>1884843</v>
      </c>
      <c r="Q4051">
        <v>0</v>
      </c>
      <c r="R4051">
        <v>1884843</v>
      </c>
      <c r="S4051" t="str">
        <f t="shared" si="126"/>
        <v>False</v>
      </c>
      <c r="T4051">
        <v>1208444</v>
      </c>
      <c r="U4051" t="b">
        <f t="shared" si="127"/>
        <v>0</v>
      </c>
      <c r="V4051">
        <v>0</v>
      </c>
      <c r="W4051">
        <v>0</v>
      </c>
      <c r="X4051">
        <v>0</v>
      </c>
      <c r="Y4051">
        <v>677634</v>
      </c>
      <c r="Z4051">
        <v>1886078</v>
      </c>
      <c r="AA4051" t="b">
        <f>ABS(T4051-Z4051)&gt;1000000</f>
        <v>0</v>
      </c>
      <c r="AB4051">
        <v>-1235</v>
      </c>
      <c r="AC4051">
        <v>0</v>
      </c>
      <c r="AD4051">
        <v>-1235</v>
      </c>
      <c r="AE4051">
        <v>1015787</v>
      </c>
      <c r="AF4051">
        <v>0</v>
      </c>
      <c r="AG4051">
        <v>70681</v>
      </c>
      <c r="AH4051">
        <v>70681</v>
      </c>
      <c r="AI4051">
        <v>1086468</v>
      </c>
      <c r="AJ4051">
        <v>585998</v>
      </c>
      <c r="AK4051">
        <v>0</v>
      </c>
      <c r="AL4051">
        <v>8677</v>
      </c>
      <c r="AM4051">
        <v>8677</v>
      </c>
      <c r="AN4051">
        <v>594675</v>
      </c>
      <c r="AO4051">
        <v>491793</v>
      </c>
      <c r="AQ4051">
        <f>K4051/R4051</f>
        <v>0.69547171833409993</v>
      </c>
    </row>
    <row r="4052" spans="1:43" x14ac:dyDescent="0.35">
      <c r="A4052" t="s">
        <v>8415</v>
      </c>
      <c r="B4052" t="s">
        <v>8416</v>
      </c>
      <c r="C4052" t="s">
        <v>50</v>
      </c>
      <c r="D4052" t="str">
        <f>IF(P4052&lt;=50000,"Extra Small",IF(AND(P4052&gt;=50000,P4052&lt;250000),"Small",IF(AND(P4052&gt;=250000,P4052&lt;1000000),"Medium",IF(AND(P4052&gt;=1000000,P4052&lt;10000000),"Large",IF(AND(P4052&gt;=10000000,P4052&lt;100000000),"Extra Large",IF(P4052&gt;=100000000,"Extra-extra-large"))))))</f>
        <v>Extra Small</v>
      </c>
      <c r="E4052" t="s">
        <v>55</v>
      </c>
      <c r="F4052">
        <v>0</v>
      </c>
      <c r="G4052">
        <v>0</v>
      </c>
      <c r="H4052">
        <v>0</v>
      </c>
      <c r="I4052">
        <v>0</v>
      </c>
      <c r="J4052" t="s">
        <v>154</v>
      </c>
      <c r="K4052">
        <v>0</v>
      </c>
      <c r="L4052">
        <v>16031</v>
      </c>
      <c r="M4052">
        <v>2568</v>
      </c>
      <c r="N4052">
        <v>0</v>
      </c>
      <c r="O4052">
        <v>907</v>
      </c>
      <c r="P4052">
        <v>19506</v>
      </c>
      <c r="Q4052">
        <v>0</v>
      </c>
      <c r="R4052">
        <v>19506</v>
      </c>
      <c r="S4052" t="str">
        <f t="shared" si="126"/>
        <v>False</v>
      </c>
      <c r="T4052">
        <v>0</v>
      </c>
      <c r="U4052" t="e">
        <f t="shared" si="127"/>
        <v>#DIV/0!</v>
      </c>
      <c r="V4052">
        <v>0</v>
      </c>
      <c r="W4052">
        <v>0</v>
      </c>
      <c r="X4052">
        <v>0</v>
      </c>
      <c r="Y4052">
        <v>36521</v>
      </c>
      <c r="Z4052">
        <v>36521</v>
      </c>
      <c r="AA4052" t="b">
        <f>ABS(T4052-Z4052)&gt;25000</f>
        <v>1</v>
      </c>
      <c r="AB4052">
        <v>-17015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53312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53312</v>
      </c>
      <c r="AQ4052">
        <f>K4052/R4052</f>
        <v>0</v>
      </c>
    </row>
    <row r="4053" spans="1:43" x14ac:dyDescent="0.35">
      <c r="A4053" t="s">
        <v>8417</v>
      </c>
      <c r="B4053" t="s">
        <v>8418</v>
      </c>
      <c r="C4053" t="s">
        <v>38</v>
      </c>
      <c r="D4053" t="str">
        <f>IF(P4053&lt;=50000,"Extra Small",IF(AND(P4053&gt;=50000,P4053&lt;250000),"Small",IF(AND(P4053&gt;=250000,P4053&lt;1000000),"Medium",IF(AND(P4053&gt;=1000000,P4053&lt;10000000),"Large",IF(AND(P4053&gt;=10000000,P4053&lt;100000000),"Extra Large",IF(P4053&gt;=100000000,"Extra-extra-large"))))))</f>
        <v>Extra Large</v>
      </c>
      <c r="E4053" t="s">
        <v>55</v>
      </c>
      <c r="F4053">
        <v>33</v>
      </c>
      <c r="G4053">
        <v>76</v>
      </c>
      <c r="H4053">
        <v>32</v>
      </c>
      <c r="I4053">
        <v>103</v>
      </c>
      <c r="J4053" t="s">
        <v>339</v>
      </c>
      <c r="K4053">
        <v>8527406</v>
      </c>
      <c r="L4053">
        <v>644629</v>
      </c>
      <c r="M4053">
        <v>1763460</v>
      </c>
      <c r="N4053">
        <v>228673</v>
      </c>
      <c r="O4053">
        <v>108269</v>
      </c>
      <c r="P4053">
        <v>11272437</v>
      </c>
      <c r="Q4053">
        <v>0</v>
      </c>
      <c r="R4053">
        <v>11272437</v>
      </c>
      <c r="S4053" t="str">
        <f t="shared" si="126"/>
        <v>False</v>
      </c>
      <c r="T4053">
        <v>8346820</v>
      </c>
      <c r="U4053" t="b">
        <f t="shared" si="127"/>
        <v>0</v>
      </c>
      <c r="V4053">
        <v>0</v>
      </c>
      <c r="W4053">
        <v>0</v>
      </c>
      <c r="X4053">
        <v>0</v>
      </c>
      <c r="Y4053">
        <v>2590366</v>
      </c>
      <c r="Z4053">
        <v>10937186</v>
      </c>
      <c r="AA4053" t="b">
        <f>ABS(T4053-Z4053)&gt;1000000</f>
        <v>1</v>
      </c>
      <c r="AB4053">
        <v>335251</v>
      </c>
      <c r="AC4053">
        <v>0</v>
      </c>
      <c r="AD4053">
        <v>335251</v>
      </c>
      <c r="AE4053">
        <v>5996158</v>
      </c>
      <c r="AF4053">
        <v>0</v>
      </c>
      <c r="AG4053">
        <v>8670204</v>
      </c>
      <c r="AH4053">
        <v>8670204</v>
      </c>
      <c r="AI4053">
        <v>14666362</v>
      </c>
      <c r="AJ4053">
        <v>2170948</v>
      </c>
      <c r="AK4053">
        <v>3457</v>
      </c>
      <c r="AL4053">
        <v>186740</v>
      </c>
      <c r="AM4053">
        <v>190197</v>
      </c>
      <c r="AN4053">
        <v>2361145</v>
      </c>
      <c r="AO4053">
        <v>12305217</v>
      </c>
      <c r="AQ4053">
        <f>K4053/R4053</f>
        <v>0.75648291491893016</v>
      </c>
    </row>
    <row r="4054" spans="1:43" x14ac:dyDescent="0.35">
      <c r="A4054" t="s">
        <v>8419</v>
      </c>
      <c r="B4054" t="s">
        <v>8420</v>
      </c>
      <c r="C4054" t="s">
        <v>38</v>
      </c>
      <c r="D4054" t="str">
        <f>IF(P4054&lt;=50000,"Extra Small",IF(AND(P4054&gt;=50000,P4054&lt;250000),"Small",IF(AND(P4054&gt;=250000,P4054&lt;1000000),"Medium",IF(AND(P4054&gt;=1000000,P4054&lt;10000000),"Large",IF(AND(P4054&gt;=10000000,P4054&lt;100000000),"Extra Large",IF(P4054&gt;=100000000,"Extra-extra-large"))))))</f>
        <v>Large</v>
      </c>
      <c r="E4054" t="s">
        <v>67</v>
      </c>
      <c r="F4054">
        <v>2</v>
      </c>
      <c r="G4054">
        <v>2</v>
      </c>
      <c r="H4054">
        <v>13</v>
      </c>
      <c r="I4054">
        <v>8.6999999999999993</v>
      </c>
      <c r="J4054" t="s">
        <v>52</v>
      </c>
      <c r="K4054">
        <v>112122</v>
      </c>
      <c r="L4054">
        <v>12608</v>
      </c>
      <c r="M4054">
        <v>2080895</v>
      </c>
      <c r="N4054">
        <v>0</v>
      </c>
      <c r="O4054">
        <v>89279</v>
      </c>
      <c r="P4054">
        <v>2294904</v>
      </c>
      <c r="Q4054">
        <v>0</v>
      </c>
      <c r="R4054">
        <v>2294904</v>
      </c>
      <c r="S4054" t="str">
        <f t="shared" si="126"/>
        <v>False</v>
      </c>
      <c r="T4054">
        <v>715682</v>
      </c>
      <c r="U4054" t="b">
        <f t="shared" si="127"/>
        <v>0</v>
      </c>
      <c r="V4054">
        <v>89830</v>
      </c>
      <c r="W4054">
        <v>4852</v>
      </c>
      <c r="X4054">
        <v>0</v>
      </c>
      <c r="Y4054">
        <v>1364761</v>
      </c>
      <c r="Z4054">
        <v>2175125</v>
      </c>
      <c r="AA4054" t="b">
        <f>ABS(T4054-Z4054)&gt;1000000</f>
        <v>1</v>
      </c>
      <c r="AB4054">
        <v>119779</v>
      </c>
      <c r="AC4054">
        <v>0</v>
      </c>
      <c r="AD4054">
        <v>119779</v>
      </c>
      <c r="AE4054">
        <v>186065</v>
      </c>
      <c r="AF4054">
        <v>0</v>
      </c>
      <c r="AG4054">
        <v>2540888</v>
      </c>
      <c r="AH4054">
        <v>2540888</v>
      </c>
      <c r="AI4054">
        <v>2726953</v>
      </c>
      <c r="AJ4054">
        <v>1232343</v>
      </c>
      <c r="AK4054">
        <v>847890</v>
      </c>
      <c r="AL4054">
        <v>6481</v>
      </c>
      <c r="AM4054">
        <v>854371</v>
      </c>
      <c r="AN4054">
        <v>2086714</v>
      </c>
      <c r="AO4054">
        <v>640239</v>
      </c>
      <c r="AQ4054">
        <f>K4054/R4054</f>
        <v>4.8856945650014118E-2</v>
      </c>
    </row>
    <row r="4055" spans="1:43" x14ac:dyDescent="0.35">
      <c r="A4055" t="s">
        <v>8421</v>
      </c>
      <c r="B4055" t="s">
        <v>8422</v>
      </c>
      <c r="C4055" t="s">
        <v>38</v>
      </c>
      <c r="D4055" t="str">
        <f>IF(P4055&lt;=50000,"Extra Small",IF(AND(P4055&gt;=50000,P4055&lt;250000),"Small",IF(AND(P4055&gt;=250000,P4055&lt;1000000),"Medium",IF(AND(P4055&gt;=1000000,P4055&lt;10000000),"Large",IF(AND(P4055&gt;=10000000,P4055&lt;100000000),"Extra Large",IF(P4055&gt;=100000000,"Extra-extra-large"))))))</f>
        <v>Large</v>
      </c>
      <c r="E4055" t="s">
        <v>43</v>
      </c>
      <c r="F4055">
        <v>7</v>
      </c>
      <c r="G4055">
        <v>0</v>
      </c>
      <c r="H4055">
        <v>251</v>
      </c>
      <c r="I4055">
        <v>28.72</v>
      </c>
      <c r="J4055" t="s">
        <v>8423</v>
      </c>
      <c r="K4055">
        <v>732368</v>
      </c>
      <c r="L4055">
        <v>3056</v>
      </c>
      <c r="M4055">
        <v>0</v>
      </c>
      <c r="N4055">
        <v>0</v>
      </c>
      <c r="O4055">
        <v>2240307</v>
      </c>
      <c r="P4055">
        <v>2975731</v>
      </c>
      <c r="Q4055">
        <v>13784</v>
      </c>
      <c r="R4055">
        <v>2989515</v>
      </c>
      <c r="S4055" t="str">
        <f t="shared" si="126"/>
        <v>False</v>
      </c>
      <c r="T4055">
        <v>1679872</v>
      </c>
      <c r="U4055" t="b">
        <f t="shared" si="127"/>
        <v>0</v>
      </c>
      <c r="V4055">
        <v>0</v>
      </c>
      <c r="W4055">
        <v>104000</v>
      </c>
      <c r="X4055">
        <v>0</v>
      </c>
      <c r="Y4055">
        <v>1096841</v>
      </c>
      <c r="Z4055">
        <v>2880713</v>
      </c>
      <c r="AA4055" t="b">
        <f>ABS(T4055-Z4055)&gt;1000000</f>
        <v>1</v>
      </c>
      <c r="AB4055">
        <v>108802</v>
      </c>
      <c r="AC4055">
        <v>0</v>
      </c>
      <c r="AD4055">
        <v>108802</v>
      </c>
      <c r="AE4055">
        <v>2061062</v>
      </c>
      <c r="AF4055">
        <v>0</v>
      </c>
      <c r="AG4055">
        <v>68253</v>
      </c>
      <c r="AH4055">
        <v>68253</v>
      </c>
      <c r="AI4055">
        <v>2129315</v>
      </c>
      <c r="AJ4055">
        <v>1820749</v>
      </c>
      <c r="AK4055">
        <v>0</v>
      </c>
      <c r="AL4055">
        <v>0</v>
      </c>
      <c r="AM4055">
        <v>0</v>
      </c>
      <c r="AN4055">
        <v>1820749</v>
      </c>
      <c r="AO4055">
        <v>308566</v>
      </c>
      <c r="AQ4055">
        <f>K4055/R4055</f>
        <v>0.24497886780966144</v>
      </c>
    </row>
    <row r="4056" spans="1:43" x14ac:dyDescent="0.35">
      <c r="A4056" t="s">
        <v>8424</v>
      </c>
      <c r="B4056" t="s">
        <v>8425</v>
      </c>
      <c r="C4056" t="s">
        <v>38</v>
      </c>
      <c r="D4056" t="str">
        <f>IF(P4056&lt;=50000,"Extra Small",IF(AND(P4056&gt;=50000,P4056&lt;250000),"Small",IF(AND(P4056&gt;=250000,P4056&lt;1000000),"Medium",IF(AND(P4056&gt;=1000000,P4056&lt;10000000),"Large",IF(AND(P4056&gt;=10000000,P4056&lt;100000000),"Extra Large",IF(P4056&gt;=100000000,"Extra-extra-large"))))))</f>
        <v>Small</v>
      </c>
      <c r="E4056" t="s">
        <v>39</v>
      </c>
      <c r="F4056">
        <v>0</v>
      </c>
      <c r="G4056">
        <v>0</v>
      </c>
      <c r="H4056">
        <v>0</v>
      </c>
      <c r="I4056">
        <v>0</v>
      </c>
      <c r="J4056" t="s">
        <v>92</v>
      </c>
      <c r="K4056">
        <v>0</v>
      </c>
      <c r="L4056">
        <v>178693</v>
      </c>
      <c r="M4056">
        <v>0</v>
      </c>
      <c r="N4056">
        <v>0</v>
      </c>
      <c r="O4056">
        <v>0</v>
      </c>
      <c r="P4056">
        <v>178693</v>
      </c>
      <c r="Q4056">
        <v>0</v>
      </c>
      <c r="R4056">
        <v>178693</v>
      </c>
      <c r="S4056" t="str">
        <f t="shared" si="126"/>
        <v>False</v>
      </c>
      <c r="T4056">
        <v>0</v>
      </c>
      <c r="U4056" t="e">
        <f t="shared" si="127"/>
        <v>#DIV/0!</v>
      </c>
      <c r="V4056">
        <v>0</v>
      </c>
      <c r="W4056">
        <v>0</v>
      </c>
      <c r="X4056">
        <v>0</v>
      </c>
      <c r="Y4056">
        <v>84821</v>
      </c>
      <c r="Z4056">
        <v>84821</v>
      </c>
      <c r="AA4056" t="b">
        <f>ABS(T4056-Z4056)&gt;25000</f>
        <v>1</v>
      </c>
      <c r="AB4056">
        <v>93872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2548988</v>
      </c>
      <c r="AJ4056">
        <v>0</v>
      </c>
      <c r="AK4056">
        <v>0</v>
      </c>
      <c r="AL4056">
        <v>0</v>
      </c>
      <c r="AM4056">
        <v>0</v>
      </c>
      <c r="AN4056">
        <v>1682036</v>
      </c>
      <c r="AO4056">
        <v>866952</v>
      </c>
      <c r="AQ4056">
        <f>K4056/R4056</f>
        <v>0</v>
      </c>
    </row>
    <row r="4057" spans="1:43" x14ac:dyDescent="0.35">
      <c r="A4057" t="s">
        <v>8426</v>
      </c>
      <c r="B4057" t="s">
        <v>8427</v>
      </c>
      <c r="C4057" t="s">
        <v>38</v>
      </c>
      <c r="D4057" t="str">
        <f>IF(P4057&lt;=50000,"Extra Small",IF(AND(P4057&gt;=50000,P4057&lt;250000),"Small",IF(AND(P4057&gt;=250000,P4057&lt;1000000),"Medium",IF(AND(P4057&gt;=1000000,P4057&lt;10000000),"Large",IF(AND(P4057&gt;=10000000,P4057&lt;100000000),"Extra Large",IF(P4057&gt;=100000000,"Extra-extra-large"))))))</f>
        <v>Extra Small</v>
      </c>
      <c r="E4057" t="s">
        <v>43</v>
      </c>
      <c r="F4057">
        <v>0</v>
      </c>
      <c r="G4057">
        <v>0</v>
      </c>
      <c r="H4057">
        <v>0</v>
      </c>
      <c r="I4057">
        <v>0</v>
      </c>
      <c r="J4057" t="s">
        <v>44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12206</v>
      </c>
      <c r="R4057">
        <v>12206</v>
      </c>
      <c r="S4057" t="str">
        <f t="shared" si="126"/>
        <v>False</v>
      </c>
      <c r="T4057">
        <v>0</v>
      </c>
      <c r="U4057" t="e">
        <f t="shared" si="127"/>
        <v>#DIV/0!</v>
      </c>
      <c r="V4057">
        <v>0</v>
      </c>
      <c r="W4057">
        <v>0</v>
      </c>
      <c r="X4057">
        <v>0</v>
      </c>
      <c r="Y4057">
        <v>11299</v>
      </c>
      <c r="Z4057">
        <v>11299</v>
      </c>
      <c r="AA4057" t="b">
        <f>ABS(T4057-Z4057)&gt;25000</f>
        <v>0</v>
      </c>
      <c r="AB4057">
        <v>907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131661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131661</v>
      </c>
      <c r="AQ4057">
        <f>K4057/R4057</f>
        <v>0</v>
      </c>
    </row>
    <row r="4058" spans="1:43" x14ac:dyDescent="0.35">
      <c r="A4058" t="s">
        <v>8428</v>
      </c>
      <c r="B4058" t="s">
        <v>8429</v>
      </c>
      <c r="C4058" t="s">
        <v>38</v>
      </c>
      <c r="D4058" t="str">
        <f>IF(P4058&lt;=50000,"Extra Small",IF(AND(P4058&gt;=50000,P4058&lt;250000),"Small",IF(AND(P4058&gt;=250000,P4058&lt;1000000),"Medium",IF(AND(P4058&gt;=1000000,P4058&lt;10000000),"Large",IF(AND(P4058&gt;=10000000,P4058&lt;100000000),"Extra Large",IF(P4058&gt;=100000000,"Extra-extra-large"))))))</f>
        <v>Large</v>
      </c>
      <c r="E4058" t="s">
        <v>110</v>
      </c>
      <c r="F4058">
        <v>0</v>
      </c>
      <c r="G4058">
        <v>0</v>
      </c>
      <c r="H4058">
        <v>0</v>
      </c>
      <c r="I4058">
        <v>0</v>
      </c>
      <c r="J4058" t="s">
        <v>102</v>
      </c>
      <c r="K4058">
        <v>0</v>
      </c>
      <c r="L4058">
        <v>18303</v>
      </c>
      <c r="M4058">
        <v>0</v>
      </c>
      <c r="N4058">
        <v>1942657</v>
      </c>
      <c r="O4058">
        <v>0</v>
      </c>
      <c r="P4058">
        <v>1960960</v>
      </c>
      <c r="Q4058">
        <v>0</v>
      </c>
      <c r="R4058">
        <v>1960960</v>
      </c>
      <c r="S4058" t="str">
        <f t="shared" si="126"/>
        <v>False</v>
      </c>
      <c r="T4058">
        <v>0</v>
      </c>
      <c r="U4058" t="e">
        <f t="shared" si="127"/>
        <v>#DIV/0!</v>
      </c>
      <c r="V4058">
        <v>0</v>
      </c>
      <c r="W4058">
        <v>1390515</v>
      </c>
      <c r="X4058">
        <v>0</v>
      </c>
      <c r="Y4058">
        <v>606756</v>
      </c>
      <c r="Z4058">
        <v>1997271</v>
      </c>
      <c r="AA4058" t="b">
        <f>ABS(T4058-Z4058)&gt;1000000</f>
        <v>1</v>
      </c>
      <c r="AB4058">
        <v>-36311</v>
      </c>
      <c r="AC4058">
        <v>0</v>
      </c>
      <c r="AD4058">
        <v>-36311</v>
      </c>
      <c r="AE4058">
        <v>38197254</v>
      </c>
      <c r="AF4058">
        <v>0</v>
      </c>
      <c r="AG4058">
        <v>0</v>
      </c>
      <c r="AH4058">
        <v>0</v>
      </c>
      <c r="AI4058">
        <v>38197254</v>
      </c>
      <c r="AJ4058">
        <v>53720</v>
      </c>
      <c r="AK4058">
        <v>0</v>
      </c>
      <c r="AL4058">
        <v>0</v>
      </c>
      <c r="AM4058">
        <v>0</v>
      </c>
      <c r="AN4058">
        <v>53720</v>
      </c>
      <c r="AO4058">
        <v>38143534</v>
      </c>
      <c r="AQ4058">
        <f>K4058/R4058</f>
        <v>0</v>
      </c>
    </row>
    <row r="4059" spans="1:43" x14ac:dyDescent="0.35">
      <c r="A4059" t="s">
        <v>8430</v>
      </c>
      <c r="B4059" t="s">
        <v>8431</v>
      </c>
      <c r="C4059" t="s">
        <v>38</v>
      </c>
      <c r="D4059" t="str">
        <f>IF(P4059&lt;=50000,"Extra Small",IF(AND(P4059&gt;=50000,P4059&lt;250000),"Small",IF(AND(P4059&gt;=250000,P4059&lt;1000000),"Medium",IF(AND(P4059&gt;=1000000,P4059&lt;10000000),"Large",IF(AND(P4059&gt;=10000000,P4059&lt;100000000),"Extra Large",IF(P4059&gt;=100000000,"Extra-extra-large"))))))</f>
        <v>Medium</v>
      </c>
      <c r="E4059" t="s">
        <v>76</v>
      </c>
      <c r="F4059">
        <v>1</v>
      </c>
      <c r="G4059">
        <v>7</v>
      </c>
      <c r="H4059">
        <v>2</v>
      </c>
      <c r="I4059">
        <v>6.4</v>
      </c>
      <c r="J4059" t="s">
        <v>472</v>
      </c>
      <c r="K4059">
        <v>568174</v>
      </c>
      <c r="L4059">
        <v>149032</v>
      </c>
      <c r="M4059">
        <v>152446</v>
      </c>
      <c r="N4059">
        <v>1455</v>
      </c>
      <c r="O4059">
        <v>296</v>
      </c>
      <c r="P4059">
        <v>871403</v>
      </c>
      <c r="Q4059">
        <v>0</v>
      </c>
      <c r="R4059">
        <v>871403</v>
      </c>
      <c r="S4059" t="str">
        <f t="shared" si="126"/>
        <v>False</v>
      </c>
      <c r="T4059">
        <v>757254</v>
      </c>
      <c r="U4059" t="b">
        <f t="shared" si="127"/>
        <v>0</v>
      </c>
      <c r="V4059">
        <v>0</v>
      </c>
      <c r="W4059">
        <v>0</v>
      </c>
      <c r="X4059">
        <v>0</v>
      </c>
      <c r="Y4059">
        <v>224329</v>
      </c>
      <c r="Z4059">
        <v>981583</v>
      </c>
      <c r="AA4059" t="b">
        <f>ABS(T4059-Z4059)&gt;25000</f>
        <v>1</v>
      </c>
      <c r="AB4059">
        <v>-110180</v>
      </c>
      <c r="AC4059">
        <v>0</v>
      </c>
      <c r="AD4059">
        <v>-110180</v>
      </c>
      <c r="AE4059">
        <v>278412</v>
      </c>
      <c r="AF4059">
        <v>0</v>
      </c>
      <c r="AG4059">
        <v>0</v>
      </c>
      <c r="AH4059">
        <v>7637</v>
      </c>
      <c r="AI4059">
        <v>286049</v>
      </c>
      <c r="AJ4059">
        <v>120771</v>
      </c>
      <c r="AK4059">
        <v>0</v>
      </c>
      <c r="AL4059">
        <v>0</v>
      </c>
      <c r="AM4059">
        <v>0</v>
      </c>
      <c r="AN4059">
        <v>120771</v>
      </c>
      <c r="AO4059">
        <v>165278</v>
      </c>
      <c r="AQ4059">
        <f>K4059/R4059</f>
        <v>0.65202208392672512</v>
      </c>
    </row>
    <row r="4060" spans="1:43" x14ac:dyDescent="0.35">
      <c r="A4060" t="s">
        <v>8432</v>
      </c>
      <c r="B4060" t="s">
        <v>8433</v>
      </c>
      <c r="C4060" t="s">
        <v>38</v>
      </c>
      <c r="D4060" t="str">
        <f>IF(P4060&lt;=50000,"Extra Small",IF(AND(P4060&gt;=50000,P4060&lt;250000),"Small",IF(AND(P4060&gt;=250000,P4060&lt;1000000),"Medium",IF(AND(P4060&gt;=1000000,P4060&lt;10000000),"Large",IF(AND(P4060&gt;=10000000,P4060&lt;100000000),"Extra Large",IF(P4060&gt;=100000000,"Extra-extra-large"))))))</f>
        <v>Extra Small</v>
      </c>
      <c r="E4060" t="s">
        <v>85</v>
      </c>
      <c r="F4060">
        <v>0</v>
      </c>
      <c r="G4060">
        <v>0</v>
      </c>
      <c r="H4060">
        <v>0</v>
      </c>
      <c r="I4060">
        <v>0</v>
      </c>
      <c r="J4060" t="s">
        <v>281</v>
      </c>
      <c r="K4060">
        <v>0</v>
      </c>
      <c r="L4060">
        <v>625</v>
      </c>
      <c r="M4060">
        <v>0</v>
      </c>
      <c r="N4060">
        <v>0</v>
      </c>
      <c r="O4060">
        <v>0</v>
      </c>
      <c r="P4060">
        <v>625</v>
      </c>
      <c r="Q4060">
        <v>0</v>
      </c>
      <c r="R4060">
        <v>625</v>
      </c>
      <c r="S4060" t="str">
        <f t="shared" si="126"/>
        <v>False</v>
      </c>
      <c r="T4060">
        <v>0</v>
      </c>
      <c r="U4060" t="e">
        <f t="shared" si="127"/>
        <v>#DIV/0!</v>
      </c>
      <c r="V4060">
        <v>0</v>
      </c>
      <c r="W4060">
        <v>0</v>
      </c>
      <c r="X4060">
        <v>0</v>
      </c>
      <c r="Y4060">
        <v>196</v>
      </c>
      <c r="Z4060">
        <v>196</v>
      </c>
      <c r="AA4060" t="b">
        <f>ABS(T4060-Z4060)&gt;25000</f>
        <v>0</v>
      </c>
      <c r="AB4060">
        <v>429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9040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9040</v>
      </c>
      <c r="AQ4060">
        <f>K4060/R4060</f>
        <v>0</v>
      </c>
    </row>
    <row r="4061" spans="1:43" x14ac:dyDescent="0.35">
      <c r="A4061" t="s">
        <v>8434</v>
      </c>
      <c r="B4061" t="s">
        <v>8435</v>
      </c>
      <c r="C4061" t="s">
        <v>38</v>
      </c>
      <c r="D4061" t="str">
        <f>IF(P4061&lt;=50000,"Extra Small",IF(AND(P4061&gt;=50000,P4061&lt;250000),"Small",IF(AND(P4061&gt;=250000,P4061&lt;1000000),"Medium",IF(AND(P4061&gt;=1000000,P4061&lt;10000000),"Large",IF(AND(P4061&gt;=10000000,P4061&lt;100000000),"Extra Large",IF(P4061&gt;=100000000,"Extra-extra-large"))))))</f>
        <v>Extra Small</v>
      </c>
      <c r="E4061" t="s">
        <v>101</v>
      </c>
      <c r="F4061">
        <v>0</v>
      </c>
      <c r="G4061">
        <v>0</v>
      </c>
      <c r="H4061">
        <v>3</v>
      </c>
      <c r="I4061">
        <v>0</v>
      </c>
      <c r="J4061" t="s">
        <v>56</v>
      </c>
      <c r="K4061">
        <v>0</v>
      </c>
      <c r="L4061">
        <v>1254</v>
      </c>
      <c r="M4061">
        <v>11946</v>
      </c>
      <c r="N4061">
        <v>400</v>
      </c>
      <c r="O4061">
        <v>34</v>
      </c>
      <c r="P4061">
        <v>13634</v>
      </c>
      <c r="Q4061">
        <v>0</v>
      </c>
      <c r="R4061">
        <v>13634</v>
      </c>
      <c r="S4061" t="str">
        <f t="shared" si="126"/>
        <v>False</v>
      </c>
      <c r="T4061">
        <v>12496</v>
      </c>
      <c r="U4061" t="b">
        <f t="shared" si="127"/>
        <v>0</v>
      </c>
      <c r="V4061">
        <v>0</v>
      </c>
      <c r="W4061">
        <v>0</v>
      </c>
      <c r="X4061">
        <v>0</v>
      </c>
      <c r="Y4061">
        <v>8543</v>
      </c>
      <c r="Z4061">
        <v>21039</v>
      </c>
      <c r="AA4061" t="b">
        <f>ABS(T4061-Z4061)&gt;25000</f>
        <v>0</v>
      </c>
      <c r="AB4061">
        <v>-7405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40000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40000</v>
      </c>
      <c r="AQ4061">
        <f>K4061/R4061</f>
        <v>0</v>
      </c>
    </row>
    <row r="4062" spans="1:43" x14ac:dyDescent="0.35">
      <c r="A4062" t="s">
        <v>8436</v>
      </c>
      <c r="B4062" t="s">
        <v>8437</v>
      </c>
      <c r="C4062" t="s">
        <v>38</v>
      </c>
      <c r="D4062" t="str">
        <f>IF(P4062&lt;=50000,"Extra Small",IF(AND(P4062&gt;=50000,P4062&lt;250000),"Small",IF(AND(P4062&gt;=250000,P4062&lt;1000000),"Medium",IF(AND(P4062&gt;=1000000,P4062&lt;10000000),"Large",IF(AND(P4062&gt;=10000000,P4062&lt;100000000),"Extra Large",IF(P4062&gt;=100000000,"Extra-extra-large"))))))</f>
        <v>Medium</v>
      </c>
      <c r="E4062" t="s">
        <v>55</v>
      </c>
      <c r="F4062">
        <v>6</v>
      </c>
      <c r="G4062">
        <v>4</v>
      </c>
      <c r="H4062">
        <v>2</v>
      </c>
      <c r="I4062">
        <v>9.77</v>
      </c>
      <c r="J4062" t="s">
        <v>2422</v>
      </c>
      <c r="K4062">
        <v>912661</v>
      </c>
      <c r="L4062">
        <v>100</v>
      </c>
      <c r="M4062">
        <v>0</v>
      </c>
      <c r="N4062">
        <v>0</v>
      </c>
      <c r="O4062">
        <v>73821</v>
      </c>
      <c r="P4062">
        <v>986582</v>
      </c>
      <c r="Q4062">
        <v>4371</v>
      </c>
      <c r="R4062">
        <v>990953</v>
      </c>
      <c r="S4062" t="str">
        <f t="shared" si="126"/>
        <v>False</v>
      </c>
      <c r="T4062">
        <v>692538</v>
      </c>
      <c r="U4062" t="b">
        <f t="shared" si="127"/>
        <v>0</v>
      </c>
      <c r="V4062">
        <v>0</v>
      </c>
      <c r="W4062">
        <v>0</v>
      </c>
      <c r="X4062">
        <v>0</v>
      </c>
      <c r="Y4062">
        <v>275487</v>
      </c>
      <c r="Z4062">
        <v>968025</v>
      </c>
      <c r="AA4062" t="b">
        <f>ABS(T4062-Z4062)&gt;25000</f>
        <v>1</v>
      </c>
      <c r="AB4062">
        <v>22928</v>
      </c>
      <c r="AC4062">
        <v>0</v>
      </c>
      <c r="AD4062">
        <v>22928</v>
      </c>
      <c r="AE4062">
        <v>1022742</v>
      </c>
      <c r="AF4062">
        <v>0</v>
      </c>
      <c r="AG4062">
        <v>0</v>
      </c>
      <c r="AH4062">
        <v>177435</v>
      </c>
      <c r="AI4062">
        <v>1200177</v>
      </c>
      <c r="AJ4062">
        <v>1115007</v>
      </c>
      <c r="AK4062">
        <v>0</v>
      </c>
      <c r="AL4062">
        <v>0</v>
      </c>
      <c r="AM4062">
        <v>16750</v>
      </c>
      <c r="AN4062">
        <v>1131757</v>
      </c>
      <c r="AO4062">
        <v>68420</v>
      </c>
      <c r="AQ4062">
        <f>K4062/R4062</f>
        <v>0.92099322571302578</v>
      </c>
    </row>
    <row r="4063" spans="1:43" x14ac:dyDescent="0.35">
      <c r="A4063" t="s">
        <v>8438</v>
      </c>
      <c r="B4063" t="s">
        <v>8439</v>
      </c>
      <c r="C4063" t="s">
        <v>50</v>
      </c>
      <c r="D4063" t="str">
        <f>IF(P4063&lt;=50000,"Extra Small",IF(AND(P4063&gt;=50000,P4063&lt;250000),"Small",IF(AND(P4063&gt;=250000,P4063&lt;1000000),"Medium",IF(AND(P4063&gt;=1000000,P4063&lt;10000000),"Large",IF(AND(P4063&gt;=10000000,P4063&lt;100000000),"Extra Large",IF(P4063&gt;=100000000,"Extra-extra-large"))))))</f>
        <v>Large</v>
      </c>
      <c r="E4063" t="s">
        <v>67</v>
      </c>
      <c r="F4063">
        <v>4</v>
      </c>
      <c r="G4063">
        <v>36</v>
      </c>
      <c r="H4063">
        <v>4</v>
      </c>
      <c r="I4063">
        <v>23</v>
      </c>
      <c r="J4063" t="s">
        <v>465</v>
      </c>
      <c r="K4063">
        <v>1975958</v>
      </c>
      <c r="L4063">
        <v>1665</v>
      </c>
      <c r="M4063">
        <v>1033812</v>
      </c>
      <c r="N4063">
        <v>15209</v>
      </c>
      <c r="O4063">
        <v>0</v>
      </c>
      <c r="P4063">
        <v>3026644</v>
      </c>
      <c r="Q4063">
        <v>0</v>
      </c>
      <c r="R4063">
        <v>3026644</v>
      </c>
      <c r="S4063" t="str">
        <f t="shared" si="126"/>
        <v>False</v>
      </c>
      <c r="T4063">
        <v>2077993</v>
      </c>
      <c r="U4063" t="b">
        <f t="shared" si="127"/>
        <v>0</v>
      </c>
      <c r="V4063">
        <v>3132</v>
      </c>
      <c r="W4063">
        <v>0</v>
      </c>
      <c r="X4063">
        <v>0</v>
      </c>
      <c r="Y4063">
        <v>835427</v>
      </c>
      <c r="Z4063">
        <v>2916552</v>
      </c>
      <c r="AA4063" t="b">
        <f>ABS(T4063-Z4063)&gt;1000000</f>
        <v>0</v>
      </c>
      <c r="AB4063">
        <v>110092</v>
      </c>
      <c r="AC4063">
        <v>0</v>
      </c>
      <c r="AD4063">
        <v>110092</v>
      </c>
      <c r="AE4063">
        <v>1305017</v>
      </c>
      <c r="AF4063">
        <v>0</v>
      </c>
      <c r="AG4063">
        <v>12358224</v>
      </c>
      <c r="AH4063">
        <v>12358224</v>
      </c>
      <c r="AI4063">
        <v>13663241</v>
      </c>
      <c r="AJ4063">
        <v>3316131</v>
      </c>
      <c r="AK4063">
        <v>0</v>
      </c>
      <c r="AL4063">
        <v>0</v>
      </c>
      <c r="AM4063">
        <v>0</v>
      </c>
      <c r="AN4063">
        <v>3316131</v>
      </c>
      <c r="AO4063">
        <v>10347110</v>
      </c>
      <c r="AQ4063">
        <f>K4063/R4063</f>
        <v>0.65285444868970388</v>
      </c>
    </row>
    <row r="4064" spans="1:43" x14ac:dyDescent="0.35">
      <c r="A4064" t="s">
        <v>8440</v>
      </c>
      <c r="B4064" t="s">
        <v>8441</v>
      </c>
      <c r="C4064" t="s">
        <v>50</v>
      </c>
      <c r="D4064" t="str">
        <f>IF(P4064&lt;=50000,"Extra Small",IF(AND(P4064&gt;=50000,P4064&lt;250000),"Small",IF(AND(P4064&gt;=250000,P4064&lt;1000000),"Medium",IF(AND(P4064&gt;=1000000,P4064&lt;10000000),"Large",IF(AND(P4064&gt;=10000000,P4064&lt;100000000),"Extra Large",IF(P4064&gt;=100000000,"Extra-extra-large"))))))</f>
        <v>Extra Small</v>
      </c>
      <c r="E4064" t="s">
        <v>123</v>
      </c>
      <c r="F4064">
        <v>0</v>
      </c>
      <c r="G4064">
        <v>0</v>
      </c>
      <c r="H4064">
        <v>0</v>
      </c>
      <c r="I4064">
        <v>0</v>
      </c>
      <c r="J4064" t="s">
        <v>386</v>
      </c>
      <c r="K4064">
        <v>0</v>
      </c>
      <c r="L4064">
        <v>1967</v>
      </c>
      <c r="M4064">
        <v>150</v>
      </c>
      <c r="N4064">
        <v>0</v>
      </c>
      <c r="O4064">
        <v>2257</v>
      </c>
      <c r="P4064">
        <v>4374</v>
      </c>
      <c r="Q4064">
        <v>0</v>
      </c>
      <c r="R4064">
        <v>4374</v>
      </c>
      <c r="S4064" t="str">
        <f t="shared" si="126"/>
        <v>False</v>
      </c>
      <c r="T4064">
        <v>0</v>
      </c>
      <c r="U4064" t="e">
        <f t="shared" si="127"/>
        <v>#DIV/0!</v>
      </c>
      <c r="V4064">
        <v>0</v>
      </c>
      <c r="W4064">
        <v>119</v>
      </c>
      <c r="X4064">
        <v>0</v>
      </c>
      <c r="Y4064">
        <v>8583</v>
      </c>
      <c r="Z4064">
        <v>8702</v>
      </c>
      <c r="AA4064" t="b">
        <f>ABS(T4064-Z4064)&gt;25000</f>
        <v>0</v>
      </c>
      <c r="AB4064">
        <v>-4328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40000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40000</v>
      </c>
      <c r="AQ4064">
        <f>K4064/R4064</f>
        <v>0</v>
      </c>
    </row>
    <row r="4065" spans="1:43" x14ac:dyDescent="0.35">
      <c r="A4065" t="s">
        <v>8442</v>
      </c>
      <c r="B4065" t="s">
        <v>8443</v>
      </c>
      <c r="C4065" t="s">
        <v>38</v>
      </c>
      <c r="D4065" t="str">
        <f>IF(P4065&lt;=50000,"Extra Small",IF(AND(P4065&gt;=50000,P4065&lt;250000),"Small",IF(AND(P4065&gt;=250000,P4065&lt;1000000),"Medium",IF(AND(P4065&gt;=1000000,P4065&lt;10000000),"Large",IF(AND(P4065&gt;=10000000,P4065&lt;100000000),"Extra Large",IF(P4065&gt;=100000000,"Extra-extra-large"))))))</f>
        <v>Medium</v>
      </c>
      <c r="E4065" t="s">
        <v>123</v>
      </c>
      <c r="F4065">
        <v>0</v>
      </c>
      <c r="G4065">
        <v>0</v>
      </c>
      <c r="H4065">
        <v>0</v>
      </c>
      <c r="I4065">
        <v>0</v>
      </c>
      <c r="J4065" t="s">
        <v>48</v>
      </c>
      <c r="K4065">
        <v>0</v>
      </c>
      <c r="L4065">
        <v>0</v>
      </c>
      <c r="M4065">
        <v>0</v>
      </c>
      <c r="N4065">
        <v>196522</v>
      </c>
      <c r="O4065">
        <v>129405</v>
      </c>
      <c r="P4065">
        <v>325927</v>
      </c>
      <c r="Q4065">
        <v>0</v>
      </c>
      <c r="R4065">
        <v>325927</v>
      </c>
      <c r="S4065" t="str">
        <f t="shared" si="126"/>
        <v>False</v>
      </c>
      <c r="T4065">
        <v>0</v>
      </c>
      <c r="U4065" t="e">
        <f t="shared" si="127"/>
        <v>#DIV/0!</v>
      </c>
      <c r="V4065">
        <v>0</v>
      </c>
      <c r="W4065">
        <v>122835</v>
      </c>
      <c r="X4065">
        <v>0</v>
      </c>
      <c r="Y4065">
        <v>5678</v>
      </c>
      <c r="Z4065">
        <v>128513</v>
      </c>
      <c r="AA4065" t="b">
        <f>ABS(T4065-Z4065)&gt;25000</f>
        <v>1</v>
      </c>
      <c r="AB4065">
        <v>197414</v>
      </c>
      <c r="AC4065">
        <v>0</v>
      </c>
      <c r="AD4065">
        <v>197414</v>
      </c>
      <c r="AE4065">
        <v>4352989</v>
      </c>
      <c r="AF4065">
        <v>0</v>
      </c>
      <c r="AG4065">
        <v>0</v>
      </c>
      <c r="AH4065">
        <v>0</v>
      </c>
      <c r="AI4065">
        <v>4352989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4352989</v>
      </c>
      <c r="AQ4065">
        <f>K4065/R4065</f>
        <v>0</v>
      </c>
    </row>
    <row r="4066" spans="1:43" x14ac:dyDescent="0.35">
      <c r="A4066" t="s">
        <v>8444</v>
      </c>
      <c r="B4066" t="s">
        <v>8445</v>
      </c>
      <c r="C4066" t="s">
        <v>38</v>
      </c>
      <c r="D4066" t="str">
        <f>IF(P4066&lt;=50000,"Extra Small",IF(AND(P4066&gt;=50000,P4066&lt;250000),"Small",IF(AND(P4066&gt;=250000,P4066&lt;1000000),"Medium",IF(AND(P4066&gt;=1000000,P4066&lt;10000000),"Large",IF(AND(P4066&gt;=10000000,P4066&lt;100000000),"Extra Large",IF(P4066&gt;=100000000,"Extra-extra-large"))))))</f>
        <v>Large</v>
      </c>
      <c r="E4066" t="s">
        <v>64</v>
      </c>
      <c r="F4066">
        <v>11</v>
      </c>
      <c r="G4066">
        <v>9</v>
      </c>
      <c r="H4066">
        <v>1</v>
      </c>
      <c r="I4066">
        <v>16.7</v>
      </c>
      <c r="J4066" t="s">
        <v>172</v>
      </c>
      <c r="K4066">
        <v>0</v>
      </c>
      <c r="L4066">
        <v>1682110</v>
      </c>
      <c r="M4066">
        <v>2435098</v>
      </c>
      <c r="N4066">
        <v>23769</v>
      </c>
      <c r="O4066">
        <v>118928</v>
      </c>
      <c r="P4066">
        <v>4259905</v>
      </c>
      <c r="Q4066">
        <v>0</v>
      </c>
      <c r="R4066">
        <v>4259905</v>
      </c>
      <c r="S4066" t="str">
        <f t="shared" si="126"/>
        <v>False</v>
      </c>
      <c r="T4066">
        <v>1890708</v>
      </c>
      <c r="U4066" t="b">
        <f t="shared" si="127"/>
        <v>0</v>
      </c>
      <c r="V4066">
        <v>0</v>
      </c>
      <c r="W4066">
        <v>352500</v>
      </c>
      <c r="X4066">
        <v>0</v>
      </c>
      <c r="Y4066">
        <v>1485278</v>
      </c>
      <c r="Z4066">
        <v>3728486</v>
      </c>
      <c r="AA4066" t="b">
        <f>ABS(T4066-Z4066)&gt;1000000</f>
        <v>1</v>
      </c>
      <c r="AB4066">
        <v>531419</v>
      </c>
      <c r="AC4066">
        <v>0</v>
      </c>
      <c r="AD4066">
        <v>531419</v>
      </c>
      <c r="AE4066">
        <v>2269841</v>
      </c>
      <c r="AF4066">
        <v>0</v>
      </c>
      <c r="AG4066">
        <v>29268</v>
      </c>
      <c r="AH4066">
        <v>29268</v>
      </c>
      <c r="AI4066">
        <v>2299109</v>
      </c>
      <c r="AJ4066">
        <v>847338</v>
      </c>
      <c r="AK4066">
        <v>21707</v>
      </c>
      <c r="AL4066">
        <v>0</v>
      </c>
      <c r="AM4066">
        <v>21707</v>
      </c>
      <c r="AN4066">
        <v>869045</v>
      </c>
      <c r="AO4066">
        <v>1430064</v>
      </c>
      <c r="AQ4066">
        <f>K4066/R4066</f>
        <v>0</v>
      </c>
    </row>
    <row r="4067" spans="1:43" x14ac:dyDescent="0.35">
      <c r="A4067" t="s">
        <v>8446</v>
      </c>
      <c r="B4067" t="s">
        <v>8447</v>
      </c>
      <c r="C4067" t="s">
        <v>38</v>
      </c>
      <c r="D4067" t="str">
        <f>IF(P4067&lt;=50000,"Extra Small",IF(AND(P4067&gt;=50000,P4067&lt;250000),"Small",IF(AND(P4067&gt;=250000,P4067&lt;1000000),"Medium",IF(AND(P4067&gt;=1000000,P4067&lt;10000000),"Large",IF(AND(P4067&gt;=10000000,P4067&lt;100000000),"Extra Large",IF(P4067&gt;=100000000,"Extra-extra-large"))))))</f>
        <v>Extra Small</v>
      </c>
      <c r="E4067" t="s">
        <v>123</v>
      </c>
      <c r="F4067">
        <v>0</v>
      </c>
      <c r="G4067">
        <v>0</v>
      </c>
      <c r="H4067">
        <v>0</v>
      </c>
      <c r="I4067">
        <v>0</v>
      </c>
      <c r="J4067" t="s">
        <v>3292</v>
      </c>
      <c r="K4067">
        <v>0</v>
      </c>
      <c r="L4067">
        <v>8648</v>
      </c>
      <c r="M4067">
        <v>0</v>
      </c>
      <c r="N4067">
        <v>316</v>
      </c>
      <c r="O4067">
        <v>2610</v>
      </c>
      <c r="P4067">
        <v>11574</v>
      </c>
      <c r="Q4067">
        <v>0</v>
      </c>
      <c r="R4067">
        <v>11574</v>
      </c>
      <c r="S4067" t="str">
        <f t="shared" si="126"/>
        <v>False</v>
      </c>
      <c r="T4067">
        <v>0</v>
      </c>
      <c r="U4067" t="e">
        <f t="shared" si="127"/>
        <v>#DIV/0!</v>
      </c>
      <c r="V4067">
        <v>0</v>
      </c>
      <c r="W4067">
        <v>0</v>
      </c>
      <c r="X4067">
        <v>0</v>
      </c>
      <c r="Y4067">
        <v>7230</v>
      </c>
      <c r="Z4067">
        <v>7230</v>
      </c>
      <c r="AA4067" t="b">
        <f>ABS(T4067-Z4067)&gt;25000</f>
        <v>0</v>
      </c>
      <c r="AB4067">
        <v>4344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41255</v>
      </c>
      <c r="AJ4067">
        <v>0</v>
      </c>
      <c r="AK4067">
        <v>0</v>
      </c>
      <c r="AL4067">
        <v>0</v>
      </c>
      <c r="AM4067">
        <v>0</v>
      </c>
      <c r="AN4067">
        <v>180</v>
      </c>
      <c r="AO4067">
        <v>41075</v>
      </c>
      <c r="AQ4067">
        <f>K4067/R4067</f>
        <v>0</v>
      </c>
    </row>
    <row r="4068" spans="1:43" x14ac:dyDescent="0.35">
      <c r="A4068" t="s">
        <v>8448</v>
      </c>
      <c r="B4068" t="s">
        <v>8449</v>
      </c>
      <c r="C4068" t="s">
        <v>38</v>
      </c>
      <c r="D4068" t="str">
        <f>IF(P4068&lt;=50000,"Extra Small",IF(AND(P4068&gt;=50000,P4068&lt;250000),"Small",IF(AND(P4068&gt;=250000,P4068&lt;1000000),"Medium",IF(AND(P4068&gt;=1000000,P4068&lt;10000000),"Large",IF(AND(P4068&gt;=10000000,P4068&lt;100000000),"Extra Large",IF(P4068&gt;=100000000,"Extra-extra-large"))))))</f>
        <v>Small</v>
      </c>
      <c r="E4068" t="s">
        <v>123</v>
      </c>
      <c r="F4068">
        <v>0</v>
      </c>
      <c r="G4068">
        <v>1</v>
      </c>
      <c r="H4068">
        <v>0</v>
      </c>
      <c r="I4068">
        <v>0.5</v>
      </c>
      <c r="J4068" t="s">
        <v>1223</v>
      </c>
      <c r="K4068">
        <v>57306</v>
      </c>
      <c r="L4068">
        <v>65726</v>
      </c>
      <c r="M4068">
        <v>0</v>
      </c>
      <c r="N4068">
        <v>6179</v>
      </c>
      <c r="O4068">
        <v>41381</v>
      </c>
      <c r="P4068">
        <v>170592</v>
      </c>
      <c r="Q4068">
        <v>0</v>
      </c>
      <c r="R4068">
        <v>170592</v>
      </c>
      <c r="S4068" t="str">
        <f t="shared" si="126"/>
        <v>False</v>
      </c>
      <c r="T4068">
        <v>35273</v>
      </c>
      <c r="U4068" t="b">
        <f t="shared" si="127"/>
        <v>0</v>
      </c>
      <c r="V4068">
        <v>0</v>
      </c>
      <c r="W4068">
        <v>0</v>
      </c>
      <c r="X4068">
        <v>0</v>
      </c>
      <c r="Y4068">
        <v>98199</v>
      </c>
      <c r="Z4068">
        <v>133472</v>
      </c>
      <c r="AA4068" t="b">
        <f>ABS(T4068-Z4068)&gt;25000</f>
        <v>1</v>
      </c>
      <c r="AB4068">
        <v>37120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321083</v>
      </c>
      <c r="AJ4068">
        <v>0</v>
      </c>
      <c r="AK4068">
        <v>0</v>
      </c>
      <c r="AL4068">
        <v>0</v>
      </c>
      <c r="AM4068">
        <v>0</v>
      </c>
      <c r="AN4068">
        <v>362</v>
      </c>
      <c r="AO4068">
        <v>320721</v>
      </c>
      <c r="AQ4068">
        <f>K4068/R4068</f>
        <v>0.33592431063590322</v>
      </c>
    </row>
    <row r="4069" spans="1:43" x14ac:dyDescent="0.35">
      <c r="A4069" t="s">
        <v>8450</v>
      </c>
      <c r="B4069" t="s">
        <v>8451</v>
      </c>
      <c r="C4069" t="s">
        <v>38</v>
      </c>
      <c r="D4069" t="str">
        <f>IF(P4069&lt;=50000,"Extra Small",IF(AND(P4069&gt;=50000,P4069&lt;250000),"Small",IF(AND(P4069&gt;=250000,P4069&lt;1000000),"Medium",IF(AND(P4069&gt;=1000000,P4069&lt;10000000),"Large",IF(AND(P4069&gt;=10000000,P4069&lt;100000000),"Extra Large",IF(P4069&gt;=100000000,"Extra-extra-large"))))))</f>
        <v>Extra Small</v>
      </c>
      <c r="E4069" t="s">
        <v>39</v>
      </c>
      <c r="F4069">
        <v>0</v>
      </c>
      <c r="G4069">
        <v>0</v>
      </c>
      <c r="H4069">
        <v>0</v>
      </c>
      <c r="I4069">
        <v>0</v>
      </c>
      <c r="J4069" t="s">
        <v>1420</v>
      </c>
      <c r="K4069">
        <v>0</v>
      </c>
      <c r="L4069">
        <v>19642</v>
      </c>
      <c r="M4069">
        <v>0</v>
      </c>
      <c r="N4069">
        <v>0</v>
      </c>
      <c r="O4069">
        <v>848</v>
      </c>
      <c r="P4069">
        <v>20490</v>
      </c>
      <c r="Q4069">
        <v>0</v>
      </c>
      <c r="R4069">
        <v>20490</v>
      </c>
      <c r="S4069" t="str">
        <f t="shared" si="126"/>
        <v>False</v>
      </c>
      <c r="T4069">
        <v>0</v>
      </c>
      <c r="U4069" t="e">
        <f t="shared" si="127"/>
        <v>#DIV/0!</v>
      </c>
      <c r="V4069">
        <v>0</v>
      </c>
      <c r="W4069">
        <v>8662</v>
      </c>
      <c r="X4069">
        <v>7200</v>
      </c>
      <c r="Y4069">
        <v>1120</v>
      </c>
      <c r="Z4069">
        <v>16982</v>
      </c>
      <c r="AA4069" t="b">
        <f>ABS(T4069-Z4069)&gt;25000</f>
        <v>0</v>
      </c>
      <c r="AB4069">
        <v>3508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33650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33650</v>
      </c>
      <c r="AQ4069">
        <f>K4069/R4069</f>
        <v>0</v>
      </c>
    </row>
    <row r="4070" spans="1:43" x14ac:dyDescent="0.35">
      <c r="A4070" t="s">
        <v>8452</v>
      </c>
      <c r="B4070" t="s">
        <v>8453</v>
      </c>
      <c r="C4070" t="s">
        <v>38</v>
      </c>
      <c r="D4070" t="str">
        <f>IF(P4070&lt;=50000,"Extra Small",IF(AND(P4070&gt;=50000,P4070&lt;250000),"Small",IF(AND(P4070&gt;=250000,P4070&lt;1000000),"Medium",IF(AND(P4070&gt;=1000000,P4070&lt;10000000),"Large",IF(AND(P4070&gt;=10000000,P4070&lt;100000000),"Extra Large",IF(P4070&gt;=100000000,"Extra-extra-large"))))))</f>
        <v>Medium</v>
      </c>
      <c r="E4070" t="s">
        <v>43</v>
      </c>
      <c r="F4070">
        <v>1</v>
      </c>
      <c r="G4070">
        <v>7</v>
      </c>
      <c r="H4070">
        <v>0</v>
      </c>
      <c r="I4070">
        <v>4</v>
      </c>
      <c r="J4070" t="s">
        <v>40</v>
      </c>
      <c r="K4070">
        <v>260227</v>
      </c>
      <c r="L4070">
        <v>72527</v>
      </c>
      <c r="M4070">
        <v>0</v>
      </c>
      <c r="N4070">
        <v>16</v>
      </c>
      <c r="O4070">
        <v>0</v>
      </c>
      <c r="P4070">
        <v>332770</v>
      </c>
      <c r="Q4070">
        <v>0</v>
      </c>
      <c r="R4070">
        <v>332770</v>
      </c>
      <c r="S4070" t="str">
        <f t="shared" si="126"/>
        <v>False</v>
      </c>
      <c r="T4070">
        <v>19395</v>
      </c>
      <c r="U4070" t="b">
        <f t="shared" si="127"/>
        <v>0</v>
      </c>
      <c r="V4070">
        <v>0</v>
      </c>
      <c r="W4070">
        <v>0</v>
      </c>
      <c r="X4070">
        <v>0</v>
      </c>
      <c r="Y4070">
        <v>43511</v>
      </c>
      <c r="Z4070">
        <v>62906</v>
      </c>
      <c r="AA4070" t="b">
        <f>ABS(T4070-Z4070)&gt;25000</f>
        <v>1</v>
      </c>
      <c r="AB4070">
        <v>269864</v>
      </c>
      <c r="AC4070">
        <v>0</v>
      </c>
      <c r="AD4070">
        <v>269864</v>
      </c>
      <c r="AE4070">
        <v>267164</v>
      </c>
      <c r="AF4070">
        <v>0</v>
      </c>
      <c r="AG4070">
        <v>0</v>
      </c>
      <c r="AH4070">
        <v>1773</v>
      </c>
      <c r="AI4070">
        <v>268937</v>
      </c>
      <c r="AJ4070">
        <v>19627</v>
      </c>
      <c r="AK4070">
        <v>0</v>
      </c>
      <c r="AL4070">
        <v>0</v>
      </c>
      <c r="AM4070">
        <v>14341</v>
      </c>
      <c r="AN4070">
        <v>33968</v>
      </c>
      <c r="AO4070">
        <v>234969</v>
      </c>
      <c r="AQ4070">
        <f>K4070/R4070</f>
        <v>0.78200258436758119</v>
      </c>
    </row>
    <row r="4071" spans="1:43" x14ac:dyDescent="0.35">
      <c r="A4071" t="s">
        <v>8454</v>
      </c>
      <c r="B4071" t="s">
        <v>8455</v>
      </c>
      <c r="C4071" t="s">
        <v>50</v>
      </c>
      <c r="D4071" t="str">
        <f>IF(P4071&lt;=50000,"Extra Small",IF(AND(P4071&gt;=50000,P4071&lt;250000),"Small",IF(AND(P4071&gt;=250000,P4071&lt;1000000),"Medium",IF(AND(P4071&gt;=1000000,P4071&lt;10000000),"Large",IF(AND(P4071&gt;=10000000,P4071&lt;100000000),"Extra Large",IF(P4071&gt;=100000000,"Extra-extra-large"))))))</f>
        <v>Extra Small</v>
      </c>
      <c r="E4071" t="s">
        <v>164</v>
      </c>
      <c r="F4071">
        <v>0</v>
      </c>
      <c r="G4071">
        <v>0</v>
      </c>
      <c r="H4071">
        <v>0</v>
      </c>
      <c r="I4071">
        <v>0</v>
      </c>
      <c r="J4071" t="s">
        <v>154</v>
      </c>
      <c r="K4071">
        <v>0</v>
      </c>
      <c r="L4071">
        <v>30829</v>
      </c>
      <c r="M4071">
        <v>0</v>
      </c>
      <c r="N4071">
        <v>74</v>
      </c>
      <c r="O4071">
        <v>0</v>
      </c>
      <c r="P4071">
        <v>30903</v>
      </c>
      <c r="Q4071">
        <v>0</v>
      </c>
      <c r="R4071">
        <v>30903</v>
      </c>
      <c r="S4071" t="str">
        <f t="shared" si="126"/>
        <v>False</v>
      </c>
      <c r="T4071">
        <v>0</v>
      </c>
      <c r="U4071" t="e">
        <f t="shared" si="127"/>
        <v>#DIV/0!</v>
      </c>
      <c r="V4071">
        <v>0</v>
      </c>
      <c r="W4071">
        <v>0</v>
      </c>
      <c r="X4071">
        <v>28000</v>
      </c>
      <c r="Y4071">
        <v>2260</v>
      </c>
      <c r="Z4071">
        <v>30260</v>
      </c>
      <c r="AA4071" t="b">
        <f>ABS(T4071-Z4071)&gt;25000</f>
        <v>1</v>
      </c>
      <c r="AB4071">
        <v>643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6450</v>
      </c>
      <c r="AJ4071">
        <v>0</v>
      </c>
      <c r="AK4071">
        <v>0</v>
      </c>
      <c r="AL4071">
        <v>0</v>
      </c>
      <c r="AM4071">
        <v>0</v>
      </c>
      <c r="AN4071">
        <v>3960</v>
      </c>
      <c r="AO4071">
        <v>2490</v>
      </c>
      <c r="AQ4071">
        <f>K4071/R4071</f>
        <v>0</v>
      </c>
    </row>
    <row r="4072" spans="1:43" x14ac:dyDescent="0.35">
      <c r="A4072" t="s">
        <v>8456</v>
      </c>
      <c r="B4072" t="s">
        <v>8457</v>
      </c>
      <c r="C4072" t="s">
        <v>38</v>
      </c>
      <c r="D4072" t="str">
        <f>IF(P4072&lt;=50000,"Extra Small",IF(AND(P4072&gt;=50000,P4072&lt;250000),"Small",IF(AND(P4072&gt;=250000,P4072&lt;1000000),"Medium",IF(AND(P4072&gt;=1000000,P4072&lt;10000000),"Large",IF(AND(P4072&gt;=10000000,P4072&lt;100000000),"Extra Large",IF(P4072&gt;=100000000,"Extra-extra-large"))))))</f>
        <v>Small</v>
      </c>
      <c r="E4072" t="s">
        <v>55</v>
      </c>
      <c r="F4072">
        <v>0</v>
      </c>
      <c r="G4072">
        <v>0</v>
      </c>
      <c r="H4072">
        <v>0</v>
      </c>
      <c r="I4072">
        <v>0</v>
      </c>
      <c r="J4072" t="s">
        <v>102</v>
      </c>
      <c r="K4072">
        <v>0</v>
      </c>
      <c r="L4072">
        <v>73040</v>
      </c>
      <c r="M4072">
        <v>0</v>
      </c>
      <c r="N4072">
        <v>0</v>
      </c>
      <c r="O4072">
        <v>0</v>
      </c>
      <c r="P4072">
        <v>73040</v>
      </c>
      <c r="Q4072">
        <v>0</v>
      </c>
      <c r="R4072">
        <v>73040</v>
      </c>
      <c r="S4072" t="str">
        <f t="shared" si="126"/>
        <v>False</v>
      </c>
      <c r="T4072">
        <v>0</v>
      </c>
      <c r="U4072" t="e">
        <f t="shared" si="127"/>
        <v>#DIV/0!</v>
      </c>
      <c r="V4072">
        <v>0</v>
      </c>
      <c r="W4072">
        <v>0</v>
      </c>
      <c r="X4072">
        <v>0</v>
      </c>
      <c r="Y4072">
        <v>78269</v>
      </c>
      <c r="Z4072">
        <v>78269</v>
      </c>
      <c r="AA4072" t="b">
        <f>ABS(T4072-Z4072)&gt;25000</f>
        <v>1</v>
      </c>
      <c r="AB4072">
        <v>-5229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13381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13381</v>
      </c>
      <c r="AQ4072">
        <f>K4072/R4072</f>
        <v>0</v>
      </c>
    </row>
    <row r="4073" spans="1:43" x14ac:dyDescent="0.35">
      <c r="A4073" t="s">
        <v>8458</v>
      </c>
      <c r="B4073" t="s">
        <v>8459</v>
      </c>
      <c r="C4073" t="s">
        <v>38</v>
      </c>
      <c r="D4073" t="str">
        <f>IF(P4073&lt;=50000,"Extra Small",IF(AND(P4073&gt;=50000,P4073&lt;250000),"Small",IF(AND(P4073&gt;=250000,P4073&lt;1000000),"Medium",IF(AND(P4073&gt;=1000000,P4073&lt;10000000),"Large",IF(AND(P4073&gt;=10000000,P4073&lt;100000000),"Extra Large",IF(P4073&gt;=100000000,"Extra-extra-large"))))))</f>
        <v>Extra Small</v>
      </c>
      <c r="E4073" t="s">
        <v>39</v>
      </c>
      <c r="F4073">
        <v>0</v>
      </c>
      <c r="G4073">
        <v>0</v>
      </c>
      <c r="H4073">
        <v>0</v>
      </c>
      <c r="I4073">
        <v>0</v>
      </c>
      <c r="J4073" t="s">
        <v>1420</v>
      </c>
      <c r="K4073">
        <v>0</v>
      </c>
      <c r="L4073">
        <v>7500</v>
      </c>
      <c r="M4073">
        <v>0</v>
      </c>
      <c r="N4073">
        <v>0</v>
      </c>
      <c r="O4073">
        <v>0</v>
      </c>
      <c r="P4073">
        <v>7500</v>
      </c>
      <c r="Q4073">
        <v>0</v>
      </c>
      <c r="R4073">
        <v>7500</v>
      </c>
      <c r="S4073" t="str">
        <f t="shared" si="126"/>
        <v>False</v>
      </c>
      <c r="T4073">
        <v>0</v>
      </c>
      <c r="U4073" t="e">
        <f t="shared" si="127"/>
        <v>#DIV/0!</v>
      </c>
      <c r="V4073">
        <v>0</v>
      </c>
      <c r="W4073">
        <v>0</v>
      </c>
      <c r="X4073">
        <v>0</v>
      </c>
      <c r="Y4073">
        <v>4605</v>
      </c>
      <c r="Z4073">
        <v>4605</v>
      </c>
      <c r="AA4073" t="b">
        <f>ABS(T4073-Z4073)&gt;25000</f>
        <v>0</v>
      </c>
      <c r="AB4073">
        <v>2895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5273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5273</v>
      </c>
      <c r="AQ4073">
        <f>K4073/R4073</f>
        <v>0</v>
      </c>
    </row>
    <row r="4074" spans="1:43" x14ac:dyDescent="0.35">
      <c r="A4074" t="s">
        <v>8460</v>
      </c>
      <c r="B4074" t="s">
        <v>8461</v>
      </c>
      <c r="C4074" t="s">
        <v>38</v>
      </c>
      <c r="D4074" t="str">
        <f>IF(P4074&lt;=50000,"Extra Small",IF(AND(P4074&gt;=50000,P4074&lt;250000),"Small",IF(AND(P4074&gt;=250000,P4074&lt;1000000),"Medium",IF(AND(P4074&gt;=1000000,P4074&lt;10000000),"Large",IF(AND(P4074&gt;=10000000,P4074&lt;100000000),"Extra Large",IF(P4074&gt;=100000000,"Extra-extra-large"))))))</f>
        <v>Small</v>
      </c>
      <c r="E4074" t="s">
        <v>55</v>
      </c>
      <c r="F4074">
        <v>0</v>
      </c>
      <c r="G4074">
        <v>0</v>
      </c>
      <c r="H4074">
        <v>0</v>
      </c>
      <c r="I4074">
        <v>0</v>
      </c>
      <c r="J4074" t="s">
        <v>208</v>
      </c>
      <c r="K4074">
        <v>37000</v>
      </c>
      <c r="L4074">
        <v>20494</v>
      </c>
      <c r="M4074">
        <v>31818</v>
      </c>
      <c r="N4074">
        <v>5</v>
      </c>
      <c r="O4074">
        <v>5000</v>
      </c>
      <c r="P4074">
        <v>94317</v>
      </c>
      <c r="Q4074">
        <v>0</v>
      </c>
      <c r="R4074">
        <v>94317</v>
      </c>
      <c r="S4074" t="str">
        <f t="shared" si="126"/>
        <v>False</v>
      </c>
      <c r="T4074">
        <v>0</v>
      </c>
      <c r="U4074" t="e">
        <f t="shared" si="127"/>
        <v>#DIV/0!</v>
      </c>
      <c r="V4074">
        <v>0</v>
      </c>
      <c r="W4074">
        <v>0</v>
      </c>
      <c r="X4074">
        <v>0</v>
      </c>
      <c r="Y4074">
        <v>51185</v>
      </c>
      <c r="Z4074">
        <v>51185</v>
      </c>
      <c r="AA4074" t="b">
        <f>ABS(T4074-Z4074)&gt;25000</f>
        <v>1</v>
      </c>
      <c r="AB4074">
        <v>43132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44594</v>
      </c>
      <c r="AJ4074">
        <v>0</v>
      </c>
      <c r="AK4074">
        <v>0</v>
      </c>
      <c r="AL4074">
        <v>0</v>
      </c>
      <c r="AM4074">
        <v>0</v>
      </c>
      <c r="AN4074">
        <v>2604</v>
      </c>
      <c r="AO4074">
        <v>41990</v>
      </c>
      <c r="AQ4074">
        <f>K4074/R4074</f>
        <v>0.39229407211849404</v>
      </c>
    </row>
    <row r="4075" spans="1:43" x14ac:dyDescent="0.35">
      <c r="A4075" t="s">
        <v>8462</v>
      </c>
      <c r="B4075" t="s">
        <v>8463</v>
      </c>
      <c r="C4075" t="s">
        <v>38</v>
      </c>
      <c r="D4075" t="str">
        <f>IF(P4075&lt;=50000,"Extra Small",IF(AND(P4075&gt;=50000,P4075&lt;250000),"Small",IF(AND(P4075&gt;=250000,P4075&lt;1000000),"Medium",IF(AND(P4075&gt;=1000000,P4075&lt;10000000),"Large",IF(AND(P4075&gt;=10000000,P4075&lt;100000000),"Extra Large",IF(P4075&gt;=100000000,"Extra-extra-large"))))))</f>
        <v>Extra Small</v>
      </c>
      <c r="E4075" t="s">
        <v>123</v>
      </c>
      <c r="F4075">
        <v>0</v>
      </c>
      <c r="G4075">
        <v>0</v>
      </c>
      <c r="H4075">
        <v>0</v>
      </c>
      <c r="I4075">
        <v>0</v>
      </c>
      <c r="J4075" t="s">
        <v>107</v>
      </c>
      <c r="K4075">
        <v>0</v>
      </c>
      <c r="L4075">
        <v>31000</v>
      </c>
      <c r="M4075">
        <v>0</v>
      </c>
      <c r="N4075">
        <v>0</v>
      </c>
      <c r="O4075">
        <v>8</v>
      </c>
      <c r="P4075">
        <v>31008</v>
      </c>
      <c r="Q4075">
        <v>0</v>
      </c>
      <c r="R4075">
        <v>31008</v>
      </c>
      <c r="S4075" t="str">
        <f t="shared" si="126"/>
        <v>False</v>
      </c>
      <c r="T4075">
        <v>0</v>
      </c>
      <c r="U4075" t="e">
        <f t="shared" si="127"/>
        <v>#DIV/0!</v>
      </c>
      <c r="V4075">
        <v>0</v>
      </c>
      <c r="W4075">
        <v>0</v>
      </c>
      <c r="X4075">
        <v>20000</v>
      </c>
      <c r="Y4075">
        <v>120</v>
      </c>
      <c r="Z4075">
        <v>20120</v>
      </c>
      <c r="AA4075" t="b">
        <f>ABS(T4075-Z4075)&gt;25000</f>
        <v>0</v>
      </c>
      <c r="AB4075">
        <v>10888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10888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10888</v>
      </c>
      <c r="AQ4075">
        <f>K4075/R4075</f>
        <v>0</v>
      </c>
    </row>
    <row r="4076" spans="1:43" x14ac:dyDescent="0.35">
      <c r="A4076" t="s">
        <v>8464</v>
      </c>
      <c r="B4076" t="s">
        <v>8465</v>
      </c>
      <c r="C4076" t="s">
        <v>38</v>
      </c>
      <c r="D4076" t="str">
        <f>IF(P4076&lt;=50000,"Extra Small",IF(AND(P4076&gt;=50000,P4076&lt;250000),"Small",IF(AND(P4076&gt;=250000,P4076&lt;1000000),"Medium",IF(AND(P4076&gt;=1000000,P4076&lt;10000000),"Large",IF(AND(P4076&gt;=10000000,P4076&lt;100000000),"Extra Large",IF(P4076&gt;=100000000,"Extra-extra-large"))))))</f>
        <v>Extra Small</v>
      </c>
      <c r="E4076" t="s">
        <v>43</v>
      </c>
      <c r="F4076">
        <v>0</v>
      </c>
      <c r="G4076">
        <v>0</v>
      </c>
      <c r="H4076">
        <v>3</v>
      </c>
      <c r="I4076">
        <v>1</v>
      </c>
      <c r="J4076" t="s">
        <v>278</v>
      </c>
      <c r="K4076">
        <v>0</v>
      </c>
      <c r="L4076">
        <v>22000</v>
      </c>
      <c r="M4076">
        <v>8500</v>
      </c>
      <c r="N4076">
        <v>0</v>
      </c>
      <c r="O4076">
        <v>0</v>
      </c>
      <c r="P4076">
        <v>30500</v>
      </c>
      <c r="Q4076">
        <v>0</v>
      </c>
      <c r="R4076">
        <v>30500</v>
      </c>
      <c r="S4076" t="str">
        <f t="shared" si="126"/>
        <v>False</v>
      </c>
      <c r="T4076">
        <v>3979</v>
      </c>
      <c r="U4076" t="b">
        <f t="shared" si="127"/>
        <v>0</v>
      </c>
      <c r="V4076">
        <v>0</v>
      </c>
      <c r="W4076">
        <v>0</v>
      </c>
      <c r="X4076">
        <v>0</v>
      </c>
      <c r="Y4076">
        <v>10000</v>
      </c>
      <c r="Z4076">
        <v>13979</v>
      </c>
      <c r="AA4076" t="b">
        <f>ABS(T4076-Z4076)&gt;25000</f>
        <v>0</v>
      </c>
      <c r="AB4076">
        <v>16521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Q4076">
        <f>K4076/R4076</f>
        <v>0</v>
      </c>
    </row>
    <row r="4077" spans="1:43" x14ac:dyDescent="0.35">
      <c r="A4077" t="s">
        <v>8466</v>
      </c>
      <c r="B4077" t="s">
        <v>8467</v>
      </c>
      <c r="C4077" t="s">
        <v>38</v>
      </c>
      <c r="D4077" t="str">
        <f>IF(P4077&lt;=50000,"Extra Small",IF(AND(P4077&gt;=50000,P4077&lt;250000),"Small",IF(AND(P4077&gt;=250000,P4077&lt;1000000),"Medium",IF(AND(P4077&gt;=1000000,P4077&lt;10000000),"Large",IF(AND(P4077&gt;=10000000,P4077&lt;100000000),"Extra Large",IF(P4077&gt;=100000000,"Extra-extra-large"))))))</f>
        <v>Small</v>
      </c>
      <c r="E4077" t="s">
        <v>85</v>
      </c>
      <c r="F4077">
        <v>0</v>
      </c>
      <c r="G4077">
        <v>2</v>
      </c>
      <c r="H4077">
        <v>7</v>
      </c>
      <c r="I4077">
        <v>0</v>
      </c>
      <c r="J4077" t="s">
        <v>92</v>
      </c>
      <c r="K4077">
        <v>150251</v>
      </c>
      <c r="L4077">
        <v>1524</v>
      </c>
      <c r="M4077">
        <v>29075</v>
      </c>
      <c r="N4077">
        <v>3883</v>
      </c>
      <c r="O4077">
        <v>1100</v>
      </c>
      <c r="P4077">
        <v>185833</v>
      </c>
      <c r="Q4077">
        <v>0</v>
      </c>
      <c r="R4077">
        <v>185833</v>
      </c>
      <c r="S4077" t="str">
        <f t="shared" si="126"/>
        <v>False</v>
      </c>
      <c r="T4077">
        <v>154638</v>
      </c>
      <c r="U4077" t="b">
        <f t="shared" si="127"/>
        <v>0</v>
      </c>
      <c r="V4077">
        <v>0</v>
      </c>
      <c r="W4077">
        <v>103</v>
      </c>
      <c r="X4077">
        <v>0</v>
      </c>
      <c r="Y4077">
        <v>69200</v>
      </c>
      <c r="Z4077">
        <v>223941</v>
      </c>
      <c r="AA4077" t="b">
        <f>ABS(T4077-Z4077)&gt;25000</f>
        <v>1</v>
      </c>
      <c r="AB4077">
        <v>-38108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150994</v>
      </c>
      <c r="AJ4077">
        <v>0</v>
      </c>
      <c r="AK4077">
        <v>0</v>
      </c>
      <c r="AL4077">
        <v>0</v>
      </c>
      <c r="AM4077">
        <v>0</v>
      </c>
      <c r="AN4077">
        <v>34009</v>
      </c>
      <c r="AO4077">
        <v>116985</v>
      </c>
      <c r="AQ4077">
        <f>K4077/R4077</f>
        <v>0.80852701081078171</v>
      </c>
    </row>
    <row r="4078" spans="1:43" x14ac:dyDescent="0.35">
      <c r="A4078" t="s">
        <v>8468</v>
      </c>
      <c r="B4078" t="s">
        <v>8469</v>
      </c>
      <c r="C4078" t="s">
        <v>38</v>
      </c>
      <c r="D4078" t="str">
        <f>IF(P4078&lt;=50000,"Extra Small",IF(AND(P4078&gt;=50000,P4078&lt;250000),"Small",IF(AND(P4078&gt;=250000,P4078&lt;1000000),"Medium",IF(AND(P4078&gt;=1000000,P4078&lt;10000000),"Large",IF(AND(P4078&gt;=10000000,P4078&lt;100000000),"Extra Large",IF(P4078&gt;=100000000,"Extra-extra-large"))))))</f>
        <v>Extra Small</v>
      </c>
      <c r="E4078" t="s">
        <v>70</v>
      </c>
      <c r="F4078">
        <v>0</v>
      </c>
      <c r="G4078">
        <v>0</v>
      </c>
      <c r="H4078">
        <v>0</v>
      </c>
      <c r="I4078">
        <v>0</v>
      </c>
      <c r="J4078" t="s">
        <v>92</v>
      </c>
      <c r="K4078">
        <v>0</v>
      </c>
      <c r="L4078">
        <v>1724</v>
      </c>
      <c r="M4078">
        <v>10570</v>
      </c>
      <c r="N4078">
        <v>867</v>
      </c>
      <c r="O4078">
        <v>2876</v>
      </c>
      <c r="P4078">
        <v>16037</v>
      </c>
      <c r="Q4078">
        <v>0</v>
      </c>
      <c r="R4078">
        <v>16037</v>
      </c>
      <c r="S4078" t="str">
        <f t="shared" si="126"/>
        <v>False</v>
      </c>
      <c r="T4078">
        <v>0</v>
      </c>
      <c r="U4078" t="e">
        <f t="shared" si="127"/>
        <v>#DIV/0!</v>
      </c>
      <c r="V4078">
        <v>0</v>
      </c>
      <c r="W4078">
        <v>130</v>
      </c>
      <c r="X4078">
        <v>0</v>
      </c>
      <c r="Y4078">
        <v>6679</v>
      </c>
      <c r="Z4078">
        <v>6809</v>
      </c>
      <c r="AA4078" t="b">
        <f>ABS(T4078-Z4078)&gt;25000</f>
        <v>0</v>
      </c>
      <c r="AB4078">
        <v>9228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76560</v>
      </c>
      <c r="AJ4078">
        <v>0</v>
      </c>
      <c r="AK4078">
        <v>0</v>
      </c>
      <c r="AL4078">
        <v>0</v>
      </c>
      <c r="AM4078">
        <v>0</v>
      </c>
      <c r="AN4078">
        <v>542</v>
      </c>
      <c r="AO4078">
        <v>76018</v>
      </c>
      <c r="AQ4078">
        <f>K4078/R4078</f>
        <v>0</v>
      </c>
    </row>
    <row r="4079" spans="1:43" x14ac:dyDescent="0.35">
      <c r="A4079" t="s">
        <v>8470</v>
      </c>
      <c r="B4079" t="s">
        <v>8471</v>
      </c>
      <c r="C4079" t="s">
        <v>38</v>
      </c>
      <c r="D4079" t="str">
        <f>IF(P4079&lt;=50000,"Extra Small",IF(AND(P4079&gt;=50000,P4079&lt;250000),"Small",IF(AND(P4079&gt;=250000,P4079&lt;1000000),"Medium",IF(AND(P4079&gt;=1000000,P4079&lt;10000000),"Large",IF(AND(P4079&gt;=10000000,P4079&lt;100000000),"Extra Large",IF(P4079&gt;=100000000,"Extra-extra-large"))))))</f>
        <v>Large</v>
      </c>
      <c r="E4079" t="s">
        <v>88</v>
      </c>
      <c r="F4079">
        <v>59</v>
      </c>
      <c r="G4079">
        <v>133</v>
      </c>
      <c r="H4079">
        <v>30</v>
      </c>
      <c r="I4079">
        <v>130.38999999999999</v>
      </c>
      <c r="J4079" t="s">
        <v>56</v>
      </c>
      <c r="K4079">
        <v>1697716</v>
      </c>
      <c r="L4079">
        <v>47132</v>
      </c>
      <c r="M4079">
        <v>3808542</v>
      </c>
      <c r="N4079">
        <v>0</v>
      </c>
      <c r="O4079">
        <v>0</v>
      </c>
      <c r="P4079">
        <v>5553390</v>
      </c>
      <c r="Q4079">
        <v>0</v>
      </c>
      <c r="R4079">
        <v>5553390</v>
      </c>
      <c r="S4079" t="str">
        <f t="shared" si="126"/>
        <v>False</v>
      </c>
      <c r="T4079">
        <v>4122456</v>
      </c>
      <c r="U4079" t="b">
        <f t="shared" si="127"/>
        <v>0</v>
      </c>
      <c r="V4079">
        <v>66559</v>
      </c>
      <c r="W4079">
        <v>0</v>
      </c>
      <c r="X4079">
        <v>0</v>
      </c>
      <c r="Y4079">
        <v>1840674</v>
      </c>
      <c r="Z4079">
        <v>6029689</v>
      </c>
      <c r="AA4079" t="b">
        <f>ABS(T4079-Z4079)&gt;1000000</f>
        <v>1</v>
      </c>
      <c r="AB4079">
        <v>-476299</v>
      </c>
      <c r="AC4079">
        <v>391264</v>
      </c>
      <c r="AD4079">
        <v>-85035</v>
      </c>
      <c r="AE4079">
        <v>509439</v>
      </c>
      <c r="AF4079">
        <v>0</v>
      </c>
      <c r="AG4079">
        <v>3856035</v>
      </c>
      <c r="AH4079">
        <v>3856035</v>
      </c>
      <c r="AI4079">
        <v>4365474</v>
      </c>
      <c r="AJ4079">
        <v>1918693</v>
      </c>
      <c r="AK4079">
        <v>157619</v>
      </c>
      <c r="AL4079">
        <v>199110</v>
      </c>
      <c r="AM4079">
        <v>356729</v>
      </c>
      <c r="AN4079">
        <v>2275422</v>
      </c>
      <c r="AO4079">
        <v>2090052</v>
      </c>
      <c r="AQ4079">
        <f>K4079/R4079</f>
        <v>0.3057080449959394</v>
      </c>
    </row>
    <row r="4080" spans="1:43" x14ac:dyDescent="0.35">
      <c r="A4080" t="s">
        <v>8472</v>
      </c>
      <c r="B4080" t="s">
        <v>8473</v>
      </c>
      <c r="C4080" t="s">
        <v>38</v>
      </c>
      <c r="D4080" t="str">
        <f>IF(P4080&lt;=50000,"Extra Small",IF(AND(P4080&gt;=50000,P4080&lt;250000),"Small",IF(AND(P4080&gt;=250000,P4080&lt;1000000),"Medium",IF(AND(P4080&gt;=1000000,P4080&lt;10000000),"Large",IF(AND(P4080&gt;=10000000,P4080&lt;100000000),"Extra Large",IF(P4080&gt;=100000000,"Extra-extra-large"))))))</f>
        <v>Extra Large</v>
      </c>
      <c r="E4080" t="s">
        <v>85</v>
      </c>
      <c r="F4080">
        <v>0</v>
      </c>
      <c r="G4080">
        <v>0</v>
      </c>
      <c r="H4080">
        <v>0</v>
      </c>
      <c r="I4080">
        <v>0</v>
      </c>
      <c r="J4080" t="s">
        <v>48</v>
      </c>
      <c r="K4080">
        <v>42660000</v>
      </c>
      <c r="L4080">
        <v>625000</v>
      </c>
      <c r="M4080">
        <v>6332000</v>
      </c>
      <c r="N4080">
        <v>13000</v>
      </c>
      <c r="O4080">
        <v>376000</v>
      </c>
      <c r="P4080">
        <v>50006000</v>
      </c>
      <c r="Q4080">
        <v>0</v>
      </c>
      <c r="R4080">
        <v>50006000</v>
      </c>
      <c r="S4080" t="str">
        <f t="shared" si="126"/>
        <v>False</v>
      </c>
      <c r="T4080">
        <v>0</v>
      </c>
      <c r="U4080" t="e">
        <f t="shared" si="127"/>
        <v>#DIV/0!</v>
      </c>
      <c r="V4080">
        <v>0</v>
      </c>
      <c r="W4080">
        <v>40352000</v>
      </c>
      <c r="X4080">
        <v>0</v>
      </c>
      <c r="Y4080">
        <v>9654000</v>
      </c>
      <c r="Z4080">
        <v>50006000</v>
      </c>
      <c r="AA4080" t="b">
        <f>ABS(T4080-Z4080)&gt;1000000</f>
        <v>1</v>
      </c>
      <c r="AB4080">
        <v>0</v>
      </c>
      <c r="AC4080">
        <v>0</v>
      </c>
      <c r="AD4080">
        <v>0</v>
      </c>
      <c r="AE4080">
        <v>5727000</v>
      </c>
      <c r="AF4080">
        <v>2965000</v>
      </c>
      <c r="AG4080">
        <v>0</v>
      </c>
      <c r="AH4080">
        <v>2965000</v>
      </c>
      <c r="AI4080">
        <v>8692000</v>
      </c>
      <c r="AJ4080">
        <v>7822000</v>
      </c>
      <c r="AK4080">
        <v>0</v>
      </c>
      <c r="AL4080">
        <v>0</v>
      </c>
      <c r="AM4080">
        <v>0</v>
      </c>
      <c r="AN4080">
        <v>7822000</v>
      </c>
      <c r="AO4080">
        <v>870000</v>
      </c>
      <c r="AQ4080">
        <f>K4080/R4080</f>
        <v>0.85309762828460589</v>
      </c>
    </row>
    <row r="4081" spans="1:43" x14ac:dyDescent="0.35">
      <c r="A4081" t="s">
        <v>8474</v>
      </c>
      <c r="B4081" t="s">
        <v>8475</v>
      </c>
      <c r="C4081" t="s">
        <v>50</v>
      </c>
      <c r="D4081" t="str">
        <f>IF(P4081&lt;=50000,"Extra Small",IF(AND(P4081&gt;=50000,P4081&lt;250000),"Small",IF(AND(P4081&gt;=250000,P4081&lt;1000000),"Medium",IF(AND(P4081&gt;=1000000,P4081&lt;10000000),"Large",IF(AND(P4081&gt;=10000000,P4081&lt;100000000),"Extra Large",IF(P4081&gt;=100000000,"Extra-extra-large"))))))</f>
        <v>Extra Small</v>
      </c>
      <c r="E4081" t="s">
        <v>43</v>
      </c>
      <c r="F4081">
        <v>0</v>
      </c>
      <c r="G4081">
        <v>0</v>
      </c>
      <c r="H4081">
        <v>0</v>
      </c>
      <c r="I4081">
        <v>0</v>
      </c>
      <c r="J4081" t="s">
        <v>61</v>
      </c>
      <c r="K4081">
        <v>30160</v>
      </c>
      <c r="L4081">
        <v>0</v>
      </c>
      <c r="M4081">
        <v>0</v>
      </c>
      <c r="N4081">
        <v>0</v>
      </c>
      <c r="O4081">
        <v>0</v>
      </c>
      <c r="P4081">
        <v>30160</v>
      </c>
      <c r="Q4081">
        <v>10</v>
      </c>
      <c r="R4081">
        <v>30170</v>
      </c>
      <c r="S4081" t="str">
        <f t="shared" si="126"/>
        <v>False</v>
      </c>
      <c r="T4081">
        <v>7729</v>
      </c>
      <c r="U4081" t="e">
        <f t="shared" si="127"/>
        <v>#DIV/0!</v>
      </c>
      <c r="V4081">
        <v>0</v>
      </c>
      <c r="W4081">
        <v>0</v>
      </c>
      <c r="X4081">
        <v>0</v>
      </c>
      <c r="Y4081">
        <v>23844</v>
      </c>
      <c r="Z4081">
        <v>31573</v>
      </c>
      <c r="AA4081" t="b">
        <f>ABS(T4081-Z4081)&gt;25000</f>
        <v>0</v>
      </c>
      <c r="AB4081">
        <v>-1403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7251</v>
      </c>
      <c r="AJ4081">
        <v>0</v>
      </c>
      <c r="AK4081">
        <v>0</v>
      </c>
      <c r="AL4081">
        <v>0</v>
      </c>
      <c r="AM4081">
        <v>0</v>
      </c>
      <c r="AN4081">
        <v>11107</v>
      </c>
      <c r="AO4081">
        <v>-3856</v>
      </c>
      <c r="AQ4081">
        <f>K4081/R4081</f>
        <v>0.99966854491216439</v>
      </c>
    </row>
    <row r="4082" spans="1:43" x14ac:dyDescent="0.35">
      <c r="A4082" t="s">
        <v>8476</v>
      </c>
      <c r="B4082" t="s">
        <v>8477</v>
      </c>
      <c r="C4082" t="s">
        <v>50</v>
      </c>
      <c r="D4082" t="str">
        <f>IF(P4082&lt;=50000,"Extra Small",IF(AND(P4082&gt;=50000,P4082&lt;250000),"Small",IF(AND(P4082&gt;=250000,P4082&lt;1000000),"Medium",IF(AND(P4082&gt;=1000000,P4082&lt;10000000),"Large",IF(AND(P4082&gt;=10000000,P4082&lt;100000000),"Extra Large",IF(P4082&gt;=100000000,"Extra-extra-large"))))))</f>
        <v>Extra Small</v>
      </c>
      <c r="E4082" t="s">
        <v>110</v>
      </c>
      <c r="F4082">
        <v>0</v>
      </c>
      <c r="G4082">
        <v>0</v>
      </c>
      <c r="H4082">
        <v>0</v>
      </c>
      <c r="I4082">
        <v>0</v>
      </c>
      <c r="J4082" t="s">
        <v>44</v>
      </c>
      <c r="K4082">
        <v>18205</v>
      </c>
      <c r="L4082">
        <v>18892</v>
      </c>
      <c r="M4082">
        <v>0</v>
      </c>
      <c r="N4082">
        <v>380</v>
      </c>
      <c r="O4082">
        <v>0</v>
      </c>
      <c r="P4082">
        <v>37477</v>
      </c>
      <c r="Q4082">
        <v>18297</v>
      </c>
      <c r="R4082">
        <v>55775</v>
      </c>
      <c r="S4082" t="str">
        <f t="shared" si="126"/>
        <v>False</v>
      </c>
      <c r="T4082">
        <v>0</v>
      </c>
      <c r="U4082" t="e">
        <f t="shared" si="127"/>
        <v>#DIV/0!</v>
      </c>
      <c r="V4082">
        <v>0</v>
      </c>
      <c r="W4082">
        <v>0</v>
      </c>
      <c r="X4082">
        <v>0</v>
      </c>
      <c r="Y4082">
        <v>47966</v>
      </c>
      <c r="Z4082">
        <v>47966</v>
      </c>
      <c r="AA4082" t="b">
        <f>ABS(T4082-Z4082)&gt;25000</f>
        <v>1</v>
      </c>
      <c r="AB4082">
        <v>7809</v>
      </c>
      <c r="AC4082">
        <v>0</v>
      </c>
      <c r="AD4082">
        <v>7809</v>
      </c>
      <c r="AE4082">
        <v>0</v>
      </c>
      <c r="AF4082">
        <v>0</v>
      </c>
      <c r="AG4082">
        <v>0</v>
      </c>
      <c r="AH4082">
        <v>0</v>
      </c>
      <c r="AI4082">
        <v>32840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32840</v>
      </c>
      <c r="AQ4082">
        <f>K4082/R4082</f>
        <v>0.3264007171671896</v>
      </c>
    </row>
    <row r="4083" spans="1:43" x14ac:dyDescent="0.35">
      <c r="A4083" t="s">
        <v>8478</v>
      </c>
      <c r="B4083" t="s">
        <v>8479</v>
      </c>
      <c r="C4083" t="s">
        <v>38</v>
      </c>
      <c r="D4083" t="str">
        <f>IF(P4083&lt;=50000,"Extra Small",IF(AND(P4083&gt;=50000,P4083&lt;250000),"Small",IF(AND(P4083&gt;=250000,P4083&lt;1000000),"Medium",IF(AND(P4083&gt;=1000000,P4083&lt;10000000),"Large",IF(AND(P4083&gt;=10000000,P4083&lt;100000000),"Extra Large",IF(P4083&gt;=100000000,"Extra-extra-large"))))))</f>
        <v>Extra Small</v>
      </c>
      <c r="E4083" t="s">
        <v>39</v>
      </c>
      <c r="F4083">
        <v>0</v>
      </c>
      <c r="G4083">
        <v>0</v>
      </c>
      <c r="H4083">
        <v>0</v>
      </c>
      <c r="I4083">
        <v>0</v>
      </c>
      <c r="J4083" t="s">
        <v>143</v>
      </c>
      <c r="K4083">
        <v>37111</v>
      </c>
      <c r="L4083">
        <v>9788</v>
      </c>
      <c r="M4083">
        <v>0</v>
      </c>
      <c r="N4083">
        <v>0</v>
      </c>
      <c r="O4083">
        <v>942</v>
      </c>
      <c r="P4083">
        <v>47841</v>
      </c>
      <c r="Q4083">
        <v>0</v>
      </c>
      <c r="R4083">
        <v>47841</v>
      </c>
      <c r="S4083" t="str">
        <f t="shared" si="126"/>
        <v>False</v>
      </c>
      <c r="T4083">
        <v>0</v>
      </c>
      <c r="U4083" t="e">
        <f t="shared" si="127"/>
        <v>#DIV/0!</v>
      </c>
      <c r="V4083">
        <v>0</v>
      </c>
      <c r="W4083">
        <v>0</v>
      </c>
      <c r="X4083">
        <v>0</v>
      </c>
      <c r="Y4083">
        <v>3951</v>
      </c>
      <c r="Z4083">
        <v>3951</v>
      </c>
      <c r="AA4083" t="b">
        <f>ABS(T4083-Z4083)&gt;25000</f>
        <v>0</v>
      </c>
      <c r="AB4083">
        <v>43890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104580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104580</v>
      </c>
      <c r="AQ4083">
        <f>K4083/R4083</f>
        <v>0.7757153905645785</v>
      </c>
    </row>
    <row r="4084" spans="1:43" x14ac:dyDescent="0.35">
      <c r="A4084" t="s">
        <v>8480</v>
      </c>
      <c r="B4084" t="s">
        <v>8481</v>
      </c>
      <c r="C4084" t="s">
        <v>38</v>
      </c>
      <c r="D4084" t="str">
        <f>IF(P4084&lt;=50000,"Extra Small",IF(AND(P4084&gt;=50000,P4084&lt;250000),"Small",IF(AND(P4084&gt;=250000,P4084&lt;1000000),"Medium",IF(AND(P4084&gt;=1000000,P4084&lt;10000000),"Large",IF(AND(P4084&gt;=10000000,P4084&lt;100000000),"Extra Large",IF(P4084&gt;=100000000,"Extra-extra-large"))))))</f>
        <v>Large</v>
      </c>
      <c r="E4084" t="s">
        <v>67</v>
      </c>
      <c r="F4084">
        <v>2</v>
      </c>
      <c r="G4084">
        <v>0</v>
      </c>
      <c r="H4084">
        <v>5</v>
      </c>
      <c r="I4084">
        <v>5</v>
      </c>
      <c r="J4084" t="s">
        <v>264</v>
      </c>
      <c r="K4084">
        <v>0</v>
      </c>
      <c r="L4084">
        <v>0</v>
      </c>
      <c r="M4084">
        <v>1198661</v>
      </c>
      <c r="N4084">
        <v>0</v>
      </c>
      <c r="O4084">
        <v>0</v>
      </c>
      <c r="P4084">
        <v>1198661</v>
      </c>
      <c r="Q4084">
        <v>63912</v>
      </c>
      <c r="R4084">
        <v>1262573</v>
      </c>
      <c r="S4084" t="str">
        <f t="shared" si="126"/>
        <v>False</v>
      </c>
      <c r="T4084">
        <v>333017</v>
      </c>
      <c r="U4084" t="b">
        <f t="shared" si="127"/>
        <v>0</v>
      </c>
      <c r="V4084">
        <v>0</v>
      </c>
      <c r="W4084">
        <v>0</v>
      </c>
      <c r="X4084">
        <v>0</v>
      </c>
      <c r="Y4084">
        <v>897458</v>
      </c>
      <c r="Z4084">
        <v>1230475</v>
      </c>
      <c r="AA4084" t="b">
        <f>ABS(T4084-Z4084)&gt;1000000</f>
        <v>0</v>
      </c>
      <c r="AB4084">
        <v>32098</v>
      </c>
      <c r="AC4084">
        <v>0</v>
      </c>
      <c r="AD4084">
        <v>32098</v>
      </c>
      <c r="AE4084">
        <v>401104</v>
      </c>
      <c r="AF4084">
        <v>0</v>
      </c>
      <c r="AG4084">
        <v>616450</v>
      </c>
      <c r="AH4084">
        <v>616450</v>
      </c>
      <c r="AI4084">
        <v>1017554</v>
      </c>
      <c r="AJ4084">
        <v>110028</v>
      </c>
      <c r="AK4084">
        <v>0</v>
      </c>
      <c r="AL4084">
        <v>354350</v>
      </c>
      <c r="AM4084">
        <v>354350</v>
      </c>
      <c r="AN4084">
        <v>464378</v>
      </c>
      <c r="AO4084">
        <v>553176</v>
      </c>
      <c r="AQ4084">
        <f>K4084/R4084</f>
        <v>0</v>
      </c>
    </row>
    <row r="4085" spans="1:43" x14ac:dyDescent="0.35">
      <c r="A4085" t="s">
        <v>8482</v>
      </c>
      <c r="B4085" t="s">
        <v>8483</v>
      </c>
      <c r="C4085" t="s">
        <v>38</v>
      </c>
      <c r="D4085" t="str">
        <f>IF(P4085&lt;=50000,"Extra Small",IF(AND(P4085&gt;=50000,P4085&lt;250000),"Small",IF(AND(P4085&gt;=250000,P4085&lt;1000000),"Medium",IF(AND(P4085&gt;=1000000,P4085&lt;10000000),"Large",IF(AND(P4085&gt;=10000000,P4085&lt;100000000),"Extra Large",IF(P4085&gt;=100000000,"Extra-extra-large"))))))</f>
        <v>Small</v>
      </c>
      <c r="E4085" t="s">
        <v>206</v>
      </c>
      <c r="F4085">
        <v>0</v>
      </c>
      <c r="G4085">
        <v>0</v>
      </c>
      <c r="H4085">
        <v>0</v>
      </c>
      <c r="I4085">
        <v>0</v>
      </c>
      <c r="J4085" t="s">
        <v>130</v>
      </c>
      <c r="K4085">
        <v>5420</v>
      </c>
      <c r="L4085">
        <v>52713</v>
      </c>
      <c r="M4085">
        <v>9748</v>
      </c>
      <c r="N4085">
        <v>190</v>
      </c>
      <c r="O4085">
        <v>96593</v>
      </c>
      <c r="P4085">
        <v>164664</v>
      </c>
      <c r="Q4085">
        <v>0</v>
      </c>
      <c r="R4085">
        <v>164664</v>
      </c>
      <c r="S4085" t="str">
        <f t="shared" si="126"/>
        <v>False</v>
      </c>
      <c r="T4085">
        <v>0</v>
      </c>
      <c r="U4085" t="e">
        <f t="shared" si="127"/>
        <v>#DIV/0!</v>
      </c>
      <c r="V4085">
        <v>0</v>
      </c>
      <c r="W4085">
        <v>11529</v>
      </c>
      <c r="X4085">
        <v>0</v>
      </c>
      <c r="Y4085">
        <v>163054</v>
      </c>
      <c r="Z4085">
        <v>174583</v>
      </c>
      <c r="AA4085" t="b">
        <f>ABS(T4085-Z4085)&gt;25000</f>
        <v>1</v>
      </c>
      <c r="AB4085">
        <v>-9919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837057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837057</v>
      </c>
      <c r="AQ4085">
        <f>K4085/R4085</f>
        <v>3.2915512801826752E-2</v>
      </c>
    </row>
    <row r="4086" spans="1:43" x14ac:dyDescent="0.35">
      <c r="A4086" t="s">
        <v>8484</v>
      </c>
      <c r="B4086" t="s">
        <v>8485</v>
      </c>
      <c r="C4086" t="s">
        <v>50</v>
      </c>
      <c r="D4086" t="str">
        <f>IF(P4086&lt;=50000,"Extra Small",IF(AND(P4086&gt;=50000,P4086&lt;250000),"Small",IF(AND(P4086&gt;=250000,P4086&lt;1000000),"Medium",IF(AND(P4086&gt;=1000000,P4086&lt;10000000),"Large",IF(AND(P4086&gt;=10000000,P4086&lt;100000000),"Extra Large",IF(P4086&gt;=100000000,"Extra-extra-large"))))))</f>
        <v>Extra Small</v>
      </c>
      <c r="E4086" t="s">
        <v>110</v>
      </c>
      <c r="F4086">
        <v>0</v>
      </c>
      <c r="G4086">
        <v>0</v>
      </c>
      <c r="H4086">
        <v>0</v>
      </c>
      <c r="I4086">
        <v>0</v>
      </c>
      <c r="J4086" t="s">
        <v>44</v>
      </c>
      <c r="K4086">
        <v>0</v>
      </c>
      <c r="L4086">
        <v>0</v>
      </c>
      <c r="M4086">
        <v>0</v>
      </c>
      <c r="N4086">
        <v>50</v>
      </c>
      <c r="O4086">
        <v>0</v>
      </c>
      <c r="P4086">
        <v>50</v>
      </c>
      <c r="Q4086">
        <v>0</v>
      </c>
      <c r="R4086">
        <v>50</v>
      </c>
      <c r="S4086" t="str">
        <f t="shared" si="126"/>
        <v>False</v>
      </c>
      <c r="T4086">
        <v>0</v>
      </c>
      <c r="U4086" t="e">
        <f t="shared" si="127"/>
        <v>#DIV/0!</v>
      </c>
      <c r="V4086">
        <v>0</v>
      </c>
      <c r="W4086">
        <v>0</v>
      </c>
      <c r="X4086">
        <v>0</v>
      </c>
      <c r="Y4086">
        <v>599</v>
      </c>
      <c r="Z4086">
        <v>599</v>
      </c>
      <c r="AA4086" t="b">
        <f>ABS(T4086-Z4086)&gt;25000</f>
        <v>0</v>
      </c>
      <c r="AB4086">
        <v>-549</v>
      </c>
      <c r="AC4086">
        <v>0</v>
      </c>
      <c r="AD4086">
        <v>-549</v>
      </c>
      <c r="AE4086">
        <v>0</v>
      </c>
      <c r="AF4086">
        <v>0</v>
      </c>
      <c r="AG4086">
        <v>0</v>
      </c>
      <c r="AH4086">
        <v>0</v>
      </c>
      <c r="AI4086">
        <v>8564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8564</v>
      </c>
      <c r="AQ4086">
        <f>K4086/R4086</f>
        <v>0</v>
      </c>
    </row>
    <row r="4087" spans="1:43" x14ac:dyDescent="0.35">
      <c r="A4087" t="s">
        <v>8486</v>
      </c>
      <c r="B4087" t="s">
        <v>8487</v>
      </c>
      <c r="C4087" t="s">
        <v>38</v>
      </c>
      <c r="D4087" t="str">
        <f>IF(P4087&lt;=50000,"Extra Small",IF(AND(P4087&gt;=50000,P4087&lt;250000),"Small",IF(AND(P4087&gt;=250000,P4087&lt;1000000),"Medium",IF(AND(P4087&gt;=1000000,P4087&lt;10000000),"Large",IF(AND(P4087&gt;=10000000,P4087&lt;100000000),"Extra Large",IF(P4087&gt;=100000000,"Extra-extra-large"))))))</f>
        <v>Medium</v>
      </c>
      <c r="E4087" t="s">
        <v>43</v>
      </c>
      <c r="F4087">
        <v>1</v>
      </c>
      <c r="G4087">
        <v>10</v>
      </c>
      <c r="H4087">
        <v>1</v>
      </c>
      <c r="I4087">
        <v>5.29</v>
      </c>
      <c r="J4087" t="s">
        <v>103</v>
      </c>
      <c r="K4087">
        <v>256118</v>
      </c>
      <c r="L4087">
        <v>24272</v>
      </c>
      <c r="M4087">
        <v>136951</v>
      </c>
      <c r="N4087">
        <v>2216</v>
      </c>
      <c r="O4087">
        <v>0</v>
      </c>
      <c r="P4087">
        <v>419557</v>
      </c>
      <c r="Q4087">
        <v>816</v>
      </c>
      <c r="R4087">
        <v>420373</v>
      </c>
      <c r="S4087" t="str">
        <f t="shared" si="126"/>
        <v>False</v>
      </c>
      <c r="T4087">
        <v>325339</v>
      </c>
      <c r="U4087" t="b">
        <f t="shared" si="127"/>
        <v>0</v>
      </c>
      <c r="V4087">
        <v>0</v>
      </c>
      <c r="W4087">
        <v>0</v>
      </c>
      <c r="X4087">
        <v>0</v>
      </c>
      <c r="Y4087">
        <v>69803</v>
      </c>
      <c r="Z4087">
        <v>395142</v>
      </c>
      <c r="AA4087" t="b">
        <f>ABS(T4087-Z4087)&gt;25000</f>
        <v>1</v>
      </c>
      <c r="AB4087">
        <v>25231</v>
      </c>
      <c r="AC4087">
        <v>0</v>
      </c>
      <c r="AD4087">
        <v>25231</v>
      </c>
      <c r="AE4087">
        <v>229758</v>
      </c>
      <c r="AF4087">
        <v>0</v>
      </c>
      <c r="AG4087">
        <v>0</v>
      </c>
      <c r="AH4087">
        <v>0</v>
      </c>
      <c r="AI4087">
        <v>229758</v>
      </c>
      <c r="AJ4087">
        <v>47823</v>
      </c>
      <c r="AK4087">
        <v>0</v>
      </c>
      <c r="AL4087">
        <v>0</v>
      </c>
      <c r="AM4087">
        <v>11881</v>
      </c>
      <c r="AN4087">
        <v>59704</v>
      </c>
      <c r="AO4087">
        <v>170054</v>
      </c>
      <c r="AQ4087">
        <f>K4087/R4087</f>
        <v>0.60926367773382206</v>
      </c>
    </row>
    <row r="4088" spans="1:43" x14ac:dyDescent="0.35">
      <c r="A4088" t="s">
        <v>8488</v>
      </c>
      <c r="B4088" t="s">
        <v>8489</v>
      </c>
      <c r="C4088" t="s">
        <v>38</v>
      </c>
      <c r="D4088" t="str">
        <f>IF(P4088&lt;=50000,"Extra Small",IF(AND(P4088&gt;=50000,P4088&lt;250000),"Small",IF(AND(P4088&gt;=250000,P4088&lt;1000000),"Medium",IF(AND(P4088&gt;=1000000,P4088&lt;10000000),"Large",IF(AND(P4088&gt;=10000000,P4088&lt;100000000),"Extra Large",IF(P4088&gt;=100000000,"Extra-extra-large"))))))</f>
        <v>Medium</v>
      </c>
      <c r="E4088" t="s">
        <v>43</v>
      </c>
      <c r="F4088">
        <v>0</v>
      </c>
      <c r="G4088">
        <v>13</v>
      </c>
      <c r="H4088">
        <v>0</v>
      </c>
      <c r="I4088">
        <v>0</v>
      </c>
      <c r="J4088" t="s">
        <v>256</v>
      </c>
      <c r="K4088">
        <v>373033</v>
      </c>
      <c r="L4088">
        <v>0</v>
      </c>
      <c r="M4088">
        <v>219663</v>
      </c>
      <c r="N4088">
        <v>5103</v>
      </c>
      <c r="O4088">
        <v>57446</v>
      </c>
      <c r="P4088">
        <v>655245</v>
      </c>
      <c r="Q4088">
        <v>0</v>
      </c>
      <c r="R4088">
        <v>655245</v>
      </c>
      <c r="S4088" t="str">
        <f t="shared" si="126"/>
        <v>False</v>
      </c>
      <c r="T4088">
        <v>497484</v>
      </c>
      <c r="U4088" t="b">
        <f t="shared" si="127"/>
        <v>0</v>
      </c>
      <c r="V4088">
        <v>0</v>
      </c>
      <c r="W4088">
        <v>0</v>
      </c>
      <c r="X4088">
        <v>0</v>
      </c>
      <c r="Y4088">
        <v>110498</v>
      </c>
      <c r="Z4088">
        <v>607982</v>
      </c>
      <c r="AA4088" t="b">
        <f>ABS(T4088-Z4088)&gt;25000</f>
        <v>1</v>
      </c>
      <c r="AB4088">
        <v>47263</v>
      </c>
      <c r="AC4088">
        <v>0</v>
      </c>
      <c r="AD4088">
        <v>47263</v>
      </c>
      <c r="AE4088">
        <v>362866</v>
      </c>
      <c r="AF4088">
        <v>0</v>
      </c>
      <c r="AG4088">
        <v>0</v>
      </c>
      <c r="AH4088">
        <v>37451</v>
      </c>
      <c r="AI4088">
        <v>400317</v>
      </c>
      <c r="AJ4088">
        <v>145313</v>
      </c>
      <c r="AK4088">
        <v>0</v>
      </c>
      <c r="AL4088">
        <v>0</v>
      </c>
      <c r="AM4088">
        <v>25293</v>
      </c>
      <c r="AN4088">
        <v>170606</v>
      </c>
      <c r="AO4088">
        <v>229711</v>
      </c>
      <c r="AQ4088">
        <f>K4088/R4088</f>
        <v>0.56930308510557115</v>
      </c>
    </row>
    <row r="4089" spans="1:43" x14ac:dyDescent="0.35">
      <c r="A4089" t="s">
        <v>8490</v>
      </c>
      <c r="B4089" t="s">
        <v>8491</v>
      </c>
      <c r="C4089" t="s">
        <v>50</v>
      </c>
      <c r="D4089" t="str">
        <f>IF(P4089&lt;=50000,"Extra Small",IF(AND(P4089&gt;=50000,P4089&lt;250000),"Small",IF(AND(P4089&gt;=250000,P4089&lt;1000000),"Medium",IF(AND(P4089&gt;=1000000,P4089&lt;10000000),"Large",IF(AND(P4089&gt;=10000000,P4089&lt;100000000),"Extra Large",IF(P4089&gt;=100000000,"Extra-extra-large"))))))</f>
        <v>Medium</v>
      </c>
      <c r="E4089" t="s">
        <v>49</v>
      </c>
      <c r="F4089">
        <v>0</v>
      </c>
      <c r="G4089">
        <v>0</v>
      </c>
      <c r="H4089">
        <v>0</v>
      </c>
      <c r="I4089">
        <v>0</v>
      </c>
      <c r="J4089" t="s">
        <v>107</v>
      </c>
      <c r="K4089">
        <v>0</v>
      </c>
      <c r="L4089">
        <v>524026</v>
      </c>
      <c r="M4089">
        <v>0</v>
      </c>
      <c r="N4089">
        <v>0</v>
      </c>
      <c r="O4089">
        <v>13623</v>
      </c>
      <c r="P4089">
        <v>537649</v>
      </c>
      <c r="Q4089">
        <v>0</v>
      </c>
      <c r="R4089">
        <v>537649</v>
      </c>
      <c r="S4089" t="str">
        <f t="shared" si="126"/>
        <v>False</v>
      </c>
      <c r="T4089">
        <v>0</v>
      </c>
      <c r="U4089" t="e">
        <f t="shared" si="127"/>
        <v>#DIV/0!</v>
      </c>
      <c r="V4089">
        <v>0</v>
      </c>
      <c r="W4089">
        <v>134849</v>
      </c>
      <c r="X4089">
        <v>0</v>
      </c>
      <c r="Y4089">
        <v>6397</v>
      </c>
      <c r="Z4089">
        <v>141246</v>
      </c>
      <c r="AA4089" t="b">
        <f>ABS(T4089-Z4089)&gt;25000</f>
        <v>1</v>
      </c>
      <c r="AB4089">
        <v>396403</v>
      </c>
      <c r="AC4089">
        <v>0</v>
      </c>
      <c r="AD4089">
        <v>396403</v>
      </c>
      <c r="AE4089">
        <v>1316051</v>
      </c>
      <c r="AF4089">
        <v>0</v>
      </c>
      <c r="AG4089">
        <v>0</v>
      </c>
      <c r="AH4089">
        <v>0</v>
      </c>
      <c r="AI4089">
        <v>1316051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1316051</v>
      </c>
      <c r="AQ4089">
        <f>K4089/R4089</f>
        <v>0</v>
      </c>
    </row>
    <row r="4090" spans="1:43" x14ac:dyDescent="0.35">
      <c r="A4090" t="s">
        <v>8492</v>
      </c>
      <c r="B4090" t="s">
        <v>8493</v>
      </c>
      <c r="C4090" t="s">
        <v>50</v>
      </c>
      <c r="D4090" t="str">
        <f>IF(P4090&lt;=50000,"Extra Small",IF(AND(P4090&gt;=50000,P4090&lt;250000),"Small",IF(AND(P4090&gt;=250000,P4090&lt;1000000),"Medium",IF(AND(P4090&gt;=1000000,P4090&lt;10000000),"Large",IF(AND(P4090&gt;=10000000,P4090&lt;100000000),"Extra Large",IF(P4090&gt;=100000000,"Extra-extra-large"))))))</f>
        <v>Medium</v>
      </c>
      <c r="E4090" t="s">
        <v>88</v>
      </c>
      <c r="F4090">
        <v>1</v>
      </c>
      <c r="G4090">
        <v>12</v>
      </c>
      <c r="H4090">
        <v>9</v>
      </c>
      <c r="I4090">
        <v>9</v>
      </c>
      <c r="J4090" t="s">
        <v>92</v>
      </c>
      <c r="K4090">
        <v>705784</v>
      </c>
      <c r="L4090">
        <v>0</v>
      </c>
      <c r="M4090">
        <v>142529</v>
      </c>
      <c r="N4090">
        <v>36</v>
      </c>
      <c r="O4090">
        <v>2615</v>
      </c>
      <c r="P4090">
        <v>850964</v>
      </c>
      <c r="Q4090">
        <v>0</v>
      </c>
      <c r="R4090">
        <v>850964</v>
      </c>
      <c r="S4090" t="str">
        <f t="shared" si="126"/>
        <v>False</v>
      </c>
      <c r="T4090">
        <v>556625</v>
      </c>
      <c r="U4090" t="b">
        <f t="shared" si="127"/>
        <v>0</v>
      </c>
      <c r="V4090">
        <v>0</v>
      </c>
      <c r="W4090">
        <v>0</v>
      </c>
      <c r="X4090">
        <v>0</v>
      </c>
      <c r="Y4090">
        <v>276560</v>
      </c>
      <c r="Z4090">
        <v>833185</v>
      </c>
      <c r="AA4090" t="b">
        <f>ABS(T4090-Z4090)&gt;25000</f>
        <v>1</v>
      </c>
      <c r="AB4090">
        <v>17779</v>
      </c>
      <c r="AC4090">
        <v>0</v>
      </c>
      <c r="AD4090">
        <v>17779</v>
      </c>
      <c r="AE4090">
        <v>349538</v>
      </c>
      <c r="AF4090">
        <v>0</v>
      </c>
      <c r="AG4090">
        <v>0</v>
      </c>
      <c r="AH4090">
        <v>1044</v>
      </c>
      <c r="AI4090">
        <v>350582</v>
      </c>
      <c r="AJ4090">
        <v>227143</v>
      </c>
      <c r="AK4090">
        <v>0</v>
      </c>
      <c r="AL4090">
        <v>0</v>
      </c>
      <c r="AM4090">
        <v>0</v>
      </c>
      <c r="AN4090">
        <v>227143</v>
      </c>
      <c r="AO4090">
        <v>123439</v>
      </c>
      <c r="AQ4090">
        <f>K4090/R4090</f>
        <v>0.82939348785612554</v>
      </c>
    </row>
    <row r="4091" spans="1:43" x14ac:dyDescent="0.35">
      <c r="A4091" t="s">
        <v>8494</v>
      </c>
      <c r="B4091" t="s">
        <v>8495</v>
      </c>
      <c r="C4091" t="s">
        <v>38</v>
      </c>
      <c r="D4091" t="str">
        <f>IF(P4091&lt;=50000,"Extra Small",IF(AND(P4091&gt;=50000,P4091&lt;250000),"Small",IF(AND(P4091&gt;=250000,P4091&lt;1000000),"Medium",IF(AND(P4091&gt;=1000000,P4091&lt;10000000),"Large",IF(AND(P4091&gt;=10000000,P4091&lt;100000000),"Extra Large",IF(P4091&gt;=100000000,"Extra-extra-large"))))))</f>
        <v>Extra Small</v>
      </c>
      <c r="E4091" t="s">
        <v>64</v>
      </c>
      <c r="F4091">
        <v>0</v>
      </c>
      <c r="G4091">
        <v>0</v>
      </c>
      <c r="H4091">
        <v>0</v>
      </c>
      <c r="I4091">
        <v>0</v>
      </c>
      <c r="J4091" t="s">
        <v>48</v>
      </c>
      <c r="K4091">
        <v>0</v>
      </c>
      <c r="L4091">
        <v>25000</v>
      </c>
      <c r="M4091">
        <v>0</v>
      </c>
      <c r="N4091">
        <v>0</v>
      </c>
      <c r="O4091">
        <v>0</v>
      </c>
      <c r="P4091">
        <v>25000</v>
      </c>
      <c r="Q4091">
        <v>0</v>
      </c>
      <c r="R4091">
        <v>25000</v>
      </c>
      <c r="S4091" t="str">
        <f t="shared" si="126"/>
        <v>False</v>
      </c>
      <c r="T4091">
        <v>0</v>
      </c>
      <c r="U4091" t="e">
        <f t="shared" si="127"/>
        <v>#DIV/0!</v>
      </c>
      <c r="V4091">
        <v>0</v>
      </c>
      <c r="W4091">
        <v>12900</v>
      </c>
      <c r="X4091">
        <v>13000</v>
      </c>
      <c r="Y4091">
        <v>0</v>
      </c>
      <c r="Z4091">
        <v>25900</v>
      </c>
      <c r="AA4091" t="b">
        <f>ABS(T4091-Z4091)&gt;25000</f>
        <v>1</v>
      </c>
      <c r="AB4091">
        <v>-900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4410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4410</v>
      </c>
      <c r="AQ4091">
        <f>K4091/R4091</f>
        <v>0</v>
      </c>
    </row>
    <row r="4092" spans="1:43" x14ac:dyDescent="0.35">
      <c r="A4092" t="s">
        <v>8496</v>
      </c>
      <c r="B4092" t="s">
        <v>8497</v>
      </c>
      <c r="C4092" t="s">
        <v>38</v>
      </c>
      <c r="D4092" t="str">
        <f>IF(P4092&lt;=50000,"Extra Small",IF(AND(P4092&gt;=50000,P4092&lt;250000),"Small",IF(AND(P4092&gt;=250000,P4092&lt;1000000),"Medium",IF(AND(P4092&gt;=1000000,P4092&lt;10000000),"Large",IF(AND(P4092&gt;=10000000,P4092&lt;100000000),"Extra Large",IF(P4092&gt;=100000000,"Extra-extra-large"))))))</f>
        <v>Small</v>
      </c>
      <c r="E4092" t="s">
        <v>302</v>
      </c>
      <c r="F4092">
        <v>0</v>
      </c>
      <c r="G4092">
        <v>0</v>
      </c>
      <c r="H4092">
        <v>0</v>
      </c>
      <c r="I4092">
        <v>0</v>
      </c>
      <c r="J4092" t="s">
        <v>40</v>
      </c>
      <c r="K4092">
        <v>0</v>
      </c>
      <c r="L4092">
        <v>42407</v>
      </c>
      <c r="M4092">
        <v>0</v>
      </c>
      <c r="N4092">
        <v>49731</v>
      </c>
      <c r="O4092">
        <v>0</v>
      </c>
      <c r="P4092">
        <v>92138</v>
      </c>
      <c r="Q4092">
        <v>3911</v>
      </c>
      <c r="R4092">
        <v>96049</v>
      </c>
      <c r="S4092" t="str">
        <f t="shared" si="126"/>
        <v>False</v>
      </c>
      <c r="T4092">
        <v>0</v>
      </c>
      <c r="U4092" t="e">
        <f t="shared" si="127"/>
        <v>#DIV/0!</v>
      </c>
      <c r="V4092">
        <v>0</v>
      </c>
      <c r="W4092">
        <v>0</v>
      </c>
      <c r="X4092">
        <v>57502</v>
      </c>
      <c r="Y4092">
        <v>10748</v>
      </c>
      <c r="Z4092">
        <v>68250</v>
      </c>
      <c r="AA4092" t="b">
        <f>ABS(T4092-Z4092)&gt;25000</f>
        <v>1</v>
      </c>
      <c r="AB4092">
        <v>27799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894666</v>
      </c>
      <c r="AJ4092">
        <v>0</v>
      </c>
      <c r="AK4092">
        <v>0</v>
      </c>
      <c r="AL4092">
        <v>0</v>
      </c>
      <c r="AM4092">
        <v>0</v>
      </c>
      <c r="AN4092">
        <v>10546</v>
      </c>
      <c r="AO4092">
        <v>884120</v>
      </c>
      <c r="AQ4092">
        <f>K4092/R4092</f>
        <v>0</v>
      </c>
    </row>
    <row r="4093" spans="1:43" x14ac:dyDescent="0.35">
      <c r="A4093" t="s">
        <v>8498</v>
      </c>
      <c r="B4093" t="s">
        <v>8499</v>
      </c>
      <c r="C4093" t="s">
        <v>50</v>
      </c>
      <c r="D4093" t="str">
        <f>IF(P4093&lt;=50000,"Extra Small",IF(AND(P4093&gt;=50000,P4093&lt;250000),"Small",IF(AND(P4093&gt;=250000,P4093&lt;1000000),"Medium",IF(AND(P4093&gt;=1000000,P4093&lt;10000000),"Large",IF(AND(P4093&gt;=10000000,P4093&lt;100000000),"Extra Large",IF(P4093&gt;=100000000,"Extra-extra-large"))))))</f>
        <v>Medium</v>
      </c>
      <c r="E4093" t="s">
        <v>51</v>
      </c>
      <c r="F4093">
        <v>0</v>
      </c>
      <c r="G4093">
        <v>0</v>
      </c>
      <c r="H4093">
        <v>0</v>
      </c>
      <c r="I4093">
        <v>0</v>
      </c>
      <c r="J4093" t="s">
        <v>57</v>
      </c>
      <c r="K4093">
        <v>0</v>
      </c>
      <c r="L4093">
        <v>335063</v>
      </c>
      <c r="M4093">
        <v>0</v>
      </c>
      <c r="N4093">
        <v>0</v>
      </c>
      <c r="O4093">
        <v>0</v>
      </c>
      <c r="P4093">
        <v>335063</v>
      </c>
      <c r="Q4093">
        <v>0</v>
      </c>
      <c r="R4093">
        <v>335063</v>
      </c>
      <c r="S4093" t="str">
        <f t="shared" si="126"/>
        <v>False</v>
      </c>
      <c r="T4093">
        <v>0</v>
      </c>
      <c r="U4093" t="e">
        <f t="shared" si="127"/>
        <v>#DIV/0!</v>
      </c>
      <c r="V4093">
        <v>0</v>
      </c>
      <c r="W4093">
        <v>0</v>
      </c>
      <c r="X4093">
        <v>127387</v>
      </c>
      <c r="Y4093">
        <v>764</v>
      </c>
      <c r="Z4093">
        <v>128151</v>
      </c>
      <c r="AA4093" t="b">
        <f>ABS(T4093-Z4093)&gt;25000</f>
        <v>1</v>
      </c>
      <c r="AB4093">
        <v>206912</v>
      </c>
      <c r="AC4093">
        <v>0</v>
      </c>
      <c r="AD4093">
        <v>206912</v>
      </c>
      <c r="AE4093">
        <v>226750</v>
      </c>
      <c r="AF4093">
        <v>0</v>
      </c>
      <c r="AG4093">
        <v>0</v>
      </c>
      <c r="AH4093">
        <v>0</v>
      </c>
      <c r="AI4093">
        <v>226750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226750</v>
      </c>
      <c r="AQ4093">
        <f>K4093/R4093</f>
        <v>0</v>
      </c>
    </row>
    <row r="4094" spans="1:43" x14ac:dyDescent="0.35">
      <c r="A4094" t="s">
        <v>8500</v>
      </c>
      <c r="B4094" t="s">
        <v>8501</v>
      </c>
      <c r="C4094" t="s">
        <v>38</v>
      </c>
      <c r="D4094" t="str">
        <f>IF(P4094&lt;=50000,"Extra Small",IF(AND(P4094&gt;=50000,P4094&lt;250000),"Small",IF(AND(P4094&gt;=250000,P4094&lt;1000000),"Medium",IF(AND(P4094&gt;=1000000,P4094&lt;10000000),"Large",IF(AND(P4094&gt;=10000000,P4094&lt;100000000),"Extra Large",IF(P4094&gt;=100000000,"Extra-extra-large"))))))</f>
        <v>Medium</v>
      </c>
      <c r="E4094" t="s">
        <v>85</v>
      </c>
      <c r="F4094">
        <v>0</v>
      </c>
      <c r="G4094">
        <v>1</v>
      </c>
      <c r="H4094">
        <v>0</v>
      </c>
      <c r="I4094">
        <v>0.63</v>
      </c>
      <c r="J4094" t="s">
        <v>269</v>
      </c>
      <c r="K4094">
        <v>0</v>
      </c>
      <c r="L4094">
        <v>372639</v>
      </c>
      <c r="M4094">
        <v>0</v>
      </c>
      <c r="N4094">
        <v>0</v>
      </c>
      <c r="O4094">
        <v>0</v>
      </c>
      <c r="P4094">
        <v>372639</v>
      </c>
      <c r="Q4094">
        <v>0</v>
      </c>
      <c r="R4094">
        <v>372639</v>
      </c>
      <c r="S4094" t="str">
        <f t="shared" si="126"/>
        <v>False</v>
      </c>
      <c r="T4094">
        <v>60802</v>
      </c>
      <c r="U4094" t="b">
        <f t="shared" si="127"/>
        <v>0</v>
      </c>
      <c r="V4094">
        <v>0</v>
      </c>
      <c r="W4094">
        <v>0</v>
      </c>
      <c r="X4094">
        <v>253003</v>
      </c>
      <c r="Y4094">
        <v>45742</v>
      </c>
      <c r="Z4094">
        <v>359547</v>
      </c>
      <c r="AA4094" t="b">
        <f>ABS(T4094-Z4094)&gt;25000</f>
        <v>1</v>
      </c>
      <c r="AB4094">
        <v>13092</v>
      </c>
      <c r="AC4094">
        <v>0</v>
      </c>
      <c r="AD4094">
        <v>13092</v>
      </c>
      <c r="AE4094">
        <v>580350</v>
      </c>
      <c r="AF4094">
        <v>0</v>
      </c>
      <c r="AG4094">
        <v>0</v>
      </c>
      <c r="AH4094">
        <v>0</v>
      </c>
      <c r="AI4094">
        <v>580350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580350</v>
      </c>
      <c r="AQ4094">
        <f>K4094/R4094</f>
        <v>0</v>
      </c>
    </row>
    <row r="4095" spans="1:43" x14ac:dyDescent="0.35">
      <c r="A4095" t="s">
        <v>8502</v>
      </c>
      <c r="B4095" t="s">
        <v>8503</v>
      </c>
      <c r="C4095" t="s">
        <v>38</v>
      </c>
      <c r="D4095" t="str">
        <f>IF(P4095&lt;=50000,"Extra Small",IF(AND(P4095&gt;=50000,P4095&lt;250000),"Small",IF(AND(P4095&gt;=250000,P4095&lt;1000000),"Medium",IF(AND(P4095&gt;=1000000,P4095&lt;10000000),"Large",IF(AND(P4095&gt;=10000000,P4095&lt;100000000),"Extra Large",IF(P4095&gt;=100000000,"Extra-extra-large"))))))</f>
        <v>Extra Small</v>
      </c>
      <c r="E4095" t="s">
        <v>39</v>
      </c>
      <c r="F4095">
        <v>0</v>
      </c>
      <c r="G4095">
        <v>0</v>
      </c>
      <c r="H4095">
        <v>0</v>
      </c>
      <c r="I4095">
        <v>0</v>
      </c>
      <c r="J4095" t="s">
        <v>44</v>
      </c>
      <c r="K4095">
        <v>0</v>
      </c>
      <c r="L4095">
        <v>4805</v>
      </c>
      <c r="M4095">
        <v>0</v>
      </c>
      <c r="N4095">
        <v>0</v>
      </c>
      <c r="O4095">
        <v>0</v>
      </c>
      <c r="P4095">
        <v>4805</v>
      </c>
      <c r="Q4095">
        <v>0</v>
      </c>
      <c r="R4095">
        <v>4805</v>
      </c>
      <c r="S4095" t="str">
        <f t="shared" si="126"/>
        <v>False</v>
      </c>
      <c r="T4095">
        <v>0</v>
      </c>
      <c r="U4095" t="e">
        <f t="shared" si="127"/>
        <v>#DIV/0!</v>
      </c>
      <c r="V4095">
        <v>0</v>
      </c>
      <c r="W4095">
        <v>0</v>
      </c>
      <c r="X4095">
        <v>0</v>
      </c>
      <c r="Y4095">
        <v>3773</v>
      </c>
      <c r="Z4095">
        <v>3773</v>
      </c>
      <c r="AA4095" t="b">
        <f>ABS(T4095-Z4095)&gt;25000</f>
        <v>0</v>
      </c>
      <c r="AB4095">
        <v>1032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31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31</v>
      </c>
      <c r="AQ4095">
        <f>K4095/R4095</f>
        <v>0</v>
      </c>
    </row>
    <row r="4096" spans="1:43" x14ac:dyDescent="0.35">
      <c r="A4096" t="s">
        <v>8504</v>
      </c>
      <c r="B4096" t="s">
        <v>8505</v>
      </c>
      <c r="C4096" t="s">
        <v>38</v>
      </c>
      <c r="D4096" t="str">
        <f>IF(P4096&lt;=50000,"Extra Small",IF(AND(P4096&gt;=50000,P4096&lt;250000),"Small",IF(AND(P4096&gt;=250000,P4096&lt;1000000),"Medium",IF(AND(P4096&gt;=1000000,P4096&lt;10000000),"Large",IF(AND(P4096&gt;=10000000,P4096&lt;100000000),"Extra Large",IF(P4096&gt;=100000000,"Extra-extra-large"))))))</f>
        <v>Small</v>
      </c>
      <c r="E4096" t="s">
        <v>131</v>
      </c>
      <c r="F4096">
        <v>0</v>
      </c>
      <c r="G4096">
        <v>0</v>
      </c>
      <c r="H4096">
        <v>0</v>
      </c>
      <c r="I4096">
        <v>0</v>
      </c>
      <c r="J4096" t="s">
        <v>48</v>
      </c>
      <c r="K4096">
        <v>0</v>
      </c>
      <c r="L4096">
        <v>0</v>
      </c>
      <c r="M4096">
        <v>0</v>
      </c>
      <c r="N4096">
        <v>212288</v>
      </c>
      <c r="O4096">
        <v>2</v>
      </c>
      <c r="P4096">
        <v>212290</v>
      </c>
      <c r="Q4096">
        <v>433240</v>
      </c>
      <c r="R4096">
        <v>645530</v>
      </c>
      <c r="S4096" t="str">
        <f t="shared" si="126"/>
        <v>False</v>
      </c>
      <c r="T4096">
        <v>0</v>
      </c>
      <c r="U4096" t="e">
        <f t="shared" si="127"/>
        <v>#DIV/0!</v>
      </c>
      <c r="V4096">
        <v>0</v>
      </c>
      <c r="W4096">
        <v>120000</v>
      </c>
      <c r="X4096">
        <v>0</v>
      </c>
      <c r="Y4096">
        <v>120863</v>
      </c>
      <c r="Z4096">
        <v>240863</v>
      </c>
      <c r="AA4096" t="b">
        <f>ABS(T4096-Z4096)&gt;25000</f>
        <v>1</v>
      </c>
      <c r="AB4096">
        <v>404667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6417072</v>
      </c>
      <c r="AJ4096">
        <v>0</v>
      </c>
      <c r="AK4096">
        <v>0</v>
      </c>
      <c r="AL4096">
        <v>0</v>
      </c>
      <c r="AM4096">
        <v>0</v>
      </c>
      <c r="AN4096">
        <v>295060</v>
      </c>
      <c r="AO4096">
        <v>6122012</v>
      </c>
      <c r="AQ4096">
        <f>K4096/R4096</f>
        <v>0</v>
      </c>
    </row>
    <row r="4097" spans="1:43" x14ac:dyDescent="0.35">
      <c r="A4097" t="s">
        <v>8506</v>
      </c>
      <c r="B4097" t="s">
        <v>8507</v>
      </c>
      <c r="C4097" t="s">
        <v>38</v>
      </c>
      <c r="D4097" t="str">
        <f>IF(P4097&lt;=50000,"Extra Small",IF(AND(P4097&gt;=50000,P4097&lt;250000),"Small",IF(AND(P4097&gt;=250000,P4097&lt;1000000),"Medium",IF(AND(P4097&gt;=1000000,P4097&lt;10000000),"Large",IF(AND(P4097&gt;=10000000,P4097&lt;100000000),"Extra Large",IF(P4097&gt;=100000000,"Extra-extra-large"))))))</f>
        <v>Small</v>
      </c>
      <c r="E4097" t="s">
        <v>85</v>
      </c>
      <c r="F4097">
        <v>0</v>
      </c>
      <c r="G4097">
        <v>2</v>
      </c>
      <c r="H4097">
        <v>4</v>
      </c>
      <c r="I4097">
        <v>1.49</v>
      </c>
      <c r="J4097" t="s">
        <v>281</v>
      </c>
      <c r="K4097">
        <v>124864</v>
      </c>
      <c r="L4097">
        <v>0</v>
      </c>
      <c r="M4097">
        <v>42837</v>
      </c>
      <c r="N4097">
        <v>0</v>
      </c>
      <c r="O4097">
        <v>1785</v>
      </c>
      <c r="P4097">
        <v>169486</v>
      </c>
      <c r="Q4097">
        <v>0</v>
      </c>
      <c r="R4097">
        <v>169486</v>
      </c>
      <c r="S4097" t="str">
        <f t="shared" si="126"/>
        <v>False</v>
      </c>
      <c r="T4097">
        <v>101629</v>
      </c>
      <c r="U4097" t="b">
        <f t="shared" si="127"/>
        <v>0</v>
      </c>
      <c r="V4097">
        <v>0</v>
      </c>
      <c r="W4097">
        <v>0</v>
      </c>
      <c r="X4097">
        <v>0</v>
      </c>
      <c r="Y4097">
        <v>57834</v>
      </c>
      <c r="Z4097">
        <v>159463</v>
      </c>
      <c r="AA4097" t="b">
        <f>ABS(T4097-Z4097)&gt;25000</f>
        <v>1</v>
      </c>
      <c r="AB4097">
        <v>10023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10926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10926</v>
      </c>
      <c r="AQ4097">
        <f>K4097/R4097</f>
        <v>0.73672161712471829</v>
      </c>
    </row>
    <row r="4098" spans="1:43" x14ac:dyDescent="0.35">
      <c r="A4098" t="s">
        <v>8508</v>
      </c>
      <c r="B4098" t="s">
        <v>8509</v>
      </c>
      <c r="C4098" t="s">
        <v>38</v>
      </c>
      <c r="D4098" t="str">
        <f>IF(P4098&lt;=50000,"Extra Small",IF(AND(P4098&gt;=50000,P4098&lt;250000),"Small",IF(AND(P4098&gt;=250000,P4098&lt;1000000),"Medium",IF(AND(P4098&gt;=1000000,P4098&lt;10000000),"Large",IF(AND(P4098&gt;=10000000,P4098&lt;100000000),"Extra Large",IF(P4098&gt;=100000000,"Extra-extra-large"))))))</f>
        <v>Large</v>
      </c>
      <c r="E4098" t="s">
        <v>60</v>
      </c>
      <c r="F4098">
        <v>19</v>
      </c>
      <c r="G4098">
        <v>45</v>
      </c>
      <c r="H4098">
        <v>10</v>
      </c>
      <c r="I4098">
        <v>44</v>
      </c>
      <c r="J4098" t="s">
        <v>8510</v>
      </c>
      <c r="K4098">
        <v>0</v>
      </c>
      <c r="L4098">
        <v>1381684</v>
      </c>
      <c r="M4098">
        <v>4023756</v>
      </c>
      <c r="N4098">
        <v>4237</v>
      </c>
      <c r="O4098">
        <v>0</v>
      </c>
      <c r="P4098">
        <v>5409677</v>
      </c>
      <c r="Q4098">
        <v>0</v>
      </c>
      <c r="R4098">
        <v>5409677</v>
      </c>
      <c r="S4098" t="str">
        <f t="shared" si="126"/>
        <v>False</v>
      </c>
      <c r="T4098">
        <v>2908528</v>
      </c>
      <c r="U4098" t="b">
        <f t="shared" si="127"/>
        <v>0</v>
      </c>
      <c r="V4098">
        <v>625</v>
      </c>
      <c r="W4098">
        <v>15000</v>
      </c>
      <c r="X4098">
        <v>0</v>
      </c>
      <c r="Y4098">
        <v>1608171</v>
      </c>
      <c r="Z4098">
        <v>4532324</v>
      </c>
      <c r="AA4098" t="b">
        <f>ABS(T4098-Z4098)&gt;1000000</f>
        <v>1</v>
      </c>
      <c r="AB4098">
        <v>877353</v>
      </c>
      <c r="AC4098">
        <v>0</v>
      </c>
      <c r="AD4098">
        <v>877353</v>
      </c>
      <c r="AE4098">
        <v>2010392</v>
      </c>
      <c r="AF4098">
        <v>0</v>
      </c>
      <c r="AG4098">
        <v>5297542</v>
      </c>
      <c r="AH4098">
        <v>5297542</v>
      </c>
      <c r="AI4098">
        <v>7307934</v>
      </c>
      <c r="AJ4098">
        <v>808665</v>
      </c>
      <c r="AK4098">
        <v>39358</v>
      </c>
      <c r="AL4098">
        <v>55090</v>
      </c>
      <c r="AM4098">
        <v>94448</v>
      </c>
      <c r="AN4098">
        <v>903113</v>
      </c>
      <c r="AO4098">
        <v>6404821</v>
      </c>
      <c r="AQ4098">
        <f>K4098/R4098</f>
        <v>0</v>
      </c>
    </row>
    <row r="4099" spans="1:43" x14ac:dyDescent="0.35">
      <c r="A4099" t="s">
        <v>8511</v>
      </c>
      <c r="B4099" t="s">
        <v>8512</v>
      </c>
      <c r="C4099" t="s">
        <v>50</v>
      </c>
      <c r="D4099" t="str">
        <f>IF(P4099&lt;=50000,"Extra Small",IF(AND(P4099&gt;=50000,P4099&lt;250000),"Small",IF(AND(P4099&gt;=250000,P4099&lt;1000000),"Medium",IF(AND(P4099&gt;=1000000,P4099&lt;10000000),"Large",IF(AND(P4099&gt;=10000000,P4099&lt;100000000),"Extra Large",IF(P4099&gt;=100000000,"Extra-extra-large"))))))</f>
        <v>Large</v>
      </c>
      <c r="E4099" t="s">
        <v>85</v>
      </c>
      <c r="F4099">
        <v>160</v>
      </c>
      <c r="G4099">
        <v>215</v>
      </c>
      <c r="H4099">
        <v>2</v>
      </c>
      <c r="I4099">
        <v>225</v>
      </c>
      <c r="J4099" t="s">
        <v>52</v>
      </c>
      <c r="K4099">
        <v>2472606</v>
      </c>
      <c r="L4099">
        <v>7182</v>
      </c>
      <c r="M4099">
        <v>6077746</v>
      </c>
      <c r="N4099">
        <v>5247</v>
      </c>
      <c r="O4099">
        <v>69927</v>
      </c>
      <c r="P4099">
        <v>8632708</v>
      </c>
      <c r="Q4099">
        <v>181242</v>
      </c>
      <c r="R4099">
        <v>8813950</v>
      </c>
      <c r="S4099" t="str">
        <f t="shared" ref="S4099:S4162" si="128">IF(ABS(P4099+Q4099-K4099-R4099&gt;25000),"True","False")</f>
        <v>False</v>
      </c>
      <c r="T4099">
        <v>5729705</v>
      </c>
      <c r="U4099" t="b">
        <f t="shared" ref="U4099:U4162" si="129">T4099/(F4099+G4099+H4099)&gt;300000</f>
        <v>0</v>
      </c>
      <c r="V4099">
        <v>77626</v>
      </c>
      <c r="W4099">
        <v>0</v>
      </c>
      <c r="X4099">
        <v>0</v>
      </c>
      <c r="Y4099">
        <v>2740722</v>
      </c>
      <c r="Z4099">
        <v>8548053</v>
      </c>
      <c r="AA4099" t="b">
        <f>ABS(T4099-Z4099)&gt;1000000</f>
        <v>1</v>
      </c>
      <c r="AB4099">
        <v>265897</v>
      </c>
      <c r="AC4099">
        <v>0</v>
      </c>
      <c r="AD4099">
        <v>265897</v>
      </c>
      <c r="AE4099">
        <v>1649503</v>
      </c>
      <c r="AF4099">
        <v>0</v>
      </c>
      <c r="AG4099">
        <v>5543985</v>
      </c>
      <c r="AH4099">
        <v>5543985</v>
      </c>
      <c r="AI4099">
        <v>7193488</v>
      </c>
      <c r="AJ4099">
        <v>1653059</v>
      </c>
      <c r="AK4099">
        <v>1825881</v>
      </c>
      <c r="AL4099">
        <v>0</v>
      </c>
      <c r="AM4099">
        <v>1825881</v>
      </c>
      <c r="AN4099">
        <v>3478940</v>
      </c>
      <c r="AO4099">
        <v>3714548</v>
      </c>
      <c r="AQ4099">
        <f>K4099/R4099</f>
        <v>0.2805332455936328</v>
      </c>
    </row>
    <row r="4100" spans="1:43" x14ac:dyDescent="0.35">
      <c r="A4100" t="s">
        <v>8513</v>
      </c>
      <c r="B4100" t="s">
        <v>8514</v>
      </c>
      <c r="C4100" t="s">
        <v>38</v>
      </c>
      <c r="D4100" t="str">
        <f>IF(P4100&lt;=50000,"Extra Small",IF(AND(P4100&gt;=50000,P4100&lt;250000),"Small",IF(AND(P4100&gt;=250000,P4100&lt;1000000),"Medium",IF(AND(P4100&gt;=1000000,P4100&lt;10000000),"Large",IF(AND(P4100&gt;=10000000,P4100&lt;100000000),"Extra Large",IF(P4100&gt;=100000000,"Extra-extra-large"))))))</f>
        <v>Medium</v>
      </c>
      <c r="E4100" t="s">
        <v>85</v>
      </c>
      <c r="F4100">
        <v>2</v>
      </c>
      <c r="G4100">
        <v>1</v>
      </c>
      <c r="H4100">
        <v>1</v>
      </c>
      <c r="I4100">
        <v>2.5</v>
      </c>
      <c r="J4100" t="s">
        <v>48</v>
      </c>
      <c r="K4100">
        <v>0</v>
      </c>
      <c r="L4100">
        <v>0</v>
      </c>
      <c r="M4100">
        <v>418897</v>
      </c>
      <c r="N4100">
        <v>1992</v>
      </c>
      <c r="O4100">
        <v>6364</v>
      </c>
      <c r="P4100">
        <v>427253</v>
      </c>
      <c r="Q4100">
        <v>0</v>
      </c>
      <c r="R4100">
        <v>427253</v>
      </c>
      <c r="S4100" t="str">
        <f t="shared" si="128"/>
        <v>False</v>
      </c>
      <c r="T4100">
        <v>294630</v>
      </c>
      <c r="U4100" t="b">
        <f t="shared" si="129"/>
        <v>0</v>
      </c>
      <c r="V4100">
        <v>0</v>
      </c>
      <c r="W4100">
        <v>0</v>
      </c>
      <c r="X4100">
        <v>0</v>
      </c>
      <c r="Y4100">
        <v>131707</v>
      </c>
      <c r="Z4100">
        <v>426337</v>
      </c>
      <c r="AA4100" t="b">
        <f>ABS(T4100-Z4100)&gt;25000</f>
        <v>1</v>
      </c>
      <c r="AB4100">
        <v>916</v>
      </c>
      <c r="AC4100">
        <v>0</v>
      </c>
      <c r="AD4100">
        <v>916</v>
      </c>
      <c r="AE4100">
        <v>276862</v>
      </c>
      <c r="AF4100">
        <v>0</v>
      </c>
      <c r="AG4100">
        <v>0</v>
      </c>
      <c r="AH4100">
        <v>21509</v>
      </c>
      <c r="AI4100">
        <v>298371</v>
      </c>
      <c r="AJ4100">
        <v>200690</v>
      </c>
      <c r="AK4100">
        <v>0</v>
      </c>
      <c r="AL4100">
        <v>0</v>
      </c>
      <c r="AM4100">
        <v>0</v>
      </c>
      <c r="AN4100">
        <v>200690</v>
      </c>
      <c r="AO4100">
        <v>97681</v>
      </c>
      <c r="AQ4100">
        <f>K4100/R4100</f>
        <v>0</v>
      </c>
    </row>
    <row r="4101" spans="1:43" x14ac:dyDescent="0.35">
      <c r="A4101" t="s">
        <v>8515</v>
      </c>
      <c r="B4101" t="s">
        <v>8516</v>
      </c>
      <c r="C4101" t="s">
        <v>50</v>
      </c>
      <c r="D4101" t="str">
        <f>IF(P4101&lt;=50000,"Extra Small",IF(AND(P4101&gt;=50000,P4101&lt;250000),"Small",IF(AND(P4101&gt;=250000,P4101&lt;1000000),"Medium",IF(AND(P4101&gt;=1000000,P4101&lt;10000000),"Large",IF(AND(P4101&gt;=10000000,P4101&lt;100000000),"Extra Large",IF(P4101&gt;=100000000,"Extra-extra-large"))))))</f>
        <v>Large</v>
      </c>
      <c r="E4101" t="s">
        <v>70</v>
      </c>
      <c r="F4101">
        <v>25</v>
      </c>
      <c r="G4101">
        <v>7</v>
      </c>
      <c r="H4101">
        <v>114</v>
      </c>
      <c r="I4101">
        <v>35.9</v>
      </c>
      <c r="J4101" t="s">
        <v>48</v>
      </c>
      <c r="K4101">
        <v>3622751</v>
      </c>
      <c r="L4101">
        <v>199051</v>
      </c>
      <c r="M4101">
        <v>2482415</v>
      </c>
      <c r="N4101">
        <v>22875</v>
      </c>
      <c r="O4101">
        <v>0</v>
      </c>
      <c r="P4101">
        <v>6327092</v>
      </c>
      <c r="Q4101">
        <v>400</v>
      </c>
      <c r="R4101">
        <v>6327492</v>
      </c>
      <c r="S4101" t="str">
        <f t="shared" si="128"/>
        <v>False</v>
      </c>
      <c r="T4101">
        <v>3975113</v>
      </c>
      <c r="U4101" t="b">
        <f t="shared" si="129"/>
        <v>0</v>
      </c>
      <c r="V4101">
        <v>0</v>
      </c>
      <c r="W4101">
        <v>19107</v>
      </c>
      <c r="X4101">
        <v>0</v>
      </c>
      <c r="Y4101">
        <v>1703338</v>
      </c>
      <c r="Z4101">
        <v>5697558</v>
      </c>
      <c r="AA4101" t="b">
        <f>ABS(T4101-Z4101)&gt;1000000</f>
        <v>1</v>
      </c>
      <c r="AB4101">
        <v>629934</v>
      </c>
      <c r="AC4101">
        <v>-186246</v>
      </c>
      <c r="AD4101">
        <v>443688</v>
      </c>
      <c r="AE4101">
        <v>3450633</v>
      </c>
      <c r="AF4101">
        <v>0</v>
      </c>
      <c r="AG4101">
        <v>1655309</v>
      </c>
      <c r="AH4101">
        <v>1655309</v>
      </c>
      <c r="AI4101">
        <v>5105942</v>
      </c>
      <c r="AJ4101">
        <v>728026</v>
      </c>
      <c r="AK4101">
        <v>0</v>
      </c>
      <c r="AL4101">
        <v>43373</v>
      </c>
      <c r="AM4101">
        <v>43373</v>
      </c>
      <c r="AN4101">
        <v>771399</v>
      </c>
      <c r="AO4101">
        <v>4334543</v>
      </c>
      <c r="AQ4101">
        <f>K4101/R4101</f>
        <v>0.57254137974413877</v>
      </c>
    </row>
    <row r="4102" spans="1:43" x14ac:dyDescent="0.35">
      <c r="A4102" t="s">
        <v>8517</v>
      </c>
      <c r="B4102" t="s">
        <v>8518</v>
      </c>
      <c r="C4102" t="s">
        <v>50</v>
      </c>
      <c r="D4102" t="str">
        <f>IF(P4102&lt;=50000,"Extra Small",IF(AND(P4102&gt;=50000,P4102&lt;250000),"Small",IF(AND(P4102&gt;=250000,P4102&lt;1000000),"Medium",IF(AND(P4102&gt;=1000000,P4102&lt;10000000),"Large",IF(AND(P4102&gt;=10000000,P4102&lt;100000000),"Extra Large",IF(P4102&gt;=100000000,"Extra-extra-large"))))))</f>
        <v>Medium</v>
      </c>
      <c r="E4102" t="s">
        <v>98</v>
      </c>
      <c r="F4102">
        <v>1</v>
      </c>
      <c r="G4102">
        <v>1</v>
      </c>
      <c r="H4102">
        <v>1</v>
      </c>
      <c r="I4102">
        <v>1.4</v>
      </c>
      <c r="J4102" t="s">
        <v>48</v>
      </c>
      <c r="K4102">
        <v>0</v>
      </c>
      <c r="L4102">
        <v>0</v>
      </c>
      <c r="M4102">
        <v>381294</v>
      </c>
      <c r="N4102">
        <v>15014</v>
      </c>
      <c r="O4102">
        <v>0</v>
      </c>
      <c r="P4102">
        <v>396308</v>
      </c>
      <c r="Q4102">
        <v>0</v>
      </c>
      <c r="R4102">
        <v>396308</v>
      </c>
      <c r="S4102" t="str">
        <f t="shared" si="128"/>
        <v>False</v>
      </c>
      <c r="T4102">
        <v>378657</v>
      </c>
      <c r="U4102" t="b">
        <f t="shared" si="129"/>
        <v>0</v>
      </c>
      <c r="V4102">
        <v>0</v>
      </c>
      <c r="W4102">
        <v>0</v>
      </c>
      <c r="X4102">
        <v>0</v>
      </c>
      <c r="Y4102">
        <v>179089</v>
      </c>
      <c r="Z4102">
        <v>557746</v>
      </c>
      <c r="AA4102" t="b">
        <f>ABS(T4102-Z4102)&gt;25000</f>
        <v>1</v>
      </c>
      <c r="AB4102">
        <v>-161438</v>
      </c>
      <c r="AC4102">
        <v>0</v>
      </c>
      <c r="AD4102">
        <v>-161438</v>
      </c>
      <c r="AE4102">
        <v>700423</v>
      </c>
      <c r="AF4102">
        <v>0</v>
      </c>
      <c r="AG4102">
        <v>0</v>
      </c>
      <c r="AH4102">
        <v>936</v>
      </c>
      <c r="AI4102">
        <v>701359</v>
      </c>
      <c r="AJ4102">
        <v>188573</v>
      </c>
      <c r="AK4102">
        <v>0</v>
      </c>
      <c r="AL4102">
        <v>0</v>
      </c>
      <c r="AM4102">
        <v>34386</v>
      </c>
      <c r="AN4102">
        <v>222959</v>
      </c>
      <c r="AO4102">
        <v>478400</v>
      </c>
      <c r="AQ4102">
        <f>K4102/R4102</f>
        <v>0</v>
      </c>
    </row>
    <row r="4103" spans="1:43" x14ac:dyDescent="0.35">
      <c r="A4103" t="s">
        <v>8519</v>
      </c>
      <c r="B4103" t="s">
        <v>8520</v>
      </c>
      <c r="C4103" t="s">
        <v>50</v>
      </c>
      <c r="D4103" t="str">
        <f>IF(P4103&lt;=50000,"Extra Small",IF(AND(P4103&gt;=50000,P4103&lt;250000),"Small",IF(AND(P4103&gt;=250000,P4103&lt;1000000),"Medium",IF(AND(P4103&gt;=1000000,P4103&lt;10000000),"Large",IF(AND(P4103&gt;=10000000,P4103&lt;100000000),"Extra Large",IF(P4103&gt;=100000000,"Extra-extra-large"))))))</f>
        <v>Large</v>
      </c>
      <c r="E4103" t="s">
        <v>55</v>
      </c>
      <c r="F4103">
        <v>11</v>
      </c>
      <c r="G4103">
        <v>3</v>
      </c>
      <c r="H4103">
        <v>3</v>
      </c>
      <c r="I4103">
        <v>11</v>
      </c>
      <c r="J4103" t="s">
        <v>8521</v>
      </c>
      <c r="K4103">
        <v>0</v>
      </c>
      <c r="L4103">
        <v>0</v>
      </c>
      <c r="M4103">
        <v>3058394</v>
      </c>
      <c r="N4103">
        <v>14257</v>
      </c>
      <c r="O4103">
        <v>119746</v>
      </c>
      <c r="P4103">
        <v>3192397</v>
      </c>
      <c r="Q4103">
        <v>0</v>
      </c>
      <c r="R4103">
        <v>3192397</v>
      </c>
      <c r="S4103" t="str">
        <f t="shared" si="128"/>
        <v>False</v>
      </c>
      <c r="T4103">
        <v>1544518</v>
      </c>
      <c r="U4103" t="b">
        <f t="shared" si="129"/>
        <v>0</v>
      </c>
      <c r="V4103">
        <v>0</v>
      </c>
      <c r="W4103">
        <v>0</v>
      </c>
      <c r="X4103">
        <v>0</v>
      </c>
      <c r="Y4103">
        <v>1502381</v>
      </c>
      <c r="Z4103">
        <v>3046899</v>
      </c>
      <c r="AA4103" t="b">
        <f>ABS(T4103-Z4103)&gt;1000000</f>
        <v>1</v>
      </c>
      <c r="AB4103">
        <v>145498</v>
      </c>
      <c r="AC4103">
        <v>0</v>
      </c>
      <c r="AD4103">
        <v>145498</v>
      </c>
      <c r="AE4103">
        <v>1648011</v>
      </c>
      <c r="AF4103">
        <v>0</v>
      </c>
      <c r="AG4103">
        <v>45356</v>
      </c>
      <c r="AH4103">
        <v>45356</v>
      </c>
      <c r="AI4103">
        <v>1693367</v>
      </c>
      <c r="AJ4103">
        <v>931265</v>
      </c>
      <c r="AK4103">
        <v>0</v>
      </c>
      <c r="AL4103">
        <v>15494</v>
      </c>
      <c r="AM4103">
        <v>15494</v>
      </c>
      <c r="AN4103">
        <v>946759</v>
      </c>
      <c r="AO4103">
        <v>746608</v>
      </c>
      <c r="AQ4103">
        <f>K4103/R4103</f>
        <v>0</v>
      </c>
    </row>
    <row r="4104" spans="1:43" x14ac:dyDescent="0.35">
      <c r="A4104" t="s">
        <v>8522</v>
      </c>
      <c r="B4104" t="s">
        <v>8523</v>
      </c>
      <c r="C4104" t="s">
        <v>38</v>
      </c>
      <c r="D4104" t="str">
        <f>IF(P4104&lt;=50000,"Extra Small",IF(AND(P4104&gt;=50000,P4104&lt;250000),"Small",IF(AND(P4104&gt;=250000,P4104&lt;1000000),"Medium",IF(AND(P4104&gt;=1000000,P4104&lt;10000000),"Large",IF(AND(P4104&gt;=10000000,P4104&lt;100000000),"Extra Large",IF(P4104&gt;=100000000,"Extra-extra-large"))))))</f>
        <v>Extra Large</v>
      </c>
      <c r="E4104" t="s">
        <v>110</v>
      </c>
      <c r="F4104">
        <v>57</v>
      </c>
      <c r="G4104">
        <v>61</v>
      </c>
      <c r="H4104">
        <v>18</v>
      </c>
      <c r="I4104">
        <v>104</v>
      </c>
      <c r="J4104" t="s">
        <v>2256</v>
      </c>
      <c r="K4104">
        <v>9412936</v>
      </c>
      <c r="L4104">
        <v>297440</v>
      </c>
      <c r="M4104">
        <v>787306</v>
      </c>
      <c r="N4104">
        <v>51653</v>
      </c>
      <c r="O4104">
        <v>1041810</v>
      </c>
      <c r="P4104">
        <v>11591145</v>
      </c>
      <c r="Q4104">
        <v>14508</v>
      </c>
      <c r="R4104">
        <v>11605653</v>
      </c>
      <c r="S4104" t="str">
        <f t="shared" si="128"/>
        <v>False</v>
      </c>
      <c r="T4104">
        <v>8084675</v>
      </c>
      <c r="U4104" t="b">
        <f t="shared" si="129"/>
        <v>0</v>
      </c>
      <c r="V4104">
        <v>0</v>
      </c>
      <c r="W4104">
        <v>5400</v>
      </c>
      <c r="X4104">
        <v>0</v>
      </c>
      <c r="Y4104">
        <v>3061124</v>
      </c>
      <c r="Z4104">
        <v>11151199</v>
      </c>
      <c r="AA4104" t="b">
        <f>ABS(T4104-Z4104)&gt;1000000</f>
        <v>1</v>
      </c>
      <c r="AB4104">
        <v>454454</v>
      </c>
      <c r="AC4104">
        <v>0</v>
      </c>
      <c r="AD4104">
        <v>454454</v>
      </c>
      <c r="AE4104">
        <v>4414353</v>
      </c>
      <c r="AF4104">
        <v>0</v>
      </c>
      <c r="AG4104">
        <v>6016572</v>
      </c>
      <c r="AH4104">
        <v>6016572</v>
      </c>
      <c r="AI4104">
        <v>10430925</v>
      </c>
      <c r="AJ4104">
        <v>2754470</v>
      </c>
      <c r="AK4104">
        <v>30000</v>
      </c>
      <c r="AL4104">
        <v>414538</v>
      </c>
      <c r="AM4104">
        <v>444538</v>
      </c>
      <c r="AN4104">
        <v>3199008</v>
      </c>
      <c r="AO4104">
        <v>7231917</v>
      </c>
      <c r="AQ4104">
        <f>K4104/R4104</f>
        <v>0.81106474577518384</v>
      </c>
    </row>
    <row r="4105" spans="1:43" x14ac:dyDescent="0.35">
      <c r="A4105" t="s">
        <v>8524</v>
      </c>
      <c r="B4105" t="s">
        <v>8525</v>
      </c>
      <c r="C4105" t="s">
        <v>38</v>
      </c>
      <c r="D4105" t="str">
        <f>IF(P4105&lt;=50000,"Extra Small",IF(AND(P4105&gt;=50000,P4105&lt;250000),"Small",IF(AND(P4105&gt;=250000,P4105&lt;1000000),"Medium",IF(AND(P4105&gt;=1000000,P4105&lt;10000000),"Large",IF(AND(P4105&gt;=10000000,P4105&lt;100000000),"Extra Large",IF(P4105&gt;=100000000,"Extra-extra-large"))))))</f>
        <v>Extra Small</v>
      </c>
      <c r="E4105" t="s">
        <v>88</v>
      </c>
      <c r="F4105">
        <v>0</v>
      </c>
      <c r="G4105">
        <v>1</v>
      </c>
      <c r="H4105">
        <v>0</v>
      </c>
      <c r="I4105">
        <v>0</v>
      </c>
      <c r="J4105" t="s">
        <v>40</v>
      </c>
      <c r="K4105">
        <v>0</v>
      </c>
      <c r="L4105">
        <v>0</v>
      </c>
      <c r="M4105">
        <v>16639</v>
      </c>
      <c r="N4105">
        <v>0</v>
      </c>
      <c r="O4105">
        <v>0</v>
      </c>
      <c r="P4105">
        <v>16639</v>
      </c>
      <c r="Q4105">
        <v>0</v>
      </c>
      <c r="R4105">
        <v>16639</v>
      </c>
      <c r="S4105" t="str">
        <f t="shared" si="128"/>
        <v>False</v>
      </c>
      <c r="T4105">
        <v>12133</v>
      </c>
      <c r="U4105" t="b">
        <f t="shared" si="129"/>
        <v>0</v>
      </c>
      <c r="V4105">
        <v>0</v>
      </c>
      <c r="W4105">
        <v>0</v>
      </c>
      <c r="X4105">
        <v>0</v>
      </c>
      <c r="Y4105">
        <v>4746</v>
      </c>
      <c r="Z4105">
        <v>16879</v>
      </c>
      <c r="AA4105" t="b">
        <f>ABS(T4105-Z4105)&gt;25000</f>
        <v>0</v>
      </c>
      <c r="AB4105">
        <v>-240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26202</v>
      </c>
      <c r="AJ4105">
        <v>0</v>
      </c>
      <c r="AK4105">
        <v>0</v>
      </c>
      <c r="AL4105">
        <v>0</v>
      </c>
      <c r="AM4105">
        <v>0</v>
      </c>
      <c r="AN4105">
        <v>16500</v>
      </c>
      <c r="AO4105">
        <v>9702</v>
      </c>
      <c r="AQ4105">
        <f>K4105/R4105</f>
        <v>0</v>
      </c>
    </row>
    <row r="4106" spans="1:43" x14ac:dyDescent="0.35">
      <c r="A4106" t="s">
        <v>8526</v>
      </c>
      <c r="B4106" t="s">
        <v>8527</v>
      </c>
      <c r="C4106" t="s">
        <v>50</v>
      </c>
      <c r="D4106" t="str">
        <f>IF(P4106&lt;=50000,"Extra Small",IF(AND(P4106&gt;=50000,P4106&lt;250000),"Small",IF(AND(P4106&gt;=250000,P4106&lt;1000000),"Medium",IF(AND(P4106&gt;=1000000,P4106&lt;10000000),"Large",IF(AND(P4106&gt;=10000000,P4106&lt;100000000),"Extra Large",IF(P4106&gt;=100000000,"Extra-extra-large"))))))</f>
        <v>Small</v>
      </c>
      <c r="E4106" t="s">
        <v>43</v>
      </c>
      <c r="F4106">
        <v>0</v>
      </c>
      <c r="G4106">
        <v>0</v>
      </c>
      <c r="H4106">
        <v>0</v>
      </c>
      <c r="I4106">
        <v>0</v>
      </c>
      <c r="J4106" t="s">
        <v>48</v>
      </c>
      <c r="K4106">
        <v>0</v>
      </c>
      <c r="L4106">
        <v>0</v>
      </c>
      <c r="M4106">
        <v>156734</v>
      </c>
      <c r="N4106">
        <v>631</v>
      </c>
      <c r="O4106">
        <v>0</v>
      </c>
      <c r="P4106">
        <v>157365</v>
      </c>
      <c r="Q4106">
        <v>0</v>
      </c>
      <c r="R4106">
        <v>157365</v>
      </c>
      <c r="S4106" t="str">
        <f t="shared" si="128"/>
        <v>False</v>
      </c>
      <c r="T4106">
        <v>0</v>
      </c>
      <c r="U4106" t="e">
        <f t="shared" si="129"/>
        <v>#DIV/0!</v>
      </c>
      <c r="V4106">
        <v>0</v>
      </c>
      <c r="W4106">
        <v>0</v>
      </c>
      <c r="X4106">
        <v>0</v>
      </c>
      <c r="Y4106">
        <v>152772</v>
      </c>
      <c r="Z4106">
        <v>152772</v>
      </c>
      <c r="AA4106" t="b">
        <f>ABS(T4106-Z4106)&gt;25000</f>
        <v>1</v>
      </c>
      <c r="AB4106">
        <v>4593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162093</v>
      </c>
      <c r="AJ4106">
        <v>0</v>
      </c>
      <c r="AK4106">
        <v>0</v>
      </c>
      <c r="AL4106">
        <v>0</v>
      </c>
      <c r="AM4106">
        <v>0</v>
      </c>
      <c r="AN4106">
        <v>15556</v>
      </c>
      <c r="AO4106">
        <v>146537</v>
      </c>
      <c r="AQ4106">
        <f>K4106/R4106</f>
        <v>0</v>
      </c>
    </row>
    <row r="4107" spans="1:43" x14ac:dyDescent="0.35">
      <c r="A4107" t="s">
        <v>8528</v>
      </c>
      <c r="B4107" t="s">
        <v>8529</v>
      </c>
      <c r="C4107" t="s">
        <v>50</v>
      </c>
      <c r="D4107" t="str">
        <f>IF(P4107&lt;=50000,"Extra Small",IF(AND(P4107&gt;=50000,P4107&lt;250000),"Small",IF(AND(P4107&gt;=250000,P4107&lt;1000000),"Medium",IF(AND(P4107&gt;=1000000,P4107&lt;10000000),"Large",IF(AND(P4107&gt;=10000000,P4107&lt;100000000),"Extra Large",IF(P4107&gt;=100000000,"Extra-extra-large"))))))</f>
        <v>Medium</v>
      </c>
      <c r="E4107" t="s">
        <v>131</v>
      </c>
      <c r="F4107">
        <v>0</v>
      </c>
      <c r="G4107">
        <v>1</v>
      </c>
      <c r="H4107">
        <v>1</v>
      </c>
      <c r="I4107">
        <v>0.4</v>
      </c>
      <c r="J4107" t="s">
        <v>472</v>
      </c>
      <c r="K4107">
        <v>0</v>
      </c>
      <c r="L4107">
        <v>153113</v>
      </c>
      <c r="M4107">
        <v>39625</v>
      </c>
      <c r="N4107">
        <v>82147</v>
      </c>
      <c r="O4107">
        <v>0</v>
      </c>
      <c r="P4107">
        <v>274885</v>
      </c>
      <c r="Q4107">
        <v>0</v>
      </c>
      <c r="R4107">
        <v>274885</v>
      </c>
      <c r="S4107" t="str">
        <f t="shared" si="128"/>
        <v>False</v>
      </c>
      <c r="T4107">
        <v>117847</v>
      </c>
      <c r="U4107" t="b">
        <f t="shared" si="129"/>
        <v>0</v>
      </c>
      <c r="V4107">
        <v>0</v>
      </c>
      <c r="W4107">
        <v>140020</v>
      </c>
      <c r="X4107">
        <v>13000</v>
      </c>
      <c r="Y4107">
        <v>143948</v>
      </c>
      <c r="Z4107">
        <v>414815</v>
      </c>
      <c r="AA4107" t="b">
        <f>ABS(T4107-Z4107)&gt;25000</f>
        <v>1</v>
      </c>
      <c r="AB4107">
        <v>-139930</v>
      </c>
      <c r="AC4107">
        <v>103268</v>
      </c>
      <c r="AD4107">
        <v>-36662</v>
      </c>
      <c r="AE4107">
        <v>353864</v>
      </c>
      <c r="AF4107">
        <v>0</v>
      </c>
      <c r="AG4107">
        <v>0</v>
      </c>
      <c r="AH4107">
        <v>2058887</v>
      </c>
      <c r="AI4107">
        <v>2412751</v>
      </c>
      <c r="AJ4107">
        <v>45205</v>
      </c>
      <c r="AK4107">
        <v>0</v>
      </c>
      <c r="AL4107">
        <v>0</v>
      </c>
      <c r="AM4107">
        <v>0</v>
      </c>
      <c r="AN4107">
        <v>45205</v>
      </c>
      <c r="AO4107">
        <v>2367546</v>
      </c>
      <c r="AQ4107">
        <f>K4107/R4107</f>
        <v>0</v>
      </c>
    </row>
    <row r="4108" spans="1:43" x14ac:dyDescent="0.35">
      <c r="A4108" t="s">
        <v>8530</v>
      </c>
      <c r="B4108" t="s">
        <v>8531</v>
      </c>
      <c r="C4108" t="s">
        <v>38</v>
      </c>
      <c r="D4108" t="str">
        <f>IF(P4108&lt;=50000,"Extra Small",IF(AND(P4108&gt;=50000,P4108&lt;250000),"Small",IF(AND(P4108&gt;=250000,P4108&lt;1000000),"Medium",IF(AND(P4108&gt;=1000000,P4108&lt;10000000),"Large",IF(AND(P4108&gt;=10000000,P4108&lt;100000000),"Extra Large",IF(P4108&gt;=100000000,"Extra-extra-large"))))))</f>
        <v>Large</v>
      </c>
      <c r="E4108" t="s">
        <v>98</v>
      </c>
      <c r="F4108">
        <v>2</v>
      </c>
      <c r="G4108">
        <v>2</v>
      </c>
      <c r="H4108">
        <v>1</v>
      </c>
      <c r="I4108">
        <v>3.2</v>
      </c>
      <c r="J4108" t="s">
        <v>48</v>
      </c>
      <c r="K4108">
        <v>3250000</v>
      </c>
      <c r="L4108">
        <v>0</v>
      </c>
      <c r="M4108">
        <v>0</v>
      </c>
      <c r="N4108">
        <v>22639</v>
      </c>
      <c r="O4108">
        <v>1160716</v>
      </c>
      <c r="P4108">
        <v>4433355</v>
      </c>
      <c r="Q4108">
        <v>49645</v>
      </c>
      <c r="R4108">
        <v>4483000</v>
      </c>
      <c r="S4108" t="str">
        <f t="shared" si="128"/>
        <v>False</v>
      </c>
      <c r="T4108">
        <v>1098940</v>
      </c>
      <c r="U4108" t="b">
        <f t="shared" si="129"/>
        <v>0</v>
      </c>
      <c r="V4108">
        <v>0</v>
      </c>
      <c r="W4108">
        <v>2804527</v>
      </c>
      <c r="X4108">
        <v>0</v>
      </c>
      <c r="Y4108">
        <v>448374</v>
      </c>
      <c r="Z4108">
        <v>4351841</v>
      </c>
      <c r="AA4108" t="b">
        <f>ABS(T4108-Z4108)&gt;1000000</f>
        <v>1</v>
      </c>
      <c r="AB4108">
        <v>131159</v>
      </c>
      <c r="AC4108">
        <v>0</v>
      </c>
      <c r="AD4108">
        <v>131159</v>
      </c>
      <c r="AE4108">
        <v>1556059</v>
      </c>
      <c r="AF4108">
        <v>0</v>
      </c>
      <c r="AG4108">
        <v>0</v>
      </c>
      <c r="AH4108">
        <v>0</v>
      </c>
      <c r="AI4108">
        <v>1556059</v>
      </c>
      <c r="AJ4108">
        <v>438140</v>
      </c>
      <c r="AK4108">
        <v>0</v>
      </c>
      <c r="AL4108">
        <v>0</v>
      </c>
      <c r="AM4108">
        <v>0</v>
      </c>
      <c r="AN4108">
        <v>438140</v>
      </c>
      <c r="AO4108">
        <v>1117919</v>
      </c>
      <c r="AQ4108">
        <f>K4108/R4108</f>
        <v>0.7249609636404194</v>
      </c>
    </row>
    <row r="4109" spans="1:43" x14ac:dyDescent="0.35">
      <c r="A4109" t="s">
        <v>8532</v>
      </c>
      <c r="B4109" t="s">
        <v>8533</v>
      </c>
      <c r="C4109" t="s">
        <v>38</v>
      </c>
      <c r="D4109" t="str">
        <f>IF(P4109&lt;=50000,"Extra Small",IF(AND(P4109&gt;=50000,P4109&lt;250000),"Small",IF(AND(P4109&gt;=250000,P4109&lt;1000000),"Medium",IF(AND(P4109&gt;=1000000,P4109&lt;10000000),"Large",IF(AND(P4109&gt;=10000000,P4109&lt;100000000),"Extra Large",IF(P4109&gt;=100000000,"Extra-extra-large"))))))</f>
        <v>Small</v>
      </c>
      <c r="E4109" t="s">
        <v>39</v>
      </c>
      <c r="F4109">
        <v>0</v>
      </c>
      <c r="G4109">
        <v>0</v>
      </c>
      <c r="H4109">
        <v>0</v>
      </c>
      <c r="I4109">
        <v>0</v>
      </c>
      <c r="J4109" t="s">
        <v>129</v>
      </c>
      <c r="K4109">
        <v>0</v>
      </c>
      <c r="L4109">
        <v>128859</v>
      </c>
      <c r="M4109">
        <v>17258</v>
      </c>
      <c r="N4109">
        <v>1397</v>
      </c>
      <c r="O4109">
        <v>29915</v>
      </c>
      <c r="P4109">
        <v>177429</v>
      </c>
      <c r="Q4109">
        <v>390</v>
      </c>
      <c r="R4109">
        <v>177819</v>
      </c>
      <c r="S4109" t="str">
        <f t="shared" si="128"/>
        <v>False</v>
      </c>
      <c r="T4109">
        <v>0</v>
      </c>
      <c r="U4109" t="e">
        <f t="shared" si="129"/>
        <v>#DIV/0!</v>
      </c>
      <c r="V4109">
        <v>0</v>
      </c>
      <c r="W4109">
        <v>36765</v>
      </c>
      <c r="X4109">
        <v>0</v>
      </c>
      <c r="Y4109">
        <v>51765</v>
      </c>
      <c r="Z4109">
        <v>88530</v>
      </c>
      <c r="AA4109" t="b">
        <f>ABS(T4109-Z4109)&gt;25000</f>
        <v>1</v>
      </c>
      <c r="AB4109">
        <v>89289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330778</v>
      </c>
      <c r="AJ4109">
        <v>0</v>
      </c>
      <c r="AK4109">
        <v>0</v>
      </c>
      <c r="AL4109">
        <v>0</v>
      </c>
      <c r="AM4109">
        <v>0</v>
      </c>
      <c r="AN4109">
        <v>3102</v>
      </c>
      <c r="AO4109">
        <v>327676</v>
      </c>
      <c r="AQ4109">
        <f>K4109/R4109</f>
        <v>0</v>
      </c>
    </row>
    <row r="4110" spans="1:43" x14ac:dyDescent="0.35">
      <c r="A4110" t="s">
        <v>8534</v>
      </c>
      <c r="B4110" t="s">
        <v>8535</v>
      </c>
      <c r="C4110" t="s">
        <v>38</v>
      </c>
      <c r="D4110" t="str">
        <f>IF(P4110&lt;=50000,"Extra Small",IF(AND(P4110&gt;=50000,P4110&lt;250000),"Small",IF(AND(P4110&gt;=250000,P4110&lt;1000000),"Medium",IF(AND(P4110&gt;=1000000,P4110&lt;10000000),"Large",IF(AND(P4110&gt;=10000000,P4110&lt;100000000),"Extra Large",IF(P4110&gt;=100000000,"Extra-extra-large"))))))</f>
        <v>Large</v>
      </c>
      <c r="E4110" t="s">
        <v>67</v>
      </c>
      <c r="F4110">
        <v>1</v>
      </c>
      <c r="G4110">
        <v>15</v>
      </c>
      <c r="H4110">
        <v>47</v>
      </c>
      <c r="I4110">
        <v>10</v>
      </c>
      <c r="J4110" t="s">
        <v>465</v>
      </c>
      <c r="K4110">
        <v>581808</v>
      </c>
      <c r="L4110">
        <v>80</v>
      </c>
      <c r="M4110">
        <v>940692</v>
      </c>
      <c r="N4110">
        <v>20866</v>
      </c>
      <c r="O4110">
        <v>3421</v>
      </c>
      <c r="P4110">
        <v>1546867</v>
      </c>
      <c r="Q4110">
        <v>88617</v>
      </c>
      <c r="R4110">
        <v>1635484</v>
      </c>
      <c r="S4110" t="str">
        <f t="shared" si="128"/>
        <v>False</v>
      </c>
      <c r="T4110">
        <v>1185338</v>
      </c>
      <c r="U4110" t="b">
        <f t="shared" si="129"/>
        <v>0</v>
      </c>
      <c r="V4110">
        <v>0</v>
      </c>
      <c r="W4110">
        <v>0</v>
      </c>
      <c r="X4110">
        <v>0</v>
      </c>
      <c r="Y4110">
        <v>487443</v>
      </c>
      <c r="Z4110">
        <v>1672781</v>
      </c>
      <c r="AA4110" t="b">
        <f>ABS(T4110-Z4110)&gt;1000000</f>
        <v>0</v>
      </c>
      <c r="AB4110">
        <v>-37297</v>
      </c>
      <c r="AC4110">
        <v>0</v>
      </c>
      <c r="AD4110">
        <v>-37297</v>
      </c>
      <c r="AE4110">
        <v>1352569</v>
      </c>
      <c r="AF4110">
        <v>0</v>
      </c>
      <c r="AG4110">
        <v>54296</v>
      </c>
      <c r="AH4110">
        <v>54296</v>
      </c>
      <c r="AI4110">
        <v>1406865</v>
      </c>
      <c r="AJ4110">
        <v>1057279</v>
      </c>
      <c r="AK4110">
        <v>0</v>
      </c>
      <c r="AL4110">
        <v>56431</v>
      </c>
      <c r="AM4110">
        <v>56431</v>
      </c>
      <c r="AN4110">
        <v>1113710</v>
      </c>
      <c r="AO4110">
        <v>293155</v>
      </c>
      <c r="AQ4110">
        <f>K4110/R4110</f>
        <v>0.35574056364965967</v>
      </c>
    </row>
    <row r="4111" spans="1:43" x14ac:dyDescent="0.35">
      <c r="A4111" t="s">
        <v>8536</v>
      </c>
      <c r="B4111" t="s">
        <v>8537</v>
      </c>
      <c r="C4111" t="s">
        <v>38</v>
      </c>
      <c r="D4111" t="str">
        <f>IF(P4111&lt;=50000,"Extra Small",IF(AND(P4111&gt;=50000,P4111&lt;250000),"Small",IF(AND(P4111&gt;=250000,P4111&lt;1000000),"Medium",IF(AND(P4111&gt;=1000000,P4111&lt;10000000),"Large",IF(AND(P4111&gt;=10000000,P4111&lt;100000000),"Extra Large",IF(P4111&gt;=100000000,"Extra-extra-large"))))))</f>
        <v>Extra Small</v>
      </c>
      <c r="E4111" t="s">
        <v>487</v>
      </c>
      <c r="F4111">
        <v>0</v>
      </c>
      <c r="G4111">
        <v>0</v>
      </c>
      <c r="H4111">
        <v>0</v>
      </c>
      <c r="I4111">
        <v>0</v>
      </c>
      <c r="J4111" t="s">
        <v>281</v>
      </c>
      <c r="K4111">
        <v>0</v>
      </c>
      <c r="L4111">
        <v>16078</v>
      </c>
      <c r="M4111">
        <v>0</v>
      </c>
      <c r="N4111">
        <v>0</v>
      </c>
      <c r="O4111">
        <v>5</v>
      </c>
      <c r="P4111">
        <v>16083</v>
      </c>
      <c r="Q4111">
        <v>15</v>
      </c>
      <c r="R4111">
        <v>16098</v>
      </c>
      <c r="S4111" t="str">
        <f t="shared" si="128"/>
        <v>False</v>
      </c>
      <c r="T4111">
        <v>0</v>
      </c>
      <c r="U4111" t="e">
        <f t="shared" si="129"/>
        <v>#DIV/0!</v>
      </c>
      <c r="V4111">
        <v>0</v>
      </c>
      <c r="W4111">
        <v>14228</v>
      </c>
      <c r="X4111">
        <v>0</v>
      </c>
      <c r="Y4111">
        <v>36</v>
      </c>
      <c r="Z4111">
        <v>14264</v>
      </c>
      <c r="AA4111" t="b">
        <f>ABS(T4111-Z4111)&gt;25000</f>
        <v>0</v>
      </c>
      <c r="AB4111">
        <v>1834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18616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18616</v>
      </c>
      <c r="AQ4111">
        <f>K4111/R4111</f>
        <v>0</v>
      </c>
    </row>
    <row r="4112" spans="1:43" x14ac:dyDescent="0.35">
      <c r="A4112" t="s">
        <v>8538</v>
      </c>
      <c r="B4112" t="s">
        <v>8539</v>
      </c>
      <c r="C4112" t="s">
        <v>50</v>
      </c>
      <c r="D4112" t="str">
        <f>IF(P4112&lt;=50000,"Extra Small",IF(AND(P4112&gt;=50000,P4112&lt;250000),"Small",IF(AND(P4112&gt;=250000,P4112&lt;1000000),"Medium",IF(AND(P4112&gt;=1000000,P4112&lt;10000000),"Large",IF(AND(P4112&gt;=10000000,P4112&lt;100000000),"Extra Large",IF(P4112&gt;=100000000,"Extra-extra-large"))))))</f>
        <v>Extra Small</v>
      </c>
      <c r="E4112" t="s">
        <v>110</v>
      </c>
      <c r="F4112">
        <v>0</v>
      </c>
      <c r="G4112">
        <v>0</v>
      </c>
      <c r="H4112">
        <v>0</v>
      </c>
      <c r="I4112">
        <v>0</v>
      </c>
      <c r="J4112" t="s">
        <v>92</v>
      </c>
      <c r="K4112">
        <v>0</v>
      </c>
      <c r="L4112">
        <v>0</v>
      </c>
      <c r="M4112">
        <v>0</v>
      </c>
      <c r="N4112">
        <v>0</v>
      </c>
      <c r="O4112">
        <v>5133</v>
      </c>
      <c r="P4112">
        <v>5133</v>
      </c>
      <c r="Q4112">
        <v>0</v>
      </c>
      <c r="R4112">
        <v>5133</v>
      </c>
      <c r="S4112" t="str">
        <f t="shared" si="128"/>
        <v>False</v>
      </c>
      <c r="T4112">
        <v>0</v>
      </c>
      <c r="U4112" t="e">
        <f t="shared" si="129"/>
        <v>#DIV/0!</v>
      </c>
      <c r="V4112">
        <v>0</v>
      </c>
      <c r="W4112">
        <v>200</v>
      </c>
      <c r="X4112">
        <v>0</v>
      </c>
      <c r="Y4112">
        <v>4619</v>
      </c>
      <c r="Z4112">
        <v>4819</v>
      </c>
      <c r="AA4112" t="b">
        <f>ABS(T4112-Z4112)&gt;25000</f>
        <v>0</v>
      </c>
      <c r="AB4112">
        <v>314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15282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15282</v>
      </c>
      <c r="AQ4112">
        <f>K4112/R4112</f>
        <v>0</v>
      </c>
    </row>
    <row r="4113" spans="1:43" x14ac:dyDescent="0.35">
      <c r="A4113" t="s">
        <v>8540</v>
      </c>
      <c r="B4113" t="s">
        <v>8541</v>
      </c>
      <c r="C4113" t="s">
        <v>38</v>
      </c>
      <c r="D4113" t="str">
        <f>IF(P4113&lt;=50000,"Extra Small",IF(AND(P4113&gt;=50000,P4113&lt;250000),"Small",IF(AND(P4113&gt;=250000,P4113&lt;1000000),"Medium",IF(AND(P4113&gt;=1000000,P4113&lt;10000000),"Large",IF(AND(P4113&gt;=10000000,P4113&lt;100000000),"Extra Large",IF(P4113&gt;=100000000,"Extra-extra-large"))))))</f>
        <v>Small</v>
      </c>
      <c r="E4113" t="s">
        <v>131</v>
      </c>
      <c r="F4113">
        <v>0</v>
      </c>
      <c r="G4113">
        <v>0</v>
      </c>
      <c r="H4113">
        <v>0</v>
      </c>
      <c r="I4113">
        <v>0</v>
      </c>
      <c r="J4113" t="s">
        <v>107</v>
      </c>
      <c r="K4113">
        <v>0</v>
      </c>
      <c r="L4113">
        <v>203811</v>
      </c>
      <c r="M4113">
        <v>0</v>
      </c>
      <c r="N4113">
        <v>0</v>
      </c>
      <c r="O4113">
        <v>4281</v>
      </c>
      <c r="P4113">
        <v>208092</v>
      </c>
      <c r="Q4113">
        <v>0</v>
      </c>
      <c r="R4113">
        <v>208092</v>
      </c>
      <c r="S4113" t="str">
        <f t="shared" si="128"/>
        <v>False</v>
      </c>
      <c r="T4113">
        <v>0</v>
      </c>
      <c r="U4113" t="e">
        <f t="shared" si="129"/>
        <v>#DIV/0!</v>
      </c>
      <c r="V4113">
        <v>0</v>
      </c>
      <c r="W4113">
        <v>0</v>
      </c>
      <c r="X4113">
        <v>237981</v>
      </c>
      <c r="Y4113">
        <v>0</v>
      </c>
      <c r="Z4113">
        <v>237981</v>
      </c>
      <c r="AA4113" t="b">
        <f>ABS(T4113-Z4113)&gt;25000</f>
        <v>1</v>
      </c>
      <c r="AB4113">
        <v>-29889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420557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420557</v>
      </c>
      <c r="AQ4113">
        <f>K4113/R4113</f>
        <v>0</v>
      </c>
    </row>
    <row r="4114" spans="1:43" x14ac:dyDescent="0.35">
      <c r="A4114" t="s">
        <v>8542</v>
      </c>
      <c r="B4114" t="s">
        <v>8543</v>
      </c>
      <c r="C4114" t="s">
        <v>38</v>
      </c>
      <c r="D4114" t="str">
        <f>IF(P4114&lt;=50000,"Extra Small",IF(AND(P4114&gt;=50000,P4114&lt;250000),"Small",IF(AND(P4114&gt;=250000,P4114&lt;1000000),"Medium",IF(AND(P4114&gt;=1000000,P4114&lt;10000000),"Large",IF(AND(P4114&gt;=10000000,P4114&lt;100000000),"Extra Large",IF(P4114&gt;=100000000,"Extra-extra-large"))))))</f>
        <v>Extra Small</v>
      </c>
      <c r="E4114" t="s">
        <v>110</v>
      </c>
      <c r="F4114">
        <v>0</v>
      </c>
      <c r="G4114">
        <v>0</v>
      </c>
      <c r="H4114">
        <v>0</v>
      </c>
      <c r="I4114">
        <v>0</v>
      </c>
      <c r="J4114" t="s">
        <v>2367</v>
      </c>
      <c r="K4114">
        <v>3600</v>
      </c>
      <c r="L4114">
        <v>27532</v>
      </c>
      <c r="M4114">
        <v>970</v>
      </c>
      <c r="N4114">
        <v>1060</v>
      </c>
      <c r="O4114">
        <v>330</v>
      </c>
      <c r="P4114">
        <v>33492</v>
      </c>
      <c r="Q4114">
        <v>0</v>
      </c>
      <c r="R4114">
        <v>33492</v>
      </c>
      <c r="S4114" t="str">
        <f t="shared" si="128"/>
        <v>False</v>
      </c>
      <c r="T4114">
        <v>0</v>
      </c>
      <c r="U4114" t="e">
        <f t="shared" si="129"/>
        <v>#DIV/0!</v>
      </c>
      <c r="V4114">
        <v>0</v>
      </c>
      <c r="W4114">
        <v>15510</v>
      </c>
      <c r="X4114">
        <v>0</v>
      </c>
      <c r="Y4114">
        <v>0</v>
      </c>
      <c r="Z4114">
        <v>15510</v>
      </c>
      <c r="AA4114" t="b">
        <f>ABS(T4114-Z4114)&gt;25000</f>
        <v>0</v>
      </c>
      <c r="AB4114">
        <v>17982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89060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89060</v>
      </c>
      <c r="AQ4114">
        <f>K4114/R4114</f>
        <v>0.10748835542816194</v>
      </c>
    </row>
    <row r="4115" spans="1:43" x14ac:dyDescent="0.35">
      <c r="A4115" t="s">
        <v>8544</v>
      </c>
      <c r="B4115" t="s">
        <v>8545</v>
      </c>
      <c r="C4115" t="s">
        <v>38</v>
      </c>
      <c r="D4115" t="str">
        <f>IF(P4115&lt;=50000,"Extra Small",IF(AND(P4115&gt;=50000,P4115&lt;250000),"Small",IF(AND(P4115&gt;=250000,P4115&lt;1000000),"Medium",IF(AND(P4115&gt;=1000000,P4115&lt;10000000),"Large",IF(AND(P4115&gt;=10000000,P4115&lt;100000000),"Extra Large",IF(P4115&gt;=100000000,"Extra-extra-large"))))))</f>
        <v>Small</v>
      </c>
      <c r="E4115" t="s">
        <v>73</v>
      </c>
      <c r="F4115">
        <v>0</v>
      </c>
      <c r="G4115">
        <v>0</v>
      </c>
      <c r="H4115">
        <v>0</v>
      </c>
      <c r="I4115">
        <v>0</v>
      </c>
      <c r="J4115" t="s">
        <v>281</v>
      </c>
      <c r="K4115">
        <v>0</v>
      </c>
      <c r="L4115">
        <v>0</v>
      </c>
      <c r="M4115">
        <v>0</v>
      </c>
      <c r="N4115">
        <v>181755</v>
      </c>
      <c r="O4115">
        <v>0</v>
      </c>
      <c r="P4115">
        <v>181755</v>
      </c>
      <c r="Q4115">
        <v>0</v>
      </c>
      <c r="R4115">
        <v>181755</v>
      </c>
      <c r="S4115" t="str">
        <f t="shared" si="128"/>
        <v>False</v>
      </c>
      <c r="T4115">
        <v>0</v>
      </c>
      <c r="U4115" t="e">
        <f t="shared" si="129"/>
        <v>#DIV/0!</v>
      </c>
      <c r="V4115">
        <v>0</v>
      </c>
      <c r="W4115">
        <v>0</v>
      </c>
      <c r="X4115">
        <v>0</v>
      </c>
      <c r="Y4115">
        <v>17947</v>
      </c>
      <c r="Z4115">
        <v>17947</v>
      </c>
      <c r="AA4115" t="b">
        <f>ABS(T4115-Z4115)&gt;25000</f>
        <v>0</v>
      </c>
      <c r="AB4115">
        <v>163808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3336984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3336984</v>
      </c>
      <c r="AQ4115">
        <f>K4115/R4115</f>
        <v>0</v>
      </c>
    </row>
    <row r="4116" spans="1:43" x14ac:dyDescent="0.35">
      <c r="A4116" t="s">
        <v>8546</v>
      </c>
      <c r="B4116" t="s">
        <v>8547</v>
      </c>
      <c r="C4116" t="s">
        <v>38</v>
      </c>
      <c r="D4116" t="str">
        <f>IF(P4116&lt;=50000,"Extra Small",IF(AND(P4116&gt;=50000,P4116&lt;250000),"Small",IF(AND(P4116&gt;=250000,P4116&lt;1000000),"Medium",IF(AND(P4116&gt;=1000000,P4116&lt;10000000),"Large",IF(AND(P4116&gt;=10000000,P4116&lt;100000000),"Extra Large",IF(P4116&gt;=100000000,"Extra-extra-large"))))))</f>
        <v>Small</v>
      </c>
      <c r="E4116" t="s">
        <v>49</v>
      </c>
      <c r="F4116">
        <v>0</v>
      </c>
      <c r="G4116">
        <v>0</v>
      </c>
      <c r="H4116">
        <v>0</v>
      </c>
      <c r="I4116">
        <v>0</v>
      </c>
      <c r="J4116" t="s">
        <v>57</v>
      </c>
      <c r="K4116">
        <v>0</v>
      </c>
      <c r="L4116">
        <v>67317</v>
      </c>
      <c r="M4116">
        <v>0</v>
      </c>
      <c r="N4116">
        <v>0</v>
      </c>
      <c r="O4116">
        <v>0</v>
      </c>
      <c r="P4116">
        <v>67317</v>
      </c>
      <c r="Q4116">
        <v>0</v>
      </c>
      <c r="R4116">
        <v>67317</v>
      </c>
      <c r="S4116" t="str">
        <f t="shared" si="128"/>
        <v>False</v>
      </c>
      <c r="T4116">
        <v>0</v>
      </c>
      <c r="U4116" t="e">
        <f t="shared" si="129"/>
        <v>#DIV/0!</v>
      </c>
      <c r="V4116">
        <v>0</v>
      </c>
      <c r="W4116">
        <v>0</v>
      </c>
      <c r="X4116">
        <v>0</v>
      </c>
      <c r="Y4116">
        <v>36611</v>
      </c>
      <c r="Z4116">
        <v>36611</v>
      </c>
      <c r="AA4116" t="b">
        <f>ABS(T4116-Z4116)&gt;25000</f>
        <v>1</v>
      </c>
      <c r="AB4116">
        <v>30706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58478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58478</v>
      </c>
      <c r="AQ4116">
        <f>K4116/R4116</f>
        <v>0</v>
      </c>
    </row>
    <row r="4117" spans="1:43" x14ac:dyDescent="0.35">
      <c r="A4117" t="s">
        <v>8548</v>
      </c>
      <c r="B4117" t="s">
        <v>8549</v>
      </c>
      <c r="C4117" t="s">
        <v>38</v>
      </c>
      <c r="D4117" t="str">
        <f>IF(P4117&lt;=50000,"Extra Small",IF(AND(P4117&gt;=50000,P4117&lt;250000),"Small",IF(AND(P4117&gt;=250000,P4117&lt;1000000),"Medium",IF(AND(P4117&gt;=1000000,P4117&lt;10000000),"Large",IF(AND(P4117&gt;=10000000,P4117&lt;100000000),"Extra Large",IF(P4117&gt;=100000000,"Extra-extra-large"))))))</f>
        <v>Large</v>
      </c>
      <c r="E4117" t="s">
        <v>110</v>
      </c>
      <c r="F4117">
        <v>21</v>
      </c>
      <c r="G4117">
        <v>26</v>
      </c>
      <c r="H4117">
        <v>11</v>
      </c>
      <c r="I4117">
        <v>41.78</v>
      </c>
      <c r="J4117" t="s">
        <v>56</v>
      </c>
      <c r="K4117">
        <v>4746328</v>
      </c>
      <c r="L4117">
        <v>27872</v>
      </c>
      <c r="M4117">
        <v>655087</v>
      </c>
      <c r="N4117">
        <v>79102</v>
      </c>
      <c r="O4117">
        <v>68410</v>
      </c>
      <c r="P4117">
        <v>5576799</v>
      </c>
      <c r="Q4117">
        <v>0</v>
      </c>
      <c r="R4117">
        <v>5576799</v>
      </c>
      <c r="S4117" t="str">
        <f t="shared" si="128"/>
        <v>False</v>
      </c>
      <c r="T4117">
        <v>4312366</v>
      </c>
      <c r="U4117" t="b">
        <f t="shared" si="129"/>
        <v>0</v>
      </c>
      <c r="V4117">
        <v>0</v>
      </c>
      <c r="W4117">
        <v>0</v>
      </c>
      <c r="X4117">
        <v>0</v>
      </c>
      <c r="Y4117">
        <v>1017545</v>
      </c>
      <c r="Z4117">
        <v>5329911</v>
      </c>
      <c r="AA4117" t="b">
        <f>ABS(T4117-Z4117)&gt;1000000</f>
        <v>1</v>
      </c>
      <c r="AB4117">
        <v>246888</v>
      </c>
      <c r="AC4117">
        <v>1750197</v>
      </c>
      <c r="AD4117">
        <v>1997085</v>
      </c>
      <c r="AE4117">
        <v>3047740</v>
      </c>
      <c r="AF4117">
        <v>0</v>
      </c>
      <c r="AG4117">
        <v>8277182</v>
      </c>
      <c r="AH4117">
        <v>8277182</v>
      </c>
      <c r="AI4117">
        <v>11324922</v>
      </c>
      <c r="AJ4117">
        <v>511640</v>
      </c>
      <c r="AK4117">
        <v>0</v>
      </c>
      <c r="AL4117">
        <v>113153</v>
      </c>
      <c r="AM4117">
        <v>113153</v>
      </c>
      <c r="AN4117">
        <v>624793</v>
      </c>
      <c r="AO4117">
        <v>10700129</v>
      </c>
      <c r="AQ4117">
        <f>K4117/R4117</f>
        <v>0.85108464551080287</v>
      </c>
    </row>
    <row r="4118" spans="1:43" x14ac:dyDescent="0.35">
      <c r="A4118" t="s">
        <v>8550</v>
      </c>
      <c r="B4118" t="s">
        <v>8551</v>
      </c>
      <c r="C4118" t="s">
        <v>38</v>
      </c>
      <c r="D4118" t="str">
        <f>IF(P4118&lt;=50000,"Extra Small",IF(AND(P4118&gt;=50000,P4118&lt;250000),"Small",IF(AND(P4118&gt;=250000,P4118&lt;1000000),"Medium",IF(AND(P4118&gt;=1000000,P4118&lt;10000000),"Large",IF(AND(P4118&gt;=10000000,P4118&lt;100000000),"Extra Large",IF(P4118&gt;=100000000,"Extra-extra-large"))))))</f>
        <v>Large</v>
      </c>
      <c r="E4118" t="s">
        <v>73</v>
      </c>
      <c r="F4118">
        <v>10</v>
      </c>
      <c r="G4118">
        <v>11</v>
      </c>
      <c r="H4118">
        <v>0</v>
      </c>
      <c r="I4118">
        <v>14.2</v>
      </c>
      <c r="J4118" t="s">
        <v>281</v>
      </c>
      <c r="K4118">
        <v>1750966</v>
      </c>
      <c r="L4118">
        <v>269402</v>
      </c>
      <c r="M4118">
        <v>0</v>
      </c>
      <c r="N4118">
        <v>24807</v>
      </c>
      <c r="O4118">
        <v>0</v>
      </c>
      <c r="P4118">
        <v>2045175</v>
      </c>
      <c r="Q4118">
        <v>0</v>
      </c>
      <c r="R4118">
        <v>2045175</v>
      </c>
      <c r="S4118" t="str">
        <f t="shared" si="128"/>
        <v>False</v>
      </c>
      <c r="T4118">
        <v>1465471</v>
      </c>
      <c r="U4118" t="b">
        <f t="shared" si="129"/>
        <v>0</v>
      </c>
      <c r="V4118">
        <v>32230</v>
      </c>
      <c r="W4118">
        <v>0</v>
      </c>
      <c r="X4118">
        <v>0</v>
      </c>
      <c r="Y4118">
        <v>580537</v>
      </c>
      <c r="Z4118">
        <v>2078238</v>
      </c>
      <c r="AA4118" t="b">
        <f>ABS(T4118-Z4118)&gt;1000000</f>
        <v>0</v>
      </c>
      <c r="AB4118">
        <v>-33063</v>
      </c>
      <c r="AC4118">
        <v>0</v>
      </c>
      <c r="AD4118">
        <v>-33063</v>
      </c>
      <c r="AE4118">
        <v>690384</v>
      </c>
      <c r="AF4118">
        <v>0</v>
      </c>
      <c r="AG4118">
        <v>49682</v>
      </c>
      <c r="AH4118">
        <v>49682</v>
      </c>
      <c r="AI4118">
        <v>740066</v>
      </c>
      <c r="AJ4118">
        <v>225913</v>
      </c>
      <c r="AK4118">
        <v>0</v>
      </c>
      <c r="AL4118">
        <v>52125</v>
      </c>
      <c r="AM4118">
        <v>52125</v>
      </c>
      <c r="AN4118">
        <v>278038</v>
      </c>
      <c r="AO4118">
        <v>462028</v>
      </c>
      <c r="AQ4118">
        <f>K4118/R4118</f>
        <v>0.85614482868214214</v>
      </c>
    </row>
    <row r="4119" spans="1:43" x14ac:dyDescent="0.35">
      <c r="A4119" t="s">
        <v>8552</v>
      </c>
      <c r="B4119" t="s">
        <v>8553</v>
      </c>
      <c r="C4119" t="s">
        <v>50</v>
      </c>
      <c r="D4119" t="str">
        <f>IF(P4119&lt;=50000,"Extra Small",IF(AND(P4119&gt;=50000,P4119&lt;250000),"Small",IF(AND(P4119&gt;=250000,P4119&lt;1000000),"Medium",IF(AND(P4119&gt;=1000000,P4119&lt;10000000),"Large",IF(AND(P4119&gt;=10000000,P4119&lt;100000000),"Extra Large",IF(P4119&gt;=100000000,"Extra-extra-large"))))))</f>
        <v>Medium</v>
      </c>
      <c r="E4119" t="s">
        <v>330</v>
      </c>
      <c r="F4119">
        <v>3</v>
      </c>
      <c r="G4119">
        <v>3</v>
      </c>
      <c r="H4119">
        <v>0</v>
      </c>
      <c r="I4119">
        <v>5</v>
      </c>
      <c r="J4119" t="s">
        <v>1445</v>
      </c>
      <c r="K4119">
        <v>556733</v>
      </c>
      <c r="L4119">
        <v>11919</v>
      </c>
      <c r="M4119">
        <v>55227</v>
      </c>
      <c r="N4119">
        <v>320</v>
      </c>
      <c r="O4119">
        <v>66515</v>
      </c>
      <c r="P4119">
        <v>690714</v>
      </c>
      <c r="Q4119">
        <v>0</v>
      </c>
      <c r="R4119">
        <v>690714</v>
      </c>
      <c r="S4119" t="str">
        <f t="shared" si="128"/>
        <v>False</v>
      </c>
      <c r="T4119">
        <v>416475</v>
      </c>
      <c r="U4119" t="b">
        <f t="shared" si="129"/>
        <v>0</v>
      </c>
      <c r="V4119">
        <v>0</v>
      </c>
      <c r="W4119">
        <v>0</v>
      </c>
      <c r="X4119">
        <v>0</v>
      </c>
      <c r="Y4119">
        <v>290691</v>
      </c>
      <c r="Z4119">
        <v>707166</v>
      </c>
      <c r="AA4119" t="b">
        <f>ABS(T4119-Z4119)&gt;25000</f>
        <v>1</v>
      </c>
      <c r="AB4119">
        <v>-16452</v>
      </c>
      <c r="AC4119">
        <v>0</v>
      </c>
      <c r="AD4119">
        <v>-16452</v>
      </c>
      <c r="AE4119">
        <v>82282</v>
      </c>
      <c r="AF4119">
        <v>0</v>
      </c>
      <c r="AG4119">
        <v>0</v>
      </c>
      <c r="AH4119">
        <v>69470</v>
      </c>
      <c r="AI4119">
        <v>151752</v>
      </c>
      <c r="AJ4119">
        <v>122960</v>
      </c>
      <c r="AK4119">
        <v>0</v>
      </c>
      <c r="AL4119">
        <v>0</v>
      </c>
      <c r="AM4119">
        <v>7200</v>
      </c>
      <c r="AN4119">
        <v>130160</v>
      </c>
      <c r="AO4119">
        <v>21592</v>
      </c>
      <c r="AQ4119">
        <f>K4119/R4119</f>
        <v>0.80602535926591901</v>
      </c>
    </row>
    <row r="4120" spans="1:43" x14ac:dyDescent="0.35">
      <c r="A4120" t="s">
        <v>8554</v>
      </c>
      <c r="B4120" t="s">
        <v>8555</v>
      </c>
      <c r="C4120" t="s">
        <v>38</v>
      </c>
      <c r="D4120" t="str">
        <f>IF(P4120&lt;=50000,"Extra Small",IF(AND(P4120&gt;=50000,P4120&lt;250000),"Small",IF(AND(P4120&gt;=250000,P4120&lt;1000000),"Medium",IF(AND(P4120&gt;=1000000,P4120&lt;10000000),"Large",IF(AND(P4120&gt;=10000000,P4120&lt;100000000),"Extra Large",IF(P4120&gt;=100000000,"Extra-extra-large"))))))</f>
        <v>Large</v>
      </c>
      <c r="E4120" t="s">
        <v>43</v>
      </c>
      <c r="F4120">
        <v>33</v>
      </c>
      <c r="G4120">
        <v>17</v>
      </c>
      <c r="H4120">
        <v>1</v>
      </c>
      <c r="I4120">
        <v>43.5</v>
      </c>
      <c r="J4120" t="s">
        <v>801</v>
      </c>
      <c r="K4120">
        <v>1653854</v>
      </c>
      <c r="L4120">
        <v>0</v>
      </c>
      <c r="M4120">
        <v>2313666</v>
      </c>
      <c r="N4120">
        <v>22795</v>
      </c>
      <c r="O4120">
        <v>5153</v>
      </c>
      <c r="P4120">
        <v>3995468</v>
      </c>
      <c r="Q4120">
        <v>0</v>
      </c>
      <c r="R4120">
        <v>3995468</v>
      </c>
      <c r="S4120" t="str">
        <f t="shared" si="128"/>
        <v>False</v>
      </c>
      <c r="T4120">
        <v>3453657</v>
      </c>
      <c r="U4120" t="b">
        <f t="shared" si="129"/>
        <v>0</v>
      </c>
      <c r="V4120">
        <v>0</v>
      </c>
      <c r="W4120">
        <v>0</v>
      </c>
      <c r="X4120">
        <v>0</v>
      </c>
      <c r="Y4120">
        <v>395772</v>
      </c>
      <c r="Z4120">
        <v>3849429</v>
      </c>
      <c r="AA4120" t="b">
        <f>ABS(T4120-Z4120)&gt;1000000</f>
        <v>0</v>
      </c>
      <c r="AB4120">
        <v>146039</v>
      </c>
      <c r="AC4120">
        <v>0</v>
      </c>
      <c r="AD4120">
        <v>146039</v>
      </c>
      <c r="AE4120">
        <v>1197161</v>
      </c>
      <c r="AF4120">
        <v>0</v>
      </c>
      <c r="AG4120">
        <v>15300</v>
      </c>
      <c r="AH4120">
        <v>15300</v>
      </c>
      <c r="AI4120">
        <v>1212461</v>
      </c>
      <c r="AJ4120">
        <v>521027</v>
      </c>
      <c r="AK4120">
        <v>0</v>
      </c>
      <c r="AL4120">
        <v>59522</v>
      </c>
      <c r="AM4120">
        <v>59522</v>
      </c>
      <c r="AN4120">
        <v>580549</v>
      </c>
      <c r="AO4120">
        <v>631912</v>
      </c>
      <c r="AQ4120">
        <f>K4120/R4120</f>
        <v>0.41393248550607836</v>
      </c>
    </row>
    <row r="4121" spans="1:43" x14ac:dyDescent="0.35">
      <c r="A4121" t="s">
        <v>8556</v>
      </c>
      <c r="B4121" t="s">
        <v>8557</v>
      </c>
      <c r="C4121" t="s">
        <v>38</v>
      </c>
      <c r="D4121" t="str">
        <f>IF(P4121&lt;=50000,"Extra Small",IF(AND(P4121&gt;=50000,P4121&lt;250000),"Small",IF(AND(P4121&gt;=250000,P4121&lt;1000000),"Medium",IF(AND(P4121&gt;=1000000,P4121&lt;10000000),"Large",IF(AND(P4121&gt;=10000000,P4121&lt;100000000),"Extra Large",IF(P4121&gt;=100000000,"Extra-extra-large"))))))</f>
        <v>Small</v>
      </c>
      <c r="E4121" t="s">
        <v>131</v>
      </c>
      <c r="F4121">
        <v>0</v>
      </c>
      <c r="G4121">
        <v>0</v>
      </c>
      <c r="H4121">
        <v>0</v>
      </c>
      <c r="I4121">
        <v>0</v>
      </c>
      <c r="J4121" t="s">
        <v>172</v>
      </c>
      <c r="K4121">
        <v>0</v>
      </c>
      <c r="L4121">
        <v>0</v>
      </c>
      <c r="M4121">
        <v>72975</v>
      </c>
      <c r="N4121">
        <v>0</v>
      </c>
      <c r="O4121">
        <v>0</v>
      </c>
      <c r="P4121">
        <v>72975</v>
      </c>
      <c r="Q4121">
        <v>0</v>
      </c>
      <c r="R4121">
        <v>72975</v>
      </c>
      <c r="S4121" t="str">
        <f t="shared" si="128"/>
        <v>False</v>
      </c>
      <c r="T4121">
        <v>0</v>
      </c>
      <c r="U4121" t="e">
        <f t="shared" si="129"/>
        <v>#DIV/0!</v>
      </c>
      <c r="V4121">
        <v>0</v>
      </c>
      <c r="W4121">
        <v>45900</v>
      </c>
      <c r="X4121">
        <v>0</v>
      </c>
      <c r="Y4121">
        <v>19541</v>
      </c>
      <c r="Z4121">
        <v>65441</v>
      </c>
      <c r="AA4121" t="b">
        <f>ABS(T4121-Z4121)&gt;25000</f>
        <v>1</v>
      </c>
      <c r="AB4121">
        <v>7534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40152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40152</v>
      </c>
      <c r="AQ4121">
        <f>K4121/R4121</f>
        <v>0</v>
      </c>
    </row>
    <row r="4122" spans="1:43" x14ac:dyDescent="0.35">
      <c r="A4122" t="s">
        <v>8558</v>
      </c>
      <c r="B4122" t="s">
        <v>8559</v>
      </c>
      <c r="C4122" t="s">
        <v>38</v>
      </c>
      <c r="D4122" t="str">
        <f>IF(P4122&lt;=50000,"Extra Small",IF(AND(P4122&gt;=50000,P4122&lt;250000),"Small",IF(AND(P4122&gt;=250000,P4122&lt;1000000),"Medium",IF(AND(P4122&gt;=1000000,P4122&lt;10000000),"Large",IF(AND(P4122&gt;=10000000,P4122&lt;100000000),"Extra Large",IF(P4122&gt;=100000000,"Extra-extra-large"))))))</f>
        <v>Extra Small</v>
      </c>
      <c r="E4122" t="s">
        <v>487</v>
      </c>
      <c r="F4122">
        <v>0</v>
      </c>
      <c r="G4122">
        <v>0</v>
      </c>
      <c r="H4122">
        <v>0</v>
      </c>
      <c r="I4122">
        <v>0</v>
      </c>
      <c r="J4122" t="s">
        <v>40</v>
      </c>
      <c r="K4122">
        <v>5000</v>
      </c>
      <c r="L4122">
        <v>0</v>
      </c>
      <c r="M4122">
        <v>0</v>
      </c>
      <c r="N4122">
        <v>0</v>
      </c>
      <c r="O4122">
        <v>0</v>
      </c>
      <c r="P4122">
        <v>5000</v>
      </c>
      <c r="Q4122">
        <v>0</v>
      </c>
      <c r="R4122">
        <v>5000</v>
      </c>
      <c r="S4122" t="str">
        <f t="shared" si="128"/>
        <v>False</v>
      </c>
      <c r="T4122">
        <v>0</v>
      </c>
      <c r="U4122" t="e">
        <f t="shared" si="129"/>
        <v>#DIV/0!</v>
      </c>
      <c r="V4122">
        <v>0</v>
      </c>
      <c r="W4122">
        <v>3888</v>
      </c>
      <c r="X4122">
        <v>0</v>
      </c>
      <c r="Y4122">
        <v>1112</v>
      </c>
      <c r="Z4122">
        <v>5000</v>
      </c>
      <c r="AA4122" t="b">
        <f>ABS(T4122-Z4122)&gt;25000</f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1859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1859</v>
      </c>
      <c r="AQ4122">
        <f>K4122/R4122</f>
        <v>1</v>
      </c>
    </row>
    <row r="4123" spans="1:43" x14ac:dyDescent="0.35">
      <c r="A4123" t="s">
        <v>8560</v>
      </c>
      <c r="B4123" t="s">
        <v>8561</v>
      </c>
      <c r="C4123" t="s">
        <v>50</v>
      </c>
      <c r="D4123" t="str">
        <f>IF(P4123&lt;=50000,"Extra Small",IF(AND(P4123&gt;=50000,P4123&lt;250000),"Small",IF(AND(P4123&gt;=250000,P4123&lt;1000000),"Medium",IF(AND(P4123&gt;=1000000,P4123&lt;10000000),"Large",IF(AND(P4123&gt;=10000000,P4123&lt;100000000),"Extra Large",IF(P4123&gt;=100000000,"Extra-extra-large"))))))</f>
        <v>Medium</v>
      </c>
      <c r="E4123" t="s">
        <v>110</v>
      </c>
      <c r="F4123">
        <v>0</v>
      </c>
      <c r="G4123">
        <v>0</v>
      </c>
      <c r="H4123">
        <v>0</v>
      </c>
      <c r="I4123">
        <v>0</v>
      </c>
      <c r="J4123" t="s">
        <v>44</v>
      </c>
      <c r="K4123">
        <v>0</v>
      </c>
      <c r="L4123">
        <v>16940</v>
      </c>
      <c r="M4123">
        <v>0</v>
      </c>
      <c r="N4123">
        <v>9500</v>
      </c>
      <c r="O4123">
        <v>604400</v>
      </c>
      <c r="P4123">
        <v>630840</v>
      </c>
      <c r="Q4123">
        <v>0</v>
      </c>
      <c r="R4123">
        <v>630840</v>
      </c>
      <c r="S4123" t="str">
        <f t="shared" si="128"/>
        <v>False</v>
      </c>
      <c r="T4123">
        <v>0</v>
      </c>
      <c r="U4123" t="e">
        <f t="shared" si="129"/>
        <v>#DIV/0!</v>
      </c>
      <c r="V4123">
        <v>0</v>
      </c>
      <c r="W4123">
        <v>0</v>
      </c>
      <c r="X4123">
        <v>0</v>
      </c>
      <c r="Y4123">
        <v>580426</v>
      </c>
      <c r="Z4123">
        <v>580426</v>
      </c>
      <c r="AA4123" t="b">
        <f>ABS(T4123-Z4123)&gt;25000</f>
        <v>1</v>
      </c>
      <c r="AB4123">
        <v>50414</v>
      </c>
      <c r="AC4123">
        <v>0</v>
      </c>
      <c r="AD4123">
        <v>50414</v>
      </c>
      <c r="AE4123">
        <v>1277006</v>
      </c>
      <c r="AF4123">
        <v>0</v>
      </c>
      <c r="AG4123">
        <v>0</v>
      </c>
      <c r="AH4123">
        <v>11162895</v>
      </c>
      <c r="AI4123">
        <v>12439901</v>
      </c>
      <c r="AJ4123">
        <v>45860</v>
      </c>
      <c r="AK4123">
        <v>0</v>
      </c>
      <c r="AL4123">
        <v>0</v>
      </c>
      <c r="AM4123">
        <v>2530625</v>
      </c>
      <c r="AN4123">
        <v>2576485</v>
      </c>
      <c r="AO4123">
        <v>9863416</v>
      </c>
      <c r="AQ4123">
        <f>K4123/R4123</f>
        <v>0</v>
      </c>
    </row>
    <row r="4124" spans="1:43" x14ac:dyDescent="0.35">
      <c r="A4124" t="s">
        <v>8562</v>
      </c>
      <c r="B4124" t="s">
        <v>8563</v>
      </c>
      <c r="C4124" t="s">
        <v>50</v>
      </c>
      <c r="D4124" t="str">
        <f>IF(P4124&lt;=50000,"Extra Small",IF(AND(P4124&gt;=50000,P4124&lt;250000),"Small",IF(AND(P4124&gt;=250000,P4124&lt;1000000),"Medium",IF(AND(P4124&gt;=1000000,P4124&lt;10000000),"Large",IF(AND(P4124&gt;=10000000,P4124&lt;100000000),"Extra Large",IF(P4124&gt;=100000000,"Extra-extra-large"))))))</f>
        <v>Small</v>
      </c>
      <c r="E4124" t="s">
        <v>123</v>
      </c>
      <c r="F4124">
        <v>0</v>
      </c>
      <c r="G4124">
        <v>2</v>
      </c>
      <c r="H4124">
        <v>0</v>
      </c>
      <c r="I4124">
        <v>1</v>
      </c>
      <c r="J4124" t="s">
        <v>339</v>
      </c>
      <c r="K4124">
        <v>85794</v>
      </c>
      <c r="L4124">
        <v>74415</v>
      </c>
      <c r="M4124">
        <v>0</v>
      </c>
      <c r="N4124">
        <v>0</v>
      </c>
      <c r="O4124">
        <v>50480</v>
      </c>
      <c r="P4124">
        <v>210689</v>
      </c>
      <c r="Q4124">
        <v>0</v>
      </c>
      <c r="R4124">
        <v>210689</v>
      </c>
      <c r="S4124" t="str">
        <f t="shared" si="128"/>
        <v>False</v>
      </c>
      <c r="T4124">
        <v>70314</v>
      </c>
      <c r="U4124" t="b">
        <f t="shared" si="129"/>
        <v>0</v>
      </c>
      <c r="V4124">
        <v>0</v>
      </c>
      <c r="W4124">
        <v>0</v>
      </c>
      <c r="X4124">
        <v>0</v>
      </c>
      <c r="Y4124">
        <v>137232</v>
      </c>
      <c r="Z4124">
        <v>207546</v>
      </c>
      <c r="AA4124" t="b">
        <f>ABS(T4124-Z4124)&gt;25000</f>
        <v>1</v>
      </c>
      <c r="AB4124">
        <v>3143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94514</v>
      </c>
      <c r="AJ4124">
        <v>0</v>
      </c>
      <c r="AK4124">
        <v>0</v>
      </c>
      <c r="AL4124">
        <v>0</v>
      </c>
      <c r="AM4124">
        <v>0</v>
      </c>
      <c r="AN4124">
        <v>997</v>
      </c>
      <c r="AO4124">
        <v>93517</v>
      </c>
      <c r="AQ4124">
        <f>K4124/R4124</f>
        <v>0.40720683092140547</v>
      </c>
    </row>
    <row r="4125" spans="1:43" x14ac:dyDescent="0.35">
      <c r="A4125" t="s">
        <v>8564</v>
      </c>
      <c r="B4125" t="s">
        <v>8565</v>
      </c>
      <c r="C4125" t="s">
        <v>38</v>
      </c>
      <c r="D4125" t="str">
        <f>IF(P4125&lt;=50000,"Extra Small",IF(AND(P4125&gt;=50000,P4125&lt;250000),"Small",IF(AND(P4125&gt;=250000,P4125&lt;1000000),"Medium",IF(AND(P4125&gt;=1000000,P4125&lt;10000000),"Large",IF(AND(P4125&gt;=10000000,P4125&lt;100000000),"Extra Large",IF(P4125&gt;=100000000,"Extra-extra-large"))))))</f>
        <v>Large</v>
      </c>
      <c r="E4125" t="s">
        <v>64</v>
      </c>
      <c r="F4125">
        <v>0</v>
      </c>
      <c r="G4125">
        <v>0</v>
      </c>
      <c r="H4125">
        <v>0</v>
      </c>
      <c r="I4125">
        <v>0</v>
      </c>
      <c r="J4125" t="s">
        <v>92</v>
      </c>
      <c r="K4125">
        <v>0</v>
      </c>
      <c r="L4125">
        <v>1809000</v>
      </c>
      <c r="M4125">
        <v>0</v>
      </c>
      <c r="N4125">
        <v>1966000</v>
      </c>
      <c r="O4125">
        <v>20000</v>
      </c>
      <c r="P4125">
        <v>3795000</v>
      </c>
      <c r="Q4125">
        <v>985000</v>
      </c>
      <c r="R4125">
        <v>4780000</v>
      </c>
      <c r="S4125" t="str">
        <f t="shared" si="128"/>
        <v>False</v>
      </c>
      <c r="T4125">
        <v>0</v>
      </c>
      <c r="U4125" t="e">
        <f t="shared" si="129"/>
        <v>#DIV/0!</v>
      </c>
      <c r="V4125">
        <v>0</v>
      </c>
      <c r="W4125">
        <v>0</v>
      </c>
      <c r="X4125">
        <v>0</v>
      </c>
      <c r="Y4125">
        <v>5723000</v>
      </c>
      <c r="Z4125">
        <v>5723000</v>
      </c>
      <c r="AA4125" t="b">
        <f>ABS(T4125-Z4125)&gt;1000000</f>
        <v>1</v>
      </c>
      <c r="AB4125">
        <v>-943000</v>
      </c>
      <c r="AC4125">
        <v>0</v>
      </c>
      <c r="AD4125">
        <v>-943000</v>
      </c>
      <c r="AE4125">
        <v>7724000</v>
      </c>
      <c r="AF4125">
        <v>0</v>
      </c>
      <c r="AG4125">
        <v>30306000</v>
      </c>
      <c r="AH4125">
        <v>30306000</v>
      </c>
      <c r="AI4125">
        <v>38030000</v>
      </c>
      <c r="AJ4125">
        <v>339000</v>
      </c>
      <c r="AK4125">
        <v>0</v>
      </c>
      <c r="AL4125">
        <v>0</v>
      </c>
      <c r="AM4125">
        <v>0</v>
      </c>
      <c r="AN4125">
        <v>339000</v>
      </c>
      <c r="AO4125">
        <v>37691000</v>
      </c>
      <c r="AQ4125">
        <f>K4125/R4125</f>
        <v>0</v>
      </c>
    </row>
    <row r="4126" spans="1:43" x14ac:dyDescent="0.35">
      <c r="A4126" t="s">
        <v>8566</v>
      </c>
      <c r="B4126" t="s">
        <v>8567</v>
      </c>
      <c r="C4126" t="s">
        <v>50</v>
      </c>
      <c r="D4126" t="str">
        <f>IF(P4126&lt;=50000,"Extra Small",IF(AND(P4126&gt;=50000,P4126&lt;250000),"Small",IF(AND(P4126&gt;=250000,P4126&lt;1000000),"Medium",IF(AND(P4126&gt;=1000000,P4126&lt;10000000),"Large",IF(AND(P4126&gt;=10000000,P4126&lt;100000000),"Extra Large",IF(P4126&gt;=100000000,"Extra-extra-large"))))))</f>
        <v>Medium</v>
      </c>
      <c r="E4126" t="s">
        <v>55</v>
      </c>
      <c r="F4126">
        <v>5</v>
      </c>
      <c r="G4126">
        <v>0</v>
      </c>
      <c r="H4126">
        <v>1</v>
      </c>
      <c r="I4126">
        <v>5.39</v>
      </c>
      <c r="J4126" t="s">
        <v>142</v>
      </c>
      <c r="K4126">
        <v>0</v>
      </c>
      <c r="L4126">
        <v>203980</v>
      </c>
      <c r="M4126">
        <v>73382</v>
      </c>
      <c r="N4126">
        <v>1</v>
      </c>
      <c r="O4126">
        <v>36501</v>
      </c>
      <c r="P4126">
        <v>313864</v>
      </c>
      <c r="Q4126">
        <v>0</v>
      </c>
      <c r="R4126">
        <v>313864</v>
      </c>
      <c r="S4126" t="str">
        <f t="shared" si="128"/>
        <v>False</v>
      </c>
      <c r="T4126">
        <v>267966</v>
      </c>
      <c r="U4126" t="b">
        <f t="shared" si="129"/>
        <v>0</v>
      </c>
      <c r="V4126">
        <v>0</v>
      </c>
      <c r="W4126">
        <v>0</v>
      </c>
      <c r="X4126">
        <v>0</v>
      </c>
      <c r="Y4126">
        <v>181879</v>
      </c>
      <c r="Z4126">
        <v>449845</v>
      </c>
      <c r="AA4126" t="b">
        <f>ABS(T4126-Z4126)&gt;25000</f>
        <v>1</v>
      </c>
      <c r="AB4126">
        <v>-135981</v>
      </c>
      <c r="AC4126">
        <v>0</v>
      </c>
      <c r="AD4126">
        <v>-135981</v>
      </c>
      <c r="AE4126">
        <v>31971</v>
      </c>
      <c r="AF4126">
        <v>0</v>
      </c>
      <c r="AG4126">
        <v>0</v>
      </c>
      <c r="AH4126">
        <v>737494</v>
      </c>
      <c r="AI4126">
        <v>769465</v>
      </c>
      <c r="AJ4126">
        <v>87915</v>
      </c>
      <c r="AK4126">
        <v>0</v>
      </c>
      <c r="AL4126">
        <v>0</v>
      </c>
      <c r="AM4126">
        <v>26243</v>
      </c>
      <c r="AN4126">
        <v>114158</v>
      </c>
      <c r="AO4126">
        <v>655307</v>
      </c>
      <c r="AQ4126">
        <f>K4126/R4126</f>
        <v>0</v>
      </c>
    </row>
    <row r="4127" spans="1:43" x14ac:dyDescent="0.35">
      <c r="A4127" t="s">
        <v>8568</v>
      </c>
      <c r="B4127" t="s">
        <v>8569</v>
      </c>
      <c r="C4127" t="s">
        <v>38</v>
      </c>
      <c r="D4127" t="str">
        <f>IF(P4127&lt;=50000,"Extra Small",IF(AND(P4127&gt;=50000,P4127&lt;250000),"Small",IF(AND(P4127&gt;=250000,P4127&lt;1000000),"Medium",IF(AND(P4127&gt;=1000000,P4127&lt;10000000),"Large",IF(AND(P4127&gt;=10000000,P4127&lt;100000000),"Extra Large",IF(P4127&gt;=100000000,"Extra-extra-large"))))))</f>
        <v>Extra Small</v>
      </c>
      <c r="E4127" t="s">
        <v>39</v>
      </c>
      <c r="F4127">
        <v>0</v>
      </c>
      <c r="G4127">
        <v>0</v>
      </c>
      <c r="H4127">
        <v>0</v>
      </c>
      <c r="I4127">
        <v>0</v>
      </c>
      <c r="J4127" t="s">
        <v>44</v>
      </c>
      <c r="K4127">
        <v>0</v>
      </c>
      <c r="L4127">
        <v>20913</v>
      </c>
      <c r="M4127">
        <v>0</v>
      </c>
      <c r="N4127">
        <v>0</v>
      </c>
      <c r="O4127">
        <v>0</v>
      </c>
      <c r="P4127">
        <v>20913</v>
      </c>
      <c r="Q4127">
        <v>0</v>
      </c>
      <c r="R4127">
        <v>20913</v>
      </c>
      <c r="S4127" t="str">
        <f t="shared" si="128"/>
        <v>False</v>
      </c>
      <c r="T4127">
        <v>0</v>
      </c>
      <c r="U4127" t="e">
        <f t="shared" si="129"/>
        <v>#DIV/0!</v>
      </c>
      <c r="V4127">
        <v>0</v>
      </c>
      <c r="W4127">
        <v>0</v>
      </c>
      <c r="X4127">
        <v>0</v>
      </c>
      <c r="Y4127">
        <v>6500</v>
      </c>
      <c r="Z4127">
        <v>6500</v>
      </c>
      <c r="AA4127" t="b">
        <f>ABS(T4127-Z4127)&gt;25000</f>
        <v>0</v>
      </c>
      <c r="AB4127">
        <v>14413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20366</v>
      </c>
      <c r="AJ4127">
        <v>0</v>
      </c>
      <c r="AK4127">
        <v>0</v>
      </c>
      <c r="AL4127">
        <v>0</v>
      </c>
      <c r="AM4127">
        <v>0</v>
      </c>
      <c r="AN4127">
        <v>146</v>
      </c>
      <c r="AO4127">
        <v>20220</v>
      </c>
      <c r="AQ4127">
        <f>K4127/R4127</f>
        <v>0</v>
      </c>
    </row>
    <row r="4128" spans="1:43" x14ac:dyDescent="0.35">
      <c r="A4128" t="s">
        <v>8570</v>
      </c>
      <c r="B4128" t="s">
        <v>8571</v>
      </c>
      <c r="C4128" t="s">
        <v>50</v>
      </c>
      <c r="D4128" t="str">
        <f>IF(P4128&lt;=50000,"Extra Small",IF(AND(P4128&gt;=50000,P4128&lt;250000),"Small",IF(AND(P4128&gt;=250000,P4128&lt;1000000),"Medium",IF(AND(P4128&gt;=1000000,P4128&lt;10000000),"Large",IF(AND(P4128&gt;=10000000,P4128&lt;100000000),"Extra Large",IF(P4128&gt;=100000000,"Extra-extra-large"))))))</f>
        <v>Extra Small</v>
      </c>
      <c r="E4128" t="s">
        <v>123</v>
      </c>
      <c r="F4128">
        <v>0</v>
      </c>
      <c r="G4128">
        <v>0</v>
      </c>
      <c r="H4128">
        <v>0</v>
      </c>
      <c r="I4128">
        <v>0</v>
      </c>
      <c r="J4128" t="s">
        <v>92</v>
      </c>
      <c r="K4128">
        <v>18000</v>
      </c>
      <c r="L4128">
        <v>0</v>
      </c>
      <c r="M4128">
        <v>0</v>
      </c>
      <c r="N4128">
        <v>198</v>
      </c>
      <c r="O4128">
        <v>0</v>
      </c>
      <c r="P4128">
        <v>18198</v>
      </c>
      <c r="Q4128">
        <v>0</v>
      </c>
      <c r="R4128">
        <v>18198</v>
      </c>
      <c r="S4128" t="str">
        <f t="shared" si="128"/>
        <v>False</v>
      </c>
      <c r="T4128">
        <v>0</v>
      </c>
      <c r="U4128" t="e">
        <f t="shared" si="129"/>
        <v>#DIV/0!</v>
      </c>
      <c r="V4128">
        <v>0</v>
      </c>
      <c r="W4128">
        <v>17901</v>
      </c>
      <c r="X4128">
        <v>0</v>
      </c>
      <c r="Y4128">
        <v>163</v>
      </c>
      <c r="Z4128">
        <v>18064</v>
      </c>
      <c r="AA4128" t="b">
        <f>ABS(T4128-Z4128)&gt;25000</f>
        <v>0</v>
      </c>
      <c r="AB4128">
        <v>134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15158</v>
      </c>
      <c r="AJ4128">
        <v>0</v>
      </c>
      <c r="AK4128">
        <v>0</v>
      </c>
      <c r="AL4128">
        <v>0</v>
      </c>
      <c r="AM4128">
        <v>0</v>
      </c>
      <c r="AN4128">
        <v>3715</v>
      </c>
      <c r="AO4128">
        <v>11443</v>
      </c>
      <c r="AQ4128">
        <f>K4128/R4128</f>
        <v>0.98911968348170132</v>
      </c>
    </row>
    <row r="4129" spans="1:43" x14ac:dyDescent="0.35">
      <c r="A4129" t="s">
        <v>8572</v>
      </c>
      <c r="B4129" t="s">
        <v>8573</v>
      </c>
      <c r="C4129" t="s">
        <v>38</v>
      </c>
      <c r="D4129" t="str">
        <f>IF(P4129&lt;=50000,"Extra Small",IF(AND(P4129&gt;=50000,P4129&lt;250000),"Small",IF(AND(P4129&gt;=250000,P4129&lt;1000000),"Medium",IF(AND(P4129&gt;=1000000,P4129&lt;10000000),"Large",IF(AND(P4129&gt;=10000000,P4129&lt;100000000),"Extra Large",IF(P4129&gt;=100000000,"Extra-extra-large"))))))</f>
        <v>Small</v>
      </c>
      <c r="E4129" t="s">
        <v>70</v>
      </c>
      <c r="F4129">
        <v>0</v>
      </c>
      <c r="G4129">
        <v>0</v>
      </c>
      <c r="H4129">
        <v>0</v>
      </c>
      <c r="I4129">
        <v>0</v>
      </c>
      <c r="J4129" t="s">
        <v>61</v>
      </c>
      <c r="K4129">
        <v>0</v>
      </c>
      <c r="L4129">
        <v>0</v>
      </c>
      <c r="M4129">
        <v>69438</v>
      </c>
      <c r="N4129">
        <v>608</v>
      </c>
      <c r="O4129">
        <v>0</v>
      </c>
      <c r="P4129">
        <v>70046</v>
      </c>
      <c r="Q4129">
        <v>0</v>
      </c>
      <c r="R4129">
        <v>70046</v>
      </c>
      <c r="S4129" t="str">
        <f t="shared" si="128"/>
        <v>False</v>
      </c>
      <c r="T4129">
        <v>0</v>
      </c>
      <c r="U4129" t="e">
        <f t="shared" si="129"/>
        <v>#DIV/0!</v>
      </c>
      <c r="V4129">
        <v>0</v>
      </c>
      <c r="W4129">
        <v>0</v>
      </c>
      <c r="X4129">
        <v>0</v>
      </c>
      <c r="Y4129">
        <v>71931</v>
      </c>
      <c r="Z4129">
        <v>71931</v>
      </c>
      <c r="AA4129" t="b">
        <f>ABS(T4129-Z4129)&gt;25000</f>
        <v>1</v>
      </c>
      <c r="AB4129">
        <v>-1885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121308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121308</v>
      </c>
      <c r="AQ4129">
        <f>K4129/R4129</f>
        <v>0</v>
      </c>
    </row>
    <row r="4130" spans="1:43" x14ac:dyDescent="0.35">
      <c r="A4130" t="s">
        <v>8574</v>
      </c>
      <c r="B4130" t="s">
        <v>8575</v>
      </c>
      <c r="C4130" t="s">
        <v>38</v>
      </c>
      <c r="D4130" t="str">
        <f>IF(P4130&lt;=50000,"Extra Small",IF(AND(P4130&gt;=50000,P4130&lt;250000),"Small",IF(AND(P4130&gt;=250000,P4130&lt;1000000),"Medium",IF(AND(P4130&gt;=1000000,P4130&lt;10000000),"Large",IF(AND(P4130&gt;=10000000,P4130&lt;100000000),"Extra Large",IF(P4130&gt;=100000000,"Extra-extra-large"))))))</f>
        <v>Extra Small</v>
      </c>
      <c r="E4130" t="s">
        <v>487</v>
      </c>
      <c r="F4130">
        <v>0</v>
      </c>
      <c r="G4130">
        <v>0</v>
      </c>
      <c r="H4130">
        <v>0</v>
      </c>
      <c r="I4130">
        <v>0</v>
      </c>
      <c r="J4130" t="s">
        <v>102</v>
      </c>
      <c r="K4130">
        <v>0</v>
      </c>
      <c r="L4130">
        <v>21888</v>
      </c>
      <c r="M4130">
        <v>0</v>
      </c>
      <c r="N4130">
        <v>0</v>
      </c>
      <c r="O4130">
        <v>0</v>
      </c>
      <c r="P4130">
        <v>21888</v>
      </c>
      <c r="Q4130">
        <v>0</v>
      </c>
      <c r="R4130">
        <v>21888</v>
      </c>
      <c r="S4130" t="str">
        <f t="shared" si="128"/>
        <v>False</v>
      </c>
      <c r="T4130">
        <v>0</v>
      </c>
      <c r="U4130" t="e">
        <f t="shared" si="129"/>
        <v>#DIV/0!</v>
      </c>
      <c r="V4130">
        <v>0</v>
      </c>
      <c r="W4130">
        <v>0</v>
      </c>
      <c r="X4130">
        <v>0</v>
      </c>
      <c r="Y4130">
        <v>16274</v>
      </c>
      <c r="Z4130">
        <v>16274</v>
      </c>
      <c r="AA4130" t="b">
        <f>ABS(T4130-Z4130)&gt;25000</f>
        <v>0</v>
      </c>
      <c r="AB4130">
        <v>5614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160280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160280</v>
      </c>
      <c r="AQ4130">
        <f>K4130/R4130</f>
        <v>0</v>
      </c>
    </row>
    <row r="4131" spans="1:43" x14ac:dyDescent="0.35">
      <c r="A4131" t="s">
        <v>8576</v>
      </c>
      <c r="B4131" t="s">
        <v>8577</v>
      </c>
      <c r="C4131" t="s">
        <v>50</v>
      </c>
      <c r="D4131" t="str">
        <f>IF(P4131&lt;=50000,"Extra Small",IF(AND(P4131&gt;=50000,P4131&lt;250000),"Small",IF(AND(P4131&gt;=250000,P4131&lt;1000000),"Medium",IF(AND(P4131&gt;=1000000,P4131&lt;10000000),"Large",IF(AND(P4131&gt;=10000000,P4131&lt;100000000),"Extra Large",IF(P4131&gt;=100000000,"Extra-extra-large"))))))</f>
        <v>Large</v>
      </c>
      <c r="E4131" t="s">
        <v>43</v>
      </c>
      <c r="F4131">
        <v>7</v>
      </c>
      <c r="G4131">
        <v>7</v>
      </c>
      <c r="H4131">
        <v>0</v>
      </c>
      <c r="I4131">
        <v>11.2</v>
      </c>
      <c r="J4131" t="s">
        <v>278</v>
      </c>
      <c r="K4131">
        <v>366394</v>
      </c>
      <c r="L4131">
        <v>0</v>
      </c>
      <c r="M4131">
        <v>1489814</v>
      </c>
      <c r="N4131">
        <v>8258</v>
      </c>
      <c r="O4131">
        <v>0</v>
      </c>
      <c r="P4131">
        <v>1864466</v>
      </c>
      <c r="Q4131">
        <v>45500</v>
      </c>
      <c r="R4131">
        <v>1909966</v>
      </c>
      <c r="S4131" t="str">
        <f t="shared" si="128"/>
        <v>False</v>
      </c>
      <c r="T4131">
        <v>999282</v>
      </c>
      <c r="U4131" t="b">
        <f t="shared" si="129"/>
        <v>0</v>
      </c>
      <c r="V4131">
        <v>0</v>
      </c>
      <c r="W4131">
        <v>372303</v>
      </c>
      <c r="X4131">
        <v>0</v>
      </c>
      <c r="Y4131">
        <v>275043</v>
      </c>
      <c r="Z4131">
        <v>1646628</v>
      </c>
      <c r="AA4131" t="b">
        <f>ABS(T4131-Z4131)&gt;1000000</f>
        <v>0</v>
      </c>
      <c r="AB4131">
        <v>263338</v>
      </c>
      <c r="AC4131">
        <v>0</v>
      </c>
      <c r="AD4131">
        <v>263338</v>
      </c>
      <c r="AE4131">
        <v>1570657</v>
      </c>
      <c r="AF4131">
        <v>0</v>
      </c>
      <c r="AG4131">
        <v>50923</v>
      </c>
      <c r="AH4131">
        <v>50923</v>
      </c>
      <c r="AI4131">
        <v>1621580</v>
      </c>
      <c r="AJ4131">
        <v>859696</v>
      </c>
      <c r="AK4131">
        <v>0</v>
      </c>
      <c r="AL4131">
        <v>0</v>
      </c>
      <c r="AM4131">
        <v>0</v>
      </c>
      <c r="AN4131">
        <v>859696</v>
      </c>
      <c r="AO4131">
        <v>761884</v>
      </c>
      <c r="AQ4131">
        <f>K4131/R4131</f>
        <v>0.19183273419526839</v>
      </c>
    </row>
    <row r="4132" spans="1:43" x14ac:dyDescent="0.35">
      <c r="A4132" t="s">
        <v>8578</v>
      </c>
      <c r="B4132" t="s">
        <v>8579</v>
      </c>
      <c r="C4132" t="s">
        <v>50</v>
      </c>
      <c r="D4132" t="str">
        <f>IF(P4132&lt;=50000,"Extra Small",IF(AND(P4132&gt;=50000,P4132&lt;250000),"Small",IF(AND(P4132&gt;=250000,P4132&lt;1000000),"Medium",IF(AND(P4132&gt;=1000000,P4132&lt;10000000),"Large",IF(AND(P4132&gt;=10000000,P4132&lt;100000000),"Extra Large",IF(P4132&gt;=100000000,"Extra-extra-large"))))))</f>
        <v>Large</v>
      </c>
      <c r="E4132" t="s">
        <v>67</v>
      </c>
      <c r="F4132">
        <v>2</v>
      </c>
      <c r="G4132">
        <v>58</v>
      </c>
      <c r="H4132">
        <v>18</v>
      </c>
      <c r="I4132">
        <v>41.15</v>
      </c>
      <c r="J4132" t="s">
        <v>472</v>
      </c>
      <c r="K4132">
        <v>2415356</v>
      </c>
      <c r="L4132">
        <v>66978</v>
      </c>
      <c r="M4132">
        <v>1436737</v>
      </c>
      <c r="N4132">
        <v>234417</v>
      </c>
      <c r="O4132">
        <v>18755</v>
      </c>
      <c r="P4132">
        <v>4172243</v>
      </c>
      <c r="Q4132">
        <v>1109</v>
      </c>
      <c r="R4132">
        <v>4173352</v>
      </c>
      <c r="S4132" t="str">
        <f t="shared" si="128"/>
        <v>False</v>
      </c>
      <c r="T4132">
        <v>3204005</v>
      </c>
      <c r="U4132" t="b">
        <f t="shared" si="129"/>
        <v>0</v>
      </c>
      <c r="V4132">
        <v>1761</v>
      </c>
      <c r="W4132">
        <v>0</v>
      </c>
      <c r="X4132">
        <v>0</v>
      </c>
      <c r="Y4132">
        <v>1166356</v>
      </c>
      <c r="Z4132">
        <v>4372122</v>
      </c>
      <c r="AA4132" t="b">
        <f>ABS(T4132-Z4132)&gt;1000000</f>
        <v>1</v>
      </c>
      <c r="AB4132">
        <v>-198770</v>
      </c>
      <c r="AC4132">
        <v>50982</v>
      </c>
      <c r="AD4132">
        <v>-147788</v>
      </c>
      <c r="AE4132">
        <v>9832035</v>
      </c>
      <c r="AF4132">
        <v>0</v>
      </c>
      <c r="AG4132">
        <v>14272661</v>
      </c>
      <c r="AH4132">
        <v>14272661</v>
      </c>
      <c r="AI4132">
        <v>24104696</v>
      </c>
      <c r="AJ4132">
        <v>11111696</v>
      </c>
      <c r="AK4132">
        <v>0</v>
      </c>
      <c r="AL4132">
        <v>245063</v>
      </c>
      <c r="AM4132">
        <v>245063</v>
      </c>
      <c r="AN4132">
        <v>11356759</v>
      </c>
      <c r="AO4132">
        <v>12747937</v>
      </c>
      <c r="AQ4132">
        <f>K4132/R4132</f>
        <v>0.57875683623140339</v>
      </c>
    </row>
    <row r="4133" spans="1:43" x14ac:dyDescent="0.35">
      <c r="A4133" t="s">
        <v>8580</v>
      </c>
      <c r="B4133" t="s">
        <v>8581</v>
      </c>
      <c r="C4133" t="s">
        <v>38</v>
      </c>
      <c r="D4133" t="str">
        <f>IF(P4133&lt;=50000,"Extra Small",IF(AND(P4133&gt;=50000,P4133&lt;250000),"Small",IF(AND(P4133&gt;=250000,P4133&lt;1000000),"Medium",IF(AND(P4133&gt;=1000000,P4133&lt;10000000),"Large",IF(AND(P4133&gt;=10000000,P4133&lt;100000000),"Extra Large",IF(P4133&gt;=100000000,"Extra-extra-large"))))))</f>
        <v>Medium</v>
      </c>
      <c r="E4133" t="s">
        <v>39</v>
      </c>
      <c r="F4133">
        <v>1</v>
      </c>
      <c r="G4133">
        <v>3</v>
      </c>
      <c r="H4133">
        <v>16</v>
      </c>
      <c r="I4133">
        <v>3.5</v>
      </c>
      <c r="J4133" t="s">
        <v>92</v>
      </c>
      <c r="K4133">
        <v>0</v>
      </c>
      <c r="L4133">
        <v>41532</v>
      </c>
      <c r="M4133">
        <v>0</v>
      </c>
      <c r="N4133">
        <v>6402</v>
      </c>
      <c r="O4133">
        <v>262574</v>
      </c>
      <c r="P4133">
        <v>310508</v>
      </c>
      <c r="Q4133">
        <v>83727</v>
      </c>
      <c r="R4133">
        <v>394235</v>
      </c>
      <c r="S4133" t="str">
        <f t="shared" si="128"/>
        <v>False</v>
      </c>
      <c r="T4133">
        <v>321601</v>
      </c>
      <c r="U4133" t="b">
        <f t="shared" si="129"/>
        <v>0</v>
      </c>
      <c r="V4133">
        <v>0</v>
      </c>
      <c r="W4133">
        <v>0</v>
      </c>
      <c r="X4133">
        <v>0</v>
      </c>
      <c r="Y4133">
        <v>118102</v>
      </c>
      <c r="Z4133">
        <v>439703</v>
      </c>
      <c r="AA4133" t="b">
        <f>ABS(T4133-Z4133)&gt;25000</f>
        <v>1</v>
      </c>
      <c r="AB4133">
        <v>-45468</v>
      </c>
      <c r="AC4133">
        <v>0</v>
      </c>
      <c r="AD4133">
        <v>-45468</v>
      </c>
      <c r="AE4133">
        <v>266193</v>
      </c>
      <c r="AF4133">
        <v>0</v>
      </c>
      <c r="AG4133">
        <v>0</v>
      </c>
      <c r="AH4133">
        <v>4212793</v>
      </c>
      <c r="AI4133">
        <v>4478986</v>
      </c>
      <c r="AJ4133">
        <v>70373</v>
      </c>
      <c r="AK4133">
        <v>0</v>
      </c>
      <c r="AL4133">
        <v>0</v>
      </c>
      <c r="AM4133">
        <v>0</v>
      </c>
      <c r="AN4133">
        <v>70373</v>
      </c>
      <c r="AO4133">
        <v>4408613</v>
      </c>
      <c r="AQ4133">
        <f>K4133/R4133</f>
        <v>0</v>
      </c>
    </row>
    <row r="4134" spans="1:43" x14ac:dyDescent="0.35">
      <c r="A4134" t="s">
        <v>8582</v>
      </c>
      <c r="B4134" t="s">
        <v>8583</v>
      </c>
      <c r="C4134" t="s">
        <v>38</v>
      </c>
      <c r="D4134" t="str">
        <f>IF(P4134&lt;=50000,"Extra Small",IF(AND(P4134&gt;=50000,P4134&lt;250000),"Small",IF(AND(P4134&gt;=250000,P4134&lt;1000000),"Medium",IF(AND(P4134&gt;=1000000,P4134&lt;10000000),"Large",IF(AND(P4134&gt;=10000000,P4134&lt;100000000),"Extra Large",IF(P4134&gt;=100000000,"Extra-extra-large"))))))</f>
        <v>Small</v>
      </c>
      <c r="E4134" t="s">
        <v>39</v>
      </c>
      <c r="F4134">
        <v>3</v>
      </c>
      <c r="G4134">
        <v>2</v>
      </c>
      <c r="H4134">
        <v>0</v>
      </c>
      <c r="I4134">
        <v>4</v>
      </c>
      <c r="J4134" t="s">
        <v>44</v>
      </c>
      <c r="K4134">
        <v>0</v>
      </c>
      <c r="L4134">
        <v>100194</v>
      </c>
      <c r="M4134">
        <v>38200</v>
      </c>
      <c r="N4134">
        <v>0</v>
      </c>
      <c r="O4134">
        <v>0</v>
      </c>
      <c r="P4134">
        <v>138394</v>
      </c>
      <c r="Q4134">
        <v>0</v>
      </c>
      <c r="R4134">
        <v>138394</v>
      </c>
      <c r="S4134" t="str">
        <f t="shared" si="128"/>
        <v>False</v>
      </c>
      <c r="T4134">
        <v>110661</v>
      </c>
      <c r="U4134" t="b">
        <f t="shared" si="129"/>
        <v>0</v>
      </c>
      <c r="V4134">
        <v>0</v>
      </c>
      <c r="W4134">
        <v>0</v>
      </c>
      <c r="X4134">
        <v>0</v>
      </c>
      <c r="Y4134">
        <v>22000</v>
      </c>
      <c r="Z4134">
        <v>132661</v>
      </c>
      <c r="AA4134" t="b">
        <f>ABS(T4134-Z4134)&gt;25000</f>
        <v>0</v>
      </c>
      <c r="AB4134">
        <v>5733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30000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30000</v>
      </c>
      <c r="AQ4134">
        <f>K4134/R4134</f>
        <v>0</v>
      </c>
    </row>
    <row r="4135" spans="1:43" x14ac:dyDescent="0.35">
      <c r="A4135" t="s">
        <v>8584</v>
      </c>
      <c r="B4135" t="s">
        <v>8585</v>
      </c>
      <c r="C4135" t="s">
        <v>50</v>
      </c>
      <c r="D4135" t="str">
        <f>IF(P4135&lt;=50000,"Extra Small",IF(AND(P4135&gt;=50000,P4135&lt;250000),"Small",IF(AND(P4135&gt;=250000,P4135&lt;1000000),"Medium",IF(AND(P4135&gt;=1000000,P4135&lt;10000000),"Large",IF(AND(P4135&gt;=10000000,P4135&lt;100000000),"Extra Large",IF(P4135&gt;=100000000,"Extra-extra-large"))))))</f>
        <v>Large</v>
      </c>
      <c r="E4135" t="s">
        <v>70</v>
      </c>
      <c r="F4135">
        <v>3</v>
      </c>
      <c r="G4135">
        <v>4</v>
      </c>
      <c r="H4135">
        <v>0</v>
      </c>
      <c r="I4135">
        <v>5.82</v>
      </c>
      <c r="J4135" t="s">
        <v>107</v>
      </c>
      <c r="K4135">
        <v>0</v>
      </c>
      <c r="L4135">
        <v>3762954</v>
      </c>
      <c r="M4135">
        <v>105969</v>
      </c>
      <c r="N4135">
        <v>17500</v>
      </c>
      <c r="O4135">
        <v>5670059</v>
      </c>
      <c r="P4135">
        <v>9556482</v>
      </c>
      <c r="Q4135">
        <v>0</v>
      </c>
      <c r="R4135">
        <v>9556482</v>
      </c>
      <c r="S4135" t="str">
        <f t="shared" si="128"/>
        <v>False</v>
      </c>
      <c r="T4135">
        <v>520118</v>
      </c>
      <c r="U4135" t="b">
        <f t="shared" si="129"/>
        <v>0</v>
      </c>
      <c r="V4135">
        <v>0</v>
      </c>
      <c r="W4135">
        <v>0</v>
      </c>
      <c r="X4135">
        <v>0</v>
      </c>
      <c r="Y4135">
        <v>1414806</v>
      </c>
      <c r="Z4135">
        <v>1934924</v>
      </c>
      <c r="AA4135" t="b">
        <f>ABS(T4135-Z4135)&gt;1000000</f>
        <v>1</v>
      </c>
      <c r="AB4135">
        <v>7621558</v>
      </c>
      <c r="AC4135">
        <v>0</v>
      </c>
      <c r="AD4135">
        <v>7621558</v>
      </c>
      <c r="AE4135">
        <v>2425682</v>
      </c>
      <c r="AF4135">
        <v>0</v>
      </c>
      <c r="AG4135">
        <v>6363391</v>
      </c>
      <c r="AH4135">
        <v>6363391</v>
      </c>
      <c r="AI4135">
        <v>8789073</v>
      </c>
      <c r="AJ4135">
        <v>3460840</v>
      </c>
      <c r="AK4135">
        <v>0</v>
      </c>
      <c r="AL4135">
        <v>0</v>
      </c>
      <c r="AM4135">
        <v>0</v>
      </c>
      <c r="AN4135">
        <v>3460840</v>
      </c>
      <c r="AO4135">
        <v>5328233</v>
      </c>
      <c r="AQ4135">
        <f>K4135/R4135</f>
        <v>0</v>
      </c>
    </row>
    <row r="4136" spans="1:43" x14ac:dyDescent="0.35">
      <c r="A4136" t="s">
        <v>8586</v>
      </c>
      <c r="B4136" t="s">
        <v>8587</v>
      </c>
      <c r="C4136" t="s">
        <v>38</v>
      </c>
      <c r="D4136" t="str">
        <f>IF(P4136&lt;=50000,"Extra Small",IF(AND(P4136&gt;=50000,P4136&lt;250000),"Small",IF(AND(P4136&gt;=250000,P4136&lt;1000000),"Medium",IF(AND(P4136&gt;=1000000,P4136&lt;10000000),"Large",IF(AND(P4136&gt;=10000000,P4136&lt;100000000),"Extra Large",IF(P4136&gt;=100000000,"Extra-extra-large"))))))</f>
        <v>Small</v>
      </c>
      <c r="E4136" t="s">
        <v>39</v>
      </c>
      <c r="F4136">
        <v>1</v>
      </c>
      <c r="G4136">
        <v>1</v>
      </c>
      <c r="H4136">
        <v>2</v>
      </c>
      <c r="I4136">
        <v>1.8</v>
      </c>
      <c r="J4136" t="s">
        <v>92</v>
      </c>
      <c r="K4136">
        <v>2673</v>
      </c>
      <c r="L4136">
        <v>144718</v>
      </c>
      <c r="M4136">
        <v>4255</v>
      </c>
      <c r="N4136">
        <v>1523</v>
      </c>
      <c r="O4136">
        <v>4975</v>
      </c>
      <c r="P4136">
        <v>158144</v>
      </c>
      <c r="Q4136">
        <v>0</v>
      </c>
      <c r="R4136">
        <v>158144</v>
      </c>
      <c r="S4136" t="str">
        <f t="shared" si="128"/>
        <v>False</v>
      </c>
      <c r="T4136">
        <v>90401</v>
      </c>
      <c r="U4136" t="b">
        <f t="shared" si="129"/>
        <v>0</v>
      </c>
      <c r="V4136">
        <v>0</v>
      </c>
      <c r="W4136">
        <v>380</v>
      </c>
      <c r="X4136">
        <v>4320</v>
      </c>
      <c r="Y4136">
        <v>55369</v>
      </c>
      <c r="Z4136">
        <v>150470</v>
      </c>
      <c r="AA4136" t="b">
        <f>ABS(T4136-Z4136)&gt;25000</f>
        <v>1</v>
      </c>
      <c r="AB4136">
        <v>7674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1686807</v>
      </c>
      <c r="AJ4136">
        <v>0</v>
      </c>
      <c r="AK4136">
        <v>0</v>
      </c>
      <c r="AL4136">
        <v>0</v>
      </c>
      <c r="AM4136">
        <v>0</v>
      </c>
      <c r="AN4136">
        <v>5864</v>
      </c>
      <c r="AO4136">
        <v>1680943</v>
      </c>
      <c r="AQ4136">
        <f>K4136/R4136</f>
        <v>1.6902316875758803E-2</v>
      </c>
    </row>
    <row r="4137" spans="1:43" x14ac:dyDescent="0.35">
      <c r="A4137" t="s">
        <v>8588</v>
      </c>
      <c r="B4137" t="s">
        <v>8589</v>
      </c>
      <c r="C4137" t="s">
        <v>38</v>
      </c>
      <c r="D4137" t="str">
        <f>IF(P4137&lt;=50000,"Extra Small",IF(AND(P4137&gt;=50000,P4137&lt;250000),"Small",IF(AND(P4137&gt;=250000,P4137&lt;1000000),"Medium",IF(AND(P4137&gt;=1000000,P4137&lt;10000000),"Large",IF(AND(P4137&gt;=10000000,P4137&lt;100000000),"Extra Large",IF(P4137&gt;=100000000,"Extra-extra-large"))))))</f>
        <v>Small</v>
      </c>
      <c r="E4137" t="s">
        <v>85</v>
      </c>
      <c r="F4137">
        <v>0</v>
      </c>
      <c r="G4137">
        <v>0</v>
      </c>
      <c r="H4137">
        <v>0</v>
      </c>
      <c r="I4137">
        <v>0</v>
      </c>
      <c r="J4137" t="s">
        <v>107</v>
      </c>
      <c r="K4137">
        <v>0</v>
      </c>
      <c r="L4137">
        <v>49559</v>
      </c>
      <c r="M4137">
        <v>0</v>
      </c>
      <c r="N4137">
        <v>5001</v>
      </c>
      <c r="O4137">
        <v>3260</v>
      </c>
      <c r="P4137">
        <v>57820</v>
      </c>
      <c r="Q4137">
        <v>0</v>
      </c>
      <c r="R4137">
        <v>57820</v>
      </c>
      <c r="S4137" t="str">
        <f t="shared" si="128"/>
        <v>False</v>
      </c>
      <c r="T4137">
        <v>0</v>
      </c>
      <c r="U4137" t="e">
        <f t="shared" si="129"/>
        <v>#DIV/0!</v>
      </c>
      <c r="V4137">
        <v>0</v>
      </c>
      <c r="W4137">
        <v>0</v>
      </c>
      <c r="X4137">
        <v>0</v>
      </c>
      <c r="Y4137">
        <v>43839</v>
      </c>
      <c r="Z4137">
        <v>43839</v>
      </c>
      <c r="AA4137" t="b">
        <f>ABS(T4137-Z4137)&gt;25000</f>
        <v>1</v>
      </c>
      <c r="AB4137">
        <v>13981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363991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363991</v>
      </c>
      <c r="AQ4137">
        <f>K4137/R4137</f>
        <v>0</v>
      </c>
    </row>
    <row r="4138" spans="1:43" x14ac:dyDescent="0.35">
      <c r="A4138" t="s">
        <v>8590</v>
      </c>
      <c r="B4138" t="s">
        <v>8591</v>
      </c>
      <c r="C4138" t="s">
        <v>50</v>
      </c>
      <c r="D4138" t="str">
        <f>IF(P4138&lt;=50000,"Extra Small",IF(AND(P4138&gt;=50000,P4138&lt;250000),"Small",IF(AND(P4138&gt;=250000,P4138&lt;1000000),"Medium",IF(AND(P4138&gt;=1000000,P4138&lt;10000000),"Large",IF(AND(P4138&gt;=10000000,P4138&lt;100000000),"Extra Large",IF(P4138&gt;=100000000,"Extra-extra-large"))))))</f>
        <v>Extra Small</v>
      </c>
      <c r="E4138" t="s">
        <v>110</v>
      </c>
      <c r="F4138">
        <v>0</v>
      </c>
      <c r="G4138">
        <v>0</v>
      </c>
      <c r="H4138">
        <v>0</v>
      </c>
      <c r="I4138">
        <v>0</v>
      </c>
      <c r="J4138" t="s">
        <v>44</v>
      </c>
      <c r="K4138">
        <v>0</v>
      </c>
      <c r="L4138">
        <v>0</v>
      </c>
      <c r="M4138">
        <v>0</v>
      </c>
      <c r="N4138">
        <v>1594</v>
      </c>
      <c r="O4138">
        <v>547</v>
      </c>
      <c r="P4138">
        <v>2142</v>
      </c>
      <c r="Q4138">
        <v>58438</v>
      </c>
      <c r="R4138">
        <v>60579</v>
      </c>
      <c r="S4138" t="str">
        <f t="shared" si="128"/>
        <v>False</v>
      </c>
      <c r="T4138">
        <v>0</v>
      </c>
      <c r="U4138" t="e">
        <f t="shared" si="129"/>
        <v>#DIV/0!</v>
      </c>
      <c r="V4138">
        <v>0</v>
      </c>
      <c r="W4138">
        <v>40000</v>
      </c>
      <c r="X4138">
        <v>0</v>
      </c>
      <c r="Y4138">
        <v>1123</v>
      </c>
      <c r="Z4138">
        <v>41123</v>
      </c>
      <c r="AA4138" t="b">
        <f>ABS(T4138-Z4138)&gt;25000</f>
        <v>1</v>
      </c>
      <c r="AB4138">
        <v>19456</v>
      </c>
      <c r="AC4138">
        <v>0</v>
      </c>
      <c r="AD4138">
        <v>19456</v>
      </c>
      <c r="AE4138">
        <v>0</v>
      </c>
      <c r="AF4138">
        <v>0</v>
      </c>
      <c r="AG4138">
        <v>0</v>
      </c>
      <c r="AH4138">
        <v>0</v>
      </c>
      <c r="AI4138">
        <v>79335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79335</v>
      </c>
      <c r="AQ4138">
        <f>K4138/R4138</f>
        <v>0</v>
      </c>
    </row>
    <row r="4139" spans="1:43" x14ac:dyDescent="0.35">
      <c r="A4139" t="s">
        <v>8592</v>
      </c>
      <c r="B4139" t="s">
        <v>8593</v>
      </c>
      <c r="C4139" t="s">
        <v>38</v>
      </c>
      <c r="D4139" t="str">
        <f>IF(P4139&lt;=50000,"Extra Small",IF(AND(P4139&gt;=50000,P4139&lt;250000),"Small",IF(AND(P4139&gt;=250000,P4139&lt;1000000),"Medium",IF(AND(P4139&gt;=1000000,P4139&lt;10000000),"Large",IF(AND(P4139&gt;=10000000,P4139&lt;100000000),"Extra Large",IF(P4139&gt;=100000000,"Extra-extra-large"))))))</f>
        <v>Medium</v>
      </c>
      <c r="E4139" t="s">
        <v>43</v>
      </c>
      <c r="F4139">
        <v>1</v>
      </c>
      <c r="G4139">
        <v>2</v>
      </c>
      <c r="H4139">
        <v>0</v>
      </c>
      <c r="I4139">
        <v>2</v>
      </c>
      <c r="J4139" t="s">
        <v>56</v>
      </c>
      <c r="K4139">
        <v>208142</v>
      </c>
      <c r="L4139">
        <v>0</v>
      </c>
      <c r="M4139">
        <v>44361</v>
      </c>
      <c r="N4139">
        <v>220</v>
      </c>
      <c r="O4139">
        <v>10768</v>
      </c>
      <c r="P4139">
        <v>263491</v>
      </c>
      <c r="Q4139">
        <v>0</v>
      </c>
      <c r="R4139">
        <v>263491</v>
      </c>
      <c r="S4139" t="str">
        <f t="shared" si="128"/>
        <v>False</v>
      </c>
      <c r="T4139">
        <v>183364</v>
      </c>
      <c r="U4139" t="b">
        <f t="shared" si="129"/>
        <v>0</v>
      </c>
      <c r="V4139">
        <v>0</v>
      </c>
      <c r="W4139">
        <v>0</v>
      </c>
      <c r="X4139">
        <v>0</v>
      </c>
      <c r="Y4139">
        <v>33218</v>
      </c>
      <c r="Z4139">
        <v>216582</v>
      </c>
      <c r="AA4139" t="b">
        <f>ABS(T4139-Z4139)&gt;25000</f>
        <v>1</v>
      </c>
      <c r="AB4139">
        <v>46909</v>
      </c>
      <c r="AC4139">
        <v>0</v>
      </c>
      <c r="AD4139">
        <v>46909</v>
      </c>
      <c r="AE4139">
        <v>307421</v>
      </c>
      <c r="AF4139">
        <v>0</v>
      </c>
      <c r="AG4139">
        <v>0</v>
      </c>
      <c r="AH4139">
        <v>12344</v>
      </c>
      <c r="AI4139">
        <v>319765</v>
      </c>
      <c r="AJ4139">
        <v>140822</v>
      </c>
      <c r="AK4139">
        <v>0</v>
      </c>
      <c r="AL4139">
        <v>0</v>
      </c>
      <c r="AM4139">
        <v>0</v>
      </c>
      <c r="AN4139">
        <v>140822</v>
      </c>
      <c r="AO4139">
        <v>178943</v>
      </c>
      <c r="AQ4139">
        <f>K4139/R4139</f>
        <v>0.78993969433491085</v>
      </c>
    </row>
    <row r="4140" spans="1:43" x14ac:dyDescent="0.35">
      <c r="A4140" t="s">
        <v>8594</v>
      </c>
      <c r="B4140" t="s">
        <v>8595</v>
      </c>
      <c r="C4140" t="s">
        <v>50</v>
      </c>
      <c r="D4140" t="str">
        <f>IF(P4140&lt;=50000,"Extra Small",IF(AND(P4140&gt;=50000,P4140&lt;250000),"Small",IF(AND(P4140&gt;=250000,P4140&lt;1000000),"Medium",IF(AND(P4140&gt;=1000000,P4140&lt;10000000),"Large",IF(AND(P4140&gt;=10000000,P4140&lt;100000000),"Extra Large",IF(P4140&gt;=100000000,"Extra-extra-large"))))))</f>
        <v>Extra Small</v>
      </c>
      <c r="E4140" t="s">
        <v>110</v>
      </c>
      <c r="F4140">
        <v>0</v>
      </c>
      <c r="G4140">
        <v>0</v>
      </c>
      <c r="H4140">
        <v>0</v>
      </c>
      <c r="I4140">
        <v>0</v>
      </c>
      <c r="J4140" t="s">
        <v>44</v>
      </c>
      <c r="K4140">
        <v>0</v>
      </c>
      <c r="L4140">
        <v>12070</v>
      </c>
      <c r="M4140">
        <v>6269</v>
      </c>
      <c r="N4140">
        <v>0</v>
      </c>
      <c r="O4140">
        <v>4963</v>
      </c>
      <c r="P4140">
        <v>23302</v>
      </c>
      <c r="Q4140">
        <v>1949</v>
      </c>
      <c r="R4140">
        <v>25251</v>
      </c>
      <c r="S4140" t="str">
        <f t="shared" si="128"/>
        <v>False</v>
      </c>
      <c r="T4140">
        <v>0</v>
      </c>
      <c r="U4140" t="e">
        <f t="shared" si="129"/>
        <v>#DIV/0!</v>
      </c>
      <c r="V4140">
        <v>0</v>
      </c>
      <c r="W4140">
        <v>0</v>
      </c>
      <c r="X4140">
        <v>0</v>
      </c>
      <c r="Y4140">
        <v>35200</v>
      </c>
      <c r="Z4140">
        <v>35200</v>
      </c>
      <c r="AA4140" t="b">
        <f>ABS(T4140-Z4140)&gt;25000</f>
        <v>1</v>
      </c>
      <c r="AB4140">
        <v>-9949</v>
      </c>
      <c r="AC4140">
        <v>0</v>
      </c>
      <c r="AD4140">
        <v>-9949</v>
      </c>
      <c r="AE4140">
        <v>0</v>
      </c>
      <c r="AF4140">
        <v>0</v>
      </c>
      <c r="AG4140">
        <v>0</v>
      </c>
      <c r="AH4140">
        <v>0</v>
      </c>
      <c r="AI4140">
        <v>852682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852682</v>
      </c>
      <c r="AQ4140">
        <f>K4140/R4140</f>
        <v>0</v>
      </c>
    </row>
    <row r="4141" spans="1:43" x14ac:dyDescent="0.35">
      <c r="A4141" t="s">
        <v>8596</v>
      </c>
      <c r="B4141" t="s">
        <v>8597</v>
      </c>
      <c r="C4141" t="s">
        <v>38</v>
      </c>
      <c r="D4141" t="str">
        <f>IF(P4141&lt;=50000,"Extra Small",IF(AND(P4141&gt;=50000,P4141&lt;250000),"Small",IF(AND(P4141&gt;=250000,P4141&lt;1000000),"Medium",IF(AND(P4141&gt;=1000000,P4141&lt;10000000),"Large",IF(AND(P4141&gt;=10000000,P4141&lt;100000000),"Extra Large",IF(P4141&gt;=100000000,"Extra-extra-large"))))))</f>
        <v>Extra Small</v>
      </c>
      <c r="E4141" t="s">
        <v>43</v>
      </c>
      <c r="F4141">
        <v>0</v>
      </c>
      <c r="G4141">
        <v>0</v>
      </c>
      <c r="H4141">
        <v>0</v>
      </c>
      <c r="I4141">
        <v>0</v>
      </c>
      <c r="J4141" t="s">
        <v>56</v>
      </c>
      <c r="K4141">
        <v>0</v>
      </c>
      <c r="L4141">
        <v>16190</v>
      </c>
      <c r="M4141">
        <v>134</v>
      </c>
      <c r="N4141">
        <v>1247</v>
      </c>
      <c r="O4141">
        <v>0</v>
      </c>
      <c r="P4141">
        <v>17571</v>
      </c>
      <c r="Q4141">
        <v>170</v>
      </c>
      <c r="R4141">
        <v>17741</v>
      </c>
      <c r="S4141" t="str">
        <f t="shared" si="128"/>
        <v>False</v>
      </c>
      <c r="T4141">
        <v>0</v>
      </c>
      <c r="U4141" t="e">
        <f t="shared" si="129"/>
        <v>#DIV/0!</v>
      </c>
      <c r="V4141">
        <v>0</v>
      </c>
      <c r="W4141">
        <v>0</v>
      </c>
      <c r="X4141">
        <v>0</v>
      </c>
      <c r="Y4141">
        <v>2713</v>
      </c>
      <c r="Z4141">
        <v>2713</v>
      </c>
      <c r="AA4141" t="b">
        <f>ABS(T4141-Z4141)&gt;25000</f>
        <v>0</v>
      </c>
      <c r="AB4141">
        <v>15028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105501</v>
      </c>
      <c r="AJ4141">
        <v>0</v>
      </c>
      <c r="AK4141">
        <v>0</v>
      </c>
      <c r="AL4141">
        <v>0</v>
      </c>
      <c r="AM4141">
        <v>0</v>
      </c>
      <c r="AN4141">
        <v>248</v>
      </c>
      <c r="AO4141">
        <v>105253</v>
      </c>
      <c r="AQ4141">
        <f>K4141/R4141</f>
        <v>0</v>
      </c>
    </row>
    <row r="4142" spans="1:43" x14ac:dyDescent="0.35">
      <c r="A4142" t="s">
        <v>8598</v>
      </c>
      <c r="B4142" t="s">
        <v>8599</v>
      </c>
      <c r="C4142" t="s">
        <v>50</v>
      </c>
      <c r="D4142" t="str">
        <f>IF(P4142&lt;=50000,"Extra Small",IF(AND(P4142&gt;=50000,P4142&lt;250000),"Small",IF(AND(P4142&gt;=250000,P4142&lt;1000000),"Medium",IF(AND(P4142&gt;=1000000,P4142&lt;10000000),"Large",IF(AND(P4142&gt;=10000000,P4142&lt;100000000),"Extra Large",IF(P4142&gt;=100000000,"Extra-extra-large"))))))</f>
        <v>Small</v>
      </c>
      <c r="E4142" t="s">
        <v>67</v>
      </c>
      <c r="F4142">
        <v>0</v>
      </c>
      <c r="G4142">
        <v>2</v>
      </c>
      <c r="H4142">
        <v>4</v>
      </c>
      <c r="I4142">
        <v>2.5</v>
      </c>
      <c r="J4142" t="s">
        <v>339</v>
      </c>
      <c r="K4142">
        <v>156847</v>
      </c>
      <c r="L4142">
        <v>0</v>
      </c>
      <c r="M4142">
        <v>0</v>
      </c>
      <c r="N4142">
        <v>0</v>
      </c>
      <c r="O4142">
        <v>0</v>
      </c>
      <c r="P4142">
        <v>156847</v>
      </c>
      <c r="Q4142">
        <v>0</v>
      </c>
      <c r="R4142">
        <v>156847</v>
      </c>
      <c r="S4142" t="str">
        <f t="shared" si="128"/>
        <v>False</v>
      </c>
      <c r="T4142">
        <v>131678</v>
      </c>
      <c r="U4142" t="b">
        <f t="shared" si="129"/>
        <v>0</v>
      </c>
      <c r="V4142">
        <v>0</v>
      </c>
      <c r="W4142">
        <v>0</v>
      </c>
      <c r="X4142">
        <v>0</v>
      </c>
      <c r="Y4142">
        <v>25453</v>
      </c>
      <c r="Z4142">
        <v>157131</v>
      </c>
      <c r="AA4142" t="b">
        <f>ABS(T4142-Z4142)&gt;25000</f>
        <v>1</v>
      </c>
      <c r="AB4142">
        <v>-284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83660</v>
      </c>
      <c r="AJ4142">
        <v>0</v>
      </c>
      <c r="AK4142">
        <v>0</v>
      </c>
      <c r="AL4142">
        <v>0</v>
      </c>
      <c r="AM4142">
        <v>0</v>
      </c>
      <c r="AN4142">
        <v>80580</v>
      </c>
      <c r="AO4142">
        <v>3080</v>
      </c>
      <c r="AQ4142">
        <f>K4142/R4142</f>
        <v>1</v>
      </c>
    </row>
    <row r="4143" spans="1:43" x14ac:dyDescent="0.35">
      <c r="A4143" t="s">
        <v>8600</v>
      </c>
      <c r="B4143" t="s">
        <v>8601</v>
      </c>
      <c r="C4143" t="s">
        <v>50</v>
      </c>
      <c r="D4143" t="str">
        <f>IF(P4143&lt;=50000,"Extra Small",IF(AND(P4143&gt;=50000,P4143&lt;250000),"Small",IF(AND(P4143&gt;=250000,P4143&lt;1000000),"Medium",IF(AND(P4143&gt;=1000000,P4143&lt;10000000),"Large",IF(AND(P4143&gt;=10000000,P4143&lt;100000000),"Extra Large",IF(P4143&gt;=100000000,"Extra-extra-large"))))))</f>
        <v>Medium</v>
      </c>
      <c r="E4143" t="s">
        <v>110</v>
      </c>
      <c r="F4143">
        <v>0</v>
      </c>
      <c r="G4143">
        <v>0</v>
      </c>
      <c r="H4143">
        <v>0</v>
      </c>
      <c r="I4143">
        <v>0</v>
      </c>
      <c r="J4143" t="s">
        <v>44</v>
      </c>
      <c r="K4143">
        <v>0</v>
      </c>
      <c r="L4143">
        <v>0</v>
      </c>
      <c r="M4143">
        <v>0</v>
      </c>
      <c r="N4143">
        <v>0</v>
      </c>
      <c r="O4143">
        <v>305709</v>
      </c>
      <c r="P4143">
        <v>305709</v>
      </c>
      <c r="Q4143">
        <v>0</v>
      </c>
      <c r="R4143">
        <v>305709</v>
      </c>
      <c r="S4143" t="str">
        <f t="shared" si="128"/>
        <v>False</v>
      </c>
      <c r="T4143">
        <v>0</v>
      </c>
      <c r="U4143" t="e">
        <f t="shared" si="129"/>
        <v>#DIV/0!</v>
      </c>
      <c r="V4143">
        <v>0</v>
      </c>
      <c r="W4143">
        <v>0</v>
      </c>
      <c r="X4143">
        <v>0</v>
      </c>
      <c r="Y4143">
        <v>233762</v>
      </c>
      <c r="Z4143">
        <v>233762</v>
      </c>
      <c r="AA4143" t="b">
        <f>ABS(T4143-Z4143)&gt;25000</f>
        <v>1</v>
      </c>
      <c r="AB4143">
        <v>71947</v>
      </c>
      <c r="AC4143">
        <v>0</v>
      </c>
      <c r="AD4143">
        <v>71947</v>
      </c>
      <c r="AE4143">
        <v>40432</v>
      </c>
      <c r="AF4143">
        <v>0</v>
      </c>
      <c r="AG4143">
        <v>0</v>
      </c>
      <c r="AH4143">
        <v>1763724</v>
      </c>
      <c r="AI4143">
        <v>1804156</v>
      </c>
      <c r="AJ4143">
        <v>102173</v>
      </c>
      <c r="AK4143">
        <v>0</v>
      </c>
      <c r="AL4143">
        <v>0</v>
      </c>
      <c r="AM4143">
        <v>1683192</v>
      </c>
      <c r="AN4143">
        <v>1785365</v>
      </c>
      <c r="AO4143">
        <v>18791</v>
      </c>
      <c r="AQ4143">
        <f>K4143/R4143</f>
        <v>0</v>
      </c>
    </row>
    <row r="4144" spans="1:43" x14ac:dyDescent="0.35">
      <c r="A4144" t="s">
        <v>8602</v>
      </c>
      <c r="B4144" t="s">
        <v>8603</v>
      </c>
      <c r="C4144" t="s">
        <v>38</v>
      </c>
      <c r="D4144" t="str">
        <f>IF(P4144&lt;=50000,"Extra Small",IF(AND(P4144&gt;=50000,P4144&lt;250000),"Small",IF(AND(P4144&gt;=250000,P4144&lt;1000000),"Medium",IF(AND(P4144&gt;=1000000,P4144&lt;10000000),"Large",IF(AND(P4144&gt;=10000000,P4144&lt;100000000),"Extra Large",IF(P4144&gt;=100000000,"Extra-extra-large"))))))</f>
        <v>Extra Small</v>
      </c>
      <c r="E4144" t="s">
        <v>76</v>
      </c>
      <c r="F4144">
        <v>0</v>
      </c>
      <c r="G4144">
        <v>0</v>
      </c>
      <c r="H4144">
        <v>0</v>
      </c>
      <c r="I4144">
        <v>0</v>
      </c>
      <c r="J4144" t="s">
        <v>56</v>
      </c>
      <c r="K4144">
        <v>0</v>
      </c>
      <c r="L4144">
        <v>37557</v>
      </c>
      <c r="M4144">
        <v>0</v>
      </c>
      <c r="N4144">
        <v>0</v>
      </c>
      <c r="O4144">
        <v>0</v>
      </c>
      <c r="P4144">
        <v>37557</v>
      </c>
      <c r="Q4144">
        <v>0</v>
      </c>
      <c r="R4144">
        <v>37557</v>
      </c>
      <c r="S4144" t="str">
        <f t="shared" si="128"/>
        <v>False</v>
      </c>
      <c r="T4144">
        <v>0</v>
      </c>
      <c r="U4144" t="e">
        <f t="shared" si="129"/>
        <v>#DIV/0!</v>
      </c>
      <c r="V4144">
        <v>0</v>
      </c>
      <c r="W4144">
        <v>0</v>
      </c>
      <c r="X4144">
        <v>35006</v>
      </c>
      <c r="Y4144">
        <v>940</v>
      </c>
      <c r="Z4144">
        <v>35946</v>
      </c>
      <c r="AA4144" t="b">
        <f>ABS(T4144-Z4144)&gt;25000</f>
        <v>1</v>
      </c>
      <c r="AB4144">
        <v>1611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Q4144">
        <f>K4144/R4144</f>
        <v>0</v>
      </c>
    </row>
    <row r="4145" spans="1:43" x14ac:dyDescent="0.35">
      <c r="A4145" t="s">
        <v>8604</v>
      </c>
      <c r="B4145" t="s">
        <v>8605</v>
      </c>
      <c r="C4145" t="s">
        <v>38</v>
      </c>
      <c r="D4145" t="str">
        <f>IF(P4145&lt;=50000,"Extra Small",IF(AND(P4145&gt;=50000,P4145&lt;250000),"Small",IF(AND(P4145&gt;=250000,P4145&lt;1000000),"Medium",IF(AND(P4145&gt;=1000000,P4145&lt;10000000),"Large",IF(AND(P4145&gt;=10000000,P4145&lt;100000000),"Extra Large",IF(P4145&gt;=100000000,"Extra-extra-large"))))))</f>
        <v>Extra Small</v>
      </c>
      <c r="E4145" t="s">
        <v>39</v>
      </c>
      <c r="F4145">
        <v>0</v>
      </c>
      <c r="G4145">
        <v>0</v>
      </c>
      <c r="H4145">
        <v>0</v>
      </c>
      <c r="I4145">
        <v>0</v>
      </c>
      <c r="J4145" t="s">
        <v>130</v>
      </c>
      <c r="K4145">
        <v>0</v>
      </c>
      <c r="L4145">
        <v>16346</v>
      </c>
      <c r="M4145">
        <v>0</v>
      </c>
      <c r="N4145">
        <v>0</v>
      </c>
      <c r="O4145">
        <v>0</v>
      </c>
      <c r="P4145">
        <v>16346</v>
      </c>
      <c r="Q4145">
        <v>0</v>
      </c>
      <c r="R4145">
        <v>16346</v>
      </c>
      <c r="S4145" t="str">
        <f t="shared" si="128"/>
        <v>False</v>
      </c>
      <c r="T4145">
        <v>0</v>
      </c>
      <c r="U4145" t="e">
        <f t="shared" si="129"/>
        <v>#DIV/0!</v>
      </c>
      <c r="V4145">
        <v>0</v>
      </c>
      <c r="W4145">
        <v>0</v>
      </c>
      <c r="X4145">
        <v>14000</v>
      </c>
      <c r="Y4145">
        <v>1584</v>
      </c>
      <c r="Z4145">
        <v>15584</v>
      </c>
      <c r="AA4145" t="b">
        <f>ABS(T4145-Z4145)&gt;25000</f>
        <v>0</v>
      </c>
      <c r="AB4145">
        <v>762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762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762</v>
      </c>
      <c r="AQ4145">
        <f>K4145/R4145</f>
        <v>0</v>
      </c>
    </row>
    <row r="4146" spans="1:43" x14ac:dyDescent="0.35">
      <c r="A4146" t="s">
        <v>8606</v>
      </c>
      <c r="B4146" t="s">
        <v>8607</v>
      </c>
      <c r="C4146" t="s">
        <v>50</v>
      </c>
      <c r="D4146" t="str">
        <f>IF(P4146&lt;=50000,"Extra Small",IF(AND(P4146&gt;=50000,P4146&lt;250000),"Small",IF(AND(P4146&gt;=250000,P4146&lt;1000000),"Medium",IF(AND(P4146&gt;=1000000,P4146&lt;10000000),"Large",IF(AND(P4146&gt;=10000000,P4146&lt;100000000),"Extra Large",IF(P4146&gt;=100000000,"Extra-extra-large"))))))</f>
        <v>Extra Small</v>
      </c>
      <c r="E4146" t="s">
        <v>131</v>
      </c>
      <c r="F4146">
        <v>0</v>
      </c>
      <c r="G4146">
        <v>2</v>
      </c>
      <c r="H4146">
        <v>0</v>
      </c>
      <c r="I4146">
        <v>0</v>
      </c>
      <c r="J4146" t="s">
        <v>95</v>
      </c>
      <c r="K4146">
        <v>0</v>
      </c>
      <c r="L4146">
        <v>0</v>
      </c>
      <c r="M4146">
        <v>0</v>
      </c>
      <c r="N4146">
        <v>0</v>
      </c>
      <c r="O4146">
        <v>9688</v>
      </c>
      <c r="P4146">
        <v>9688</v>
      </c>
      <c r="Q4146">
        <v>0</v>
      </c>
      <c r="R4146">
        <v>9688</v>
      </c>
      <c r="S4146" t="str">
        <f t="shared" si="128"/>
        <v>False</v>
      </c>
      <c r="T4146">
        <v>57424</v>
      </c>
      <c r="U4146" t="b">
        <f t="shared" si="129"/>
        <v>0</v>
      </c>
      <c r="V4146">
        <v>0</v>
      </c>
      <c r="W4146">
        <v>139451</v>
      </c>
      <c r="X4146">
        <v>0</v>
      </c>
      <c r="Y4146">
        <v>0</v>
      </c>
      <c r="Z4146">
        <v>196875</v>
      </c>
      <c r="AA4146" t="b">
        <f>ABS(T4146-Z4146)&gt;25000</f>
        <v>1</v>
      </c>
      <c r="AB4146">
        <v>-187187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338150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338150</v>
      </c>
      <c r="AQ4146">
        <f>K4146/R4146</f>
        <v>0</v>
      </c>
    </row>
    <row r="4147" spans="1:43" x14ac:dyDescent="0.35">
      <c r="A4147" t="s">
        <v>8608</v>
      </c>
      <c r="B4147" t="s">
        <v>8609</v>
      </c>
      <c r="C4147" t="s">
        <v>38</v>
      </c>
      <c r="D4147" t="str">
        <f>IF(P4147&lt;=50000,"Extra Small",IF(AND(P4147&gt;=50000,P4147&lt;250000),"Small",IF(AND(P4147&gt;=250000,P4147&lt;1000000),"Medium",IF(AND(P4147&gt;=1000000,P4147&lt;10000000),"Large",IF(AND(P4147&gt;=10000000,P4147&lt;100000000),"Extra Large",IF(P4147&gt;=100000000,"Extra-extra-large"))))))</f>
        <v>Small</v>
      </c>
      <c r="E4147" t="s">
        <v>110</v>
      </c>
      <c r="F4147">
        <v>0</v>
      </c>
      <c r="G4147">
        <v>3</v>
      </c>
      <c r="H4147">
        <v>0</v>
      </c>
      <c r="I4147">
        <v>1.8</v>
      </c>
      <c r="J4147" t="s">
        <v>249</v>
      </c>
      <c r="K4147">
        <v>0</v>
      </c>
      <c r="L4147">
        <v>130445</v>
      </c>
      <c r="M4147">
        <v>0</v>
      </c>
      <c r="N4147">
        <v>606</v>
      </c>
      <c r="O4147">
        <v>112986</v>
      </c>
      <c r="P4147">
        <v>244037</v>
      </c>
      <c r="Q4147">
        <v>0</v>
      </c>
      <c r="R4147">
        <v>244037</v>
      </c>
      <c r="S4147" t="str">
        <f t="shared" si="128"/>
        <v>False</v>
      </c>
      <c r="T4147">
        <v>49742</v>
      </c>
      <c r="U4147" t="b">
        <f t="shared" si="129"/>
        <v>0</v>
      </c>
      <c r="V4147">
        <v>0</v>
      </c>
      <c r="W4147">
        <v>0</v>
      </c>
      <c r="X4147">
        <v>0</v>
      </c>
      <c r="Y4147">
        <v>102603</v>
      </c>
      <c r="Z4147">
        <v>152345</v>
      </c>
      <c r="AA4147" t="b">
        <f>ABS(T4147-Z4147)&gt;25000</f>
        <v>1</v>
      </c>
      <c r="AB4147">
        <v>91692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178028</v>
      </c>
      <c r="AJ4147">
        <v>0</v>
      </c>
      <c r="AK4147">
        <v>0</v>
      </c>
      <c r="AL4147">
        <v>0</v>
      </c>
      <c r="AM4147">
        <v>0</v>
      </c>
      <c r="AN4147">
        <v>19226</v>
      </c>
      <c r="AO4147">
        <v>158802</v>
      </c>
      <c r="AQ4147">
        <f>K4147/R4147</f>
        <v>0</v>
      </c>
    </row>
    <row r="4148" spans="1:43" x14ac:dyDescent="0.35">
      <c r="A4148" t="s">
        <v>8610</v>
      </c>
      <c r="B4148" t="s">
        <v>8611</v>
      </c>
      <c r="C4148" t="s">
        <v>38</v>
      </c>
      <c r="D4148" t="str">
        <f>IF(P4148&lt;=50000,"Extra Small",IF(AND(P4148&gt;=50000,P4148&lt;250000),"Small",IF(AND(P4148&gt;=250000,P4148&lt;1000000),"Medium",IF(AND(P4148&gt;=1000000,P4148&lt;10000000),"Large",IF(AND(P4148&gt;=10000000,P4148&lt;100000000),"Extra Large",IF(P4148&gt;=100000000,"Extra-extra-large"))))))</f>
        <v>Small</v>
      </c>
      <c r="E4148" t="s">
        <v>47</v>
      </c>
      <c r="F4148">
        <v>0</v>
      </c>
      <c r="G4148">
        <v>0</v>
      </c>
      <c r="H4148">
        <v>0</v>
      </c>
      <c r="I4148">
        <v>0</v>
      </c>
      <c r="J4148" t="s">
        <v>92</v>
      </c>
      <c r="K4148">
        <v>0</v>
      </c>
      <c r="L4148">
        <v>0</v>
      </c>
      <c r="M4148">
        <v>0</v>
      </c>
      <c r="N4148">
        <v>125166</v>
      </c>
      <c r="O4148">
        <v>0</v>
      </c>
      <c r="P4148">
        <v>125166</v>
      </c>
      <c r="Q4148">
        <v>0</v>
      </c>
      <c r="R4148">
        <v>125166</v>
      </c>
      <c r="S4148" t="str">
        <f t="shared" si="128"/>
        <v>False</v>
      </c>
      <c r="T4148">
        <v>0</v>
      </c>
      <c r="U4148" t="e">
        <f t="shared" si="129"/>
        <v>#DIV/0!</v>
      </c>
      <c r="V4148">
        <v>0</v>
      </c>
      <c r="W4148">
        <v>0</v>
      </c>
      <c r="X4148">
        <v>0</v>
      </c>
      <c r="Y4148">
        <v>113385</v>
      </c>
      <c r="Z4148">
        <v>113385</v>
      </c>
      <c r="AA4148" t="b">
        <f>ABS(T4148-Z4148)&gt;25000</f>
        <v>1</v>
      </c>
      <c r="AB4148">
        <v>11781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3904669</v>
      </c>
      <c r="AJ4148">
        <v>0</v>
      </c>
      <c r="AK4148">
        <v>0</v>
      </c>
      <c r="AL4148">
        <v>0</v>
      </c>
      <c r="AM4148">
        <v>0</v>
      </c>
      <c r="AN4148">
        <v>4570</v>
      </c>
      <c r="AO4148">
        <v>3900099</v>
      </c>
      <c r="AQ4148">
        <f>K4148/R4148</f>
        <v>0</v>
      </c>
    </row>
    <row r="4149" spans="1:43" x14ac:dyDescent="0.35">
      <c r="A4149" t="s">
        <v>8612</v>
      </c>
      <c r="B4149" t="s">
        <v>8613</v>
      </c>
      <c r="C4149" t="s">
        <v>38</v>
      </c>
      <c r="D4149" t="str">
        <f>IF(P4149&lt;=50000,"Extra Small",IF(AND(P4149&gt;=50000,P4149&lt;250000),"Small",IF(AND(P4149&gt;=250000,P4149&lt;1000000),"Medium",IF(AND(P4149&gt;=1000000,P4149&lt;10000000),"Large",IF(AND(P4149&gt;=10000000,P4149&lt;100000000),"Extra Large",IF(P4149&gt;=100000000,"Extra-extra-large"))))))</f>
        <v>Medium</v>
      </c>
      <c r="E4149" t="s">
        <v>85</v>
      </c>
      <c r="F4149">
        <v>0</v>
      </c>
      <c r="G4149">
        <v>7</v>
      </c>
      <c r="H4149">
        <v>2</v>
      </c>
      <c r="I4149">
        <v>2.5</v>
      </c>
      <c r="J4149" t="s">
        <v>113</v>
      </c>
      <c r="K4149">
        <v>252233</v>
      </c>
      <c r="L4149">
        <v>525</v>
      </c>
      <c r="M4149">
        <v>39513</v>
      </c>
      <c r="N4149">
        <v>0</v>
      </c>
      <c r="O4149">
        <v>2993</v>
      </c>
      <c r="P4149">
        <v>295264</v>
      </c>
      <c r="Q4149">
        <v>1220</v>
      </c>
      <c r="R4149">
        <v>296484</v>
      </c>
      <c r="S4149" t="str">
        <f t="shared" si="128"/>
        <v>False</v>
      </c>
      <c r="T4149">
        <v>220752</v>
      </c>
      <c r="U4149" t="b">
        <f t="shared" si="129"/>
        <v>0</v>
      </c>
      <c r="V4149">
        <v>0</v>
      </c>
      <c r="W4149">
        <v>0</v>
      </c>
      <c r="X4149">
        <v>0</v>
      </c>
      <c r="Y4149">
        <v>82440</v>
      </c>
      <c r="Z4149">
        <v>303192</v>
      </c>
      <c r="AA4149" t="b">
        <f>ABS(T4149-Z4149)&gt;25000</f>
        <v>1</v>
      </c>
      <c r="AB4149">
        <v>-6708</v>
      </c>
      <c r="AC4149">
        <v>0</v>
      </c>
      <c r="AD4149">
        <v>-6708</v>
      </c>
      <c r="AE4149">
        <v>228177</v>
      </c>
      <c r="AF4149">
        <v>0</v>
      </c>
      <c r="AG4149">
        <v>0</v>
      </c>
      <c r="AH4149">
        <v>31188</v>
      </c>
      <c r="AI4149">
        <v>259365</v>
      </c>
      <c r="AJ4149">
        <v>44753</v>
      </c>
      <c r="AK4149">
        <v>0</v>
      </c>
      <c r="AL4149">
        <v>0</v>
      </c>
      <c r="AM4149">
        <v>0</v>
      </c>
      <c r="AN4149">
        <v>44753</v>
      </c>
      <c r="AO4149">
        <v>214612</v>
      </c>
      <c r="AQ4149">
        <f>K4149/R4149</f>
        <v>0.85074742650530888</v>
      </c>
    </row>
    <row r="4150" spans="1:43" x14ac:dyDescent="0.35">
      <c r="A4150" t="s">
        <v>8614</v>
      </c>
      <c r="B4150" t="s">
        <v>8615</v>
      </c>
      <c r="C4150" t="s">
        <v>50</v>
      </c>
      <c r="D4150" t="str">
        <f>IF(P4150&lt;=50000,"Extra Small",IF(AND(P4150&gt;=50000,P4150&lt;250000),"Small",IF(AND(P4150&gt;=250000,P4150&lt;1000000),"Medium",IF(AND(P4150&gt;=1000000,P4150&lt;10000000),"Large",IF(AND(P4150&gt;=10000000,P4150&lt;100000000),"Extra Large",IF(P4150&gt;=100000000,"Extra-extra-large"))))))</f>
        <v>Small</v>
      </c>
      <c r="E4150" t="s">
        <v>73</v>
      </c>
      <c r="F4150">
        <v>0</v>
      </c>
      <c r="G4150">
        <v>0</v>
      </c>
      <c r="H4150">
        <v>0</v>
      </c>
      <c r="I4150">
        <v>0</v>
      </c>
      <c r="J4150" t="s">
        <v>95</v>
      </c>
      <c r="K4150">
        <v>0</v>
      </c>
      <c r="L4150">
        <v>0</v>
      </c>
      <c r="M4150">
        <v>0</v>
      </c>
      <c r="N4150">
        <v>0</v>
      </c>
      <c r="O4150">
        <v>142463</v>
      </c>
      <c r="P4150">
        <v>142463</v>
      </c>
      <c r="Q4150">
        <v>0</v>
      </c>
      <c r="R4150">
        <v>142463</v>
      </c>
      <c r="S4150" t="str">
        <f t="shared" si="128"/>
        <v>False</v>
      </c>
      <c r="T4150">
        <v>0</v>
      </c>
      <c r="U4150" t="e">
        <f t="shared" si="129"/>
        <v>#DIV/0!</v>
      </c>
      <c r="V4150">
        <v>0</v>
      </c>
      <c r="W4150">
        <v>0</v>
      </c>
      <c r="X4150">
        <v>0</v>
      </c>
      <c r="Y4150">
        <v>153016</v>
      </c>
      <c r="Z4150">
        <v>153016</v>
      </c>
      <c r="AA4150" t="b">
        <f>ABS(T4150-Z4150)&gt;25000</f>
        <v>1</v>
      </c>
      <c r="AB4150">
        <v>-10553</v>
      </c>
      <c r="AC4150">
        <v>0</v>
      </c>
      <c r="AD4150">
        <v>-10553</v>
      </c>
      <c r="AE4150">
        <v>0</v>
      </c>
      <c r="AF4150">
        <v>0</v>
      </c>
      <c r="AG4150">
        <v>0</v>
      </c>
      <c r="AH4150">
        <v>0</v>
      </c>
      <c r="AI4150">
        <v>143612</v>
      </c>
      <c r="AJ4150">
        <v>0</v>
      </c>
      <c r="AK4150">
        <v>0</v>
      </c>
      <c r="AL4150">
        <v>0</v>
      </c>
      <c r="AM4150">
        <v>0</v>
      </c>
      <c r="AN4150">
        <v>8443</v>
      </c>
      <c r="AO4150">
        <v>135169</v>
      </c>
      <c r="AQ4150">
        <f>K4150/R4150</f>
        <v>0</v>
      </c>
    </row>
    <row r="4151" spans="1:43" x14ac:dyDescent="0.35">
      <c r="A4151" t="s">
        <v>8616</v>
      </c>
      <c r="B4151" t="s">
        <v>8617</v>
      </c>
      <c r="C4151" t="s">
        <v>38</v>
      </c>
      <c r="D4151" t="str">
        <f>IF(P4151&lt;=50000,"Extra Small",IF(AND(P4151&gt;=50000,P4151&lt;250000),"Small",IF(AND(P4151&gt;=250000,P4151&lt;1000000),"Medium",IF(AND(P4151&gt;=1000000,P4151&lt;10000000),"Large",IF(AND(P4151&gt;=10000000,P4151&lt;100000000),"Extra Large",IF(P4151&gt;=100000000,"Extra-extra-large"))))))</f>
        <v>Medium</v>
      </c>
      <c r="E4151" t="s">
        <v>43</v>
      </c>
      <c r="F4151">
        <v>0</v>
      </c>
      <c r="G4151">
        <v>9</v>
      </c>
      <c r="H4151">
        <v>5</v>
      </c>
      <c r="I4151">
        <v>3.29</v>
      </c>
      <c r="J4151" t="s">
        <v>61</v>
      </c>
      <c r="K4151">
        <v>348272</v>
      </c>
      <c r="L4151">
        <v>0</v>
      </c>
      <c r="M4151">
        <v>70370</v>
      </c>
      <c r="N4151">
        <v>3310</v>
      </c>
      <c r="O4151">
        <v>29117</v>
      </c>
      <c r="P4151">
        <v>451069</v>
      </c>
      <c r="Q4151">
        <v>0</v>
      </c>
      <c r="R4151">
        <v>451069</v>
      </c>
      <c r="S4151" t="str">
        <f t="shared" si="128"/>
        <v>False</v>
      </c>
      <c r="T4151">
        <v>313569</v>
      </c>
      <c r="U4151" t="b">
        <f t="shared" si="129"/>
        <v>0</v>
      </c>
      <c r="V4151">
        <v>0</v>
      </c>
      <c r="W4151">
        <v>0</v>
      </c>
      <c r="X4151">
        <v>0</v>
      </c>
      <c r="Y4151">
        <v>161039</v>
      </c>
      <c r="Z4151">
        <v>474608</v>
      </c>
      <c r="AA4151" t="b">
        <f>ABS(T4151-Z4151)&gt;25000</f>
        <v>1</v>
      </c>
      <c r="AB4151">
        <v>-23539</v>
      </c>
      <c r="AC4151">
        <v>0</v>
      </c>
      <c r="AD4151">
        <v>-23539</v>
      </c>
      <c r="AE4151">
        <v>314973</v>
      </c>
      <c r="AF4151">
        <v>0</v>
      </c>
      <c r="AG4151">
        <v>0</v>
      </c>
      <c r="AH4151">
        <v>68568</v>
      </c>
      <c r="AI4151">
        <v>383541</v>
      </c>
      <c r="AJ4151">
        <v>185340</v>
      </c>
      <c r="AK4151">
        <v>0</v>
      </c>
      <c r="AL4151">
        <v>0</v>
      </c>
      <c r="AM4151">
        <v>1028</v>
      </c>
      <c r="AN4151">
        <v>186368</v>
      </c>
      <c r="AO4151">
        <v>197173</v>
      </c>
      <c r="AQ4151">
        <f>K4151/R4151</f>
        <v>0.77210360277474177</v>
      </c>
    </row>
    <row r="4152" spans="1:43" x14ac:dyDescent="0.35">
      <c r="A4152" t="s">
        <v>8618</v>
      </c>
      <c r="B4152" t="s">
        <v>8619</v>
      </c>
      <c r="C4152" t="s">
        <v>38</v>
      </c>
      <c r="D4152" t="str">
        <f>IF(P4152&lt;=50000,"Extra Small",IF(AND(P4152&gt;=50000,P4152&lt;250000),"Small",IF(AND(P4152&gt;=250000,P4152&lt;1000000),"Medium",IF(AND(P4152&gt;=1000000,P4152&lt;10000000),"Large",IF(AND(P4152&gt;=10000000,P4152&lt;100000000),"Extra Large",IF(P4152&gt;=100000000,"Extra-extra-large"))))))</f>
        <v>Large</v>
      </c>
      <c r="E4152" t="s">
        <v>73</v>
      </c>
      <c r="F4152">
        <v>28</v>
      </c>
      <c r="G4152">
        <v>20</v>
      </c>
      <c r="H4152">
        <v>2</v>
      </c>
      <c r="I4152">
        <v>36.9</v>
      </c>
      <c r="J4152" t="s">
        <v>56</v>
      </c>
      <c r="K4152">
        <v>4952377</v>
      </c>
      <c r="L4152">
        <v>19491</v>
      </c>
      <c r="M4152">
        <v>0</v>
      </c>
      <c r="N4152">
        <v>55237</v>
      </c>
      <c r="O4152">
        <v>53925</v>
      </c>
      <c r="P4152">
        <v>5081030</v>
      </c>
      <c r="Q4152">
        <v>0</v>
      </c>
      <c r="R4152">
        <v>5081030</v>
      </c>
      <c r="S4152" t="str">
        <f t="shared" si="128"/>
        <v>False</v>
      </c>
      <c r="T4152">
        <v>3141978</v>
      </c>
      <c r="U4152" t="b">
        <f t="shared" si="129"/>
        <v>0</v>
      </c>
      <c r="V4152">
        <v>0</v>
      </c>
      <c r="W4152">
        <v>0</v>
      </c>
      <c r="X4152">
        <v>0</v>
      </c>
      <c r="Y4152">
        <v>1027902</v>
      </c>
      <c r="Z4152">
        <v>4169880</v>
      </c>
      <c r="AA4152" t="b">
        <f>ABS(T4152-Z4152)&gt;1000000</f>
        <v>1</v>
      </c>
      <c r="AB4152">
        <v>911150</v>
      </c>
      <c r="AC4152">
        <v>0</v>
      </c>
      <c r="AD4152">
        <v>911150</v>
      </c>
      <c r="AE4152">
        <v>3275849</v>
      </c>
      <c r="AF4152">
        <v>0</v>
      </c>
      <c r="AG4152">
        <v>762287</v>
      </c>
      <c r="AH4152">
        <v>762287</v>
      </c>
      <c r="AI4152">
        <v>4038136</v>
      </c>
      <c r="AJ4152">
        <v>1714330</v>
      </c>
      <c r="AK4152">
        <v>0</v>
      </c>
      <c r="AL4152">
        <v>613194</v>
      </c>
      <c r="AM4152">
        <v>613194</v>
      </c>
      <c r="AN4152">
        <v>2327524</v>
      </c>
      <c r="AO4152">
        <v>1710612</v>
      </c>
      <c r="AQ4152">
        <f>K4152/R4152</f>
        <v>0.97467974013142999</v>
      </c>
    </row>
    <row r="4153" spans="1:43" x14ac:dyDescent="0.35">
      <c r="A4153" t="s">
        <v>8620</v>
      </c>
      <c r="B4153" t="s">
        <v>8621</v>
      </c>
      <c r="C4153" t="s">
        <v>38</v>
      </c>
      <c r="D4153" t="str">
        <f>IF(P4153&lt;=50000,"Extra Small",IF(AND(P4153&gt;=50000,P4153&lt;250000),"Small",IF(AND(P4153&gt;=250000,P4153&lt;1000000),"Medium",IF(AND(P4153&gt;=1000000,P4153&lt;10000000),"Large",IF(AND(P4153&gt;=10000000,P4153&lt;100000000),"Extra Large",IF(P4153&gt;=100000000,"Extra-extra-large"))))))</f>
        <v>Large</v>
      </c>
      <c r="E4153" t="s">
        <v>43</v>
      </c>
      <c r="F4153">
        <v>0</v>
      </c>
      <c r="G4153">
        <v>0</v>
      </c>
      <c r="H4153">
        <v>0</v>
      </c>
      <c r="I4153">
        <v>0</v>
      </c>
      <c r="J4153" t="s">
        <v>48</v>
      </c>
      <c r="K4153">
        <v>0</v>
      </c>
      <c r="L4153">
        <v>750070</v>
      </c>
      <c r="M4153">
        <v>0</v>
      </c>
      <c r="N4153">
        <v>0</v>
      </c>
      <c r="O4153">
        <v>363000</v>
      </c>
      <c r="P4153">
        <v>1113070</v>
      </c>
      <c r="Q4153">
        <v>0</v>
      </c>
      <c r="R4153">
        <v>1113070</v>
      </c>
      <c r="S4153" t="str">
        <f t="shared" si="128"/>
        <v>False</v>
      </c>
      <c r="T4153">
        <v>0</v>
      </c>
      <c r="U4153" t="e">
        <f t="shared" si="129"/>
        <v>#DIV/0!</v>
      </c>
      <c r="V4153">
        <v>0</v>
      </c>
      <c r="W4153">
        <v>0</v>
      </c>
      <c r="X4153">
        <v>0</v>
      </c>
      <c r="Y4153">
        <v>16370</v>
      </c>
      <c r="Z4153">
        <v>16370</v>
      </c>
      <c r="AA4153" t="b">
        <f>ABS(T4153-Z4153)&gt;1000000</f>
        <v>0</v>
      </c>
      <c r="AB4153">
        <v>1096700</v>
      </c>
      <c r="AC4153">
        <v>0</v>
      </c>
      <c r="AD4153">
        <v>1096700</v>
      </c>
      <c r="AE4153">
        <v>34738</v>
      </c>
      <c r="AF4153">
        <v>0</v>
      </c>
      <c r="AG4153">
        <v>0</v>
      </c>
      <c r="AH4153">
        <v>0</v>
      </c>
      <c r="AI4153">
        <v>34738</v>
      </c>
      <c r="AJ4153">
        <v>4670</v>
      </c>
      <c r="AK4153">
        <v>0</v>
      </c>
      <c r="AL4153">
        <v>0</v>
      </c>
      <c r="AM4153">
        <v>0</v>
      </c>
      <c r="AN4153">
        <v>4670</v>
      </c>
      <c r="AO4153">
        <v>30068</v>
      </c>
      <c r="AQ4153">
        <f>K4153/R4153</f>
        <v>0</v>
      </c>
    </row>
    <row r="4154" spans="1:43" x14ac:dyDescent="0.35">
      <c r="A4154" t="s">
        <v>8622</v>
      </c>
      <c r="B4154" t="s">
        <v>8623</v>
      </c>
      <c r="C4154" t="s">
        <v>50</v>
      </c>
      <c r="D4154" t="str">
        <f>IF(P4154&lt;=50000,"Extra Small",IF(AND(P4154&gt;=50000,P4154&lt;250000),"Small",IF(AND(P4154&gt;=250000,P4154&lt;1000000),"Medium",IF(AND(P4154&gt;=1000000,P4154&lt;10000000),"Large",IF(AND(P4154&gt;=10000000,P4154&lt;100000000),"Extra Large",IF(P4154&gt;=100000000,"Extra-extra-large"))))))</f>
        <v>Medium</v>
      </c>
      <c r="E4154" t="s">
        <v>110</v>
      </c>
      <c r="F4154">
        <v>0</v>
      </c>
      <c r="G4154">
        <v>0</v>
      </c>
      <c r="H4154">
        <v>0</v>
      </c>
      <c r="I4154">
        <v>0</v>
      </c>
      <c r="J4154" t="s">
        <v>44</v>
      </c>
      <c r="K4154">
        <v>0</v>
      </c>
      <c r="L4154">
        <v>508913</v>
      </c>
      <c r="M4154">
        <v>0</v>
      </c>
      <c r="N4154">
        <v>88942</v>
      </c>
      <c r="O4154">
        <v>14528</v>
      </c>
      <c r="P4154">
        <v>612383</v>
      </c>
      <c r="Q4154">
        <v>0</v>
      </c>
      <c r="R4154">
        <v>612383</v>
      </c>
      <c r="S4154" t="str">
        <f t="shared" si="128"/>
        <v>False</v>
      </c>
      <c r="T4154">
        <v>0</v>
      </c>
      <c r="U4154" t="e">
        <f t="shared" si="129"/>
        <v>#DIV/0!</v>
      </c>
      <c r="V4154">
        <v>0</v>
      </c>
      <c r="W4154">
        <v>508016</v>
      </c>
      <c r="X4154">
        <v>0</v>
      </c>
      <c r="Y4154">
        <v>78608</v>
      </c>
      <c r="Z4154">
        <v>586624</v>
      </c>
      <c r="AA4154" t="b">
        <f>ABS(T4154-Z4154)&gt;25000</f>
        <v>1</v>
      </c>
      <c r="AB4154">
        <v>25759</v>
      </c>
      <c r="AC4154">
        <v>-34825</v>
      </c>
      <c r="AD4154">
        <v>-9066</v>
      </c>
      <c r="AE4154">
        <v>2074279</v>
      </c>
      <c r="AF4154">
        <v>0</v>
      </c>
      <c r="AG4154">
        <v>0</v>
      </c>
      <c r="AH4154">
        <v>0</v>
      </c>
      <c r="AI4154">
        <v>2074279</v>
      </c>
      <c r="AJ4154">
        <v>2000</v>
      </c>
      <c r="AK4154">
        <v>0</v>
      </c>
      <c r="AL4154">
        <v>0</v>
      </c>
      <c r="AM4154">
        <v>0</v>
      </c>
      <c r="AN4154">
        <v>2000</v>
      </c>
      <c r="AO4154">
        <v>2072279</v>
      </c>
      <c r="AQ4154">
        <f>K4154/R4154</f>
        <v>0</v>
      </c>
    </row>
    <row r="4155" spans="1:43" x14ac:dyDescent="0.35">
      <c r="A4155" t="s">
        <v>8624</v>
      </c>
      <c r="B4155" t="s">
        <v>8625</v>
      </c>
      <c r="C4155" t="s">
        <v>50</v>
      </c>
      <c r="D4155" t="str">
        <f>IF(P4155&lt;=50000,"Extra Small",IF(AND(P4155&gt;=50000,P4155&lt;250000),"Small",IF(AND(P4155&gt;=250000,P4155&lt;1000000),"Medium",IF(AND(P4155&gt;=1000000,P4155&lt;10000000),"Large",IF(AND(P4155&gt;=10000000,P4155&lt;100000000),"Extra Large",IF(P4155&gt;=100000000,"Extra-extra-large"))))))</f>
        <v>Extra-extra-large</v>
      </c>
      <c r="E4155" t="s">
        <v>55</v>
      </c>
      <c r="F4155">
        <v>174</v>
      </c>
      <c r="G4155">
        <v>269</v>
      </c>
      <c r="H4155">
        <v>291</v>
      </c>
      <c r="I4155">
        <v>448.9</v>
      </c>
      <c r="J4155" t="s">
        <v>264</v>
      </c>
      <c r="K4155">
        <v>8338273</v>
      </c>
      <c r="L4155">
        <v>1433879</v>
      </c>
      <c r="M4155">
        <v>117986430</v>
      </c>
      <c r="N4155">
        <v>402140</v>
      </c>
      <c r="O4155">
        <v>0</v>
      </c>
      <c r="P4155">
        <v>128160722</v>
      </c>
      <c r="Q4155">
        <v>0</v>
      </c>
      <c r="R4155">
        <v>128160722</v>
      </c>
      <c r="S4155" t="str">
        <f t="shared" si="128"/>
        <v>False</v>
      </c>
      <c r="T4155">
        <v>36617665</v>
      </c>
      <c r="U4155" t="b">
        <f t="shared" si="129"/>
        <v>0</v>
      </c>
      <c r="V4155">
        <v>0</v>
      </c>
      <c r="W4155">
        <v>0</v>
      </c>
      <c r="X4155">
        <v>0</v>
      </c>
      <c r="Y4155">
        <v>88944066</v>
      </c>
      <c r="Z4155">
        <v>125561731</v>
      </c>
      <c r="AA4155" t="b">
        <f>ABS(T4155-Z4155)&gt;1000000</f>
        <v>1</v>
      </c>
      <c r="AB4155">
        <v>2598991</v>
      </c>
      <c r="AC4155">
        <v>108572</v>
      </c>
      <c r="AD4155">
        <v>2707563</v>
      </c>
      <c r="AE4155">
        <v>38218027</v>
      </c>
      <c r="AF4155">
        <v>0</v>
      </c>
      <c r="AG4155">
        <v>12015573</v>
      </c>
      <c r="AH4155">
        <v>12015573</v>
      </c>
      <c r="AI4155">
        <v>50233600</v>
      </c>
      <c r="AJ4155">
        <v>25792446</v>
      </c>
      <c r="AK4155">
        <v>0</v>
      </c>
      <c r="AL4155">
        <v>747456</v>
      </c>
      <c r="AM4155">
        <v>747456</v>
      </c>
      <c r="AN4155">
        <v>26539902</v>
      </c>
      <c r="AO4155">
        <v>23693698</v>
      </c>
      <c r="AQ4155">
        <f>K4155/R4155</f>
        <v>6.5061064496812052E-2</v>
      </c>
    </row>
    <row r="4156" spans="1:43" x14ac:dyDescent="0.35">
      <c r="A4156" t="s">
        <v>8626</v>
      </c>
      <c r="B4156" t="s">
        <v>8627</v>
      </c>
      <c r="C4156" t="s">
        <v>38</v>
      </c>
      <c r="D4156" t="str">
        <f>IF(P4156&lt;=50000,"Extra Small",IF(AND(P4156&gt;=50000,P4156&lt;250000),"Small",IF(AND(P4156&gt;=250000,P4156&lt;1000000),"Medium",IF(AND(P4156&gt;=1000000,P4156&lt;10000000),"Large",IF(AND(P4156&gt;=10000000,P4156&lt;100000000),"Extra Large",IF(P4156&gt;=100000000,"Extra-extra-large"))))))</f>
        <v>Small</v>
      </c>
      <c r="E4156" t="s">
        <v>101</v>
      </c>
      <c r="F4156">
        <v>1</v>
      </c>
      <c r="G4156">
        <v>3</v>
      </c>
      <c r="H4156">
        <v>1</v>
      </c>
      <c r="I4156">
        <v>3</v>
      </c>
      <c r="J4156" t="s">
        <v>269</v>
      </c>
      <c r="K4156">
        <v>0</v>
      </c>
      <c r="L4156">
        <v>4506</v>
      </c>
      <c r="M4156">
        <v>30995</v>
      </c>
      <c r="N4156">
        <v>0</v>
      </c>
      <c r="O4156">
        <v>69638</v>
      </c>
      <c r="P4156">
        <v>105139</v>
      </c>
      <c r="Q4156">
        <v>0</v>
      </c>
      <c r="R4156">
        <v>105139</v>
      </c>
      <c r="S4156" t="str">
        <f t="shared" si="128"/>
        <v>False</v>
      </c>
      <c r="T4156">
        <v>92601</v>
      </c>
      <c r="U4156" t="b">
        <f t="shared" si="129"/>
        <v>0</v>
      </c>
      <c r="V4156">
        <v>0</v>
      </c>
      <c r="W4156">
        <v>0</v>
      </c>
      <c r="X4156">
        <v>0</v>
      </c>
      <c r="Y4156">
        <v>8783</v>
      </c>
      <c r="Z4156">
        <v>101384</v>
      </c>
      <c r="AA4156" t="b">
        <f>ABS(T4156-Z4156)&gt;25000</f>
        <v>0</v>
      </c>
      <c r="AB4156">
        <v>3755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437836</v>
      </c>
      <c r="AJ4156">
        <v>0</v>
      </c>
      <c r="AK4156">
        <v>0</v>
      </c>
      <c r="AL4156">
        <v>0</v>
      </c>
      <c r="AM4156">
        <v>0</v>
      </c>
      <c r="AN4156">
        <v>419547</v>
      </c>
      <c r="AO4156">
        <v>18289</v>
      </c>
      <c r="AQ4156">
        <f>K4156/R4156</f>
        <v>0</v>
      </c>
    </row>
    <row r="4157" spans="1:43" x14ac:dyDescent="0.35">
      <c r="A4157" t="s">
        <v>8628</v>
      </c>
      <c r="B4157" t="s">
        <v>8629</v>
      </c>
      <c r="C4157" t="s">
        <v>38</v>
      </c>
      <c r="D4157" t="str">
        <f>IF(P4157&lt;=50000,"Extra Small",IF(AND(P4157&gt;=50000,P4157&lt;250000),"Small",IF(AND(P4157&gt;=250000,P4157&lt;1000000),"Medium",IF(AND(P4157&gt;=1000000,P4157&lt;10000000),"Large",IF(AND(P4157&gt;=10000000,P4157&lt;100000000),"Extra Large",IF(P4157&gt;=100000000,"Extra-extra-large"))))))</f>
        <v>Large</v>
      </c>
      <c r="E4157" t="s">
        <v>43</v>
      </c>
      <c r="F4157">
        <v>14</v>
      </c>
      <c r="G4157">
        <v>5</v>
      </c>
      <c r="H4157">
        <v>2</v>
      </c>
      <c r="I4157">
        <v>19</v>
      </c>
      <c r="J4157" t="s">
        <v>44</v>
      </c>
      <c r="K4157">
        <v>0</v>
      </c>
      <c r="L4157">
        <v>0</v>
      </c>
      <c r="M4157">
        <v>4121148</v>
      </c>
      <c r="N4157">
        <v>144304</v>
      </c>
      <c r="O4157">
        <v>0</v>
      </c>
      <c r="P4157">
        <v>4265452</v>
      </c>
      <c r="Q4157">
        <v>0</v>
      </c>
      <c r="R4157">
        <v>4265452</v>
      </c>
      <c r="S4157" t="str">
        <f t="shared" si="128"/>
        <v>False</v>
      </c>
      <c r="T4157">
        <v>1816362</v>
      </c>
      <c r="U4157" t="b">
        <f t="shared" si="129"/>
        <v>0</v>
      </c>
      <c r="V4157">
        <v>17909</v>
      </c>
      <c r="W4157">
        <v>0</v>
      </c>
      <c r="X4157">
        <v>0</v>
      </c>
      <c r="Y4157">
        <v>2048835</v>
      </c>
      <c r="Z4157">
        <v>3883106</v>
      </c>
      <c r="AA4157" t="b">
        <f>ABS(T4157-Z4157)&gt;1000000</f>
        <v>1</v>
      </c>
      <c r="AB4157">
        <v>382346</v>
      </c>
      <c r="AC4157">
        <v>0</v>
      </c>
      <c r="AD4157">
        <v>382346</v>
      </c>
      <c r="AE4157">
        <v>2127204</v>
      </c>
      <c r="AF4157">
        <v>0</v>
      </c>
      <c r="AG4157">
        <v>4247874</v>
      </c>
      <c r="AH4157">
        <v>4247874</v>
      </c>
      <c r="AI4157">
        <v>6375078</v>
      </c>
      <c r="AJ4157">
        <v>1135242</v>
      </c>
      <c r="AK4157">
        <v>0</v>
      </c>
      <c r="AL4157">
        <v>19034</v>
      </c>
      <c r="AM4157">
        <v>19034</v>
      </c>
      <c r="AN4157">
        <v>1154276</v>
      </c>
      <c r="AO4157">
        <v>5220802</v>
      </c>
      <c r="AQ4157">
        <f>K4157/R4157</f>
        <v>0</v>
      </c>
    </row>
    <row r="4158" spans="1:43" x14ac:dyDescent="0.35">
      <c r="A4158" t="s">
        <v>8630</v>
      </c>
      <c r="B4158" t="s">
        <v>8631</v>
      </c>
      <c r="C4158" t="s">
        <v>38</v>
      </c>
      <c r="D4158" t="str">
        <f>IF(P4158&lt;=50000,"Extra Small",IF(AND(P4158&gt;=50000,P4158&lt;250000),"Small",IF(AND(P4158&gt;=250000,P4158&lt;1000000),"Medium",IF(AND(P4158&gt;=1000000,P4158&lt;10000000),"Large",IF(AND(P4158&gt;=10000000,P4158&lt;100000000),"Extra Large",IF(P4158&gt;=100000000,"Extra-extra-large"))))))</f>
        <v>Small</v>
      </c>
      <c r="E4158" t="s">
        <v>43</v>
      </c>
      <c r="F4158">
        <v>0</v>
      </c>
      <c r="G4158">
        <v>0</v>
      </c>
      <c r="H4158">
        <v>0</v>
      </c>
      <c r="I4158">
        <v>0</v>
      </c>
      <c r="J4158" t="s">
        <v>278</v>
      </c>
      <c r="K4158">
        <v>0</v>
      </c>
      <c r="L4158">
        <v>0</v>
      </c>
      <c r="M4158">
        <v>0</v>
      </c>
      <c r="N4158">
        <v>0</v>
      </c>
      <c r="O4158">
        <v>180140</v>
      </c>
      <c r="P4158">
        <v>180140</v>
      </c>
      <c r="Q4158">
        <v>0</v>
      </c>
      <c r="R4158">
        <v>180140</v>
      </c>
      <c r="S4158" t="str">
        <f t="shared" si="128"/>
        <v>False</v>
      </c>
      <c r="T4158">
        <v>0</v>
      </c>
      <c r="U4158" t="e">
        <f t="shared" si="129"/>
        <v>#DIV/0!</v>
      </c>
      <c r="V4158">
        <v>0</v>
      </c>
      <c r="W4158">
        <v>6400</v>
      </c>
      <c r="X4158">
        <v>0</v>
      </c>
      <c r="Y4158">
        <v>217248</v>
      </c>
      <c r="Z4158">
        <v>223648</v>
      </c>
      <c r="AA4158" t="b">
        <f>ABS(T4158-Z4158)&gt;25000</f>
        <v>1</v>
      </c>
      <c r="AB4158">
        <v>-43508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240319</v>
      </c>
      <c r="AJ4158">
        <v>0</v>
      </c>
      <c r="AK4158">
        <v>0</v>
      </c>
      <c r="AL4158">
        <v>0</v>
      </c>
      <c r="AM4158">
        <v>0</v>
      </c>
      <c r="AN4158">
        <v>57555</v>
      </c>
      <c r="AO4158">
        <v>182764</v>
      </c>
      <c r="AQ4158">
        <f>K4158/R4158</f>
        <v>0</v>
      </c>
    </row>
    <row r="4159" spans="1:43" x14ac:dyDescent="0.35">
      <c r="A4159" t="s">
        <v>8632</v>
      </c>
      <c r="B4159" t="s">
        <v>8633</v>
      </c>
      <c r="C4159" t="s">
        <v>38</v>
      </c>
      <c r="D4159" t="str">
        <f>IF(P4159&lt;=50000,"Extra Small",IF(AND(P4159&gt;=50000,P4159&lt;250000),"Small",IF(AND(P4159&gt;=250000,P4159&lt;1000000),"Medium",IF(AND(P4159&gt;=1000000,P4159&lt;10000000),"Large",IF(AND(P4159&gt;=10000000,P4159&lt;100000000),"Extra Large",IF(P4159&gt;=100000000,"Extra-extra-large"))))))</f>
        <v>Medium</v>
      </c>
      <c r="E4159" t="s">
        <v>101</v>
      </c>
      <c r="F4159">
        <v>1</v>
      </c>
      <c r="G4159">
        <v>2</v>
      </c>
      <c r="H4159">
        <v>2</v>
      </c>
      <c r="I4159">
        <v>3</v>
      </c>
      <c r="J4159" t="s">
        <v>57</v>
      </c>
      <c r="K4159">
        <v>203936</v>
      </c>
      <c r="L4159">
        <v>41716</v>
      </c>
      <c r="M4159">
        <v>166738</v>
      </c>
      <c r="N4159">
        <v>0</v>
      </c>
      <c r="O4159">
        <v>2570</v>
      </c>
      <c r="P4159">
        <v>414960</v>
      </c>
      <c r="Q4159">
        <v>0</v>
      </c>
      <c r="R4159">
        <v>414960</v>
      </c>
      <c r="S4159" t="str">
        <f t="shared" si="128"/>
        <v>False</v>
      </c>
      <c r="T4159">
        <v>90597</v>
      </c>
      <c r="U4159" t="b">
        <f t="shared" si="129"/>
        <v>0</v>
      </c>
      <c r="V4159">
        <v>0</v>
      </c>
      <c r="W4159">
        <v>0</v>
      </c>
      <c r="X4159">
        <v>0</v>
      </c>
      <c r="Y4159">
        <v>201000</v>
      </c>
      <c r="Z4159">
        <v>291597</v>
      </c>
      <c r="AA4159" t="b">
        <f>ABS(T4159-Z4159)&gt;25000</f>
        <v>1</v>
      </c>
      <c r="AB4159">
        <v>123363</v>
      </c>
      <c r="AC4159">
        <v>0</v>
      </c>
      <c r="AD4159">
        <v>123363</v>
      </c>
      <c r="AE4159">
        <v>279764</v>
      </c>
      <c r="AF4159">
        <v>0</v>
      </c>
      <c r="AG4159">
        <v>0</v>
      </c>
      <c r="AH4159">
        <v>662155</v>
      </c>
      <c r="AI4159">
        <v>941919</v>
      </c>
      <c r="AJ4159">
        <v>146363</v>
      </c>
      <c r="AK4159">
        <v>0</v>
      </c>
      <c r="AL4159">
        <v>0</v>
      </c>
      <c r="AM4159">
        <v>0</v>
      </c>
      <c r="AN4159">
        <v>146363</v>
      </c>
      <c r="AO4159">
        <v>795556</v>
      </c>
      <c r="AQ4159">
        <f>K4159/R4159</f>
        <v>0.49145941777520724</v>
      </c>
    </row>
    <row r="4160" spans="1:43" x14ac:dyDescent="0.35">
      <c r="A4160" t="s">
        <v>8634</v>
      </c>
      <c r="B4160" t="s">
        <v>8635</v>
      </c>
      <c r="C4160" t="s">
        <v>38</v>
      </c>
      <c r="D4160" t="str">
        <f>IF(P4160&lt;=50000,"Extra Small",IF(AND(P4160&gt;=50000,P4160&lt;250000),"Small",IF(AND(P4160&gt;=250000,P4160&lt;1000000),"Medium",IF(AND(P4160&gt;=1000000,P4160&lt;10000000),"Large",IF(AND(P4160&gt;=10000000,P4160&lt;100000000),"Extra Large",IF(P4160&gt;=100000000,"Extra-extra-large"))))))</f>
        <v>Large</v>
      </c>
      <c r="E4160" t="s">
        <v>43</v>
      </c>
      <c r="F4160">
        <v>0</v>
      </c>
      <c r="G4160">
        <v>0</v>
      </c>
      <c r="H4160">
        <v>0</v>
      </c>
      <c r="I4160">
        <v>0</v>
      </c>
      <c r="J4160" t="s">
        <v>48</v>
      </c>
      <c r="K4160">
        <v>0</v>
      </c>
      <c r="L4160">
        <v>1181022</v>
      </c>
      <c r="M4160">
        <v>0</v>
      </c>
      <c r="N4160">
        <v>784873</v>
      </c>
      <c r="O4160">
        <v>269882</v>
      </c>
      <c r="P4160">
        <v>2235777</v>
      </c>
      <c r="Q4160">
        <v>0</v>
      </c>
      <c r="R4160">
        <v>2235777</v>
      </c>
      <c r="S4160" t="str">
        <f t="shared" si="128"/>
        <v>False</v>
      </c>
      <c r="T4160">
        <v>0</v>
      </c>
      <c r="U4160" t="e">
        <f t="shared" si="129"/>
        <v>#DIV/0!</v>
      </c>
      <c r="V4160">
        <v>0</v>
      </c>
      <c r="W4160">
        <v>1020520</v>
      </c>
      <c r="X4160">
        <v>0</v>
      </c>
      <c r="Y4160">
        <v>1076820</v>
      </c>
      <c r="Z4160">
        <v>2097340</v>
      </c>
      <c r="AA4160" t="b">
        <f>ABS(T4160-Z4160)&gt;1000000</f>
        <v>1</v>
      </c>
      <c r="AB4160">
        <v>138437</v>
      </c>
      <c r="AC4160">
        <v>0</v>
      </c>
      <c r="AD4160">
        <v>138437</v>
      </c>
      <c r="AE4160">
        <v>10837061</v>
      </c>
      <c r="AF4160">
        <v>0</v>
      </c>
      <c r="AG4160">
        <v>0</v>
      </c>
      <c r="AH4160">
        <v>0</v>
      </c>
      <c r="AI4160">
        <v>10837061</v>
      </c>
      <c r="AJ4160">
        <v>42491</v>
      </c>
      <c r="AK4160">
        <v>0</v>
      </c>
      <c r="AL4160">
        <v>0</v>
      </c>
      <c r="AM4160">
        <v>0</v>
      </c>
      <c r="AN4160">
        <v>42491</v>
      </c>
      <c r="AO4160">
        <v>10794570</v>
      </c>
      <c r="AQ4160">
        <f>K4160/R4160</f>
        <v>0</v>
      </c>
    </row>
    <row r="4161" spans="1:43" x14ac:dyDescent="0.35">
      <c r="A4161" t="s">
        <v>8636</v>
      </c>
      <c r="B4161" t="s">
        <v>8637</v>
      </c>
      <c r="C4161" t="s">
        <v>50</v>
      </c>
      <c r="D4161" t="str">
        <f>IF(P4161&lt;=50000,"Extra Small",IF(AND(P4161&gt;=50000,P4161&lt;250000),"Small",IF(AND(P4161&gt;=250000,P4161&lt;1000000),"Medium",IF(AND(P4161&gt;=1000000,P4161&lt;10000000),"Large",IF(AND(P4161&gt;=10000000,P4161&lt;100000000),"Extra Large",IF(P4161&gt;=100000000,"Extra-extra-large"))))))</f>
        <v>Large</v>
      </c>
      <c r="E4161" t="s">
        <v>55</v>
      </c>
      <c r="F4161">
        <v>10</v>
      </c>
      <c r="G4161">
        <v>5</v>
      </c>
      <c r="H4161">
        <v>1</v>
      </c>
      <c r="I4161">
        <v>10</v>
      </c>
      <c r="J4161" t="s">
        <v>1223</v>
      </c>
      <c r="K4161">
        <v>1320671</v>
      </c>
      <c r="L4161">
        <v>0</v>
      </c>
      <c r="M4161">
        <v>1192919</v>
      </c>
      <c r="N4161">
        <v>90038</v>
      </c>
      <c r="O4161">
        <v>46136</v>
      </c>
      <c r="P4161">
        <v>2649764</v>
      </c>
      <c r="Q4161">
        <v>150402</v>
      </c>
      <c r="R4161">
        <v>2800166</v>
      </c>
      <c r="S4161" t="str">
        <f t="shared" si="128"/>
        <v>False</v>
      </c>
      <c r="T4161">
        <v>1470536</v>
      </c>
      <c r="U4161" t="b">
        <f t="shared" si="129"/>
        <v>0</v>
      </c>
      <c r="V4161">
        <v>0</v>
      </c>
      <c r="W4161">
        <v>38727</v>
      </c>
      <c r="X4161">
        <v>0</v>
      </c>
      <c r="Y4161">
        <v>1041909</v>
      </c>
      <c r="Z4161">
        <v>2551172</v>
      </c>
      <c r="AA4161" t="b">
        <f>ABS(T4161-Z4161)&gt;1000000</f>
        <v>1</v>
      </c>
      <c r="AB4161">
        <v>248994</v>
      </c>
      <c r="AC4161">
        <v>0</v>
      </c>
      <c r="AD4161">
        <v>248994</v>
      </c>
      <c r="AE4161">
        <v>5040617</v>
      </c>
      <c r="AF4161">
        <v>0</v>
      </c>
      <c r="AG4161">
        <v>1577740</v>
      </c>
      <c r="AH4161">
        <v>1577740</v>
      </c>
      <c r="AI4161">
        <v>6618357</v>
      </c>
      <c r="AJ4161">
        <v>1152116</v>
      </c>
      <c r="AK4161">
        <v>0</v>
      </c>
      <c r="AL4161">
        <v>1218</v>
      </c>
      <c r="AM4161">
        <v>1218</v>
      </c>
      <c r="AN4161">
        <v>1153334</v>
      </c>
      <c r="AO4161">
        <v>5465023</v>
      </c>
      <c r="AQ4161">
        <f>K4161/R4161</f>
        <v>0.47164025275644372</v>
      </c>
    </row>
    <row r="4162" spans="1:43" x14ac:dyDescent="0.35">
      <c r="A4162" t="s">
        <v>8638</v>
      </c>
      <c r="B4162" t="s">
        <v>8639</v>
      </c>
      <c r="C4162" t="s">
        <v>38</v>
      </c>
      <c r="D4162" t="str">
        <f>IF(P4162&lt;=50000,"Extra Small",IF(AND(P4162&gt;=50000,P4162&lt;250000),"Small",IF(AND(P4162&gt;=250000,P4162&lt;1000000),"Medium",IF(AND(P4162&gt;=1000000,P4162&lt;10000000),"Large",IF(AND(P4162&gt;=10000000,P4162&lt;100000000),"Extra Large",IF(P4162&gt;=100000000,"Extra-extra-large"))))))</f>
        <v>Small</v>
      </c>
      <c r="E4162" t="s">
        <v>487</v>
      </c>
      <c r="F4162">
        <v>0</v>
      </c>
      <c r="G4162">
        <v>1</v>
      </c>
      <c r="H4162">
        <v>0</v>
      </c>
      <c r="I4162">
        <v>0.63</v>
      </c>
      <c r="J4162" t="s">
        <v>129</v>
      </c>
      <c r="K4162">
        <v>0</v>
      </c>
      <c r="L4162">
        <v>27091</v>
      </c>
      <c r="M4162">
        <v>0</v>
      </c>
      <c r="N4162">
        <v>108930</v>
      </c>
      <c r="O4162">
        <v>22332</v>
      </c>
      <c r="P4162">
        <v>158353</v>
      </c>
      <c r="Q4162">
        <v>0</v>
      </c>
      <c r="R4162">
        <v>158353</v>
      </c>
      <c r="S4162" t="str">
        <f t="shared" si="128"/>
        <v>False</v>
      </c>
      <c r="T4162">
        <v>53985</v>
      </c>
      <c r="U4162" t="b">
        <f t="shared" si="129"/>
        <v>0</v>
      </c>
      <c r="V4162">
        <v>0</v>
      </c>
      <c r="W4162">
        <v>83047</v>
      </c>
      <c r="X4162">
        <v>0</v>
      </c>
      <c r="Y4162">
        <v>25869</v>
      </c>
      <c r="Z4162">
        <v>162901</v>
      </c>
      <c r="AA4162" t="b">
        <f>ABS(T4162-Z4162)&gt;25000</f>
        <v>1</v>
      </c>
      <c r="AB4162">
        <v>-4548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2040878</v>
      </c>
      <c r="AJ4162">
        <v>0</v>
      </c>
      <c r="AK4162">
        <v>0</v>
      </c>
      <c r="AL4162">
        <v>0</v>
      </c>
      <c r="AM4162">
        <v>0</v>
      </c>
      <c r="AN4162">
        <v>5716</v>
      </c>
      <c r="AO4162">
        <v>2035162</v>
      </c>
      <c r="AQ4162">
        <f>K4162/R4162</f>
        <v>0</v>
      </c>
    </row>
    <row r="4163" spans="1:43" x14ac:dyDescent="0.35">
      <c r="A4163" t="s">
        <v>8640</v>
      </c>
      <c r="B4163" t="s">
        <v>8641</v>
      </c>
      <c r="C4163" t="s">
        <v>38</v>
      </c>
      <c r="D4163" t="str">
        <f>IF(P4163&lt;=50000,"Extra Small",IF(AND(P4163&gt;=50000,P4163&lt;250000),"Small",IF(AND(P4163&gt;=250000,P4163&lt;1000000),"Medium",IF(AND(P4163&gt;=1000000,P4163&lt;10000000),"Large",IF(AND(P4163&gt;=10000000,P4163&lt;100000000),"Extra Large",IF(P4163&gt;=100000000,"Extra-extra-large"))))))</f>
        <v>Extra Large</v>
      </c>
      <c r="E4163" t="s">
        <v>88</v>
      </c>
      <c r="F4163">
        <v>103</v>
      </c>
      <c r="G4163">
        <v>86</v>
      </c>
      <c r="H4163">
        <v>62</v>
      </c>
      <c r="I4163">
        <v>206.3</v>
      </c>
      <c r="J4163" t="s">
        <v>56</v>
      </c>
      <c r="K4163">
        <v>1543029</v>
      </c>
      <c r="L4163">
        <v>0</v>
      </c>
      <c r="M4163">
        <v>31730491</v>
      </c>
      <c r="N4163">
        <v>465</v>
      </c>
      <c r="O4163">
        <v>109107</v>
      </c>
      <c r="P4163">
        <v>33383092</v>
      </c>
      <c r="Q4163">
        <v>11489</v>
      </c>
      <c r="R4163">
        <v>33394581</v>
      </c>
      <c r="S4163" t="str">
        <f t="shared" ref="S4163:S4226" si="130">IF(ABS(P4163+Q4163-K4163-R4163&gt;25000),"True","False")</f>
        <v>False</v>
      </c>
      <c r="T4163">
        <v>10051341</v>
      </c>
      <c r="U4163" t="b">
        <f t="shared" ref="U4163:U4226" si="131">T4163/(F4163+G4163+H4163)&gt;300000</f>
        <v>0</v>
      </c>
      <c r="V4163">
        <v>97719</v>
      </c>
      <c r="W4163">
        <v>7756</v>
      </c>
      <c r="X4163">
        <v>0</v>
      </c>
      <c r="Y4163">
        <v>22312175</v>
      </c>
      <c r="Z4163">
        <v>32468991</v>
      </c>
      <c r="AA4163" t="b">
        <f>ABS(T4163-Z4163)&gt;1000000</f>
        <v>1</v>
      </c>
      <c r="AB4163">
        <v>925590</v>
      </c>
      <c r="AC4163">
        <v>0</v>
      </c>
      <c r="AD4163">
        <v>925590</v>
      </c>
      <c r="AE4163">
        <v>11106987</v>
      </c>
      <c r="AF4163">
        <v>55800</v>
      </c>
      <c r="AG4163">
        <v>15746645</v>
      </c>
      <c r="AH4163">
        <v>15802445</v>
      </c>
      <c r="AI4163">
        <v>26909432</v>
      </c>
      <c r="AJ4163">
        <v>9013318</v>
      </c>
      <c r="AK4163">
        <v>0</v>
      </c>
      <c r="AL4163">
        <v>318849</v>
      </c>
      <c r="AM4163">
        <v>318849</v>
      </c>
      <c r="AN4163">
        <v>9332167</v>
      </c>
      <c r="AO4163">
        <v>17577265</v>
      </c>
      <c r="AQ4163">
        <f>K4163/R4163</f>
        <v>4.6205969764974743E-2</v>
      </c>
    </row>
    <row r="4164" spans="1:43" x14ac:dyDescent="0.35">
      <c r="A4164" t="s">
        <v>8642</v>
      </c>
      <c r="B4164" t="s">
        <v>8643</v>
      </c>
      <c r="C4164" t="s">
        <v>38</v>
      </c>
      <c r="D4164" t="str">
        <f>IF(P4164&lt;=50000,"Extra Small",IF(AND(P4164&gt;=50000,P4164&lt;250000),"Small",IF(AND(P4164&gt;=250000,P4164&lt;1000000),"Medium",IF(AND(P4164&gt;=1000000,P4164&lt;10000000),"Large",IF(AND(P4164&gt;=10000000,P4164&lt;100000000),"Extra Large",IF(P4164&gt;=100000000,"Extra-extra-large"))))))</f>
        <v>Small</v>
      </c>
      <c r="E4164" t="s">
        <v>39</v>
      </c>
      <c r="F4164">
        <v>1</v>
      </c>
      <c r="G4164">
        <v>1</v>
      </c>
      <c r="H4164">
        <v>0</v>
      </c>
      <c r="I4164">
        <v>1</v>
      </c>
      <c r="J4164" t="s">
        <v>103</v>
      </c>
      <c r="K4164">
        <v>0</v>
      </c>
      <c r="L4164">
        <v>165016</v>
      </c>
      <c r="M4164">
        <v>11960</v>
      </c>
      <c r="N4164">
        <v>0</v>
      </c>
      <c r="O4164">
        <v>0</v>
      </c>
      <c r="P4164">
        <v>176976</v>
      </c>
      <c r="Q4164">
        <v>0</v>
      </c>
      <c r="R4164">
        <v>176976</v>
      </c>
      <c r="S4164" t="str">
        <f t="shared" si="130"/>
        <v>False</v>
      </c>
      <c r="T4164">
        <v>80231</v>
      </c>
      <c r="U4164" t="b">
        <f t="shared" si="131"/>
        <v>0</v>
      </c>
      <c r="V4164">
        <v>0</v>
      </c>
      <c r="W4164">
        <v>0</v>
      </c>
      <c r="X4164">
        <v>0</v>
      </c>
      <c r="Y4164">
        <v>89007</v>
      </c>
      <c r="Z4164">
        <v>169238</v>
      </c>
      <c r="AA4164" t="b">
        <f>ABS(T4164-Z4164)&gt;25000</f>
        <v>1</v>
      </c>
      <c r="AB4164">
        <v>7738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958904</v>
      </c>
      <c r="AJ4164">
        <v>0</v>
      </c>
      <c r="AK4164">
        <v>0</v>
      </c>
      <c r="AL4164">
        <v>0</v>
      </c>
      <c r="AM4164">
        <v>0</v>
      </c>
      <c r="AN4164">
        <v>186641</v>
      </c>
      <c r="AO4164">
        <v>772263</v>
      </c>
      <c r="AQ4164">
        <f>K4164/R4164</f>
        <v>0</v>
      </c>
    </row>
    <row r="4165" spans="1:43" x14ac:dyDescent="0.35">
      <c r="A4165" t="s">
        <v>8644</v>
      </c>
      <c r="B4165" t="s">
        <v>8645</v>
      </c>
      <c r="C4165" t="s">
        <v>38</v>
      </c>
      <c r="D4165" t="str">
        <f>IF(P4165&lt;=50000,"Extra Small",IF(AND(P4165&gt;=50000,P4165&lt;250000),"Small",IF(AND(P4165&gt;=250000,P4165&lt;1000000),"Medium",IF(AND(P4165&gt;=1000000,P4165&lt;10000000),"Large",IF(AND(P4165&gt;=10000000,P4165&lt;100000000),"Extra Large",IF(P4165&gt;=100000000,"Extra-extra-large"))))))</f>
        <v>Extra Large</v>
      </c>
      <c r="E4165" t="s">
        <v>51</v>
      </c>
      <c r="F4165">
        <v>144</v>
      </c>
      <c r="G4165">
        <v>89</v>
      </c>
      <c r="H4165">
        <v>134</v>
      </c>
      <c r="I4165">
        <v>203</v>
      </c>
      <c r="J4165" t="s">
        <v>142</v>
      </c>
      <c r="K4165">
        <v>4016795</v>
      </c>
      <c r="L4165">
        <v>1190000</v>
      </c>
      <c r="M4165">
        <v>34005743</v>
      </c>
      <c r="N4165">
        <v>14983</v>
      </c>
      <c r="O4165">
        <v>1604495</v>
      </c>
      <c r="P4165">
        <v>40832016</v>
      </c>
      <c r="Q4165">
        <v>0</v>
      </c>
      <c r="R4165">
        <v>40832016</v>
      </c>
      <c r="S4165" t="str">
        <f t="shared" si="130"/>
        <v>False</v>
      </c>
      <c r="T4165">
        <v>21986047</v>
      </c>
      <c r="U4165" t="b">
        <f t="shared" si="131"/>
        <v>0</v>
      </c>
      <c r="V4165">
        <v>303305</v>
      </c>
      <c r="W4165">
        <v>0</v>
      </c>
      <c r="X4165">
        <v>0</v>
      </c>
      <c r="Y4165">
        <v>14812450</v>
      </c>
      <c r="Z4165">
        <v>37101802</v>
      </c>
      <c r="AA4165" t="b">
        <f>ABS(T4165-Z4165)&gt;1000000</f>
        <v>1</v>
      </c>
      <c r="AB4165">
        <v>3730214</v>
      </c>
      <c r="AC4165">
        <v>0</v>
      </c>
      <c r="AD4165">
        <v>3730214</v>
      </c>
      <c r="AE4165">
        <v>2658560</v>
      </c>
      <c r="AF4165">
        <v>0</v>
      </c>
      <c r="AG4165">
        <v>67286900</v>
      </c>
      <c r="AH4165">
        <v>67286900</v>
      </c>
      <c r="AI4165">
        <v>69945460</v>
      </c>
      <c r="AJ4165">
        <v>16716204</v>
      </c>
      <c r="AK4165">
        <v>8008684</v>
      </c>
      <c r="AL4165">
        <v>425075</v>
      </c>
      <c r="AM4165">
        <v>8433759</v>
      </c>
      <c r="AN4165">
        <v>25149963</v>
      </c>
      <c r="AO4165">
        <v>44795497</v>
      </c>
      <c r="AQ4165">
        <f>K4165/R4165</f>
        <v>9.8373663450758833E-2</v>
      </c>
    </row>
    <row r="4166" spans="1:43" x14ac:dyDescent="0.35">
      <c r="A4166" t="s">
        <v>8646</v>
      </c>
      <c r="B4166" t="s">
        <v>8647</v>
      </c>
      <c r="C4166" t="s">
        <v>38</v>
      </c>
      <c r="D4166" t="str">
        <f>IF(P4166&lt;=50000,"Extra Small",IF(AND(P4166&gt;=50000,P4166&lt;250000),"Small",IF(AND(P4166&gt;=250000,P4166&lt;1000000),"Medium",IF(AND(P4166&gt;=1000000,P4166&lt;10000000),"Large",IF(AND(P4166&gt;=10000000,P4166&lt;100000000),"Extra Large",IF(P4166&gt;=100000000,"Extra-extra-large"))))))</f>
        <v>Medium</v>
      </c>
      <c r="E4166" t="s">
        <v>164</v>
      </c>
      <c r="F4166">
        <v>1</v>
      </c>
      <c r="G4166">
        <v>3</v>
      </c>
      <c r="H4166">
        <v>1</v>
      </c>
      <c r="I4166">
        <v>3</v>
      </c>
      <c r="J4166" t="s">
        <v>129</v>
      </c>
      <c r="K4166">
        <v>0</v>
      </c>
      <c r="L4166">
        <v>45</v>
      </c>
      <c r="M4166">
        <v>601797</v>
      </c>
      <c r="N4166">
        <v>11843</v>
      </c>
      <c r="O4166">
        <v>4624</v>
      </c>
      <c r="P4166">
        <v>618309</v>
      </c>
      <c r="Q4166">
        <v>0</v>
      </c>
      <c r="R4166">
        <v>618309</v>
      </c>
      <c r="S4166" t="str">
        <f t="shared" si="130"/>
        <v>False</v>
      </c>
      <c r="T4166">
        <v>389546</v>
      </c>
      <c r="U4166" t="b">
        <f t="shared" si="131"/>
        <v>0</v>
      </c>
      <c r="V4166">
        <v>0</v>
      </c>
      <c r="W4166">
        <v>0</v>
      </c>
      <c r="X4166">
        <v>0</v>
      </c>
      <c r="Y4166">
        <v>177422</v>
      </c>
      <c r="Z4166">
        <v>566968</v>
      </c>
      <c r="AA4166" t="b">
        <f>ABS(T4166-Z4166)&gt;25000</f>
        <v>1</v>
      </c>
      <c r="AB4166">
        <v>51341</v>
      </c>
      <c r="AC4166">
        <v>0</v>
      </c>
      <c r="AD4166">
        <v>51341</v>
      </c>
      <c r="AE4166">
        <v>639886</v>
      </c>
      <c r="AF4166">
        <v>0</v>
      </c>
      <c r="AG4166">
        <v>0</v>
      </c>
      <c r="AH4166">
        <v>1048</v>
      </c>
      <c r="AI4166">
        <v>640934</v>
      </c>
      <c r="AJ4166">
        <v>51997</v>
      </c>
      <c r="AK4166">
        <v>0</v>
      </c>
      <c r="AL4166">
        <v>0</v>
      </c>
      <c r="AM4166">
        <v>0</v>
      </c>
      <c r="AN4166">
        <v>51997</v>
      </c>
      <c r="AO4166">
        <v>588937</v>
      </c>
      <c r="AQ4166">
        <f>K4166/R4166</f>
        <v>0</v>
      </c>
    </row>
    <row r="4167" spans="1:43" x14ac:dyDescent="0.35">
      <c r="A4167" t="s">
        <v>8648</v>
      </c>
      <c r="B4167" t="s">
        <v>8649</v>
      </c>
      <c r="C4167" t="s">
        <v>38</v>
      </c>
      <c r="D4167" t="str">
        <f>IF(P4167&lt;=50000,"Extra Small",IF(AND(P4167&gt;=50000,P4167&lt;250000),"Small",IF(AND(P4167&gt;=250000,P4167&lt;1000000),"Medium",IF(AND(P4167&gt;=1000000,P4167&lt;10000000),"Large",IF(AND(P4167&gt;=10000000,P4167&lt;100000000),"Extra Large",IF(P4167&gt;=100000000,"Extra-extra-large"))))))</f>
        <v>Large</v>
      </c>
      <c r="E4167" t="s">
        <v>302</v>
      </c>
      <c r="F4167">
        <v>8</v>
      </c>
      <c r="G4167">
        <v>8</v>
      </c>
      <c r="H4167">
        <v>0</v>
      </c>
      <c r="I4167">
        <v>7.47</v>
      </c>
      <c r="J4167" t="s">
        <v>80</v>
      </c>
      <c r="K4167">
        <v>268690</v>
      </c>
      <c r="L4167">
        <v>738149</v>
      </c>
      <c r="M4167">
        <v>459608</v>
      </c>
      <c r="N4167">
        <v>3143</v>
      </c>
      <c r="O4167">
        <v>4403</v>
      </c>
      <c r="P4167">
        <v>1473993</v>
      </c>
      <c r="Q4167">
        <v>0</v>
      </c>
      <c r="R4167">
        <v>1473993</v>
      </c>
      <c r="S4167" t="str">
        <f t="shared" si="130"/>
        <v>False</v>
      </c>
      <c r="T4167">
        <v>437764</v>
      </c>
      <c r="U4167" t="b">
        <f t="shared" si="131"/>
        <v>0</v>
      </c>
      <c r="V4167">
        <v>0</v>
      </c>
      <c r="W4167">
        <v>0</v>
      </c>
      <c r="X4167">
        <v>0</v>
      </c>
      <c r="Y4167">
        <v>1087742</v>
      </c>
      <c r="Z4167">
        <v>1525506</v>
      </c>
      <c r="AA4167" t="b">
        <f>ABS(T4167-Z4167)&gt;1000000</f>
        <v>1</v>
      </c>
      <c r="AB4167">
        <v>-51513</v>
      </c>
      <c r="AC4167">
        <v>0</v>
      </c>
      <c r="AD4167">
        <v>-51513</v>
      </c>
      <c r="AE4167">
        <v>848215</v>
      </c>
      <c r="AF4167">
        <v>0</v>
      </c>
      <c r="AG4167">
        <v>15433</v>
      </c>
      <c r="AH4167">
        <v>15433</v>
      </c>
      <c r="AI4167">
        <v>863648</v>
      </c>
      <c r="AJ4167">
        <v>102679</v>
      </c>
      <c r="AK4167">
        <v>0</v>
      </c>
      <c r="AL4167">
        <v>0</v>
      </c>
      <c r="AM4167">
        <v>0</v>
      </c>
      <c r="AN4167">
        <v>102679</v>
      </c>
      <c r="AO4167">
        <v>760969</v>
      </c>
      <c r="AQ4167">
        <f>K4167/R4167</f>
        <v>0.18228716147227295</v>
      </c>
    </row>
    <row r="4168" spans="1:43" x14ac:dyDescent="0.35">
      <c r="A4168" t="s">
        <v>8650</v>
      </c>
      <c r="B4168" t="s">
        <v>8651</v>
      </c>
      <c r="C4168" t="s">
        <v>38</v>
      </c>
      <c r="D4168" t="str">
        <f>IF(P4168&lt;=50000,"Extra Small",IF(AND(P4168&gt;=50000,P4168&lt;250000),"Small",IF(AND(P4168&gt;=250000,P4168&lt;1000000),"Medium",IF(AND(P4168&gt;=1000000,P4168&lt;10000000),"Large",IF(AND(P4168&gt;=10000000,P4168&lt;100000000),"Extra Large",IF(P4168&gt;=100000000,"Extra-extra-large"))))))</f>
        <v>Small</v>
      </c>
      <c r="E4168" t="s">
        <v>131</v>
      </c>
      <c r="F4168">
        <v>0</v>
      </c>
      <c r="G4168">
        <v>0</v>
      </c>
      <c r="H4168">
        <v>0</v>
      </c>
      <c r="I4168">
        <v>0</v>
      </c>
      <c r="J4168" t="s">
        <v>44</v>
      </c>
      <c r="K4168">
        <v>193443</v>
      </c>
      <c r="L4168">
        <v>0</v>
      </c>
      <c r="M4168">
        <v>0</v>
      </c>
      <c r="N4168">
        <v>0</v>
      </c>
      <c r="O4168">
        <v>0</v>
      </c>
      <c r="P4168">
        <v>193443</v>
      </c>
      <c r="Q4168">
        <v>0</v>
      </c>
      <c r="R4168">
        <v>193443</v>
      </c>
      <c r="S4168" t="str">
        <f t="shared" si="130"/>
        <v>False</v>
      </c>
      <c r="T4168">
        <v>0</v>
      </c>
      <c r="U4168" t="e">
        <f t="shared" si="131"/>
        <v>#DIV/0!</v>
      </c>
      <c r="V4168">
        <v>0</v>
      </c>
      <c r="W4168">
        <v>106000</v>
      </c>
      <c r="X4168">
        <v>0</v>
      </c>
      <c r="Y4168">
        <v>63182</v>
      </c>
      <c r="Z4168">
        <v>169182</v>
      </c>
      <c r="AA4168" t="b">
        <f>ABS(T4168-Z4168)&gt;25000</f>
        <v>1</v>
      </c>
      <c r="AB4168">
        <v>24261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92057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92057</v>
      </c>
      <c r="AQ4168">
        <f>K4168/R4168</f>
        <v>1</v>
      </c>
    </row>
    <row r="4169" spans="1:43" x14ac:dyDescent="0.35">
      <c r="A4169" t="s">
        <v>8652</v>
      </c>
      <c r="B4169" t="s">
        <v>8653</v>
      </c>
      <c r="C4169" t="s">
        <v>38</v>
      </c>
      <c r="D4169" t="str">
        <f>IF(P4169&lt;=50000,"Extra Small",IF(AND(P4169&gt;=50000,P4169&lt;250000),"Small",IF(AND(P4169&gt;=250000,P4169&lt;1000000),"Medium",IF(AND(P4169&gt;=1000000,P4169&lt;10000000),"Large",IF(AND(P4169&gt;=10000000,P4169&lt;100000000),"Extra Large",IF(P4169&gt;=100000000,"Extra-extra-large"))))))</f>
        <v>Extra Large</v>
      </c>
      <c r="E4169" t="s">
        <v>140</v>
      </c>
      <c r="F4169">
        <v>158</v>
      </c>
      <c r="G4169">
        <v>59</v>
      </c>
      <c r="H4169">
        <v>55</v>
      </c>
      <c r="I4169">
        <v>208.66</v>
      </c>
      <c r="J4169" t="s">
        <v>92</v>
      </c>
      <c r="K4169">
        <v>77079</v>
      </c>
      <c r="L4169">
        <v>191148</v>
      </c>
      <c r="M4169">
        <v>28477418</v>
      </c>
      <c r="N4169">
        <v>0</v>
      </c>
      <c r="O4169">
        <v>0</v>
      </c>
      <c r="P4169">
        <v>28745645</v>
      </c>
      <c r="Q4169">
        <v>0</v>
      </c>
      <c r="R4169">
        <v>28745645</v>
      </c>
      <c r="S4169" t="str">
        <f t="shared" si="130"/>
        <v>False</v>
      </c>
      <c r="T4169">
        <v>19053520</v>
      </c>
      <c r="U4169" t="b">
        <f t="shared" si="131"/>
        <v>0</v>
      </c>
      <c r="V4169">
        <v>0</v>
      </c>
      <c r="W4169">
        <v>0</v>
      </c>
      <c r="X4169">
        <v>0</v>
      </c>
      <c r="Y4169">
        <v>10202302</v>
      </c>
      <c r="Z4169">
        <v>29255822</v>
      </c>
      <c r="AA4169" t="b">
        <f>ABS(T4169-Z4169)&gt;1000000</f>
        <v>1</v>
      </c>
      <c r="AB4169">
        <v>-510177</v>
      </c>
      <c r="AC4169">
        <v>0</v>
      </c>
      <c r="AD4169">
        <v>-510177</v>
      </c>
      <c r="AE4169">
        <v>8464370</v>
      </c>
      <c r="AF4169">
        <v>0</v>
      </c>
      <c r="AG4169">
        <v>18126244</v>
      </c>
      <c r="AH4169">
        <v>18126244</v>
      </c>
      <c r="AI4169">
        <v>26590614</v>
      </c>
      <c r="AJ4169">
        <v>31583941</v>
      </c>
      <c r="AK4169">
        <v>0</v>
      </c>
      <c r="AL4169">
        <v>1946221</v>
      </c>
      <c r="AM4169">
        <v>1946221</v>
      </c>
      <c r="AN4169">
        <v>33530162</v>
      </c>
      <c r="AO4169">
        <v>-6939548</v>
      </c>
      <c r="AQ4169">
        <f>K4169/R4169</f>
        <v>2.681414871713611E-3</v>
      </c>
    </row>
    <row r="4170" spans="1:43" x14ac:dyDescent="0.35">
      <c r="A4170" t="s">
        <v>8654</v>
      </c>
      <c r="B4170" t="s">
        <v>8655</v>
      </c>
      <c r="C4170" t="s">
        <v>38</v>
      </c>
      <c r="D4170" t="str">
        <f>IF(P4170&lt;=50000,"Extra Small",IF(AND(P4170&gt;=50000,P4170&lt;250000),"Small",IF(AND(P4170&gt;=250000,P4170&lt;1000000),"Medium",IF(AND(P4170&gt;=1000000,P4170&lt;10000000),"Large",IF(AND(P4170&gt;=10000000,P4170&lt;100000000),"Extra Large",IF(P4170&gt;=100000000,"Extra-extra-large"))))))</f>
        <v>Medium</v>
      </c>
      <c r="E4170" t="s">
        <v>73</v>
      </c>
      <c r="F4170">
        <v>1</v>
      </c>
      <c r="G4170">
        <v>0</v>
      </c>
      <c r="H4170">
        <v>0</v>
      </c>
      <c r="I4170">
        <v>1</v>
      </c>
      <c r="J4170" t="s">
        <v>154</v>
      </c>
      <c r="K4170">
        <v>0</v>
      </c>
      <c r="L4170">
        <v>0</v>
      </c>
      <c r="M4170">
        <v>326289</v>
      </c>
      <c r="N4170">
        <v>13411</v>
      </c>
      <c r="O4170">
        <v>0</v>
      </c>
      <c r="P4170">
        <v>339700</v>
      </c>
      <c r="Q4170">
        <v>0</v>
      </c>
      <c r="R4170">
        <v>339700</v>
      </c>
      <c r="S4170" t="str">
        <f t="shared" si="130"/>
        <v>False</v>
      </c>
      <c r="T4170">
        <v>101353</v>
      </c>
      <c r="U4170" t="b">
        <f t="shared" si="131"/>
        <v>0</v>
      </c>
      <c r="V4170">
        <v>0</v>
      </c>
      <c r="W4170">
        <v>0</v>
      </c>
      <c r="X4170">
        <v>0</v>
      </c>
      <c r="Y4170">
        <v>202477</v>
      </c>
      <c r="Z4170">
        <v>303830</v>
      </c>
      <c r="AA4170" t="b">
        <f>ABS(T4170-Z4170)&gt;25000</f>
        <v>1</v>
      </c>
      <c r="AB4170">
        <v>35870</v>
      </c>
      <c r="AC4170">
        <v>0</v>
      </c>
      <c r="AD4170">
        <v>35870</v>
      </c>
      <c r="AE4170">
        <v>699960</v>
      </c>
      <c r="AF4170">
        <v>0</v>
      </c>
      <c r="AG4170">
        <v>0</v>
      </c>
      <c r="AH4170">
        <v>39512</v>
      </c>
      <c r="AI4170">
        <v>739472</v>
      </c>
      <c r="AJ4170">
        <v>4775</v>
      </c>
      <c r="AK4170">
        <v>0</v>
      </c>
      <c r="AL4170">
        <v>0</v>
      </c>
      <c r="AM4170">
        <v>28588</v>
      </c>
      <c r="AN4170">
        <v>33363</v>
      </c>
      <c r="AO4170">
        <v>706109</v>
      </c>
      <c r="AQ4170">
        <f>K4170/R4170</f>
        <v>0</v>
      </c>
    </row>
    <row r="4171" spans="1:43" x14ac:dyDescent="0.35">
      <c r="A4171" t="s">
        <v>8656</v>
      </c>
      <c r="B4171" t="s">
        <v>8657</v>
      </c>
      <c r="C4171" t="s">
        <v>38</v>
      </c>
      <c r="D4171" t="str">
        <f>IF(P4171&lt;=50000,"Extra Small",IF(AND(P4171&gt;=50000,P4171&lt;250000),"Small",IF(AND(P4171&gt;=250000,P4171&lt;1000000),"Medium",IF(AND(P4171&gt;=1000000,P4171&lt;10000000),"Large",IF(AND(P4171&gt;=10000000,P4171&lt;100000000),"Extra Large",IF(P4171&gt;=100000000,"Extra-extra-large"))))))</f>
        <v>Large</v>
      </c>
      <c r="E4171" t="s">
        <v>85</v>
      </c>
      <c r="F4171">
        <v>0</v>
      </c>
      <c r="G4171">
        <v>0</v>
      </c>
      <c r="H4171">
        <v>0</v>
      </c>
      <c r="I4171">
        <v>0</v>
      </c>
      <c r="J4171" t="s">
        <v>48</v>
      </c>
      <c r="K4171">
        <v>0</v>
      </c>
      <c r="L4171">
        <v>2000000</v>
      </c>
      <c r="M4171">
        <v>0</v>
      </c>
      <c r="N4171">
        <v>38475</v>
      </c>
      <c r="O4171">
        <v>46</v>
      </c>
      <c r="P4171">
        <v>2038521</v>
      </c>
      <c r="Q4171">
        <v>427</v>
      </c>
      <c r="R4171">
        <v>2038948</v>
      </c>
      <c r="S4171" t="str">
        <f t="shared" si="130"/>
        <v>False</v>
      </c>
      <c r="T4171">
        <v>0</v>
      </c>
      <c r="U4171" t="e">
        <f t="shared" si="131"/>
        <v>#DIV/0!</v>
      </c>
      <c r="V4171">
        <v>0</v>
      </c>
      <c r="W4171">
        <v>0</v>
      </c>
      <c r="X4171">
        <v>0</v>
      </c>
      <c r="Y4171">
        <v>8693</v>
      </c>
      <c r="Z4171">
        <v>8693</v>
      </c>
      <c r="AA4171" t="b">
        <f>ABS(T4171-Z4171)&gt;1000000</f>
        <v>0</v>
      </c>
      <c r="AB4171">
        <v>2030255</v>
      </c>
      <c r="AC4171">
        <v>0</v>
      </c>
      <c r="AD4171">
        <v>2030255</v>
      </c>
      <c r="AE4171">
        <v>209917</v>
      </c>
      <c r="AF4171">
        <v>0</v>
      </c>
      <c r="AG4171">
        <v>1823694</v>
      </c>
      <c r="AH4171">
        <v>1823694</v>
      </c>
      <c r="AI4171">
        <v>2033611</v>
      </c>
      <c r="AJ4171">
        <v>2084</v>
      </c>
      <c r="AK4171">
        <v>0</v>
      </c>
      <c r="AL4171">
        <v>0</v>
      </c>
      <c r="AM4171">
        <v>0</v>
      </c>
      <c r="AN4171">
        <v>2084</v>
      </c>
      <c r="AO4171">
        <v>2031527</v>
      </c>
      <c r="AQ4171">
        <f>K4171/R4171</f>
        <v>0</v>
      </c>
    </row>
    <row r="4172" spans="1:43" x14ac:dyDescent="0.35">
      <c r="A4172" t="s">
        <v>8658</v>
      </c>
      <c r="B4172" t="s">
        <v>8659</v>
      </c>
      <c r="C4172" t="s">
        <v>38</v>
      </c>
      <c r="D4172" t="str">
        <f>IF(P4172&lt;=50000,"Extra Small",IF(AND(P4172&gt;=50000,P4172&lt;250000),"Small",IF(AND(P4172&gt;=250000,P4172&lt;1000000),"Medium",IF(AND(P4172&gt;=1000000,P4172&lt;10000000),"Large",IF(AND(P4172&gt;=10000000,P4172&lt;100000000),"Extra Large",IF(P4172&gt;=100000000,"Extra-extra-large"))))))</f>
        <v>Medium</v>
      </c>
      <c r="E4172" t="s">
        <v>73</v>
      </c>
      <c r="F4172">
        <v>0</v>
      </c>
      <c r="G4172">
        <v>0</v>
      </c>
      <c r="H4172">
        <v>0</v>
      </c>
      <c r="I4172">
        <v>0</v>
      </c>
      <c r="J4172" t="s">
        <v>56</v>
      </c>
      <c r="K4172">
        <v>0</v>
      </c>
      <c r="L4172">
        <v>67500</v>
      </c>
      <c r="M4172">
        <v>199665</v>
      </c>
      <c r="N4172">
        <v>2198</v>
      </c>
      <c r="O4172">
        <v>0</v>
      </c>
      <c r="P4172">
        <v>269363</v>
      </c>
      <c r="Q4172">
        <v>0</v>
      </c>
      <c r="R4172">
        <v>269363</v>
      </c>
      <c r="S4172" t="str">
        <f t="shared" si="130"/>
        <v>False</v>
      </c>
      <c r="T4172">
        <v>0</v>
      </c>
      <c r="U4172" t="e">
        <f t="shared" si="131"/>
        <v>#DIV/0!</v>
      </c>
      <c r="V4172">
        <v>0</v>
      </c>
      <c r="W4172">
        <v>0</v>
      </c>
      <c r="X4172">
        <v>0</v>
      </c>
      <c r="Y4172">
        <v>348235</v>
      </c>
      <c r="Z4172">
        <v>348235</v>
      </c>
      <c r="AA4172" t="b">
        <f>ABS(T4172-Z4172)&gt;25000</f>
        <v>1</v>
      </c>
      <c r="AB4172">
        <v>-78872</v>
      </c>
      <c r="AC4172">
        <v>0</v>
      </c>
      <c r="AD4172">
        <v>-78872</v>
      </c>
      <c r="AE4172">
        <v>365880</v>
      </c>
      <c r="AF4172">
        <v>0</v>
      </c>
      <c r="AG4172">
        <v>0</v>
      </c>
      <c r="AH4172">
        <v>14895000</v>
      </c>
      <c r="AI4172">
        <v>15260880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15260880</v>
      </c>
      <c r="AQ4172">
        <f>K4172/R4172</f>
        <v>0</v>
      </c>
    </row>
    <row r="4173" spans="1:43" x14ac:dyDescent="0.35">
      <c r="A4173" t="s">
        <v>8660</v>
      </c>
      <c r="B4173" t="s">
        <v>8661</v>
      </c>
      <c r="C4173" t="s">
        <v>38</v>
      </c>
      <c r="D4173" t="str">
        <f>IF(P4173&lt;=50000,"Extra Small",IF(AND(P4173&gt;=50000,P4173&lt;250000),"Small",IF(AND(P4173&gt;=250000,P4173&lt;1000000),"Medium",IF(AND(P4173&gt;=1000000,P4173&lt;10000000),"Large",IF(AND(P4173&gt;=10000000,P4173&lt;100000000),"Extra Large",IF(P4173&gt;=100000000,"Extra-extra-large"))))))</f>
        <v>Small</v>
      </c>
      <c r="E4173" t="s">
        <v>39</v>
      </c>
      <c r="F4173">
        <v>1</v>
      </c>
      <c r="G4173">
        <v>0</v>
      </c>
      <c r="H4173">
        <v>0</v>
      </c>
      <c r="I4173">
        <v>1</v>
      </c>
      <c r="J4173" t="s">
        <v>102</v>
      </c>
      <c r="K4173">
        <v>0</v>
      </c>
      <c r="L4173">
        <v>4910</v>
      </c>
      <c r="M4173">
        <v>86144</v>
      </c>
      <c r="N4173">
        <v>36332</v>
      </c>
      <c r="O4173">
        <v>28440</v>
      </c>
      <c r="P4173">
        <v>155826</v>
      </c>
      <c r="Q4173">
        <v>1937556</v>
      </c>
      <c r="R4173">
        <v>2093382</v>
      </c>
      <c r="S4173" t="str">
        <f t="shared" si="130"/>
        <v>False</v>
      </c>
      <c r="T4173">
        <v>37447</v>
      </c>
      <c r="U4173" t="b">
        <f t="shared" si="131"/>
        <v>0</v>
      </c>
      <c r="V4173">
        <v>0</v>
      </c>
      <c r="W4173">
        <v>0</v>
      </c>
      <c r="X4173">
        <v>0</v>
      </c>
      <c r="Y4173">
        <v>47001</v>
      </c>
      <c r="Z4173">
        <v>84448</v>
      </c>
      <c r="AA4173" t="b">
        <f>ABS(T4173-Z4173)&gt;25000</f>
        <v>1</v>
      </c>
      <c r="AB4173">
        <v>2008934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3463664</v>
      </c>
      <c r="AJ4173">
        <v>0</v>
      </c>
      <c r="AK4173">
        <v>0</v>
      </c>
      <c r="AL4173">
        <v>0</v>
      </c>
      <c r="AM4173">
        <v>0</v>
      </c>
      <c r="AN4173">
        <v>957787</v>
      </c>
      <c r="AO4173">
        <v>2505877</v>
      </c>
      <c r="AQ4173">
        <f>K4173/R4173</f>
        <v>0</v>
      </c>
    </row>
    <row r="4174" spans="1:43" x14ac:dyDescent="0.35">
      <c r="A4174" t="s">
        <v>8662</v>
      </c>
      <c r="B4174" t="s">
        <v>8663</v>
      </c>
      <c r="C4174" t="s">
        <v>50</v>
      </c>
      <c r="D4174" t="str">
        <f>IF(P4174&lt;=50000,"Extra Small",IF(AND(P4174&gt;=50000,P4174&lt;250000),"Small",IF(AND(P4174&gt;=250000,P4174&lt;1000000),"Medium",IF(AND(P4174&gt;=1000000,P4174&lt;10000000),"Large",IF(AND(P4174&gt;=10000000,P4174&lt;100000000),"Extra Large",IF(P4174&gt;=100000000,"Extra-extra-large"))))))</f>
        <v>Large</v>
      </c>
      <c r="E4174" t="s">
        <v>43</v>
      </c>
      <c r="F4174">
        <v>4</v>
      </c>
      <c r="G4174">
        <v>12</v>
      </c>
      <c r="H4174">
        <v>7</v>
      </c>
      <c r="I4174">
        <v>14.21</v>
      </c>
      <c r="J4174" t="s">
        <v>56</v>
      </c>
      <c r="K4174">
        <v>670789</v>
      </c>
      <c r="L4174">
        <v>8173</v>
      </c>
      <c r="M4174">
        <v>623484</v>
      </c>
      <c r="N4174">
        <v>6948</v>
      </c>
      <c r="O4174">
        <v>4339</v>
      </c>
      <c r="P4174">
        <v>1313733</v>
      </c>
      <c r="Q4174">
        <v>0</v>
      </c>
      <c r="R4174">
        <v>1313733</v>
      </c>
      <c r="S4174" t="str">
        <f t="shared" si="130"/>
        <v>False</v>
      </c>
      <c r="T4174">
        <v>1156660</v>
      </c>
      <c r="U4174" t="b">
        <f t="shared" si="131"/>
        <v>0</v>
      </c>
      <c r="V4174">
        <v>0</v>
      </c>
      <c r="W4174">
        <v>0</v>
      </c>
      <c r="X4174">
        <v>0</v>
      </c>
      <c r="Y4174">
        <v>112495</v>
      </c>
      <c r="Z4174">
        <v>1269155</v>
      </c>
      <c r="AA4174" t="b">
        <f>ABS(T4174-Z4174)&gt;1000000</f>
        <v>0</v>
      </c>
      <c r="AB4174">
        <v>44578</v>
      </c>
      <c r="AC4174">
        <v>0</v>
      </c>
      <c r="AD4174">
        <v>44578</v>
      </c>
      <c r="AE4174">
        <v>455212</v>
      </c>
      <c r="AF4174">
        <v>0</v>
      </c>
      <c r="AG4174">
        <v>119876</v>
      </c>
      <c r="AH4174">
        <v>119876</v>
      </c>
      <c r="AI4174">
        <v>575088</v>
      </c>
      <c r="AJ4174">
        <v>239209</v>
      </c>
      <c r="AK4174">
        <v>0</v>
      </c>
      <c r="AL4174">
        <v>0</v>
      </c>
      <c r="AM4174">
        <v>0</v>
      </c>
      <c r="AN4174">
        <v>239209</v>
      </c>
      <c r="AO4174">
        <v>335879</v>
      </c>
      <c r="AQ4174">
        <f>K4174/R4174</f>
        <v>0.51059766329992473</v>
      </c>
    </row>
    <row r="4175" spans="1:43" x14ac:dyDescent="0.35">
      <c r="A4175" t="s">
        <v>8664</v>
      </c>
      <c r="B4175" t="s">
        <v>8665</v>
      </c>
      <c r="C4175" t="s">
        <v>38</v>
      </c>
      <c r="D4175" t="str">
        <f>IF(P4175&lt;=50000,"Extra Small",IF(AND(P4175&gt;=50000,P4175&lt;250000),"Small",IF(AND(P4175&gt;=250000,P4175&lt;1000000),"Medium",IF(AND(P4175&gt;=1000000,P4175&lt;10000000),"Large",IF(AND(P4175&gt;=10000000,P4175&lt;100000000),"Extra Large",IF(P4175&gt;=100000000,"Extra-extra-large"))))))</f>
        <v>Medium</v>
      </c>
      <c r="E4175" t="s">
        <v>55</v>
      </c>
      <c r="F4175">
        <v>1</v>
      </c>
      <c r="G4175">
        <v>3</v>
      </c>
      <c r="H4175">
        <v>4</v>
      </c>
      <c r="I4175">
        <v>2.65</v>
      </c>
      <c r="J4175" t="s">
        <v>92</v>
      </c>
      <c r="K4175">
        <v>374257</v>
      </c>
      <c r="L4175">
        <v>8493</v>
      </c>
      <c r="M4175">
        <v>36347</v>
      </c>
      <c r="N4175">
        <v>7206</v>
      </c>
      <c r="O4175">
        <v>0</v>
      </c>
      <c r="P4175">
        <v>426303</v>
      </c>
      <c r="Q4175">
        <v>0</v>
      </c>
      <c r="R4175">
        <v>426303</v>
      </c>
      <c r="S4175" t="str">
        <f t="shared" si="130"/>
        <v>False</v>
      </c>
      <c r="T4175">
        <v>281470</v>
      </c>
      <c r="U4175" t="b">
        <f t="shared" si="131"/>
        <v>0</v>
      </c>
      <c r="V4175">
        <v>0</v>
      </c>
      <c r="W4175">
        <v>0</v>
      </c>
      <c r="X4175">
        <v>0</v>
      </c>
      <c r="Y4175">
        <v>129538</v>
      </c>
      <c r="Z4175">
        <v>411008</v>
      </c>
      <c r="AA4175" t="b">
        <f>ABS(T4175-Z4175)&gt;25000</f>
        <v>1</v>
      </c>
      <c r="AB4175">
        <v>15295</v>
      </c>
      <c r="AC4175">
        <v>0</v>
      </c>
      <c r="AD4175">
        <v>15295</v>
      </c>
      <c r="AE4175">
        <v>439358</v>
      </c>
      <c r="AF4175">
        <v>0</v>
      </c>
      <c r="AG4175">
        <v>0</v>
      </c>
      <c r="AH4175">
        <v>910186</v>
      </c>
      <c r="AI4175">
        <v>1349544</v>
      </c>
      <c r="AJ4175">
        <v>78897</v>
      </c>
      <c r="AK4175">
        <v>0</v>
      </c>
      <c r="AL4175">
        <v>0</v>
      </c>
      <c r="AM4175">
        <v>0</v>
      </c>
      <c r="AN4175">
        <v>78897</v>
      </c>
      <c r="AO4175">
        <v>1270647</v>
      </c>
      <c r="AQ4175">
        <f>K4175/R4175</f>
        <v>0.87791312751728234</v>
      </c>
    </row>
    <row r="4176" spans="1:43" x14ac:dyDescent="0.35">
      <c r="A4176" t="s">
        <v>8666</v>
      </c>
      <c r="B4176" t="s">
        <v>8667</v>
      </c>
      <c r="C4176" t="s">
        <v>50</v>
      </c>
      <c r="D4176" t="str">
        <f>IF(P4176&lt;=50000,"Extra Small",IF(AND(P4176&gt;=50000,P4176&lt;250000),"Small",IF(AND(P4176&gt;=250000,P4176&lt;1000000),"Medium",IF(AND(P4176&gt;=1000000,P4176&lt;10000000),"Large",IF(AND(P4176&gt;=10000000,P4176&lt;100000000),"Extra Large",IF(P4176&gt;=100000000,"Extra-extra-large"))))))</f>
        <v>Large</v>
      </c>
      <c r="E4176" t="s">
        <v>76</v>
      </c>
      <c r="F4176">
        <v>1</v>
      </c>
      <c r="G4176">
        <v>0</v>
      </c>
      <c r="H4176">
        <v>0</v>
      </c>
      <c r="I4176">
        <v>1</v>
      </c>
      <c r="J4176" t="s">
        <v>95</v>
      </c>
      <c r="K4176">
        <v>0</v>
      </c>
      <c r="L4176">
        <v>0</v>
      </c>
      <c r="M4176">
        <v>53994</v>
      </c>
      <c r="N4176">
        <v>0</v>
      </c>
      <c r="O4176">
        <v>965022</v>
      </c>
      <c r="P4176">
        <v>1019016</v>
      </c>
      <c r="Q4176">
        <v>0</v>
      </c>
      <c r="R4176">
        <v>1019016</v>
      </c>
      <c r="S4176" t="str">
        <f t="shared" si="130"/>
        <v>False</v>
      </c>
      <c r="T4176">
        <v>71904</v>
      </c>
      <c r="U4176" t="b">
        <f t="shared" si="131"/>
        <v>0</v>
      </c>
      <c r="V4176">
        <v>0</v>
      </c>
      <c r="W4176">
        <v>0</v>
      </c>
      <c r="X4176">
        <v>0</v>
      </c>
      <c r="Y4176">
        <v>938239</v>
      </c>
      <c r="Z4176">
        <v>1010143</v>
      </c>
      <c r="AA4176" t="b">
        <f>ABS(T4176-Z4176)&gt;1000000</f>
        <v>0</v>
      </c>
      <c r="AB4176">
        <v>8873</v>
      </c>
      <c r="AC4176">
        <v>0</v>
      </c>
      <c r="AD4176">
        <v>8873</v>
      </c>
      <c r="AE4176">
        <v>754771</v>
      </c>
      <c r="AF4176">
        <v>0</v>
      </c>
      <c r="AG4176">
        <v>322</v>
      </c>
      <c r="AH4176">
        <v>322</v>
      </c>
      <c r="AI4176">
        <v>755093</v>
      </c>
      <c r="AJ4176">
        <v>7702</v>
      </c>
      <c r="AK4176">
        <v>0</v>
      </c>
      <c r="AL4176">
        <v>0</v>
      </c>
      <c r="AM4176">
        <v>0</v>
      </c>
      <c r="AN4176">
        <v>7702</v>
      </c>
      <c r="AO4176">
        <v>747391</v>
      </c>
      <c r="AQ4176">
        <f>K4176/R4176</f>
        <v>0</v>
      </c>
    </row>
    <row r="4177" spans="1:43" x14ac:dyDescent="0.35">
      <c r="A4177" t="s">
        <v>8668</v>
      </c>
      <c r="B4177" t="s">
        <v>8669</v>
      </c>
      <c r="C4177" t="s">
        <v>38</v>
      </c>
      <c r="D4177" t="str">
        <f>IF(P4177&lt;=50000,"Extra Small",IF(AND(P4177&gt;=50000,P4177&lt;250000),"Small",IF(AND(P4177&gt;=250000,P4177&lt;1000000),"Medium",IF(AND(P4177&gt;=1000000,P4177&lt;10000000),"Large",IF(AND(P4177&gt;=10000000,P4177&lt;100000000),"Extra Large",IF(P4177&gt;=100000000,"Extra-extra-large"))))))</f>
        <v>Small</v>
      </c>
      <c r="E4177" t="s">
        <v>39</v>
      </c>
      <c r="F4177">
        <v>2</v>
      </c>
      <c r="G4177">
        <v>0</v>
      </c>
      <c r="H4177">
        <v>0</v>
      </c>
      <c r="I4177">
        <v>0</v>
      </c>
      <c r="J4177" t="s">
        <v>40</v>
      </c>
      <c r="K4177">
        <v>0</v>
      </c>
      <c r="L4177">
        <v>75006</v>
      </c>
      <c r="M4177">
        <v>0</v>
      </c>
      <c r="N4177">
        <v>0</v>
      </c>
      <c r="O4177">
        <v>3</v>
      </c>
      <c r="P4177">
        <v>75009</v>
      </c>
      <c r="Q4177">
        <v>0</v>
      </c>
      <c r="R4177">
        <v>75009</v>
      </c>
      <c r="S4177" t="str">
        <f t="shared" si="130"/>
        <v>False</v>
      </c>
      <c r="T4177">
        <v>43704</v>
      </c>
      <c r="U4177" t="b">
        <f t="shared" si="131"/>
        <v>0</v>
      </c>
      <c r="V4177">
        <v>0</v>
      </c>
      <c r="W4177">
        <v>11999</v>
      </c>
      <c r="X4177">
        <v>24552</v>
      </c>
      <c r="Y4177">
        <v>12357</v>
      </c>
      <c r="Z4177">
        <v>92612</v>
      </c>
      <c r="AA4177" t="b">
        <f>ABS(T4177-Z4177)&gt;25000</f>
        <v>1</v>
      </c>
      <c r="AB4177">
        <v>-17603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18461</v>
      </c>
      <c r="AJ4177">
        <v>0</v>
      </c>
      <c r="AK4177">
        <v>0</v>
      </c>
      <c r="AL4177">
        <v>0</v>
      </c>
      <c r="AM4177">
        <v>0</v>
      </c>
      <c r="AN4177">
        <v>469027</v>
      </c>
      <c r="AO4177">
        <v>-450566</v>
      </c>
      <c r="AQ4177">
        <f>K4177/R4177</f>
        <v>0</v>
      </c>
    </row>
    <row r="4178" spans="1:43" x14ac:dyDescent="0.35">
      <c r="A4178" t="s">
        <v>8670</v>
      </c>
      <c r="B4178" t="s">
        <v>8671</v>
      </c>
      <c r="C4178" t="s">
        <v>38</v>
      </c>
      <c r="D4178" t="str">
        <f>IF(P4178&lt;=50000,"Extra Small",IF(AND(P4178&gt;=50000,P4178&lt;250000),"Small",IF(AND(P4178&gt;=250000,P4178&lt;1000000),"Medium",IF(AND(P4178&gt;=1000000,P4178&lt;10000000),"Large",IF(AND(P4178&gt;=10000000,P4178&lt;100000000),"Extra Large",IF(P4178&gt;=100000000,"Extra-extra-large"))))))</f>
        <v>Extra Small</v>
      </c>
      <c r="E4178" t="s">
        <v>43</v>
      </c>
      <c r="F4178">
        <v>0</v>
      </c>
      <c r="G4178">
        <v>0</v>
      </c>
      <c r="H4178">
        <v>0</v>
      </c>
      <c r="I4178">
        <v>0</v>
      </c>
      <c r="J4178" t="s">
        <v>187</v>
      </c>
      <c r="K4178">
        <v>0</v>
      </c>
      <c r="L4178">
        <v>1000</v>
      </c>
      <c r="M4178">
        <v>22145</v>
      </c>
      <c r="N4178">
        <v>0</v>
      </c>
      <c r="O4178">
        <v>1962</v>
      </c>
      <c r="P4178">
        <v>25107</v>
      </c>
      <c r="Q4178">
        <v>516</v>
      </c>
      <c r="R4178">
        <v>25623</v>
      </c>
      <c r="S4178" t="str">
        <f t="shared" si="130"/>
        <v>False</v>
      </c>
      <c r="T4178">
        <v>0</v>
      </c>
      <c r="U4178" t="e">
        <f t="shared" si="131"/>
        <v>#DIV/0!</v>
      </c>
      <c r="V4178">
        <v>0</v>
      </c>
      <c r="W4178">
        <v>0</v>
      </c>
      <c r="X4178">
        <v>0</v>
      </c>
      <c r="Y4178">
        <v>25404</v>
      </c>
      <c r="Z4178">
        <v>25404</v>
      </c>
      <c r="AA4178" t="b">
        <f>ABS(T4178-Z4178)&gt;25000</f>
        <v>1</v>
      </c>
      <c r="AB4178">
        <v>219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46862</v>
      </c>
      <c r="AJ4178">
        <v>0</v>
      </c>
      <c r="AK4178">
        <v>0</v>
      </c>
      <c r="AL4178">
        <v>0</v>
      </c>
      <c r="AM4178">
        <v>0</v>
      </c>
      <c r="AN4178">
        <v>22650</v>
      </c>
      <c r="AO4178">
        <v>24212</v>
      </c>
      <c r="AQ4178">
        <f>K4178/R4178</f>
        <v>0</v>
      </c>
    </row>
    <row r="4179" spans="1:43" x14ac:dyDescent="0.35">
      <c r="A4179" t="s">
        <v>8672</v>
      </c>
      <c r="B4179" t="s">
        <v>8673</v>
      </c>
      <c r="C4179" t="s">
        <v>38</v>
      </c>
      <c r="D4179" t="str">
        <f>IF(P4179&lt;=50000,"Extra Small",IF(AND(P4179&gt;=50000,P4179&lt;250000),"Small",IF(AND(P4179&gt;=250000,P4179&lt;1000000),"Medium",IF(AND(P4179&gt;=1000000,P4179&lt;10000000),"Large",IF(AND(P4179&gt;=10000000,P4179&lt;100000000),"Extra Large",IF(P4179&gt;=100000000,"Extra-extra-large"))))))</f>
        <v>Extra Small</v>
      </c>
      <c r="E4179" t="s">
        <v>110</v>
      </c>
      <c r="F4179">
        <v>0</v>
      </c>
      <c r="G4179">
        <v>0</v>
      </c>
      <c r="H4179">
        <v>0</v>
      </c>
      <c r="I4179">
        <v>0</v>
      </c>
      <c r="J4179" t="s">
        <v>56</v>
      </c>
      <c r="K4179">
        <v>0</v>
      </c>
      <c r="L4179">
        <v>2737</v>
      </c>
      <c r="M4179">
        <v>5211</v>
      </c>
      <c r="N4179">
        <v>0</v>
      </c>
      <c r="O4179">
        <v>3396</v>
      </c>
      <c r="P4179">
        <v>11344</v>
      </c>
      <c r="Q4179">
        <v>0</v>
      </c>
      <c r="R4179">
        <v>11344</v>
      </c>
      <c r="S4179" t="str">
        <f t="shared" si="130"/>
        <v>False</v>
      </c>
      <c r="T4179">
        <v>0</v>
      </c>
      <c r="U4179" t="e">
        <f t="shared" si="131"/>
        <v>#DIV/0!</v>
      </c>
      <c r="V4179">
        <v>0</v>
      </c>
      <c r="W4179">
        <v>1500</v>
      </c>
      <c r="X4179">
        <v>0</v>
      </c>
      <c r="Y4179">
        <v>16985</v>
      </c>
      <c r="Z4179">
        <v>18485</v>
      </c>
      <c r="AA4179" t="b">
        <f>ABS(T4179-Z4179)&gt;25000</f>
        <v>0</v>
      </c>
      <c r="AB4179">
        <v>-7141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53076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53076</v>
      </c>
      <c r="AQ4179">
        <f>K4179/R4179</f>
        <v>0</v>
      </c>
    </row>
    <row r="4180" spans="1:43" x14ac:dyDescent="0.35">
      <c r="A4180" t="s">
        <v>8674</v>
      </c>
      <c r="B4180" t="s">
        <v>8675</v>
      </c>
      <c r="C4180" t="s">
        <v>38</v>
      </c>
      <c r="D4180" t="str">
        <f>IF(P4180&lt;=50000,"Extra Small",IF(AND(P4180&gt;=50000,P4180&lt;250000),"Small",IF(AND(P4180&gt;=250000,P4180&lt;1000000),"Medium",IF(AND(P4180&gt;=1000000,P4180&lt;10000000),"Large",IF(AND(P4180&gt;=10000000,P4180&lt;100000000),"Extra Large",IF(P4180&gt;=100000000,"Extra-extra-large"))))))</f>
        <v>Extra Small</v>
      </c>
      <c r="E4180" t="s">
        <v>76</v>
      </c>
      <c r="F4180">
        <v>0</v>
      </c>
      <c r="G4180">
        <v>0</v>
      </c>
      <c r="H4180">
        <v>0</v>
      </c>
      <c r="I4180">
        <v>0</v>
      </c>
      <c r="J4180" t="s">
        <v>656</v>
      </c>
      <c r="K4180">
        <v>0</v>
      </c>
      <c r="L4180">
        <v>0</v>
      </c>
      <c r="M4180">
        <v>0</v>
      </c>
      <c r="N4180">
        <v>0</v>
      </c>
      <c r="O4180">
        <v>1220</v>
      </c>
      <c r="P4180">
        <v>1220</v>
      </c>
      <c r="Q4180">
        <v>0</v>
      </c>
      <c r="R4180">
        <v>1220</v>
      </c>
      <c r="S4180" t="str">
        <f t="shared" si="130"/>
        <v>False</v>
      </c>
      <c r="T4180">
        <v>0</v>
      </c>
      <c r="U4180" t="e">
        <f t="shared" si="131"/>
        <v>#DIV/0!</v>
      </c>
      <c r="V4180">
        <v>0</v>
      </c>
      <c r="W4180">
        <v>0</v>
      </c>
      <c r="X4180">
        <v>50</v>
      </c>
      <c r="Y4180">
        <v>0</v>
      </c>
      <c r="Z4180">
        <v>50</v>
      </c>
      <c r="AA4180" t="b">
        <f>ABS(T4180-Z4180)&gt;25000</f>
        <v>0</v>
      </c>
      <c r="AB4180">
        <v>1170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3490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3490</v>
      </c>
      <c r="AQ4180">
        <f>K4180/R4180</f>
        <v>0</v>
      </c>
    </row>
    <row r="4181" spans="1:43" x14ac:dyDescent="0.35">
      <c r="A4181" t="s">
        <v>8676</v>
      </c>
      <c r="B4181" t="s">
        <v>8677</v>
      </c>
      <c r="C4181" t="s">
        <v>38</v>
      </c>
      <c r="D4181" t="str">
        <f>IF(P4181&lt;=50000,"Extra Small",IF(AND(P4181&gt;=50000,P4181&lt;250000),"Small",IF(AND(P4181&gt;=250000,P4181&lt;1000000),"Medium",IF(AND(P4181&gt;=1000000,P4181&lt;10000000),"Large",IF(AND(P4181&gt;=10000000,P4181&lt;100000000),"Extra Large",IF(P4181&gt;=100000000,"Extra-extra-large"))))))</f>
        <v>Medium</v>
      </c>
      <c r="E4181" t="s">
        <v>39</v>
      </c>
      <c r="F4181">
        <v>0</v>
      </c>
      <c r="G4181">
        <v>0</v>
      </c>
      <c r="H4181">
        <v>5</v>
      </c>
      <c r="I4181">
        <v>0</v>
      </c>
      <c r="J4181" t="s">
        <v>269</v>
      </c>
      <c r="K4181">
        <v>1000</v>
      </c>
      <c r="L4181">
        <v>299245</v>
      </c>
      <c r="M4181">
        <v>0</v>
      </c>
      <c r="N4181">
        <v>2</v>
      </c>
      <c r="O4181">
        <v>13500</v>
      </c>
      <c r="P4181">
        <v>313747</v>
      </c>
      <c r="Q4181">
        <v>0</v>
      </c>
      <c r="R4181">
        <v>313747</v>
      </c>
      <c r="S4181" t="str">
        <f t="shared" si="130"/>
        <v>False</v>
      </c>
      <c r="T4181">
        <v>97651</v>
      </c>
      <c r="U4181" t="b">
        <f t="shared" si="131"/>
        <v>0</v>
      </c>
      <c r="V4181">
        <v>0</v>
      </c>
      <c r="W4181">
        <v>0</v>
      </c>
      <c r="X4181">
        <v>0</v>
      </c>
      <c r="Y4181">
        <v>288169</v>
      </c>
      <c r="Z4181">
        <v>385820</v>
      </c>
      <c r="AA4181" t="b">
        <f>ABS(T4181-Z4181)&gt;25000</f>
        <v>1</v>
      </c>
      <c r="AB4181">
        <v>-72073</v>
      </c>
      <c r="AC4181">
        <v>0</v>
      </c>
      <c r="AD4181">
        <v>-72073</v>
      </c>
      <c r="AE4181">
        <v>51028</v>
      </c>
      <c r="AF4181">
        <v>0</v>
      </c>
      <c r="AG4181">
        <v>0</v>
      </c>
      <c r="AH4181">
        <v>2379935</v>
      </c>
      <c r="AI4181">
        <v>2430963</v>
      </c>
      <c r="AJ4181">
        <v>146464</v>
      </c>
      <c r="AK4181">
        <v>0</v>
      </c>
      <c r="AL4181">
        <v>0</v>
      </c>
      <c r="AM4181">
        <v>820803</v>
      </c>
      <c r="AN4181">
        <v>967267</v>
      </c>
      <c r="AO4181">
        <v>1463696</v>
      </c>
      <c r="AQ4181">
        <f>K4181/R4181</f>
        <v>3.1872814720140751E-3</v>
      </c>
    </row>
    <row r="4182" spans="1:43" x14ac:dyDescent="0.35">
      <c r="A4182" t="s">
        <v>8678</v>
      </c>
      <c r="B4182" t="s">
        <v>8679</v>
      </c>
      <c r="C4182" t="s">
        <v>38</v>
      </c>
      <c r="D4182" t="str">
        <f>IF(P4182&lt;=50000,"Extra Small",IF(AND(P4182&gt;=50000,P4182&lt;250000),"Small",IF(AND(P4182&gt;=250000,P4182&lt;1000000),"Medium",IF(AND(P4182&gt;=1000000,P4182&lt;10000000),"Large",IF(AND(P4182&gt;=10000000,P4182&lt;100000000),"Extra Large",IF(P4182&gt;=100000000,"Extra-extra-large"))))))</f>
        <v>Large</v>
      </c>
      <c r="E4182" t="s">
        <v>110</v>
      </c>
      <c r="F4182">
        <v>40</v>
      </c>
      <c r="G4182">
        <v>5</v>
      </c>
      <c r="H4182">
        <v>8</v>
      </c>
      <c r="I4182">
        <v>34.119999999999997</v>
      </c>
      <c r="J4182" t="s">
        <v>281</v>
      </c>
      <c r="K4182">
        <v>3882830</v>
      </c>
      <c r="L4182">
        <v>0</v>
      </c>
      <c r="M4182">
        <v>525086</v>
      </c>
      <c r="N4182">
        <v>46623</v>
      </c>
      <c r="O4182">
        <v>123612</v>
      </c>
      <c r="P4182">
        <v>4578151</v>
      </c>
      <c r="Q4182">
        <v>17469</v>
      </c>
      <c r="R4182">
        <v>4595620</v>
      </c>
      <c r="S4182" t="str">
        <f t="shared" si="130"/>
        <v>False</v>
      </c>
      <c r="T4182">
        <v>2723639</v>
      </c>
      <c r="U4182" t="b">
        <f t="shared" si="131"/>
        <v>0</v>
      </c>
      <c r="V4182">
        <v>4943</v>
      </c>
      <c r="W4182">
        <v>0</v>
      </c>
      <c r="X4182">
        <v>0</v>
      </c>
      <c r="Y4182">
        <v>921592</v>
      </c>
      <c r="Z4182">
        <v>3650174</v>
      </c>
      <c r="AA4182" t="b">
        <f>ABS(T4182-Z4182)&gt;1000000</f>
        <v>0</v>
      </c>
      <c r="AB4182">
        <v>945446</v>
      </c>
      <c r="AC4182">
        <v>0</v>
      </c>
      <c r="AD4182">
        <v>945446</v>
      </c>
      <c r="AE4182">
        <v>5076738</v>
      </c>
      <c r="AF4182">
        <v>0</v>
      </c>
      <c r="AG4182">
        <v>6050937</v>
      </c>
      <c r="AH4182">
        <v>6050937</v>
      </c>
      <c r="AI4182">
        <v>11127675</v>
      </c>
      <c r="AJ4182">
        <v>2793207</v>
      </c>
      <c r="AK4182">
        <v>0</v>
      </c>
      <c r="AL4182">
        <v>22650</v>
      </c>
      <c r="AM4182">
        <v>22650</v>
      </c>
      <c r="AN4182">
        <v>2815857</v>
      </c>
      <c r="AO4182">
        <v>8311818</v>
      </c>
      <c r="AQ4182">
        <f>K4182/R4182</f>
        <v>0.84489796806524475</v>
      </c>
    </row>
    <row r="4183" spans="1:43" x14ac:dyDescent="0.35">
      <c r="A4183" t="s">
        <v>8680</v>
      </c>
      <c r="B4183" t="s">
        <v>8681</v>
      </c>
      <c r="C4183" t="s">
        <v>50</v>
      </c>
      <c r="D4183" t="str">
        <f>IF(P4183&lt;=50000,"Extra Small",IF(AND(P4183&gt;=50000,P4183&lt;250000),"Small",IF(AND(P4183&gt;=250000,P4183&lt;1000000),"Medium",IF(AND(P4183&gt;=1000000,P4183&lt;10000000),"Large",IF(AND(P4183&gt;=10000000,P4183&lt;100000000),"Extra Large",IF(P4183&gt;=100000000,"Extra-extra-large"))))))</f>
        <v>Medium</v>
      </c>
      <c r="E4183" t="s">
        <v>55</v>
      </c>
      <c r="F4183">
        <v>2</v>
      </c>
      <c r="G4183">
        <v>5</v>
      </c>
      <c r="H4183">
        <v>0</v>
      </c>
      <c r="I4183">
        <v>4.5999999999999996</v>
      </c>
      <c r="J4183" t="s">
        <v>905</v>
      </c>
      <c r="K4183">
        <v>476342</v>
      </c>
      <c r="L4183">
        <v>66993</v>
      </c>
      <c r="M4183">
        <v>5905</v>
      </c>
      <c r="N4183">
        <v>2560</v>
      </c>
      <c r="O4183">
        <v>27000</v>
      </c>
      <c r="P4183">
        <v>578800</v>
      </c>
      <c r="Q4183">
        <v>0</v>
      </c>
      <c r="R4183">
        <v>578800</v>
      </c>
      <c r="S4183" t="str">
        <f t="shared" si="130"/>
        <v>False</v>
      </c>
      <c r="T4183">
        <v>266349</v>
      </c>
      <c r="U4183" t="b">
        <f t="shared" si="131"/>
        <v>0</v>
      </c>
      <c r="V4183">
        <v>0</v>
      </c>
      <c r="W4183">
        <v>0</v>
      </c>
      <c r="X4183">
        <v>0</v>
      </c>
      <c r="Y4183">
        <v>120397</v>
      </c>
      <c r="Z4183">
        <v>386746</v>
      </c>
      <c r="AA4183" t="b">
        <f>ABS(T4183-Z4183)&gt;25000</f>
        <v>1</v>
      </c>
      <c r="AB4183">
        <v>192054</v>
      </c>
      <c r="AC4183">
        <v>0</v>
      </c>
      <c r="AD4183">
        <v>192054</v>
      </c>
      <c r="AE4183">
        <v>599566</v>
      </c>
      <c r="AF4183">
        <v>0</v>
      </c>
      <c r="AG4183">
        <v>0</v>
      </c>
      <c r="AH4183">
        <v>5066</v>
      </c>
      <c r="AI4183">
        <v>604632</v>
      </c>
      <c r="AJ4183">
        <v>223530</v>
      </c>
      <c r="AK4183">
        <v>0</v>
      </c>
      <c r="AL4183">
        <v>0</v>
      </c>
      <c r="AM4183">
        <v>3807</v>
      </c>
      <c r="AN4183">
        <v>227337</v>
      </c>
      <c r="AO4183">
        <v>377295</v>
      </c>
      <c r="AQ4183">
        <f>K4183/R4183</f>
        <v>0.82298203178991014</v>
      </c>
    </row>
    <row r="4184" spans="1:43" x14ac:dyDescent="0.35">
      <c r="A4184" t="s">
        <v>8682</v>
      </c>
      <c r="B4184" t="s">
        <v>8683</v>
      </c>
      <c r="C4184" t="s">
        <v>38</v>
      </c>
      <c r="D4184" t="str">
        <f>IF(P4184&lt;=50000,"Extra Small",IF(AND(P4184&gt;=50000,P4184&lt;250000),"Small",IF(AND(P4184&gt;=250000,P4184&lt;1000000),"Medium",IF(AND(P4184&gt;=1000000,P4184&lt;10000000),"Large",IF(AND(P4184&gt;=10000000,P4184&lt;100000000),"Extra Large",IF(P4184&gt;=100000000,"Extra-extra-large"))))))</f>
        <v>Small</v>
      </c>
      <c r="E4184" t="s">
        <v>67</v>
      </c>
      <c r="F4184">
        <v>1</v>
      </c>
      <c r="G4184">
        <v>1</v>
      </c>
      <c r="H4184">
        <v>1</v>
      </c>
      <c r="I4184">
        <v>1</v>
      </c>
      <c r="J4184" t="s">
        <v>61</v>
      </c>
      <c r="K4184">
        <v>0</v>
      </c>
      <c r="L4184">
        <v>700</v>
      </c>
      <c r="M4184">
        <v>0</v>
      </c>
      <c r="N4184">
        <v>0</v>
      </c>
      <c r="O4184">
        <v>155193</v>
      </c>
      <c r="P4184">
        <v>155893</v>
      </c>
      <c r="Q4184">
        <v>0</v>
      </c>
      <c r="R4184">
        <v>155893</v>
      </c>
      <c r="S4184" t="str">
        <f t="shared" si="130"/>
        <v>False</v>
      </c>
      <c r="T4184">
        <v>74775</v>
      </c>
      <c r="U4184" t="b">
        <f t="shared" si="131"/>
        <v>0</v>
      </c>
      <c r="V4184">
        <v>0</v>
      </c>
      <c r="W4184">
        <v>0</v>
      </c>
      <c r="X4184">
        <v>0</v>
      </c>
      <c r="Y4184">
        <v>67065</v>
      </c>
      <c r="Z4184">
        <v>141840</v>
      </c>
      <c r="AA4184" t="b">
        <f>ABS(T4184-Z4184)&gt;25000</f>
        <v>1</v>
      </c>
      <c r="AB4184">
        <v>14053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914500</v>
      </c>
      <c r="AJ4184">
        <v>0</v>
      </c>
      <c r="AK4184">
        <v>0</v>
      </c>
      <c r="AL4184">
        <v>0</v>
      </c>
      <c r="AM4184">
        <v>0</v>
      </c>
      <c r="AN4184">
        <v>12799</v>
      </c>
      <c r="AO4184">
        <v>901701</v>
      </c>
      <c r="AQ4184">
        <f>K4184/R4184</f>
        <v>0</v>
      </c>
    </row>
    <row r="4185" spans="1:43" x14ac:dyDescent="0.35">
      <c r="A4185" t="s">
        <v>8684</v>
      </c>
      <c r="B4185" t="s">
        <v>8685</v>
      </c>
      <c r="C4185" t="s">
        <v>50</v>
      </c>
      <c r="D4185" t="str">
        <f>IF(P4185&lt;=50000,"Extra Small",IF(AND(P4185&gt;=50000,P4185&lt;250000),"Small",IF(AND(P4185&gt;=250000,P4185&lt;1000000),"Medium",IF(AND(P4185&gt;=1000000,P4185&lt;10000000),"Large",IF(AND(P4185&gt;=10000000,P4185&lt;100000000),"Extra Large",IF(P4185&gt;=100000000,"Extra-extra-large"))))))</f>
        <v>Small</v>
      </c>
      <c r="E4185" t="s">
        <v>43</v>
      </c>
      <c r="F4185">
        <v>2</v>
      </c>
      <c r="G4185">
        <v>3</v>
      </c>
      <c r="H4185">
        <v>1</v>
      </c>
      <c r="I4185">
        <v>0</v>
      </c>
      <c r="J4185" t="s">
        <v>57</v>
      </c>
      <c r="K4185">
        <v>94744</v>
      </c>
      <c r="L4185">
        <v>13245</v>
      </c>
      <c r="M4185">
        <v>13986</v>
      </c>
      <c r="N4185">
        <v>0</v>
      </c>
      <c r="O4185">
        <v>1512</v>
      </c>
      <c r="P4185">
        <v>123487</v>
      </c>
      <c r="Q4185">
        <v>0</v>
      </c>
      <c r="R4185">
        <v>123487</v>
      </c>
      <c r="S4185" t="str">
        <f t="shared" si="130"/>
        <v>False</v>
      </c>
      <c r="T4185">
        <v>230793</v>
      </c>
      <c r="U4185" t="b">
        <f t="shared" si="131"/>
        <v>0</v>
      </c>
      <c r="V4185">
        <v>0</v>
      </c>
      <c r="W4185">
        <v>0</v>
      </c>
      <c r="X4185">
        <v>0</v>
      </c>
      <c r="Y4185">
        <v>54189</v>
      </c>
      <c r="Z4185">
        <v>284982</v>
      </c>
      <c r="AA4185" t="b">
        <f>ABS(T4185-Z4185)&gt;25000</f>
        <v>1</v>
      </c>
      <c r="AB4185">
        <v>-161495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345294</v>
      </c>
      <c r="AJ4185">
        <v>0</v>
      </c>
      <c r="AK4185">
        <v>0</v>
      </c>
      <c r="AL4185">
        <v>0</v>
      </c>
      <c r="AM4185">
        <v>0</v>
      </c>
      <c r="AN4185">
        <v>239227</v>
      </c>
      <c r="AO4185">
        <v>106067</v>
      </c>
      <c r="AQ4185">
        <f>K4185/R4185</f>
        <v>0.76723865670070535</v>
      </c>
    </row>
    <row r="4186" spans="1:43" x14ac:dyDescent="0.35">
      <c r="A4186" t="s">
        <v>8686</v>
      </c>
      <c r="B4186" t="s">
        <v>8687</v>
      </c>
      <c r="C4186" t="s">
        <v>38</v>
      </c>
      <c r="D4186" t="str">
        <f>IF(P4186&lt;=50000,"Extra Small",IF(AND(P4186&gt;=50000,P4186&lt;250000),"Small",IF(AND(P4186&gt;=250000,P4186&lt;1000000),"Medium",IF(AND(P4186&gt;=1000000,P4186&lt;10000000),"Large",IF(AND(P4186&gt;=10000000,P4186&lt;100000000),"Extra Large",IF(P4186&gt;=100000000,"Extra-extra-large"))))))</f>
        <v>Small</v>
      </c>
      <c r="E4186" t="s">
        <v>43</v>
      </c>
      <c r="F4186">
        <v>0</v>
      </c>
      <c r="G4186">
        <v>16</v>
      </c>
      <c r="H4186">
        <v>0</v>
      </c>
      <c r="I4186">
        <v>3.47</v>
      </c>
      <c r="J4186" t="s">
        <v>172</v>
      </c>
      <c r="K4186">
        <v>155216</v>
      </c>
      <c r="L4186">
        <v>167</v>
      </c>
      <c r="M4186">
        <v>37230</v>
      </c>
      <c r="N4186">
        <v>306</v>
      </c>
      <c r="O4186">
        <v>12000</v>
      </c>
      <c r="P4186">
        <v>204919</v>
      </c>
      <c r="Q4186">
        <v>0</v>
      </c>
      <c r="R4186">
        <v>204919</v>
      </c>
      <c r="S4186" t="str">
        <f t="shared" si="130"/>
        <v>False</v>
      </c>
      <c r="T4186">
        <v>162157</v>
      </c>
      <c r="U4186" t="b">
        <f t="shared" si="131"/>
        <v>0</v>
      </c>
      <c r="V4186">
        <v>0</v>
      </c>
      <c r="W4186">
        <v>0</v>
      </c>
      <c r="X4186">
        <v>0</v>
      </c>
      <c r="Y4186">
        <v>34935</v>
      </c>
      <c r="Z4186">
        <v>197092</v>
      </c>
      <c r="AA4186" t="b">
        <f>ABS(T4186-Z4186)&gt;25000</f>
        <v>1</v>
      </c>
      <c r="AB4186">
        <v>7827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50771</v>
      </c>
      <c r="AJ4186">
        <v>0</v>
      </c>
      <c r="AK4186">
        <v>0</v>
      </c>
      <c r="AL4186">
        <v>0</v>
      </c>
      <c r="AM4186">
        <v>0</v>
      </c>
      <c r="AN4186">
        <v>24273</v>
      </c>
      <c r="AO4186">
        <v>26498</v>
      </c>
      <c r="AQ4186">
        <f>K4186/R4186</f>
        <v>0.7574505048336172</v>
      </c>
    </row>
    <row r="4187" spans="1:43" x14ac:dyDescent="0.35">
      <c r="A4187" t="s">
        <v>8688</v>
      </c>
      <c r="B4187" t="s">
        <v>8689</v>
      </c>
      <c r="C4187" t="s">
        <v>38</v>
      </c>
      <c r="D4187" t="str">
        <f>IF(P4187&lt;=50000,"Extra Small",IF(AND(P4187&gt;=50000,P4187&lt;250000),"Small",IF(AND(P4187&gt;=250000,P4187&lt;1000000),"Medium",IF(AND(P4187&gt;=1000000,P4187&lt;10000000),"Large",IF(AND(P4187&gt;=10000000,P4187&lt;100000000),"Extra Large",IF(P4187&gt;=100000000,"Extra-extra-large"))))))</f>
        <v>Large</v>
      </c>
      <c r="E4187" t="s">
        <v>110</v>
      </c>
      <c r="F4187">
        <v>19</v>
      </c>
      <c r="G4187">
        <v>33</v>
      </c>
      <c r="H4187">
        <v>3</v>
      </c>
      <c r="I4187">
        <v>43</v>
      </c>
      <c r="J4187" t="s">
        <v>256</v>
      </c>
      <c r="K4187">
        <v>1166044</v>
      </c>
      <c r="L4187">
        <v>2701091</v>
      </c>
      <c r="M4187">
        <v>3348332</v>
      </c>
      <c r="N4187">
        <v>39151</v>
      </c>
      <c r="O4187">
        <v>166807</v>
      </c>
      <c r="P4187">
        <v>7421425</v>
      </c>
      <c r="Q4187">
        <v>0</v>
      </c>
      <c r="R4187">
        <v>7421425</v>
      </c>
      <c r="S4187" t="str">
        <f t="shared" si="130"/>
        <v>False</v>
      </c>
      <c r="T4187">
        <v>3230838</v>
      </c>
      <c r="U4187" t="b">
        <f t="shared" si="131"/>
        <v>0</v>
      </c>
      <c r="V4187">
        <v>22638</v>
      </c>
      <c r="W4187">
        <v>0</v>
      </c>
      <c r="X4187">
        <v>0</v>
      </c>
      <c r="Y4187">
        <v>4784280</v>
      </c>
      <c r="Z4187">
        <v>8037756</v>
      </c>
      <c r="AA4187" t="b">
        <f>ABS(T4187-Z4187)&gt;1000000</f>
        <v>1</v>
      </c>
      <c r="AB4187">
        <v>-616331</v>
      </c>
      <c r="AC4187">
        <v>0</v>
      </c>
      <c r="AD4187">
        <v>-616331</v>
      </c>
      <c r="AE4187">
        <v>1884237</v>
      </c>
      <c r="AF4187">
        <v>0</v>
      </c>
      <c r="AG4187">
        <v>2711364</v>
      </c>
      <c r="AH4187">
        <v>2711364</v>
      </c>
      <c r="AI4187">
        <v>4595601</v>
      </c>
      <c r="AJ4187">
        <v>736547</v>
      </c>
      <c r="AK4187">
        <v>13271</v>
      </c>
      <c r="AL4187">
        <v>29717</v>
      </c>
      <c r="AM4187">
        <v>42988</v>
      </c>
      <c r="AN4187">
        <v>779535</v>
      </c>
      <c r="AO4187">
        <v>3816066</v>
      </c>
      <c r="AQ4187">
        <f>K4187/R4187</f>
        <v>0.1571186126653574</v>
      </c>
    </row>
    <row r="4188" spans="1:43" x14ac:dyDescent="0.35">
      <c r="A4188" t="s">
        <v>8690</v>
      </c>
      <c r="B4188" t="s">
        <v>8691</v>
      </c>
      <c r="C4188" t="s">
        <v>50</v>
      </c>
      <c r="D4188" t="str">
        <f>IF(P4188&lt;=50000,"Extra Small",IF(AND(P4188&gt;=50000,P4188&lt;250000),"Small",IF(AND(P4188&gt;=250000,P4188&lt;1000000),"Medium",IF(AND(P4188&gt;=1000000,P4188&lt;10000000),"Large",IF(AND(P4188&gt;=10000000,P4188&lt;100000000),"Extra Large",IF(P4188&gt;=100000000,"Extra-extra-large"))))))</f>
        <v>Medium</v>
      </c>
      <c r="E4188" t="s">
        <v>110</v>
      </c>
      <c r="F4188">
        <v>0</v>
      </c>
      <c r="G4188">
        <v>0</v>
      </c>
      <c r="H4188">
        <v>0</v>
      </c>
      <c r="I4188">
        <v>0</v>
      </c>
      <c r="J4188" t="s">
        <v>44</v>
      </c>
      <c r="K4188">
        <v>30495</v>
      </c>
      <c r="L4188">
        <v>309204</v>
      </c>
      <c r="M4188">
        <v>0</v>
      </c>
      <c r="N4188">
        <v>0</v>
      </c>
      <c r="O4188">
        <v>180000</v>
      </c>
      <c r="P4188">
        <v>519699</v>
      </c>
      <c r="Q4188">
        <v>0</v>
      </c>
      <c r="R4188">
        <v>519699</v>
      </c>
      <c r="S4188" t="str">
        <f t="shared" si="130"/>
        <v>False</v>
      </c>
      <c r="T4188">
        <v>0</v>
      </c>
      <c r="U4188" t="e">
        <f t="shared" si="131"/>
        <v>#DIV/0!</v>
      </c>
      <c r="V4188">
        <v>0</v>
      </c>
      <c r="W4188">
        <v>0</v>
      </c>
      <c r="X4188">
        <v>0</v>
      </c>
      <c r="Y4188">
        <v>126774</v>
      </c>
      <c r="Z4188">
        <v>126774</v>
      </c>
      <c r="AA4188" t="b">
        <f>ABS(T4188-Z4188)&gt;25000</f>
        <v>1</v>
      </c>
      <c r="AB4188">
        <v>392925</v>
      </c>
      <c r="AC4188">
        <v>0</v>
      </c>
      <c r="AD4188">
        <v>392925</v>
      </c>
      <c r="AE4188">
        <v>25530</v>
      </c>
      <c r="AF4188">
        <v>0</v>
      </c>
      <c r="AG4188">
        <v>0</v>
      </c>
      <c r="AH4188">
        <v>2468062</v>
      </c>
      <c r="AI4188">
        <v>2493592</v>
      </c>
      <c r="AJ4188">
        <v>31058</v>
      </c>
      <c r="AK4188">
        <v>0</v>
      </c>
      <c r="AL4188">
        <v>0</v>
      </c>
      <c r="AM4188">
        <v>254850</v>
      </c>
      <c r="AN4188">
        <v>285908</v>
      </c>
      <c r="AO4188">
        <v>2207684</v>
      </c>
      <c r="AQ4188">
        <f>K4188/R4188</f>
        <v>5.8678196417541691E-2</v>
      </c>
    </row>
    <row r="4189" spans="1:43" x14ac:dyDescent="0.35">
      <c r="A4189" t="s">
        <v>8692</v>
      </c>
      <c r="B4189" t="s">
        <v>8693</v>
      </c>
      <c r="C4189" t="s">
        <v>38</v>
      </c>
      <c r="D4189" t="str">
        <f>IF(P4189&lt;=50000,"Extra Small",IF(AND(P4189&gt;=50000,P4189&lt;250000),"Small",IF(AND(P4189&gt;=250000,P4189&lt;1000000),"Medium",IF(AND(P4189&gt;=1000000,P4189&lt;10000000),"Large",IF(AND(P4189&gt;=10000000,P4189&lt;100000000),"Extra Large",IF(P4189&gt;=100000000,"Extra-extra-large"))))))</f>
        <v>Medium</v>
      </c>
      <c r="E4189" t="s">
        <v>85</v>
      </c>
      <c r="F4189">
        <v>0</v>
      </c>
      <c r="G4189">
        <v>0</v>
      </c>
      <c r="H4189">
        <v>0</v>
      </c>
      <c r="I4189">
        <v>0</v>
      </c>
      <c r="J4189" t="s">
        <v>1690</v>
      </c>
      <c r="K4189">
        <v>0</v>
      </c>
      <c r="L4189">
        <v>0</v>
      </c>
      <c r="M4189">
        <v>363660</v>
      </c>
      <c r="N4189">
        <v>749</v>
      </c>
      <c r="O4189">
        <v>33690</v>
      </c>
      <c r="P4189">
        <v>398099</v>
      </c>
      <c r="Q4189">
        <v>0</v>
      </c>
      <c r="R4189">
        <v>398099</v>
      </c>
      <c r="S4189" t="str">
        <f t="shared" si="130"/>
        <v>False</v>
      </c>
      <c r="T4189">
        <v>0</v>
      </c>
      <c r="U4189" t="e">
        <f t="shared" si="131"/>
        <v>#DIV/0!</v>
      </c>
      <c r="V4189">
        <v>0</v>
      </c>
      <c r="W4189">
        <v>0</v>
      </c>
      <c r="X4189">
        <v>0</v>
      </c>
      <c r="Y4189">
        <v>313126</v>
      </c>
      <c r="Z4189">
        <v>313126</v>
      </c>
      <c r="AA4189" t="b">
        <f>ABS(T4189-Z4189)&gt;25000</f>
        <v>1</v>
      </c>
      <c r="AB4189">
        <v>84973</v>
      </c>
      <c r="AC4189">
        <v>0</v>
      </c>
      <c r="AD4189">
        <v>84973</v>
      </c>
      <c r="AE4189">
        <v>385226</v>
      </c>
      <c r="AF4189">
        <v>0</v>
      </c>
      <c r="AG4189">
        <v>0</v>
      </c>
      <c r="AH4189">
        <v>2087</v>
      </c>
      <c r="AI4189">
        <v>387313</v>
      </c>
      <c r="AJ4189">
        <v>4989</v>
      </c>
      <c r="AK4189">
        <v>0</v>
      </c>
      <c r="AL4189">
        <v>0</v>
      </c>
      <c r="AM4189">
        <v>0</v>
      </c>
      <c r="AN4189">
        <v>4989</v>
      </c>
      <c r="AO4189">
        <v>382324</v>
      </c>
      <c r="AQ4189">
        <f>K4189/R4189</f>
        <v>0</v>
      </c>
    </row>
    <row r="4190" spans="1:43" x14ac:dyDescent="0.35">
      <c r="A4190" t="s">
        <v>8694</v>
      </c>
      <c r="B4190" t="s">
        <v>8695</v>
      </c>
      <c r="C4190" t="s">
        <v>38</v>
      </c>
      <c r="D4190" t="str">
        <f>IF(P4190&lt;=50000,"Extra Small",IF(AND(P4190&gt;=50000,P4190&lt;250000),"Small",IF(AND(P4190&gt;=250000,P4190&lt;1000000),"Medium",IF(AND(P4190&gt;=1000000,P4190&lt;10000000),"Large",IF(AND(P4190&gt;=10000000,P4190&lt;100000000),"Extra Large",IF(P4190&gt;=100000000,"Extra-extra-large"))))))</f>
        <v>Medium</v>
      </c>
      <c r="E4190" t="s">
        <v>43</v>
      </c>
      <c r="F4190">
        <v>0</v>
      </c>
      <c r="G4190">
        <v>0</v>
      </c>
      <c r="H4190">
        <v>0</v>
      </c>
      <c r="I4190">
        <v>0</v>
      </c>
      <c r="J4190" t="s">
        <v>2232</v>
      </c>
      <c r="K4190">
        <v>0</v>
      </c>
      <c r="L4190">
        <v>383537</v>
      </c>
      <c r="M4190">
        <v>51744</v>
      </c>
      <c r="N4190">
        <v>16984</v>
      </c>
      <c r="O4190">
        <v>3561</v>
      </c>
      <c r="P4190">
        <v>455826</v>
      </c>
      <c r="Q4190">
        <v>12734</v>
      </c>
      <c r="R4190">
        <v>468560</v>
      </c>
      <c r="S4190" t="str">
        <f t="shared" si="130"/>
        <v>False</v>
      </c>
      <c r="T4190">
        <v>0</v>
      </c>
      <c r="U4190" t="e">
        <f t="shared" si="131"/>
        <v>#DIV/0!</v>
      </c>
      <c r="V4190">
        <v>0</v>
      </c>
      <c r="W4190">
        <v>0</v>
      </c>
      <c r="X4190">
        <v>0</v>
      </c>
      <c r="Y4190">
        <v>76156</v>
      </c>
      <c r="Z4190">
        <v>76156</v>
      </c>
      <c r="AA4190" t="b">
        <f>ABS(T4190-Z4190)&gt;25000</f>
        <v>1</v>
      </c>
      <c r="AB4190">
        <v>392404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2218973</v>
      </c>
      <c r="AJ4190">
        <v>0</v>
      </c>
      <c r="AK4190">
        <v>0</v>
      </c>
      <c r="AL4190">
        <v>0</v>
      </c>
      <c r="AM4190">
        <v>0</v>
      </c>
      <c r="AN4190">
        <v>68308</v>
      </c>
      <c r="AO4190">
        <v>2150665</v>
      </c>
      <c r="AQ4190">
        <f>K4190/R4190</f>
        <v>0</v>
      </c>
    </row>
    <row r="4191" spans="1:43" x14ac:dyDescent="0.35">
      <c r="A4191" t="s">
        <v>8696</v>
      </c>
      <c r="B4191" t="s">
        <v>8697</v>
      </c>
      <c r="C4191" t="s">
        <v>38</v>
      </c>
      <c r="D4191" t="str">
        <f>IF(P4191&lt;=50000,"Extra Small",IF(AND(P4191&gt;=50000,P4191&lt;250000),"Small",IF(AND(P4191&gt;=250000,P4191&lt;1000000),"Medium",IF(AND(P4191&gt;=1000000,P4191&lt;10000000),"Large",IF(AND(P4191&gt;=10000000,P4191&lt;100000000),"Extra Large",IF(P4191&gt;=100000000,"Extra-extra-large"))))))</f>
        <v>Small</v>
      </c>
      <c r="E4191" t="s">
        <v>123</v>
      </c>
      <c r="F4191">
        <v>0</v>
      </c>
      <c r="G4191">
        <v>5</v>
      </c>
      <c r="H4191">
        <v>0</v>
      </c>
      <c r="I4191">
        <v>1.04</v>
      </c>
      <c r="J4191" t="s">
        <v>339</v>
      </c>
      <c r="K4191">
        <v>91954</v>
      </c>
      <c r="L4191">
        <v>45169</v>
      </c>
      <c r="M4191">
        <v>0</v>
      </c>
      <c r="N4191">
        <v>2770</v>
      </c>
      <c r="O4191">
        <v>14635</v>
      </c>
      <c r="P4191">
        <v>154528</v>
      </c>
      <c r="Q4191">
        <v>0</v>
      </c>
      <c r="R4191">
        <v>154528</v>
      </c>
      <c r="S4191" t="str">
        <f t="shared" si="130"/>
        <v>False</v>
      </c>
      <c r="T4191">
        <v>114590</v>
      </c>
      <c r="U4191" t="b">
        <f t="shared" si="131"/>
        <v>0</v>
      </c>
      <c r="V4191">
        <v>0</v>
      </c>
      <c r="W4191">
        <v>39580</v>
      </c>
      <c r="X4191">
        <v>0</v>
      </c>
      <c r="Y4191">
        <v>47023</v>
      </c>
      <c r="Z4191">
        <v>201193</v>
      </c>
      <c r="AA4191" t="b">
        <f>ABS(T4191-Z4191)&gt;25000</f>
        <v>1</v>
      </c>
      <c r="AB4191">
        <v>-46665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137719</v>
      </c>
      <c r="AJ4191">
        <v>0</v>
      </c>
      <c r="AK4191">
        <v>0</v>
      </c>
      <c r="AL4191">
        <v>0</v>
      </c>
      <c r="AM4191">
        <v>0</v>
      </c>
      <c r="AN4191">
        <v>13836</v>
      </c>
      <c r="AO4191">
        <v>123883</v>
      </c>
      <c r="AQ4191">
        <f>K4191/R4191</f>
        <v>0.59506367778007874</v>
      </c>
    </row>
    <row r="4192" spans="1:43" x14ac:dyDescent="0.35">
      <c r="A4192" t="s">
        <v>8698</v>
      </c>
      <c r="B4192" t="s">
        <v>8699</v>
      </c>
      <c r="C4192" t="s">
        <v>50</v>
      </c>
      <c r="D4192" t="str">
        <f>IF(P4192&lt;=50000,"Extra Small",IF(AND(P4192&gt;=50000,P4192&lt;250000),"Small",IF(AND(P4192&gt;=250000,P4192&lt;1000000),"Medium",IF(AND(P4192&gt;=1000000,P4192&lt;10000000),"Large",IF(AND(P4192&gt;=10000000,P4192&lt;100000000),"Extra Large",IF(P4192&gt;=100000000,"Extra-extra-large"))))))</f>
        <v>Large</v>
      </c>
      <c r="E4192" t="s">
        <v>55</v>
      </c>
      <c r="F4192">
        <v>7</v>
      </c>
      <c r="G4192">
        <v>22</v>
      </c>
      <c r="H4192">
        <v>6</v>
      </c>
      <c r="I4192">
        <v>17.760000000000002</v>
      </c>
      <c r="J4192" t="s">
        <v>269</v>
      </c>
      <c r="K4192">
        <v>278798</v>
      </c>
      <c r="L4192">
        <v>499888</v>
      </c>
      <c r="M4192">
        <v>1038846</v>
      </c>
      <c r="N4192">
        <v>4778</v>
      </c>
      <c r="O4192">
        <v>227329</v>
      </c>
      <c r="P4192">
        <v>2049639</v>
      </c>
      <c r="Q4192">
        <v>0</v>
      </c>
      <c r="R4192">
        <v>2049639</v>
      </c>
      <c r="S4192" t="str">
        <f t="shared" si="130"/>
        <v>False</v>
      </c>
      <c r="T4192">
        <v>1423453</v>
      </c>
      <c r="U4192" t="b">
        <f t="shared" si="131"/>
        <v>0</v>
      </c>
      <c r="V4192">
        <v>0</v>
      </c>
      <c r="W4192">
        <v>0</v>
      </c>
      <c r="X4192">
        <v>0</v>
      </c>
      <c r="Y4192">
        <v>582120</v>
      </c>
      <c r="Z4192">
        <v>2005573</v>
      </c>
      <c r="AA4192" t="b">
        <f>ABS(T4192-Z4192)&gt;1000000</f>
        <v>0</v>
      </c>
      <c r="AB4192">
        <v>44066</v>
      </c>
      <c r="AC4192">
        <v>0</v>
      </c>
      <c r="AD4192">
        <v>44066</v>
      </c>
      <c r="AE4192">
        <v>1352854</v>
      </c>
      <c r="AF4192">
        <v>0</v>
      </c>
      <c r="AG4192">
        <v>732343</v>
      </c>
      <c r="AH4192">
        <v>732343</v>
      </c>
      <c r="AI4192">
        <v>2085197</v>
      </c>
      <c r="AJ4192">
        <v>379705</v>
      </c>
      <c r="AK4192">
        <v>0</v>
      </c>
      <c r="AL4192">
        <v>37990</v>
      </c>
      <c r="AM4192">
        <v>37990</v>
      </c>
      <c r="AN4192">
        <v>417695</v>
      </c>
      <c r="AO4192">
        <v>1667502</v>
      </c>
      <c r="AQ4192">
        <f>K4192/R4192</f>
        <v>0.13602297770485436</v>
      </c>
    </row>
    <row r="4193" spans="1:43" x14ac:dyDescent="0.35">
      <c r="A4193" t="s">
        <v>8700</v>
      </c>
      <c r="B4193" t="s">
        <v>8701</v>
      </c>
      <c r="C4193" t="s">
        <v>38</v>
      </c>
      <c r="D4193" t="str">
        <f>IF(P4193&lt;=50000,"Extra Small",IF(AND(P4193&gt;=50000,P4193&lt;250000),"Small",IF(AND(P4193&gt;=250000,P4193&lt;1000000),"Medium",IF(AND(P4193&gt;=1000000,P4193&lt;10000000),"Large",IF(AND(P4193&gt;=10000000,P4193&lt;100000000),"Extra Large",IF(P4193&gt;=100000000,"Extra-extra-large"))))))</f>
        <v>Small</v>
      </c>
      <c r="E4193" t="s">
        <v>51</v>
      </c>
      <c r="F4193">
        <v>0</v>
      </c>
      <c r="G4193">
        <v>0</v>
      </c>
      <c r="H4193">
        <v>0</v>
      </c>
      <c r="I4193">
        <v>0</v>
      </c>
      <c r="J4193" t="s">
        <v>172</v>
      </c>
      <c r="K4193">
        <v>0</v>
      </c>
      <c r="L4193">
        <v>0</v>
      </c>
      <c r="M4193">
        <v>0</v>
      </c>
      <c r="N4193">
        <v>0</v>
      </c>
      <c r="O4193">
        <v>122680</v>
      </c>
      <c r="P4193">
        <v>122680</v>
      </c>
      <c r="Q4193">
        <v>0</v>
      </c>
      <c r="R4193">
        <v>122680</v>
      </c>
      <c r="S4193" t="str">
        <f t="shared" si="130"/>
        <v>False</v>
      </c>
      <c r="T4193">
        <v>0</v>
      </c>
      <c r="U4193" t="e">
        <f t="shared" si="131"/>
        <v>#DIV/0!</v>
      </c>
      <c r="V4193">
        <v>0</v>
      </c>
      <c r="W4193">
        <v>0</v>
      </c>
      <c r="X4193">
        <v>5870</v>
      </c>
      <c r="Y4193">
        <v>115963</v>
      </c>
      <c r="Z4193">
        <v>121833</v>
      </c>
      <c r="AA4193" t="b">
        <f>ABS(T4193-Z4193)&gt;25000</f>
        <v>1</v>
      </c>
      <c r="AB4193">
        <v>847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1507861</v>
      </c>
      <c r="AJ4193">
        <v>0</v>
      </c>
      <c r="AK4193">
        <v>0</v>
      </c>
      <c r="AL4193">
        <v>0</v>
      </c>
      <c r="AM4193">
        <v>0</v>
      </c>
      <c r="AN4193">
        <v>1116407</v>
      </c>
      <c r="AO4193">
        <v>391454</v>
      </c>
      <c r="AQ4193">
        <f>K4193/R4193</f>
        <v>0</v>
      </c>
    </row>
    <row r="4194" spans="1:43" x14ac:dyDescent="0.35">
      <c r="A4194" t="s">
        <v>8702</v>
      </c>
      <c r="B4194" t="s">
        <v>8703</v>
      </c>
      <c r="C4194" t="s">
        <v>38</v>
      </c>
      <c r="D4194" t="str">
        <f>IF(P4194&lt;=50000,"Extra Small",IF(AND(P4194&gt;=50000,P4194&lt;250000),"Small",IF(AND(P4194&gt;=250000,P4194&lt;1000000),"Medium",IF(AND(P4194&gt;=1000000,P4194&lt;10000000),"Large",IF(AND(P4194&gt;=10000000,P4194&lt;100000000),"Extra Large",IF(P4194&gt;=100000000,"Extra-extra-large"))))))</f>
        <v>Extra Large</v>
      </c>
      <c r="E4194" t="s">
        <v>67</v>
      </c>
      <c r="F4194">
        <v>19</v>
      </c>
      <c r="G4194">
        <v>151</v>
      </c>
      <c r="H4194">
        <v>40</v>
      </c>
      <c r="I4194">
        <v>115.8</v>
      </c>
      <c r="J4194" t="s">
        <v>3736</v>
      </c>
      <c r="K4194">
        <v>10652096</v>
      </c>
      <c r="L4194">
        <v>100436</v>
      </c>
      <c r="M4194">
        <v>5488611</v>
      </c>
      <c r="N4194">
        <v>145135</v>
      </c>
      <c r="O4194">
        <v>0</v>
      </c>
      <c r="P4194">
        <v>16386278</v>
      </c>
      <c r="Q4194">
        <v>7091</v>
      </c>
      <c r="R4194">
        <v>16393369</v>
      </c>
      <c r="S4194" t="str">
        <f t="shared" si="130"/>
        <v>False</v>
      </c>
      <c r="T4194">
        <v>9778039</v>
      </c>
      <c r="U4194" t="b">
        <f t="shared" si="131"/>
        <v>0</v>
      </c>
      <c r="V4194">
        <v>127789</v>
      </c>
      <c r="W4194">
        <v>0</v>
      </c>
      <c r="X4194">
        <v>0</v>
      </c>
      <c r="Y4194">
        <v>5470115</v>
      </c>
      <c r="Z4194">
        <v>15375943</v>
      </c>
      <c r="AA4194" t="b">
        <f>ABS(T4194-Z4194)&gt;1000000</f>
        <v>1</v>
      </c>
      <c r="AB4194">
        <v>1017426</v>
      </c>
      <c r="AC4194">
        <v>0</v>
      </c>
      <c r="AD4194">
        <v>1017426</v>
      </c>
      <c r="AE4194">
        <v>8020940</v>
      </c>
      <c r="AF4194">
        <v>0</v>
      </c>
      <c r="AG4194">
        <v>26785554</v>
      </c>
      <c r="AH4194">
        <v>26785554</v>
      </c>
      <c r="AI4194">
        <v>34806494</v>
      </c>
      <c r="AJ4194">
        <v>18393271</v>
      </c>
      <c r="AK4194">
        <v>3651750</v>
      </c>
      <c r="AL4194">
        <v>382690</v>
      </c>
      <c r="AM4194">
        <v>4034440</v>
      </c>
      <c r="AN4194">
        <v>22427711</v>
      </c>
      <c r="AO4194">
        <v>12378783</v>
      </c>
      <c r="AQ4194">
        <f>K4194/R4194</f>
        <v>0.64978077416545676</v>
      </c>
    </row>
    <row r="4195" spans="1:43" x14ac:dyDescent="0.35">
      <c r="A4195" t="s">
        <v>8704</v>
      </c>
      <c r="B4195" t="s">
        <v>8705</v>
      </c>
      <c r="C4195" t="s">
        <v>38</v>
      </c>
      <c r="D4195" t="str">
        <f>IF(P4195&lt;=50000,"Extra Small",IF(AND(P4195&gt;=50000,P4195&lt;250000),"Small",IF(AND(P4195&gt;=250000,P4195&lt;1000000),"Medium",IF(AND(P4195&gt;=1000000,P4195&lt;10000000),"Large",IF(AND(P4195&gt;=10000000,P4195&lt;100000000),"Extra Large",IF(P4195&gt;=100000000,"Extra-extra-large"))))))</f>
        <v>Extra Small</v>
      </c>
      <c r="E4195" t="s">
        <v>70</v>
      </c>
      <c r="F4195">
        <v>0</v>
      </c>
      <c r="G4195">
        <v>0</v>
      </c>
      <c r="H4195">
        <v>0</v>
      </c>
      <c r="I4195">
        <v>0</v>
      </c>
      <c r="J4195" t="s">
        <v>52</v>
      </c>
      <c r="K4195">
        <v>400</v>
      </c>
      <c r="L4195">
        <v>2756</v>
      </c>
      <c r="M4195">
        <v>1125</v>
      </c>
      <c r="N4195">
        <v>319</v>
      </c>
      <c r="O4195">
        <v>6877</v>
      </c>
      <c r="P4195">
        <v>11477</v>
      </c>
      <c r="Q4195">
        <v>0</v>
      </c>
      <c r="R4195">
        <v>11477</v>
      </c>
      <c r="S4195" t="str">
        <f t="shared" si="130"/>
        <v>False</v>
      </c>
      <c r="T4195">
        <v>0</v>
      </c>
      <c r="U4195" t="e">
        <f t="shared" si="131"/>
        <v>#DIV/0!</v>
      </c>
      <c r="V4195">
        <v>0</v>
      </c>
      <c r="W4195">
        <v>0</v>
      </c>
      <c r="X4195">
        <v>0</v>
      </c>
      <c r="Y4195">
        <v>15015</v>
      </c>
      <c r="Z4195">
        <v>15015</v>
      </c>
      <c r="AA4195" t="b">
        <f>ABS(T4195-Z4195)&gt;25000</f>
        <v>0</v>
      </c>
      <c r="AB4195">
        <v>-3538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19365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19365</v>
      </c>
      <c r="AQ4195">
        <f>K4195/R4195</f>
        <v>3.4852313322296768E-2</v>
      </c>
    </row>
    <row r="4196" spans="1:43" x14ac:dyDescent="0.35">
      <c r="A4196" t="s">
        <v>8706</v>
      </c>
      <c r="B4196" t="s">
        <v>8707</v>
      </c>
      <c r="C4196" t="s">
        <v>38</v>
      </c>
      <c r="D4196" t="str">
        <f>IF(P4196&lt;=50000,"Extra Small",IF(AND(P4196&gt;=50000,P4196&lt;250000),"Small",IF(AND(P4196&gt;=250000,P4196&lt;1000000),"Medium",IF(AND(P4196&gt;=1000000,P4196&lt;10000000),"Large",IF(AND(P4196&gt;=10000000,P4196&lt;100000000),"Extra Large",IF(P4196&gt;=100000000,"Extra-extra-large"))))))</f>
        <v>Small</v>
      </c>
      <c r="E4196" t="s">
        <v>70</v>
      </c>
      <c r="F4196">
        <v>0</v>
      </c>
      <c r="G4196">
        <v>2</v>
      </c>
      <c r="H4196">
        <v>8</v>
      </c>
      <c r="I4196">
        <v>0</v>
      </c>
      <c r="J4196" t="s">
        <v>107</v>
      </c>
      <c r="K4196">
        <v>5000</v>
      </c>
      <c r="L4196">
        <v>83450</v>
      </c>
      <c r="M4196">
        <v>63304</v>
      </c>
      <c r="N4196">
        <v>0</v>
      </c>
      <c r="O4196">
        <v>24547</v>
      </c>
      <c r="P4196">
        <v>176301</v>
      </c>
      <c r="Q4196">
        <v>233</v>
      </c>
      <c r="R4196">
        <v>176534</v>
      </c>
      <c r="S4196" t="str">
        <f t="shared" si="130"/>
        <v>False</v>
      </c>
      <c r="T4196">
        <v>50274</v>
      </c>
      <c r="U4196" t="b">
        <f t="shared" si="131"/>
        <v>0</v>
      </c>
      <c r="V4196">
        <v>0</v>
      </c>
      <c r="W4196">
        <v>0</v>
      </c>
      <c r="X4196">
        <v>0</v>
      </c>
      <c r="Y4196">
        <v>81268</v>
      </c>
      <c r="Z4196">
        <v>131542</v>
      </c>
      <c r="AA4196" t="b">
        <f>ABS(T4196-Z4196)&gt;25000</f>
        <v>1</v>
      </c>
      <c r="AB4196">
        <v>44992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106253</v>
      </c>
      <c r="AJ4196">
        <v>0</v>
      </c>
      <c r="AK4196">
        <v>0</v>
      </c>
      <c r="AL4196">
        <v>0</v>
      </c>
      <c r="AM4196">
        <v>0</v>
      </c>
      <c r="AN4196">
        <v>2849</v>
      </c>
      <c r="AO4196">
        <v>103404</v>
      </c>
      <c r="AQ4196">
        <f>K4196/R4196</f>
        <v>2.8323155879320699E-2</v>
      </c>
    </row>
    <row r="4197" spans="1:43" x14ac:dyDescent="0.35">
      <c r="A4197" t="s">
        <v>8708</v>
      </c>
      <c r="B4197" t="s">
        <v>8709</v>
      </c>
      <c r="C4197" t="s">
        <v>38</v>
      </c>
      <c r="D4197" t="str">
        <f>IF(P4197&lt;=50000,"Extra Small",IF(AND(P4197&gt;=50000,P4197&lt;250000),"Small",IF(AND(P4197&gt;=250000,P4197&lt;1000000),"Medium",IF(AND(P4197&gt;=1000000,P4197&lt;10000000),"Large",IF(AND(P4197&gt;=10000000,P4197&lt;100000000),"Extra Large",IF(P4197&gt;=100000000,"Extra-extra-large"))))))</f>
        <v>Small</v>
      </c>
      <c r="E4197" t="s">
        <v>85</v>
      </c>
      <c r="F4197">
        <v>0</v>
      </c>
      <c r="G4197">
        <v>1</v>
      </c>
      <c r="H4197">
        <v>2</v>
      </c>
      <c r="I4197">
        <v>56.75</v>
      </c>
      <c r="J4197" t="s">
        <v>801</v>
      </c>
      <c r="K4197">
        <v>9500</v>
      </c>
      <c r="L4197">
        <v>38681</v>
      </c>
      <c r="M4197">
        <v>11117</v>
      </c>
      <c r="N4197">
        <v>1529</v>
      </c>
      <c r="O4197">
        <v>0</v>
      </c>
      <c r="P4197">
        <v>60827</v>
      </c>
      <c r="Q4197">
        <v>0</v>
      </c>
      <c r="R4197">
        <v>60827</v>
      </c>
      <c r="S4197" t="str">
        <f t="shared" si="130"/>
        <v>False</v>
      </c>
      <c r="T4197">
        <v>34143</v>
      </c>
      <c r="U4197" t="b">
        <f t="shared" si="131"/>
        <v>0</v>
      </c>
      <c r="V4197">
        <v>0</v>
      </c>
      <c r="W4197">
        <v>0</v>
      </c>
      <c r="X4197">
        <v>0</v>
      </c>
      <c r="Y4197">
        <v>39630</v>
      </c>
      <c r="Z4197">
        <v>73773</v>
      </c>
      <c r="AA4197" t="b">
        <f>ABS(T4197-Z4197)&gt;25000</f>
        <v>1</v>
      </c>
      <c r="AB4197">
        <v>-12946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97126</v>
      </c>
      <c r="AJ4197">
        <v>0</v>
      </c>
      <c r="AK4197">
        <v>0</v>
      </c>
      <c r="AL4197">
        <v>0</v>
      </c>
      <c r="AM4197">
        <v>0</v>
      </c>
      <c r="AN4197">
        <v>3367</v>
      </c>
      <c r="AO4197">
        <v>93759</v>
      </c>
      <c r="AQ4197">
        <f>K4197/R4197</f>
        <v>0.15618064346425106</v>
      </c>
    </row>
    <row r="4198" spans="1:43" x14ac:dyDescent="0.35">
      <c r="A4198" t="s">
        <v>8710</v>
      </c>
      <c r="B4198" t="s">
        <v>8711</v>
      </c>
      <c r="C4198" t="s">
        <v>38</v>
      </c>
      <c r="D4198" t="str">
        <f>IF(P4198&lt;=50000,"Extra Small",IF(AND(P4198&gt;=50000,P4198&lt;250000),"Small",IF(AND(P4198&gt;=250000,P4198&lt;1000000),"Medium",IF(AND(P4198&gt;=1000000,P4198&lt;10000000),"Large",IF(AND(P4198&gt;=10000000,P4198&lt;100000000),"Extra Large",IF(P4198&gt;=100000000,"Extra-extra-large"))))))</f>
        <v>Small</v>
      </c>
      <c r="E4198" t="s">
        <v>88</v>
      </c>
      <c r="F4198">
        <v>0</v>
      </c>
      <c r="G4198">
        <v>0</v>
      </c>
      <c r="H4198">
        <v>2</v>
      </c>
      <c r="I4198">
        <v>1</v>
      </c>
      <c r="J4198" t="s">
        <v>80</v>
      </c>
      <c r="K4198">
        <v>0</v>
      </c>
      <c r="L4198">
        <v>93080</v>
      </c>
      <c r="M4198">
        <v>8098</v>
      </c>
      <c r="N4198">
        <v>307</v>
      </c>
      <c r="O4198">
        <v>14932</v>
      </c>
      <c r="P4198">
        <v>116417</v>
      </c>
      <c r="Q4198">
        <v>0</v>
      </c>
      <c r="R4198">
        <v>116417</v>
      </c>
      <c r="S4198" t="str">
        <f t="shared" si="130"/>
        <v>False</v>
      </c>
      <c r="T4198">
        <v>28022</v>
      </c>
      <c r="U4198" t="b">
        <f t="shared" si="131"/>
        <v>0</v>
      </c>
      <c r="V4198">
        <v>0</v>
      </c>
      <c r="W4198">
        <v>0</v>
      </c>
      <c r="X4198">
        <v>0</v>
      </c>
      <c r="Y4198">
        <v>102036</v>
      </c>
      <c r="Z4198">
        <v>130058</v>
      </c>
      <c r="AA4198" t="b">
        <f>ABS(T4198-Z4198)&gt;25000</f>
        <v>1</v>
      </c>
      <c r="AB4198">
        <v>-13641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93725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93725</v>
      </c>
      <c r="AQ4198">
        <f>K4198/R4198</f>
        <v>0</v>
      </c>
    </row>
    <row r="4199" spans="1:43" x14ac:dyDescent="0.35">
      <c r="A4199" t="s">
        <v>8712</v>
      </c>
      <c r="B4199" t="s">
        <v>8713</v>
      </c>
      <c r="C4199" t="s">
        <v>38</v>
      </c>
      <c r="D4199" t="str">
        <f>IF(P4199&lt;=50000,"Extra Small",IF(AND(P4199&gt;=50000,P4199&lt;250000),"Small",IF(AND(P4199&gt;=250000,P4199&lt;1000000),"Medium",IF(AND(P4199&gt;=1000000,P4199&lt;10000000),"Large",IF(AND(P4199&gt;=10000000,P4199&lt;100000000),"Extra Large",IF(P4199&gt;=100000000,"Extra-extra-large"))))))</f>
        <v>Extra Small</v>
      </c>
      <c r="E4199" t="s">
        <v>302</v>
      </c>
      <c r="F4199">
        <v>0</v>
      </c>
      <c r="G4199">
        <v>0</v>
      </c>
      <c r="H4199">
        <v>0</v>
      </c>
      <c r="I4199">
        <v>0</v>
      </c>
      <c r="J4199" t="s">
        <v>44</v>
      </c>
      <c r="K4199">
        <v>0</v>
      </c>
      <c r="L4199">
        <v>4025</v>
      </c>
      <c r="M4199">
        <v>536</v>
      </c>
      <c r="N4199">
        <v>4</v>
      </c>
      <c r="O4199">
        <v>0</v>
      </c>
      <c r="P4199">
        <v>4565</v>
      </c>
      <c r="Q4199">
        <v>0</v>
      </c>
      <c r="R4199">
        <v>4565</v>
      </c>
      <c r="S4199" t="str">
        <f t="shared" si="130"/>
        <v>False</v>
      </c>
      <c r="T4199">
        <v>0</v>
      </c>
      <c r="U4199" t="e">
        <f t="shared" si="131"/>
        <v>#DIV/0!</v>
      </c>
      <c r="V4199">
        <v>0</v>
      </c>
      <c r="W4199">
        <v>0</v>
      </c>
      <c r="X4199">
        <v>0</v>
      </c>
      <c r="Y4199">
        <v>497</v>
      </c>
      <c r="Z4199">
        <v>497</v>
      </c>
      <c r="AA4199" t="b">
        <f>ABS(T4199-Z4199)&gt;25000</f>
        <v>0</v>
      </c>
      <c r="AB4199">
        <v>4068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6635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6635</v>
      </c>
      <c r="AQ4199">
        <f>K4199/R4199</f>
        <v>0</v>
      </c>
    </row>
    <row r="4200" spans="1:43" x14ac:dyDescent="0.35">
      <c r="A4200" t="s">
        <v>8714</v>
      </c>
      <c r="B4200" t="s">
        <v>8715</v>
      </c>
      <c r="C4200" t="s">
        <v>50</v>
      </c>
      <c r="D4200" t="str">
        <f>IF(P4200&lt;=50000,"Extra Small",IF(AND(P4200&gt;=50000,P4200&lt;250000),"Small",IF(AND(P4200&gt;=250000,P4200&lt;1000000),"Medium",IF(AND(P4200&gt;=1000000,P4200&lt;10000000),"Large",IF(AND(P4200&gt;=10000000,P4200&lt;100000000),"Extra Large",IF(P4200&gt;=100000000,"Extra-extra-large"))))))</f>
        <v>Small</v>
      </c>
      <c r="E4200" t="s">
        <v>43</v>
      </c>
      <c r="F4200">
        <v>0</v>
      </c>
      <c r="G4200">
        <v>2</v>
      </c>
      <c r="H4200">
        <v>0</v>
      </c>
      <c r="I4200">
        <v>0.6</v>
      </c>
      <c r="J4200" t="s">
        <v>107</v>
      </c>
      <c r="K4200">
        <v>0</v>
      </c>
      <c r="L4200">
        <v>0</v>
      </c>
      <c r="M4200">
        <v>3000</v>
      </c>
      <c r="N4200">
        <v>2176</v>
      </c>
      <c r="O4200">
        <v>105000</v>
      </c>
      <c r="P4200">
        <v>110176</v>
      </c>
      <c r="Q4200">
        <v>0</v>
      </c>
      <c r="R4200">
        <v>110176</v>
      </c>
      <c r="S4200" t="str">
        <f t="shared" si="130"/>
        <v>False</v>
      </c>
      <c r="T4200">
        <v>30576</v>
      </c>
      <c r="U4200" t="b">
        <f t="shared" si="131"/>
        <v>0</v>
      </c>
      <c r="V4200">
        <v>0</v>
      </c>
      <c r="W4200">
        <v>0</v>
      </c>
      <c r="X4200">
        <v>0</v>
      </c>
      <c r="Y4200">
        <v>36922</v>
      </c>
      <c r="Z4200">
        <v>67498</v>
      </c>
      <c r="AA4200" t="b">
        <f>ABS(T4200-Z4200)&gt;25000</f>
        <v>1</v>
      </c>
      <c r="AB4200">
        <v>42678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207921</v>
      </c>
      <c r="AJ4200">
        <v>0</v>
      </c>
      <c r="AK4200">
        <v>0</v>
      </c>
      <c r="AL4200">
        <v>0</v>
      </c>
      <c r="AM4200">
        <v>0</v>
      </c>
      <c r="AN4200">
        <v>2282</v>
      </c>
      <c r="AO4200">
        <v>205639</v>
      </c>
      <c r="AQ4200">
        <f>K4200/R4200</f>
        <v>0</v>
      </c>
    </row>
    <row r="4201" spans="1:43" x14ac:dyDescent="0.35">
      <c r="A4201" t="s">
        <v>8716</v>
      </c>
      <c r="B4201" t="s">
        <v>8717</v>
      </c>
      <c r="C4201" t="s">
        <v>50</v>
      </c>
      <c r="D4201" t="str">
        <f>IF(P4201&lt;=50000,"Extra Small",IF(AND(P4201&gt;=50000,P4201&lt;250000),"Small",IF(AND(P4201&gt;=250000,P4201&lt;1000000),"Medium",IF(AND(P4201&gt;=1000000,P4201&lt;10000000),"Large",IF(AND(P4201&gt;=10000000,P4201&lt;100000000),"Extra Large",IF(P4201&gt;=100000000,"Extra-extra-large"))))))</f>
        <v>Large</v>
      </c>
      <c r="E4201" t="s">
        <v>131</v>
      </c>
      <c r="F4201">
        <v>0</v>
      </c>
      <c r="G4201">
        <v>0</v>
      </c>
      <c r="H4201">
        <v>0</v>
      </c>
      <c r="I4201">
        <v>0</v>
      </c>
      <c r="J4201" t="s">
        <v>102</v>
      </c>
      <c r="K4201">
        <v>0</v>
      </c>
      <c r="L4201">
        <v>2001000</v>
      </c>
      <c r="M4201">
        <v>0</v>
      </c>
      <c r="N4201">
        <v>2767</v>
      </c>
      <c r="O4201">
        <v>0</v>
      </c>
      <c r="P4201">
        <v>2003767</v>
      </c>
      <c r="Q4201">
        <v>0</v>
      </c>
      <c r="R4201">
        <v>2003767</v>
      </c>
      <c r="S4201" t="str">
        <f t="shared" si="130"/>
        <v>False</v>
      </c>
      <c r="T4201">
        <v>0</v>
      </c>
      <c r="U4201" t="e">
        <f t="shared" si="131"/>
        <v>#DIV/0!</v>
      </c>
      <c r="V4201">
        <v>0</v>
      </c>
      <c r="W4201">
        <v>0</v>
      </c>
      <c r="X4201">
        <v>0</v>
      </c>
      <c r="Y4201">
        <v>0</v>
      </c>
      <c r="Z4201">
        <v>0</v>
      </c>
      <c r="AA4201" t="b">
        <f>ABS(T4201-Z4201)&gt;1000000</f>
        <v>0</v>
      </c>
      <c r="AB4201">
        <v>2003767</v>
      </c>
      <c r="AC4201">
        <v>0</v>
      </c>
      <c r="AD4201">
        <v>2003767</v>
      </c>
      <c r="AE4201">
        <v>2003867</v>
      </c>
      <c r="AF4201">
        <v>0</v>
      </c>
      <c r="AG4201">
        <v>0</v>
      </c>
      <c r="AH4201">
        <v>0</v>
      </c>
      <c r="AI4201">
        <v>2003867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2003867</v>
      </c>
      <c r="AQ4201">
        <f>K4201/R4201</f>
        <v>0</v>
      </c>
    </row>
    <row r="4202" spans="1:43" x14ac:dyDescent="0.35">
      <c r="A4202" t="s">
        <v>8718</v>
      </c>
      <c r="B4202" t="s">
        <v>8719</v>
      </c>
      <c r="C4202" t="s">
        <v>38</v>
      </c>
      <c r="D4202" t="str">
        <f>IF(P4202&lt;=50000,"Extra Small",IF(AND(P4202&gt;=50000,P4202&lt;250000),"Small",IF(AND(P4202&gt;=250000,P4202&lt;1000000),"Medium",IF(AND(P4202&gt;=1000000,P4202&lt;10000000),"Large",IF(AND(P4202&gt;=10000000,P4202&lt;100000000),"Extra Large",IF(P4202&gt;=100000000,"Extra-extra-large"))))))</f>
        <v>Small</v>
      </c>
      <c r="E4202" t="s">
        <v>39</v>
      </c>
      <c r="F4202">
        <v>0</v>
      </c>
      <c r="G4202">
        <v>0</v>
      </c>
      <c r="H4202">
        <v>0</v>
      </c>
      <c r="I4202">
        <v>0</v>
      </c>
      <c r="J4202" t="s">
        <v>154</v>
      </c>
      <c r="K4202">
        <v>0</v>
      </c>
      <c r="L4202">
        <v>60696</v>
      </c>
      <c r="M4202">
        <v>0</v>
      </c>
      <c r="N4202">
        <v>0</v>
      </c>
      <c r="O4202">
        <v>0</v>
      </c>
      <c r="P4202">
        <v>60696</v>
      </c>
      <c r="Q4202">
        <v>0</v>
      </c>
      <c r="R4202">
        <v>60696</v>
      </c>
      <c r="S4202" t="str">
        <f t="shared" si="130"/>
        <v>False</v>
      </c>
      <c r="T4202">
        <v>0</v>
      </c>
      <c r="U4202" t="e">
        <f t="shared" si="131"/>
        <v>#DIV/0!</v>
      </c>
      <c r="V4202">
        <v>0</v>
      </c>
      <c r="W4202">
        <v>2939</v>
      </c>
      <c r="X4202">
        <v>5492</v>
      </c>
      <c r="Y4202">
        <v>42205</v>
      </c>
      <c r="Z4202">
        <v>50636</v>
      </c>
      <c r="AA4202" t="b">
        <f>ABS(T4202-Z4202)&gt;25000</f>
        <v>1</v>
      </c>
      <c r="AB4202">
        <v>10060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150957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150957</v>
      </c>
      <c r="AQ4202">
        <f>K4202/R4202</f>
        <v>0</v>
      </c>
    </row>
    <row r="4203" spans="1:43" x14ac:dyDescent="0.35">
      <c r="A4203" t="s">
        <v>8720</v>
      </c>
      <c r="B4203" t="s">
        <v>8721</v>
      </c>
      <c r="C4203" t="s">
        <v>50</v>
      </c>
      <c r="D4203" t="str">
        <f>IF(P4203&lt;=50000,"Extra Small",IF(AND(P4203&gt;=50000,P4203&lt;250000),"Small",IF(AND(P4203&gt;=250000,P4203&lt;1000000),"Medium",IF(AND(P4203&gt;=1000000,P4203&lt;10000000),"Large",IF(AND(P4203&gt;=10000000,P4203&lt;100000000),"Extra Large",IF(P4203&gt;=100000000,"Extra-extra-large"))))))</f>
        <v>Small</v>
      </c>
      <c r="E4203" t="s">
        <v>123</v>
      </c>
      <c r="F4203">
        <v>0</v>
      </c>
      <c r="G4203">
        <v>0</v>
      </c>
      <c r="H4203">
        <v>0</v>
      </c>
      <c r="I4203">
        <v>0</v>
      </c>
      <c r="J4203" t="s">
        <v>1750</v>
      </c>
      <c r="K4203">
        <v>27000</v>
      </c>
      <c r="L4203">
        <v>21479</v>
      </c>
      <c r="M4203">
        <v>83845</v>
      </c>
      <c r="N4203">
        <v>423</v>
      </c>
      <c r="O4203">
        <v>0</v>
      </c>
      <c r="P4203">
        <v>132747</v>
      </c>
      <c r="Q4203">
        <v>0</v>
      </c>
      <c r="R4203">
        <v>132747</v>
      </c>
      <c r="S4203" t="str">
        <f t="shared" si="130"/>
        <v>False</v>
      </c>
      <c r="T4203">
        <v>0</v>
      </c>
      <c r="U4203" t="e">
        <f t="shared" si="131"/>
        <v>#DIV/0!</v>
      </c>
      <c r="V4203">
        <v>0</v>
      </c>
      <c r="W4203">
        <v>5000</v>
      </c>
      <c r="X4203">
        <v>0</v>
      </c>
      <c r="Y4203">
        <v>138102</v>
      </c>
      <c r="Z4203">
        <v>143102</v>
      </c>
      <c r="AA4203" t="b">
        <f>ABS(T4203-Z4203)&gt;25000</f>
        <v>1</v>
      </c>
      <c r="AB4203">
        <v>-10355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1731733</v>
      </c>
      <c r="AJ4203">
        <v>0</v>
      </c>
      <c r="AK4203">
        <v>0</v>
      </c>
      <c r="AL4203">
        <v>0</v>
      </c>
      <c r="AM4203">
        <v>0</v>
      </c>
      <c r="AN4203">
        <v>3707</v>
      </c>
      <c r="AO4203">
        <v>1728026</v>
      </c>
      <c r="AQ4203">
        <f>K4203/R4203</f>
        <v>0.20339442699270041</v>
      </c>
    </row>
    <row r="4204" spans="1:43" x14ac:dyDescent="0.35">
      <c r="A4204" t="s">
        <v>8722</v>
      </c>
      <c r="B4204" t="s">
        <v>8723</v>
      </c>
      <c r="C4204" t="s">
        <v>38</v>
      </c>
      <c r="D4204" t="str">
        <f>IF(P4204&lt;=50000,"Extra Small",IF(AND(P4204&gt;=50000,P4204&lt;250000),"Small",IF(AND(P4204&gt;=250000,P4204&lt;1000000),"Medium",IF(AND(P4204&gt;=1000000,P4204&lt;10000000),"Large",IF(AND(P4204&gt;=10000000,P4204&lt;100000000),"Extra Large",IF(P4204&gt;=100000000,"Extra-extra-large"))))))</f>
        <v>Small</v>
      </c>
      <c r="E4204" t="s">
        <v>55</v>
      </c>
      <c r="F4204">
        <v>0</v>
      </c>
      <c r="G4204">
        <v>4</v>
      </c>
      <c r="H4204">
        <v>0</v>
      </c>
      <c r="I4204">
        <v>1</v>
      </c>
      <c r="J4204" t="s">
        <v>56</v>
      </c>
      <c r="K4204">
        <v>0</v>
      </c>
      <c r="L4204">
        <v>147346</v>
      </c>
      <c r="M4204">
        <v>2310</v>
      </c>
      <c r="N4204">
        <v>293</v>
      </c>
      <c r="O4204">
        <v>0</v>
      </c>
      <c r="P4204">
        <v>149949</v>
      </c>
      <c r="Q4204">
        <v>0</v>
      </c>
      <c r="R4204">
        <v>149949</v>
      </c>
      <c r="S4204" t="str">
        <f t="shared" si="130"/>
        <v>False</v>
      </c>
      <c r="T4204">
        <v>101780</v>
      </c>
      <c r="U4204" t="b">
        <f t="shared" si="131"/>
        <v>0</v>
      </c>
      <c r="V4204">
        <v>0</v>
      </c>
      <c r="W4204">
        <v>0</v>
      </c>
      <c r="X4204">
        <v>0</v>
      </c>
      <c r="Y4204">
        <v>20432</v>
      </c>
      <c r="Z4204">
        <v>122212</v>
      </c>
      <c r="AA4204" t="b">
        <f>ABS(T4204-Z4204)&gt;25000</f>
        <v>0</v>
      </c>
      <c r="AB4204">
        <v>27737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104836</v>
      </c>
      <c r="AJ4204">
        <v>0</v>
      </c>
      <c r="AK4204">
        <v>0</v>
      </c>
      <c r="AL4204">
        <v>0</v>
      </c>
      <c r="AM4204">
        <v>0</v>
      </c>
      <c r="AN4204">
        <v>5627</v>
      </c>
      <c r="AO4204">
        <v>99209</v>
      </c>
      <c r="AQ4204">
        <f>K4204/R4204</f>
        <v>0</v>
      </c>
    </row>
    <row r="4205" spans="1:43" x14ac:dyDescent="0.35">
      <c r="A4205" t="s">
        <v>8724</v>
      </c>
      <c r="B4205" t="s">
        <v>8725</v>
      </c>
      <c r="C4205" t="s">
        <v>38</v>
      </c>
      <c r="D4205" t="str">
        <f>IF(P4205&lt;=50000,"Extra Small",IF(AND(P4205&gt;=50000,P4205&lt;250000),"Small",IF(AND(P4205&gt;=250000,P4205&lt;1000000),"Medium",IF(AND(P4205&gt;=1000000,P4205&lt;10000000),"Large",IF(AND(P4205&gt;=10000000,P4205&lt;100000000),"Extra Large",IF(P4205&gt;=100000000,"Extra-extra-large"))))))</f>
        <v>Extra Small</v>
      </c>
      <c r="E4205" t="s">
        <v>49</v>
      </c>
      <c r="F4205">
        <v>0</v>
      </c>
      <c r="G4205">
        <v>0</v>
      </c>
      <c r="H4205">
        <v>0</v>
      </c>
      <c r="I4205">
        <v>0</v>
      </c>
      <c r="J4205" t="s">
        <v>48</v>
      </c>
      <c r="K4205">
        <v>0</v>
      </c>
      <c r="L4205">
        <v>0</v>
      </c>
      <c r="M4205">
        <v>0</v>
      </c>
      <c r="N4205">
        <v>9266</v>
      </c>
      <c r="O4205">
        <v>0</v>
      </c>
      <c r="P4205">
        <v>9266</v>
      </c>
      <c r="Q4205">
        <v>0</v>
      </c>
      <c r="R4205">
        <v>9266</v>
      </c>
      <c r="S4205" t="str">
        <f t="shared" si="130"/>
        <v>False</v>
      </c>
      <c r="T4205">
        <v>0</v>
      </c>
      <c r="U4205" t="e">
        <f t="shared" si="131"/>
        <v>#DIV/0!</v>
      </c>
      <c r="V4205">
        <v>0</v>
      </c>
      <c r="W4205">
        <v>0</v>
      </c>
      <c r="X4205">
        <v>0</v>
      </c>
      <c r="Y4205">
        <v>0</v>
      </c>
      <c r="Z4205">
        <v>0</v>
      </c>
      <c r="AA4205" t="b">
        <f>ABS(T4205-Z4205)&gt;25000</f>
        <v>0</v>
      </c>
      <c r="AB4205">
        <v>9266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1245409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1245409</v>
      </c>
      <c r="AQ4205">
        <f>K4205/R4205</f>
        <v>0</v>
      </c>
    </row>
    <row r="4206" spans="1:43" x14ac:dyDescent="0.35">
      <c r="A4206" t="s">
        <v>8726</v>
      </c>
      <c r="B4206" t="s">
        <v>8727</v>
      </c>
      <c r="C4206" t="s">
        <v>50</v>
      </c>
      <c r="D4206" t="str">
        <f>IF(P4206&lt;=50000,"Extra Small",IF(AND(P4206&gt;=50000,P4206&lt;250000),"Small",IF(AND(P4206&gt;=250000,P4206&lt;1000000),"Medium",IF(AND(P4206&gt;=1000000,P4206&lt;10000000),"Large",IF(AND(P4206&gt;=10000000,P4206&lt;100000000),"Extra Large",IF(P4206&gt;=100000000,"Extra-extra-large"))))))</f>
        <v>Medium</v>
      </c>
      <c r="E4206" t="s">
        <v>302</v>
      </c>
      <c r="F4206">
        <v>1</v>
      </c>
      <c r="G4206">
        <v>1</v>
      </c>
      <c r="H4206">
        <v>2</v>
      </c>
      <c r="I4206">
        <v>2.5</v>
      </c>
      <c r="J4206" t="s">
        <v>61</v>
      </c>
      <c r="K4206">
        <v>0</v>
      </c>
      <c r="L4206">
        <v>271995</v>
      </c>
      <c r="M4206">
        <v>0</v>
      </c>
      <c r="N4206">
        <v>0</v>
      </c>
      <c r="O4206">
        <v>0</v>
      </c>
      <c r="P4206">
        <v>271995</v>
      </c>
      <c r="Q4206">
        <v>0</v>
      </c>
      <c r="R4206">
        <v>271995</v>
      </c>
      <c r="S4206" t="str">
        <f t="shared" si="130"/>
        <v>False</v>
      </c>
      <c r="T4206">
        <v>28115</v>
      </c>
      <c r="U4206" t="b">
        <f t="shared" si="131"/>
        <v>0</v>
      </c>
      <c r="V4206">
        <v>0</v>
      </c>
      <c r="W4206">
        <v>0</v>
      </c>
      <c r="X4206">
        <v>212152</v>
      </c>
      <c r="Y4206">
        <v>20307</v>
      </c>
      <c r="Z4206">
        <v>260574</v>
      </c>
      <c r="AA4206" t="b">
        <f>ABS(T4206-Z4206)&gt;25000</f>
        <v>1</v>
      </c>
      <c r="AB4206">
        <v>11421</v>
      </c>
      <c r="AC4206">
        <v>0</v>
      </c>
      <c r="AD4206">
        <v>11421</v>
      </c>
      <c r="AE4206">
        <v>23390</v>
      </c>
      <c r="AF4206">
        <v>0</v>
      </c>
      <c r="AG4206">
        <v>0</v>
      </c>
      <c r="AH4206">
        <v>0</v>
      </c>
      <c r="AI4206">
        <v>23390</v>
      </c>
      <c r="AJ4206">
        <v>6365</v>
      </c>
      <c r="AK4206">
        <v>0</v>
      </c>
      <c r="AL4206">
        <v>0</v>
      </c>
      <c r="AM4206">
        <v>0</v>
      </c>
      <c r="AN4206">
        <v>6365</v>
      </c>
      <c r="AO4206">
        <v>17025</v>
      </c>
      <c r="AQ4206">
        <f>K4206/R4206</f>
        <v>0</v>
      </c>
    </row>
    <row r="4207" spans="1:43" x14ac:dyDescent="0.35">
      <c r="A4207" t="s">
        <v>8728</v>
      </c>
      <c r="B4207" t="s">
        <v>8729</v>
      </c>
      <c r="C4207" t="s">
        <v>50</v>
      </c>
      <c r="D4207" t="str">
        <f>IF(P4207&lt;=50000,"Extra Small",IF(AND(P4207&gt;=50000,P4207&lt;250000),"Small",IF(AND(P4207&gt;=250000,P4207&lt;1000000),"Medium",IF(AND(P4207&gt;=1000000,P4207&lt;10000000),"Large",IF(AND(P4207&gt;=10000000,P4207&lt;100000000),"Extra Large",IF(P4207&gt;=100000000,"Extra-extra-large"))))))</f>
        <v>Small</v>
      </c>
      <c r="E4207" t="s">
        <v>85</v>
      </c>
      <c r="F4207">
        <v>0</v>
      </c>
      <c r="G4207">
        <v>3</v>
      </c>
      <c r="H4207">
        <v>0</v>
      </c>
      <c r="I4207">
        <v>0.79</v>
      </c>
      <c r="J4207" t="s">
        <v>57</v>
      </c>
      <c r="K4207">
        <v>0</v>
      </c>
      <c r="L4207">
        <v>123021</v>
      </c>
      <c r="M4207">
        <v>0</v>
      </c>
      <c r="N4207">
        <v>0</v>
      </c>
      <c r="O4207">
        <v>0</v>
      </c>
      <c r="P4207">
        <v>123021</v>
      </c>
      <c r="Q4207">
        <v>0</v>
      </c>
      <c r="R4207">
        <v>123021</v>
      </c>
      <c r="S4207" t="str">
        <f t="shared" si="130"/>
        <v>False</v>
      </c>
      <c r="T4207">
        <v>111545</v>
      </c>
      <c r="U4207" t="b">
        <f t="shared" si="131"/>
        <v>0</v>
      </c>
      <c r="V4207">
        <v>0</v>
      </c>
      <c r="W4207">
        <v>123021</v>
      </c>
      <c r="X4207">
        <v>0</v>
      </c>
      <c r="Y4207">
        <v>0</v>
      </c>
      <c r="Z4207">
        <v>234566</v>
      </c>
      <c r="AA4207" t="b">
        <f>ABS(T4207-Z4207)&gt;25000</f>
        <v>1</v>
      </c>
      <c r="AB4207">
        <v>-111545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53277</v>
      </c>
      <c r="AJ4207">
        <v>0</v>
      </c>
      <c r="AK4207">
        <v>0</v>
      </c>
      <c r="AL4207">
        <v>0</v>
      </c>
      <c r="AM4207">
        <v>0</v>
      </c>
      <c r="AN4207">
        <v>11133</v>
      </c>
      <c r="AO4207">
        <v>42144</v>
      </c>
      <c r="AQ4207">
        <f>K4207/R4207</f>
        <v>0</v>
      </c>
    </row>
    <row r="4208" spans="1:43" x14ac:dyDescent="0.35">
      <c r="A4208" t="s">
        <v>8730</v>
      </c>
      <c r="B4208" t="s">
        <v>8731</v>
      </c>
      <c r="C4208" t="s">
        <v>50</v>
      </c>
      <c r="D4208" t="str">
        <f>IF(P4208&lt;=50000,"Extra Small",IF(AND(P4208&gt;=50000,P4208&lt;250000),"Small",IF(AND(P4208&gt;=250000,P4208&lt;1000000),"Medium",IF(AND(P4208&gt;=1000000,P4208&lt;10000000),"Large",IF(AND(P4208&gt;=10000000,P4208&lt;100000000),"Extra Large",IF(P4208&gt;=100000000,"Extra-extra-large"))))))</f>
        <v>Extra Small</v>
      </c>
      <c r="E4208" t="s">
        <v>85</v>
      </c>
      <c r="F4208">
        <v>0</v>
      </c>
      <c r="G4208">
        <v>1</v>
      </c>
      <c r="H4208">
        <v>0</v>
      </c>
      <c r="I4208">
        <v>0</v>
      </c>
      <c r="J4208" t="s">
        <v>107</v>
      </c>
      <c r="K4208">
        <v>0</v>
      </c>
      <c r="L4208">
        <v>14000</v>
      </c>
      <c r="M4208">
        <v>0</v>
      </c>
      <c r="N4208">
        <v>0</v>
      </c>
      <c r="O4208">
        <v>0</v>
      </c>
      <c r="P4208">
        <v>14000</v>
      </c>
      <c r="Q4208">
        <v>0</v>
      </c>
      <c r="R4208">
        <v>14000</v>
      </c>
      <c r="S4208" t="str">
        <f t="shared" si="130"/>
        <v>False</v>
      </c>
      <c r="T4208">
        <v>0</v>
      </c>
      <c r="U4208" t="b">
        <f t="shared" si="131"/>
        <v>0</v>
      </c>
      <c r="V4208">
        <v>0</v>
      </c>
      <c r="W4208">
        <v>0</v>
      </c>
      <c r="X4208">
        <v>13076</v>
      </c>
      <c r="Y4208">
        <v>48</v>
      </c>
      <c r="Z4208">
        <v>13124</v>
      </c>
      <c r="AA4208" t="b">
        <f>ABS(T4208-Z4208)&gt;25000</f>
        <v>0</v>
      </c>
      <c r="AB4208">
        <v>876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1076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1076</v>
      </c>
      <c r="AQ4208">
        <f>K4208/R4208</f>
        <v>0</v>
      </c>
    </row>
    <row r="4209" spans="1:43" x14ac:dyDescent="0.35">
      <c r="A4209" t="s">
        <v>8732</v>
      </c>
      <c r="B4209" t="s">
        <v>8733</v>
      </c>
      <c r="C4209" t="s">
        <v>38</v>
      </c>
      <c r="D4209" t="str">
        <f>IF(P4209&lt;=50000,"Extra Small",IF(AND(P4209&gt;=50000,P4209&lt;250000),"Small",IF(AND(P4209&gt;=250000,P4209&lt;1000000),"Medium",IF(AND(P4209&gt;=1000000,P4209&lt;10000000),"Large",IF(AND(P4209&gt;=10000000,P4209&lt;100000000),"Extra Large",IF(P4209&gt;=100000000,"Extra-extra-large"))))))</f>
        <v>Medium</v>
      </c>
      <c r="E4209" t="s">
        <v>43</v>
      </c>
      <c r="F4209">
        <v>2</v>
      </c>
      <c r="G4209">
        <v>2</v>
      </c>
      <c r="H4209">
        <v>0</v>
      </c>
      <c r="I4209">
        <v>2.7</v>
      </c>
      <c r="J4209" t="s">
        <v>172</v>
      </c>
      <c r="K4209">
        <v>302829</v>
      </c>
      <c r="L4209">
        <v>25</v>
      </c>
      <c r="M4209">
        <v>40450</v>
      </c>
      <c r="N4209">
        <v>3213</v>
      </c>
      <c r="O4209">
        <v>1999</v>
      </c>
      <c r="P4209">
        <v>348516</v>
      </c>
      <c r="Q4209">
        <v>0</v>
      </c>
      <c r="R4209">
        <v>348516</v>
      </c>
      <c r="S4209" t="str">
        <f t="shared" si="130"/>
        <v>False</v>
      </c>
      <c r="T4209">
        <v>243854</v>
      </c>
      <c r="U4209" t="b">
        <f t="shared" si="131"/>
        <v>0</v>
      </c>
      <c r="V4209">
        <v>0</v>
      </c>
      <c r="W4209">
        <v>0</v>
      </c>
      <c r="X4209">
        <v>0</v>
      </c>
      <c r="Y4209">
        <v>89519</v>
      </c>
      <c r="Z4209">
        <v>333373</v>
      </c>
      <c r="AA4209" t="b">
        <f>ABS(T4209-Z4209)&gt;25000</f>
        <v>1</v>
      </c>
      <c r="AB4209">
        <v>15143</v>
      </c>
      <c r="AC4209">
        <v>0</v>
      </c>
      <c r="AD4209">
        <v>15143</v>
      </c>
      <c r="AE4209">
        <v>314055</v>
      </c>
      <c r="AF4209">
        <v>0</v>
      </c>
      <c r="AG4209">
        <v>0</v>
      </c>
      <c r="AH4209">
        <v>1500</v>
      </c>
      <c r="AI4209">
        <v>315555</v>
      </c>
      <c r="AJ4209">
        <v>64306</v>
      </c>
      <c r="AK4209">
        <v>0</v>
      </c>
      <c r="AL4209">
        <v>0</v>
      </c>
      <c r="AM4209">
        <v>0</v>
      </c>
      <c r="AN4209">
        <v>64306</v>
      </c>
      <c r="AO4209">
        <v>251249</v>
      </c>
      <c r="AQ4209">
        <f>K4209/R4209</f>
        <v>0.86890989222876425</v>
      </c>
    </row>
    <row r="4210" spans="1:43" x14ac:dyDescent="0.35">
      <c r="A4210" t="s">
        <v>8734</v>
      </c>
      <c r="B4210" t="s">
        <v>8735</v>
      </c>
      <c r="C4210" t="s">
        <v>38</v>
      </c>
      <c r="D4210" t="str">
        <f>IF(P4210&lt;=50000,"Extra Small",IF(AND(P4210&gt;=50000,P4210&lt;250000),"Small",IF(AND(P4210&gt;=250000,P4210&lt;1000000),"Medium",IF(AND(P4210&gt;=1000000,P4210&lt;10000000),"Large",IF(AND(P4210&gt;=10000000,P4210&lt;100000000),"Extra Large",IF(P4210&gt;=100000000,"Extra-extra-large"))))))</f>
        <v>Small</v>
      </c>
      <c r="E4210" t="s">
        <v>85</v>
      </c>
      <c r="F4210">
        <v>0</v>
      </c>
      <c r="G4210">
        <v>0</v>
      </c>
      <c r="H4210">
        <v>1</v>
      </c>
      <c r="I4210">
        <v>0</v>
      </c>
      <c r="J4210" t="s">
        <v>172</v>
      </c>
      <c r="K4210">
        <v>32659</v>
      </c>
      <c r="L4210">
        <v>31659</v>
      </c>
      <c r="M4210">
        <v>0</v>
      </c>
      <c r="N4210">
        <v>25</v>
      </c>
      <c r="O4210">
        <v>0</v>
      </c>
      <c r="P4210">
        <v>64343</v>
      </c>
      <c r="Q4210">
        <v>0</v>
      </c>
      <c r="R4210">
        <v>64343</v>
      </c>
      <c r="S4210" t="str">
        <f t="shared" si="130"/>
        <v>False</v>
      </c>
      <c r="T4210">
        <v>8156</v>
      </c>
      <c r="U4210" t="b">
        <f t="shared" si="131"/>
        <v>0</v>
      </c>
      <c r="V4210">
        <v>0</v>
      </c>
      <c r="W4210">
        <v>38616</v>
      </c>
      <c r="X4210">
        <v>0</v>
      </c>
      <c r="Y4210">
        <v>19174</v>
      </c>
      <c r="Z4210">
        <v>65946</v>
      </c>
      <c r="AA4210" t="b">
        <f>ABS(T4210-Z4210)&gt;25000</f>
        <v>1</v>
      </c>
      <c r="AB4210">
        <v>-1603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26796</v>
      </c>
      <c r="AJ4210">
        <v>0</v>
      </c>
      <c r="AK4210">
        <v>0</v>
      </c>
      <c r="AL4210">
        <v>0</v>
      </c>
      <c r="AM4210">
        <v>0</v>
      </c>
      <c r="AN4210">
        <v>6311</v>
      </c>
      <c r="AO4210">
        <v>20485</v>
      </c>
      <c r="AQ4210">
        <f>K4210/R4210</f>
        <v>0.50757658175714526</v>
      </c>
    </row>
    <row r="4211" spans="1:43" x14ac:dyDescent="0.35">
      <c r="A4211" t="s">
        <v>8736</v>
      </c>
      <c r="B4211" t="s">
        <v>8737</v>
      </c>
      <c r="C4211" t="s">
        <v>50</v>
      </c>
      <c r="D4211" t="str">
        <f>IF(P4211&lt;=50000,"Extra Small",IF(AND(P4211&gt;=50000,P4211&lt;250000),"Small",IF(AND(P4211&gt;=250000,P4211&lt;1000000),"Medium",IF(AND(P4211&gt;=1000000,P4211&lt;10000000),"Large",IF(AND(P4211&gt;=10000000,P4211&lt;100000000),"Extra Large",IF(P4211&gt;=100000000,"Extra-extra-large"))))))</f>
        <v>Medium</v>
      </c>
      <c r="E4211" t="s">
        <v>110</v>
      </c>
      <c r="F4211">
        <v>1</v>
      </c>
      <c r="G4211">
        <v>12</v>
      </c>
      <c r="H4211">
        <v>1</v>
      </c>
      <c r="I4211">
        <v>5.6</v>
      </c>
      <c r="J4211" t="s">
        <v>256</v>
      </c>
      <c r="K4211">
        <v>773330</v>
      </c>
      <c r="L4211">
        <v>72749</v>
      </c>
      <c r="M4211">
        <v>0</v>
      </c>
      <c r="N4211">
        <v>7754</v>
      </c>
      <c r="O4211">
        <v>35444</v>
      </c>
      <c r="P4211">
        <v>889277</v>
      </c>
      <c r="Q4211">
        <v>889</v>
      </c>
      <c r="R4211">
        <v>890166</v>
      </c>
      <c r="S4211" t="str">
        <f t="shared" si="130"/>
        <v>False</v>
      </c>
      <c r="T4211">
        <v>471580</v>
      </c>
      <c r="U4211" t="b">
        <f t="shared" si="131"/>
        <v>0</v>
      </c>
      <c r="V4211">
        <v>0</v>
      </c>
      <c r="W4211">
        <v>0</v>
      </c>
      <c r="X4211">
        <v>0</v>
      </c>
      <c r="Y4211">
        <v>411079</v>
      </c>
      <c r="Z4211">
        <v>882659</v>
      </c>
      <c r="AA4211" t="b">
        <f>ABS(T4211-Z4211)&gt;25000</f>
        <v>1</v>
      </c>
      <c r="AB4211">
        <v>7507</v>
      </c>
      <c r="AC4211">
        <v>0</v>
      </c>
      <c r="AD4211">
        <v>7507</v>
      </c>
      <c r="AE4211">
        <v>427280</v>
      </c>
      <c r="AF4211">
        <v>0</v>
      </c>
      <c r="AG4211">
        <v>0</v>
      </c>
      <c r="AH4211">
        <v>0</v>
      </c>
      <c r="AI4211">
        <v>427280</v>
      </c>
      <c r="AJ4211">
        <v>268313</v>
      </c>
      <c r="AK4211">
        <v>0</v>
      </c>
      <c r="AL4211">
        <v>0</v>
      </c>
      <c r="AM4211">
        <v>0</v>
      </c>
      <c r="AN4211">
        <v>268313</v>
      </c>
      <c r="AO4211">
        <v>158967</v>
      </c>
      <c r="AQ4211">
        <f>K4211/R4211</f>
        <v>0.86874807620151751</v>
      </c>
    </row>
    <row r="4212" spans="1:43" x14ac:dyDescent="0.35">
      <c r="A4212" t="s">
        <v>8738</v>
      </c>
      <c r="B4212" t="s">
        <v>8739</v>
      </c>
      <c r="C4212" t="s">
        <v>38</v>
      </c>
      <c r="D4212" t="str">
        <f>IF(P4212&lt;=50000,"Extra Small",IF(AND(P4212&gt;=50000,P4212&lt;250000),"Small",IF(AND(P4212&gt;=250000,P4212&lt;1000000),"Medium",IF(AND(P4212&gt;=1000000,P4212&lt;10000000),"Large",IF(AND(P4212&gt;=10000000,P4212&lt;100000000),"Extra Large",IF(P4212&gt;=100000000,"Extra-extra-large"))))))</f>
        <v>Small</v>
      </c>
      <c r="E4212" t="s">
        <v>110</v>
      </c>
      <c r="F4212">
        <v>0</v>
      </c>
      <c r="G4212">
        <v>3</v>
      </c>
      <c r="H4212">
        <v>5</v>
      </c>
      <c r="I4212">
        <v>1.5</v>
      </c>
      <c r="J4212" t="s">
        <v>256</v>
      </c>
      <c r="K4212">
        <v>159648</v>
      </c>
      <c r="L4212">
        <v>558</v>
      </c>
      <c r="M4212">
        <v>18155</v>
      </c>
      <c r="N4212">
        <v>3622</v>
      </c>
      <c r="O4212">
        <v>0</v>
      </c>
      <c r="P4212">
        <v>181983</v>
      </c>
      <c r="Q4212">
        <v>0</v>
      </c>
      <c r="R4212">
        <v>181983</v>
      </c>
      <c r="S4212" t="str">
        <f t="shared" si="130"/>
        <v>False</v>
      </c>
      <c r="T4212">
        <v>141154</v>
      </c>
      <c r="U4212" t="b">
        <f t="shared" si="131"/>
        <v>0</v>
      </c>
      <c r="V4212">
        <v>0</v>
      </c>
      <c r="W4212">
        <v>0</v>
      </c>
      <c r="X4212">
        <v>0</v>
      </c>
      <c r="Y4212">
        <v>53678</v>
      </c>
      <c r="Z4212">
        <v>194832</v>
      </c>
      <c r="AA4212" t="b">
        <f>ABS(T4212-Z4212)&gt;25000</f>
        <v>1</v>
      </c>
      <c r="AB4212">
        <v>-12849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142263</v>
      </c>
      <c r="AJ4212">
        <v>0</v>
      </c>
      <c r="AK4212">
        <v>0</v>
      </c>
      <c r="AL4212">
        <v>0</v>
      </c>
      <c r="AM4212">
        <v>0</v>
      </c>
      <c r="AN4212">
        <v>8311</v>
      </c>
      <c r="AO4212">
        <v>133952</v>
      </c>
      <c r="AQ4212">
        <f>K4212/R4212</f>
        <v>0.87726875587280129</v>
      </c>
    </row>
    <row r="4213" spans="1:43" x14ac:dyDescent="0.35">
      <c r="A4213" t="s">
        <v>8740</v>
      </c>
      <c r="B4213" t="s">
        <v>8741</v>
      </c>
      <c r="C4213" t="s">
        <v>50</v>
      </c>
      <c r="D4213" t="str">
        <f>IF(P4213&lt;=50000,"Extra Small",IF(AND(P4213&gt;=50000,P4213&lt;250000),"Small",IF(AND(P4213&gt;=250000,P4213&lt;1000000),"Medium",IF(AND(P4213&gt;=1000000,P4213&lt;10000000),"Large",IF(AND(P4213&gt;=10000000,P4213&lt;100000000),"Extra Large",IF(P4213&gt;=100000000,"Extra-extra-large"))))))</f>
        <v>Small</v>
      </c>
      <c r="E4213" t="s">
        <v>85</v>
      </c>
      <c r="F4213">
        <v>0</v>
      </c>
      <c r="G4213">
        <v>0</v>
      </c>
      <c r="H4213">
        <v>0</v>
      </c>
      <c r="I4213">
        <v>0</v>
      </c>
      <c r="J4213" t="s">
        <v>92</v>
      </c>
      <c r="K4213">
        <v>60000</v>
      </c>
      <c r="L4213">
        <v>17</v>
      </c>
      <c r="M4213">
        <v>835</v>
      </c>
      <c r="N4213">
        <v>224</v>
      </c>
      <c r="O4213">
        <v>0</v>
      </c>
      <c r="P4213">
        <v>61076</v>
      </c>
      <c r="Q4213">
        <v>0</v>
      </c>
      <c r="R4213">
        <v>61076</v>
      </c>
      <c r="S4213" t="str">
        <f t="shared" si="130"/>
        <v>False</v>
      </c>
      <c r="T4213">
        <v>0</v>
      </c>
      <c r="U4213" t="e">
        <f t="shared" si="131"/>
        <v>#DIV/0!</v>
      </c>
      <c r="V4213">
        <v>0</v>
      </c>
      <c r="W4213">
        <v>0</v>
      </c>
      <c r="X4213">
        <v>0</v>
      </c>
      <c r="Y4213">
        <v>664</v>
      </c>
      <c r="Z4213">
        <v>664</v>
      </c>
      <c r="AA4213" t="b">
        <f>ABS(T4213-Z4213)&gt;25000</f>
        <v>0</v>
      </c>
      <c r="AB4213">
        <v>60412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61285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61285</v>
      </c>
      <c r="AQ4213">
        <f>K4213/R4213</f>
        <v>0.98238260527866916</v>
      </c>
    </row>
    <row r="4214" spans="1:43" x14ac:dyDescent="0.35">
      <c r="A4214" t="s">
        <v>8742</v>
      </c>
      <c r="B4214" t="s">
        <v>8743</v>
      </c>
      <c r="C4214" t="s">
        <v>38</v>
      </c>
      <c r="D4214" t="str">
        <f>IF(P4214&lt;=50000,"Extra Small",IF(AND(P4214&gt;=50000,P4214&lt;250000),"Small",IF(AND(P4214&gt;=250000,P4214&lt;1000000),"Medium",IF(AND(P4214&gt;=1000000,P4214&lt;10000000),"Large",IF(AND(P4214&gt;=10000000,P4214&lt;100000000),"Extra Large",IF(P4214&gt;=100000000,"Extra-extra-large"))))))</f>
        <v>Large</v>
      </c>
      <c r="E4214" t="s">
        <v>67</v>
      </c>
      <c r="F4214">
        <v>3</v>
      </c>
      <c r="G4214">
        <v>24</v>
      </c>
      <c r="H4214">
        <v>10</v>
      </c>
      <c r="I4214">
        <v>13.86</v>
      </c>
      <c r="J4214" t="s">
        <v>56</v>
      </c>
      <c r="K4214">
        <v>793607</v>
      </c>
      <c r="L4214">
        <v>166</v>
      </c>
      <c r="M4214">
        <v>428362</v>
      </c>
      <c r="N4214">
        <v>5589</v>
      </c>
      <c r="O4214">
        <v>0</v>
      </c>
      <c r="P4214">
        <v>1227724</v>
      </c>
      <c r="Q4214">
        <v>0</v>
      </c>
      <c r="R4214">
        <v>1227724</v>
      </c>
      <c r="S4214" t="str">
        <f t="shared" si="130"/>
        <v>False</v>
      </c>
      <c r="T4214">
        <v>823626</v>
      </c>
      <c r="U4214" t="b">
        <f t="shared" si="131"/>
        <v>0</v>
      </c>
      <c r="V4214">
        <v>0</v>
      </c>
      <c r="W4214">
        <v>0</v>
      </c>
      <c r="X4214">
        <v>0</v>
      </c>
      <c r="Y4214">
        <v>365067</v>
      </c>
      <c r="Z4214">
        <v>1188693</v>
      </c>
      <c r="AA4214" t="b">
        <f>ABS(T4214-Z4214)&gt;1000000</f>
        <v>0</v>
      </c>
      <c r="AB4214">
        <v>39031</v>
      </c>
      <c r="AC4214">
        <v>0</v>
      </c>
      <c r="AD4214">
        <v>39031</v>
      </c>
      <c r="AE4214">
        <v>492089</v>
      </c>
      <c r="AF4214">
        <v>0</v>
      </c>
      <c r="AG4214">
        <v>11004</v>
      </c>
      <c r="AH4214">
        <v>11004</v>
      </c>
      <c r="AI4214">
        <v>503093</v>
      </c>
      <c r="AJ4214">
        <v>190759</v>
      </c>
      <c r="AK4214">
        <v>0</v>
      </c>
      <c r="AL4214">
        <v>8694</v>
      </c>
      <c r="AM4214">
        <v>8694</v>
      </c>
      <c r="AN4214">
        <v>199453</v>
      </c>
      <c r="AO4214">
        <v>303640</v>
      </c>
      <c r="AQ4214">
        <f>K4214/R4214</f>
        <v>0.64640505520784797</v>
      </c>
    </row>
    <row r="4215" spans="1:43" x14ac:dyDescent="0.35">
      <c r="A4215" t="s">
        <v>8744</v>
      </c>
      <c r="B4215" t="s">
        <v>8745</v>
      </c>
      <c r="C4215" t="s">
        <v>38</v>
      </c>
      <c r="D4215" t="str">
        <f>IF(P4215&lt;=50000,"Extra Small",IF(AND(P4215&gt;=50000,P4215&lt;250000),"Small",IF(AND(P4215&gt;=250000,P4215&lt;1000000),"Medium",IF(AND(P4215&gt;=1000000,P4215&lt;10000000),"Large",IF(AND(P4215&gt;=10000000,P4215&lt;100000000),"Extra Large",IF(P4215&gt;=100000000,"Extra-extra-large"))))))</f>
        <v>Extra Small</v>
      </c>
      <c r="E4215" t="s">
        <v>302</v>
      </c>
      <c r="F4215">
        <v>0</v>
      </c>
      <c r="G4215">
        <v>0</v>
      </c>
      <c r="H4215">
        <v>0</v>
      </c>
      <c r="I4215">
        <v>0</v>
      </c>
      <c r="J4215" t="s">
        <v>102</v>
      </c>
      <c r="K4215">
        <v>0</v>
      </c>
      <c r="L4215">
        <v>2780</v>
      </c>
      <c r="M4215">
        <v>0</v>
      </c>
      <c r="N4215">
        <v>0</v>
      </c>
      <c r="O4215">
        <v>0</v>
      </c>
      <c r="P4215">
        <v>2780</v>
      </c>
      <c r="Q4215">
        <v>0</v>
      </c>
      <c r="R4215">
        <v>2780</v>
      </c>
      <c r="S4215" t="str">
        <f t="shared" si="130"/>
        <v>False</v>
      </c>
      <c r="T4215">
        <v>0</v>
      </c>
      <c r="U4215" t="e">
        <f t="shared" si="131"/>
        <v>#DIV/0!</v>
      </c>
      <c r="V4215">
        <v>0</v>
      </c>
      <c r="W4215">
        <v>0</v>
      </c>
      <c r="X4215">
        <v>2760</v>
      </c>
      <c r="Y4215">
        <v>56</v>
      </c>
      <c r="Z4215">
        <v>2816</v>
      </c>
      <c r="AA4215" t="b">
        <f>ABS(T4215-Z4215)&gt;25000</f>
        <v>0</v>
      </c>
      <c r="AB4215">
        <v>-36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Q4215">
        <f>K4215/R4215</f>
        <v>0</v>
      </c>
    </row>
    <row r="4216" spans="1:43" x14ac:dyDescent="0.35">
      <c r="A4216" t="s">
        <v>8746</v>
      </c>
      <c r="B4216" t="s">
        <v>8747</v>
      </c>
      <c r="C4216" t="s">
        <v>38</v>
      </c>
      <c r="D4216" t="str">
        <f>IF(P4216&lt;=50000,"Extra Small",IF(AND(P4216&gt;=50000,P4216&lt;250000),"Small",IF(AND(P4216&gt;=250000,P4216&lt;1000000),"Medium",IF(AND(P4216&gt;=1000000,P4216&lt;10000000),"Large",IF(AND(P4216&gt;=10000000,P4216&lt;100000000),"Extra Large",IF(P4216&gt;=100000000,"Extra-extra-large"))))))</f>
        <v>Large</v>
      </c>
      <c r="E4216" t="s">
        <v>76</v>
      </c>
      <c r="F4216">
        <v>10</v>
      </c>
      <c r="G4216">
        <v>27</v>
      </c>
      <c r="H4216">
        <v>1</v>
      </c>
      <c r="I4216">
        <v>22.89</v>
      </c>
      <c r="J4216" t="s">
        <v>249</v>
      </c>
      <c r="K4216">
        <v>3059549</v>
      </c>
      <c r="L4216">
        <v>7531</v>
      </c>
      <c r="M4216">
        <v>249289</v>
      </c>
      <c r="N4216">
        <v>39580</v>
      </c>
      <c r="O4216">
        <v>3573</v>
      </c>
      <c r="P4216">
        <v>3359522</v>
      </c>
      <c r="Q4216">
        <v>0</v>
      </c>
      <c r="R4216">
        <v>3359522</v>
      </c>
      <c r="S4216" t="str">
        <f t="shared" si="130"/>
        <v>False</v>
      </c>
      <c r="T4216">
        <v>2173064</v>
      </c>
      <c r="U4216" t="b">
        <f t="shared" si="131"/>
        <v>0</v>
      </c>
      <c r="V4216">
        <v>0</v>
      </c>
      <c r="W4216">
        <v>0</v>
      </c>
      <c r="X4216">
        <v>0</v>
      </c>
      <c r="Y4216">
        <v>1255838</v>
      </c>
      <c r="Z4216">
        <v>3428902</v>
      </c>
      <c r="AA4216" t="b">
        <f>ABS(T4216-Z4216)&gt;1000000</f>
        <v>1</v>
      </c>
      <c r="AB4216">
        <v>-69380</v>
      </c>
      <c r="AC4216">
        <v>0</v>
      </c>
      <c r="AD4216">
        <v>-69380</v>
      </c>
      <c r="AE4216">
        <v>1641753</v>
      </c>
      <c r="AF4216">
        <v>0</v>
      </c>
      <c r="AG4216">
        <v>192187</v>
      </c>
      <c r="AH4216">
        <v>192187</v>
      </c>
      <c r="AI4216">
        <v>1833940</v>
      </c>
      <c r="AJ4216">
        <v>1100003</v>
      </c>
      <c r="AK4216">
        <v>0</v>
      </c>
      <c r="AL4216">
        <v>63446</v>
      </c>
      <c r="AM4216">
        <v>63446</v>
      </c>
      <c r="AN4216">
        <v>1163449</v>
      </c>
      <c r="AO4216">
        <v>670491</v>
      </c>
      <c r="AQ4216">
        <f>K4216/R4216</f>
        <v>0.91070961880886625</v>
      </c>
    </row>
    <row r="4217" spans="1:43" x14ac:dyDescent="0.35">
      <c r="A4217" t="s">
        <v>8748</v>
      </c>
      <c r="B4217" t="s">
        <v>8749</v>
      </c>
      <c r="C4217" t="s">
        <v>38</v>
      </c>
      <c r="D4217" t="str">
        <f>IF(P4217&lt;=50000,"Extra Small",IF(AND(P4217&gt;=50000,P4217&lt;250000),"Small",IF(AND(P4217&gt;=250000,P4217&lt;1000000),"Medium",IF(AND(P4217&gt;=1000000,P4217&lt;10000000),"Large",IF(AND(P4217&gt;=10000000,P4217&lt;100000000),"Extra Large",IF(P4217&gt;=100000000,"Extra-extra-large"))))))</f>
        <v>Large</v>
      </c>
      <c r="E4217" t="s">
        <v>110</v>
      </c>
      <c r="F4217">
        <v>37</v>
      </c>
      <c r="G4217">
        <v>43</v>
      </c>
      <c r="H4217">
        <v>77</v>
      </c>
      <c r="I4217">
        <v>87</v>
      </c>
      <c r="J4217" t="s">
        <v>141</v>
      </c>
      <c r="K4217">
        <v>5599971</v>
      </c>
      <c r="L4217">
        <v>232441</v>
      </c>
      <c r="M4217">
        <v>2089504</v>
      </c>
      <c r="N4217">
        <v>44996</v>
      </c>
      <c r="O4217">
        <v>85361</v>
      </c>
      <c r="P4217">
        <v>8052273</v>
      </c>
      <c r="Q4217">
        <v>0</v>
      </c>
      <c r="R4217">
        <v>8052273</v>
      </c>
      <c r="S4217" t="str">
        <f t="shared" si="130"/>
        <v>False</v>
      </c>
      <c r="T4217">
        <v>5297631</v>
      </c>
      <c r="U4217" t="b">
        <f t="shared" si="131"/>
        <v>0</v>
      </c>
      <c r="V4217">
        <v>16082</v>
      </c>
      <c r="W4217">
        <v>0</v>
      </c>
      <c r="X4217">
        <v>0</v>
      </c>
      <c r="Y4217">
        <v>2270311</v>
      </c>
      <c r="Z4217">
        <v>7584024</v>
      </c>
      <c r="AA4217" t="b">
        <f>ABS(T4217-Z4217)&gt;1000000</f>
        <v>1</v>
      </c>
      <c r="AB4217">
        <v>468249</v>
      </c>
      <c r="AC4217">
        <v>0</v>
      </c>
      <c r="AD4217">
        <v>468249</v>
      </c>
      <c r="AE4217">
        <v>2415505</v>
      </c>
      <c r="AF4217">
        <v>0</v>
      </c>
      <c r="AG4217">
        <v>4624354</v>
      </c>
      <c r="AH4217">
        <v>4624354</v>
      </c>
      <c r="AI4217">
        <v>7039859</v>
      </c>
      <c r="AJ4217">
        <v>1945360</v>
      </c>
      <c r="AK4217">
        <v>0</v>
      </c>
      <c r="AL4217">
        <v>388</v>
      </c>
      <c r="AM4217">
        <v>388</v>
      </c>
      <c r="AN4217">
        <v>1945748</v>
      </c>
      <c r="AO4217">
        <v>5094111</v>
      </c>
      <c r="AQ4217">
        <f>K4217/R4217</f>
        <v>0.69545220337164426</v>
      </c>
    </row>
    <row r="4218" spans="1:43" x14ac:dyDescent="0.35">
      <c r="A4218" t="s">
        <v>8750</v>
      </c>
      <c r="B4218" t="s">
        <v>8751</v>
      </c>
      <c r="C4218" t="s">
        <v>38</v>
      </c>
      <c r="D4218" t="str">
        <f>IF(P4218&lt;=50000,"Extra Small",IF(AND(P4218&gt;=50000,P4218&lt;250000),"Small",IF(AND(P4218&gt;=250000,P4218&lt;1000000),"Medium",IF(AND(P4218&gt;=1000000,P4218&lt;10000000),"Large",IF(AND(P4218&gt;=10000000,P4218&lt;100000000),"Extra Large",IF(P4218&gt;=100000000,"Extra-extra-large"))))))</f>
        <v>Medium</v>
      </c>
      <c r="E4218" t="s">
        <v>88</v>
      </c>
      <c r="F4218">
        <v>2</v>
      </c>
      <c r="G4218">
        <v>1</v>
      </c>
      <c r="H4218">
        <v>9</v>
      </c>
      <c r="I4218">
        <v>4</v>
      </c>
      <c r="J4218" t="s">
        <v>95</v>
      </c>
      <c r="K4218">
        <v>812411</v>
      </c>
      <c r="L4218">
        <v>0</v>
      </c>
      <c r="M4218">
        <v>36243</v>
      </c>
      <c r="N4218">
        <v>2765</v>
      </c>
      <c r="O4218">
        <v>52501</v>
      </c>
      <c r="P4218">
        <v>903920</v>
      </c>
      <c r="Q4218">
        <v>0</v>
      </c>
      <c r="R4218">
        <v>903920</v>
      </c>
      <c r="S4218" t="str">
        <f t="shared" si="130"/>
        <v>False</v>
      </c>
      <c r="T4218">
        <v>568394</v>
      </c>
      <c r="U4218" t="b">
        <f t="shared" si="131"/>
        <v>0</v>
      </c>
      <c r="V4218">
        <v>0</v>
      </c>
      <c r="W4218">
        <v>0</v>
      </c>
      <c r="X4218">
        <v>0</v>
      </c>
      <c r="Y4218">
        <v>300310</v>
      </c>
      <c r="Z4218">
        <v>868704</v>
      </c>
      <c r="AA4218" t="b">
        <f>ABS(T4218-Z4218)&gt;25000</f>
        <v>1</v>
      </c>
      <c r="AB4218">
        <v>35216</v>
      </c>
      <c r="AC4218">
        <v>0</v>
      </c>
      <c r="AD4218">
        <v>35216</v>
      </c>
      <c r="AE4218">
        <v>650758</v>
      </c>
      <c r="AF4218">
        <v>0</v>
      </c>
      <c r="AG4218">
        <v>0</v>
      </c>
      <c r="AH4218">
        <v>3858648</v>
      </c>
      <c r="AI4218">
        <v>4509406</v>
      </c>
      <c r="AJ4218">
        <v>145222</v>
      </c>
      <c r="AK4218">
        <v>0</v>
      </c>
      <c r="AL4218">
        <v>0</v>
      </c>
      <c r="AM4218">
        <v>9985</v>
      </c>
      <c r="AN4218">
        <v>155207</v>
      </c>
      <c r="AO4218">
        <v>4354199</v>
      </c>
      <c r="AQ4218">
        <f>K4218/R4218</f>
        <v>0.89876427117444024</v>
      </c>
    </row>
    <row r="4219" spans="1:43" x14ac:dyDescent="0.35">
      <c r="A4219" t="s">
        <v>8752</v>
      </c>
      <c r="B4219" t="s">
        <v>8753</v>
      </c>
      <c r="C4219" t="s">
        <v>38</v>
      </c>
      <c r="D4219" t="str">
        <f>IF(P4219&lt;=50000,"Extra Small",IF(AND(P4219&gt;=50000,P4219&lt;250000),"Small",IF(AND(P4219&gt;=250000,P4219&lt;1000000),"Medium",IF(AND(P4219&gt;=1000000,P4219&lt;10000000),"Large",IF(AND(P4219&gt;=10000000,P4219&lt;100000000),"Extra Large",IF(P4219&gt;=100000000,"Extra-extra-large"))))))</f>
        <v>Large</v>
      </c>
      <c r="E4219" t="s">
        <v>67</v>
      </c>
      <c r="F4219">
        <v>14</v>
      </c>
      <c r="G4219">
        <v>75</v>
      </c>
      <c r="H4219">
        <v>31</v>
      </c>
      <c r="I4219">
        <v>61.79</v>
      </c>
      <c r="J4219" t="s">
        <v>56</v>
      </c>
      <c r="K4219">
        <v>5558365</v>
      </c>
      <c r="L4219">
        <v>0</v>
      </c>
      <c r="M4219">
        <v>1496916</v>
      </c>
      <c r="N4219">
        <v>141913</v>
      </c>
      <c r="O4219">
        <v>587788</v>
      </c>
      <c r="P4219">
        <v>7784982</v>
      </c>
      <c r="Q4219">
        <v>0</v>
      </c>
      <c r="R4219">
        <v>7784982</v>
      </c>
      <c r="S4219" t="str">
        <f t="shared" si="130"/>
        <v>False</v>
      </c>
      <c r="T4219">
        <v>5116658</v>
      </c>
      <c r="U4219" t="b">
        <f t="shared" si="131"/>
        <v>0</v>
      </c>
      <c r="V4219">
        <v>12912</v>
      </c>
      <c r="W4219">
        <v>0</v>
      </c>
      <c r="X4219">
        <v>0</v>
      </c>
      <c r="Y4219">
        <v>2160835</v>
      </c>
      <c r="Z4219">
        <v>7290405</v>
      </c>
      <c r="AA4219" t="b">
        <f>ABS(T4219-Z4219)&gt;1000000</f>
        <v>1</v>
      </c>
      <c r="AB4219">
        <v>494577</v>
      </c>
      <c r="AC4219">
        <v>0</v>
      </c>
      <c r="AD4219">
        <v>494577</v>
      </c>
      <c r="AE4219">
        <v>6413307</v>
      </c>
      <c r="AF4219">
        <v>0</v>
      </c>
      <c r="AG4219">
        <v>13876535</v>
      </c>
      <c r="AH4219">
        <v>13876535</v>
      </c>
      <c r="AI4219">
        <v>20289842</v>
      </c>
      <c r="AJ4219">
        <v>3429404</v>
      </c>
      <c r="AK4219">
        <v>329824</v>
      </c>
      <c r="AL4219">
        <v>131601</v>
      </c>
      <c r="AM4219">
        <v>461425</v>
      </c>
      <c r="AN4219">
        <v>3890829</v>
      </c>
      <c r="AO4219">
        <v>16399013</v>
      </c>
      <c r="AQ4219">
        <f>K4219/R4219</f>
        <v>0.71398559431479736</v>
      </c>
    </row>
    <row r="4220" spans="1:43" x14ac:dyDescent="0.35">
      <c r="A4220" t="s">
        <v>8754</v>
      </c>
      <c r="B4220" t="s">
        <v>8755</v>
      </c>
      <c r="C4220" t="s">
        <v>38</v>
      </c>
      <c r="D4220" t="str">
        <f>IF(P4220&lt;=50000,"Extra Small",IF(AND(P4220&gt;=50000,P4220&lt;250000),"Small",IF(AND(P4220&gt;=250000,P4220&lt;1000000),"Medium",IF(AND(P4220&gt;=1000000,P4220&lt;10000000),"Large",IF(AND(P4220&gt;=10000000,P4220&lt;100000000),"Extra Large",IF(P4220&gt;=100000000,"Extra-extra-large"))))))</f>
        <v>Small</v>
      </c>
      <c r="E4220" t="s">
        <v>39</v>
      </c>
      <c r="F4220">
        <v>0</v>
      </c>
      <c r="G4220">
        <v>2</v>
      </c>
      <c r="H4220">
        <v>4</v>
      </c>
      <c r="I4220">
        <v>0.54</v>
      </c>
      <c r="J4220" t="s">
        <v>102</v>
      </c>
      <c r="K4220">
        <v>0</v>
      </c>
      <c r="L4220">
        <v>109945</v>
      </c>
      <c r="M4220">
        <v>0</v>
      </c>
      <c r="N4220">
        <v>0</v>
      </c>
      <c r="O4220">
        <v>0</v>
      </c>
      <c r="P4220">
        <v>109945</v>
      </c>
      <c r="Q4220">
        <v>0</v>
      </c>
      <c r="R4220">
        <v>109945</v>
      </c>
      <c r="S4220" t="str">
        <f t="shared" si="130"/>
        <v>False</v>
      </c>
      <c r="T4220">
        <v>46083</v>
      </c>
      <c r="U4220" t="b">
        <f t="shared" si="131"/>
        <v>0</v>
      </c>
      <c r="V4220">
        <v>0</v>
      </c>
      <c r="W4220">
        <v>0</v>
      </c>
      <c r="X4220">
        <v>2561</v>
      </c>
      <c r="Y4220">
        <v>45758</v>
      </c>
      <c r="Z4220">
        <v>94402</v>
      </c>
      <c r="AA4220" t="b">
        <f>ABS(T4220-Z4220)&gt;25000</f>
        <v>1</v>
      </c>
      <c r="AB4220">
        <v>15543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702239</v>
      </c>
      <c r="AJ4220">
        <v>0</v>
      </c>
      <c r="AK4220">
        <v>0</v>
      </c>
      <c r="AL4220">
        <v>0</v>
      </c>
      <c r="AM4220">
        <v>0</v>
      </c>
      <c r="AN4220">
        <v>8694</v>
      </c>
      <c r="AO4220">
        <v>693545</v>
      </c>
      <c r="AQ4220">
        <f>K4220/R4220</f>
        <v>0</v>
      </c>
    </row>
    <row r="4221" spans="1:43" x14ac:dyDescent="0.35">
      <c r="A4221" t="s">
        <v>8756</v>
      </c>
      <c r="B4221" t="s">
        <v>8757</v>
      </c>
      <c r="C4221" t="s">
        <v>38</v>
      </c>
      <c r="D4221" t="str">
        <f>IF(P4221&lt;=50000,"Extra Small",IF(AND(P4221&gt;=50000,P4221&lt;250000),"Small",IF(AND(P4221&gt;=250000,P4221&lt;1000000),"Medium",IF(AND(P4221&gt;=1000000,P4221&lt;10000000),"Large",IF(AND(P4221&gt;=10000000,P4221&lt;100000000),"Extra Large",IF(P4221&gt;=100000000,"Extra-extra-large"))))))</f>
        <v>Extra Small</v>
      </c>
      <c r="E4221" t="s">
        <v>110</v>
      </c>
      <c r="F4221">
        <v>0</v>
      </c>
      <c r="G4221">
        <v>0</v>
      </c>
      <c r="H4221">
        <v>0</v>
      </c>
      <c r="I4221">
        <v>0</v>
      </c>
      <c r="J4221" t="s">
        <v>102</v>
      </c>
      <c r="K4221">
        <v>0</v>
      </c>
      <c r="L4221">
        <v>49580</v>
      </c>
      <c r="M4221">
        <v>0</v>
      </c>
      <c r="N4221">
        <v>0</v>
      </c>
      <c r="O4221">
        <v>0</v>
      </c>
      <c r="P4221">
        <v>49580</v>
      </c>
      <c r="Q4221">
        <v>0</v>
      </c>
      <c r="R4221">
        <v>49580</v>
      </c>
      <c r="S4221" t="str">
        <f t="shared" si="130"/>
        <v>False</v>
      </c>
      <c r="T4221">
        <v>0</v>
      </c>
      <c r="U4221" t="e">
        <f t="shared" si="131"/>
        <v>#DIV/0!</v>
      </c>
      <c r="V4221">
        <v>0</v>
      </c>
      <c r="W4221">
        <v>0</v>
      </c>
      <c r="X4221">
        <v>49691</v>
      </c>
      <c r="Y4221">
        <v>3590</v>
      </c>
      <c r="Z4221">
        <v>53281</v>
      </c>
      <c r="AA4221" t="b">
        <f>ABS(T4221-Z4221)&gt;25000</f>
        <v>1</v>
      </c>
      <c r="AB4221">
        <v>-3701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Q4221">
        <f>K4221/R4221</f>
        <v>0</v>
      </c>
    </row>
    <row r="4222" spans="1:43" x14ac:dyDescent="0.35">
      <c r="A4222" t="s">
        <v>8758</v>
      </c>
      <c r="B4222" t="s">
        <v>8759</v>
      </c>
      <c r="C4222" t="s">
        <v>38</v>
      </c>
      <c r="D4222" t="str">
        <f>IF(P4222&lt;=50000,"Extra Small",IF(AND(P4222&gt;=50000,P4222&lt;250000),"Small",IF(AND(P4222&gt;=250000,P4222&lt;1000000),"Medium",IF(AND(P4222&gt;=1000000,P4222&lt;10000000),"Large",IF(AND(P4222&gt;=10000000,P4222&lt;100000000),"Extra Large",IF(P4222&gt;=100000000,"Extra-extra-large"))))))</f>
        <v>Extra Small</v>
      </c>
      <c r="E4222" t="s">
        <v>110</v>
      </c>
      <c r="F4222">
        <v>0</v>
      </c>
      <c r="G4222">
        <v>4</v>
      </c>
      <c r="H4222">
        <v>1</v>
      </c>
      <c r="I4222">
        <v>0</v>
      </c>
      <c r="J4222" t="s">
        <v>61</v>
      </c>
      <c r="K4222">
        <v>0</v>
      </c>
      <c r="L4222">
        <v>0</v>
      </c>
      <c r="M4222">
        <v>3500</v>
      </c>
      <c r="N4222">
        <v>1700</v>
      </c>
      <c r="O4222">
        <v>0</v>
      </c>
      <c r="P4222">
        <v>5200</v>
      </c>
      <c r="Q4222">
        <v>0</v>
      </c>
      <c r="R4222">
        <v>5200</v>
      </c>
      <c r="S4222" t="str">
        <f t="shared" si="130"/>
        <v>False</v>
      </c>
      <c r="T4222">
        <v>0</v>
      </c>
      <c r="U4222" t="b">
        <f t="shared" si="131"/>
        <v>0</v>
      </c>
      <c r="V4222">
        <v>0</v>
      </c>
      <c r="W4222">
        <v>0</v>
      </c>
      <c r="X4222">
        <v>0</v>
      </c>
      <c r="Y4222">
        <v>3613</v>
      </c>
      <c r="Z4222">
        <v>3613</v>
      </c>
      <c r="AA4222" t="b">
        <f>ABS(T4222-Z4222)&gt;25000</f>
        <v>0</v>
      </c>
      <c r="AB4222">
        <v>1587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Q4222">
        <f>K4222/R4222</f>
        <v>0</v>
      </c>
    </row>
    <row r="4223" spans="1:43" x14ac:dyDescent="0.35">
      <c r="A4223" t="s">
        <v>8760</v>
      </c>
      <c r="B4223" t="s">
        <v>8761</v>
      </c>
      <c r="C4223" t="s">
        <v>38</v>
      </c>
      <c r="D4223" t="str">
        <f>IF(P4223&lt;=50000,"Extra Small",IF(AND(P4223&gt;=50000,P4223&lt;250000),"Small",IF(AND(P4223&gt;=250000,P4223&lt;1000000),"Medium",IF(AND(P4223&gt;=1000000,P4223&lt;10000000),"Large",IF(AND(P4223&gt;=10000000,P4223&lt;100000000),"Extra Large",IF(P4223&gt;=100000000,"Extra-extra-large"))))))</f>
        <v>Extra Small</v>
      </c>
      <c r="E4223" t="s">
        <v>39</v>
      </c>
      <c r="F4223">
        <v>0</v>
      </c>
      <c r="G4223">
        <v>0</v>
      </c>
      <c r="H4223">
        <v>0</v>
      </c>
      <c r="I4223">
        <v>0</v>
      </c>
      <c r="J4223" t="s">
        <v>249</v>
      </c>
      <c r="K4223">
        <v>0</v>
      </c>
      <c r="L4223">
        <v>33353</v>
      </c>
      <c r="M4223">
        <v>3017</v>
      </c>
      <c r="N4223">
        <v>420</v>
      </c>
      <c r="O4223">
        <v>0</v>
      </c>
      <c r="P4223">
        <v>36790</v>
      </c>
      <c r="Q4223">
        <v>0</v>
      </c>
      <c r="R4223">
        <v>36790</v>
      </c>
      <c r="S4223" t="str">
        <f t="shared" si="130"/>
        <v>False</v>
      </c>
      <c r="T4223">
        <v>0</v>
      </c>
      <c r="U4223" t="e">
        <f t="shared" si="131"/>
        <v>#DIV/0!</v>
      </c>
      <c r="V4223">
        <v>0</v>
      </c>
      <c r="W4223">
        <v>0</v>
      </c>
      <c r="X4223">
        <v>0</v>
      </c>
      <c r="Y4223">
        <v>46986</v>
      </c>
      <c r="Z4223">
        <v>46986</v>
      </c>
      <c r="AA4223" t="b">
        <f>ABS(T4223-Z4223)&gt;25000</f>
        <v>1</v>
      </c>
      <c r="AB4223">
        <v>-10196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9843</v>
      </c>
      <c r="AJ4223">
        <v>0</v>
      </c>
      <c r="AK4223">
        <v>0</v>
      </c>
      <c r="AL4223">
        <v>0</v>
      </c>
      <c r="AM4223">
        <v>0</v>
      </c>
      <c r="AN4223">
        <v>1200</v>
      </c>
      <c r="AO4223">
        <v>8643</v>
      </c>
      <c r="AQ4223">
        <f>K4223/R4223</f>
        <v>0</v>
      </c>
    </row>
    <row r="4224" spans="1:43" x14ac:dyDescent="0.35">
      <c r="A4224" t="s">
        <v>8762</v>
      </c>
      <c r="B4224" t="s">
        <v>8763</v>
      </c>
      <c r="C4224" t="s">
        <v>38</v>
      </c>
      <c r="D4224" t="str">
        <f>IF(P4224&lt;=50000,"Extra Small",IF(AND(P4224&gt;=50000,P4224&lt;250000),"Small",IF(AND(P4224&gt;=250000,P4224&lt;1000000),"Medium",IF(AND(P4224&gt;=1000000,P4224&lt;10000000),"Large",IF(AND(P4224&gt;=10000000,P4224&lt;100000000),"Extra Large",IF(P4224&gt;=100000000,"Extra-extra-large"))))))</f>
        <v>Extra Large</v>
      </c>
      <c r="E4224" t="s">
        <v>49</v>
      </c>
      <c r="F4224">
        <v>35</v>
      </c>
      <c r="G4224">
        <v>87</v>
      </c>
      <c r="H4224">
        <v>34</v>
      </c>
      <c r="I4224">
        <v>95.68</v>
      </c>
      <c r="J4224" t="s">
        <v>143</v>
      </c>
      <c r="K4224">
        <v>9253000</v>
      </c>
      <c r="L4224">
        <v>87000</v>
      </c>
      <c r="M4224">
        <v>2031000</v>
      </c>
      <c r="N4224">
        <v>145000</v>
      </c>
      <c r="O4224">
        <v>185000</v>
      </c>
      <c r="P4224">
        <v>11701000</v>
      </c>
      <c r="Q4224">
        <v>0</v>
      </c>
      <c r="R4224">
        <v>11701000</v>
      </c>
      <c r="S4224" t="str">
        <f t="shared" si="130"/>
        <v>False</v>
      </c>
      <c r="T4224">
        <v>9447000</v>
      </c>
      <c r="U4224" t="b">
        <f t="shared" si="131"/>
        <v>0</v>
      </c>
      <c r="V4224">
        <v>0</v>
      </c>
      <c r="W4224">
        <v>0</v>
      </c>
      <c r="X4224">
        <v>0</v>
      </c>
      <c r="Y4224">
        <v>8626000</v>
      </c>
      <c r="Z4224">
        <v>18073000</v>
      </c>
      <c r="AA4224" t="b">
        <f>ABS(T4224-Z4224)&gt;1000000</f>
        <v>1</v>
      </c>
      <c r="AB4224">
        <v>-6372000</v>
      </c>
      <c r="AC4224">
        <v>0</v>
      </c>
      <c r="AD4224">
        <v>-6372000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Q4224">
        <f>K4224/R4224</f>
        <v>0.79078711221263143</v>
      </c>
    </row>
    <row r="4225" spans="1:43" x14ac:dyDescent="0.35">
      <c r="A4225" t="s">
        <v>8764</v>
      </c>
      <c r="B4225" t="s">
        <v>8765</v>
      </c>
      <c r="C4225" t="s">
        <v>50</v>
      </c>
      <c r="D4225" t="str">
        <f>IF(P4225&lt;=50000,"Extra Small",IF(AND(P4225&gt;=50000,P4225&lt;250000),"Small",IF(AND(P4225&gt;=250000,P4225&lt;1000000),"Medium",IF(AND(P4225&gt;=1000000,P4225&lt;10000000),"Large",IF(AND(P4225&gt;=10000000,P4225&lt;100000000),"Extra Large",IF(P4225&gt;=100000000,"Extra-extra-large"))))))</f>
        <v>Extra Small</v>
      </c>
      <c r="E4225" t="s">
        <v>55</v>
      </c>
      <c r="F4225">
        <v>0</v>
      </c>
      <c r="G4225">
        <v>0</v>
      </c>
      <c r="H4225">
        <v>0</v>
      </c>
      <c r="I4225">
        <v>0</v>
      </c>
      <c r="J4225" t="s">
        <v>95</v>
      </c>
      <c r="K4225">
        <v>1708</v>
      </c>
      <c r="L4225">
        <v>12968</v>
      </c>
      <c r="M4225">
        <v>0</v>
      </c>
      <c r="N4225">
        <v>0</v>
      </c>
      <c r="O4225">
        <v>0</v>
      </c>
      <c r="P4225">
        <v>14676</v>
      </c>
      <c r="Q4225">
        <v>0</v>
      </c>
      <c r="R4225">
        <v>14676</v>
      </c>
      <c r="S4225" t="str">
        <f t="shared" si="130"/>
        <v>False</v>
      </c>
      <c r="T4225">
        <v>0</v>
      </c>
      <c r="U4225" t="e">
        <f t="shared" si="131"/>
        <v>#DIV/0!</v>
      </c>
      <c r="V4225">
        <v>0</v>
      </c>
      <c r="W4225">
        <v>0</v>
      </c>
      <c r="X4225">
        <v>0</v>
      </c>
      <c r="Y4225">
        <v>5149</v>
      </c>
      <c r="Z4225">
        <v>5149</v>
      </c>
      <c r="AA4225" t="b">
        <f>ABS(T4225-Z4225)&gt;25000</f>
        <v>0</v>
      </c>
      <c r="AB4225">
        <v>9527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118716</v>
      </c>
      <c r="AJ4225">
        <v>0</v>
      </c>
      <c r="AK4225">
        <v>0</v>
      </c>
      <c r="AL4225">
        <v>0</v>
      </c>
      <c r="AM4225">
        <v>0</v>
      </c>
      <c r="AN4225">
        <v>3673</v>
      </c>
      <c r="AO4225">
        <v>115043</v>
      </c>
      <c r="AQ4225">
        <f>K4225/R4225</f>
        <v>0.1163804851458163</v>
      </c>
    </row>
    <row r="4226" spans="1:43" x14ac:dyDescent="0.35">
      <c r="A4226" t="s">
        <v>8766</v>
      </c>
      <c r="B4226" t="s">
        <v>8767</v>
      </c>
      <c r="C4226" t="s">
        <v>38</v>
      </c>
      <c r="D4226" t="str">
        <f>IF(P4226&lt;=50000,"Extra Small",IF(AND(P4226&gt;=50000,P4226&lt;250000),"Small",IF(AND(P4226&gt;=250000,P4226&lt;1000000),"Medium",IF(AND(P4226&gt;=1000000,P4226&lt;10000000),"Large",IF(AND(P4226&gt;=10000000,P4226&lt;100000000),"Extra Large",IF(P4226&gt;=100000000,"Extra-extra-large"))))))</f>
        <v>Extra Small</v>
      </c>
      <c r="E4226" t="s">
        <v>123</v>
      </c>
      <c r="F4226">
        <v>0</v>
      </c>
      <c r="G4226">
        <v>0</v>
      </c>
      <c r="H4226">
        <v>0</v>
      </c>
      <c r="I4226">
        <v>0</v>
      </c>
      <c r="J4226" t="s">
        <v>40</v>
      </c>
      <c r="K4226">
        <v>0</v>
      </c>
      <c r="L4226">
        <v>2124</v>
      </c>
      <c r="M4226">
        <v>0</v>
      </c>
      <c r="N4226">
        <v>0</v>
      </c>
      <c r="O4226">
        <v>5</v>
      </c>
      <c r="P4226">
        <v>2129</v>
      </c>
      <c r="Q4226">
        <v>0</v>
      </c>
      <c r="R4226">
        <v>2129</v>
      </c>
      <c r="S4226" t="str">
        <f t="shared" si="130"/>
        <v>False</v>
      </c>
      <c r="T4226">
        <v>0</v>
      </c>
      <c r="U4226" t="e">
        <f t="shared" si="131"/>
        <v>#DIV/0!</v>
      </c>
      <c r="V4226">
        <v>0</v>
      </c>
      <c r="W4226">
        <v>5264</v>
      </c>
      <c r="X4226">
        <v>0</v>
      </c>
      <c r="Y4226">
        <v>1201</v>
      </c>
      <c r="Z4226">
        <v>6465</v>
      </c>
      <c r="AA4226" t="b">
        <f>ABS(T4226-Z4226)&gt;25000</f>
        <v>0</v>
      </c>
      <c r="AB4226">
        <v>-4336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5377</v>
      </c>
      <c r="AJ4226">
        <v>0</v>
      </c>
      <c r="AK4226">
        <v>0</v>
      </c>
      <c r="AL4226">
        <v>0</v>
      </c>
      <c r="AM4226">
        <v>0</v>
      </c>
      <c r="AN4226">
        <v>300</v>
      </c>
      <c r="AO4226">
        <v>5077</v>
      </c>
      <c r="AQ4226">
        <f>K4226/R4226</f>
        <v>0</v>
      </c>
    </row>
    <row r="4227" spans="1:43" x14ac:dyDescent="0.35">
      <c r="A4227" t="s">
        <v>8768</v>
      </c>
      <c r="B4227" t="s">
        <v>8769</v>
      </c>
      <c r="C4227" t="s">
        <v>50</v>
      </c>
      <c r="D4227" t="str">
        <f>IF(P4227&lt;=50000,"Extra Small",IF(AND(P4227&gt;=50000,P4227&lt;250000),"Small",IF(AND(P4227&gt;=250000,P4227&lt;1000000),"Medium",IF(AND(P4227&gt;=1000000,P4227&lt;10000000),"Large",IF(AND(P4227&gt;=10000000,P4227&lt;100000000),"Extra Large",IF(P4227&gt;=100000000,"Extra-extra-large"))))))</f>
        <v>Large</v>
      </c>
      <c r="E4227" t="s">
        <v>43</v>
      </c>
      <c r="F4227">
        <v>4</v>
      </c>
      <c r="G4227">
        <v>107</v>
      </c>
      <c r="H4227">
        <v>23</v>
      </c>
      <c r="I4227">
        <v>66</v>
      </c>
      <c r="J4227" t="s">
        <v>48</v>
      </c>
      <c r="K4227">
        <v>5365385</v>
      </c>
      <c r="L4227">
        <v>0</v>
      </c>
      <c r="M4227">
        <v>1346890</v>
      </c>
      <c r="N4227">
        <v>39506</v>
      </c>
      <c r="O4227">
        <v>10038</v>
      </c>
      <c r="P4227">
        <v>6761819</v>
      </c>
      <c r="Q4227">
        <v>0</v>
      </c>
      <c r="R4227">
        <v>6761819</v>
      </c>
      <c r="S4227" t="str">
        <f t="shared" ref="S4227:S4290" si="132">IF(ABS(P4227+Q4227-K4227-R4227&gt;25000),"True","False")</f>
        <v>False</v>
      </c>
      <c r="T4227">
        <v>5356027</v>
      </c>
      <c r="U4227" t="b">
        <f t="shared" ref="U4227:U4290" si="133">T4227/(F4227+G4227+H4227)&gt;300000</f>
        <v>0</v>
      </c>
      <c r="V4227">
        <v>0</v>
      </c>
      <c r="W4227">
        <v>0</v>
      </c>
      <c r="X4227">
        <v>0</v>
      </c>
      <c r="Y4227">
        <v>1392745</v>
      </c>
      <c r="Z4227">
        <v>6748772</v>
      </c>
      <c r="AA4227" t="b">
        <f>ABS(T4227-Z4227)&gt;1000000</f>
        <v>1</v>
      </c>
      <c r="AB4227">
        <v>13047</v>
      </c>
      <c r="AC4227">
        <v>0</v>
      </c>
      <c r="AD4227">
        <v>13047</v>
      </c>
      <c r="AE4227">
        <v>2472711</v>
      </c>
      <c r="AF4227">
        <v>0</v>
      </c>
      <c r="AG4227">
        <v>16505</v>
      </c>
      <c r="AH4227">
        <v>16505</v>
      </c>
      <c r="AI4227">
        <v>2489216</v>
      </c>
      <c r="AJ4227">
        <v>1343078</v>
      </c>
      <c r="AK4227">
        <v>0</v>
      </c>
      <c r="AL4227">
        <v>110518</v>
      </c>
      <c r="AM4227">
        <v>110518</v>
      </c>
      <c r="AN4227">
        <v>1453596</v>
      </c>
      <c r="AO4227">
        <v>1035620</v>
      </c>
      <c r="AQ4227">
        <f>K4227/R4227</f>
        <v>0.79348249339415922</v>
      </c>
    </row>
    <row r="4228" spans="1:43" x14ac:dyDescent="0.35">
      <c r="A4228" t="s">
        <v>8770</v>
      </c>
      <c r="B4228" t="s">
        <v>8771</v>
      </c>
      <c r="C4228" t="s">
        <v>38</v>
      </c>
      <c r="D4228" t="str">
        <f>IF(P4228&lt;=50000,"Extra Small",IF(AND(P4228&gt;=50000,P4228&lt;250000),"Small",IF(AND(P4228&gt;=250000,P4228&lt;1000000),"Medium",IF(AND(P4228&gt;=1000000,P4228&lt;10000000),"Large",IF(AND(P4228&gt;=10000000,P4228&lt;100000000),"Extra Large",IF(P4228&gt;=100000000,"Extra-extra-large"))))))</f>
        <v>Large</v>
      </c>
      <c r="E4228" t="s">
        <v>85</v>
      </c>
      <c r="F4228">
        <v>7</v>
      </c>
      <c r="G4228">
        <v>19</v>
      </c>
      <c r="H4228">
        <v>10</v>
      </c>
      <c r="I4228">
        <v>0</v>
      </c>
      <c r="J4228" t="s">
        <v>102</v>
      </c>
      <c r="K4228">
        <v>2420873</v>
      </c>
      <c r="L4228">
        <v>0</v>
      </c>
      <c r="M4228">
        <v>0</v>
      </c>
      <c r="N4228">
        <v>16366</v>
      </c>
      <c r="O4228">
        <v>82893</v>
      </c>
      <c r="P4228">
        <v>2520132</v>
      </c>
      <c r="Q4228">
        <v>0</v>
      </c>
      <c r="R4228">
        <v>2520132</v>
      </c>
      <c r="S4228" t="str">
        <f t="shared" si="132"/>
        <v>False</v>
      </c>
      <c r="T4228">
        <v>1652302</v>
      </c>
      <c r="U4228" t="b">
        <f t="shared" si="133"/>
        <v>0</v>
      </c>
      <c r="V4228">
        <v>0</v>
      </c>
      <c r="W4228">
        <v>0</v>
      </c>
      <c r="X4228">
        <v>0</v>
      </c>
      <c r="Y4228">
        <v>681634</v>
      </c>
      <c r="Z4228">
        <v>2333936</v>
      </c>
      <c r="AA4228" t="b">
        <f>ABS(T4228-Z4228)&gt;1000000</f>
        <v>0</v>
      </c>
      <c r="AB4228">
        <v>186196</v>
      </c>
      <c r="AC4228">
        <v>0</v>
      </c>
      <c r="AD4228">
        <v>186196</v>
      </c>
      <c r="AE4228">
        <v>1191333</v>
      </c>
      <c r="AF4228">
        <v>0</v>
      </c>
      <c r="AG4228">
        <v>823825</v>
      </c>
      <c r="AH4228">
        <v>823825</v>
      </c>
      <c r="AI4228">
        <v>2015158</v>
      </c>
      <c r="AJ4228">
        <v>271407</v>
      </c>
      <c r="AK4228">
        <v>0</v>
      </c>
      <c r="AL4228">
        <v>68270</v>
      </c>
      <c r="AM4228">
        <v>68270</v>
      </c>
      <c r="AN4228">
        <v>339677</v>
      </c>
      <c r="AO4228">
        <v>1675481</v>
      </c>
      <c r="AQ4228">
        <f>K4228/R4228</f>
        <v>0.96061357103516798</v>
      </c>
    </row>
    <row r="4229" spans="1:43" x14ac:dyDescent="0.35">
      <c r="A4229" t="s">
        <v>8772</v>
      </c>
      <c r="B4229" t="s">
        <v>8773</v>
      </c>
      <c r="C4229" t="s">
        <v>38</v>
      </c>
      <c r="D4229" t="str">
        <f>IF(P4229&lt;=50000,"Extra Small",IF(AND(P4229&gt;=50000,P4229&lt;250000),"Small",IF(AND(P4229&gt;=250000,P4229&lt;1000000),"Medium",IF(AND(P4229&gt;=1000000,P4229&lt;10000000),"Large",IF(AND(P4229&gt;=10000000,P4229&lt;100000000),"Extra Large",IF(P4229&gt;=100000000,"Extra-extra-large"))))))</f>
        <v>Large</v>
      </c>
      <c r="E4229" t="s">
        <v>55</v>
      </c>
      <c r="F4229">
        <v>6</v>
      </c>
      <c r="G4229">
        <v>21</v>
      </c>
      <c r="H4229">
        <v>1</v>
      </c>
      <c r="I4229">
        <v>17.88</v>
      </c>
      <c r="J4229" t="s">
        <v>92</v>
      </c>
      <c r="K4229">
        <v>409532</v>
      </c>
      <c r="L4229">
        <v>429284</v>
      </c>
      <c r="M4229">
        <v>1031198</v>
      </c>
      <c r="N4229">
        <v>3780</v>
      </c>
      <c r="O4229">
        <v>123007</v>
      </c>
      <c r="P4229">
        <v>1996801</v>
      </c>
      <c r="Q4229">
        <v>0</v>
      </c>
      <c r="R4229">
        <v>1996801</v>
      </c>
      <c r="S4229" t="str">
        <f t="shared" si="132"/>
        <v>False</v>
      </c>
      <c r="T4229">
        <v>1446057</v>
      </c>
      <c r="U4229" t="b">
        <f t="shared" si="133"/>
        <v>0</v>
      </c>
      <c r="V4229">
        <v>0</v>
      </c>
      <c r="W4229">
        <v>0</v>
      </c>
      <c r="X4229">
        <v>0</v>
      </c>
      <c r="Y4229">
        <v>550988</v>
      </c>
      <c r="Z4229">
        <v>1997045</v>
      </c>
      <c r="AA4229" t="b">
        <f>ABS(T4229-Z4229)&gt;1000000</f>
        <v>0</v>
      </c>
      <c r="AB4229">
        <v>-244</v>
      </c>
      <c r="AC4229">
        <v>0</v>
      </c>
      <c r="AD4229">
        <v>-244</v>
      </c>
      <c r="AE4229">
        <v>509863</v>
      </c>
      <c r="AF4229">
        <v>0</v>
      </c>
      <c r="AG4229">
        <v>10004</v>
      </c>
      <c r="AH4229">
        <v>10004</v>
      </c>
      <c r="AI4229">
        <v>519867</v>
      </c>
      <c r="AJ4229">
        <v>239877</v>
      </c>
      <c r="AK4229">
        <v>0</v>
      </c>
      <c r="AL4229">
        <v>0</v>
      </c>
      <c r="AM4229">
        <v>0</v>
      </c>
      <c r="AN4229">
        <v>239877</v>
      </c>
      <c r="AO4229">
        <v>279990</v>
      </c>
      <c r="AQ4229">
        <f>K4229/R4229</f>
        <v>0.20509404792966349</v>
      </c>
    </row>
    <row r="4230" spans="1:43" x14ac:dyDescent="0.35">
      <c r="A4230" t="s">
        <v>8774</v>
      </c>
      <c r="B4230" t="s">
        <v>8775</v>
      </c>
      <c r="C4230" t="s">
        <v>38</v>
      </c>
      <c r="D4230" t="str">
        <f>IF(P4230&lt;=50000,"Extra Small",IF(AND(P4230&gt;=50000,P4230&lt;250000),"Small",IF(AND(P4230&gt;=250000,P4230&lt;1000000),"Medium",IF(AND(P4230&gt;=1000000,P4230&lt;10000000),"Large",IF(AND(P4230&gt;=10000000,P4230&lt;100000000),"Extra Large",IF(P4230&gt;=100000000,"Extra-extra-large"))))))</f>
        <v>Large</v>
      </c>
      <c r="E4230" t="s">
        <v>70</v>
      </c>
      <c r="F4230">
        <v>2</v>
      </c>
      <c r="G4230">
        <v>9</v>
      </c>
      <c r="H4230">
        <v>1</v>
      </c>
      <c r="I4230">
        <v>9.75</v>
      </c>
      <c r="J4230" t="s">
        <v>48</v>
      </c>
      <c r="K4230">
        <v>0</v>
      </c>
      <c r="L4230">
        <v>0</v>
      </c>
      <c r="M4230">
        <v>4151174</v>
      </c>
      <c r="N4230">
        <v>0</v>
      </c>
      <c r="O4230">
        <v>312367</v>
      </c>
      <c r="P4230">
        <v>4463541</v>
      </c>
      <c r="Q4230">
        <v>0</v>
      </c>
      <c r="R4230">
        <v>4463541</v>
      </c>
      <c r="S4230" t="str">
        <f t="shared" si="132"/>
        <v>False</v>
      </c>
      <c r="T4230">
        <v>1435041</v>
      </c>
      <c r="U4230" t="b">
        <f t="shared" si="133"/>
        <v>0</v>
      </c>
      <c r="V4230">
        <v>1737</v>
      </c>
      <c r="W4230">
        <v>0</v>
      </c>
      <c r="X4230">
        <v>0</v>
      </c>
      <c r="Y4230">
        <v>2749626</v>
      </c>
      <c r="Z4230">
        <v>4186404</v>
      </c>
      <c r="AA4230" t="b">
        <f>ABS(T4230-Z4230)&gt;1000000</f>
        <v>1</v>
      </c>
      <c r="AB4230">
        <v>277137</v>
      </c>
      <c r="AC4230">
        <v>0</v>
      </c>
      <c r="AD4230">
        <v>277137</v>
      </c>
      <c r="AE4230">
        <v>2774161</v>
      </c>
      <c r="AF4230">
        <v>0</v>
      </c>
      <c r="AG4230">
        <v>0</v>
      </c>
      <c r="AH4230">
        <v>0</v>
      </c>
      <c r="AI4230">
        <v>2774161</v>
      </c>
      <c r="AJ4230">
        <v>1373058</v>
      </c>
      <c r="AK4230">
        <v>0</v>
      </c>
      <c r="AL4230">
        <v>16866</v>
      </c>
      <c r="AM4230">
        <v>16866</v>
      </c>
      <c r="AN4230">
        <v>1389924</v>
      </c>
      <c r="AO4230">
        <v>1384237</v>
      </c>
      <c r="AQ4230">
        <f>K4230/R4230</f>
        <v>0</v>
      </c>
    </row>
    <row r="4231" spans="1:43" x14ac:dyDescent="0.35">
      <c r="A4231" t="s">
        <v>8776</v>
      </c>
      <c r="B4231" t="s">
        <v>8777</v>
      </c>
      <c r="C4231" t="s">
        <v>38</v>
      </c>
      <c r="D4231" t="str">
        <f>IF(P4231&lt;=50000,"Extra Small",IF(AND(P4231&gt;=50000,P4231&lt;250000),"Small",IF(AND(P4231&gt;=250000,P4231&lt;1000000),"Medium",IF(AND(P4231&gt;=1000000,P4231&lt;10000000),"Large",IF(AND(P4231&gt;=10000000,P4231&lt;100000000),"Extra Large",IF(P4231&gt;=100000000,"Extra-extra-large"))))))</f>
        <v>Medium</v>
      </c>
      <c r="E4231" t="s">
        <v>85</v>
      </c>
      <c r="F4231">
        <v>2</v>
      </c>
      <c r="G4231">
        <v>2</v>
      </c>
      <c r="H4231">
        <v>1</v>
      </c>
      <c r="I4231">
        <v>2</v>
      </c>
      <c r="J4231" t="s">
        <v>48</v>
      </c>
      <c r="K4231">
        <v>84000</v>
      </c>
      <c r="L4231">
        <v>0</v>
      </c>
      <c r="M4231">
        <v>453934</v>
      </c>
      <c r="N4231">
        <v>0</v>
      </c>
      <c r="O4231">
        <v>0</v>
      </c>
      <c r="P4231">
        <v>537934</v>
      </c>
      <c r="Q4231">
        <v>5317</v>
      </c>
      <c r="R4231">
        <v>543251</v>
      </c>
      <c r="S4231" t="str">
        <f t="shared" si="132"/>
        <v>False</v>
      </c>
      <c r="T4231">
        <v>223009</v>
      </c>
      <c r="U4231" t="b">
        <f t="shared" si="133"/>
        <v>0</v>
      </c>
      <c r="V4231">
        <v>0</v>
      </c>
      <c r="W4231">
        <v>0</v>
      </c>
      <c r="X4231">
        <v>0</v>
      </c>
      <c r="Y4231">
        <v>329928</v>
      </c>
      <c r="Z4231">
        <v>552937</v>
      </c>
      <c r="AA4231" t="b">
        <f>ABS(T4231-Z4231)&gt;25000</f>
        <v>1</v>
      </c>
      <c r="AB4231">
        <v>-9686</v>
      </c>
      <c r="AC4231">
        <v>0</v>
      </c>
      <c r="AD4231">
        <v>-9686</v>
      </c>
      <c r="AE4231">
        <v>325878</v>
      </c>
      <c r="AF4231">
        <v>0</v>
      </c>
      <c r="AG4231">
        <v>0</v>
      </c>
      <c r="AH4231">
        <v>0</v>
      </c>
      <c r="AI4231">
        <v>325878</v>
      </c>
      <c r="AJ4231">
        <v>163315</v>
      </c>
      <c r="AK4231">
        <v>0</v>
      </c>
      <c r="AL4231">
        <v>0</v>
      </c>
      <c r="AM4231">
        <v>0</v>
      </c>
      <c r="AN4231">
        <v>163315</v>
      </c>
      <c r="AO4231">
        <v>162563</v>
      </c>
      <c r="AQ4231">
        <f>K4231/R4231</f>
        <v>0.15462465784692528</v>
      </c>
    </row>
    <row r="4232" spans="1:43" x14ac:dyDescent="0.35">
      <c r="A4232" t="s">
        <v>8778</v>
      </c>
      <c r="B4232" t="s">
        <v>8779</v>
      </c>
      <c r="C4232" t="s">
        <v>38</v>
      </c>
      <c r="D4232" t="str">
        <f>IF(P4232&lt;=50000,"Extra Small",IF(AND(P4232&gt;=50000,P4232&lt;250000),"Small",IF(AND(P4232&gt;=250000,P4232&lt;1000000),"Medium",IF(AND(P4232&gt;=1000000,P4232&lt;10000000),"Large",IF(AND(P4232&gt;=10000000,P4232&lt;100000000),"Extra Large",IF(P4232&gt;=100000000,"Extra-extra-large"))))))</f>
        <v>Extra Large</v>
      </c>
      <c r="E4232" t="s">
        <v>76</v>
      </c>
      <c r="F4232">
        <v>28</v>
      </c>
      <c r="G4232">
        <v>72</v>
      </c>
      <c r="H4232">
        <v>21</v>
      </c>
      <c r="I4232">
        <v>79</v>
      </c>
      <c r="J4232" t="s">
        <v>8780</v>
      </c>
      <c r="K4232">
        <v>7962370</v>
      </c>
      <c r="L4232">
        <v>4205</v>
      </c>
      <c r="M4232">
        <v>3902886</v>
      </c>
      <c r="N4232">
        <v>158670</v>
      </c>
      <c r="O4232">
        <v>0</v>
      </c>
      <c r="P4232">
        <v>12028131</v>
      </c>
      <c r="Q4232">
        <v>0</v>
      </c>
      <c r="R4232">
        <v>12028131</v>
      </c>
      <c r="S4232" t="str">
        <f t="shared" si="132"/>
        <v>False</v>
      </c>
      <c r="T4232">
        <v>6897390</v>
      </c>
      <c r="U4232" t="b">
        <f t="shared" si="133"/>
        <v>0</v>
      </c>
      <c r="V4232">
        <v>0</v>
      </c>
      <c r="W4232">
        <v>436834</v>
      </c>
      <c r="X4232">
        <v>0</v>
      </c>
      <c r="Y4232">
        <v>2106415</v>
      </c>
      <c r="Z4232">
        <v>9440639</v>
      </c>
      <c r="AA4232" t="b">
        <f>ABS(T4232-Z4232)&gt;1000000</f>
        <v>1</v>
      </c>
      <c r="AB4232">
        <v>2587492</v>
      </c>
      <c r="AC4232">
        <v>-7991</v>
      </c>
      <c r="AD4232">
        <v>2579501</v>
      </c>
      <c r="AE4232">
        <v>8833018</v>
      </c>
      <c r="AF4232">
        <v>0</v>
      </c>
      <c r="AG4232">
        <v>144262</v>
      </c>
      <c r="AH4232">
        <v>144262</v>
      </c>
      <c r="AI4232">
        <v>8977280</v>
      </c>
      <c r="AJ4232">
        <v>2494664</v>
      </c>
      <c r="AK4232">
        <v>0</v>
      </c>
      <c r="AL4232">
        <v>220275</v>
      </c>
      <c r="AM4232">
        <v>220275</v>
      </c>
      <c r="AN4232">
        <v>2714939</v>
      </c>
      <c r="AO4232">
        <v>6262341</v>
      </c>
      <c r="AQ4232">
        <f>K4232/R4232</f>
        <v>0.66197898908816344</v>
      </c>
    </row>
    <row r="4233" spans="1:43" x14ac:dyDescent="0.35">
      <c r="A4233" t="s">
        <v>8781</v>
      </c>
      <c r="B4233" t="s">
        <v>8782</v>
      </c>
      <c r="C4233" t="s">
        <v>38</v>
      </c>
      <c r="D4233" t="str">
        <f>IF(P4233&lt;=50000,"Extra Small",IF(AND(P4233&gt;=50000,P4233&lt;250000),"Small",IF(AND(P4233&gt;=250000,P4233&lt;1000000),"Medium",IF(AND(P4233&gt;=1000000,P4233&lt;10000000),"Large",IF(AND(P4233&gt;=10000000,P4233&lt;100000000),"Extra Large",IF(P4233&gt;=100000000,"Extra-extra-large"))))))</f>
        <v>Extra Large</v>
      </c>
      <c r="E4233" t="s">
        <v>110</v>
      </c>
      <c r="F4233">
        <v>61</v>
      </c>
      <c r="G4233">
        <v>186</v>
      </c>
      <c r="H4233">
        <v>61</v>
      </c>
      <c r="I4233">
        <v>172</v>
      </c>
      <c r="J4233" t="s">
        <v>8783</v>
      </c>
      <c r="K4233">
        <v>10568884</v>
      </c>
      <c r="L4233">
        <v>60109</v>
      </c>
      <c r="M4233">
        <v>7052514</v>
      </c>
      <c r="N4233">
        <v>154769</v>
      </c>
      <c r="O4233">
        <v>237174</v>
      </c>
      <c r="P4233">
        <v>18073450</v>
      </c>
      <c r="Q4233">
        <v>0</v>
      </c>
      <c r="R4233">
        <v>18073450</v>
      </c>
      <c r="S4233" t="str">
        <f t="shared" si="132"/>
        <v>False</v>
      </c>
      <c r="T4233">
        <v>14655403</v>
      </c>
      <c r="U4233" t="b">
        <f t="shared" si="133"/>
        <v>0</v>
      </c>
      <c r="V4233">
        <v>0</v>
      </c>
      <c r="W4233">
        <v>0</v>
      </c>
      <c r="X4233">
        <v>0</v>
      </c>
      <c r="Y4233">
        <v>3525362</v>
      </c>
      <c r="Z4233">
        <v>18180765</v>
      </c>
      <c r="AA4233" t="b">
        <f>ABS(T4233-Z4233)&gt;1000000</f>
        <v>1</v>
      </c>
      <c r="AB4233">
        <v>-107315</v>
      </c>
      <c r="AC4233">
        <v>0</v>
      </c>
      <c r="AD4233">
        <v>-107315</v>
      </c>
      <c r="AE4233">
        <v>7715589</v>
      </c>
      <c r="AF4233">
        <v>0</v>
      </c>
      <c r="AG4233">
        <v>20951891</v>
      </c>
      <c r="AH4233">
        <v>20951891</v>
      </c>
      <c r="AI4233">
        <v>28667480</v>
      </c>
      <c r="AJ4233">
        <v>4253986</v>
      </c>
      <c r="AK4233">
        <v>0</v>
      </c>
      <c r="AL4233">
        <v>353801</v>
      </c>
      <c r="AM4233">
        <v>353801</v>
      </c>
      <c r="AN4233">
        <v>4607787</v>
      </c>
      <c r="AO4233">
        <v>24059693</v>
      </c>
      <c r="AQ4233">
        <f>K4233/R4233</f>
        <v>0.58477401934882378</v>
      </c>
    </row>
    <row r="4234" spans="1:43" x14ac:dyDescent="0.35">
      <c r="A4234" t="s">
        <v>8784</v>
      </c>
      <c r="B4234" t="s">
        <v>8785</v>
      </c>
      <c r="C4234" t="s">
        <v>38</v>
      </c>
      <c r="D4234" t="str">
        <f>IF(P4234&lt;=50000,"Extra Small",IF(AND(P4234&gt;=50000,P4234&lt;250000),"Small",IF(AND(P4234&gt;=250000,P4234&lt;1000000),"Medium",IF(AND(P4234&gt;=1000000,P4234&lt;10000000),"Large",IF(AND(P4234&gt;=10000000,P4234&lt;100000000),"Extra Large",IF(P4234&gt;=100000000,"Extra-extra-large"))))))</f>
        <v>Large</v>
      </c>
      <c r="E4234" t="s">
        <v>85</v>
      </c>
      <c r="F4234">
        <v>12</v>
      </c>
      <c r="G4234">
        <v>0</v>
      </c>
      <c r="H4234">
        <v>0</v>
      </c>
      <c r="I4234">
        <v>12</v>
      </c>
      <c r="J4234" t="s">
        <v>56</v>
      </c>
      <c r="K4234">
        <v>0</v>
      </c>
      <c r="L4234">
        <v>90000</v>
      </c>
      <c r="M4234">
        <v>1346069</v>
      </c>
      <c r="N4234">
        <v>0</v>
      </c>
      <c r="O4234">
        <v>0</v>
      </c>
      <c r="P4234">
        <v>1436069</v>
      </c>
      <c r="Q4234">
        <v>0</v>
      </c>
      <c r="R4234">
        <v>1436069</v>
      </c>
      <c r="S4234" t="str">
        <f t="shared" si="132"/>
        <v>False</v>
      </c>
      <c r="T4234">
        <v>817347</v>
      </c>
      <c r="U4234" t="b">
        <f t="shared" si="133"/>
        <v>0</v>
      </c>
      <c r="V4234">
        <v>2346</v>
      </c>
      <c r="W4234">
        <v>0</v>
      </c>
      <c r="X4234">
        <v>0</v>
      </c>
      <c r="Y4234">
        <v>615260</v>
      </c>
      <c r="Z4234">
        <v>1434953</v>
      </c>
      <c r="AA4234" t="b">
        <f>ABS(T4234-Z4234)&gt;1000000</f>
        <v>0</v>
      </c>
      <c r="AB4234">
        <v>1116</v>
      </c>
      <c r="AC4234">
        <v>0</v>
      </c>
      <c r="AD4234">
        <v>1116</v>
      </c>
      <c r="AE4234">
        <v>245041</v>
      </c>
      <c r="AF4234">
        <v>7497</v>
      </c>
      <c r="AG4234">
        <v>0</v>
      </c>
      <c r="AH4234">
        <v>7497</v>
      </c>
      <c r="AI4234">
        <v>252538</v>
      </c>
      <c r="AJ4234">
        <v>248473</v>
      </c>
      <c r="AK4234">
        <v>0</v>
      </c>
      <c r="AL4234">
        <v>33710</v>
      </c>
      <c r="AM4234">
        <v>33710</v>
      </c>
      <c r="AN4234">
        <v>282183</v>
      </c>
      <c r="AO4234">
        <v>-29645</v>
      </c>
      <c r="AQ4234">
        <f>K4234/R4234</f>
        <v>0</v>
      </c>
    </row>
    <row r="4235" spans="1:43" x14ac:dyDescent="0.35">
      <c r="A4235" t="s">
        <v>8786</v>
      </c>
      <c r="B4235" t="s">
        <v>8787</v>
      </c>
      <c r="C4235" t="s">
        <v>50</v>
      </c>
      <c r="D4235" t="str">
        <f>IF(P4235&lt;=50000,"Extra Small",IF(AND(P4235&gt;=50000,P4235&lt;250000),"Small",IF(AND(P4235&gt;=250000,P4235&lt;1000000),"Medium",IF(AND(P4235&gt;=1000000,P4235&lt;10000000),"Large",IF(AND(P4235&gt;=10000000,P4235&lt;100000000),"Extra Large",IF(P4235&gt;=100000000,"Extra-extra-large"))))))</f>
        <v>Large</v>
      </c>
      <c r="E4235" t="s">
        <v>43</v>
      </c>
      <c r="F4235">
        <v>4</v>
      </c>
      <c r="G4235">
        <v>4</v>
      </c>
      <c r="H4235">
        <v>0</v>
      </c>
      <c r="I4235">
        <v>6.4</v>
      </c>
      <c r="J4235" t="s">
        <v>249</v>
      </c>
      <c r="K4235">
        <v>0</v>
      </c>
      <c r="L4235">
        <v>0</v>
      </c>
      <c r="M4235">
        <v>1713020</v>
      </c>
      <c r="N4235">
        <v>0</v>
      </c>
      <c r="O4235">
        <v>0</v>
      </c>
      <c r="P4235">
        <v>1713020</v>
      </c>
      <c r="Q4235">
        <v>29155</v>
      </c>
      <c r="R4235">
        <v>1742175</v>
      </c>
      <c r="S4235" t="str">
        <f t="shared" si="132"/>
        <v>False</v>
      </c>
      <c r="T4235">
        <v>750736</v>
      </c>
      <c r="U4235" t="b">
        <f t="shared" si="133"/>
        <v>0</v>
      </c>
      <c r="V4235">
        <v>0</v>
      </c>
      <c r="W4235">
        <v>0</v>
      </c>
      <c r="X4235">
        <v>0</v>
      </c>
      <c r="Y4235">
        <v>985370</v>
      </c>
      <c r="Z4235">
        <v>1736106</v>
      </c>
      <c r="AA4235" t="b">
        <f>ABS(T4235-Z4235)&gt;1000000</f>
        <v>0</v>
      </c>
      <c r="AB4235">
        <v>6069</v>
      </c>
      <c r="AC4235">
        <v>0</v>
      </c>
      <c r="AD4235">
        <v>6069</v>
      </c>
      <c r="AE4235">
        <v>1511430</v>
      </c>
      <c r="AF4235">
        <v>0</v>
      </c>
      <c r="AG4235">
        <v>60436</v>
      </c>
      <c r="AH4235">
        <v>60436</v>
      </c>
      <c r="AI4235">
        <v>1571866</v>
      </c>
      <c r="AJ4235">
        <v>703281</v>
      </c>
      <c r="AK4235">
        <v>0</v>
      </c>
      <c r="AL4235">
        <v>7420</v>
      </c>
      <c r="AM4235">
        <v>7420</v>
      </c>
      <c r="AN4235">
        <v>710701</v>
      </c>
      <c r="AO4235">
        <v>861165</v>
      </c>
      <c r="AQ4235">
        <f>K4235/R4235</f>
        <v>0</v>
      </c>
    </row>
    <row r="4236" spans="1:43" x14ac:dyDescent="0.35">
      <c r="A4236" t="s">
        <v>8788</v>
      </c>
      <c r="B4236" t="s">
        <v>8789</v>
      </c>
      <c r="C4236" t="s">
        <v>38</v>
      </c>
      <c r="D4236" t="str">
        <f>IF(P4236&lt;=50000,"Extra Small",IF(AND(P4236&gt;=50000,P4236&lt;250000),"Small",IF(AND(P4236&gt;=250000,P4236&lt;1000000),"Medium",IF(AND(P4236&gt;=1000000,P4236&lt;10000000),"Large",IF(AND(P4236&gt;=10000000,P4236&lt;100000000),"Extra Large",IF(P4236&gt;=100000000,"Extra-extra-large"))))))</f>
        <v>Small</v>
      </c>
      <c r="E4236" t="s">
        <v>85</v>
      </c>
      <c r="F4236">
        <v>0</v>
      </c>
      <c r="G4236">
        <v>2</v>
      </c>
      <c r="H4236">
        <v>0</v>
      </c>
      <c r="I4236">
        <v>1</v>
      </c>
      <c r="J4236" t="s">
        <v>5742</v>
      </c>
      <c r="K4236">
        <v>138400</v>
      </c>
      <c r="L4236">
        <v>3906</v>
      </c>
      <c r="M4236">
        <v>29411</v>
      </c>
      <c r="N4236">
        <v>1766</v>
      </c>
      <c r="O4236">
        <v>46098</v>
      </c>
      <c r="P4236">
        <v>219581</v>
      </c>
      <c r="Q4236">
        <v>0</v>
      </c>
      <c r="R4236">
        <v>219581</v>
      </c>
      <c r="S4236" t="str">
        <f t="shared" si="132"/>
        <v>False</v>
      </c>
      <c r="T4236">
        <v>91333</v>
      </c>
      <c r="U4236" t="b">
        <f t="shared" si="133"/>
        <v>0</v>
      </c>
      <c r="V4236">
        <v>0</v>
      </c>
      <c r="W4236">
        <v>61975</v>
      </c>
      <c r="X4236">
        <v>0</v>
      </c>
      <c r="Y4236">
        <v>69321</v>
      </c>
      <c r="Z4236">
        <v>222629</v>
      </c>
      <c r="AA4236" t="b">
        <f>ABS(T4236-Z4236)&gt;25000</f>
        <v>1</v>
      </c>
      <c r="AB4236">
        <v>-3048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245433</v>
      </c>
      <c r="AJ4236">
        <v>0</v>
      </c>
      <c r="AK4236">
        <v>0</v>
      </c>
      <c r="AL4236">
        <v>0</v>
      </c>
      <c r="AM4236">
        <v>0</v>
      </c>
      <c r="AN4236">
        <v>81651</v>
      </c>
      <c r="AO4236">
        <v>163782</v>
      </c>
      <c r="AQ4236">
        <f>K4236/R4236</f>
        <v>0.63029132757387929</v>
      </c>
    </row>
    <row r="4237" spans="1:43" x14ac:dyDescent="0.35">
      <c r="A4237" t="s">
        <v>8790</v>
      </c>
      <c r="B4237" t="s">
        <v>8791</v>
      </c>
      <c r="C4237" t="s">
        <v>38</v>
      </c>
      <c r="D4237" t="str">
        <f>IF(P4237&lt;=50000,"Extra Small",IF(AND(P4237&gt;=50000,P4237&lt;250000),"Small",IF(AND(P4237&gt;=250000,P4237&lt;1000000),"Medium",IF(AND(P4237&gt;=1000000,P4237&lt;10000000),"Large",IF(AND(P4237&gt;=10000000,P4237&lt;100000000),"Extra Large",IF(P4237&gt;=100000000,"Extra-extra-large"))))))</f>
        <v>Extra Small</v>
      </c>
      <c r="E4237" t="s">
        <v>43</v>
      </c>
      <c r="F4237">
        <v>0</v>
      </c>
      <c r="G4237">
        <v>0</v>
      </c>
      <c r="H4237">
        <v>1</v>
      </c>
      <c r="I4237">
        <v>0</v>
      </c>
      <c r="J4237" t="s">
        <v>154</v>
      </c>
      <c r="K4237">
        <v>0</v>
      </c>
      <c r="L4237">
        <v>32124</v>
      </c>
      <c r="M4237">
        <v>7330</v>
      </c>
      <c r="N4237">
        <v>3</v>
      </c>
      <c r="O4237">
        <v>0</v>
      </c>
      <c r="P4237">
        <v>39457</v>
      </c>
      <c r="Q4237">
        <v>0</v>
      </c>
      <c r="R4237">
        <v>39457</v>
      </c>
      <c r="S4237" t="str">
        <f t="shared" si="132"/>
        <v>False</v>
      </c>
      <c r="T4237">
        <v>2500</v>
      </c>
      <c r="U4237" t="b">
        <f t="shared" si="133"/>
        <v>0</v>
      </c>
      <c r="V4237">
        <v>0</v>
      </c>
      <c r="W4237">
        <v>685</v>
      </c>
      <c r="X4237">
        <v>2933</v>
      </c>
      <c r="Y4237">
        <v>30958</v>
      </c>
      <c r="Z4237">
        <v>37076</v>
      </c>
      <c r="AA4237" t="b">
        <f>ABS(T4237-Z4237)&gt;25000</f>
        <v>1</v>
      </c>
      <c r="AB4237">
        <v>2381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13904</v>
      </c>
      <c r="AJ4237">
        <v>0</v>
      </c>
      <c r="AK4237">
        <v>0</v>
      </c>
      <c r="AL4237">
        <v>0</v>
      </c>
      <c r="AM4237">
        <v>0</v>
      </c>
      <c r="AN4237">
        <v>2000</v>
      </c>
      <c r="AO4237">
        <v>11904</v>
      </c>
      <c r="AQ4237">
        <f>K4237/R4237</f>
        <v>0</v>
      </c>
    </row>
    <row r="4238" spans="1:43" x14ac:dyDescent="0.35">
      <c r="A4238" t="s">
        <v>8792</v>
      </c>
      <c r="B4238" t="s">
        <v>8793</v>
      </c>
      <c r="C4238" t="s">
        <v>38</v>
      </c>
      <c r="D4238" t="str">
        <f>IF(P4238&lt;=50000,"Extra Small",IF(AND(P4238&gt;=50000,P4238&lt;250000),"Small",IF(AND(P4238&gt;=250000,P4238&lt;1000000),"Medium",IF(AND(P4238&gt;=1000000,P4238&lt;10000000),"Large",IF(AND(P4238&gt;=10000000,P4238&lt;100000000),"Extra Large",IF(P4238&gt;=100000000,"Extra-extra-large"))))))</f>
        <v>Large</v>
      </c>
      <c r="E4238" t="s">
        <v>43</v>
      </c>
      <c r="F4238">
        <v>6</v>
      </c>
      <c r="G4238">
        <v>4</v>
      </c>
      <c r="H4238">
        <v>0</v>
      </c>
      <c r="I4238">
        <v>8</v>
      </c>
      <c r="J4238" t="s">
        <v>102</v>
      </c>
      <c r="K4238">
        <v>1558736</v>
      </c>
      <c r="L4238">
        <v>0</v>
      </c>
      <c r="M4238">
        <v>0</v>
      </c>
      <c r="N4238">
        <v>33634</v>
      </c>
      <c r="O4238">
        <v>0</v>
      </c>
      <c r="P4238">
        <v>1592370</v>
      </c>
      <c r="Q4238">
        <v>0</v>
      </c>
      <c r="R4238">
        <v>1592370</v>
      </c>
      <c r="S4238" t="str">
        <f t="shared" si="132"/>
        <v>False</v>
      </c>
      <c r="T4238">
        <v>731258</v>
      </c>
      <c r="U4238" t="b">
        <f t="shared" si="133"/>
        <v>0</v>
      </c>
      <c r="V4238">
        <v>0</v>
      </c>
      <c r="W4238">
        <v>0</v>
      </c>
      <c r="X4238">
        <v>0</v>
      </c>
      <c r="Y4238">
        <v>792226</v>
      </c>
      <c r="Z4238">
        <v>1523484</v>
      </c>
      <c r="AA4238" t="b">
        <f>ABS(T4238-Z4238)&gt;1000000</f>
        <v>0</v>
      </c>
      <c r="AB4238">
        <v>68886</v>
      </c>
      <c r="AC4238">
        <v>0</v>
      </c>
      <c r="AD4238">
        <v>68886</v>
      </c>
      <c r="AE4238">
        <v>1640920</v>
      </c>
      <c r="AF4238">
        <v>0</v>
      </c>
      <c r="AG4238">
        <v>94521</v>
      </c>
      <c r="AH4238">
        <v>94521</v>
      </c>
      <c r="AI4238">
        <v>1735441</v>
      </c>
      <c r="AJ4238">
        <v>282529</v>
      </c>
      <c r="AK4238">
        <v>0</v>
      </c>
      <c r="AL4238">
        <v>75101</v>
      </c>
      <c r="AM4238">
        <v>75101</v>
      </c>
      <c r="AN4238">
        <v>357630</v>
      </c>
      <c r="AO4238">
        <v>1377811</v>
      </c>
      <c r="AQ4238">
        <f>K4238/R4238</f>
        <v>0.97887802457971451</v>
      </c>
    </row>
    <row r="4239" spans="1:43" x14ac:dyDescent="0.35">
      <c r="A4239" t="s">
        <v>8794</v>
      </c>
      <c r="B4239" t="s">
        <v>8795</v>
      </c>
      <c r="C4239" t="s">
        <v>38</v>
      </c>
      <c r="D4239" t="str">
        <f>IF(P4239&lt;=50000,"Extra Small",IF(AND(P4239&gt;=50000,P4239&lt;250000),"Small",IF(AND(P4239&gt;=250000,P4239&lt;1000000),"Medium",IF(AND(P4239&gt;=1000000,P4239&lt;10000000),"Large",IF(AND(P4239&gt;=10000000,P4239&lt;100000000),"Extra Large",IF(P4239&gt;=100000000,"Extra-extra-large"))))))</f>
        <v>Extra Small</v>
      </c>
      <c r="E4239" t="s">
        <v>487</v>
      </c>
      <c r="F4239">
        <v>0</v>
      </c>
      <c r="G4239">
        <v>0</v>
      </c>
      <c r="H4239">
        <v>0</v>
      </c>
      <c r="I4239">
        <v>0</v>
      </c>
      <c r="J4239" t="s">
        <v>48</v>
      </c>
      <c r="K4239">
        <v>0</v>
      </c>
      <c r="L4239">
        <v>0</v>
      </c>
      <c r="M4239">
        <v>0</v>
      </c>
      <c r="N4239">
        <v>0</v>
      </c>
      <c r="O4239">
        <v>6000</v>
      </c>
      <c r="P4239">
        <v>6000</v>
      </c>
      <c r="Q4239">
        <v>0</v>
      </c>
      <c r="R4239">
        <v>6000</v>
      </c>
      <c r="S4239" t="str">
        <f t="shared" si="132"/>
        <v>False</v>
      </c>
      <c r="T4239">
        <v>0</v>
      </c>
      <c r="U4239" t="e">
        <f t="shared" si="133"/>
        <v>#DIV/0!</v>
      </c>
      <c r="V4239">
        <v>0</v>
      </c>
      <c r="W4239">
        <v>19501</v>
      </c>
      <c r="X4239">
        <v>0</v>
      </c>
      <c r="Y4239">
        <v>0</v>
      </c>
      <c r="Z4239">
        <v>19501</v>
      </c>
      <c r="AA4239" t="b">
        <f>ABS(T4239-Z4239)&gt;25000</f>
        <v>0</v>
      </c>
      <c r="AB4239">
        <v>-13501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153</v>
      </c>
      <c r="AJ4239">
        <v>0</v>
      </c>
      <c r="AK4239">
        <v>0</v>
      </c>
      <c r="AL4239">
        <v>0</v>
      </c>
      <c r="AM4239">
        <v>0</v>
      </c>
      <c r="AN4239">
        <v>21322</v>
      </c>
      <c r="AO4239">
        <v>-21169</v>
      </c>
      <c r="AQ4239">
        <f>K4239/R4239</f>
        <v>0</v>
      </c>
    </row>
    <row r="4240" spans="1:43" x14ac:dyDescent="0.35">
      <c r="A4240" t="s">
        <v>8796</v>
      </c>
      <c r="B4240" t="s">
        <v>8797</v>
      </c>
      <c r="C4240" t="s">
        <v>50</v>
      </c>
      <c r="D4240" t="str">
        <f>IF(P4240&lt;=50000,"Extra Small",IF(AND(P4240&gt;=50000,P4240&lt;250000),"Small",IF(AND(P4240&gt;=250000,P4240&lt;1000000),"Medium",IF(AND(P4240&gt;=1000000,P4240&lt;10000000),"Large",IF(AND(P4240&gt;=10000000,P4240&lt;100000000),"Extra Large",IF(P4240&gt;=100000000,"Extra-extra-large"))))))</f>
        <v>Medium</v>
      </c>
      <c r="E4240" t="s">
        <v>88</v>
      </c>
      <c r="F4240">
        <v>3</v>
      </c>
      <c r="G4240">
        <v>2</v>
      </c>
      <c r="H4240">
        <v>0</v>
      </c>
      <c r="I4240">
        <v>4</v>
      </c>
      <c r="J4240" t="s">
        <v>48</v>
      </c>
      <c r="K4240">
        <v>416801</v>
      </c>
      <c r="L4240">
        <v>0</v>
      </c>
      <c r="M4240">
        <v>20664</v>
      </c>
      <c r="N4240">
        <v>1108</v>
      </c>
      <c r="O4240">
        <v>0</v>
      </c>
      <c r="P4240">
        <v>438573</v>
      </c>
      <c r="Q4240">
        <v>0</v>
      </c>
      <c r="R4240">
        <v>438573</v>
      </c>
      <c r="S4240" t="str">
        <f t="shared" si="132"/>
        <v>False</v>
      </c>
      <c r="T4240">
        <v>305270</v>
      </c>
      <c r="U4240" t="b">
        <f t="shared" si="133"/>
        <v>0</v>
      </c>
      <c r="V4240">
        <v>0</v>
      </c>
      <c r="W4240">
        <v>0</v>
      </c>
      <c r="X4240">
        <v>0</v>
      </c>
      <c r="Y4240">
        <v>98165</v>
      </c>
      <c r="Z4240">
        <v>403435</v>
      </c>
      <c r="AA4240" t="b">
        <f>ABS(T4240-Z4240)&gt;25000</f>
        <v>1</v>
      </c>
      <c r="AB4240">
        <v>35138</v>
      </c>
      <c r="AC4240">
        <v>0</v>
      </c>
      <c r="AD4240">
        <v>35138</v>
      </c>
      <c r="AE4240">
        <v>289714</v>
      </c>
      <c r="AF4240">
        <v>0</v>
      </c>
      <c r="AG4240">
        <v>0</v>
      </c>
      <c r="AH4240">
        <v>0</v>
      </c>
      <c r="AI4240">
        <v>289714</v>
      </c>
      <c r="AJ4240">
        <v>185535</v>
      </c>
      <c r="AK4240">
        <v>0</v>
      </c>
      <c r="AL4240">
        <v>0</v>
      </c>
      <c r="AM4240">
        <v>0</v>
      </c>
      <c r="AN4240">
        <v>185535</v>
      </c>
      <c r="AO4240">
        <v>104179</v>
      </c>
      <c r="AQ4240">
        <f>K4240/R4240</f>
        <v>0.9503571811306214</v>
      </c>
    </row>
    <row r="4241" spans="1:43" x14ac:dyDescent="0.35">
      <c r="A4241" t="s">
        <v>8798</v>
      </c>
      <c r="B4241" t="s">
        <v>8799</v>
      </c>
      <c r="C4241" t="s">
        <v>38</v>
      </c>
      <c r="D4241" t="str">
        <f>IF(P4241&lt;=50000,"Extra Small",IF(AND(P4241&gt;=50000,P4241&lt;250000),"Small",IF(AND(P4241&gt;=250000,P4241&lt;1000000),"Medium",IF(AND(P4241&gt;=1000000,P4241&lt;10000000),"Large",IF(AND(P4241&gt;=10000000,P4241&lt;100000000),"Extra Large",IF(P4241&gt;=100000000,"Extra-extra-large"))))))</f>
        <v>Small</v>
      </c>
      <c r="E4241" t="s">
        <v>39</v>
      </c>
      <c r="F4241">
        <v>0</v>
      </c>
      <c r="G4241">
        <v>1</v>
      </c>
      <c r="H4241">
        <v>0</v>
      </c>
      <c r="I4241">
        <v>0</v>
      </c>
      <c r="J4241" t="s">
        <v>40</v>
      </c>
      <c r="K4241">
        <v>0</v>
      </c>
      <c r="L4241">
        <v>3385</v>
      </c>
      <c r="M4241">
        <v>46329</v>
      </c>
      <c r="N4241">
        <v>559</v>
      </c>
      <c r="O4241">
        <v>37122</v>
      </c>
      <c r="P4241">
        <v>87395</v>
      </c>
      <c r="Q4241">
        <v>0</v>
      </c>
      <c r="R4241">
        <v>87395</v>
      </c>
      <c r="S4241" t="str">
        <f t="shared" si="132"/>
        <v>False</v>
      </c>
      <c r="T4241">
        <v>32654</v>
      </c>
      <c r="U4241" t="b">
        <f t="shared" si="133"/>
        <v>0</v>
      </c>
      <c r="V4241">
        <v>0</v>
      </c>
      <c r="W4241">
        <v>3385</v>
      </c>
      <c r="X4241">
        <v>0</v>
      </c>
      <c r="Y4241">
        <v>47896</v>
      </c>
      <c r="Z4241">
        <v>83935</v>
      </c>
      <c r="AA4241" t="b">
        <f>ABS(T4241-Z4241)&gt;25000</f>
        <v>1</v>
      </c>
      <c r="AB4241">
        <v>3460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4500000</v>
      </c>
      <c r="AJ4241">
        <v>0</v>
      </c>
      <c r="AK4241">
        <v>0</v>
      </c>
      <c r="AL4241">
        <v>0</v>
      </c>
      <c r="AM4241">
        <v>0</v>
      </c>
      <c r="AN4241">
        <v>652</v>
      </c>
      <c r="AO4241">
        <v>4499348</v>
      </c>
      <c r="AQ4241">
        <f>K4241/R4241</f>
        <v>0</v>
      </c>
    </row>
    <row r="4242" spans="1:43" x14ac:dyDescent="0.35">
      <c r="A4242" t="s">
        <v>8800</v>
      </c>
      <c r="B4242" t="s">
        <v>8801</v>
      </c>
      <c r="C4242" t="s">
        <v>38</v>
      </c>
      <c r="D4242" t="str">
        <f>IF(P4242&lt;=50000,"Extra Small",IF(AND(P4242&gt;=50000,P4242&lt;250000),"Small",IF(AND(P4242&gt;=250000,P4242&lt;1000000),"Medium",IF(AND(P4242&gt;=1000000,P4242&lt;10000000),"Large",IF(AND(P4242&gt;=10000000,P4242&lt;100000000),"Extra Large",IF(P4242&gt;=100000000,"Extra-extra-large"))))))</f>
        <v>Extra Small</v>
      </c>
      <c r="E4242" t="s">
        <v>85</v>
      </c>
      <c r="F4242">
        <v>0</v>
      </c>
      <c r="G4242">
        <v>0</v>
      </c>
      <c r="H4242">
        <v>0</v>
      </c>
      <c r="I4242">
        <v>0</v>
      </c>
      <c r="J4242" t="s">
        <v>57</v>
      </c>
      <c r="K4242">
        <v>0</v>
      </c>
      <c r="L4242">
        <v>10000</v>
      </c>
      <c r="M4242">
        <v>0</v>
      </c>
      <c r="N4242">
        <v>0</v>
      </c>
      <c r="O4242">
        <v>67</v>
      </c>
      <c r="P4242">
        <v>10067</v>
      </c>
      <c r="Q4242">
        <v>0</v>
      </c>
      <c r="R4242">
        <v>10067</v>
      </c>
      <c r="S4242" t="str">
        <f t="shared" si="132"/>
        <v>False</v>
      </c>
      <c r="T4242">
        <v>0</v>
      </c>
      <c r="U4242" t="e">
        <f t="shared" si="133"/>
        <v>#DIV/0!</v>
      </c>
      <c r="V4242">
        <v>0</v>
      </c>
      <c r="W4242">
        <v>0</v>
      </c>
      <c r="X4242">
        <v>0</v>
      </c>
      <c r="Y4242">
        <v>2533</v>
      </c>
      <c r="Z4242">
        <v>2533</v>
      </c>
      <c r="AA4242" t="b">
        <f>ABS(T4242-Z4242)&gt;25000</f>
        <v>0</v>
      </c>
      <c r="AB4242">
        <v>7534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38396</v>
      </c>
      <c r="AJ4242">
        <v>0</v>
      </c>
      <c r="AK4242">
        <v>0</v>
      </c>
      <c r="AL4242">
        <v>0</v>
      </c>
      <c r="AM4242">
        <v>0</v>
      </c>
      <c r="AN4242">
        <v>82903</v>
      </c>
      <c r="AO4242">
        <v>-44507</v>
      </c>
      <c r="AQ4242">
        <f>K4242/R4242</f>
        <v>0</v>
      </c>
    </row>
    <row r="4243" spans="1:43" x14ac:dyDescent="0.35">
      <c r="A4243" t="s">
        <v>8802</v>
      </c>
      <c r="B4243" t="s">
        <v>8803</v>
      </c>
      <c r="C4243" t="s">
        <v>38</v>
      </c>
      <c r="D4243" t="str">
        <f>IF(P4243&lt;=50000,"Extra Small",IF(AND(P4243&gt;=50000,P4243&lt;250000),"Small",IF(AND(P4243&gt;=250000,P4243&lt;1000000),"Medium",IF(AND(P4243&gt;=1000000,P4243&lt;10000000),"Large",IF(AND(P4243&gt;=10000000,P4243&lt;100000000),"Extra Large",IF(P4243&gt;=100000000,"Extra-extra-large"))))))</f>
        <v>Small</v>
      </c>
      <c r="E4243" t="s">
        <v>123</v>
      </c>
      <c r="F4243">
        <v>0</v>
      </c>
      <c r="G4243">
        <v>0</v>
      </c>
      <c r="H4243">
        <v>0</v>
      </c>
      <c r="I4243">
        <v>0</v>
      </c>
      <c r="J4243" t="s">
        <v>256</v>
      </c>
      <c r="K4243">
        <v>44042</v>
      </c>
      <c r="L4243">
        <v>335</v>
      </c>
      <c r="M4243">
        <v>0</v>
      </c>
      <c r="N4243">
        <v>2170</v>
      </c>
      <c r="O4243">
        <v>5634</v>
      </c>
      <c r="P4243">
        <v>52181</v>
      </c>
      <c r="Q4243">
        <v>0</v>
      </c>
      <c r="R4243">
        <v>52181</v>
      </c>
      <c r="S4243" t="str">
        <f t="shared" si="132"/>
        <v>False</v>
      </c>
      <c r="T4243">
        <v>0</v>
      </c>
      <c r="U4243" t="e">
        <f t="shared" si="133"/>
        <v>#DIV/0!</v>
      </c>
      <c r="V4243">
        <v>0</v>
      </c>
      <c r="W4243">
        <v>0</v>
      </c>
      <c r="X4243">
        <v>0</v>
      </c>
      <c r="Y4243">
        <v>35788</v>
      </c>
      <c r="Z4243">
        <v>35788</v>
      </c>
      <c r="AA4243" t="b">
        <f>ABS(T4243-Z4243)&gt;25000</f>
        <v>1</v>
      </c>
      <c r="AB4243">
        <v>16393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140000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140000</v>
      </c>
      <c r="AQ4243">
        <f>K4243/R4243</f>
        <v>0.84402368678254536</v>
      </c>
    </row>
    <row r="4244" spans="1:43" x14ac:dyDescent="0.35">
      <c r="A4244" t="s">
        <v>8804</v>
      </c>
      <c r="B4244" t="s">
        <v>8805</v>
      </c>
      <c r="C4244" t="s">
        <v>38</v>
      </c>
      <c r="D4244" t="str">
        <f>IF(P4244&lt;=50000,"Extra Small",IF(AND(P4244&gt;=50000,P4244&lt;250000),"Small",IF(AND(P4244&gt;=250000,P4244&lt;1000000),"Medium",IF(AND(P4244&gt;=1000000,P4244&lt;10000000),"Large",IF(AND(P4244&gt;=10000000,P4244&lt;100000000),"Extra Large",IF(P4244&gt;=100000000,"Extra-extra-large"))))))</f>
        <v>Extra Small</v>
      </c>
      <c r="E4244" t="s">
        <v>43</v>
      </c>
      <c r="F4244">
        <v>0</v>
      </c>
      <c r="G4244">
        <v>0</v>
      </c>
      <c r="H4244">
        <v>0</v>
      </c>
      <c r="I4244">
        <v>0</v>
      </c>
      <c r="J4244" t="s">
        <v>143</v>
      </c>
      <c r="K4244">
        <v>11000</v>
      </c>
      <c r="L4244">
        <v>0</v>
      </c>
      <c r="M4244">
        <v>8272</v>
      </c>
      <c r="N4244">
        <v>2153</v>
      </c>
      <c r="O4244">
        <v>0</v>
      </c>
      <c r="P4244">
        <v>21425</v>
      </c>
      <c r="Q4244">
        <v>0</v>
      </c>
      <c r="R4244">
        <v>21425</v>
      </c>
      <c r="S4244" t="str">
        <f t="shared" si="132"/>
        <v>False</v>
      </c>
      <c r="T4244">
        <v>0</v>
      </c>
      <c r="U4244" t="e">
        <f t="shared" si="133"/>
        <v>#DIV/0!</v>
      </c>
      <c r="V4244">
        <v>0</v>
      </c>
      <c r="W4244">
        <v>27207</v>
      </c>
      <c r="X4244">
        <v>0</v>
      </c>
      <c r="Y4244">
        <v>404</v>
      </c>
      <c r="Z4244">
        <v>27611</v>
      </c>
      <c r="AA4244" t="b">
        <f>ABS(T4244-Z4244)&gt;25000</f>
        <v>1</v>
      </c>
      <c r="AB4244">
        <v>-6186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81086</v>
      </c>
      <c r="AJ4244">
        <v>0</v>
      </c>
      <c r="AK4244">
        <v>0</v>
      </c>
      <c r="AL4244">
        <v>0</v>
      </c>
      <c r="AM4244">
        <v>0</v>
      </c>
      <c r="AN4244">
        <v>283</v>
      </c>
      <c r="AO4244">
        <v>80803</v>
      </c>
      <c r="AQ4244">
        <f>K4244/R4244</f>
        <v>0.51341890315052507</v>
      </c>
    </row>
    <row r="4245" spans="1:43" x14ac:dyDescent="0.35">
      <c r="A4245" t="s">
        <v>8806</v>
      </c>
      <c r="B4245" t="s">
        <v>8807</v>
      </c>
      <c r="C4245" t="s">
        <v>38</v>
      </c>
      <c r="D4245" t="str">
        <f>IF(P4245&lt;=50000,"Extra Small",IF(AND(P4245&gt;=50000,P4245&lt;250000),"Small",IF(AND(P4245&gt;=250000,P4245&lt;1000000),"Medium",IF(AND(P4245&gt;=1000000,P4245&lt;10000000),"Large",IF(AND(P4245&gt;=10000000,P4245&lt;100000000),"Extra Large",IF(P4245&gt;=100000000,"Extra-extra-large"))))))</f>
        <v>Small</v>
      </c>
      <c r="E4245" t="s">
        <v>43</v>
      </c>
      <c r="F4245">
        <v>0</v>
      </c>
      <c r="G4245">
        <v>2</v>
      </c>
      <c r="H4245">
        <v>0</v>
      </c>
      <c r="I4245">
        <v>1</v>
      </c>
      <c r="J4245" t="s">
        <v>130</v>
      </c>
      <c r="K4245">
        <v>68120</v>
      </c>
      <c r="L4245">
        <v>135</v>
      </c>
      <c r="M4245">
        <v>5856</v>
      </c>
      <c r="N4245">
        <v>408</v>
      </c>
      <c r="O4245">
        <v>2103</v>
      </c>
      <c r="P4245">
        <v>76622</v>
      </c>
      <c r="Q4245">
        <v>0</v>
      </c>
      <c r="R4245">
        <v>76622</v>
      </c>
      <c r="S4245" t="str">
        <f t="shared" si="132"/>
        <v>False</v>
      </c>
      <c r="T4245">
        <v>50930</v>
      </c>
      <c r="U4245" t="b">
        <f t="shared" si="133"/>
        <v>0</v>
      </c>
      <c r="V4245">
        <v>0</v>
      </c>
      <c r="W4245">
        <v>0</v>
      </c>
      <c r="X4245">
        <v>0</v>
      </c>
      <c r="Y4245">
        <v>16177</v>
      </c>
      <c r="Z4245">
        <v>67107</v>
      </c>
      <c r="AA4245" t="b">
        <f>ABS(T4245-Z4245)&gt;25000</f>
        <v>0</v>
      </c>
      <c r="AB4245">
        <v>9515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59883</v>
      </c>
      <c r="AJ4245">
        <v>0</v>
      </c>
      <c r="AK4245">
        <v>0</v>
      </c>
      <c r="AL4245">
        <v>0</v>
      </c>
      <c r="AM4245">
        <v>0</v>
      </c>
      <c r="AN4245">
        <v>1533</v>
      </c>
      <c r="AO4245">
        <v>58350</v>
      </c>
      <c r="AQ4245">
        <f>K4245/R4245</f>
        <v>0.88903970139124533</v>
      </c>
    </row>
    <row r="4246" spans="1:43" x14ac:dyDescent="0.35">
      <c r="A4246" t="s">
        <v>8808</v>
      </c>
      <c r="B4246" t="s">
        <v>8809</v>
      </c>
      <c r="C4246" t="s">
        <v>38</v>
      </c>
      <c r="D4246" t="str">
        <f>IF(P4246&lt;=50000,"Extra Small",IF(AND(P4246&gt;=50000,P4246&lt;250000),"Small",IF(AND(P4246&gt;=250000,P4246&lt;1000000),"Medium",IF(AND(P4246&gt;=1000000,P4246&lt;10000000),"Large",IF(AND(P4246&gt;=10000000,P4246&lt;100000000),"Extra Large",IF(P4246&gt;=100000000,"Extra-extra-large"))))))</f>
        <v>Small</v>
      </c>
      <c r="E4246" t="s">
        <v>110</v>
      </c>
      <c r="F4246">
        <v>0</v>
      </c>
      <c r="G4246">
        <v>5</v>
      </c>
      <c r="H4246">
        <v>0</v>
      </c>
      <c r="I4246">
        <v>2</v>
      </c>
      <c r="J4246" t="s">
        <v>92</v>
      </c>
      <c r="K4246">
        <v>0</v>
      </c>
      <c r="L4246">
        <v>113511</v>
      </c>
      <c r="M4246">
        <v>58467</v>
      </c>
      <c r="N4246">
        <v>909</v>
      </c>
      <c r="O4246">
        <v>0</v>
      </c>
      <c r="P4246">
        <v>172887</v>
      </c>
      <c r="Q4246">
        <v>0</v>
      </c>
      <c r="R4246">
        <v>172887</v>
      </c>
      <c r="S4246" t="str">
        <f t="shared" si="132"/>
        <v>False</v>
      </c>
      <c r="T4246">
        <v>143963</v>
      </c>
      <c r="U4246" t="b">
        <f t="shared" si="133"/>
        <v>0</v>
      </c>
      <c r="V4246">
        <v>0</v>
      </c>
      <c r="W4246">
        <v>0</v>
      </c>
      <c r="X4246">
        <v>0</v>
      </c>
      <c r="Y4246">
        <v>41735</v>
      </c>
      <c r="Z4246">
        <v>185698</v>
      </c>
      <c r="AA4246" t="b">
        <f>ABS(T4246-Z4246)&gt;25000</f>
        <v>1</v>
      </c>
      <c r="AB4246">
        <v>-12811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100083</v>
      </c>
      <c r="AJ4246">
        <v>0</v>
      </c>
      <c r="AK4246">
        <v>0</v>
      </c>
      <c r="AL4246">
        <v>0</v>
      </c>
      <c r="AM4246">
        <v>0</v>
      </c>
      <c r="AN4246">
        <v>14183</v>
      </c>
      <c r="AO4246">
        <v>85900</v>
      </c>
      <c r="AQ4246">
        <f>K4246/R4246</f>
        <v>0</v>
      </c>
    </row>
    <row r="4247" spans="1:43" x14ac:dyDescent="0.35">
      <c r="A4247" t="s">
        <v>8810</v>
      </c>
      <c r="B4247" t="s">
        <v>8811</v>
      </c>
      <c r="C4247" t="s">
        <v>38</v>
      </c>
      <c r="D4247" t="str">
        <f>IF(P4247&lt;=50000,"Extra Small",IF(AND(P4247&gt;=50000,P4247&lt;250000),"Small",IF(AND(P4247&gt;=250000,P4247&lt;1000000),"Medium",IF(AND(P4247&gt;=1000000,P4247&lt;10000000),"Large",IF(AND(P4247&gt;=10000000,P4247&lt;100000000),"Extra Large",IF(P4247&gt;=100000000,"Extra-extra-large"))))))</f>
        <v>Small</v>
      </c>
      <c r="E4247" t="s">
        <v>43</v>
      </c>
      <c r="F4247">
        <v>3</v>
      </c>
      <c r="G4247">
        <v>3</v>
      </c>
      <c r="H4247">
        <v>8</v>
      </c>
      <c r="I4247">
        <v>4.05</v>
      </c>
      <c r="J4247" t="s">
        <v>48</v>
      </c>
      <c r="K4247">
        <v>0</v>
      </c>
      <c r="L4247">
        <v>0</v>
      </c>
      <c r="M4247">
        <v>148309</v>
      </c>
      <c r="N4247">
        <v>0</v>
      </c>
      <c r="O4247">
        <v>3053</v>
      </c>
      <c r="P4247">
        <v>151362</v>
      </c>
      <c r="Q4247">
        <v>0</v>
      </c>
      <c r="R4247">
        <v>151362</v>
      </c>
      <c r="S4247" t="str">
        <f t="shared" si="132"/>
        <v>False</v>
      </c>
      <c r="T4247">
        <v>70587</v>
      </c>
      <c r="U4247" t="b">
        <f t="shared" si="133"/>
        <v>0</v>
      </c>
      <c r="V4247">
        <v>0</v>
      </c>
      <c r="W4247">
        <v>0</v>
      </c>
      <c r="X4247">
        <v>0</v>
      </c>
      <c r="Y4247">
        <v>73818</v>
      </c>
      <c r="Z4247">
        <v>144405</v>
      </c>
      <c r="AA4247" t="b">
        <f>ABS(T4247-Z4247)&gt;25000</f>
        <v>1</v>
      </c>
      <c r="AB4247">
        <v>6957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1026641</v>
      </c>
      <c r="AJ4247">
        <v>0</v>
      </c>
      <c r="AK4247">
        <v>0</v>
      </c>
      <c r="AL4247">
        <v>0</v>
      </c>
      <c r="AM4247">
        <v>0</v>
      </c>
      <c r="AN4247">
        <v>294</v>
      </c>
      <c r="AO4247">
        <v>1026347</v>
      </c>
      <c r="AQ4247">
        <f>K4247/R4247</f>
        <v>0</v>
      </c>
    </row>
    <row r="4248" spans="1:43" x14ac:dyDescent="0.35">
      <c r="A4248" t="s">
        <v>8812</v>
      </c>
      <c r="B4248" t="s">
        <v>8813</v>
      </c>
      <c r="C4248" t="s">
        <v>38</v>
      </c>
      <c r="D4248" t="str">
        <f>IF(P4248&lt;=50000,"Extra Small",IF(AND(P4248&gt;=50000,P4248&lt;250000),"Small",IF(AND(P4248&gt;=250000,P4248&lt;1000000),"Medium",IF(AND(P4248&gt;=1000000,P4248&lt;10000000),"Large",IF(AND(P4248&gt;=10000000,P4248&lt;100000000),"Extra Large",IF(P4248&gt;=100000000,"Extra-extra-large"))))))</f>
        <v>Extra Small</v>
      </c>
      <c r="E4248" t="s">
        <v>43</v>
      </c>
      <c r="F4248">
        <v>0</v>
      </c>
      <c r="G4248">
        <v>0</v>
      </c>
      <c r="H4248">
        <v>0</v>
      </c>
      <c r="I4248">
        <v>0</v>
      </c>
      <c r="J4248" t="s">
        <v>154</v>
      </c>
      <c r="K4248">
        <v>0</v>
      </c>
      <c r="L4248">
        <v>0</v>
      </c>
      <c r="M4248">
        <v>0</v>
      </c>
      <c r="N4248">
        <v>0</v>
      </c>
      <c r="O4248">
        <v>13112</v>
      </c>
      <c r="P4248">
        <v>13112</v>
      </c>
      <c r="Q4248">
        <v>0</v>
      </c>
      <c r="R4248">
        <v>13112</v>
      </c>
      <c r="S4248" t="str">
        <f t="shared" si="132"/>
        <v>False</v>
      </c>
      <c r="T4248">
        <v>0</v>
      </c>
      <c r="U4248" t="e">
        <f t="shared" si="133"/>
        <v>#DIV/0!</v>
      </c>
      <c r="V4248">
        <v>0</v>
      </c>
      <c r="W4248">
        <v>0</v>
      </c>
      <c r="X4248">
        <v>0</v>
      </c>
      <c r="Y4248">
        <v>15137</v>
      </c>
      <c r="Z4248">
        <v>15137</v>
      </c>
      <c r="AA4248" t="b">
        <f>ABS(T4248-Z4248)&gt;25000</f>
        <v>0</v>
      </c>
      <c r="AB4248">
        <v>-2025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17790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17790</v>
      </c>
      <c r="AQ4248">
        <f>K4248/R4248</f>
        <v>0</v>
      </c>
    </row>
    <row r="4249" spans="1:43" x14ac:dyDescent="0.35">
      <c r="A4249" t="s">
        <v>8814</v>
      </c>
      <c r="B4249" t="s">
        <v>8815</v>
      </c>
      <c r="C4249" t="s">
        <v>38</v>
      </c>
      <c r="D4249" t="str">
        <f>IF(P4249&lt;=50000,"Extra Small",IF(AND(P4249&gt;=50000,P4249&lt;250000),"Small",IF(AND(P4249&gt;=250000,P4249&lt;1000000),"Medium",IF(AND(P4249&gt;=1000000,P4249&lt;10000000),"Large",IF(AND(P4249&gt;=10000000,P4249&lt;100000000),"Extra Large",IF(P4249&gt;=100000000,"Extra-extra-large"))))))</f>
        <v>Extra Small</v>
      </c>
      <c r="E4249" t="s">
        <v>98</v>
      </c>
      <c r="F4249">
        <v>0</v>
      </c>
      <c r="G4249">
        <v>0</v>
      </c>
      <c r="H4249">
        <v>0</v>
      </c>
      <c r="I4249">
        <v>0</v>
      </c>
      <c r="J4249" t="s">
        <v>107</v>
      </c>
      <c r="K4249">
        <v>0</v>
      </c>
      <c r="L4249">
        <v>35000</v>
      </c>
      <c r="M4249">
        <v>0</v>
      </c>
      <c r="N4249">
        <v>0</v>
      </c>
      <c r="O4249">
        <v>0</v>
      </c>
      <c r="P4249">
        <v>35000</v>
      </c>
      <c r="Q4249">
        <v>0</v>
      </c>
      <c r="R4249">
        <v>35000</v>
      </c>
      <c r="S4249" t="str">
        <f t="shared" si="132"/>
        <v>False</v>
      </c>
      <c r="T4249">
        <v>0</v>
      </c>
      <c r="U4249" t="e">
        <f t="shared" si="133"/>
        <v>#DIV/0!</v>
      </c>
      <c r="V4249">
        <v>0</v>
      </c>
      <c r="W4249">
        <v>0</v>
      </c>
      <c r="X4249">
        <v>0</v>
      </c>
      <c r="Y4249">
        <v>5068</v>
      </c>
      <c r="Z4249">
        <v>5068</v>
      </c>
      <c r="AA4249" t="b">
        <f>ABS(T4249-Z4249)&gt;25000</f>
        <v>0</v>
      </c>
      <c r="AB4249">
        <v>29932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192070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192070</v>
      </c>
      <c r="AQ4249">
        <f>K4249/R4249</f>
        <v>0</v>
      </c>
    </row>
    <row r="4250" spans="1:43" x14ac:dyDescent="0.35">
      <c r="A4250" t="s">
        <v>8816</v>
      </c>
      <c r="B4250" t="s">
        <v>8817</v>
      </c>
      <c r="C4250" t="s">
        <v>50</v>
      </c>
      <c r="D4250" t="str">
        <f>IF(P4250&lt;=50000,"Extra Small",IF(AND(P4250&gt;=50000,P4250&lt;250000),"Small",IF(AND(P4250&gt;=250000,P4250&lt;1000000),"Medium",IF(AND(P4250&gt;=1000000,P4250&lt;10000000),"Large",IF(AND(P4250&gt;=10000000,P4250&lt;100000000),"Extra Large",IF(P4250&gt;=100000000,"Extra-extra-large"))))))</f>
        <v>Small</v>
      </c>
      <c r="E4250" t="s">
        <v>88</v>
      </c>
      <c r="F4250">
        <v>0</v>
      </c>
      <c r="G4250">
        <v>2</v>
      </c>
      <c r="H4250">
        <v>0</v>
      </c>
      <c r="I4250">
        <v>1.2</v>
      </c>
      <c r="J4250" t="s">
        <v>40</v>
      </c>
      <c r="K4250">
        <v>136364</v>
      </c>
      <c r="L4250">
        <v>55151</v>
      </c>
      <c r="M4250">
        <v>0</v>
      </c>
      <c r="N4250">
        <v>451</v>
      </c>
      <c r="O4250">
        <v>0</v>
      </c>
      <c r="P4250">
        <v>191966</v>
      </c>
      <c r="Q4250">
        <v>0</v>
      </c>
      <c r="R4250">
        <v>191966</v>
      </c>
      <c r="S4250" t="str">
        <f t="shared" si="132"/>
        <v>False</v>
      </c>
      <c r="T4250">
        <v>78513</v>
      </c>
      <c r="U4250" t="b">
        <f t="shared" si="133"/>
        <v>0</v>
      </c>
      <c r="V4250">
        <v>0</v>
      </c>
      <c r="W4250">
        <v>0</v>
      </c>
      <c r="X4250">
        <v>0</v>
      </c>
      <c r="Y4250">
        <v>66028</v>
      </c>
      <c r="Z4250">
        <v>144541</v>
      </c>
      <c r="AA4250" t="b">
        <f>ABS(T4250-Z4250)&gt;25000</f>
        <v>1</v>
      </c>
      <c r="AB4250">
        <v>47425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150561</v>
      </c>
      <c r="AJ4250">
        <v>0</v>
      </c>
      <c r="AK4250">
        <v>0</v>
      </c>
      <c r="AL4250">
        <v>0</v>
      </c>
      <c r="AM4250">
        <v>0</v>
      </c>
      <c r="AN4250">
        <v>15084</v>
      </c>
      <c r="AO4250">
        <v>135477</v>
      </c>
      <c r="AQ4250">
        <f>K4250/R4250</f>
        <v>0.7103549586906015</v>
      </c>
    </row>
    <row r="4251" spans="1:43" x14ac:dyDescent="0.35">
      <c r="A4251" t="s">
        <v>8818</v>
      </c>
      <c r="B4251" t="s">
        <v>8819</v>
      </c>
      <c r="C4251" t="s">
        <v>50</v>
      </c>
      <c r="D4251" t="str">
        <f>IF(P4251&lt;=50000,"Extra Small",IF(AND(P4251&gt;=50000,P4251&lt;250000),"Small",IF(AND(P4251&gt;=250000,P4251&lt;1000000),"Medium",IF(AND(P4251&gt;=1000000,P4251&lt;10000000),"Large",IF(AND(P4251&gt;=10000000,P4251&lt;100000000),"Extra Large",IF(P4251&gt;=100000000,"Extra-extra-large"))))))</f>
        <v>Medium</v>
      </c>
      <c r="E4251" t="s">
        <v>39</v>
      </c>
      <c r="F4251">
        <v>1</v>
      </c>
      <c r="G4251">
        <v>0</v>
      </c>
      <c r="H4251">
        <v>4</v>
      </c>
      <c r="I4251">
        <v>0</v>
      </c>
      <c r="J4251" t="s">
        <v>143</v>
      </c>
      <c r="K4251">
        <v>0</v>
      </c>
      <c r="L4251">
        <v>212600</v>
      </c>
      <c r="M4251">
        <v>190414</v>
      </c>
      <c r="N4251">
        <v>0</v>
      </c>
      <c r="O4251">
        <v>0</v>
      </c>
      <c r="P4251">
        <v>403014</v>
      </c>
      <c r="Q4251">
        <v>0</v>
      </c>
      <c r="R4251">
        <v>403014</v>
      </c>
      <c r="S4251" t="str">
        <f t="shared" si="132"/>
        <v>False</v>
      </c>
      <c r="T4251">
        <v>211890</v>
      </c>
      <c r="U4251" t="b">
        <f t="shared" si="133"/>
        <v>0</v>
      </c>
      <c r="V4251">
        <v>0</v>
      </c>
      <c r="W4251">
        <v>0</v>
      </c>
      <c r="X4251">
        <v>0</v>
      </c>
      <c r="Y4251">
        <v>216590</v>
      </c>
      <c r="Z4251">
        <v>428480</v>
      </c>
      <c r="AA4251" t="b">
        <f>ABS(T4251-Z4251)&gt;25000</f>
        <v>1</v>
      </c>
      <c r="AB4251">
        <v>-25466</v>
      </c>
      <c r="AC4251">
        <v>0</v>
      </c>
      <c r="AD4251">
        <v>-25466</v>
      </c>
      <c r="AE4251">
        <v>134968</v>
      </c>
      <c r="AF4251">
        <v>0</v>
      </c>
      <c r="AG4251">
        <v>0</v>
      </c>
      <c r="AH4251">
        <v>83723</v>
      </c>
      <c r="AI4251">
        <v>218691</v>
      </c>
      <c r="AJ4251">
        <v>41765</v>
      </c>
      <c r="AK4251">
        <v>0</v>
      </c>
      <c r="AL4251">
        <v>0</v>
      </c>
      <c r="AM4251">
        <v>33523</v>
      </c>
      <c r="AN4251">
        <v>75288</v>
      </c>
      <c r="AO4251">
        <v>143403</v>
      </c>
      <c r="AQ4251">
        <f>K4251/R4251</f>
        <v>0</v>
      </c>
    </row>
    <row r="4252" spans="1:43" x14ac:dyDescent="0.35">
      <c r="A4252" t="s">
        <v>8820</v>
      </c>
      <c r="B4252" t="s">
        <v>8821</v>
      </c>
      <c r="C4252" t="s">
        <v>38</v>
      </c>
      <c r="D4252" t="str">
        <f>IF(P4252&lt;=50000,"Extra Small",IF(AND(P4252&gt;=50000,P4252&lt;250000),"Small",IF(AND(P4252&gt;=250000,P4252&lt;1000000),"Medium",IF(AND(P4252&gt;=1000000,P4252&lt;10000000),"Large",IF(AND(P4252&gt;=10000000,P4252&lt;100000000),"Extra Large",IF(P4252&gt;=100000000,"Extra-extra-large"))))))</f>
        <v>Medium</v>
      </c>
      <c r="E4252" t="s">
        <v>43</v>
      </c>
      <c r="F4252">
        <v>2</v>
      </c>
      <c r="G4252">
        <v>7</v>
      </c>
      <c r="H4252">
        <v>1</v>
      </c>
      <c r="I4252">
        <v>5</v>
      </c>
      <c r="J4252" t="s">
        <v>56</v>
      </c>
      <c r="K4252">
        <v>282770</v>
      </c>
      <c r="L4252">
        <v>3947</v>
      </c>
      <c r="M4252">
        <v>65019</v>
      </c>
      <c r="N4252">
        <v>8820</v>
      </c>
      <c r="O4252">
        <v>2288</v>
      </c>
      <c r="P4252">
        <v>362844</v>
      </c>
      <c r="Q4252">
        <v>0</v>
      </c>
      <c r="R4252">
        <v>362844</v>
      </c>
      <c r="S4252" t="str">
        <f t="shared" si="132"/>
        <v>False</v>
      </c>
      <c r="T4252">
        <v>285451</v>
      </c>
      <c r="U4252" t="b">
        <f t="shared" si="133"/>
        <v>0</v>
      </c>
      <c r="V4252">
        <v>0</v>
      </c>
      <c r="W4252">
        <v>0</v>
      </c>
      <c r="X4252">
        <v>0</v>
      </c>
      <c r="Y4252">
        <v>62727</v>
      </c>
      <c r="Z4252">
        <v>348178</v>
      </c>
      <c r="AA4252" t="b">
        <f>ABS(T4252-Z4252)&gt;25000</f>
        <v>1</v>
      </c>
      <c r="AB4252">
        <v>14666</v>
      </c>
      <c r="AC4252">
        <v>0</v>
      </c>
      <c r="AD4252">
        <v>14666</v>
      </c>
      <c r="AE4252">
        <v>525074</v>
      </c>
      <c r="AF4252">
        <v>0</v>
      </c>
      <c r="AG4252">
        <v>0</v>
      </c>
      <c r="AH4252">
        <v>13212</v>
      </c>
      <c r="AI4252">
        <v>538286</v>
      </c>
      <c r="AJ4252">
        <v>22833</v>
      </c>
      <c r="AK4252">
        <v>0</v>
      </c>
      <c r="AL4252">
        <v>0</v>
      </c>
      <c r="AM4252">
        <v>8653</v>
      </c>
      <c r="AN4252">
        <v>31486</v>
      </c>
      <c r="AO4252">
        <v>506800</v>
      </c>
      <c r="AQ4252">
        <f>K4252/R4252</f>
        <v>0.77931562875505722</v>
      </c>
    </row>
    <row r="4253" spans="1:43" x14ac:dyDescent="0.35">
      <c r="A4253" t="s">
        <v>8822</v>
      </c>
      <c r="B4253" t="s">
        <v>8823</v>
      </c>
      <c r="C4253" t="s">
        <v>38</v>
      </c>
      <c r="D4253" t="str">
        <f>IF(P4253&lt;=50000,"Extra Small",IF(AND(P4253&gt;=50000,P4253&lt;250000),"Small",IF(AND(P4253&gt;=250000,P4253&lt;1000000),"Medium",IF(AND(P4253&gt;=1000000,P4253&lt;10000000),"Large",IF(AND(P4253&gt;=10000000,P4253&lt;100000000),"Extra Large",IF(P4253&gt;=100000000,"Extra-extra-large"))))))</f>
        <v>Large</v>
      </c>
      <c r="E4253" t="s">
        <v>67</v>
      </c>
      <c r="F4253">
        <v>2</v>
      </c>
      <c r="G4253">
        <v>83</v>
      </c>
      <c r="H4253">
        <v>23</v>
      </c>
      <c r="I4253">
        <v>35.909999999999997</v>
      </c>
      <c r="J4253" t="s">
        <v>837</v>
      </c>
      <c r="K4253">
        <v>2586122</v>
      </c>
      <c r="L4253">
        <v>49013</v>
      </c>
      <c r="M4253">
        <v>1308287</v>
      </c>
      <c r="N4253">
        <v>265714</v>
      </c>
      <c r="O4253">
        <v>38527</v>
      </c>
      <c r="P4253">
        <v>4247663</v>
      </c>
      <c r="Q4253">
        <v>0</v>
      </c>
      <c r="R4253">
        <v>4247663</v>
      </c>
      <c r="S4253" t="str">
        <f t="shared" si="132"/>
        <v>False</v>
      </c>
      <c r="T4253">
        <v>3204500</v>
      </c>
      <c r="U4253" t="b">
        <f t="shared" si="133"/>
        <v>0</v>
      </c>
      <c r="V4253">
        <v>0</v>
      </c>
      <c r="W4253">
        <v>0</v>
      </c>
      <c r="X4253">
        <v>0</v>
      </c>
      <c r="Y4253">
        <v>1761154</v>
      </c>
      <c r="Z4253">
        <v>4965654</v>
      </c>
      <c r="AA4253" t="b">
        <f>ABS(T4253-Z4253)&gt;1000000</f>
        <v>1</v>
      </c>
      <c r="AB4253">
        <v>-717991</v>
      </c>
      <c r="AC4253">
        <v>0</v>
      </c>
      <c r="AD4253">
        <v>-717991</v>
      </c>
      <c r="AE4253">
        <v>10241151</v>
      </c>
      <c r="AF4253">
        <v>0</v>
      </c>
      <c r="AG4253">
        <v>10089324</v>
      </c>
      <c r="AH4253">
        <v>10089324</v>
      </c>
      <c r="AI4253">
        <v>20330475</v>
      </c>
      <c r="AJ4253">
        <v>11127437</v>
      </c>
      <c r="AK4253">
        <v>0</v>
      </c>
      <c r="AL4253">
        <v>142298</v>
      </c>
      <c r="AM4253">
        <v>142298</v>
      </c>
      <c r="AN4253">
        <v>11269735</v>
      </c>
      <c r="AO4253">
        <v>9060740</v>
      </c>
      <c r="AQ4253">
        <f>K4253/R4253</f>
        <v>0.60883408123478722</v>
      </c>
    </row>
    <row r="4254" spans="1:43" x14ac:dyDescent="0.35">
      <c r="A4254" t="s">
        <v>8824</v>
      </c>
      <c r="B4254" t="s">
        <v>8825</v>
      </c>
      <c r="C4254" t="s">
        <v>38</v>
      </c>
      <c r="D4254" t="str">
        <f>IF(P4254&lt;=50000,"Extra Small",IF(AND(P4254&gt;=50000,P4254&lt;250000),"Small",IF(AND(P4254&gt;=250000,P4254&lt;1000000),"Medium",IF(AND(P4254&gt;=1000000,P4254&lt;10000000),"Large",IF(AND(P4254&gt;=10000000,P4254&lt;100000000),"Extra Large",IF(P4254&gt;=100000000,"Extra-extra-large"))))))</f>
        <v>Medium</v>
      </c>
      <c r="E4254" t="s">
        <v>43</v>
      </c>
      <c r="F4254">
        <v>0</v>
      </c>
      <c r="G4254">
        <v>8</v>
      </c>
      <c r="H4254">
        <v>2</v>
      </c>
      <c r="I4254">
        <v>5.2</v>
      </c>
      <c r="J4254" t="s">
        <v>89</v>
      </c>
      <c r="K4254">
        <v>172170</v>
      </c>
      <c r="L4254">
        <v>4200</v>
      </c>
      <c r="M4254">
        <v>103452</v>
      </c>
      <c r="N4254">
        <v>2570</v>
      </c>
      <c r="O4254">
        <v>16878</v>
      </c>
      <c r="P4254">
        <v>299270</v>
      </c>
      <c r="Q4254">
        <v>0</v>
      </c>
      <c r="R4254">
        <v>299270</v>
      </c>
      <c r="S4254" t="str">
        <f t="shared" si="132"/>
        <v>False</v>
      </c>
      <c r="T4254">
        <v>229130</v>
      </c>
      <c r="U4254" t="b">
        <f t="shared" si="133"/>
        <v>0</v>
      </c>
      <c r="V4254">
        <v>0</v>
      </c>
      <c r="W4254">
        <v>0</v>
      </c>
      <c r="X4254">
        <v>0</v>
      </c>
      <c r="Y4254">
        <v>64725</v>
      </c>
      <c r="Z4254">
        <v>293855</v>
      </c>
      <c r="AA4254" t="b">
        <f>ABS(T4254-Z4254)&gt;25000</f>
        <v>1</v>
      </c>
      <c r="AB4254">
        <v>5415</v>
      </c>
      <c r="AC4254">
        <v>0</v>
      </c>
      <c r="AD4254">
        <v>5415</v>
      </c>
      <c r="AE4254">
        <v>278236</v>
      </c>
      <c r="AF4254">
        <v>0</v>
      </c>
      <c r="AG4254">
        <v>0</v>
      </c>
      <c r="AH4254">
        <v>13062</v>
      </c>
      <c r="AI4254">
        <v>291298</v>
      </c>
      <c r="AJ4254">
        <v>23997</v>
      </c>
      <c r="AK4254">
        <v>0</v>
      </c>
      <c r="AL4254">
        <v>0</v>
      </c>
      <c r="AM4254">
        <v>34941</v>
      </c>
      <c r="AN4254">
        <v>58938</v>
      </c>
      <c r="AO4254">
        <v>232360</v>
      </c>
      <c r="AQ4254">
        <f>K4254/R4254</f>
        <v>0.57529989641460888</v>
      </c>
    </row>
    <row r="4255" spans="1:43" x14ac:dyDescent="0.35">
      <c r="A4255" t="s">
        <v>8826</v>
      </c>
      <c r="B4255" t="s">
        <v>8827</v>
      </c>
      <c r="C4255" t="s">
        <v>50</v>
      </c>
      <c r="D4255" t="str">
        <f>IF(P4255&lt;=50000,"Extra Small",IF(AND(P4255&gt;=50000,P4255&lt;250000),"Small",IF(AND(P4255&gt;=250000,P4255&lt;1000000),"Medium",IF(AND(P4255&gt;=1000000,P4255&lt;10000000),"Large",IF(AND(P4255&gt;=10000000,P4255&lt;100000000),"Extra Large",IF(P4255&gt;=100000000,"Extra-extra-large"))))))</f>
        <v>Medium</v>
      </c>
      <c r="E4255" t="s">
        <v>88</v>
      </c>
      <c r="F4255">
        <v>2</v>
      </c>
      <c r="G4255">
        <v>0</v>
      </c>
      <c r="H4255">
        <v>1</v>
      </c>
      <c r="I4255">
        <v>2.2000000000000002</v>
      </c>
      <c r="J4255" t="s">
        <v>129</v>
      </c>
      <c r="K4255">
        <v>545166</v>
      </c>
      <c r="L4255">
        <v>50</v>
      </c>
      <c r="M4255">
        <v>0</v>
      </c>
      <c r="N4255">
        <v>93</v>
      </c>
      <c r="O4255">
        <v>0</v>
      </c>
      <c r="P4255">
        <v>545309</v>
      </c>
      <c r="Q4255">
        <v>0</v>
      </c>
      <c r="R4255">
        <v>545309</v>
      </c>
      <c r="S4255" t="str">
        <f t="shared" si="132"/>
        <v>False</v>
      </c>
      <c r="T4255">
        <v>32285</v>
      </c>
      <c r="U4255" t="b">
        <f t="shared" si="133"/>
        <v>0</v>
      </c>
      <c r="V4255">
        <v>0</v>
      </c>
      <c r="W4255">
        <v>0</v>
      </c>
      <c r="X4255">
        <v>0</v>
      </c>
      <c r="Y4255">
        <v>71188</v>
      </c>
      <c r="Z4255">
        <v>103473</v>
      </c>
      <c r="AA4255" t="b">
        <f>ABS(T4255-Z4255)&gt;25000</f>
        <v>1</v>
      </c>
      <c r="AB4255">
        <v>441836</v>
      </c>
      <c r="AC4255">
        <v>11461</v>
      </c>
      <c r="AD4255">
        <v>453297</v>
      </c>
      <c r="AE4255">
        <v>496240</v>
      </c>
      <c r="AF4255">
        <v>0</v>
      </c>
      <c r="AG4255">
        <v>0</v>
      </c>
      <c r="AH4255">
        <v>2036</v>
      </c>
      <c r="AI4255">
        <v>498276</v>
      </c>
      <c r="AJ4255">
        <v>44979</v>
      </c>
      <c r="AK4255">
        <v>0</v>
      </c>
      <c r="AL4255">
        <v>0</v>
      </c>
      <c r="AM4255">
        <v>0</v>
      </c>
      <c r="AN4255">
        <v>44979</v>
      </c>
      <c r="AO4255">
        <v>453297</v>
      </c>
      <c r="AQ4255">
        <f>K4255/R4255</f>
        <v>0.99973776335985653</v>
      </c>
    </row>
    <row r="4256" spans="1:43" x14ac:dyDescent="0.35">
      <c r="A4256" t="s">
        <v>8828</v>
      </c>
      <c r="B4256" t="s">
        <v>8829</v>
      </c>
      <c r="C4256" t="s">
        <v>38</v>
      </c>
      <c r="D4256" t="str">
        <f>IF(P4256&lt;=50000,"Extra Small",IF(AND(P4256&gt;=50000,P4256&lt;250000),"Small",IF(AND(P4256&gt;=250000,P4256&lt;1000000),"Medium",IF(AND(P4256&gt;=1000000,P4256&lt;10000000),"Large",IF(AND(P4256&gt;=10000000,P4256&lt;100000000),"Extra Large",IF(P4256&gt;=100000000,"Extra-extra-large"))))))</f>
        <v>Extra Small</v>
      </c>
      <c r="E4256" t="s">
        <v>49</v>
      </c>
      <c r="F4256">
        <v>0</v>
      </c>
      <c r="G4256">
        <v>0</v>
      </c>
      <c r="H4256">
        <v>0</v>
      </c>
      <c r="I4256">
        <v>0</v>
      </c>
      <c r="J4256" t="s">
        <v>61</v>
      </c>
      <c r="K4256">
        <v>0</v>
      </c>
      <c r="L4256">
        <v>2945</v>
      </c>
      <c r="M4256">
        <v>0</v>
      </c>
      <c r="N4256">
        <v>0</v>
      </c>
      <c r="O4256">
        <v>0</v>
      </c>
      <c r="P4256">
        <v>2945</v>
      </c>
      <c r="Q4256">
        <v>0</v>
      </c>
      <c r="R4256">
        <v>2945</v>
      </c>
      <c r="S4256" t="str">
        <f t="shared" si="132"/>
        <v>False</v>
      </c>
      <c r="T4256">
        <v>0</v>
      </c>
      <c r="U4256" t="e">
        <f t="shared" si="133"/>
        <v>#DIV/0!</v>
      </c>
      <c r="V4256">
        <v>0</v>
      </c>
      <c r="W4256">
        <v>0</v>
      </c>
      <c r="X4256">
        <v>0</v>
      </c>
      <c r="Y4256">
        <v>11360</v>
      </c>
      <c r="Z4256">
        <v>11360</v>
      </c>
      <c r="AA4256" t="b">
        <f>ABS(T4256-Z4256)&gt;25000</f>
        <v>0</v>
      </c>
      <c r="AB4256">
        <v>-8415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15347</v>
      </c>
      <c r="AJ4256">
        <v>0</v>
      </c>
      <c r="AK4256">
        <v>0</v>
      </c>
      <c r="AL4256">
        <v>0</v>
      </c>
      <c r="AM4256">
        <v>0</v>
      </c>
      <c r="AN4256">
        <v>6000</v>
      </c>
      <c r="AO4256">
        <v>9347</v>
      </c>
      <c r="AQ4256">
        <f>K4256/R4256</f>
        <v>0</v>
      </c>
    </row>
    <row r="4257" spans="1:43" x14ac:dyDescent="0.35">
      <c r="A4257" t="s">
        <v>8830</v>
      </c>
      <c r="B4257" t="s">
        <v>8831</v>
      </c>
      <c r="C4257" t="s">
        <v>38</v>
      </c>
      <c r="D4257" t="str">
        <f>IF(P4257&lt;=50000,"Extra Small",IF(AND(P4257&gt;=50000,P4257&lt;250000),"Small",IF(AND(P4257&gt;=250000,P4257&lt;1000000),"Medium",IF(AND(P4257&gt;=1000000,P4257&lt;10000000),"Large",IF(AND(P4257&gt;=10000000,P4257&lt;100000000),"Extra Large",IF(P4257&gt;=100000000,"Extra-extra-large"))))))</f>
        <v>Extra Small</v>
      </c>
      <c r="E4257" t="s">
        <v>88</v>
      </c>
      <c r="F4257">
        <v>0</v>
      </c>
      <c r="G4257">
        <v>2</v>
      </c>
      <c r="H4257">
        <v>0</v>
      </c>
      <c r="I4257">
        <v>1</v>
      </c>
      <c r="J4257" t="s">
        <v>281</v>
      </c>
      <c r="K4257">
        <v>0</v>
      </c>
      <c r="L4257">
        <v>0</v>
      </c>
      <c r="M4257">
        <v>45272</v>
      </c>
      <c r="N4257">
        <v>0</v>
      </c>
      <c r="O4257">
        <v>2000</v>
      </c>
      <c r="P4257">
        <v>47272</v>
      </c>
      <c r="Q4257">
        <v>0</v>
      </c>
      <c r="R4257">
        <v>47272</v>
      </c>
      <c r="S4257" t="str">
        <f t="shared" si="132"/>
        <v>False</v>
      </c>
      <c r="T4257">
        <v>1834</v>
      </c>
      <c r="U4257" t="b">
        <f t="shared" si="133"/>
        <v>0</v>
      </c>
      <c r="V4257">
        <v>0</v>
      </c>
      <c r="W4257">
        <v>0</v>
      </c>
      <c r="X4257">
        <v>0</v>
      </c>
      <c r="Y4257">
        <v>32252</v>
      </c>
      <c r="Z4257">
        <v>34086</v>
      </c>
      <c r="AA4257" t="b">
        <f>ABS(T4257-Z4257)&gt;25000</f>
        <v>1</v>
      </c>
      <c r="AB4257">
        <v>13186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26835</v>
      </c>
      <c r="AJ4257">
        <v>0</v>
      </c>
      <c r="AK4257">
        <v>0</v>
      </c>
      <c r="AL4257">
        <v>0</v>
      </c>
      <c r="AM4257">
        <v>0</v>
      </c>
      <c r="AN4257">
        <v>6761</v>
      </c>
      <c r="AO4257">
        <v>20074</v>
      </c>
      <c r="AQ4257">
        <f>K4257/R4257</f>
        <v>0</v>
      </c>
    </row>
    <row r="4258" spans="1:43" x14ac:dyDescent="0.35">
      <c r="A4258" t="s">
        <v>8832</v>
      </c>
      <c r="B4258" t="s">
        <v>8833</v>
      </c>
      <c r="C4258" t="s">
        <v>38</v>
      </c>
      <c r="D4258" t="str">
        <f>IF(P4258&lt;=50000,"Extra Small",IF(AND(P4258&gt;=50000,P4258&lt;250000),"Small",IF(AND(P4258&gt;=250000,P4258&lt;1000000),"Medium",IF(AND(P4258&gt;=1000000,P4258&lt;10000000),"Large",IF(AND(P4258&gt;=10000000,P4258&lt;100000000),"Extra Large",IF(P4258&gt;=100000000,"Extra-extra-large"))))))</f>
        <v>Large</v>
      </c>
      <c r="E4258" t="s">
        <v>123</v>
      </c>
      <c r="F4258">
        <v>0</v>
      </c>
      <c r="G4258">
        <v>0</v>
      </c>
      <c r="H4258">
        <v>0</v>
      </c>
      <c r="I4258">
        <v>0</v>
      </c>
      <c r="J4258" t="s">
        <v>44</v>
      </c>
      <c r="K4258">
        <v>0</v>
      </c>
      <c r="L4258">
        <v>1997950</v>
      </c>
      <c r="M4258">
        <v>0</v>
      </c>
      <c r="N4258">
        <v>546</v>
      </c>
      <c r="O4258">
        <v>93671</v>
      </c>
      <c r="P4258">
        <v>2092167</v>
      </c>
      <c r="Q4258">
        <v>0</v>
      </c>
      <c r="R4258">
        <v>2092167</v>
      </c>
      <c r="S4258" t="str">
        <f t="shared" si="132"/>
        <v>False</v>
      </c>
      <c r="T4258">
        <v>0</v>
      </c>
      <c r="U4258" t="e">
        <f t="shared" si="133"/>
        <v>#DIV/0!</v>
      </c>
      <c r="V4258">
        <v>6698</v>
      </c>
      <c r="W4258">
        <v>1155952</v>
      </c>
      <c r="X4258">
        <v>904875</v>
      </c>
      <c r="Y4258">
        <v>9618</v>
      </c>
      <c r="Z4258">
        <v>2077143</v>
      </c>
      <c r="AA4258" t="b">
        <f>ABS(T4258-Z4258)&gt;1000000</f>
        <v>1</v>
      </c>
      <c r="AB4258">
        <v>15024</v>
      </c>
      <c r="AC4258">
        <v>0</v>
      </c>
      <c r="AD4258">
        <v>15024</v>
      </c>
      <c r="AE4258">
        <v>491120</v>
      </c>
      <c r="AF4258">
        <v>0</v>
      </c>
      <c r="AG4258">
        <v>8000</v>
      </c>
      <c r="AH4258">
        <v>8000</v>
      </c>
      <c r="AI4258">
        <v>499120</v>
      </c>
      <c r="AJ4258">
        <v>480275</v>
      </c>
      <c r="AK4258">
        <v>0</v>
      </c>
      <c r="AL4258">
        <v>0</v>
      </c>
      <c r="AM4258">
        <v>0</v>
      </c>
      <c r="AN4258">
        <v>480275</v>
      </c>
      <c r="AO4258">
        <v>18845</v>
      </c>
      <c r="AQ4258">
        <f>K4258/R4258</f>
        <v>0</v>
      </c>
    </row>
    <row r="4259" spans="1:43" x14ac:dyDescent="0.35">
      <c r="A4259" t="s">
        <v>8834</v>
      </c>
      <c r="B4259" t="s">
        <v>8835</v>
      </c>
      <c r="C4259" t="s">
        <v>38</v>
      </c>
      <c r="D4259" t="str">
        <f>IF(P4259&lt;=50000,"Extra Small",IF(AND(P4259&gt;=50000,P4259&lt;250000),"Small",IF(AND(P4259&gt;=250000,P4259&lt;1000000),"Medium",IF(AND(P4259&gt;=1000000,P4259&lt;10000000),"Large",IF(AND(P4259&gt;=10000000,P4259&lt;100000000),"Extra Large",IF(P4259&gt;=100000000,"Extra-extra-large"))))))</f>
        <v>Extra Small</v>
      </c>
      <c r="E4259" t="s">
        <v>123</v>
      </c>
      <c r="F4259">
        <v>0</v>
      </c>
      <c r="G4259">
        <v>0</v>
      </c>
      <c r="H4259">
        <v>0</v>
      </c>
      <c r="I4259">
        <v>0</v>
      </c>
      <c r="J4259" t="s">
        <v>103</v>
      </c>
      <c r="K4259">
        <v>4903</v>
      </c>
      <c r="L4259">
        <v>6318</v>
      </c>
      <c r="M4259">
        <v>0</v>
      </c>
      <c r="N4259">
        <v>295</v>
      </c>
      <c r="O4259">
        <v>0</v>
      </c>
      <c r="P4259">
        <v>11516</v>
      </c>
      <c r="Q4259">
        <v>0</v>
      </c>
      <c r="R4259">
        <v>11516</v>
      </c>
      <c r="S4259" t="str">
        <f t="shared" si="132"/>
        <v>False</v>
      </c>
      <c r="T4259">
        <v>0</v>
      </c>
      <c r="U4259" t="e">
        <f t="shared" si="133"/>
        <v>#DIV/0!</v>
      </c>
      <c r="V4259">
        <v>0</v>
      </c>
      <c r="W4259">
        <v>0</v>
      </c>
      <c r="X4259">
        <v>0</v>
      </c>
      <c r="Y4259">
        <v>21946</v>
      </c>
      <c r="Z4259">
        <v>21946</v>
      </c>
      <c r="AA4259" t="b">
        <f>ABS(T4259-Z4259)&gt;25000</f>
        <v>0</v>
      </c>
      <c r="AB4259">
        <v>-10430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54374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54374</v>
      </c>
      <c r="AQ4259">
        <f>K4259/R4259</f>
        <v>0.42575547064953106</v>
      </c>
    </row>
    <row r="4260" spans="1:43" x14ac:dyDescent="0.35">
      <c r="A4260" t="s">
        <v>8836</v>
      </c>
      <c r="B4260" t="s">
        <v>8837</v>
      </c>
      <c r="C4260" t="s">
        <v>50</v>
      </c>
      <c r="D4260" t="str">
        <f>IF(P4260&lt;=50000,"Extra Small",IF(AND(P4260&gt;=50000,P4260&lt;250000),"Small",IF(AND(P4260&gt;=250000,P4260&lt;1000000),"Medium",IF(AND(P4260&gt;=1000000,P4260&lt;10000000),"Large",IF(AND(P4260&gt;=10000000,P4260&lt;100000000),"Extra Large",IF(P4260&gt;=100000000,"Extra-extra-large"))))))</f>
        <v>Small</v>
      </c>
      <c r="E4260" t="s">
        <v>43</v>
      </c>
      <c r="F4260">
        <v>0</v>
      </c>
      <c r="G4260">
        <v>3</v>
      </c>
      <c r="H4260">
        <v>2</v>
      </c>
      <c r="I4260">
        <v>0</v>
      </c>
      <c r="J4260" t="s">
        <v>129</v>
      </c>
      <c r="K4260">
        <v>99778</v>
      </c>
      <c r="L4260">
        <v>398</v>
      </c>
      <c r="M4260">
        <v>2732</v>
      </c>
      <c r="N4260">
        <v>0</v>
      </c>
      <c r="O4260">
        <v>631</v>
      </c>
      <c r="P4260">
        <v>103539</v>
      </c>
      <c r="Q4260">
        <v>0</v>
      </c>
      <c r="R4260">
        <v>103539</v>
      </c>
      <c r="S4260" t="str">
        <f t="shared" si="132"/>
        <v>False</v>
      </c>
      <c r="T4260">
        <v>72141</v>
      </c>
      <c r="U4260" t="b">
        <f t="shared" si="133"/>
        <v>0</v>
      </c>
      <c r="V4260">
        <v>0</v>
      </c>
      <c r="W4260">
        <v>0</v>
      </c>
      <c r="X4260">
        <v>0</v>
      </c>
      <c r="Y4260">
        <v>75289</v>
      </c>
      <c r="Z4260">
        <v>147430</v>
      </c>
      <c r="AA4260" t="b">
        <f>ABS(T4260-Z4260)&gt;25000</f>
        <v>1</v>
      </c>
      <c r="AB4260">
        <v>-43891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350459</v>
      </c>
      <c r="AJ4260">
        <v>0</v>
      </c>
      <c r="AK4260">
        <v>0</v>
      </c>
      <c r="AL4260">
        <v>0</v>
      </c>
      <c r="AM4260">
        <v>0</v>
      </c>
      <c r="AN4260">
        <v>6677</v>
      </c>
      <c r="AO4260">
        <v>343782</v>
      </c>
      <c r="AQ4260">
        <f>K4260/R4260</f>
        <v>0.96367552323279149</v>
      </c>
    </row>
    <row r="4261" spans="1:43" x14ac:dyDescent="0.35">
      <c r="A4261" t="s">
        <v>8838</v>
      </c>
      <c r="B4261" t="s">
        <v>8839</v>
      </c>
      <c r="C4261" t="s">
        <v>38</v>
      </c>
      <c r="D4261" t="str">
        <f>IF(P4261&lt;=50000,"Extra Small",IF(AND(P4261&gt;=50000,P4261&lt;250000),"Small",IF(AND(P4261&gt;=250000,P4261&lt;1000000),"Medium",IF(AND(P4261&gt;=1000000,P4261&lt;10000000),"Large",IF(AND(P4261&gt;=10000000,P4261&lt;100000000),"Extra Large",IF(P4261&gt;=100000000,"Extra-extra-large"))))))</f>
        <v>Medium</v>
      </c>
      <c r="E4261" t="s">
        <v>70</v>
      </c>
      <c r="F4261">
        <v>0</v>
      </c>
      <c r="G4261">
        <v>4</v>
      </c>
      <c r="H4261">
        <v>8</v>
      </c>
      <c r="I4261">
        <v>0</v>
      </c>
      <c r="J4261" t="s">
        <v>61</v>
      </c>
      <c r="K4261">
        <v>143687</v>
      </c>
      <c r="L4261">
        <v>0</v>
      </c>
      <c r="M4261">
        <v>222727</v>
      </c>
      <c r="N4261">
        <v>9441</v>
      </c>
      <c r="O4261">
        <v>0</v>
      </c>
      <c r="P4261">
        <v>375855</v>
      </c>
      <c r="Q4261">
        <v>0</v>
      </c>
      <c r="R4261">
        <v>375855</v>
      </c>
      <c r="S4261" t="str">
        <f t="shared" si="132"/>
        <v>False</v>
      </c>
      <c r="T4261">
        <v>214435</v>
      </c>
      <c r="U4261" t="b">
        <f t="shared" si="133"/>
        <v>0</v>
      </c>
      <c r="V4261">
        <v>0</v>
      </c>
      <c r="W4261">
        <v>0</v>
      </c>
      <c r="X4261">
        <v>0</v>
      </c>
      <c r="Y4261">
        <v>193996</v>
      </c>
      <c r="Z4261">
        <v>408431</v>
      </c>
      <c r="AA4261" t="b">
        <f>ABS(T4261-Z4261)&gt;25000</f>
        <v>1</v>
      </c>
      <c r="AB4261">
        <v>-32576</v>
      </c>
      <c r="AC4261">
        <v>0</v>
      </c>
      <c r="AD4261">
        <v>-32576</v>
      </c>
      <c r="AE4261">
        <v>181139</v>
      </c>
      <c r="AF4261">
        <v>0</v>
      </c>
      <c r="AG4261">
        <v>0</v>
      </c>
      <c r="AH4261">
        <v>12571</v>
      </c>
      <c r="AI4261">
        <v>193710</v>
      </c>
      <c r="AJ4261">
        <v>93504</v>
      </c>
      <c r="AK4261">
        <v>0</v>
      </c>
      <c r="AL4261">
        <v>0</v>
      </c>
      <c r="AM4261">
        <v>0</v>
      </c>
      <c r="AN4261">
        <v>93504</v>
      </c>
      <c r="AO4261">
        <v>100206</v>
      </c>
      <c r="AQ4261">
        <f>K4261/R4261</f>
        <v>0.38229370368892257</v>
      </c>
    </row>
    <row r="4262" spans="1:43" x14ac:dyDescent="0.35">
      <c r="A4262" t="s">
        <v>8840</v>
      </c>
      <c r="B4262" t="s">
        <v>8841</v>
      </c>
      <c r="C4262" t="s">
        <v>38</v>
      </c>
      <c r="D4262" t="str">
        <f>IF(P4262&lt;=50000,"Extra Small",IF(AND(P4262&gt;=50000,P4262&lt;250000),"Small",IF(AND(P4262&gt;=250000,P4262&lt;1000000),"Medium",IF(AND(P4262&gt;=1000000,P4262&lt;10000000),"Large",IF(AND(P4262&gt;=10000000,P4262&lt;100000000),"Extra Large",IF(P4262&gt;=100000000,"Extra-extra-large"))))))</f>
        <v>Medium</v>
      </c>
      <c r="E4262" t="s">
        <v>43</v>
      </c>
      <c r="F4262">
        <v>0</v>
      </c>
      <c r="G4262">
        <v>6</v>
      </c>
      <c r="H4262">
        <v>5</v>
      </c>
      <c r="I4262">
        <v>3</v>
      </c>
      <c r="J4262" t="s">
        <v>281</v>
      </c>
      <c r="K4262">
        <v>183515</v>
      </c>
      <c r="L4262">
        <v>0</v>
      </c>
      <c r="M4262">
        <v>90767</v>
      </c>
      <c r="N4262">
        <v>7219</v>
      </c>
      <c r="O4262">
        <v>0</v>
      </c>
      <c r="P4262">
        <v>281501</v>
      </c>
      <c r="Q4262">
        <v>0</v>
      </c>
      <c r="R4262">
        <v>281501</v>
      </c>
      <c r="S4262" t="str">
        <f t="shared" si="132"/>
        <v>False</v>
      </c>
      <c r="T4262">
        <v>208062</v>
      </c>
      <c r="U4262" t="b">
        <f t="shared" si="133"/>
        <v>0</v>
      </c>
      <c r="V4262">
        <v>0</v>
      </c>
      <c r="W4262">
        <v>0</v>
      </c>
      <c r="X4262">
        <v>0</v>
      </c>
      <c r="Y4262">
        <v>60124</v>
      </c>
      <c r="Z4262">
        <v>268186</v>
      </c>
      <c r="AA4262" t="b">
        <f>ABS(T4262-Z4262)&gt;25000</f>
        <v>1</v>
      </c>
      <c r="AB4262">
        <v>13315</v>
      </c>
      <c r="AC4262">
        <v>0</v>
      </c>
      <c r="AD4262">
        <v>13315</v>
      </c>
      <c r="AE4262">
        <v>381607</v>
      </c>
      <c r="AF4262">
        <v>0</v>
      </c>
      <c r="AG4262">
        <v>0</v>
      </c>
      <c r="AH4262">
        <v>64383</v>
      </c>
      <c r="AI4262">
        <v>445990</v>
      </c>
      <c r="AJ4262">
        <v>80840</v>
      </c>
      <c r="AK4262">
        <v>0</v>
      </c>
      <c r="AL4262">
        <v>0</v>
      </c>
      <c r="AM4262">
        <v>19993</v>
      </c>
      <c r="AN4262">
        <v>100833</v>
      </c>
      <c r="AO4262">
        <v>345157</v>
      </c>
      <c r="AQ4262">
        <f>K4262/R4262</f>
        <v>0.65191597898408882</v>
      </c>
    </row>
    <row r="4263" spans="1:43" x14ac:dyDescent="0.35">
      <c r="A4263" t="s">
        <v>8842</v>
      </c>
      <c r="B4263" t="s">
        <v>8843</v>
      </c>
      <c r="C4263" t="s">
        <v>50</v>
      </c>
      <c r="D4263" t="str">
        <f>IF(P4263&lt;=50000,"Extra Small",IF(AND(P4263&gt;=50000,P4263&lt;250000),"Small",IF(AND(P4263&gt;=250000,P4263&lt;1000000),"Medium",IF(AND(P4263&gt;=1000000,P4263&lt;10000000),"Large",IF(AND(P4263&gt;=10000000,P4263&lt;100000000),"Extra Large",IF(P4263&gt;=100000000,"Extra-extra-large"))))))</f>
        <v>Small</v>
      </c>
      <c r="E4263" t="s">
        <v>131</v>
      </c>
      <c r="F4263">
        <v>0</v>
      </c>
      <c r="G4263">
        <v>0</v>
      </c>
      <c r="H4263">
        <v>0</v>
      </c>
      <c r="I4263">
        <v>0</v>
      </c>
      <c r="J4263" t="s">
        <v>48</v>
      </c>
      <c r="K4263">
        <v>0</v>
      </c>
      <c r="L4263">
        <v>0</v>
      </c>
      <c r="M4263">
        <v>0</v>
      </c>
      <c r="N4263">
        <v>88257</v>
      </c>
      <c r="O4263">
        <v>0</v>
      </c>
      <c r="P4263">
        <v>88257</v>
      </c>
      <c r="Q4263">
        <v>0</v>
      </c>
      <c r="R4263">
        <v>88257</v>
      </c>
      <c r="S4263" t="str">
        <f t="shared" si="132"/>
        <v>False</v>
      </c>
      <c r="T4263">
        <v>0</v>
      </c>
      <c r="U4263" t="e">
        <f t="shared" si="133"/>
        <v>#DIV/0!</v>
      </c>
      <c r="V4263">
        <v>0</v>
      </c>
      <c r="W4263">
        <v>0</v>
      </c>
      <c r="X4263">
        <v>80374</v>
      </c>
      <c r="Y4263">
        <v>6632</v>
      </c>
      <c r="Z4263">
        <v>87006</v>
      </c>
      <c r="AA4263" t="b">
        <f>ABS(T4263-Z4263)&gt;25000</f>
        <v>1</v>
      </c>
      <c r="AB4263">
        <v>1251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1383575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1383575</v>
      </c>
      <c r="AQ4263">
        <f>K4263/R4263</f>
        <v>0</v>
      </c>
    </row>
    <row r="4264" spans="1:43" x14ac:dyDescent="0.35">
      <c r="A4264" t="s">
        <v>8844</v>
      </c>
      <c r="B4264" t="s">
        <v>8845</v>
      </c>
      <c r="C4264" t="s">
        <v>38</v>
      </c>
      <c r="D4264" t="str">
        <f>IF(P4264&lt;=50000,"Extra Small",IF(AND(P4264&gt;=50000,P4264&lt;250000),"Small",IF(AND(P4264&gt;=250000,P4264&lt;1000000),"Medium",IF(AND(P4264&gt;=1000000,P4264&lt;10000000),"Large",IF(AND(P4264&gt;=10000000,P4264&lt;100000000),"Extra Large",IF(P4264&gt;=100000000,"Extra-extra-large"))))))</f>
        <v>Large</v>
      </c>
      <c r="E4264" t="s">
        <v>39</v>
      </c>
      <c r="F4264">
        <v>0</v>
      </c>
      <c r="G4264">
        <v>0</v>
      </c>
      <c r="H4264">
        <v>0</v>
      </c>
      <c r="I4264">
        <v>0</v>
      </c>
      <c r="J4264" t="s">
        <v>313</v>
      </c>
      <c r="K4264">
        <v>0</v>
      </c>
      <c r="L4264">
        <v>987239</v>
      </c>
      <c r="M4264">
        <v>0</v>
      </c>
      <c r="N4264">
        <v>26908</v>
      </c>
      <c r="O4264">
        <v>0</v>
      </c>
      <c r="P4264">
        <v>1014147</v>
      </c>
      <c r="Q4264">
        <v>0</v>
      </c>
      <c r="R4264">
        <v>1014147</v>
      </c>
      <c r="S4264" t="str">
        <f t="shared" si="132"/>
        <v>False</v>
      </c>
      <c r="T4264">
        <v>0</v>
      </c>
      <c r="U4264" t="e">
        <f t="shared" si="133"/>
        <v>#DIV/0!</v>
      </c>
      <c r="V4264">
        <v>0</v>
      </c>
      <c r="W4264">
        <v>0</v>
      </c>
      <c r="X4264">
        <v>1153097</v>
      </c>
      <c r="Y4264">
        <v>16684</v>
      </c>
      <c r="Z4264">
        <v>1169781</v>
      </c>
      <c r="AA4264" t="b">
        <f>ABS(T4264-Z4264)&gt;1000000</f>
        <v>1</v>
      </c>
      <c r="AB4264">
        <v>-155634</v>
      </c>
      <c r="AC4264">
        <v>0</v>
      </c>
      <c r="AD4264">
        <v>-155634</v>
      </c>
      <c r="AE4264">
        <v>1253634</v>
      </c>
      <c r="AF4264">
        <v>0</v>
      </c>
      <c r="AG4264">
        <v>101671</v>
      </c>
      <c r="AH4264">
        <v>101671</v>
      </c>
      <c r="AI4264">
        <v>1355305</v>
      </c>
      <c r="AJ4264">
        <v>11644</v>
      </c>
      <c r="AK4264">
        <v>0</v>
      </c>
      <c r="AL4264">
        <v>0</v>
      </c>
      <c r="AM4264">
        <v>0</v>
      </c>
      <c r="AN4264">
        <v>11644</v>
      </c>
      <c r="AO4264">
        <v>1343661</v>
      </c>
      <c r="AQ4264">
        <f>K4264/R4264</f>
        <v>0</v>
      </c>
    </row>
    <row r="4265" spans="1:43" x14ac:dyDescent="0.35">
      <c r="A4265" t="s">
        <v>8846</v>
      </c>
      <c r="B4265" t="s">
        <v>8847</v>
      </c>
      <c r="C4265" t="s">
        <v>38</v>
      </c>
      <c r="D4265" t="str">
        <f>IF(P4265&lt;=50000,"Extra Small",IF(AND(P4265&gt;=50000,P4265&lt;250000),"Small",IF(AND(P4265&gt;=250000,P4265&lt;1000000),"Medium",IF(AND(P4265&gt;=1000000,P4265&lt;10000000),"Large",IF(AND(P4265&gt;=10000000,P4265&lt;100000000),"Extra Large",IF(P4265&gt;=100000000,"Extra-extra-large"))))))</f>
        <v>Extra Small</v>
      </c>
      <c r="E4265" t="s">
        <v>55</v>
      </c>
      <c r="F4265">
        <v>0</v>
      </c>
      <c r="G4265">
        <v>0</v>
      </c>
      <c r="H4265">
        <v>0</v>
      </c>
      <c r="I4265">
        <v>0</v>
      </c>
      <c r="J4265" t="s">
        <v>40</v>
      </c>
      <c r="K4265">
        <v>3698</v>
      </c>
      <c r="L4265">
        <v>0</v>
      </c>
      <c r="M4265">
        <v>0</v>
      </c>
      <c r="N4265">
        <v>0</v>
      </c>
      <c r="O4265">
        <v>0</v>
      </c>
      <c r="P4265">
        <v>3698</v>
      </c>
      <c r="Q4265">
        <v>0</v>
      </c>
      <c r="R4265">
        <v>3698</v>
      </c>
      <c r="S4265" t="str">
        <f t="shared" si="132"/>
        <v>False</v>
      </c>
      <c r="T4265">
        <v>0</v>
      </c>
      <c r="U4265" t="e">
        <f t="shared" si="133"/>
        <v>#DIV/0!</v>
      </c>
      <c r="V4265">
        <v>0</v>
      </c>
      <c r="W4265">
        <v>0</v>
      </c>
      <c r="X4265">
        <v>0</v>
      </c>
      <c r="Y4265">
        <v>7800</v>
      </c>
      <c r="Z4265">
        <v>7800</v>
      </c>
      <c r="AA4265" t="b">
        <f>ABS(T4265-Z4265)&gt;25000</f>
        <v>0</v>
      </c>
      <c r="AB4265">
        <v>-4102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Q4265">
        <f>K4265/R4265</f>
        <v>1</v>
      </c>
    </row>
    <row r="4266" spans="1:43" x14ac:dyDescent="0.35">
      <c r="A4266" t="s">
        <v>8848</v>
      </c>
      <c r="B4266" t="s">
        <v>8849</v>
      </c>
      <c r="C4266" t="s">
        <v>38</v>
      </c>
      <c r="D4266" t="str">
        <f>IF(P4266&lt;=50000,"Extra Small",IF(AND(P4266&gt;=50000,P4266&lt;250000),"Small",IF(AND(P4266&gt;=250000,P4266&lt;1000000),"Medium",IF(AND(P4266&gt;=1000000,P4266&lt;10000000),"Large",IF(AND(P4266&gt;=10000000,P4266&lt;100000000),"Extra Large",IF(P4266&gt;=100000000,"Extra-extra-large"))))))</f>
        <v>Small</v>
      </c>
      <c r="E4266" t="s">
        <v>85</v>
      </c>
      <c r="F4266">
        <v>0</v>
      </c>
      <c r="G4266">
        <v>2</v>
      </c>
      <c r="H4266">
        <v>0</v>
      </c>
      <c r="I4266">
        <v>1</v>
      </c>
      <c r="J4266" t="s">
        <v>912</v>
      </c>
      <c r="K4266">
        <v>20011</v>
      </c>
      <c r="L4266">
        <v>1242</v>
      </c>
      <c r="M4266">
        <v>0</v>
      </c>
      <c r="N4266">
        <v>0</v>
      </c>
      <c r="O4266">
        <v>33736</v>
      </c>
      <c r="P4266">
        <v>54989</v>
      </c>
      <c r="Q4266">
        <v>0</v>
      </c>
      <c r="R4266">
        <v>54989</v>
      </c>
      <c r="S4266" t="str">
        <f t="shared" si="132"/>
        <v>False</v>
      </c>
      <c r="T4266">
        <v>18989</v>
      </c>
      <c r="U4266" t="b">
        <f t="shared" si="133"/>
        <v>0</v>
      </c>
      <c r="V4266">
        <v>0</v>
      </c>
      <c r="W4266">
        <v>0</v>
      </c>
      <c r="X4266">
        <v>0</v>
      </c>
      <c r="Y4266">
        <v>29858</v>
      </c>
      <c r="Z4266">
        <v>48847</v>
      </c>
      <c r="AA4266" t="b">
        <f>ABS(T4266-Z4266)&gt;25000</f>
        <v>1</v>
      </c>
      <c r="AB4266">
        <v>6142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215152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215152</v>
      </c>
      <c r="AQ4266">
        <f>K4266/R4266</f>
        <v>0.36390914546545672</v>
      </c>
    </row>
    <row r="4267" spans="1:43" x14ac:dyDescent="0.35">
      <c r="A4267" t="s">
        <v>8850</v>
      </c>
      <c r="B4267" t="s">
        <v>8851</v>
      </c>
      <c r="C4267" t="s">
        <v>50</v>
      </c>
      <c r="D4267" t="str">
        <f>IF(P4267&lt;=50000,"Extra Small",IF(AND(P4267&gt;=50000,P4267&lt;250000),"Small",IF(AND(P4267&gt;=250000,P4267&lt;1000000),"Medium",IF(AND(P4267&gt;=1000000,P4267&lt;10000000),"Large",IF(AND(P4267&gt;=10000000,P4267&lt;100000000),"Extra Large",IF(P4267&gt;=100000000,"Extra-extra-large"))))))</f>
        <v>Medium</v>
      </c>
      <c r="E4267" t="s">
        <v>43</v>
      </c>
      <c r="F4267">
        <v>0</v>
      </c>
      <c r="G4267">
        <v>4</v>
      </c>
      <c r="H4267">
        <v>7</v>
      </c>
      <c r="I4267">
        <v>9.8000000000000007</v>
      </c>
      <c r="J4267" t="s">
        <v>130</v>
      </c>
      <c r="K4267">
        <v>177587</v>
      </c>
      <c r="L4267">
        <v>2000</v>
      </c>
      <c r="M4267">
        <v>254685</v>
      </c>
      <c r="N4267">
        <v>9877</v>
      </c>
      <c r="O4267">
        <v>3158</v>
      </c>
      <c r="P4267">
        <v>447307</v>
      </c>
      <c r="Q4267">
        <v>0</v>
      </c>
      <c r="R4267">
        <v>447307</v>
      </c>
      <c r="S4267" t="str">
        <f t="shared" si="132"/>
        <v>False</v>
      </c>
      <c r="T4267">
        <v>346459</v>
      </c>
      <c r="U4267" t="b">
        <f t="shared" si="133"/>
        <v>0</v>
      </c>
      <c r="V4267">
        <v>0</v>
      </c>
      <c r="W4267">
        <v>0</v>
      </c>
      <c r="X4267">
        <v>0</v>
      </c>
      <c r="Y4267">
        <v>92368</v>
      </c>
      <c r="Z4267">
        <v>438827</v>
      </c>
      <c r="AA4267" t="b">
        <f>ABS(T4267-Z4267)&gt;25000</f>
        <v>1</v>
      </c>
      <c r="AB4267">
        <v>8480</v>
      </c>
      <c r="AC4267">
        <v>0</v>
      </c>
      <c r="AD4267">
        <v>8480</v>
      </c>
      <c r="AE4267">
        <v>587642</v>
      </c>
      <c r="AF4267">
        <v>0</v>
      </c>
      <c r="AG4267">
        <v>0</v>
      </c>
      <c r="AH4267">
        <v>0</v>
      </c>
      <c r="AI4267">
        <v>587642</v>
      </c>
      <c r="AJ4267">
        <v>102011</v>
      </c>
      <c r="AK4267">
        <v>0</v>
      </c>
      <c r="AL4267">
        <v>0</v>
      </c>
      <c r="AM4267">
        <v>46954</v>
      </c>
      <c r="AN4267">
        <v>148965</v>
      </c>
      <c r="AO4267">
        <v>438677</v>
      </c>
      <c r="AQ4267">
        <f>K4267/R4267</f>
        <v>0.39701368411404248</v>
      </c>
    </row>
    <row r="4268" spans="1:43" x14ac:dyDescent="0.35">
      <c r="A4268" t="s">
        <v>8852</v>
      </c>
      <c r="B4268" t="s">
        <v>8853</v>
      </c>
      <c r="C4268" t="s">
        <v>38</v>
      </c>
      <c r="D4268" t="str">
        <f>IF(P4268&lt;=50000,"Extra Small",IF(AND(P4268&gt;=50000,P4268&lt;250000),"Small",IF(AND(P4268&gt;=250000,P4268&lt;1000000),"Medium",IF(AND(P4268&gt;=1000000,P4268&lt;10000000),"Large",IF(AND(P4268&gt;=10000000,P4268&lt;100000000),"Extra Large",IF(P4268&gt;=100000000,"Extra-extra-large"))))))</f>
        <v>Large</v>
      </c>
      <c r="E4268" t="s">
        <v>101</v>
      </c>
      <c r="F4268">
        <v>14</v>
      </c>
      <c r="G4268">
        <v>11</v>
      </c>
      <c r="H4268">
        <v>8</v>
      </c>
      <c r="I4268">
        <v>21</v>
      </c>
      <c r="J4268" t="s">
        <v>269</v>
      </c>
      <c r="K4268">
        <v>2962986</v>
      </c>
      <c r="L4268">
        <v>0</v>
      </c>
      <c r="M4268">
        <v>14870</v>
      </c>
      <c r="N4268">
        <v>29519</v>
      </c>
      <c r="O4268">
        <v>1678</v>
      </c>
      <c r="P4268">
        <v>3009053</v>
      </c>
      <c r="Q4268">
        <v>0</v>
      </c>
      <c r="R4268">
        <v>3009053</v>
      </c>
      <c r="S4268" t="str">
        <f t="shared" si="132"/>
        <v>False</v>
      </c>
      <c r="T4268">
        <v>2143842</v>
      </c>
      <c r="U4268" t="b">
        <f t="shared" si="133"/>
        <v>0</v>
      </c>
      <c r="V4268">
        <v>0</v>
      </c>
      <c r="W4268">
        <v>0</v>
      </c>
      <c r="X4268">
        <v>0</v>
      </c>
      <c r="Y4268">
        <v>1017201</v>
      </c>
      <c r="Z4268">
        <v>3161043</v>
      </c>
      <c r="AA4268" t="b">
        <f>ABS(T4268-Z4268)&gt;1000000</f>
        <v>1</v>
      </c>
      <c r="AB4268">
        <v>-151990</v>
      </c>
      <c r="AC4268">
        <v>0</v>
      </c>
      <c r="AD4268">
        <v>-151990</v>
      </c>
      <c r="AE4268">
        <v>1338016</v>
      </c>
      <c r="AF4268">
        <v>0</v>
      </c>
      <c r="AG4268">
        <v>427140</v>
      </c>
      <c r="AH4268">
        <v>427140</v>
      </c>
      <c r="AI4268">
        <v>1765156</v>
      </c>
      <c r="AJ4268">
        <v>190461</v>
      </c>
      <c r="AK4268">
        <v>0</v>
      </c>
      <c r="AL4268">
        <v>16739</v>
      </c>
      <c r="AM4268">
        <v>16739</v>
      </c>
      <c r="AN4268">
        <v>207200</v>
      </c>
      <c r="AO4268">
        <v>1557956</v>
      </c>
      <c r="AQ4268">
        <f>K4268/R4268</f>
        <v>0.98469053220398572</v>
      </c>
    </row>
    <row r="4269" spans="1:43" x14ac:dyDescent="0.35">
      <c r="A4269" t="s">
        <v>8854</v>
      </c>
      <c r="B4269" t="s">
        <v>8855</v>
      </c>
      <c r="C4269" t="s">
        <v>50</v>
      </c>
      <c r="D4269" t="str">
        <f>IF(P4269&lt;=50000,"Extra Small",IF(AND(P4269&gt;=50000,P4269&lt;250000),"Small",IF(AND(P4269&gt;=250000,P4269&lt;1000000),"Medium",IF(AND(P4269&gt;=1000000,P4269&lt;10000000),"Large",IF(AND(P4269&gt;=10000000,P4269&lt;100000000),"Extra Large",IF(P4269&gt;=100000000,"Extra-extra-large"))))))</f>
        <v>Small</v>
      </c>
      <c r="E4269" t="s">
        <v>55</v>
      </c>
      <c r="F4269">
        <v>0</v>
      </c>
      <c r="G4269">
        <v>0</v>
      </c>
      <c r="H4269">
        <v>0</v>
      </c>
      <c r="I4269">
        <v>0</v>
      </c>
      <c r="J4269" t="s">
        <v>172</v>
      </c>
      <c r="K4269">
        <v>0</v>
      </c>
      <c r="L4269">
        <v>53125</v>
      </c>
      <c r="M4269">
        <v>20692</v>
      </c>
      <c r="N4269">
        <v>431</v>
      </c>
      <c r="O4269">
        <v>0</v>
      </c>
      <c r="P4269">
        <v>74248</v>
      </c>
      <c r="Q4269">
        <v>0</v>
      </c>
      <c r="R4269">
        <v>74248</v>
      </c>
      <c r="S4269" t="str">
        <f t="shared" si="132"/>
        <v>False</v>
      </c>
      <c r="T4269">
        <v>0</v>
      </c>
      <c r="U4269" t="e">
        <f t="shared" si="133"/>
        <v>#DIV/0!</v>
      </c>
      <c r="V4269">
        <v>0</v>
      </c>
      <c r="W4269">
        <v>30000</v>
      </c>
      <c r="X4269">
        <v>0</v>
      </c>
      <c r="Y4269">
        <v>484</v>
      </c>
      <c r="Z4269">
        <v>30484</v>
      </c>
      <c r="AA4269" t="b">
        <f>ABS(T4269-Z4269)&gt;25000</f>
        <v>1</v>
      </c>
      <c r="AB4269">
        <v>43764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112957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112957</v>
      </c>
      <c r="AQ4269">
        <f>K4269/R4269</f>
        <v>0</v>
      </c>
    </row>
    <row r="4270" spans="1:43" x14ac:dyDescent="0.35">
      <c r="A4270" t="s">
        <v>8856</v>
      </c>
      <c r="B4270" t="s">
        <v>8857</v>
      </c>
      <c r="C4270" t="s">
        <v>38</v>
      </c>
      <c r="D4270" t="str">
        <f>IF(P4270&lt;=50000,"Extra Small",IF(AND(P4270&gt;=50000,P4270&lt;250000),"Small",IF(AND(P4270&gt;=250000,P4270&lt;1000000),"Medium",IF(AND(P4270&gt;=1000000,P4270&lt;10000000),"Large",IF(AND(P4270&gt;=10000000,P4270&lt;100000000),"Extra Large",IF(P4270&gt;=100000000,"Extra-extra-large"))))))</f>
        <v>Medium</v>
      </c>
      <c r="E4270" t="s">
        <v>55</v>
      </c>
      <c r="F4270">
        <v>1</v>
      </c>
      <c r="G4270">
        <v>3</v>
      </c>
      <c r="H4270">
        <v>3</v>
      </c>
      <c r="I4270">
        <v>2.4700000000000002</v>
      </c>
      <c r="J4270" t="s">
        <v>130</v>
      </c>
      <c r="K4270">
        <v>349340</v>
      </c>
      <c r="L4270">
        <v>4713</v>
      </c>
      <c r="M4270">
        <v>4604</v>
      </c>
      <c r="N4270">
        <v>9731</v>
      </c>
      <c r="O4270">
        <v>24720</v>
      </c>
      <c r="P4270">
        <v>393108</v>
      </c>
      <c r="Q4270">
        <v>0</v>
      </c>
      <c r="R4270">
        <v>393108</v>
      </c>
      <c r="S4270" t="str">
        <f t="shared" si="132"/>
        <v>False</v>
      </c>
      <c r="T4270">
        <v>286259</v>
      </c>
      <c r="U4270" t="b">
        <f t="shared" si="133"/>
        <v>0</v>
      </c>
      <c r="V4270">
        <v>0</v>
      </c>
      <c r="W4270">
        <v>0</v>
      </c>
      <c r="X4270">
        <v>0</v>
      </c>
      <c r="Y4270">
        <v>97637</v>
      </c>
      <c r="Z4270">
        <v>383896</v>
      </c>
      <c r="AA4270" t="b">
        <f>ABS(T4270-Z4270)&gt;25000</f>
        <v>1</v>
      </c>
      <c r="AB4270">
        <v>9212</v>
      </c>
      <c r="AC4270">
        <v>0</v>
      </c>
      <c r="AD4270">
        <v>9212</v>
      </c>
      <c r="AE4270">
        <v>612037</v>
      </c>
      <c r="AF4270">
        <v>0</v>
      </c>
      <c r="AG4270">
        <v>0</v>
      </c>
      <c r="AH4270">
        <v>375543</v>
      </c>
      <c r="AI4270">
        <v>987580</v>
      </c>
      <c r="AJ4270">
        <v>102087</v>
      </c>
      <c r="AK4270">
        <v>0</v>
      </c>
      <c r="AL4270">
        <v>0</v>
      </c>
      <c r="AM4270">
        <v>0</v>
      </c>
      <c r="AN4270">
        <v>102087</v>
      </c>
      <c r="AO4270">
        <v>885493</v>
      </c>
      <c r="AQ4270">
        <f>K4270/R4270</f>
        <v>0.88866164005820281</v>
      </c>
    </row>
    <row r="4271" spans="1:43" x14ac:dyDescent="0.35">
      <c r="A4271" t="s">
        <v>8858</v>
      </c>
      <c r="B4271" t="s">
        <v>8859</v>
      </c>
      <c r="C4271" t="s">
        <v>38</v>
      </c>
      <c r="D4271" t="str">
        <f>IF(P4271&lt;=50000,"Extra Small",IF(AND(P4271&gt;=50000,P4271&lt;250000),"Small",IF(AND(P4271&gt;=250000,P4271&lt;1000000),"Medium",IF(AND(P4271&gt;=1000000,P4271&lt;10000000),"Large",IF(AND(P4271&gt;=10000000,P4271&lt;100000000),"Extra Large",IF(P4271&gt;=100000000,"Extra-extra-large"))))))</f>
        <v>Extra Small</v>
      </c>
      <c r="E4271" t="s">
        <v>131</v>
      </c>
      <c r="F4271">
        <v>0</v>
      </c>
      <c r="G4271">
        <v>0</v>
      </c>
      <c r="H4271">
        <v>0</v>
      </c>
      <c r="I4271">
        <v>0</v>
      </c>
      <c r="J4271" t="s">
        <v>269</v>
      </c>
      <c r="K4271">
        <v>0</v>
      </c>
      <c r="L4271">
        <v>0</v>
      </c>
      <c r="M4271">
        <v>0</v>
      </c>
      <c r="N4271">
        <v>11935</v>
      </c>
      <c r="O4271">
        <v>0</v>
      </c>
      <c r="P4271">
        <v>11935</v>
      </c>
      <c r="Q4271">
        <v>0</v>
      </c>
      <c r="R4271">
        <v>11935</v>
      </c>
      <c r="S4271" t="str">
        <f t="shared" si="132"/>
        <v>False</v>
      </c>
      <c r="T4271">
        <v>0</v>
      </c>
      <c r="U4271" t="e">
        <f t="shared" si="133"/>
        <v>#DIV/0!</v>
      </c>
      <c r="V4271">
        <v>0</v>
      </c>
      <c r="W4271">
        <v>3140</v>
      </c>
      <c r="X4271">
        <v>0</v>
      </c>
      <c r="Y4271">
        <v>319</v>
      </c>
      <c r="Z4271">
        <v>3459</v>
      </c>
      <c r="AA4271" t="b">
        <f>ABS(T4271-Z4271)&gt;25000</f>
        <v>0</v>
      </c>
      <c r="AB4271">
        <v>8476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296826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296826</v>
      </c>
      <c r="AQ4271">
        <f>K4271/R4271</f>
        <v>0</v>
      </c>
    </row>
    <row r="4272" spans="1:43" x14ac:dyDescent="0.35">
      <c r="A4272" t="s">
        <v>8860</v>
      </c>
      <c r="B4272" t="s">
        <v>8861</v>
      </c>
      <c r="C4272" t="s">
        <v>38</v>
      </c>
      <c r="D4272" t="str">
        <f>IF(P4272&lt;=50000,"Extra Small",IF(AND(P4272&gt;=50000,P4272&lt;250000),"Small",IF(AND(P4272&gt;=250000,P4272&lt;1000000),"Medium",IF(AND(P4272&gt;=1000000,P4272&lt;10000000),"Large",IF(AND(P4272&gt;=10000000,P4272&lt;100000000),"Extra Large",IF(P4272&gt;=100000000,"Extra-extra-large"))))))</f>
        <v>Extra Small</v>
      </c>
      <c r="E4272" t="s">
        <v>55</v>
      </c>
      <c r="F4272">
        <v>0</v>
      </c>
      <c r="G4272">
        <v>0</v>
      </c>
      <c r="H4272">
        <v>0</v>
      </c>
      <c r="I4272">
        <v>0</v>
      </c>
      <c r="J4272" t="s">
        <v>57</v>
      </c>
      <c r="K4272">
        <v>0</v>
      </c>
      <c r="L4272">
        <v>11505</v>
      </c>
      <c r="M4272">
        <v>11620</v>
      </c>
      <c r="N4272">
        <v>6240</v>
      </c>
      <c r="O4272">
        <v>0</v>
      </c>
      <c r="P4272">
        <v>29365</v>
      </c>
      <c r="Q4272">
        <v>0</v>
      </c>
      <c r="R4272">
        <v>29365</v>
      </c>
      <c r="S4272" t="str">
        <f t="shared" si="132"/>
        <v>False</v>
      </c>
      <c r="T4272">
        <v>0</v>
      </c>
      <c r="U4272" t="e">
        <f t="shared" si="133"/>
        <v>#DIV/0!</v>
      </c>
      <c r="V4272">
        <v>0</v>
      </c>
      <c r="W4272">
        <v>0</v>
      </c>
      <c r="X4272">
        <v>0</v>
      </c>
      <c r="Y4272">
        <v>39699</v>
      </c>
      <c r="Z4272">
        <v>39699</v>
      </c>
      <c r="AA4272" t="b">
        <f>ABS(T4272-Z4272)&gt;25000</f>
        <v>1</v>
      </c>
      <c r="AB4272">
        <v>-10334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365723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365723</v>
      </c>
      <c r="AQ4272">
        <f>K4272/R4272</f>
        <v>0</v>
      </c>
    </row>
    <row r="4273" spans="1:43" x14ac:dyDescent="0.35">
      <c r="A4273" t="s">
        <v>8862</v>
      </c>
      <c r="B4273" t="s">
        <v>8863</v>
      </c>
      <c r="C4273" t="s">
        <v>50</v>
      </c>
      <c r="D4273" t="str">
        <f>IF(P4273&lt;=50000,"Extra Small",IF(AND(P4273&gt;=50000,P4273&lt;250000),"Small",IF(AND(P4273&gt;=250000,P4273&lt;1000000),"Medium",IF(AND(P4273&gt;=1000000,P4273&lt;10000000),"Large",IF(AND(P4273&gt;=10000000,P4273&lt;100000000),"Extra Large",IF(P4273&gt;=100000000,"Extra-extra-large"))))))</f>
        <v>Small</v>
      </c>
      <c r="E4273" t="s">
        <v>51</v>
      </c>
      <c r="F4273">
        <v>1</v>
      </c>
      <c r="G4273">
        <v>2</v>
      </c>
      <c r="H4273">
        <v>2</v>
      </c>
      <c r="I4273">
        <v>2</v>
      </c>
      <c r="J4273" t="s">
        <v>52</v>
      </c>
      <c r="K4273">
        <v>150922</v>
      </c>
      <c r="L4273">
        <v>1864</v>
      </c>
      <c r="M4273">
        <v>40726</v>
      </c>
      <c r="N4273">
        <v>955</v>
      </c>
      <c r="O4273">
        <v>0</v>
      </c>
      <c r="P4273">
        <v>194467</v>
      </c>
      <c r="Q4273">
        <v>0</v>
      </c>
      <c r="R4273">
        <v>194467</v>
      </c>
      <c r="S4273" t="str">
        <f t="shared" si="132"/>
        <v>False</v>
      </c>
      <c r="T4273">
        <v>123128</v>
      </c>
      <c r="U4273" t="b">
        <f t="shared" si="133"/>
        <v>0</v>
      </c>
      <c r="V4273">
        <v>0</v>
      </c>
      <c r="W4273">
        <v>0</v>
      </c>
      <c r="X4273">
        <v>0</v>
      </c>
      <c r="Y4273">
        <v>42115</v>
      </c>
      <c r="Z4273">
        <v>165243</v>
      </c>
      <c r="AA4273" t="b">
        <f>ABS(T4273-Z4273)&gt;25000</f>
        <v>1</v>
      </c>
      <c r="AB4273">
        <v>29224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148444</v>
      </c>
      <c r="AJ4273">
        <v>0</v>
      </c>
      <c r="AK4273">
        <v>0</v>
      </c>
      <c r="AL4273">
        <v>0</v>
      </c>
      <c r="AM4273">
        <v>0</v>
      </c>
      <c r="AN4273">
        <v>16512</v>
      </c>
      <c r="AO4273">
        <v>131932</v>
      </c>
      <c r="AQ4273">
        <f>K4273/R4273</f>
        <v>0.77608026040407885</v>
      </c>
    </row>
    <row r="4274" spans="1:43" x14ac:dyDescent="0.35">
      <c r="A4274" t="s">
        <v>8864</v>
      </c>
      <c r="B4274" t="s">
        <v>8865</v>
      </c>
      <c r="C4274" t="s">
        <v>38</v>
      </c>
      <c r="D4274" t="str">
        <f>IF(P4274&lt;=50000,"Extra Small",IF(AND(P4274&gt;=50000,P4274&lt;250000),"Small",IF(AND(P4274&gt;=250000,P4274&lt;1000000),"Medium",IF(AND(P4274&gt;=1000000,P4274&lt;10000000),"Large",IF(AND(P4274&gt;=10000000,P4274&lt;100000000),"Extra Large",IF(P4274&gt;=100000000,"Extra-extra-large"))))))</f>
        <v>Extra Small</v>
      </c>
      <c r="E4274" t="s">
        <v>98</v>
      </c>
      <c r="F4274">
        <v>0</v>
      </c>
      <c r="G4274">
        <v>0</v>
      </c>
      <c r="H4274">
        <v>0</v>
      </c>
      <c r="I4274">
        <v>0</v>
      </c>
      <c r="J4274" t="s">
        <v>154</v>
      </c>
      <c r="K4274">
        <v>0</v>
      </c>
      <c r="L4274">
        <v>0</v>
      </c>
      <c r="M4274">
        <v>0</v>
      </c>
      <c r="N4274">
        <v>0</v>
      </c>
      <c r="O4274">
        <v>142</v>
      </c>
      <c r="P4274">
        <v>142</v>
      </c>
      <c r="Q4274">
        <v>0</v>
      </c>
      <c r="R4274">
        <v>142</v>
      </c>
      <c r="S4274" t="str">
        <f t="shared" si="132"/>
        <v>False</v>
      </c>
      <c r="T4274">
        <v>0</v>
      </c>
      <c r="U4274" t="e">
        <f t="shared" si="133"/>
        <v>#DIV/0!</v>
      </c>
      <c r="V4274">
        <v>0</v>
      </c>
      <c r="W4274">
        <v>0</v>
      </c>
      <c r="X4274">
        <v>0</v>
      </c>
      <c r="Y4274">
        <v>679</v>
      </c>
      <c r="Z4274">
        <v>679</v>
      </c>
      <c r="AA4274" t="b">
        <f>ABS(T4274-Z4274)&gt;25000</f>
        <v>0</v>
      </c>
      <c r="AB4274">
        <v>-537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Q4274">
        <f>K4274/R4274</f>
        <v>0</v>
      </c>
    </row>
    <row r="4275" spans="1:43" x14ac:dyDescent="0.35">
      <c r="A4275" t="s">
        <v>8866</v>
      </c>
      <c r="B4275" t="s">
        <v>8867</v>
      </c>
      <c r="C4275" t="s">
        <v>38</v>
      </c>
      <c r="D4275" t="str">
        <f>IF(P4275&lt;=50000,"Extra Small",IF(AND(P4275&gt;=50000,P4275&lt;250000),"Small",IF(AND(P4275&gt;=250000,P4275&lt;1000000),"Medium",IF(AND(P4275&gt;=1000000,P4275&lt;10000000),"Large",IF(AND(P4275&gt;=10000000,P4275&lt;100000000),"Extra Large",IF(P4275&gt;=100000000,"Extra-extra-large"))))))</f>
        <v>Medium</v>
      </c>
      <c r="E4275" t="s">
        <v>76</v>
      </c>
      <c r="F4275">
        <v>1</v>
      </c>
      <c r="G4275">
        <v>1</v>
      </c>
      <c r="H4275">
        <v>0</v>
      </c>
      <c r="I4275">
        <v>1.38</v>
      </c>
      <c r="J4275" t="s">
        <v>172</v>
      </c>
      <c r="K4275">
        <v>0</v>
      </c>
      <c r="L4275">
        <v>54507</v>
      </c>
      <c r="M4275">
        <v>33889</v>
      </c>
      <c r="N4275">
        <v>0</v>
      </c>
      <c r="O4275">
        <v>252559</v>
      </c>
      <c r="P4275">
        <v>340955</v>
      </c>
      <c r="Q4275">
        <v>0</v>
      </c>
      <c r="R4275">
        <v>340955</v>
      </c>
      <c r="S4275" t="str">
        <f t="shared" si="132"/>
        <v>False</v>
      </c>
      <c r="T4275">
        <v>129960</v>
      </c>
      <c r="U4275" t="b">
        <f t="shared" si="133"/>
        <v>0</v>
      </c>
      <c r="V4275">
        <v>0</v>
      </c>
      <c r="W4275">
        <v>0</v>
      </c>
      <c r="X4275">
        <v>0</v>
      </c>
      <c r="Y4275">
        <v>123996</v>
      </c>
      <c r="Z4275">
        <v>253956</v>
      </c>
      <c r="AA4275" t="b">
        <f>ABS(T4275-Z4275)&gt;25000</f>
        <v>1</v>
      </c>
      <c r="AB4275">
        <v>86999</v>
      </c>
      <c r="AC4275">
        <v>0</v>
      </c>
      <c r="AD4275">
        <v>86999</v>
      </c>
      <c r="AE4275">
        <v>107442</v>
      </c>
      <c r="AF4275">
        <v>0</v>
      </c>
      <c r="AG4275">
        <v>0</v>
      </c>
      <c r="AH4275">
        <v>131459</v>
      </c>
      <c r="AI4275">
        <v>238901</v>
      </c>
      <c r="AJ4275">
        <v>66293</v>
      </c>
      <c r="AK4275">
        <v>0</v>
      </c>
      <c r="AL4275">
        <v>0</v>
      </c>
      <c r="AM4275">
        <v>0</v>
      </c>
      <c r="AN4275">
        <v>66293</v>
      </c>
      <c r="AO4275">
        <v>172608</v>
      </c>
      <c r="AQ4275">
        <f>K4275/R4275</f>
        <v>0</v>
      </c>
    </row>
    <row r="4276" spans="1:43" x14ac:dyDescent="0.35">
      <c r="A4276" t="s">
        <v>8868</v>
      </c>
      <c r="B4276" t="s">
        <v>8869</v>
      </c>
      <c r="C4276" t="s">
        <v>38</v>
      </c>
      <c r="D4276" t="str">
        <f>IF(P4276&lt;=50000,"Extra Small",IF(AND(P4276&gt;=50000,P4276&lt;250000),"Small",IF(AND(P4276&gt;=250000,P4276&lt;1000000),"Medium",IF(AND(P4276&gt;=1000000,P4276&lt;10000000),"Large",IF(AND(P4276&gt;=10000000,P4276&lt;100000000),"Extra Large",IF(P4276&gt;=100000000,"Extra-extra-large"))))))</f>
        <v>Medium</v>
      </c>
      <c r="E4276" t="s">
        <v>43</v>
      </c>
      <c r="F4276">
        <v>0</v>
      </c>
      <c r="G4276">
        <v>0</v>
      </c>
      <c r="H4276">
        <v>0</v>
      </c>
      <c r="I4276">
        <v>0</v>
      </c>
      <c r="J4276" t="s">
        <v>61</v>
      </c>
      <c r="K4276">
        <v>0</v>
      </c>
      <c r="L4276">
        <v>0</v>
      </c>
      <c r="M4276">
        <v>487596</v>
      </c>
      <c r="N4276">
        <v>32950</v>
      </c>
      <c r="O4276">
        <v>0</v>
      </c>
      <c r="P4276">
        <v>520546</v>
      </c>
      <c r="Q4276">
        <v>0</v>
      </c>
      <c r="R4276">
        <v>520546</v>
      </c>
      <c r="S4276" t="str">
        <f t="shared" si="132"/>
        <v>False</v>
      </c>
      <c r="T4276">
        <v>0</v>
      </c>
      <c r="U4276" t="e">
        <f t="shared" si="133"/>
        <v>#DIV/0!</v>
      </c>
      <c r="V4276">
        <v>0</v>
      </c>
      <c r="W4276">
        <v>0</v>
      </c>
      <c r="X4276">
        <v>132290</v>
      </c>
      <c r="Y4276">
        <v>114913</v>
      </c>
      <c r="Z4276">
        <v>247203</v>
      </c>
      <c r="AA4276" t="b">
        <f>ABS(T4276-Z4276)&gt;25000</f>
        <v>1</v>
      </c>
      <c r="AB4276">
        <v>273343</v>
      </c>
      <c r="AC4276">
        <v>0</v>
      </c>
      <c r="AD4276">
        <v>273343</v>
      </c>
      <c r="AE4276">
        <v>3587989</v>
      </c>
      <c r="AF4276">
        <v>0</v>
      </c>
      <c r="AG4276">
        <v>0</v>
      </c>
      <c r="AH4276">
        <v>2890313</v>
      </c>
      <c r="AI4276">
        <v>6478302</v>
      </c>
      <c r="AJ4276">
        <v>0</v>
      </c>
      <c r="AK4276">
        <v>0</v>
      </c>
      <c r="AL4276">
        <v>0</v>
      </c>
      <c r="AM4276">
        <v>89974</v>
      </c>
      <c r="AN4276">
        <v>89974</v>
      </c>
      <c r="AO4276">
        <v>6388328</v>
      </c>
      <c r="AQ4276">
        <f>K4276/R4276</f>
        <v>0</v>
      </c>
    </row>
    <row r="4277" spans="1:43" x14ac:dyDescent="0.35">
      <c r="A4277" t="s">
        <v>8870</v>
      </c>
      <c r="B4277" t="s">
        <v>8871</v>
      </c>
      <c r="C4277" t="s">
        <v>38</v>
      </c>
      <c r="D4277" t="str">
        <f>IF(P4277&lt;=50000,"Extra Small",IF(AND(P4277&gt;=50000,P4277&lt;250000),"Small",IF(AND(P4277&gt;=250000,P4277&lt;1000000),"Medium",IF(AND(P4277&gt;=1000000,P4277&lt;10000000),"Large",IF(AND(P4277&gt;=10000000,P4277&lt;100000000),"Extra Large",IF(P4277&gt;=100000000,"Extra-extra-large"))))))</f>
        <v>Medium</v>
      </c>
      <c r="E4277" t="s">
        <v>43</v>
      </c>
      <c r="F4277">
        <v>0</v>
      </c>
      <c r="G4277">
        <v>6</v>
      </c>
      <c r="H4277">
        <v>0</v>
      </c>
      <c r="I4277">
        <v>3</v>
      </c>
      <c r="J4277" t="s">
        <v>92</v>
      </c>
      <c r="K4277">
        <v>208136</v>
      </c>
      <c r="L4277">
        <v>0</v>
      </c>
      <c r="M4277">
        <v>103601</v>
      </c>
      <c r="N4277">
        <v>3343</v>
      </c>
      <c r="O4277">
        <v>10056</v>
      </c>
      <c r="P4277">
        <v>325136</v>
      </c>
      <c r="Q4277">
        <v>0</v>
      </c>
      <c r="R4277">
        <v>325136</v>
      </c>
      <c r="S4277" t="str">
        <f t="shared" si="132"/>
        <v>False</v>
      </c>
      <c r="T4277">
        <v>233875</v>
      </c>
      <c r="U4277" t="b">
        <f t="shared" si="133"/>
        <v>0</v>
      </c>
      <c r="V4277">
        <v>0</v>
      </c>
      <c r="W4277">
        <v>0</v>
      </c>
      <c r="X4277">
        <v>0</v>
      </c>
      <c r="Y4277">
        <v>62291</v>
      </c>
      <c r="Z4277">
        <v>296166</v>
      </c>
      <c r="AA4277" t="b">
        <f>ABS(T4277-Z4277)&gt;25000</f>
        <v>1</v>
      </c>
      <c r="AB4277">
        <v>28970</v>
      </c>
      <c r="AC4277">
        <v>0</v>
      </c>
      <c r="AD4277">
        <v>28970</v>
      </c>
      <c r="AE4277">
        <v>185727</v>
      </c>
      <c r="AF4277">
        <v>0</v>
      </c>
      <c r="AG4277">
        <v>0</v>
      </c>
      <c r="AH4277">
        <v>13264</v>
      </c>
      <c r="AI4277">
        <v>198991</v>
      </c>
      <c r="AJ4277">
        <v>82261</v>
      </c>
      <c r="AK4277">
        <v>0</v>
      </c>
      <c r="AL4277">
        <v>0</v>
      </c>
      <c r="AM4277">
        <v>0</v>
      </c>
      <c r="AN4277">
        <v>82261</v>
      </c>
      <c r="AO4277">
        <v>116730</v>
      </c>
      <c r="AQ4277">
        <f>K4277/R4277</f>
        <v>0.64015058314059348</v>
      </c>
    </row>
    <row r="4278" spans="1:43" x14ac:dyDescent="0.35">
      <c r="A4278" t="s">
        <v>8872</v>
      </c>
      <c r="B4278" t="s">
        <v>8873</v>
      </c>
      <c r="C4278" t="s">
        <v>38</v>
      </c>
      <c r="D4278" t="str">
        <f>IF(P4278&lt;=50000,"Extra Small",IF(AND(P4278&gt;=50000,P4278&lt;250000),"Small",IF(AND(P4278&gt;=250000,P4278&lt;1000000),"Medium",IF(AND(P4278&gt;=1000000,P4278&lt;10000000),"Large",IF(AND(P4278&gt;=10000000,P4278&lt;100000000),"Extra Large",IF(P4278&gt;=100000000,"Extra-extra-large"))))))</f>
        <v>Small</v>
      </c>
      <c r="E4278" t="s">
        <v>164</v>
      </c>
      <c r="F4278">
        <v>0</v>
      </c>
      <c r="G4278">
        <v>0</v>
      </c>
      <c r="H4278">
        <v>0</v>
      </c>
      <c r="I4278">
        <v>0</v>
      </c>
      <c r="J4278" t="s">
        <v>102</v>
      </c>
      <c r="K4278">
        <v>0</v>
      </c>
      <c r="L4278">
        <v>6080</v>
      </c>
      <c r="M4278">
        <v>0</v>
      </c>
      <c r="N4278">
        <v>45499</v>
      </c>
      <c r="O4278">
        <v>0</v>
      </c>
      <c r="P4278">
        <v>51579</v>
      </c>
      <c r="Q4278">
        <v>50885</v>
      </c>
      <c r="R4278">
        <v>102464</v>
      </c>
      <c r="S4278" t="str">
        <f t="shared" si="132"/>
        <v>False</v>
      </c>
      <c r="T4278">
        <v>0</v>
      </c>
      <c r="U4278" t="e">
        <f t="shared" si="133"/>
        <v>#DIV/0!</v>
      </c>
      <c r="V4278">
        <v>0</v>
      </c>
      <c r="W4278">
        <v>67230</v>
      </c>
      <c r="X4278">
        <v>0</v>
      </c>
      <c r="Y4278">
        <v>4942</v>
      </c>
      <c r="Z4278">
        <v>72172</v>
      </c>
      <c r="AA4278" t="b">
        <f>ABS(T4278-Z4278)&gt;25000</f>
        <v>1</v>
      </c>
      <c r="AB4278">
        <v>30292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607897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607897</v>
      </c>
      <c r="AQ4278">
        <f>K4278/R4278</f>
        <v>0</v>
      </c>
    </row>
    <row r="4279" spans="1:43" x14ac:dyDescent="0.35">
      <c r="A4279" t="s">
        <v>8874</v>
      </c>
      <c r="B4279" t="s">
        <v>8875</v>
      </c>
      <c r="C4279" t="s">
        <v>38</v>
      </c>
      <c r="D4279" t="str">
        <f>IF(P4279&lt;=50000,"Extra Small",IF(AND(P4279&gt;=50000,P4279&lt;250000),"Small",IF(AND(P4279&gt;=250000,P4279&lt;1000000),"Medium",IF(AND(P4279&gt;=1000000,P4279&lt;10000000),"Large",IF(AND(P4279&gt;=10000000,P4279&lt;100000000),"Extra Large",IF(P4279&gt;=100000000,"Extra-extra-large"))))))</f>
        <v>Medium</v>
      </c>
      <c r="E4279" t="s">
        <v>39</v>
      </c>
      <c r="F4279">
        <v>1</v>
      </c>
      <c r="G4279">
        <v>2</v>
      </c>
      <c r="H4279">
        <v>0</v>
      </c>
      <c r="I4279">
        <v>1.58</v>
      </c>
      <c r="J4279" t="s">
        <v>142</v>
      </c>
      <c r="K4279">
        <v>0</v>
      </c>
      <c r="L4279">
        <v>544670</v>
      </c>
      <c r="M4279">
        <v>0</v>
      </c>
      <c r="N4279">
        <v>0</v>
      </c>
      <c r="O4279">
        <v>0</v>
      </c>
      <c r="P4279">
        <v>544670</v>
      </c>
      <c r="Q4279">
        <v>74466</v>
      </c>
      <c r="R4279">
        <v>619136</v>
      </c>
      <c r="S4279" t="str">
        <f t="shared" si="132"/>
        <v>False</v>
      </c>
      <c r="T4279">
        <v>92576</v>
      </c>
      <c r="U4279" t="b">
        <f t="shared" si="133"/>
        <v>0</v>
      </c>
      <c r="V4279">
        <v>0</v>
      </c>
      <c r="W4279">
        <v>0</v>
      </c>
      <c r="X4279">
        <v>0</v>
      </c>
      <c r="Y4279">
        <v>1798572</v>
      </c>
      <c r="Z4279">
        <v>1891148</v>
      </c>
      <c r="AA4279" t="b">
        <f>ABS(T4279-Z4279)&gt;25000</f>
        <v>1</v>
      </c>
      <c r="AB4279">
        <v>-1272012</v>
      </c>
      <c r="AC4279">
        <v>0</v>
      </c>
      <c r="AD4279">
        <v>-1272012</v>
      </c>
      <c r="AE4279">
        <v>308872</v>
      </c>
      <c r="AF4279">
        <v>0</v>
      </c>
      <c r="AG4279">
        <v>0</v>
      </c>
      <c r="AH4279">
        <v>1569524</v>
      </c>
      <c r="AI4279">
        <v>1878396</v>
      </c>
      <c r="AJ4279">
        <v>25697</v>
      </c>
      <c r="AK4279">
        <v>0</v>
      </c>
      <c r="AL4279">
        <v>0</v>
      </c>
      <c r="AM4279">
        <v>0</v>
      </c>
      <c r="AN4279">
        <v>25697</v>
      </c>
      <c r="AO4279">
        <v>1852699</v>
      </c>
      <c r="AQ4279">
        <f>K4279/R4279</f>
        <v>0</v>
      </c>
    </row>
    <row r="4280" spans="1:43" x14ac:dyDescent="0.35">
      <c r="A4280" t="s">
        <v>8876</v>
      </c>
      <c r="B4280" t="s">
        <v>8877</v>
      </c>
      <c r="C4280" t="s">
        <v>38</v>
      </c>
      <c r="D4280" t="str">
        <f>IF(P4280&lt;=50000,"Extra Small",IF(AND(P4280&gt;=50000,P4280&lt;250000),"Small",IF(AND(P4280&gt;=250000,P4280&lt;1000000),"Medium",IF(AND(P4280&gt;=1000000,P4280&lt;10000000),"Large",IF(AND(P4280&gt;=10000000,P4280&lt;100000000),"Extra Large",IF(P4280&gt;=100000000,"Extra-extra-large"))))))</f>
        <v>Medium</v>
      </c>
      <c r="E4280" t="s">
        <v>110</v>
      </c>
      <c r="F4280">
        <v>2</v>
      </c>
      <c r="G4280">
        <v>2</v>
      </c>
      <c r="H4280">
        <v>2</v>
      </c>
      <c r="I4280">
        <v>2.87</v>
      </c>
      <c r="J4280" t="s">
        <v>1729</v>
      </c>
      <c r="K4280">
        <v>227476</v>
      </c>
      <c r="L4280">
        <v>110387</v>
      </c>
      <c r="M4280">
        <v>29322</v>
      </c>
      <c r="N4280">
        <v>7612</v>
      </c>
      <c r="O4280">
        <v>700</v>
      </c>
      <c r="P4280">
        <v>375497</v>
      </c>
      <c r="Q4280">
        <v>8</v>
      </c>
      <c r="R4280">
        <v>375505</v>
      </c>
      <c r="S4280" t="str">
        <f t="shared" si="132"/>
        <v>False</v>
      </c>
      <c r="T4280">
        <v>201489</v>
      </c>
      <c r="U4280" t="b">
        <f t="shared" si="133"/>
        <v>0</v>
      </c>
      <c r="V4280">
        <v>0</v>
      </c>
      <c r="W4280">
        <v>0</v>
      </c>
      <c r="X4280">
        <v>0</v>
      </c>
      <c r="Y4280">
        <v>164792</v>
      </c>
      <c r="Z4280">
        <v>366281</v>
      </c>
      <c r="AA4280" t="b">
        <f>ABS(T4280-Z4280)&gt;25000</f>
        <v>1</v>
      </c>
      <c r="AB4280">
        <v>9224</v>
      </c>
      <c r="AC4280">
        <v>0</v>
      </c>
      <c r="AD4280">
        <v>9224</v>
      </c>
      <c r="AE4280">
        <v>332233</v>
      </c>
      <c r="AF4280">
        <v>0</v>
      </c>
      <c r="AG4280">
        <v>0</v>
      </c>
      <c r="AH4280">
        <v>95346</v>
      </c>
      <c r="AI4280">
        <v>427579</v>
      </c>
      <c r="AJ4280">
        <v>34089</v>
      </c>
      <c r="AK4280">
        <v>0</v>
      </c>
      <c r="AL4280">
        <v>0</v>
      </c>
      <c r="AM4280">
        <v>0</v>
      </c>
      <c r="AN4280">
        <v>34089</v>
      </c>
      <c r="AO4280">
        <v>393490</v>
      </c>
      <c r="AQ4280">
        <f>K4280/R4280</f>
        <v>0.60578687367678197</v>
      </c>
    </row>
    <row r="4281" spans="1:43" x14ac:dyDescent="0.35">
      <c r="A4281" t="s">
        <v>8878</v>
      </c>
      <c r="B4281" t="s">
        <v>8879</v>
      </c>
      <c r="C4281" t="s">
        <v>38</v>
      </c>
      <c r="D4281" t="str">
        <f>IF(P4281&lt;=50000,"Extra Small",IF(AND(P4281&gt;=50000,P4281&lt;250000),"Small",IF(AND(P4281&gt;=250000,P4281&lt;1000000),"Medium",IF(AND(P4281&gt;=1000000,P4281&lt;10000000),"Large",IF(AND(P4281&gt;=10000000,P4281&lt;100000000),"Extra Large",IF(P4281&gt;=100000000,"Extra-extra-large"))))))</f>
        <v>Large</v>
      </c>
      <c r="E4281" t="s">
        <v>67</v>
      </c>
      <c r="F4281">
        <v>5</v>
      </c>
      <c r="G4281">
        <v>49</v>
      </c>
      <c r="H4281">
        <v>6</v>
      </c>
      <c r="I4281">
        <v>5</v>
      </c>
      <c r="J4281" t="s">
        <v>48</v>
      </c>
      <c r="K4281">
        <v>4164126</v>
      </c>
      <c r="L4281">
        <v>10396</v>
      </c>
      <c r="M4281">
        <v>7376</v>
      </c>
      <c r="N4281">
        <v>137904</v>
      </c>
      <c r="O4281">
        <v>8844</v>
      </c>
      <c r="P4281">
        <v>4328646</v>
      </c>
      <c r="Q4281">
        <v>0</v>
      </c>
      <c r="R4281">
        <v>4328646</v>
      </c>
      <c r="S4281" t="str">
        <f t="shared" si="132"/>
        <v>False</v>
      </c>
      <c r="T4281">
        <v>2780217</v>
      </c>
      <c r="U4281" t="b">
        <f t="shared" si="133"/>
        <v>0</v>
      </c>
      <c r="V4281">
        <v>0</v>
      </c>
      <c r="W4281">
        <v>4150</v>
      </c>
      <c r="X4281">
        <v>0</v>
      </c>
      <c r="Y4281">
        <v>929627</v>
      </c>
      <c r="Z4281">
        <v>3713994</v>
      </c>
      <c r="AA4281" t="b">
        <f>ABS(T4281-Z4281)&gt;1000000</f>
        <v>0</v>
      </c>
      <c r="AB4281">
        <v>614652</v>
      </c>
      <c r="AC4281">
        <v>0</v>
      </c>
      <c r="AD4281">
        <v>614652</v>
      </c>
      <c r="AE4281">
        <v>6730008</v>
      </c>
      <c r="AF4281">
        <v>0</v>
      </c>
      <c r="AG4281">
        <v>6229857</v>
      </c>
      <c r="AH4281">
        <v>6229857</v>
      </c>
      <c r="AI4281">
        <v>12959865</v>
      </c>
      <c r="AJ4281">
        <v>1831819</v>
      </c>
      <c r="AK4281">
        <v>0</v>
      </c>
      <c r="AL4281">
        <v>239964</v>
      </c>
      <c r="AM4281">
        <v>239964</v>
      </c>
      <c r="AN4281">
        <v>2071783</v>
      </c>
      <c r="AO4281">
        <v>10888082</v>
      </c>
      <c r="AQ4281">
        <f>K4281/R4281</f>
        <v>0.96199273398656304</v>
      </c>
    </row>
    <row r="4282" spans="1:43" x14ac:dyDescent="0.35">
      <c r="A4282" t="s">
        <v>8880</v>
      </c>
      <c r="B4282" t="s">
        <v>8881</v>
      </c>
      <c r="C4282" t="s">
        <v>38</v>
      </c>
      <c r="D4282" t="str">
        <f>IF(P4282&lt;=50000,"Extra Small",IF(AND(P4282&gt;=50000,P4282&lt;250000),"Small",IF(AND(P4282&gt;=250000,P4282&lt;1000000),"Medium",IF(AND(P4282&gt;=1000000,P4282&lt;10000000),"Large",IF(AND(P4282&gt;=10000000,P4282&lt;100000000),"Extra Large",IF(P4282&gt;=100000000,"Extra-extra-large"))))))</f>
        <v>Extra Large</v>
      </c>
      <c r="E4282" t="s">
        <v>73</v>
      </c>
      <c r="F4282">
        <v>35</v>
      </c>
      <c r="G4282">
        <v>21</v>
      </c>
      <c r="H4282">
        <v>1</v>
      </c>
      <c r="I4282">
        <v>50.34</v>
      </c>
      <c r="J4282" t="s">
        <v>154</v>
      </c>
      <c r="K4282">
        <v>6966553</v>
      </c>
      <c r="L4282">
        <v>56993</v>
      </c>
      <c r="M4282">
        <v>4999685</v>
      </c>
      <c r="N4282">
        <v>91033</v>
      </c>
      <c r="O4282">
        <v>0</v>
      </c>
      <c r="P4282">
        <v>12114264</v>
      </c>
      <c r="Q4282">
        <v>75921</v>
      </c>
      <c r="R4282">
        <v>12190185</v>
      </c>
      <c r="S4282" t="str">
        <f t="shared" si="132"/>
        <v>False</v>
      </c>
      <c r="T4282">
        <v>3938030</v>
      </c>
      <c r="U4282" t="b">
        <f t="shared" si="133"/>
        <v>0</v>
      </c>
      <c r="V4282">
        <v>376436</v>
      </c>
      <c r="W4282">
        <v>2015</v>
      </c>
      <c r="X4282">
        <v>0</v>
      </c>
      <c r="Y4282">
        <v>6914270</v>
      </c>
      <c r="Z4282">
        <v>11230751</v>
      </c>
      <c r="AA4282" t="b">
        <f>ABS(T4282-Z4282)&gt;1000000</f>
        <v>1</v>
      </c>
      <c r="AB4282">
        <v>959434</v>
      </c>
      <c r="AC4282">
        <v>0</v>
      </c>
      <c r="AD4282">
        <v>959434</v>
      </c>
      <c r="AE4282">
        <v>6007365</v>
      </c>
      <c r="AF4282">
        <v>0</v>
      </c>
      <c r="AG4282">
        <v>65241725</v>
      </c>
      <c r="AH4282">
        <v>65241725</v>
      </c>
      <c r="AI4282">
        <v>71249090</v>
      </c>
      <c r="AJ4282">
        <v>4586770</v>
      </c>
      <c r="AK4282">
        <v>7720614</v>
      </c>
      <c r="AL4282">
        <v>70407</v>
      </c>
      <c r="AM4282">
        <v>7791021</v>
      </c>
      <c r="AN4282">
        <v>12377791</v>
      </c>
      <c r="AO4282">
        <v>58871299</v>
      </c>
      <c r="AQ4282">
        <f>K4282/R4282</f>
        <v>0.57148870177113797</v>
      </c>
    </row>
    <row r="4283" spans="1:43" x14ac:dyDescent="0.35">
      <c r="A4283" t="s">
        <v>8882</v>
      </c>
      <c r="B4283" t="s">
        <v>8883</v>
      </c>
      <c r="C4283" t="s">
        <v>38</v>
      </c>
      <c r="D4283" t="str">
        <f>IF(P4283&lt;=50000,"Extra Small",IF(AND(P4283&gt;=50000,P4283&lt;250000),"Small",IF(AND(P4283&gt;=250000,P4283&lt;1000000),"Medium",IF(AND(P4283&gt;=1000000,P4283&lt;10000000),"Large",IF(AND(P4283&gt;=10000000,P4283&lt;100000000),"Extra Large",IF(P4283&gt;=100000000,"Extra-extra-large"))))))</f>
        <v>Medium</v>
      </c>
      <c r="E4283" t="s">
        <v>43</v>
      </c>
      <c r="F4283">
        <v>0</v>
      </c>
      <c r="G4283">
        <v>0</v>
      </c>
      <c r="H4283">
        <v>0</v>
      </c>
      <c r="I4283">
        <v>0</v>
      </c>
      <c r="J4283" t="s">
        <v>281</v>
      </c>
      <c r="K4283">
        <v>0</v>
      </c>
      <c r="L4283">
        <v>300284</v>
      </c>
      <c r="M4283">
        <v>0</v>
      </c>
      <c r="N4283">
        <v>0</v>
      </c>
      <c r="O4283">
        <v>0</v>
      </c>
      <c r="P4283">
        <v>300284</v>
      </c>
      <c r="Q4283">
        <v>0</v>
      </c>
      <c r="R4283">
        <v>300284</v>
      </c>
      <c r="S4283" t="str">
        <f t="shared" si="132"/>
        <v>False</v>
      </c>
      <c r="T4283">
        <v>0</v>
      </c>
      <c r="U4283" t="e">
        <f t="shared" si="133"/>
        <v>#DIV/0!</v>
      </c>
      <c r="V4283">
        <v>0</v>
      </c>
      <c r="W4283">
        <v>0</v>
      </c>
      <c r="X4283">
        <v>0</v>
      </c>
      <c r="Y4283">
        <v>5905</v>
      </c>
      <c r="Z4283">
        <v>5905</v>
      </c>
      <c r="AA4283" t="b">
        <f>ABS(T4283-Z4283)&gt;25000</f>
        <v>0</v>
      </c>
      <c r="AB4283">
        <v>294379</v>
      </c>
      <c r="AC4283">
        <v>0</v>
      </c>
      <c r="AD4283">
        <v>294379</v>
      </c>
      <c r="AE4283">
        <v>49092</v>
      </c>
      <c r="AF4283">
        <v>0</v>
      </c>
      <c r="AG4283">
        <v>0</v>
      </c>
      <c r="AH4283">
        <v>251000</v>
      </c>
      <c r="AI4283">
        <v>300092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300092</v>
      </c>
      <c r="AQ4283">
        <f>K4283/R4283</f>
        <v>0</v>
      </c>
    </row>
    <row r="4284" spans="1:43" x14ac:dyDescent="0.35">
      <c r="A4284" t="s">
        <v>8884</v>
      </c>
      <c r="B4284" t="s">
        <v>8885</v>
      </c>
      <c r="C4284" t="s">
        <v>38</v>
      </c>
      <c r="D4284" t="str">
        <f>IF(P4284&lt;=50000,"Extra Small",IF(AND(P4284&gt;=50000,P4284&lt;250000),"Small",IF(AND(P4284&gt;=250000,P4284&lt;1000000),"Medium",IF(AND(P4284&gt;=1000000,P4284&lt;10000000),"Large",IF(AND(P4284&gt;=10000000,P4284&lt;100000000),"Extra Large",IF(P4284&gt;=100000000,"Extra-extra-large"))))))</f>
        <v>Medium</v>
      </c>
      <c r="E4284" t="s">
        <v>43</v>
      </c>
      <c r="F4284">
        <v>0</v>
      </c>
      <c r="G4284">
        <v>2</v>
      </c>
      <c r="H4284">
        <v>2</v>
      </c>
      <c r="I4284">
        <v>1.2</v>
      </c>
      <c r="J4284" t="s">
        <v>278</v>
      </c>
      <c r="K4284">
        <v>0</v>
      </c>
      <c r="L4284">
        <v>11969</v>
      </c>
      <c r="M4284">
        <v>457324</v>
      </c>
      <c r="N4284">
        <v>18779</v>
      </c>
      <c r="O4284">
        <v>0</v>
      </c>
      <c r="P4284">
        <v>488072</v>
      </c>
      <c r="Q4284">
        <v>0</v>
      </c>
      <c r="R4284">
        <v>488072</v>
      </c>
      <c r="S4284" t="str">
        <f t="shared" si="132"/>
        <v>False</v>
      </c>
      <c r="T4284">
        <v>70086</v>
      </c>
      <c r="U4284" t="b">
        <f t="shared" si="133"/>
        <v>0</v>
      </c>
      <c r="V4284">
        <v>0</v>
      </c>
      <c r="W4284">
        <v>0</v>
      </c>
      <c r="X4284">
        <v>0</v>
      </c>
      <c r="Y4284">
        <v>236803</v>
      </c>
      <c r="Z4284">
        <v>306889</v>
      </c>
      <c r="AA4284" t="b">
        <f>ABS(T4284-Z4284)&gt;25000</f>
        <v>1</v>
      </c>
      <c r="AB4284">
        <v>181183</v>
      </c>
      <c r="AC4284">
        <v>0</v>
      </c>
      <c r="AD4284">
        <v>181183</v>
      </c>
      <c r="AE4284">
        <v>1150348</v>
      </c>
      <c r="AF4284">
        <v>0</v>
      </c>
      <c r="AG4284">
        <v>0</v>
      </c>
      <c r="AH4284">
        <v>259082</v>
      </c>
      <c r="AI4284">
        <v>1409430</v>
      </c>
      <c r="AJ4284">
        <v>4807</v>
      </c>
      <c r="AK4284">
        <v>0</v>
      </c>
      <c r="AL4284">
        <v>0</v>
      </c>
      <c r="AM4284">
        <v>0</v>
      </c>
      <c r="AN4284">
        <v>4807</v>
      </c>
      <c r="AO4284">
        <v>1404623</v>
      </c>
      <c r="AQ4284">
        <f>K4284/R4284</f>
        <v>0</v>
      </c>
    </row>
    <row r="4285" spans="1:43" x14ac:dyDescent="0.35">
      <c r="A4285" t="s">
        <v>8886</v>
      </c>
      <c r="B4285" t="s">
        <v>8887</v>
      </c>
      <c r="C4285" t="s">
        <v>38</v>
      </c>
      <c r="D4285" t="str">
        <f>IF(P4285&lt;=50000,"Extra Small",IF(AND(P4285&gt;=50000,P4285&lt;250000),"Small",IF(AND(P4285&gt;=250000,P4285&lt;1000000),"Medium",IF(AND(P4285&gt;=1000000,P4285&lt;10000000),"Large",IF(AND(P4285&gt;=10000000,P4285&lt;100000000),"Extra Large",IF(P4285&gt;=100000000,"Extra-extra-large"))))))</f>
        <v>Extra Small</v>
      </c>
      <c r="E4285" t="s">
        <v>39</v>
      </c>
      <c r="F4285">
        <v>0</v>
      </c>
      <c r="G4285">
        <v>0</v>
      </c>
      <c r="H4285">
        <v>0</v>
      </c>
      <c r="I4285">
        <v>0</v>
      </c>
      <c r="J4285" t="s">
        <v>130</v>
      </c>
      <c r="K4285">
        <v>0</v>
      </c>
      <c r="L4285">
        <v>22</v>
      </c>
      <c r="M4285">
        <v>18337</v>
      </c>
      <c r="N4285">
        <v>1207</v>
      </c>
      <c r="O4285">
        <v>2445</v>
      </c>
      <c r="P4285">
        <v>22011</v>
      </c>
      <c r="Q4285">
        <v>0</v>
      </c>
      <c r="R4285">
        <v>22011</v>
      </c>
      <c r="S4285" t="str">
        <f t="shared" si="132"/>
        <v>False</v>
      </c>
      <c r="T4285">
        <v>0</v>
      </c>
      <c r="U4285" t="e">
        <f t="shared" si="133"/>
        <v>#DIV/0!</v>
      </c>
      <c r="V4285">
        <v>0</v>
      </c>
      <c r="W4285">
        <v>0</v>
      </c>
      <c r="X4285">
        <v>0</v>
      </c>
      <c r="Y4285">
        <v>21252</v>
      </c>
      <c r="Z4285">
        <v>21252</v>
      </c>
      <c r="AA4285" t="b">
        <f>ABS(T4285-Z4285)&gt;25000</f>
        <v>0</v>
      </c>
      <c r="AB4285">
        <v>759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55769</v>
      </c>
      <c r="AJ4285">
        <v>0</v>
      </c>
      <c r="AK4285">
        <v>0</v>
      </c>
      <c r="AL4285">
        <v>0</v>
      </c>
      <c r="AM4285">
        <v>0</v>
      </c>
      <c r="AN4285">
        <v>2415</v>
      </c>
      <c r="AO4285">
        <v>53354</v>
      </c>
      <c r="AQ4285">
        <f>K4285/R4285</f>
        <v>0</v>
      </c>
    </row>
    <row r="4286" spans="1:43" x14ac:dyDescent="0.35">
      <c r="A4286" t="s">
        <v>8888</v>
      </c>
      <c r="B4286" t="s">
        <v>8889</v>
      </c>
      <c r="C4286" t="s">
        <v>38</v>
      </c>
      <c r="D4286" t="str">
        <f>IF(P4286&lt;=50000,"Extra Small",IF(AND(P4286&gt;=50000,P4286&lt;250000),"Small",IF(AND(P4286&gt;=250000,P4286&lt;1000000),"Medium",IF(AND(P4286&gt;=1000000,P4286&lt;10000000),"Large",IF(AND(P4286&gt;=10000000,P4286&lt;100000000),"Extra Large",IF(P4286&gt;=100000000,"Extra-extra-large"))))))</f>
        <v>Medium</v>
      </c>
      <c r="E4286" t="s">
        <v>39</v>
      </c>
      <c r="F4286">
        <v>1</v>
      </c>
      <c r="G4286">
        <v>5</v>
      </c>
      <c r="H4286">
        <v>0</v>
      </c>
      <c r="I4286">
        <v>3.95</v>
      </c>
      <c r="J4286" t="s">
        <v>143</v>
      </c>
      <c r="K4286">
        <v>0</v>
      </c>
      <c r="L4286">
        <v>1520</v>
      </c>
      <c r="M4286">
        <v>0</v>
      </c>
      <c r="N4286">
        <v>14360</v>
      </c>
      <c r="O4286">
        <v>441762</v>
      </c>
      <c r="P4286">
        <v>457642</v>
      </c>
      <c r="Q4286">
        <v>0</v>
      </c>
      <c r="R4286">
        <v>457642</v>
      </c>
      <c r="S4286" t="str">
        <f t="shared" si="132"/>
        <v>False</v>
      </c>
      <c r="T4286">
        <v>210664</v>
      </c>
      <c r="U4286" t="b">
        <f t="shared" si="133"/>
        <v>0</v>
      </c>
      <c r="V4286">
        <v>0</v>
      </c>
      <c r="W4286">
        <v>0</v>
      </c>
      <c r="X4286">
        <v>12100</v>
      </c>
      <c r="Y4286">
        <v>180686</v>
      </c>
      <c r="Z4286">
        <v>403450</v>
      </c>
      <c r="AA4286" t="b">
        <f>ABS(T4286-Z4286)&gt;25000</f>
        <v>1</v>
      </c>
      <c r="AB4286">
        <v>54192</v>
      </c>
      <c r="AC4286">
        <v>0</v>
      </c>
      <c r="AD4286">
        <v>54192</v>
      </c>
      <c r="AE4286">
        <v>120702</v>
      </c>
      <c r="AF4286">
        <v>0</v>
      </c>
      <c r="AG4286">
        <v>0</v>
      </c>
      <c r="AH4286">
        <v>2120192</v>
      </c>
      <c r="AI4286">
        <v>2240894</v>
      </c>
      <c r="AJ4286">
        <v>5771</v>
      </c>
      <c r="AK4286">
        <v>0</v>
      </c>
      <c r="AL4286">
        <v>0</v>
      </c>
      <c r="AM4286">
        <v>0</v>
      </c>
      <c r="AN4286">
        <v>5771</v>
      </c>
      <c r="AO4286">
        <v>2235123</v>
      </c>
      <c r="AQ4286">
        <f>K4286/R4286</f>
        <v>0</v>
      </c>
    </row>
    <row r="4287" spans="1:43" x14ac:dyDescent="0.35">
      <c r="A4287" t="s">
        <v>8890</v>
      </c>
      <c r="B4287" t="s">
        <v>8891</v>
      </c>
      <c r="C4287" t="s">
        <v>38</v>
      </c>
      <c r="D4287" t="str">
        <f>IF(P4287&lt;=50000,"Extra Small",IF(AND(P4287&gt;=50000,P4287&lt;250000),"Small",IF(AND(P4287&gt;=250000,P4287&lt;1000000),"Medium",IF(AND(P4287&gt;=1000000,P4287&lt;10000000),"Large",IF(AND(P4287&gt;=10000000,P4287&lt;100000000),"Extra Large",IF(P4287&gt;=100000000,"Extra-extra-large"))))))</f>
        <v>Extra Large</v>
      </c>
      <c r="E4287" t="s">
        <v>55</v>
      </c>
      <c r="F4287">
        <v>100</v>
      </c>
      <c r="G4287">
        <v>276</v>
      </c>
      <c r="H4287">
        <v>80</v>
      </c>
      <c r="I4287">
        <v>396</v>
      </c>
      <c r="J4287" t="s">
        <v>208</v>
      </c>
      <c r="K4287">
        <v>13667000</v>
      </c>
      <c r="L4287">
        <v>1175396</v>
      </c>
      <c r="M4287">
        <v>18488377</v>
      </c>
      <c r="N4287">
        <v>362885</v>
      </c>
      <c r="O4287">
        <v>3947346</v>
      </c>
      <c r="P4287">
        <v>37641004</v>
      </c>
      <c r="Q4287">
        <v>341316</v>
      </c>
      <c r="R4287">
        <v>37982320</v>
      </c>
      <c r="S4287" t="str">
        <f t="shared" si="132"/>
        <v>False</v>
      </c>
      <c r="T4287">
        <v>30163726</v>
      </c>
      <c r="U4287" t="b">
        <f t="shared" si="133"/>
        <v>0</v>
      </c>
      <c r="V4287">
        <v>0</v>
      </c>
      <c r="W4287">
        <v>0</v>
      </c>
      <c r="X4287">
        <v>0</v>
      </c>
      <c r="Y4287">
        <v>7568085</v>
      </c>
      <c r="Z4287">
        <v>37731811</v>
      </c>
      <c r="AA4287" t="b">
        <f>ABS(T4287-Z4287)&gt;1000000</f>
        <v>1</v>
      </c>
      <c r="AB4287">
        <v>250509</v>
      </c>
      <c r="AC4287">
        <v>0</v>
      </c>
      <c r="AD4287">
        <v>250509</v>
      </c>
      <c r="AE4287">
        <v>6196449</v>
      </c>
      <c r="AF4287">
        <v>0</v>
      </c>
      <c r="AG4287">
        <v>19243008</v>
      </c>
      <c r="AH4287">
        <v>19243008</v>
      </c>
      <c r="AI4287">
        <v>25439457</v>
      </c>
      <c r="AJ4287">
        <v>7435260</v>
      </c>
      <c r="AK4287">
        <v>0</v>
      </c>
      <c r="AL4287">
        <v>454276</v>
      </c>
      <c r="AM4287">
        <v>454276</v>
      </c>
      <c r="AN4287">
        <v>7889536</v>
      </c>
      <c r="AO4287">
        <v>17549921</v>
      </c>
      <c r="AQ4287">
        <f>K4287/R4287</f>
        <v>0.35982530819602382</v>
      </c>
    </row>
    <row r="4288" spans="1:43" x14ac:dyDescent="0.35">
      <c r="A4288" t="s">
        <v>8892</v>
      </c>
      <c r="B4288" t="s">
        <v>8893</v>
      </c>
      <c r="C4288" t="s">
        <v>38</v>
      </c>
      <c r="D4288" t="str">
        <f>IF(P4288&lt;=50000,"Extra Small",IF(AND(P4288&gt;=50000,P4288&lt;250000),"Small",IF(AND(P4288&gt;=250000,P4288&lt;1000000),"Medium",IF(AND(P4288&gt;=1000000,P4288&lt;10000000),"Large",IF(AND(P4288&gt;=10000000,P4288&lt;100000000),"Extra Large",IF(P4288&gt;=100000000,"Extra-extra-large"))))))</f>
        <v>Extra Large</v>
      </c>
      <c r="E4288" t="s">
        <v>51</v>
      </c>
      <c r="F4288">
        <v>301</v>
      </c>
      <c r="G4288">
        <v>141</v>
      </c>
      <c r="H4288">
        <v>112</v>
      </c>
      <c r="I4288">
        <v>405.12</v>
      </c>
      <c r="J4288" t="s">
        <v>278</v>
      </c>
      <c r="K4288">
        <v>9703093</v>
      </c>
      <c r="L4288">
        <v>165475</v>
      </c>
      <c r="M4288">
        <v>68713294</v>
      </c>
      <c r="N4288">
        <v>621594</v>
      </c>
      <c r="O4288">
        <v>4565367</v>
      </c>
      <c r="P4288">
        <v>83768823</v>
      </c>
      <c r="Q4288">
        <v>180414</v>
      </c>
      <c r="R4288">
        <v>83949237</v>
      </c>
      <c r="S4288" t="str">
        <f t="shared" si="132"/>
        <v>False</v>
      </c>
      <c r="T4288">
        <v>48986872</v>
      </c>
      <c r="U4288" t="b">
        <f t="shared" si="133"/>
        <v>0</v>
      </c>
      <c r="V4288">
        <v>155427</v>
      </c>
      <c r="W4288">
        <v>0</v>
      </c>
      <c r="X4288">
        <v>0</v>
      </c>
      <c r="Y4288">
        <v>23510427</v>
      </c>
      <c r="Z4288">
        <v>72652726</v>
      </c>
      <c r="AA4288" t="b">
        <f>ABS(T4288-Z4288)&gt;1000000</f>
        <v>1</v>
      </c>
      <c r="AB4288">
        <v>11296511</v>
      </c>
      <c r="AC4288">
        <v>0</v>
      </c>
      <c r="AD4288">
        <v>11296511</v>
      </c>
      <c r="AE4288">
        <v>31290257</v>
      </c>
      <c r="AF4288">
        <v>0</v>
      </c>
      <c r="AG4288">
        <v>84664416</v>
      </c>
      <c r="AH4288">
        <v>84664416</v>
      </c>
      <c r="AI4288">
        <v>115954673</v>
      </c>
      <c r="AJ4288">
        <v>32109618</v>
      </c>
      <c r="AK4288">
        <v>916665</v>
      </c>
      <c r="AL4288">
        <v>2491977</v>
      </c>
      <c r="AM4288">
        <v>3408642</v>
      </c>
      <c r="AN4288">
        <v>35518260</v>
      </c>
      <c r="AO4288">
        <v>80436413</v>
      </c>
      <c r="AQ4288">
        <f>K4288/R4288</f>
        <v>0.11558286110450296</v>
      </c>
    </row>
    <row r="4289" spans="1:43" x14ac:dyDescent="0.35">
      <c r="A4289" t="s">
        <v>8894</v>
      </c>
      <c r="B4289" t="s">
        <v>8895</v>
      </c>
      <c r="C4289" t="s">
        <v>50</v>
      </c>
      <c r="D4289" t="str">
        <f>IF(P4289&lt;=50000,"Extra Small",IF(AND(P4289&gt;=50000,P4289&lt;250000),"Small",IF(AND(P4289&gt;=250000,P4289&lt;1000000),"Medium",IF(AND(P4289&gt;=1000000,P4289&lt;10000000),"Large",IF(AND(P4289&gt;=10000000,P4289&lt;100000000),"Extra Large",IF(P4289&gt;=100000000,"Extra-extra-large"))))))</f>
        <v>Extra Small</v>
      </c>
      <c r="E4289" t="s">
        <v>85</v>
      </c>
      <c r="F4289">
        <v>0</v>
      </c>
      <c r="G4289">
        <v>0</v>
      </c>
      <c r="H4289">
        <v>0</v>
      </c>
      <c r="I4289">
        <v>0</v>
      </c>
      <c r="J4289" t="s">
        <v>172</v>
      </c>
      <c r="K4289">
        <v>1675</v>
      </c>
      <c r="L4289">
        <v>1260</v>
      </c>
      <c r="M4289">
        <v>1724</v>
      </c>
      <c r="N4289">
        <v>6425</v>
      </c>
      <c r="O4289">
        <v>6440</v>
      </c>
      <c r="P4289">
        <v>17524</v>
      </c>
      <c r="Q4289">
        <v>13190</v>
      </c>
      <c r="R4289">
        <v>30714</v>
      </c>
      <c r="S4289" t="str">
        <f t="shared" si="132"/>
        <v>False</v>
      </c>
      <c r="T4289">
        <v>0</v>
      </c>
      <c r="U4289" t="e">
        <f t="shared" si="133"/>
        <v>#DIV/0!</v>
      </c>
      <c r="V4289">
        <v>0</v>
      </c>
      <c r="W4289">
        <v>0</v>
      </c>
      <c r="X4289">
        <v>0</v>
      </c>
      <c r="Y4289">
        <v>15628</v>
      </c>
      <c r="Z4289">
        <v>15628</v>
      </c>
      <c r="AA4289" t="b">
        <f>ABS(T4289-Z4289)&gt;25000</f>
        <v>0</v>
      </c>
      <c r="AB4289">
        <v>15086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343839</v>
      </c>
      <c r="AJ4289">
        <v>0</v>
      </c>
      <c r="AK4289">
        <v>0</v>
      </c>
      <c r="AL4289">
        <v>0</v>
      </c>
      <c r="AM4289">
        <v>0</v>
      </c>
      <c r="AN4289">
        <v>250</v>
      </c>
      <c r="AO4289">
        <v>343589</v>
      </c>
      <c r="AQ4289">
        <f>K4289/R4289</f>
        <v>5.4535391026893275E-2</v>
      </c>
    </row>
    <row r="4290" spans="1:43" x14ac:dyDescent="0.35">
      <c r="A4290" t="s">
        <v>8896</v>
      </c>
      <c r="B4290" t="s">
        <v>8897</v>
      </c>
      <c r="C4290" t="s">
        <v>38</v>
      </c>
      <c r="D4290" t="str">
        <f>IF(P4290&lt;=50000,"Extra Small",IF(AND(P4290&gt;=50000,P4290&lt;250000),"Small",IF(AND(P4290&gt;=250000,P4290&lt;1000000),"Medium",IF(AND(P4290&gt;=1000000,P4290&lt;10000000),"Large",IF(AND(P4290&gt;=10000000,P4290&lt;100000000),"Extra Large",IF(P4290&gt;=100000000,"Extra-extra-large"))))))</f>
        <v>Small</v>
      </c>
      <c r="E4290" t="s">
        <v>110</v>
      </c>
      <c r="F4290">
        <v>0</v>
      </c>
      <c r="G4290">
        <v>0</v>
      </c>
      <c r="H4290">
        <v>1</v>
      </c>
      <c r="I4290">
        <v>0</v>
      </c>
      <c r="J4290" t="s">
        <v>107</v>
      </c>
      <c r="K4290">
        <v>0</v>
      </c>
      <c r="L4290">
        <v>60500</v>
      </c>
      <c r="M4290">
        <v>0</v>
      </c>
      <c r="N4290">
        <v>52</v>
      </c>
      <c r="O4290">
        <v>0</v>
      </c>
      <c r="P4290">
        <v>60552</v>
      </c>
      <c r="Q4290">
        <v>0</v>
      </c>
      <c r="R4290">
        <v>60552</v>
      </c>
      <c r="S4290" t="str">
        <f t="shared" si="132"/>
        <v>False</v>
      </c>
      <c r="T4290">
        <v>0</v>
      </c>
      <c r="U4290" t="b">
        <f t="shared" si="133"/>
        <v>0</v>
      </c>
      <c r="V4290">
        <v>0</v>
      </c>
      <c r="W4290">
        <v>70000</v>
      </c>
      <c r="X4290">
        <v>0</v>
      </c>
      <c r="Y4290">
        <v>1970</v>
      </c>
      <c r="Z4290">
        <v>71970</v>
      </c>
      <c r="AA4290" t="b">
        <f>ABS(T4290-Z4290)&gt;25000</f>
        <v>1</v>
      </c>
      <c r="AB4290">
        <v>-11418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52786</v>
      </c>
      <c r="AJ4290">
        <v>0</v>
      </c>
      <c r="AK4290">
        <v>0</v>
      </c>
      <c r="AL4290">
        <v>0</v>
      </c>
      <c r="AM4290">
        <v>0</v>
      </c>
      <c r="AN4290">
        <v>54718</v>
      </c>
      <c r="AO4290">
        <v>-1932</v>
      </c>
      <c r="AQ4290">
        <f>K4290/R4290</f>
        <v>0</v>
      </c>
    </row>
    <row r="4291" spans="1:43" x14ac:dyDescent="0.35">
      <c r="A4291" t="s">
        <v>8898</v>
      </c>
      <c r="B4291" t="s">
        <v>8899</v>
      </c>
      <c r="C4291" t="s">
        <v>38</v>
      </c>
      <c r="D4291" t="str">
        <f>IF(P4291&lt;=50000,"Extra Small",IF(AND(P4291&gt;=50000,P4291&lt;250000),"Small",IF(AND(P4291&gt;=250000,P4291&lt;1000000),"Medium",IF(AND(P4291&gt;=1000000,P4291&lt;10000000),"Large",IF(AND(P4291&gt;=10000000,P4291&lt;100000000),"Extra Large",IF(P4291&gt;=100000000,"Extra-extra-large"))))))</f>
        <v>Extra Small</v>
      </c>
      <c r="E4291" t="s">
        <v>39</v>
      </c>
      <c r="F4291">
        <v>1</v>
      </c>
      <c r="G4291">
        <v>1</v>
      </c>
      <c r="H4291">
        <v>0</v>
      </c>
      <c r="I4291">
        <v>0</v>
      </c>
      <c r="J4291" t="s">
        <v>48</v>
      </c>
      <c r="K4291">
        <v>0</v>
      </c>
      <c r="L4291">
        <v>1352</v>
      </c>
      <c r="M4291">
        <v>0</v>
      </c>
      <c r="N4291">
        <v>0</v>
      </c>
      <c r="O4291">
        <v>0</v>
      </c>
      <c r="P4291">
        <v>1352</v>
      </c>
      <c r="Q4291">
        <v>0</v>
      </c>
      <c r="R4291">
        <v>1352</v>
      </c>
      <c r="S4291" t="str">
        <f t="shared" ref="S4291:S4354" si="134">IF(ABS(P4291+Q4291-K4291-R4291&gt;25000),"True","False")</f>
        <v>False</v>
      </c>
      <c r="T4291">
        <v>48828</v>
      </c>
      <c r="U4291" t="b">
        <f t="shared" ref="U4291:U4354" si="135">T4291/(F4291+G4291+H4291)&gt;300000</f>
        <v>0</v>
      </c>
      <c r="V4291">
        <v>0</v>
      </c>
      <c r="W4291">
        <v>1400</v>
      </c>
      <c r="X4291">
        <v>500</v>
      </c>
      <c r="Y4291">
        <v>0</v>
      </c>
      <c r="Z4291">
        <v>50728</v>
      </c>
      <c r="AA4291" t="b">
        <f>ABS(T4291-Z4291)&gt;25000</f>
        <v>0</v>
      </c>
      <c r="AB4291">
        <v>-49376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8228</v>
      </c>
      <c r="AJ4291">
        <v>0</v>
      </c>
      <c r="AK4291">
        <v>0</v>
      </c>
      <c r="AL4291">
        <v>0</v>
      </c>
      <c r="AM4291">
        <v>0</v>
      </c>
      <c r="AN4291">
        <v>200</v>
      </c>
      <c r="AO4291">
        <v>8028</v>
      </c>
      <c r="AQ4291">
        <f>K4291/R4291</f>
        <v>0</v>
      </c>
    </row>
    <row r="4292" spans="1:43" x14ac:dyDescent="0.35">
      <c r="A4292" t="s">
        <v>8900</v>
      </c>
      <c r="B4292" t="s">
        <v>8901</v>
      </c>
      <c r="C4292" t="s">
        <v>38</v>
      </c>
      <c r="D4292" t="str">
        <f>IF(P4292&lt;=50000,"Extra Small",IF(AND(P4292&gt;=50000,P4292&lt;250000),"Small",IF(AND(P4292&gt;=250000,P4292&lt;1000000),"Medium",IF(AND(P4292&gt;=1000000,P4292&lt;10000000),"Large",IF(AND(P4292&gt;=10000000,P4292&lt;100000000),"Extra Large",IF(P4292&gt;=100000000,"Extra-extra-large"))))))</f>
        <v>Extra Small</v>
      </c>
      <c r="E4292" t="s">
        <v>39</v>
      </c>
      <c r="F4292">
        <v>0</v>
      </c>
      <c r="G4292">
        <v>0</v>
      </c>
      <c r="H4292">
        <v>0</v>
      </c>
      <c r="I4292">
        <v>0</v>
      </c>
      <c r="J4292" t="s">
        <v>44</v>
      </c>
      <c r="K4292">
        <v>0</v>
      </c>
      <c r="L4292">
        <v>3443</v>
      </c>
      <c r="M4292">
        <v>436</v>
      </c>
      <c r="N4292">
        <v>5</v>
      </c>
      <c r="O4292">
        <v>0</v>
      </c>
      <c r="P4292">
        <v>3884</v>
      </c>
      <c r="Q4292">
        <v>0</v>
      </c>
      <c r="R4292">
        <v>3884</v>
      </c>
      <c r="S4292" t="str">
        <f t="shared" si="134"/>
        <v>False</v>
      </c>
      <c r="T4292">
        <v>0</v>
      </c>
      <c r="U4292" t="e">
        <f t="shared" si="135"/>
        <v>#DIV/0!</v>
      </c>
      <c r="V4292">
        <v>0</v>
      </c>
      <c r="W4292">
        <v>3884</v>
      </c>
      <c r="X4292">
        <v>0</v>
      </c>
      <c r="Y4292">
        <v>0</v>
      </c>
      <c r="Z4292">
        <v>3884</v>
      </c>
      <c r="AA4292" t="b">
        <f>ABS(T4292-Z4292)&gt;25000</f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Q4292">
        <f>K4292/R4292</f>
        <v>0</v>
      </c>
    </row>
    <row r="4293" spans="1:43" x14ac:dyDescent="0.35">
      <c r="A4293" t="s">
        <v>8902</v>
      </c>
      <c r="B4293" t="s">
        <v>8903</v>
      </c>
      <c r="C4293" t="s">
        <v>38</v>
      </c>
      <c r="D4293" t="str">
        <f>IF(P4293&lt;=50000,"Extra Small",IF(AND(P4293&gt;=50000,P4293&lt;250000),"Small",IF(AND(P4293&gt;=250000,P4293&lt;1000000),"Medium",IF(AND(P4293&gt;=1000000,P4293&lt;10000000),"Large",IF(AND(P4293&gt;=10000000,P4293&lt;100000000),"Extra Large",IF(P4293&gt;=100000000,"Extra-extra-large"))))))</f>
        <v>Medium</v>
      </c>
      <c r="E4293" t="s">
        <v>131</v>
      </c>
      <c r="F4293">
        <v>2</v>
      </c>
      <c r="G4293">
        <v>2</v>
      </c>
      <c r="H4293">
        <v>2</v>
      </c>
      <c r="I4293">
        <v>3</v>
      </c>
      <c r="J4293" t="s">
        <v>339</v>
      </c>
      <c r="K4293">
        <v>0</v>
      </c>
      <c r="L4293">
        <v>470000</v>
      </c>
      <c r="M4293">
        <v>59476</v>
      </c>
      <c r="N4293">
        <v>117</v>
      </c>
      <c r="O4293">
        <v>8588</v>
      </c>
      <c r="P4293">
        <v>538181</v>
      </c>
      <c r="Q4293">
        <v>0</v>
      </c>
      <c r="R4293">
        <v>538181</v>
      </c>
      <c r="S4293" t="str">
        <f t="shared" si="134"/>
        <v>False</v>
      </c>
      <c r="T4293">
        <v>369904</v>
      </c>
      <c r="U4293" t="b">
        <f t="shared" si="135"/>
        <v>0</v>
      </c>
      <c r="V4293">
        <v>0</v>
      </c>
      <c r="W4293">
        <v>0</v>
      </c>
      <c r="X4293">
        <v>0</v>
      </c>
      <c r="Y4293">
        <v>161853</v>
      </c>
      <c r="Z4293">
        <v>531757</v>
      </c>
      <c r="AA4293" t="b">
        <f>ABS(T4293-Z4293)&gt;25000</f>
        <v>1</v>
      </c>
      <c r="AB4293">
        <v>6424</v>
      </c>
      <c r="AC4293">
        <v>0</v>
      </c>
      <c r="AD4293">
        <v>6424</v>
      </c>
      <c r="AE4293">
        <v>131388</v>
      </c>
      <c r="AF4293">
        <v>0</v>
      </c>
      <c r="AG4293">
        <v>0</v>
      </c>
      <c r="AH4293">
        <v>16076</v>
      </c>
      <c r="AI4293">
        <v>147464</v>
      </c>
      <c r="AJ4293">
        <v>75921</v>
      </c>
      <c r="AK4293">
        <v>0</v>
      </c>
      <c r="AL4293">
        <v>0</v>
      </c>
      <c r="AM4293">
        <v>0</v>
      </c>
      <c r="AN4293">
        <v>75921</v>
      </c>
      <c r="AO4293">
        <v>71543</v>
      </c>
      <c r="AQ4293">
        <f>K4293/R4293</f>
        <v>0</v>
      </c>
    </row>
    <row r="4294" spans="1:43" x14ac:dyDescent="0.35">
      <c r="A4294" t="s">
        <v>8904</v>
      </c>
      <c r="B4294" t="s">
        <v>8905</v>
      </c>
      <c r="C4294" t="s">
        <v>38</v>
      </c>
      <c r="D4294" t="str">
        <f>IF(P4294&lt;=50000,"Extra Small",IF(AND(P4294&gt;=50000,P4294&lt;250000),"Small",IF(AND(P4294&gt;=250000,P4294&lt;1000000),"Medium",IF(AND(P4294&gt;=1000000,P4294&lt;10000000),"Large",IF(AND(P4294&gt;=10000000,P4294&lt;100000000),"Extra Large",IF(P4294&gt;=100000000,"Extra-extra-large"))))))</f>
        <v>Large</v>
      </c>
      <c r="E4294" t="s">
        <v>55</v>
      </c>
      <c r="F4294">
        <v>2</v>
      </c>
      <c r="G4294">
        <v>19</v>
      </c>
      <c r="H4294">
        <v>0</v>
      </c>
      <c r="I4294">
        <v>10</v>
      </c>
      <c r="J4294" t="s">
        <v>172</v>
      </c>
      <c r="K4294">
        <v>0</v>
      </c>
      <c r="L4294">
        <v>1507744</v>
      </c>
      <c r="M4294">
        <v>1081440</v>
      </c>
      <c r="N4294">
        <v>0</v>
      </c>
      <c r="O4294">
        <v>183382</v>
      </c>
      <c r="P4294">
        <v>2772566</v>
      </c>
      <c r="Q4294">
        <v>0</v>
      </c>
      <c r="R4294">
        <v>2772566</v>
      </c>
      <c r="S4294" t="str">
        <f t="shared" si="134"/>
        <v>False</v>
      </c>
      <c r="T4294">
        <v>1046358</v>
      </c>
      <c r="U4294" t="b">
        <f t="shared" si="135"/>
        <v>0</v>
      </c>
      <c r="V4294">
        <v>0</v>
      </c>
      <c r="W4294">
        <v>0</v>
      </c>
      <c r="X4294">
        <v>0</v>
      </c>
      <c r="Y4294">
        <v>426286</v>
      </c>
      <c r="Z4294">
        <v>1472644</v>
      </c>
      <c r="AA4294" t="b">
        <f>ABS(T4294-Z4294)&gt;1000000</f>
        <v>0</v>
      </c>
      <c r="AB4294">
        <v>1299922</v>
      </c>
      <c r="AC4294">
        <v>0</v>
      </c>
      <c r="AD4294">
        <v>1299922</v>
      </c>
      <c r="AE4294">
        <v>2389834</v>
      </c>
      <c r="AF4294">
        <v>0</v>
      </c>
      <c r="AG4294">
        <v>229580</v>
      </c>
      <c r="AH4294">
        <v>229580</v>
      </c>
      <c r="AI4294">
        <v>2619414</v>
      </c>
      <c r="AJ4294">
        <v>129166</v>
      </c>
      <c r="AK4294">
        <v>0</v>
      </c>
      <c r="AL4294">
        <v>27967</v>
      </c>
      <c r="AM4294">
        <v>27967</v>
      </c>
      <c r="AN4294">
        <v>157133</v>
      </c>
      <c r="AO4294">
        <v>2462281</v>
      </c>
      <c r="AQ4294">
        <f>K4294/R4294</f>
        <v>0</v>
      </c>
    </row>
    <row r="4295" spans="1:43" x14ac:dyDescent="0.35">
      <c r="A4295" t="s">
        <v>8906</v>
      </c>
      <c r="B4295" t="s">
        <v>8907</v>
      </c>
      <c r="C4295" t="s">
        <v>38</v>
      </c>
      <c r="D4295" t="str">
        <f>IF(P4295&lt;=50000,"Extra Small",IF(AND(P4295&gt;=50000,P4295&lt;250000),"Small",IF(AND(P4295&gt;=250000,P4295&lt;1000000),"Medium",IF(AND(P4295&gt;=1000000,P4295&lt;10000000),"Large",IF(AND(P4295&gt;=10000000,P4295&lt;100000000),"Extra Large",IF(P4295&gt;=100000000,"Extra-extra-large"))))))</f>
        <v>Small</v>
      </c>
      <c r="E4295" t="s">
        <v>85</v>
      </c>
      <c r="F4295">
        <v>0</v>
      </c>
      <c r="G4295">
        <v>1</v>
      </c>
      <c r="H4295">
        <v>0</v>
      </c>
      <c r="I4295">
        <v>0</v>
      </c>
      <c r="J4295" t="s">
        <v>92</v>
      </c>
      <c r="K4295">
        <v>66430</v>
      </c>
      <c r="L4295">
        <v>83</v>
      </c>
      <c r="M4295">
        <v>4742</v>
      </c>
      <c r="N4295">
        <v>0</v>
      </c>
      <c r="O4295">
        <v>11628</v>
      </c>
      <c r="P4295">
        <v>82883</v>
      </c>
      <c r="Q4295">
        <v>0</v>
      </c>
      <c r="R4295">
        <v>82883</v>
      </c>
      <c r="S4295" t="str">
        <f t="shared" si="134"/>
        <v>False</v>
      </c>
      <c r="T4295">
        <v>36137</v>
      </c>
      <c r="U4295" t="b">
        <f t="shared" si="135"/>
        <v>0</v>
      </c>
      <c r="V4295">
        <v>0</v>
      </c>
      <c r="W4295">
        <v>0</v>
      </c>
      <c r="X4295">
        <v>0</v>
      </c>
      <c r="Y4295">
        <v>41730</v>
      </c>
      <c r="Z4295">
        <v>77867</v>
      </c>
      <c r="AA4295" t="b">
        <f>ABS(T4295-Z4295)&gt;25000</f>
        <v>1</v>
      </c>
      <c r="AB4295">
        <v>5016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58448</v>
      </c>
      <c r="AJ4295">
        <v>0</v>
      </c>
      <c r="AK4295">
        <v>0</v>
      </c>
      <c r="AL4295">
        <v>0</v>
      </c>
      <c r="AM4295">
        <v>0</v>
      </c>
      <c r="AN4295">
        <v>1797</v>
      </c>
      <c r="AO4295">
        <v>56651</v>
      </c>
      <c r="AQ4295">
        <f>K4295/R4295</f>
        <v>0.80149125876235172</v>
      </c>
    </row>
    <row r="4296" spans="1:43" x14ac:dyDescent="0.35">
      <c r="A4296" t="s">
        <v>8908</v>
      </c>
      <c r="B4296" t="s">
        <v>8909</v>
      </c>
      <c r="C4296" t="s">
        <v>38</v>
      </c>
      <c r="D4296" t="str">
        <f>IF(P4296&lt;=50000,"Extra Small",IF(AND(P4296&gt;=50000,P4296&lt;250000),"Small",IF(AND(P4296&gt;=250000,P4296&lt;1000000),"Medium",IF(AND(P4296&gt;=1000000,P4296&lt;10000000),"Large",IF(AND(P4296&gt;=10000000,P4296&lt;100000000),"Extra Large",IF(P4296&gt;=100000000,"Extra-extra-large"))))))</f>
        <v>Small</v>
      </c>
      <c r="E4296" t="s">
        <v>49</v>
      </c>
      <c r="F4296">
        <v>0</v>
      </c>
      <c r="G4296">
        <v>0</v>
      </c>
      <c r="H4296">
        <v>0</v>
      </c>
      <c r="I4296">
        <v>0</v>
      </c>
      <c r="J4296" t="s">
        <v>48</v>
      </c>
      <c r="K4296">
        <v>0</v>
      </c>
      <c r="L4296">
        <v>150000</v>
      </c>
      <c r="M4296">
        <v>0</v>
      </c>
      <c r="N4296">
        <v>15580</v>
      </c>
      <c r="O4296">
        <v>0</v>
      </c>
      <c r="P4296">
        <v>165580</v>
      </c>
      <c r="Q4296">
        <v>0</v>
      </c>
      <c r="R4296">
        <v>165580</v>
      </c>
      <c r="S4296" t="str">
        <f t="shared" si="134"/>
        <v>False</v>
      </c>
      <c r="T4296">
        <v>0</v>
      </c>
      <c r="U4296" t="e">
        <f t="shared" si="135"/>
        <v>#DIV/0!</v>
      </c>
      <c r="V4296">
        <v>0</v>
      </c>
      <c r="W4296">
        <v>107963</v>
      </c>
      <c r="X4296">
        <v>0</v>
      </c>
      <c r="Y4296">
        <v>6155</v>
      </c>
      <c r="Z4296">
        <v>114118</v>
      </c>
      <c r="AA4296" t="b">
        <f>ABS(T4296-Z4296)&gt;25000</f>
        <v>1</v>
      </c>
      <c r="AB4296">
        <v>51462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990173</v>
      </c>
      <c r="AJ4296">
        <v>0</v>
      </c>
      <c r="AK4296">
        <v>0</v>
      </c>
      <c r="AL4296">
        <v>0</v>
      </c>
      <c r="AM4296">
        <v>0</v>
      </c>
      <c r="AN4296">
        <v>5500</v>
      </c>
      <c r="AO4296">
        <v>984673</v>
      </c>
      <c r="AQ4296">
        <f>K4296/R4296</f>
        <v>0</v>
      </c>
    </row>
    <row r="4297" spans="1:43" x14ac:dyDescent="0.35">
      <c r="A4297" t="s">
        <v>8910</v>
      </c>
      <c r="B4297" t="s">
        <v>8911</v>
      </c>
      <c r="C4297" t="s">
        <v>38</v>
      </c>
      <c r="D4297" t="str">
        <f>IF(P4297&lt;=50000,"Extra Small",IF(AND(P4297&gt;=50000,P4297&lt;250000),"Small",IF(AND(P4297&gt;=250000,P4297&lt;1000000),"Medium",IF(AND(P4297&gt;=1000000,P4297&lt;10000000),"Large",IF(AND(P4297&gt;=10000000,P4297&lt;100000000),"Extra Large",IF(P4297&gt;=100000000,"Extra-extra-large"))))))</f>
        <v>Medium</v>
      </c>
      <c r="E4297" t="s">
        <v>85</v>
      </c>
      <c r="F4297">
        <v>0</v>
      </c>
      <c r="G4297">
        <v>6</v>
      </c>
      <c r="H4297">
        <v>0</v>
      </c>
      <c r="I4297">
        <v>2.5</v>
      </c>
      <c r="J4297" t="s">
        <v>1223</v>
      </c>
      <c r="K4297">
        <v>6500</v>
      </c>
      <c r="L4297">
        <v>43201</v>
      </c>
      <c r="M4297">
        <v>296338</v>
      </c>
      <c r="N4297">
        <v>0</v>
      </c>
      <c r="O4297">
        <v>2752</v>
      </c>
      <c r="P4297">
        <v>348791</v>
      </c>
      <c r="Q4297">
        <v>0</v>
      </c>
      <c r="R4297">
        <v>348791</v>
      </c>
      <c r="S4297" t="str">
        <f t="shared" si="134"/>
        <v>False</v>
      </c>
      <c r="T4297">
        <v>126225</v>
      </c>
      <c r="U4297" t="b">
        <f t="shared" si="135"/>
        <v>0</v>
      </c>
      <c r="V4297">
        <v>0</v>
      </c>
      <c r="W4297">
        <v>0</v>
      </c>
      <c r="X4297">
        <v>0</v>
      </c>
      <c r="Y4297">
        <v>0</v>
      </c>
      <c r="Z4297">
        <v>126225</v>
      </c>
      <c r="AA4297" t="b">
        <f>ABS(T4297-Z4297)&gt;25000</f>
        <v>0</v>
      </c>
      <c r="AB4297">
        <v>222566</v>
      </c>
      <c r="AC4297">
        <v>0</v>
      </c>
      <c r="AD4297">
        <v>222566</v>
      </c>
      <c r="AE4297">
        <v>22364</v>
      </c>
      <c r="AF4297">
        <v>0</v>
      </c>
      <c r="AG4297">
        <v>0</v>
      </c>
      <c r="AH4297">
        <v>15668</v>
      </c>
      <c r="AI4297">
        <v>38032</v>
      </c>
      <c r="AJ4297">
        <v>17271</v>
      </c>
      <c r="AK4297">
        <v>0</v>
      </c>
      <c r="AL4297">
        <v>0</v>
      </c>
      <c r="AM4297">
        <v>11285</v>
      </c>
      <c r="AN4297">
        <v>28556</v>
      </c>
      <c r="AO4297">
        <v>9476</v>
      </c>
      <c r="AQ4297">
        <f>K4297/R4297</f>
        <v>1.8635801955899093E-2</v>
      </c>
    </row>
    <row r="4298" spans="1:43" x14ac:dyDescent="0.35">
      <c r="A4298" t="s">
        <v>8912</v>
      </c>
      <c r="B4298" t="s">
        <v>8913</v>
      </c>
      <c r="C4298" t="s">
        <v>38</v>
      </c>
      <c r="D4298" t="str">
        <f>IF(P4298&lt;=50000,"Extra Small",IF(AND(P4298&gt;=50000,P4298&lt;250000),"Small",IF(AND(P4298&gt;=250000,P4298&lt;1000000),"Medium",IF(AND(P4298&gt;=1000000,P4298&lt;10000000),"Large",IF(AND(P4298&gt;=10000000,P4298&lt;100000000),"Extra Large",IF(P4298&gt;=100000000,"Extra-extra-large"))))))</f>
        <v>Medium</v>
      </c>
      <c r="E4298" t="s">
        <v>88</v>
      </c>
      <c r="F4298">
        <v>2</v>
      </c>
      <c r="G4298">
        <v>15</v>
      </c>
      <c r="H4298">
        <v>3</v>
      </c>
      <c r="I4298">
        <v>7</v>
      </c>
      <c r="J4298" t="s">
        <v>281</v>
      </c>
      <c r="K4298">
        <v>374138</v>
      </c>
      <c r="L4298">
        <v>21273</v>
      </c>
      <c r="M4298">
        <v>236454</v>
      </c>
      <c r="N4298">
        <v>0</v>
      </c>
      <c r="O4298">
        <v>317823</v>
      </c>
      <c r="P4298">
        <v>949688</v>
      </c>
      <c r="Q4298">
        <v>0</v>
      </c>
      <c r="R4298">
        <v>949688</v>
      </c>
      <c r="S4298" t="str">
        <f t="shared" si="134"/>
        <v>False</v>
      </c>
      <c r="T4298">
        <v>533116</v>
      </c>
      <c r="U4298" t="b">
        <f t="shared" si="135"/>
        <v>0</v>
      </c>
      <c r="V4298">
        <v>0</v>
      </c>
      <c r="W4298">
        <v>0</v>
      </c>
      <c r="X4298">
        <v>0</v>
      </c>
      <c r="Y4298">
        <v>464213</v>
      </c>
      <c r="Z4298">
        <v>997329</v>
      </c>
      <c r="AA4298" t="b">
        <f>ABS(T4298-Z4298)&gt;25000</f>
        <v>1</v>
      </c>
      <c r="AB4298">
        <v>-47641</v>
      </c>
      <c r="AC4298">
        <v>0</v>
      </c>
      <c r="AD4298">
        <v>-47641</v>
      </c>
      <c r="AE4298">
        <v>338720</v>
      </c>
      <c r="AF4298">
        <v>0</v>
      </c>
      <c r="AG4298">
        <v>0</v>
      </c>
      <c r="AH4298">
        <v>67379</v>
      </c>
      <c r="AI4298">
        <v>406099</v>
      </c>
      <c r="AJ4298">
        <v>221042</v>
      </c>
      <c r="AK4298">
        <v>0</v>
      </c>
      <c r="AL4298">
        <v>0</v>
      </c>
      <c r="AM4298">
        <v>6500</v>
      </c>
      <c r="AN4298">
        <v>227542</v>
      </c>
      <c r="AO4298">
        <v>178557</v>
      </c>
      <c r="AQ4298">
        <f>K4298/R4298</f>
        <v>0.39395885806707043</v>
      </c>
    </row>
    <row r="4299" spans="1:43" x14ac:dyDescent="0.35">
      <c r="A4299" t="s">
        <v>8914</v>
      </c>
      <c r="B4299" t="s">
        <v>8915</v>
      </c>
      <c r="C4299" t="s">
        <v>38</v>
      </c>
      <c r="D4299" t="str">
        <f>IF(P4299&lt;=50000,"Extra Small",IF(AND(P4299&gt;=50000,P4299&lt;250000),"Small",IF(AND(P4299&gt;=250000,P4299&lt;1000000),"Medium",IF(AND(P4299&gt;=1000000,P4299&lt;10000000),"Large",IF(AND(P4299&gt;=10000000,P4299&lt;100000000),"Extra Large",IF(P4299&gt;=100000000,"Extra-extra-large"))))))</f>
        <v>Large</v>
      </c>
      <c r="E4299" t="s">
        <v>85</v>
      </c>
      <c r="F4299">
        <v>2</v>
      </c>
      <c r="G4299">
        <v>7</v>
      </c>
      <c r="H4299">
        <v>0</v>
      </c>
      <c r="I4299">
        <v>6.9</v>
      </c>
      <c r="J4299" t="s">
        <v>44</v>
      </c>
      <c r="K4299">
        <v>562781</v>
      </c>
      <c r="L4299">
        <v>0</v>
      </c>
      <c r="M4299">
        <v>3548438</v>
      </c>
      <c r="N4299">
        <v>0</v>
      </c>
      <c r="O4299">
        <v>38996</v>
      </c>
      <c r="P4299">
        <v>4150215</v>
      </c>
      <c r="Q4299">
        <v>0</v>
      </c>
      <c r="R4299">
        <v>4150215</v>
      </c>
      <c r="S4299" t="str">
        <f t="shared" si="134"/>
        <v>False</v>
      </c>
      <c r="T4299">
        <v>557602</v>
      </c>
      <c r="U4299" t="b">
        <f t="shared" si="135"/>
        <v>0</v>
      </c>
      <c r="V4299">
        <v>0</v>
      </c>
      <c r="W4299">
        <v>151003</v>
      </c>
      <c r="X4299">
        <v>0</v>
      </c>
      <c r="Y4299">
        <v>3662344</v>
      </c>
      <c r="Z4299">
        <v>4370949</v>
      </c>
      <c r="AA4299" t="b">
        <f>ABS(T4299-Z4299)&gt;1000000</f>
        <v>1</v>
      </c>
      <c r="AB4299">
        <v>-220734</v>
      </c>
      <c r="AC4299">
        <v>0</v>
      </c>
      <c r="AD4299">
        <v>-220734</v>
      </c>
      <c r="AE4299">
        <v>407278</v>
      </c>
      <c r="AF4299">
        <v>0</v>
      </c>
      <c r="AG4299">
        <v>613199</v>
      </c>
      <c r="AH4299">
        <v>613199</v>
      </c>
      <c r="AI4299">
        <v>1020477</v>
      </c>
      <c r="AJ4299">
        <v>531718</v>
      </c>
      <c r="AK4299">
        <v>0</v>
      </c>
      <c r="AL4299">
        <v>20478</v>
      </c>
      <c r="AM4299">
        <v>20478</v>
      </c>
      <c r="AN4299">
        <v>552196</v>
      </c>
      <c r="AO4299">
        <v>468281</v>
      </c>
      <c r="AQ4299">
        <f>K4299/R4299</f>
        <v>0.13560285430995744</v>
      </c>
    </row>
    <row r="4300" spans="1:43" x14ac:dyDescent="0.35">
      <c r="A4300" t="s">
        <v>8916</v>
      </c>
      <c r="B4300" t="s">
        <v>8917</v>
      </c>
      <c r="C4300" t="s">
        <v>38</v>
      </c>
      <c r="D4300" t="str">
        <f>IF(P4300&lt;=50000,"Extra Small",IF(AND(P4300&gt;=50000,P4300&lt;250000),"Small",IF(AND(P4300&gt;=250000,P4300&lt;1000000),"Medium",IF(AND(P4300&gt;=1000000,P4300&lt;10000000),"Large",IF(AND(P4300&gt;=10000000,P4300&lt;100000000),"Extra Large",IF(P4300&gt;=100000000,"Extra-extra-large"))))))</f>
        <v>Medium</v>
      </c>
      <c r="E4300" t="s">
        <v>51</v>
      </c>
      <c r="F4300">
        <v>0</v>
      </c>
      <c r="G4300">
        <v>0</v>
      </c>
      <c r="H4300">
        <v>0</v>
      </c>
      <c r="I4300">
        <v>0</v>
      </c>
      <c r="J4300" t="s">
        <v>450</v>
      </c>
      <c r="K4300">
        <v>0</v>
      </c>
      <c r="L4300">
        <v>0</v>
      </c>
      <c r="M4300">
        <v>0</v>
      </c>
      <c r="N4300">
        <v>484397</v>
      </c>
      <c r="O4300">
        <v>29169</v>
      </c>
      <c r="P4300">
        <v>513566</v>
      </c>
      <c r="Q4300">
        <v>367237</v>
      </c>
      <c r="R4300">
        <v>880803</v>
      </c>
      <c r="S4300" t="str">
        <f t="shared" si="134"/>
        <v>False</v>
      </c>
      <c r="T4300">
        <v>0</v>
      </c>
      <c r="U4300" t="e">
        <f t="shared" si="135"/>
        <v>#DIV/0!</v>
      </c>
      <c r="V4300">
        <v>0</v>
      </c>
      <c r="W4300">
        <v>93872</v>
      </c>
      <c r="X4300">
        <v>14814</v>
      </c>
      <c r="Y4300">
        <v>458843</v>
      </c>
      <c r="Z4300">
        <v>567529</v>
      </c>
      <c r="AA4300" t="b">
        <f>ABS(T4300-Z4300)&gt;25000</f>
        <v>1</v>
      </c>
      <c r="AB4300">
        <v>313274</v>
      </c>
      <c r="AC4300">
        <v>0</v>
      </c>
      <c r="AD4300">
        <v>313274</v>
      </c>
      <c r="AE4300">
        <v>4542330</v>
      </c>
      <c r="AF4300">
        <v>0</v>
      </c>
      <c r="AG4300">
        <v>0</v>
      </c>
      <c r="AH4300">
        <v>7938567</v>
      </c>
      <c r="AI4300">
        <v>12480897</v>
      </c>
      <c r="AJ4300">
        <v>527</v>
      </c>
      <c r="AK4300">
        <v>0</v>
      </c>
      <c r="AL4300">
        <v>0</v>
      </c>
      <c r="AM4300">
        <v>107846</v>
      </c>
      <c r="AN4300">
        <v>108373</v>
      </c>
      <c r="AO4300">
        <v>12372524</v>
      </c>
      <c r="AQ4300">
        <f>K4300/R4300</f>
        <v>0</v>
      </c>
    </row>
    <row r="4301" spans="1:43" x14ac:dyDescent="0.35">
      <c r="A4301" t="s">
        <v>8918</v>
      </c>
      <c r="B4301" t="s">
        <v>8919</v>
      </c>
      <c r="C4301" t="s">
        <v>38</v>
      </c>
      <c r="D4301" t="str">
        <f>IF(P4301&lt;=50000,"Extra Small",IF(AND(P4301&gt;=50000,P4301&lt;250000),"Small",IF(AND(P4301&gt;=250000,P4301&lt;1000000),"Medium",IF(AND(P4301&gt;=1000000,P4301&lt;10000000),"Large",IF(AND(P4301&gt;=10000000,P4301&lt;100000000),"Extra Large",IF(P4301&gt;=100000000,"Extra-extra-large"))))))</f>
        <v>Medium</v>
      </c>
      <c r="E4301" t="s">
        <v>76</v>
      </c>
      <c r="F4301">
        <v>2</v>
      </c>
      <c r="G4301">
        <v>2</v>
      </c>
      <c r="H4301">
        <v>0</v>
      </c>
      <c r="I4301">
        <v>2</v>
      </c>
      <c r="J4301" t="s">
        <v>48</v>
      </c>
      <c r="K4301">
        <v>0</v>
      </c>
      <c r="L4301">
        <v>0</v>
      </c>
      <c r="M4301">
        <v>315746</v>
      </c>
      <c r="N4301">
        <v>0</v>
      </c>
      <c r="O4301">
        <v>0</v>
      </c>
      <c r="P4301">
        <v>315746</v>
      </c>
      <c r="Q4301">
        <v>0</v>
      </c>
      <c r="R4301">
        <v>315746</v>
      </c>
      <c r="S4301" t="str">
        <f t="shared" si="134"/>
        <v>False</v>
      </c>
      <c r="T4301">
        <v>243704</v>
      </c>
      <c r="U4301" t="b">
        <f t="shared" si="135"/>
        <v>0</v>
      </c>
      <c r="V4301">
        <v>0</v>
      </c>
      <c r="W4301">
        <v>0</v>
      </c>
      <c r="X4301">
        <v>0</v>
      </c>
      <c r="Y4301">
        <v>257040</v>
      </c>
      <c r="Z4301">
        <v>500744</v>
      </c>
      <c r="AA4301" t="b">
        <f>ABS(T4301-Z4301)&gt;25000</f>
        <v>1</v>
      </c>
      <c r="AB4301">
        <v>-184998</v>
      </c>
      <c r="AC4301">
        <v>7555</v>
      </c>
      <c r="AD4301">
        <v>-177443</v>
      </c>
      <c r="AE4301">
        <v>871800</v>
      </c>
      <c r="AF4301">
        <v>0</v>
      </c>
      <c r="AG4301">
        <v>0</v>
      </c>
      <c r="AH4301">
        <v>1052252</v>
      </c>
      <c r="AI4301">
        <v>1924052</v>
      </c>
      <c r="AJ4301">
        <v>416779</v>
      </c>
      <c r="AK4301">
        <v>0</v>
      </c>
      <c r="AL4301">
        <v>0</v>
      </c>
      <c r="AM4301">
        <v>0</v>
      </c>
      <c r="AN4301">
        <v>416779</v>
      </c>
      <c r="AO4301">
        <v>1507273</v>
      </c>
      <c r="AQ4301">
        <f>K4301/R4301</f>
        <v>0</v>
      </c>
    </row>
    <row r="4302" spans="1:43" x14ac:dyDescent="0.35">
      <c r="A4302" t="s">
        <v>8920</v>
      </c>
      <c r="B4302" t="s">
        <v>8921</v>
      </c>
      <c r="C4302" t="s">
        <v>38</v>
      </c>
      <c r="D4302" t="str">
        <f>IF(P4302&lt;=50000,"Extra Small",IF(AND(P4302&gt;=50000,P4302&lt;250000),"Small",IF(AND(P4302&gt;=250000,P4302&lt;1000000),"Medium",IF(AND(P4302&gt;=1000000,P4302&lt;10000000),"Large",IF(AND(P4302&gt;=10000000,P4302&lt;100000000),"Extra Large",IF(P4302&gt;=100000000,"Extra-extra-large"))))))</f>
        <v>Small</v>
      </c>
      <c r="E4302" t="s">
        <v>43</v>
      </c>
      <c r="F4302">
        <v>0</v>
      </c>
      <c r="G4302">
        <v>0</v>
      </c>
      <c r="H4302">
        <v>0</v>
      </c>
      <c r="I4302">
        <v>0</v>
      </c>
      <c r="J4302" t="s">
        <v>256</v>
      </c>
      <c r="K4302">
        <v>134000</v>
      </c>
      <c r="L4302">
        <v>4403</v>
      </c>
      <c r="M4302">
        <v>15612</v>
      </c>
      <c r="N4302">
        <v>0</v>
      </c>
      <c r="O4302">
        <v>32546</v>
      </c>
      <c r="P4302">
        <v>186561</v>
      </c>
      <c r="Q4302">
        <v>0</v>
      </c>
      <c r="R4302">
        <v>186561</v>
      </c>
      <c r="S4302" t="str">
        <f t="shared" si="134"/>
        <v>False</v>
      </c>
      <c r="T4302">
        <v>0</v>
      </c>
      <c r="U4302" t="e">
        <f t="shared" si="135"/>
        <v>#DIV/0!</v>
      </c>
      <c r="V4302">
        <v>0</v>
      </c>
      <c r="W4302">
        <v>0</v>
      </c>
      <c r="X4302">
        <v>0</v>
      </c>
      <c r="Y4302">
        <v>169837</v>
      </c>
      <c r="Z4302">
        <v>169837</v>
      </c>
      <c r="AA4302" t="b">
        <f>ABS(T4302-Z4302)&gt;25000</f>
        <v>1</v>
      </c>
      <c r="AB4302">
        <v>16724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254847</v>
      </c>
      <c r="AJ4302">
        <v>0</v>
      </c>
      <c r="AK4302">
        <v>0</v>
      </c>
      <c r="AL4302">
        <v>0</v>
      </c>
      <c r="AM4302">
        <v>0</v>
      </c>
      <c r="AN4302">
        <v>1991</v>
      </c>
      <c r="AO4302">
        <v>252856</v>
      </c>
      <c r="AQ4302">
        <f>K4302/R4302</f>
        <v>0.7182637314336866</v>
      </c>
    </row>
    <row r="4303" spans="1:43" x14ac:dyDescent="0.35">
      <c r="A4303" t="s">
        <v>8922</v>
      </c>
      <c r="B4303" t="s">
        <v>8923</v>
      </c>
      <c r="C4303" t="s">
        <v>38</v>
      </c>
      <c r="D4303" t="str">
        <f>IF(P4303&lt;=50000,"Extra Small",IF(AND(P4303&gt;=50000,P4303&lt;250000),"Small",IF(AND(P4303&gt;=250000,P4303&lt;1000000),"Medium",IF(AND(P4303&gt;=1000000,P4303&lt;10000000),"Large",IF(AND(P4303&gt;=10000000,P4303&lt;100000000),"Extra Large",IF(P4303&gt;=100000000,"Extra-extra-large"))))))</f>
        <v>Extra Small</v>
      </c>
      <c r="E4303" t="s">
        <v>85</v>
      </c>
      <c r="F4303">
        <v>0</v>
      </c>
      <c r="G4303">
        <v>0</v>
      </c>
      <c r="H4303">
        <v>0</v>
      </c>
      <c r="I4303">
        <v>0</v>
      </c>
      <c r="J4303" t="s">
        <v>687</v>
      </c>
      <c r="K4303">
        <v>0</v>
      </c>
      <c r="L4303">
        <v>24</v>
      </c>
      <c r="M4303">
        <v>3431</v>
      </c>
      <c r="N4303">
        <v>61</v>
      </c>
      <c r="O4303">
        <v>3084</v>
      </c>
      <c r="P4303">
        <v>6600</v>
      </c>
      <c r="Q4303">
        <v>0</v>
      </c>
      <c r="R4303">
        <v>6600</v>
      </c>
      <c r="S4303" t="str">
        <f t="shared" si="134"/>
        <v>False</v>
      </c>
      <c r="T4303">
        <v>0</v>
      </c>
      <c r="U4303" t="e">
        <f t="shared" si="135"/>
        <v>#DIV/0!</v>
      </c>
      <c r="V4303">
        <v>0</v>
      </c>
      <c r="W4303">
        <v>145</v>
      </c>
      <c r="X4303">
        <v>0</v>
      </c>
      <c r="Y4303">
        <v>0</v>
      </c>
      <c r="Z4303">
        <v>145</v>
      </c>
      <c r="AA4303" t="b">
        <f>ABS(T4303-Z4303)&gt;25000</f>
        <v>0</v>
      </c>
      <c r="AB4303">
        <v>6455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34000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34000</v>
      </c>
      <c r="AQ4303">
        <f>K4303/R4303</f>
        <v>0</v>
      </c>
    </row>
    <row r="4304" spans="1:43" x14ac:dyDescent="0.35">
      <c r="A4304" t="s">
        <v>8924</v>
      </c>
      <c r="B4304" t="s">
        <v>8925</v>
      </c>
      <c r="C4304" t="s">
        <v>38</v>
      </c>
      <c r="D4304" t="str">
        <f>IF(P4304&lt;=50000,"Extra Small",IF(AND(P4304&gt;=50000,P4304&lt;250000),"Small",IF(AND(P4304&gt;=250000,P4304&lt;1000000),"Medium",IF(AND(P4304&gt;=1000000,P4304&lt;10000000),"Large",IF(AND(P4304&gt;=10000000,P4304&lt;100000000),"Extra Large",IF(P4304&gt;=100000000,"Extra-extra-large"))))))</f>
        <v>Small</v>
      </c>
      <c r="E4304" t="s">
        <v>55</v>
      </c>
      <c r="F4304">
        <v>0</v>
      </c>
      <c r="G4304">
        <v>0</v>
      </c>
      <c r="H4304">
        <v>0</v>
      </c>
      <c r="I4304">
        <v>0</v>
      </c>
      <c r="J4304" t="s">
        <v>143</v>
      </c>
      <c r="K4304">
        <v>0</v>
      </c>
      <c r="L4304">
        <v>285</v>
      </c>
      <c r="M4304">
        <v>51462</v>
      </c>
      <c r="N4304">
        <v>116</v>
      </c>
      <c r="O4304">
        <v>849</v>
      </c>
      <c r="P4304">
        <v>52712</v>
      </c>
      <c r="Q4304">
        <v>0</v>
      </c>
      <c r="R4304">
        <v>52712</v>
      </c>
      <c r="S4304" t="str">
        <f t="shared" si="134"/>
        <v>False</v>
      </c>
      <c r="T4304">
        <v>0</v>
      </c>
      <c r="U4304" t="e">
        <f t="shared" si="135"/>
        <v>#DIV/0!</v>
      </c>
      <c r="V4304">
        <v>0</v>
      </c>
      <c r="W4304">
        <v>11221</v>
      </c>
      <c r="X4304">
        <v>0</v>
      </c>
      <c r="Y4304">
        <v>13552</v>
      </c>
      <c r="Z4304">
        <v>24773</v>
      </c>
      <c r="AA4304" t="b">
        <f>ABS(T4304-Z4304)&gt;25000</f>
        <v>0</v>
      </c>
      <c r="AB4304">
        <v>27939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61300</v>
      </c>
      <c r="AJ4304">
        <v>0</v>
      </c>
      <c r="AK4304">
        <v>0</v>
      </c>
      <c r="AL4304">
        <v>0</v>
      </c>
      <c r="AM4304">
        <v>0</v>
      </c>
      <c r="AN4304">
        <v>6406</v>
      </c>
      <c r="AO4304">
        <v>54894</v>
      </c>
      <c r="AQ4304">
        <f>K4304/R4304</f>
        <v>0</v>
      </c>
    </row>
    <row r="4305" spans="1:43" x14ac:dyDescent="0.35">
      <c r="A4305" t="s">
        <v>8926</v>
      </c>
      <c r="B4305" t="s">
        <v>8927</v>
      </c>
      <c r="C4305" t="s">
        <v>38</v>
      </c>
      <c r="D4305" t="str">
        <f>IF(P4305&lt;=50000,"Extra Small",IF(AND(P4305&gt;=50000,P4305&lt;250000),"Small",IF(AND(P4305&gt;=250000,P4305&lt;1000000),"Medium",IF(AND(P4305&gt;=1000000,P4305&lt;10000000),"Large",IF(AND(P4305&gt;=10000000,P4305&lt;100000000),"Extra Large",IF(P4305&gt;=100000000,"Extra-extra-large"))))))</f>
        <v>Large</v>
      </c>
      <c r="E4305" t="s">
        <v>67</v>
      </c>
      <c r="F4305">
        <v>14</v>
      </c>
      <c r="G4305">
        <v>109</v>
      </c>
      <c r="H4305">
        <v>0</v>
      </c>
      <c r="I4305">
        <v>68.069999999999993</v>
      </c>
      <c r="J4305" t="s">
        <v>256</v>
      </c>
      <c r="K4305">
        <v>4964451</v>
      </c>
      <c r="L4305">
        <v>56714</v>
      </c>
      <c r="M4305">
        <v>3334759</v>
      </c>
      <c r="N4305">
        <v>512400</v>
      </c>
      <c r="O4305">
        <v>2349</v>
      </c>
      <c r="P4305">
        <v>8870673</v>
      </c>
      <c r="Q4305">
        <v>0</v>
      </c>
      <c r="R4305">
        <v>8870673</v>
      </c>
      <c r="S4305" t="str">
        <f t="shared" si="134"/>
        <v>False</v>
      </c>
      <c r="T4305">
        <v>5865214</v>
      </c>
      <c r="U4305" t="b">
        <f t="shared" si="135"/>
        <v>0</v>
      </c>
      <c r="V4305">
        <v>28168</v>
      </c>
      <c r="W4305">
        <v>0</v>
      </c>
      <c r="X4305">
        <v>0</v>
      </c>
      <c r="Y4305">
        <v>2304699</v>
      </c>
      <c r="Z4305">
        <v>8198081</v>
      </c>
      <c r="AA4305" t="b">
        <f>ABS(T4305-Z4305)&gt;1000000</f>
        <v>1</v>
      </c>
      <c r="AB4305">
        <v>672592</v>
      </c>
      <c r="AC4305">
        <v>0</v>
      </c>
      <c r="AD4305">
        <v>672592</v>
      </c>
      <c r="AE4305">
        <v>22520730</v>
      </c>
      <c r="AF4305">
        <v>0</v>
      </c>
      <c r="AG4305">
        <v>20059176</v>
      </c>
      <c r="AH4305">
        <v>20059176</v>
      </c>
      <c r="AI4305">
        <v>42579906</v>
      </c>
      <c r="AJ4305">
        <v>21292837</v>
      </c>
      <c r="AK4305">
        <v>0</v>
      </c>
      <c r="AL4305">
        <v>401087</v>
      </c>
      <c r="AM4305">
        <v>401087</v>
      </c>
      <c r="AN4305">
        <v>21693924</v>
      </c>
      <c r="AO4305">
        <v>20885982</v>
      </c>
      <c r="AQ4305">
        <f>K4305/R4305</f>
        <v>0.55964761636462079</v>
      </c>
    </row>
    <row r="4306" spans="1:43" x14ac:dyDescent="0.35">
      <c r="A4306" t="s">
        <v>8928</v>
      </c>
      <c r="B4306" t="s">
        <v>8929</v>
      </c>
      <c r="C4306" t="s">
        <v>50</v>
      </c>
      <c r="D4306" t="str">
        <f>IF(P4306&lt;=50000,"Extra Small",IF(AND(P4306&gt;=50000,P4306&lt;250000),"Small",IF(AND(P4306&gt;=250000,P4306&lt;1000000),"Medium",IF(AND(P4306&gt;=1000000,P4306&lt;10000000),"Large",IF(AND(P4306&gt;=10000000,P4306&lt;100000000),"Extra Large",IF(P4306&gt;=100000000,"Extra-extra-large"))))))</f>
        <v>Large</v>
      </c>
      <c r="E4306" t="s">
        <v>85</v>
      </c>
      <c r="F4306">
        <v>6</v>
      </c>
      <c r="G4306">
        <v>0</v>
      </c>
      <c r="H4306">
        <v>0</v>
      </c>
      <c r="I4306">
        <v>6</v>
      </c>
      <c r="J4306" t="s">
        <v>107</v>
      </c>
      <c r="K4306">
        <v>0</v>
      </c>
      <c r="L4306">
        <v>3504036</v>
      </c>
      <c r="M4306">
        <v>0</v>
      </c>
      <c r="N4306">
        <v>9</v>
      </c>
      <c r="O4306">
        <v>0</v>
      </c>
      <c r="P4306">
        <v>3504045</v>
      </c>
      <c r="Q4306">
        <v>0</v>
      </c>
      <c r="R4306">
        <v>3504045</v>
      </c>
      <c r="S4306" t="str">
        <f t="shared" si="134"/>
        <v>False</v>
      </c>
      <c r="T4306">
        <v>0</v>
      </c>
      <c r="U4306" t="b">
        <f t="shared" si="135"/>
        <v>0</v>
      </c>
      <c r="V4306">
        <v>0</v>
      </c>
      <c r="W4306">
        <v>0</v>
      </c>
      <c r="X4306">
        <v>0</v>
      </c>
      <c r="Y4306">
        <v>3242894</v>
      </c>
      <c r="Z4306">
        <v>3242894</v>
      </c>
      <c r="AA4306" t="b">
        <f>ABS(T4306-Z4306)&gt;1000000</f>
        <v>1</v>
      </c>
      <c r="AB4306">
        <v>261151</v>
      </c>
      <c r="AC4306">
        <v>0</v>
      </c>
      <c r="AD4306">
        <v>261151</v>
      </c>
      <c r="AE4306">
        <v>800980</v>
      </c>
      <c r="AF4306">
        <v>0</v>
      </c>
      <c r="AG4306">
        <v>0</v>
      </c>
      <c r="AH4306">
        <v>0</v>
      </c>
      <c r="AI4306">
        <v>800980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800980</v>
      </c>
      <c r="AQ4306">
        <f>K4306/R4306</f>
        <v>0</v>
      </c>
    </row>
    <row r="4307" spans="1:43" x14ac:dyDescent="0.35">
      <c r="A4307" t="s">
        <v>8930</v>
      </c>
      <c r="B4307" t="s">
        <v>8931</v>
      </c>
      <c r="C4307" t="s">
        <v>38</v>
      </c>
      <c r="D4307" t="str">
        <f>IF(P4307&lt;=50000,"Extra Small",IF(AND(P4307&gt;=50000,P4307&lt;250000),"Small",IF(AND(P4307&gt;=250000,P4307&lt;1000000),"Medium",IF(AND(P4307&gt;=1000000,P4307&lt;10000000),"Large",IF(AND(P4307&gt;=10000000,P4307&lt;100000000),"Extra Large",IF(P4307&gt;=100000000,"Extra-extra-large"))))))</f>
        <v>Small</v>
      </c>
      <c r="E4307" t="s">
        <v>302</v>
      </c>
      <c r="F4307">
        <v>1</v>
      </c>
      <c r="G4307">
        <v>0</v>
      </c>
      <c r="H4307">
        <v>0</v>
      </c>
      <c r="I4307">
        <v>1</v>
      </c>
      <c r="J4307" t="s">
        <v>281</v>
      </c>
      <c r="K4307">
        <v>0</v>
      </c>
      <c r="L4307">
        <v>96559</v>
      </c>
      <c r="M4307">
        <v>4733</v>
      </c>
      <c r="N4307">
        <v>47</v>
      </c>
      <c r="O4307">
        <v>0</v>
      </c>
      <c r="P4307">
        <v>101339</v>
      </c>
      <c r="Q4307">
        <v>0</v>
      </c>
      <c r="R4307">
        <v>101339</v>
      </c>
      <c r="S4307" t="str">
        <f t="shared" si="134"/>
        <v>False</v>
      </c>
      <c r="T4307">
        <v>11026</v>
      </c>
      <c r="U4307" t="b">
        <f t="shared" si="135"/>
        <v>0</v>
      </c>
      <c r="V4307">
        <v>0</v>
      </c>
      <c r="W4307">
        <v>0</v>
      </c>
      <c r="X4307">
        <v>72550</v>
      </c>
      <c r="Y4307">
        <v>27634</v>
      </c>
      <c r="Z4307">
        <v>111210</v>
      </c>
      <c r="AA4307" t="b">
        <f>ABS(T4307-Z4307)&gt;25000</f>
        <v>1</v>
      </c>
      <c r="AB4307">
        <v>-9871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11117</v>
      </c>
      <c r="AJ4307">
        <v>0</v>
      </c>
      <c r="AK4307">
        <v>0</v>
      </c>
      <c r="AL4307">
        <v>0</v>
      </c>
      <c r="AM4307">
        <v>0</v>
      </c>
      <c r="AN4307">
        <v>2940</v>
      </c>
      <c r="AO4307">
        <v>8177</v>
      </c>
      <c r="AQ4307">
        <f>K4307/R4307</f>
        <v>0</v>
      </c>
    </row>
    <row r="4308" spans="1:43" x14ac:dyDescent="0.35">
      <c r="A4308" t="s">
        <v>8932</v>
      </c>
      <c r="B4308" t="s">
        <v>8933</v>
      </c>
      <c r="C4308" t="s">
        <v>50</v>
      </c>
      <c r="D4308" t="str">
        <f>IF(P4308&lt;=50000,"Extra Small",IF(AND(P4308&gt;=50000,P4308&lt;250000),"Small",IF(AND(P4308&gt;=250000,P4308&lt;1000000),"Medium",IF(AND(P4308&gt;=1000000,P4308&lt;10000000),"Large",IF(AND(P4308&gt;=10000000,P4308&lt;100000000),"Extra Large",IF(P4308&gt;=100000000,"Extra-extra-large"))))))</f>
        <v>Extra Small</v>
      </c>
      <c r="E4308" t="s">
        <v>85</v>
      </c>
      <c r="F4308">
        <v>0</v>
      </c>
      <c r="G4308">
        <v>0</v>
      </c>
      <c r="H4308">
        <v>0</v>
      </c>
      <c r="I4308">
        <v>0</v>
      </c>
      <c r="J4308" t="s">
        <v>256</v>
      </c>
      <c r="K4308">
        <v>6408</v>
      </c>
      <c r="L4308">
        <v>8580</v>
      </c>
      <c r="M4308">
        <v>22605</v>
      </c>
      <c r="N4308">
        <v>2383</v>
      </c>
      <c r="O4308">
        <v>178</v>
      </c>
      <c r="P4308">
        <v>40154</v>
      </c>
      <c r="Q4308">
        <v>199</v>
      </c>
      <c r="R4308">
        <v>40353</v>
      </c>
      <c r="S4308" t="str">
        <f t="shared" si="134"/>
        <v>False</v>
      </c>
      <c r="T4308">
        <v>0</v>
      </c>
      <c r="U4308" t="e">
        <f t="shared" si="135"/>
        <v>#DIV/0!</v>
      </c>
      <c r="V4308">
        <v>0</v>
      </c>
      <c r="W4308">
        <v>0</v>
      </c>
      <c r="X4308">
        <v>0</v>
      </c>
      <c r="Y4308">
        <v>35745</v>
      </c>
      <c r="Z4308">
        <v>35745</v>
      </c>
      <c r="AA4308" t="b">
        <f>ABS(T4308-Z4308)&gt;25000</f>
        <v>1</v>
      </c>
      <c r="AB4308">
        <v>4608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22269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22269</v>
      </c>
      <c r="AQ4308">
        <f>K4308/R4308</f>
        <v>0.15879860233439894</v>
      </c>
    </row>
    <row r="4309" spans="1:43" x14ac:dyDescent="0.35">
      <c r="A4309" t="s">
        <v>8934</v>
      </c>
      <c r="B4309" t="s">
        <v>8935</v>
      </c>
      <c r="C4309" t="s">
        <v>38</v>
      </c>
      <c r="D4309" t="str">
        <f>IF(P4309&lt;=50000,"Extra Small",IF(AND(P4309&gt;=50000,P4309&lt;250000),"Small",IF(AND(P4309&gt;=250000,P4309&lt;1000000),"Medium",IF(AND(P4309&gt;=1000000,P4309&lt;10000000),"Large",IF(AND(P4309&gt;=10000000,P4309&lt;100000000),"Extra Large",IF(P4309&gt;=100000000,"Extra-extra-large"))))))</f>
        <v>Medium</v>
      </c>
      <c r="E4309" t="s">
        <v>39</v>
      </c>
      <c r="F4309">
        <v>0</v>
      </c>
      <c r="G4309">
        <v>0</v>
      </c>
      <c r="H4309">
        <v>0</v>
      </c>
      <c r="I4309">
        <v>2</v>
      </c>
      <c r="J4309" t="s">
        <v>278</v>
      </c>
      <c r="K4309">
        <v>0</v>
      </c>
      <c r="L4309">
        <v>245896</v>
      </c>
      <c r="M4309">
        <v>0</v>
      </c>
      <c r="N4309">
        <v>0</v>
      </c>
      <c r="O4309">
        <v>153013</v>
      </c>
      <c r="P4309">
        <v>398909</v>
      </c>
      <c r="Q4309">
        <v>0</v>
      </c>
      <c r="R4309">
        <v>398909</v>
      </c>
      <c r="S4309" t="str">
        <f t="shared" si="134"/>
        <v>False</v>
      </c>
      <c r="T4309">
        <v>0</v>
      </c>
      <c r="U4309" t="e">
        <f t="shared" si="135"/>
        <v>#DIV/0!</v>
      </c>
      <c r="V4309">
        <v>0</v>
      </c>
      <c r="W4309">
        <v>0</v>
      </c>
      <c r="X4309">
        <v>0</v>
      </c>
      <c r="Y4309">
        <v>277860</v>
      </c>
      <c r="Z4309">
        <v>277860</v>
      </c>
      <c r="AA4309" t="b">
        <f>ABS(T4309-Z4309)&gt;25000</f>
        <v>1</v>
      </c>
      <c r="AB4309">
        <v>121049</v>
      </c>
      <c r="AC4309">
        <v>0</v>
      </c>
      <c r="AD4309">
        <v>121049</v>
      </c>
      <c r="AE4309">
        <v>142888</v>
      </c>
      <c r="AF4309">
        <v>0</v>
      </c>
      <c r="AG4309">
        <v>0</v>
      </c>
      <c r="AH4309">
        <v>2679494</v>
      </c>
      <c r="AI4309">
        <v>2822382</v>
      </c>
      <c r="AJ4309">
        <v>33939</v>
      </c>
      <c r="AK4309">
        <v>0</v>
      </c>
      <c r="AL4309">
        <v>0</v>
      </c>
      <c r="AM4309">
        <v>20890</v>
      </c>
      <c r="AN4309">
        <v>54829</v>
      </c>
      <c r="AO4309">
        <v>2767553</v>
      </c>
      <c r="AQ4309">
        <f>K4309/R4309</f>
        <v>0</v>
      </c>
    </row>
    <row r="4310" spans="1:43" x14ac:dyDescent="0.35">
      <c r="A4310" t="s">
        <v>8936</v>
      </c>
      <c r="B4310" t="s">
        <v>8937</v>
      </c>
      <c r="C4310" t="s">
        <v>38</v>
      </c>
      <c r="D4310" t="str">
        <f>IF(P4310&lt;=50000,"Extra Small",IF(AND(P4310&gt;=50000,P4310&lt;250000),"Small",IF(AND(P4310&gt;=250000,P4310&lt;1000000),"Medium",IF(AND(P4310&gt;=1000000,P4310&lt;10000000),"Large",IF(AND(P4310&gt;=10000000,P4310&lt;100000000),"Extra Large",IF(P4310&gt;=100000000,"Extra-extra-large"))))))</f>
        <v>Large</v>
      </c>
      <c r="E4310" t="s">
        <v>55</v>
      </c>
      <c r="F4310">
        <v>2</v>
      </c>
      <c r="G4310">
        <v>12</v>
      </c>
      <c r="H4310">
        <v>1</v>
      </c>
      <c r="I4310">
        <v>8.93</v>
      </c>
      <c r="J4310" t="s">
        <v>1141</v>
      </c>
      <c r="K4310">
        <v>760055</v>
      </c>
      <c r="L4310">
        <v>48764</v>
      </c>
      <c r="M4310">
        <v>414101</v>
      </c>
      <c r="N4310">
        <v>8137</v>
      </c>
      <c r="O4310">
        <v>38506</v>
      </c>
      <c r="P4310">
        <v>1269563</v>
      </c>
      <c r="Q4310">
        <v>0</v>
      </c>
      <c r="R4310">
        <v>1269563</v>
      </c>
      <c r="S4310" t="str">
        <f t="shared" si="134"/>
        <v>False</v>
      </c>
      <c r="T4310">
        <v>722872</v>
      </c>
      <c r="U4310" t="b">
        <f t="shared" si="135"/>
        <v>0</v>
      </c>
      <c r="V4310">
        <v>0</v>
      </c>
      <c r="W4310">
        <v>200</v>
      </c>
      <c r="X4310">
        <v>0</v>
      </c>
      <c r="Y4310">
        <v>478485</v>
      </c>
      <c r="Z4310">
        <v>1201557</v>
      </c>
      <c r="AA4310" t="b">
        <f>ABS(T4310-Z4310)&gt;1000000</f>
        <v>0</v>
      </c>
      <c r="AB4310">
        <v>68006</v>
      </c>
      <c r="AC4310">
        <v>0</v>
      </c>
      <c r="AD4310">
        <v>68006</v>
      </c>
      <c r="AE4310">
        <v>551345</v>
      </c>
      <c r="AF4310">
        <v>0</v>
      </c>
      <c r="AG4310">
        <v>2191772</v>
      </c>
      <c r="AH4310">
        <v>2191772</v>
      </c>
      <c r="AI4310">
        <v>2743117</v>
      </c>
      <c r="AJ4310">
        <v>135444</v>
      </c>
      <c r="AK4310">
        <v>0</v>
      </c>
      <c r="AL4310">
        <v>0</v>
      </c>
      <c r="AM4310">
        <v>0</v>
      </c>
      <c r="AN4310">
        <v>135444</v>
      </c>
      <c r="AO4310">
        <v>2607673</v>
      </c>
      <c r="AQ4310">
        <f>K4310/R4310</f>
        <v>0.59867450453423732</v>
      </c>
    </row>
    <row r="4311" spans="1:43" x14ac:dyDescent="0.35">
      <c r="A4311" t="s">
        <v>8938</v>
      </c>
      <c r="B4311" t="s">
        <v>8939</v>
      </c>
      <c r="C4311" t="s">
        <v>38</v>
      </c>
      <c r="D4311" t="str">
        <f>IF(P4311&lt;=50000,"Extra Small",IF(AND(P4311&gt;=50000,P4311&lt;250000),"Small",IF(AND(P4311&gt;=250000,P4311&lt;1000000),"Medium",IF(AND(P4311&gt;=1000000,P4311&lt;10000000),"Large",IF(AND(P4311&gt;=10000000,P4311&lt;100000000),"Extra Large",IF(P4311&gt;=100000000,"Extra-extra-large"))))))</f>
        <v>Small</v>
      </c>
      <c r="E4311" t="s">
        <v>70</v>
      </c>
      <c r="F4311">
        <v>0</v>
      </c>
      <c r="G4311">
        <v>1</v>
      </c>
      <c r="H4311">
        <v>0</v>
      </c>
      <c r="I4311">
        <v>0.6</v>
      </c>
      <c r="J4311" t="s">
        <v>187</v>
      </c>
      <c r="K4311">
        <v>0</v>
      </c>
      <c r="L4311">
        <v>38636</v>
      </c>
      <c r="M4311">
        <v>198109</v>
      </c>
      <c r="N4311">
        <v>2358</v>
      </c>
      <c r="O4311">
        <v>0</v>
      </c>
      <c r="P4311">
        <v>239103</v>
      </c>
      <c r="Q4311">
        <v>0</v>
      </c>
      <c r="R4311">
        <v>239103</v>
      </c>
      <c r="S4311" t="str">
        <f t="shared" si="134"/>
        <v>False</v>
      </c>
      <c r="T4311">
        <v>47315</v>
      </c>
      <c r="U4311" t="b">
        <f t="shared" si="135"/>
        <v>0</v>
      </c>
      <c r="V4311">
        <v>0</v>
      </c>
      <c r="W4311">
        <v>21000</v>
      </c>
      <c r="X4311">
        <v>0</v>
      </c>
      <c r="Y4311">
        <v>104368</v>
      </c>
      <c r="Z4311">
        <v>172683</v>
      </c>
      <c r="AA4311" t="b">
        <f>ABS(T4311-Z4311)&gt;25000</f>
        <v>1</v>
      </c>
      <c r="AB4311">
        <v>66420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192996</v>
      </c>
      <c r="AJ4311">
        <v>0</v>
      </c>
      <c r="AK4311">
        <v>0</v>
      </c>
      <c r="AL4311">
        <v>0</v>
      </c>
      <c r="AM4311">
        <v>0</v>
      </c>
      <c r="AN4311">
        <v>69889</v>
      </c>
      <c r="AO4311">
        <v>123107</v>
      </c>
      <c r="AQ4311">
        <f>K4311/R4311</f>
        <v>0</v>
      </c>
    </row>
    <row r="4312" spans="1:43" x14ac:dyDescent="0.35">
      <c r="A4312" t="s">
        <v>8940</v>
      </c>
      <c r="B4312" t="s">
        <v>8941</v>
      </c>
      <c r="C4312" t="s">
        <v>50</v>
      </c>
      <c r="D4312" t="str">
        <f>IF(P4312&lt;=50000,"Extra Small",IF(AND(P4312&gt;=50000,P4312&lt;250000),"Small",IF(AND(P4312&gt;=250000,P4312&lt;1000000),"Medium",IF(AND(P4312&gt;=1000000,P4312&lt;10000000),"Large",IF(AND(P4312&gt;=10000000,P4312&lt;100000000),"Extra Large",IF(P4312&gt;=100000000,"Extra-extra-large"))))))</f>
        <v>Small</v>
      </c>
      <c r="E4312" t="s">
        <v>73</v>
      </c>
      <c r="F4312">
        <v>0</v>
      </c>
      <c r="G4312">
        <v>0</v>
      </c>
      <c r="H4312">
        <v>0</v>
      </c>
      <c r="I4312">
        <v>0</v>
      </c>
      <c r="J4312" t="s">
        <v>44</v>
      </c>
      <c r="K4312">
        <v>0</v>
      </c>
      <c r="L4312">
        <v>0</v>
      </c>
      <c r="M4312">
        <v>0</v>
      </c>
      <c r="N4312">
        <v>0</v>
      </c>
      <c r="O4312">
        <v>153797</v>
      </c>
      <c r="P4312">
        <v>153797</v>
      </c>
      <c r="Q4312">
        <v>0</v>
      </c>
      <c r="R4312">
        <v>153797</v>
      </c>
      <c r="S4312" t="str">
        <f t="shared" si="134"/>
        <v>False</v>
      </c>
      <c r="T4312">
        <v>0</v>
      </c>
      <c r="U4312" t="e">
        <f t="shared" si="135"/>
        <v>#DIV/0!</v>
      </c>
      <c r="V4312">
        <v>0</v>
      </c>
      <c r="W4312">
        <v>0</v>
      </c>
      <c r="X4312">
        <v>0</v>
      </c>
      <c r="Y4312">
        <v>152253</v>
      </c>
      <c r="Z4312">
        <v>152253</v>
      </c>
      <c r="AA4312" t="b">
        <f>ABS(T4312-Z4312)&gt;25000</f>
        <v>1</v>
      </c>
      <c r="AB4312">
        <v>1544</v>
      </c>
      <c r="AC4312">
        <v>0</v>
      </c>
      <c r="AD4312">
        <v>1544</v>
      </c>
      <c r="AE4312">
        <v>0</v>
      </c>
      <c r="AF4312">
        <v>0</v>
      </c>
      <c r="AG4312">
        <v>0</v>
      </c>
      <c r="AH4312">
        <v>0</v>
      </c>
      <c r="AI4312">
        <v>37999</v>
      </c>
      <c r="AJ4312">
        <v>0</v>
      </c>
      <c r="AK4312">
        <v>0</v>
      </c>
      <c r="AL4312">
        <v>0</v>
      </c>
      <c r="AM4312">
        <v>0</v>
      </c>
      <c r="AN4312">
        <v>5235</v>
      </c>
      <c r="AO4312">
        <v>32764</v>
      </c>
      <c r="AQ4312">
        <f>K4312/R4312</f>
        <v>0</v>
      </c>
    </row>
    <row r="4313" spans="1:43" x14ac:dyDescent="0.35">
      <c r="A4313" t="s">
        <v>8942</v>
      </c>
      <c r="B4313" t="s">
        <v>8943</v>
      </c>
      <c r="C4313" t="s">
        <v>38</v>
      </c>
      <c r="D4313" t="str">
        <f>IF(P4313&lt;=50000,"Extra Small",IF(AND(P4313&gt;=50000,P4313&lt;250000),"Small",IF(AND(P4313&gt;=250000,P4313&lt;1000000),"Medium",IF(AND(P4313&gt;=1000000,P4313&lt;10000000),"Large",IF(AND(P4313&gt;=10000000,P4313&lt;100000000),"Extra Large",IF(P4313&gt;=100000000,"Extra-extra-large"))))))</f>
        <v>Extra Large</v>
      </c>
      <c r="E4313" t="s">
        <v>70</v>
      </c>
      <c r="F4313">
        <v>202</v>
      </c>
      <c r="G4313">
        <v>107</v>
      </c>
      <c r="H4313">
        <v>425</v>
      </c>
      <c r="I4313">
        <v>483</v>
      </c>
      <c r="J4313" t="s">
        <v>2422</v>
      </c>
      <c r="K4313">
        <v>24366000</v>
      </c>
      <c r="L4313">
        <v>4190000</v>
      </c>
      <c r="M4313">
        <v>66155000</v>
      </c>
      <c r="N4313">
        <v>1127000</v>
      </c>
      <c r="O4313">
        <v>23000</v>
      </c>
      <c r="P4313">
        <v>95861000</v>
      </c>
      <c r="Q4313">
        <v>2721000</v>
      </c>
      <c r="R4313">
        <v>98582000</v>
      </c>
      <c r="S4313" t="str">
        <f t="shared" si="134"/>
        <v>False</v>
      </c>
      <c r="T4313">
        <v>48661000</v>
      </c>
      <c r="U4313" t="b">
        <f t="shared" si="135"/>
        <v>0</v>
      </c>
      <c r="V4313">
        <v>0</v>
      </c>
      <c r="W4313">
        <v>0</v>
      </c>
      <c r="X4313">
        <v>0</v>
      </c>
      <c r="Y4313">
        <v>69798000</v>
      </c>
      <c r="Z4313">
        <v>118459000</v>
      </c>
      <c r="AA4313" t="b">
        <f>ABS(T4313-Z4313)&gt;1000000</f>
        <v>1</v>
      </c>
      <c r="AB4313">
        <v>-19877000</v>
      </c>
      <c r="AC4313">
        <v>31406000</v>
      </c>
      <c r="AD4313">
        <v>11529000</v>
      </c>
      <c r="AE4313">
        <v>42969000</v>
      </c>
      <c r="AF4313">
        <v>0</v>
      </c>
      <c r="AG4313">
        <v>601112000</v>
      </c>
      <c r="AH4313">
        <v>601112000</v>
      </c>
      <c r="AI4313">
        <v>644081000</v>
      </c>
      <c r="AJ4313">
        <v>35169000</v>
      </c>
      <c r="AK4313">
        <v>0</v>
      </c>
      <c r="AL4313">
        <v>3479000</v>
      </c>
      <c r="AM4313">
        <v>3479000</v>
      </c>
      <c r="AN4313">
        <v>38648000</v>
      </c>
      <c r="AO4313">
        <v>605433000</v>
      </c>
      <c r="AQ4313">
        <f>K4313/R4313</f>
        <v>0.24716479681889189</v>
      </c>
    </row>
    <row r="4314" spans="1:43" x14ac:dyDescent="0.35">
      <c r="A4314" t="s">
        <v>8944</v>
      </c>
      <c r="B4314" t="s">
        <v>8945</v>
      </c>
      <c r="C4314" t="s">
        <v>38</v>
      </c>
      <c r="D4314" t="str">
        <f>IF(P4314&lt;=50000,"Extra Small",IF(AND(P4314&gt;=50000,P4314&lt;250000),"Small",IF(AND(P4314&gt;=250000,P4314&lt;1000000),"Medium",IF(AND(P4314&gt;=1000000,P4314&lt;10000000),"Large",IF(AND(P4314&gt;=10000000,P4314&lt;100000000),"Extra Large",IF(P4314&gt;=100000000,"Extra-extra-large"))))))</f>
        <v>Extra Small</v>
      </c>
      <c r="E4314" t="s">
        <v>123</v>
      </c>
      <c r="F4314">
        <v>1</v>
      </c>
      <c r="G4314">
        <v>4</v>
      </c>
      <c r="H4314">
        <v>0</v>
      </c>
      <c r="I4314">
        <v>3.2</v>
      </c>
      <c r="J4314" t="s">
        <v>143</v>
      </c>
      <c r="K4314">
        <v>0</v>
      </c>
      <c r="L4314">
        <v>37575</v>
      </c>
      <c r="M4314">
        <v>0</v>
      </c>
      <c r="N4314">
        <v>0</v>
      </c>
      <c r="O4314">
        <v>0</v>
      </c>
      <c r="P4314">
        <v>37575</v>
      </c>
      <c r="Q4314">
        <v>0</v>
      </c>
      <c r="R4314">
        <v>37575</v>
      </c>
      <c r="S4314" t="str">
        <f t="shared" si="134"/>
        <v>False</v>
      </c>
      <c r="T4314">
        <v>37575</v>
      </c>
      <c r="U4314" t="b">
        <f t="shared" si="135"/>
        <v>0</v>
      </c>
      <c r="V4314">
        <v>0</v>
      </c>
      <c r="W4314">
        <v>0</v>
      </c>
      <c r="X4314">
        <v>0</v>
      </c>
      <c r="Y4314">
        <v>0</v>
      </c>
      <c r="Z4314">
        <v>37575</v>
      </c>
      <c r="AA4314" t="b">
        <f>ABS(T4314-Z4314)&gt;25000</f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Q4314">
        <f>K4314/R4314</f>
        <v>0</v>
      </c>
    </row>
    <row r="4315" spans="1:43" x14ac:dyDescent="0.35">
      <c r="A4315" t="s">
        <v>8946</v>
      </c>
      <c r="B4315" t="s">
        <v>8947</v>
      </c>
      <c r="C4315" t="s">
        <v>38</v>
      </c>
      <c r="D4315" t="str">
        <f>IF(P4315&lt;=50000,"Extra Small",IF(AND(P4315&gt;=50000,P4315&lt;250000),"Small",IF(AND(P4315&gt;=250000,P4315&lt;1000000),"Medium",IF(AND(P4315&gt;=1000000,P4315&lt;10000000),"Large",IF(AND(P4315&gt;=10000000,P4315&lt;100000000),"Extra Large",IF(P4315&gt;=100000000,"Extra-extra-large"))))))</f>
        <v>Small</v>
      </c>
      <c r="E4315" t="s">
        <v>43</v>
      </c>
      <c r="F4315">
        <v>1</v>
      </c>
      <c r="G4315">
        <v>4</v>
      </c>
      <c r="H4315">
        <v>11</v>
      </c>
      <c r="I4315">
        <v>2.7</v>
      </c>
      <c r="J4315" t="s">
        <v>57</v>
      </c>
      <c r="K4315">
        <v>151842</v>
      </c>
      <c r="L4315">
        <v>100</v>
      </c>
      <c r="M4315">
        <v>47531</v>
      </c>
      <c r="N4315">
        <v>854</v>
      </c>
      <c r="O4315">
        <v>0</v>
      </c>
      <c r="P4315">
        <v>200327</v>
      </c>
      <c r="Q4315">
        <v>0</v>
      </c>
      <c r="R4315">
        <v>200327</v>
      </c>
      <c r="S4315" t="str">
        <f t="shared" si="134"/>
        <v>False</v>
      </c>
      <c r="T4315">
        <v>163389</v>
      </c>
      <c r="U4315" t="b">
        <f t="shared" si="135"/>
        <v>0</v>
      </c>
      <c r="V4315">
        <v>0</v>
      </c>
      <c r="W4315">
        <v>0</v>
      </c>
      <c r="X4315">
        <v>0</v>
      </c>
      <c r="Y4315">
        <v>33262</v>
      </c>
      <c r="Z4315">
        <v>196651</v>
      </c>
      <c r="AA4315" t="b">
        <f>ABS(T4315-Z4315)&gt;25000</f>
        <v>1</v>
      </c>
      <c r="AB4315">
        <v>3676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135996</v>
      </c>
      <c r="AJ4315">
        <v>0</v>
      </c>
      <c r="AK4315">
        <v>0</v>
      </c>
      <c r="AL4315">
        <v>0</v>
      </c>
      <c r="AM4315">
        <v>0</v>
      </c>
      <c r="AN4315">
        <v>61795</v>
      </c>
      <c r="AO4315">
        <v>74201</v>
      </c>
      <c r="AQ4315">
        <f>K4315/R4315</f>
        <v>0.75797071787627235</v>
      </c>
    </row>
    <row r="4316" spans="1:43" x14ac:dyDescent="0.35">
      <c r="A4316" t="s">
        <v>8948</v>
      </c>
      <c r="B4316" t="s">
        <v>8949</v>
      </c>
      <c r="C4316" t="s">
        <v>38</v>
      </c>
      <c r="D4316" t="str">
        <f>IF(P4316&lt;=50000,"Extra Small",IF(AND(P4316&gt;=50000,P4316&lt;250000),"Small",IF(AND(P4316&gt;=250000,P4316&lt;1000000),"Medium",IF(AND(P4316&gt;=1000000,P4316&lt;10000000),"Large",IF(AND(P4316&gt;=10000000,P4316&lt;100000000),"Extra Large",IF(P4316&gt;=100000000,"Extra-extra-large"))))))</f>
        <v>Extra Small</v>
      </c>
      <c r="E4316" t="s">
        <v>110</v>
      </c>
      <c r="F4316">
        <v>0</v>
      </c>
      <c r="G4316">
        <v>0</v>
      </c>
      <c r="H4316">
        <v>3</v>
      </c>
      <c r="I4316">
        <v>0</v>
      </c>
      <c r="J4316" t="s">
        <v>281</v>
      </c>
      <c r="K4316">
        <v>0</v>
      </c>
      <c r="L4316">
        <v>100</v>
      </c>
      <c r="M4316">
        <v>0</v>
      </c>
      <c r="N4316">
        <v>0</v>
      </c>
      <c r="O4316">
        <v>0</v>
      </c>
      <c r="P4316">
        <v>100</v>
      </c>
      <c r="Q4316">
        <v>0</v>
      </c>
      <c r="R4316">
        <v>100</v>
      </c>
      <c r="S4316" t="str">
        <f t="shared" si="134"/>
        <v>False</v>
      </c>
      <c r="T4316">
        <v>0</v>
      </c>
      <c r="U4316" t="b">
        <f t="shared" si="135"/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b">
        <f>ABS(T4316-Z4316)&gt;25000</f>
        <v>0</v>
      </c>
      <c r="AB4316">
        <v>100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300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300</v>
      </c>
      <c r="AQ4316">
        <f>K4316/R4316</f>
        <v>0</v>
      </c>
    </row>
    <row r="4317" spans="1:43" x14ac:dyDescent="0.35">
      <c r="A4317" t="s">
        <v>8950</v>
      </c>
      <c r="B4317" t="s">
        <v>8951</v>
      </c>
      <c r="C4317" t="s">
        <v>50</v>
      </c>
      <c r="D4317" t="str">
        <f>IF(P4317&lt;=50000,"Extra Small",IF(AND(P4317&gt;=50000,P4317&lt;250000),"Small",IF(AND(P4317&gt;=250000,P4317&lt;1000000),"Medium",IF(AND(P4317&gt;=1000000,P4317&lt;10000000),"Large",IF(AND(P4317&gt;=10000000,P4317&lt;100000000),"Extra Large",IF(P4317&gt;=100000000,"Extra-extra-large"))))))</f>
        <v>Extra Small</v>
      </c>
      <c r="E4317" t="s">
        <v>110</v>
      </c>
      <c r="F4317">
        <v>0</v>
      </c>
      <c r="G4317">
        <v>0</v>
      </c>
      <c r="H4317">
        <v>0</v>
      </c>
      <c r="I4317">
        <v>0</v>
      </c>
      <c r="J4317" t="s">
        <v>44</v>
      </c>
      <c r="K4317">
        <v>0</v>
      </c>
      <c r="L4317">
        <v>0</v>
      </c>
      <c r="M4317">
        <v>4430</v>
      </c>
      <c r="N4317">
        <v>9</v>
      </c>
      <c r="O4317">
        <v>0</v>
      </c>
      <c r="P4317">
        <v>4439</v>
      </c>
      <c r="Q4317">
        <v>2000</v>
      </c>
      <c r="R4317">
        <v>6439</v>
      </c>
      <c r="S4317" t="str">
        <f t="shared" si="134"/>
        <v>False</v>
      </c>
      <c r="T4317">
        <v>0</v>
      </c>
      <c r="U4317" t="e">
        <f t="shared" si="135"/>
        <v>#DIV/0!</v>
      </c>
      <c r="V4317">
        <v>0</v>
      </c>
      <c r="W4317">
        <v>0</v>
      </c>
      <c r="X4317">
        <v>0</v>
      </c>
      <c r="Y4317">
        <v>7376</v>
      </c>
      <c r="Z4317">
        <v>7376</v>
      </c>
      <c r="AA4317" t="b">
        <f>ABS(T4317-Z4317)&gt;25000</f>
        <v>0</v>
      </c>
      <c r="AB4317">
        <v>-938</v>
      </c>
      <c r="AC4317">
        <v>0</v>
      </c>
      <c r="AD4317">
        <v>-938</v>
      </c>
      <c r="AE4317">
        <v>0</v>
      </c>
      <c r="AF4317">
        <v>0</v>
      </c>
      <c r="AG4317">
        <v>0</v>
      </c>
      <c r="AH4317">
        <v>0</v>
      </c>
      <c r="AI4317">
        <v>911453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911453</v>
      </c>
      <c r="AQ4317">
        <f>K4317/R4317</f>
        <v>0</v>
      </c>
    </row>
    <row r="4318" spans="1:43" x14ac:dyDescent="0.35">
      <c r="A4318" t="s">
        <v>8952</v>
      </c>
      <c r="B4318" t="s">
        <v>8953</v>
      </c>
      <c r="C4318" t="s">
        <v>50</v>
      </c>
      <c r="D4318" t="str">
        <f>IF(P4318&lt;=50000,"Extra Small",IF(AND(P4318&gt;=50000,P4318&lt;250000),"Small",IF(AND(P4318&gt;=250000,P4318&lt;1000000),"Medium",IF(AND(P4318&gt;=1000000,P4318&lt;10000000),"Large",IF(AND(P4318&gt;=10000000,P4318&lt;100000000),"Extra Large",IF(P4318&gt;=100000000,"Extra-extra-large"))))))</f>
        <v>Extra Small</v>
      </c>
      <c r="E4318" t="s">
        <v>110</v>
      </c>
      <c r="F4318">
        <v>0</v>
      </c>
      <c r="G4318">
        <v>0</v>
      </c>
      <c r="H4318">
        <v>0</v>
      </c>
      <c r="I4318">
        <v>0</v>
      </c>
      <c r="J4318" t="s">
        <v>44</v>
      </c>
      <c r="K4318">
        <v>0</v>
      </c>
      <c r="L4318">
        <v>0</v>
      </c>
      <c r="M4318">
        <v>0</v>
      </c>
      <c r="N4318">
        <v>1422</v>
      </c>
      <c r="O4318">
        <v>0</v>
      </c>
      <c r="P4318">
        <v>1422</v>
      </c>
      <c r="Q4318">
        <v>18604</v>
      </c>
      <c r="R4318">
        <v>20026</v>
      </c>
      <c r="S4318" t="str">
        <f t="shared" si="134"/>
        <v>False</v>
      </c>
      <c r="T4318">
        <v>0</v>
      </c>
      <c r="U4318" t="e">
        <f t="shared" si="135"/>
        <v>#DIV/0!</v>
      </c>
      <c r="V4318">
        <v>0</v>
      </c>
      <c r="W4318">
        <v>0</v>
      </c>
      <c r="X4318">
        <v>0</v>
      </c>
      <c r="Y4318">
        <v>40</v>
      </c>
      <c r="Z4318">
        <v>40</v>
      </c>
      <c r="AA4318" t="b">
        <f>ABS(T4318-Z4318)&gt;25000</f>
        <v>0</v>
      </c>
      <c r="AB4318">
        <v>19986</v>
      </c>
      <c r="AC4318">
        <v>0</v>
      </c>
      <c r="AD4318">
        <v>19986</v>
      </c>
      <c r="AE4318">
        <v>0</v>
      </c>
      <c r="AF4318">
        <v>0</v>
      </c>
      <c r="AG4318">
        <v>0</v>
      </c>
      <c r="AH4318">
        <v>0</v>
      </c>
      <c r="AI4318">
        <v>84303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84303</v>
      </c>
      <c r="AQ4318">
        <f>K4318/R4318</f>
        <v>0</v>
      </c>
    </row>
    <row r="4319" spans="1:43" x14ac:dyDescent="0.35">
      <c r="A4319" t="s">
        <v>8954</v>
      </c>
      <c r="B4319" t="s">
        <v>8955</v>
      </c>
      <c r="C4319" t="s">
        <v>38</v>
      </c>
      <c r="D4319" t="str">
        <f>IF(P4319&lt;=50000,"Extra Small",IF(AND(P4319&gt;=50000,P4319&lt;250000),"Small",IF(AND(P4319&gt;=250000,P4319&lt;1000000),"Medium",IF(AND(P4319&gt;=1000000,P4319&lt;10000000),"Large",IF(AND(P4319&gt;=10000000,P4319&lt;100000000),"Extra Large",IF(P4319&gt;=100000000,"Extra-extra-large"))))))</f>
        <v>Extra Small</v>
      </c>
      <c r="E4319" t="s">
        <v>43</v>
      </c>
      <c r="F4319">
        <v>1</v>
      </c>
      <c r="G4319">
        <v>2</v>
      </c>
      <c r="H4319">
        <v>4</v>
      </c>
      <c r="I4319">
        <v>1</v>
      </c>
      <c r="J4319" t="s">
        <v>92</v>
      </c>
      <c r="K4319">
        <v>0</v>
      </c>
      <c r="L4319">
        <v>35</v>
      </c>
      <c r="M4319">
        <v>3778</v>
      </c>
      <c r="N4319">
        <v>710</v>
      </c>
      <c r="O4319">
        <v>7513</v>
      </c>
      <c r="P4319">
        <v>12036</v>
      </c>
      <c r="Q4319">
        <v>0</v>
      </c>
      <c r="R4319">
        <v>12036</v>
      </c>
      <c r="S4319" t="str">
        <f t="shared" si="134"/>
        <v>False</v>
      </c>
      <c r="T4319">
        <v>0</v>
      </c>
      <c r="U4319" t="b">
        <f t="shared" si="135"/>
        <v>0</v>
      </c>
      <c r="V4319">
        <v>0</v>
      </c>
      <c r="W4319">
        <v>0</v>
      </c>
      <c r="X4319">
        <v>0</v>
      </c>
      <c r="Y4319">
        <v>13911</v>
      </c>
      <c r="Z4319">
        <v>13911</v>
      </c>
      <c r="AA4319" t="b">
        <f>ABS(T4319-Z4319)&gt;25000</f>
        <v>0</v>
      </c>
      <c r="AB4319">
        <v>-1875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47289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47289</v>
      </c>
      <c r="AQ4319">
        <f>K4319/R4319</f>
        <v>0</v>
      </c>
    </row>
    <row r="4320" spans="1:43" x14ac:dyDescent="0.35">
      <c r="A4320" t="s">
        <v>8956</v>
      </c>
      <c r="B4320" t="s">
        <v>8957</v>
      </c>
      <c r="C4320" t="s">
        <v>38</v>
      </c>
      <c r="D4320" t="str">
        <f>IF(P4320&lt;=50000,"Extra Small",IF(AND(P4320&gt;=50000,P4320&lt;250000),"Small",IF(AND(P4320&gt;=250000,P4320&lt;1000000),"Medium",IF(AND(P4320&gt;=1000000,P4320&lt;10000000),"Large",IF(AND(P4320&gt;=10000000,P4320&lt;100000000),"Extra Large",IF(P4320&gt;=100000000,"Extra-extra-large"))))))</f>
        <v>Medium</v>
      </c>
      <c r="E4320" t="s">
        <v>39</v>
      </c>
      <c r="F4320">
        <v>2</v>
      </c>
      <c r="G4320">
        <v>1</v>
      </c>
      <c r="H4320">
        <v>2</v>
      </c>
      <c r="I4320">
        <v>2.5</v>
      </c>
      <c r="J4320" t="s">
        <v>44</v>
      </c>
      <c r="K4320">
        <v>0</v>
      </c>
      <c r="L4320">
        <v>380660</v>
      </c>
      <c r="M4320">
        <v>0</v>
      </c>
      <c r="N4320">
        <v>19808</v>
      </c>
      <c r="O4320">
        <v>0</v>
      </c>
      <c r="P4320">
        <v>400468</v>
      </c>
      <c r="Q4320">
        <v>0</v>
      </c>
      <c r="R4320">
        <v>400468</v>
      </c>
      <c r="S4320" t="str">
        <f t="shared" si="134"/>
        <v>False</v>
      </c>
      <c r="T4320">
        <v>106679</v>
      </c>
      <c r="U4320" t="b">
        <f t="shared" si="135"/>
        <v>0</v>
      </c>
      <c r="V4320">
        <v>0</v>
      </c>
      <c r="W4320">
        <v>0</v>
      </c>
      <c r="X4320">
        <v>127737</v>
      </c>
      <c r="Y4320">
        <v>140504</v>
      </c>
      <c r="Z4320">
        <v>374920</v>
      </c>
      <c r="AA4320" t="b">
        <f>ABS(T4320-Z4320)&gt;25000</f>
        <v>1</v>
      </c>
      <c r="AB4320">
        <v>25548</v>
      </c>
      <c r="AC4320">
        <v>0</v>
      </c>
      <c r="AD4320">
        <v>25548</v>
      </c>
      <c r="AE4320">
        <v>857535</v>
      </c>
      <c r="AF4320">
        <v>0</v>
      </c>
      <c r="AG4320">
        <v>0</v>
      </c>
      <c r="AH4320">
        <v>571962</v>
      </c>
      <c r="AI4320">
        <v>1429497</v>
      </c>
      <c r="AJ4320">
        <v>67566</v>
      </c>
      <c r="AK4320">
        <v>0</v>
      </c>
      <c r="AL4320">
        <v>0</v>
      </c>
      <c r="AM4320">
        <v>37862</v>
      </c>
      <c r="AN4320">
        <v>105428</v>
      </c>
      <c r="AO4320">
        <v>1324069</v>
      </c>
      <c r="AQ4320">
        <f>K4320/R4320</f>
        <v>0</v>
      </c>
    </row>
    <row r="4321" spans="1:43" x14ac:dyDescent="0.35">
      <c r="A4321" t="s">
        <v>8958</v>
      </c>
      <c r="B4321" t="s">
        <v>8959</v>
      </c>
      <c r="C4321" t="s">
        <v>38</v>
      </c>
      <c r="D4321" t="str">
        <f>IF(P4321&lt;=50000,"Extra Small",IF(AND(P4321&gt;=50000,P4321&lt;250000),"Small",IF(AND(P4321&gt;=250000,P4321&lt;1000000),"Medium",IF(AND(P4321&gt;=1000000,P4321&lt;10000000),"Large",IF(AND(P4321&gt;=10000000,P4321&lt;100000000),"Extra Large",IF(P4321&gt;=100000000,"Extra-extra-large"))))))</f>
        <v>Extra Small</v>
      </c>
      <c r="E4321" t="s">
        <v>76</v>
      </c>
      <c r="F4321">
        <v>0</v>
      </c>
      <c r="G4321">
        <v>0</v>
      </c>
      <c r="H4321">
        <v>0</v>
      </c>
      <c r="I4321">
        <v>0</v>
      </c>
      <c r="J4321" t="s">
        <v>52</v>
      </c>
      <c r="K4321">
        <v>0</v>
      </c>
      <c r="L4321">
        <v>284</v>
      </c>
      <c r="M4321">
        <v>0</v>
      </c>
      <c r="N4321">
        <v>1135</v>
      </c>
      <c r="O4321">
        <v>3935</v>
      </c>
      <c r="P4321">
        <v>5354</v>
      </c>
      <c r="Q4321">
        <v>0</v>
      </c>
      <c r="R4321">
        <v>5354</v>
      </c>
      <c r="S4321" t="str">
        <f t="shared" si="134"/>
        <v>False</v>
      </c>
      <c r="T4321">
        <v>0</v>
      </c>
      <c r="U4321" t="e">
        <f t="shared" si="135"/>
        <v>#DIV/0!</v>
      </c>
      <c r="V4321">
        <v>0</v>
      </c>
      <c r="W4321">
        <v>0</v>
      </c>
      <c r="X4321">
        <v>0</v>
      </c>
      <c r="Y4321">
        <v>2564</v>
      </c>
      <c r="Z4321">
        <v>2564</v>
      </c>
      <c r="AA4321" t="b">
        <f>ABS(T4321-Z4321)&gt;25000</f>
        <v>0</v>
      </c>
      <c r="AB4321">
        <v>2790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59890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59890</v>
      </c>
      <c r="AQ4321">
        <f>K4321/R4321</f>
        <v>0</v>
      </c>
    </row>
    <row r="4322" spans="1:43" x14ac:dyDescent="0.35">
      <c r="A4322" t="s">
        <v>8960</v>
      </c>
      <c r="B4322" t="s">
        <v>8961</v>
      </c>
      <c r="C4322" t="s">
        <v>38</v>
      </c>
      <c r="D4322" t="str">
        <f>IF(P4322&lt;=50000,"Extra Small",IF(AND(P4322&gt;=50000,P4322&lt;250000),"Small",IF(AND(P4322&gt;=250000,P4322&lt;1000000),"Medium",IF(AND(P4322&gt;=1000000,P4322&lt;10000000),"Large",IF(AND(P4322&gt;=10000000,P4322&lt;100000000),"Extra Large",IF(P4322&gt;=100000000,"Extra-extra-large"))))))</f>
        <v>Medium</v>
      </c>
      <c r="E4322" t="s">
        <v>51</v>
      </c>
      <c r="F4322">
        <v>94</v>
      </c>
      <c r="G4322">
        <v>105</v>
      </c>
      <c r="H4322">
        <v>70</v>
      </c>
      <c r="I4322">
        <v>130</v>
      </c>
      <c r="J4322" t="s">
        <v>130</v>
      </c>
      <c r="K4322">
        <v>0</v>
      </c>
      <c r="L4322">
        <v>574763</v>
      </c>
      <c r="M4322">
        <v>0</v>
      </c>
      <c r="N4322">
        <v>18929</v>
      </c>
      <c r="O4322">
        <v>0</v>
      </c>
      <c r="P4322">
        <v>593692</v>
      </c>
      <c r="Q4322">
        <v>0</v>
      </c>
      <c r="R4322">
        <v>593692</v>
      </c>
      <c r="S4322" t="str">
        <f t="shared" si="134"/>
        <v>False</v>
      </c>
      <c r="T4322">
        <v>0</v>
      </c>
      <c r="U4322" t="b">
        <f t="shared" si="135"/>
        <v>0</v>
      </c>
      <c r="V4322">
        <v>0</v>
      </c>
      <c r="W4322">
        <v>2634185</v>
      </c>
      <c r="X4322">
        <v>0</v>
      </c>
      <c r="Y4322">
        <v>0</v>
      </c>
      <c r="Z4322">
        <v>2634185</v>
      </c>
      <c r="AA4322" t="b">
        <f>ABS(T4322-Z4322)&gt;25000</f>
        <v>1</v>
      </c>
      <c r="AB4322">
        <v>-2040493</v>
      </c>
      <c r="AC4322">
        <v>0</v>
      </c>
      <c r="AD4322">
        <v>-2040493</v>
      </c>
      <c r="AE4322">
        <v>193033</v>
      </c>
      <c r="AF4322">
        <v>0</v>
      </c>
      <c r="AG4322">
        <v>0</v>
      </c>
      <c r="AH4322">
        <v>0</v>
      </c>
      <c r="AI4322">
        <v>193033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193033</v>
      </c>
      <c r="AQ4322">
        <f>K4322/R4322</f>
        <v>0</v>
      </c>
    </row>
    <row r="4323" spans="1:43" x14ac:dyDescent="0.35">
      <c r="A4323" t="s">
        <v>8962</v>
      </c>
      <c r="B4323" t="s">
        <v>8963</v>
      </c>
      <c r="C4323" t="s">
        <v>38</v>
      </c>
      <c r="D4323" t="str">
        <f>IF(P4323&lt;=50000,"Extra Small",IF(AND(P4323&gt;=50000,P4323&lt;250000),"Small",IF(AND(P4323&gt;=250000,P4323&lt;1000000),"Medium",IF(AND(P4323&gt;=1000000,P4323&lt;10000000),"Large",IF(AND(P4323&gt;=10000000,P4323&lt;100000000),"Extra Large",IF(P4323&gt;=100000000,"Extra-extra-large"))))))</f>
        <v>Extra Small</v>
      </c>
      <c r="E4323" t="s">
        <v>43</v>
      </c>
      <c r="F4323">
        <v>0</v>
      </c>
      <c r="G4323">
        <v>0</v>
      </c>
      <c r="H4323">
        <v>1</v>
      </c>
      <c r="I4323">
        <v>0</v>
      </c>
      <c r="J4323" t="s">
        <v>103</v>
      </c>
      <c r="K4323">
        <v>0</v>
      </c>
      <c r="L4323">
        <v>14371</v>
      </c>
      <c r="M4323">
        <v>11994</v>
      </c>
      <c r="N4323">
        <v>4554</v>
      </c>
      <c r="O4323">
        <v>770</v>
      </c>
      <c r="P4323">
        <v>31689</v>
      </c>
      <c r="Q4323">
        <v>0</v>
      </c>
      <c r="R4323">
        <v>31689</v>
      </c>
      <c r="S4323" t="str">
        <f t="shared" si="134"/>
        <v>False</v>
      </c>
      <c r="T4323">
        <v>1200</v>
      </c>
      <c r="U4323" t="b">
        <f t="shared" si="135"/>
        <v>0</v>
      </c>
      <c r="V4323">
        <v>0</v>
      </c>
      <c r="W4323">
        <v>0</v>
      </c>
      <c r="X4323">
        <v>0</v>
      </c>
      <c r="Y4323">
        <v>15261</v>
      </c>
      <c r="Z4323">
        <v>16461</v>
      </c>
      <c r="AA4323" t="b">
        <f>ABS(T4323-Z4323)&gt;25000</f>
        <v>0</v>
      </c>
      <c r="AB4323">
        <v>15228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189793</v>
      </c>
      <c r="AJ4323">
        <v>0</v>
      </c>
      <c r="AK4323">
        <v>0</v>
      </c>
      <c r="AL4323">
        <v>0</v>
      </c>
      <c r="AM4323">
        <v>0</v>
      </c>
      <c r="AN4323">
        <v>40000</v>
      </c>
      <c r="AO4323">
        <v>149793</v>
      </c>
      <c r="AQ4323">
        <f>K4323/R4323</f>
        <v>0</v>
      </c>
    </row>
    <row r="4324" spans="1:43" x14ac:dyDescent="0.35">
      <c r="A4324" t="s">
        <v>8964</v>
      </c>
      <c r="B4324" t="s">
        <v>8965</v>
      </c>
      <c r="C4324" t="s">
        <v>50</v>
      </c>
      <c r="D4324" t="str">
        <f>IF(P4324&lt;=50000,"Extra Small",IF(AND(P4324&gt;=50000,P4324&lt;250000),"Small",IF(AND(P4324&gt;=250000,P4324&lt;1000000),"Medium",IF(AND(P4324&gt;=1000000,P4324&lt;10000000),"Large",IF(AND(P4324&gt;=10000000,P4324&lt;100000000),"Extra Large",IF(P4324&gt;=100000000,"Extra-extra-large"))))))</f>
        <v>Extra Small</v>
      </c>
      <c r="E4324" t="s">
        <v>51</v>
      </c>
      <c r="F4324">
        <v>0</v>
      </c>
      <c r="G4324">
        <v>0</v>
      </c>
      <c r="H4324">
        <v>0</v>
      </c>
      <c r="I4324">
        <v>0</v>
      </c>
      <c r="J4324" t="s">
        <v>61</v>
      </c>
      <c r="K4324">
        <v>0</v>
      </c>
      <c r="L4324">
        <v>8737</v>
      </c>
      <c r="M4324">
        <v>0</v>
      </c>
      <c r="N4324">
        <v>0</v>
      </c>
      <c r="O4324">
        <v>0</v>
      </c>
      <c r="P4324">
        <v>8737</v>
      </c>
      <c r="Q4324">
        <v>0</v>
      </c>
      <c r="R4324">
        <v>8737</v>
      </c>
      <c r="S4324" t="str">
        <f t="shared" si="134"/>
        <v>False</v>
      </c>
      <c r="T4324">
        <v>0</v>
      </c>
      <c r="U4324" t="e">
        <f t="shared" si="135"/>
        <v>#DIV/0!</v>
      </c>
      <c r="V4324">
        <v>0</v>
      </c>
      <c r="W4324">
        <v>0</v>
      </c>
      <c r="X4324">
        <v>8737</v>
      </c>
      <c r="Y4324">
        <v>10171</v>
      </c>
      <c r="Z4324">
        <v>18908</v>
      </c>
      <c r="AA4324" t="b">
        <f>ABS(T4324-Z4324)&gt;25000</f>
        <v>0</v>
      </c>
      <c r="AB4324">
        <v>-10171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Q4324">
        <f>K4324/R4324</f>
        <v>0</v>
      </c>
    </row>
    <row r="4325" spans="1:43" x14ac:dyDescent="0.35">
      <c r="A4325" t="s">
        <v>8966</v>
      </c>
      <c r="B4325" t="s">
        <v>8967</v>
      </c>
      <c r="C4325" t="s">
        <v>38</v>
      </c>
      <c r="D4325" t="str">
        <f>IF(P4325&lt;=50000,"Extra Small",IF(AND(P4325&gt;=50000,P4325&lt;250000),"Small",IF(AND(P4325&gt;=250000,P4325&lt;1000000),"Medium",IF(AND(P4325&gt;=1000000,P4325&lt;10000000),"Large",IF(AND(P4325&gt;=10000000,P4325&lt;100000000),"Extra Large",IF(P4325&gt;=100000000,"Extra-extra-large"))))))</f>
        <v>Extra Small</v>
      </c>
      <c r="E4325" t="s">
        <v>101</v>
      </c>
      <c r="F4325">
        <v>0</v>
      </c>
      <c r="G4325">
        <v>0</v>
      </c>
      <c r="H4325">
        <v>0</v>
      </c>
      <c r="I4325">
        <v>0</v>
      </c>
      <c r="J4325" t="s">
        <v>56</v>
      </c>
      <c r="K4325">
        <v>5000</v>
      </c>
      <c r="L4325">
        <v>100</v>
      </c>
      <c r="M4325">
        <v>0</v>
      </c>
      <c r="N4325">
        <v>7</v>
      </c>
      <c r="O4325">
        <v>233</v>
      </c>
      <c r="P4325">
        <v>5340</v>
      </c>
      <c r="Q4325">
        <v>0</v>
      </c>
      <c r="R4325">
        <v>5340</v>
      </c>
      <c r="S4325" t="str">
        <f t="shared" si="134"/>
        <v>False</v>
      </c>
      <c r="T4325">
        <v>0</v>
      </c>
      <c r="U4325" t="e">
        <f t="shared" si="135"/>
        <v>#DIV/0!</v>
      </c>
      <c r="V4325">
        <v>0</v>
      </c>
      <c r="W4325">
        <v>3360</v>
      </c>
      <c r="X4325">
        <v>0</v>
      </c>
      <c r="Y4325">
        <v>295</v>
      </c>
      <c r="Z4325">
        <v>3655</v>
      </c>
      <c r="AA4325" t="b">
        <f>ABS(T4325-Z4325)&gt;25000</f>
        <v>0</v>
      </c>
      <c r="AB4325">
        <v>1685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Q4325">
        <f>K4325/R4325</f>
        <v>0.93632958801498123</v>
      </c>
    </row>
    <row r="4326" spans="1:43" x14ac:dyDescent="0.35">
      <c r="A4326" t="s">
        <v>8968</v>
      </c>
      <c r="B4326" t="s">
        <v>8969</v>
      </c>
      <c r="C4326" t="s">
        <v>50</v>
      </c>
      <c r="D4326" t="str">
        <f>IF(P4326&lt;=50000,"Extra Small",IF(AND(P4326&gt;=50000,P4326&lt;250000),"Small",IF(AND(P4326&gt;=250000,P4326&lt;1000000),"Medium",IF(AND(P4326&gt;=1000000,P4326&lt;10000000),"Large",IF(AND(P4326&gt;=10000000,P4326&lt;100000000),"Extra Large",IF(P4326&gt;=100000000,"Extra-extra-large"))))))</f>
        <v>Extra Small</v>
      </c>
      <c r="E4326" t="s">
        <v>487</v>
      </c>
      <c r="F4326">
        <v>0</v>
      </c>
      <c r="G4326">
        <v>0</v>
      </c>
      <c r="H4326">
        <v>0</v>
      </c>
      <c r="I4326">
        <v>1</v>
      </c>
      <c r="J4326" t="s">
        <v>56</v>
      </c>
      <c r="K4326">
        <v>5000</v>
      </c>
      <c r="L4326">
        <v>15646</v>
      </c>
      <c r="M4326">
        <v>11572</v>
      </c>
      <c r="N4326">
        <v>0</v>
      </c>
      <c r="O4326">
        <v>0</v>
      </c>
      <c r="P4326">
        <v>32218</v>
      </c>
      <c r="Q4326">
        <v>0</v>
      </c>
      <c r="R4326">
        <v>32218</v>
      </c>
      <c r="S4326" t="str">
        <f t="shared" si="134"/>
        <v>False</v>
      </c>
      <c r="T4326">
        <v>0</v>
      </c>
      <c r="U4326" t="e">
        <f t="shared" si="135"/>
        <v>#DIV/0!</v>
      </c>
      <c r="V4326">
        <v>0</v>
      </c>
      <c r="W4326">
        <v>23532</v>
      </c>
      <c r="X4326">
        <v>0</v>
      </c>
      <c r="Y4326">
        <v>8306</v>
      </c>
      <c r="Z4326">
        <v>31838</v>
      </c>
      <c r="AA4326" t="b">
        <f>ABS(T4326-Z4326)&gt;25000</f>
        <v>1</v>
      </c>
      <c r="AB4326">
        <v>380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16400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16400</v>
      </c>
      <c r="AQ4326">
        <f>K4326/R4326</f>
        <v>0.15519274939474828</v>
      </c>
    </row>
    <row r="4327" spans="1:43" x14ac:dyDescent="0.35">
      <c r="A4327" t="s">
        <v>8970</v>
      </c>
      <c r="B4327" t="s">
        <v>8971</v>
      </c>
      <c r="C4327" t="s">
        <v>38</v>
      </c>
      <c r="D4327" t="str">
        <f>IF(P4327&lt;=50000,"Extra Small",IF(AND(P4327&gt;=50000,P4327&lt;250000),"Small",IF(AND(P4327&gt;=250000,P4327&lt;1000000),"Medium",IF(AND(P4327&gt;=1000000,P4327&lt;10000000),"Large",IF(AND(P4327&gt;=10000000,P4327&lt;100000000),"Extra Large",IF(P4327&gt;=100000000,"Extra-extra-large"))))))</f>
        <v>Medium</v>
      </c>
      <c r="E4327" t="s">
        <v>330</v>
      </c>
      <c r="F4327">
        <v>4</v>
      </c>
      <c r="G4327">
        <v>5</v>
      </c>
      <c r="H4327">
        <v>1</v>
      </c>
      <c r="I4327">
        <v>6.5</v>
      </c>
      <c r="J4327" t="s">
        <v>1223</v>
      </c>
      <c r="K4327">
        <v>581367</v>
      </c>
      <c r="L4327">
        <v>6087</v>
      </c>
      <c r="M4327">
        <v>0</v>
      </c>
      <c r="N4327">
        <v>4774</v>
      </c>
      <c r="O4327">
        <v>37227</v>
      </c>
      <c r="P4327">
        <v>629455</v>
      </c>
      <c r="Q4327">
        <v>0</v>
      </c>
      <c r="R4327">
        <v>629455</v>
      </c>
      <c r="S4327" t="str">
        <f t="shared" si="134"/>
        <v>False</v>
      </c>
      <c r="T4327">
        <v>462531</v>
      </c>
      <c r="U4327" t="b">
        <f t="shared" si="135"/>
        <v>0</v>
      </c>
      <c r="V4327">
        <v>0</v>
      </c>
      <c r="W4327">
        <v>0</v>
      </c>
      <c r="X4327">
        <v>0</v>
      </c>
      <c r="Y4327">
        <v>166924</v>
      </c>
      <c r="Z4327">
        <v>629455</v>
      </c>
      <c r="AA4327" t="b">
        <f>ABS(T4327-Z4327)&gt;25000</f>
        <v>1</v>
      </c>
      <c r="AB4327">
        <v>0</v>
      </c>
      <c r="AC4327">
        <v>0</v>
      </c>
      <c r="AD4327">
        <v>0</v>
      </c>
      <c r="AE4327">
        <v>567012</v>
      </c>
      <c r="AF4327">
        <v>0</v>
      </c>
      <c r="AG4327">
        <v>0</v>
      </c>
      <c r="AH4327">
        <v>18088</v>
      </c>
      <c r="AI4327">
        <v>585100</v>
      </c>
      <c r="AJ4327">
        <v>435369</v>
      </c>
      <c r="AK4327">
        <v>0</v>
      </c>
      <c r="AL4327">
        <v>0</v>
      </c>
      <c r="AM4327">
        <v>54305</v>
      </c>
      <c r="AN4327">
        <v>489674</v>
      </c>
      <c r="AO4327">
        <v>95426</v>
      </c>
      <c r="AQ4327">
        <f>K4327/R4327</f>
        <v>0.92360375245251847</v>
      </c>
    </row>
    <row r="4328" spans="1:43" x14ac:dyDescent="0.35">
      <c r="A4328" t="s">
        <v>8972</v>
      </c>
      <c r="B4328" t="s">
        <v>8973</v>
      </c>
      <c r="C4328" t="s">
        <v>50</v>
      </c>
      <c r="D4328" t="str">
        <f>IF(P4328&lt;=50000,"Extra Small",IF(AND(P4328&gt;=50000,P4328&lt;250000),"Small",IF(AND(P4328&gt;=250000,P4328&lt;1000000),"Medium",IF(AND(P4328&gt;=1000000,P4328&lt;10000000),"Large",IF(AND(P4328&gt;=10000000,P4328&lt;100000000),"Extra Large",IF(P4328&gt;=100000000,"Extra-extra-large"))))))</f>
        <v>Large</v>
      </c>
      <c r="E4328" t="s">
        <v>110</v>
      </c>
      <c r="F4328">
        <v>6</v>
      </c>
      <c r="G4328">
        <v>24</v>
      </c>
      <c r="H4328">
        <v>7</v>
      </c>
      <c r="I4328">
        <v>23</v>
      </c>
      <c r="J4328" t="s">
        <v>154</v>
      </c>
      <c r="K4328">
        <v>986126</v>
      </c>
      <c r="L4328">
        <v>0</v>
      </c>
      <c r="M4328">
        <v>854322</v>
      </c>
      <c r="N4328">
        <v>2767</v>
      </c>
      <c r="O4328">
        <v>11221</v>
      </c>
      <c r="P4328">
        <v>1854436</v>
      </c>
      <c r="Q4328">
        <v>0</v>
      </c>
      <c r="R4328">
        <v>1854436</v>
      </c>
      <c r="S4328" t="str">
        <f t="shared" si="134"/>
        <v>False</v>
      </c>
      <c r="T4328">
        <v>1404822</v>
      </c>
      <c r="U4328" t="b">
        <f t="shared" si="135"/>
        <v>0</v>
      </c>
      <c r="V4328">
        <v>0</v>
      </c>
      <c r="W4328">
        <v>0</v>
      </c>
      <c r="X4328">
        <v>0</v>
      </c>
      <c r="Y4328">
        <v>321035</v>
      </c>
      <c r="Z4328">
        <v>1725857</v>
      </c>
      <c r="AA4328" t="b">
        <f>ABS(T4328-Z4328)&gt;1000000</f>
        <v>0</v>
      </c>
      <c r="AB4328">
        <v>128579</v>
      </c>
      <c r="AC4328">
        <v>0</v>
      </c>
      <c r="AD4328">
        <v>128579</v>
      </c>
      <c r="AE4328">
        <v>627754</v>
      </c>
      <c r="AF4328">
        <v>0</v>
      </c>
      <c r="AG4328">
        <v>328667</v>
      </c>
      <c r="AH4328">
        <v>328667</v>
      </c>
      <c r="AI4328">
        <v>956421</v>
      </c>
      <c r="AJ4328">
        <v>94977</v>
      </c>
      <c r="AK4328">
        <v>0</v>
      </c>
      <c r="AL4328">
        <v>150323</v>
      </c>
      <c r="AM4328">
        <v>150323</v>
      </c>
      <c r="AN4328">
        <v>245300</v>
      </c>
      <c r="AO4328">
        <v>711121</v>
      </c>
      <c r="AQ4328">
        <f>K4328/R4328</f>
        <v>0.53176599246347678</v>
      </c>
    </row>
    <row r="4329" spans="1:43" x14ac:dyDescent="0.35">
      <c r="A4329" t="s">
        <v>8974</v>
      </c>
      <c r="B4329" t="s">
        <v>8975</v>
      </c>
      <c r="C4329" t="s">
        <v>38</v>
      </c>
      <c r="D4329" t="str">
        <f>IF(P4329&lt;=50000,"Extra Small",IF(AND(P4329&gt;=50000,P4329&lt;250000),"Small",IF(AND(P4329&gt;=250000,P4329&lt;1000000),"Medium",IF(AND(P4329&gt;=1000000,P4329&lt;10000000),"Large",IF(AND(P4329&gt;=10000000,P4329&lt;100000000),"Extra Large",IF(P4329&gt;=100000000,"Extra-extra-large"))))))</f>
        <v>Small</v>
      </c>
      <c r="E4329" t="s">
        <v>123</v>
      </c>
      <c r="F4329">
        <v>0</v>
      </c>
      <c r="G4329">
        <v>0</v>
      </c>
      <c r="H4329">
        <v>0</v>
      </c>
      <c r="I4329">
        <v>0</v>
      </c>
      <c r="J4329" t="s">
        <v>52</v>
      </c>
      <c r="K4329">
        <v>0</v>
      </c>
      <c r="L4329">
        <v>0</v>
      </c>
      <c r="M4329">
        <v>0</v>
      </c>
      <c r="N4329">
        <v>0</v>
      </c>
      <c r="O4329">
        <v>75910</v>
      </c>
      <c r="P4329">
        <v>75910</v>
      </c>
      <c r="Q4329">
        <v>0</v>
      </c>
      <c r="R4329">
        <v>75910</v>
      </c>
      <c r="S4329" t="str">
        <f t="shared" si="134"/>
        <v>False</v>
      </c>
      <c r="T4329">
        <v>0</v>
      </c>
      <c r="U4329" t="e">
        <f t="shared" si="135"/>
        <v>#DIV/0!</v>
      </c>
      <c r="V4329">
        <v>0</v>
      </c>
      <c r="W4329">
        <v>74919</v>
      </c>
      <c r="X4329">
        <v>0</v>
      </c>
      <c r="Y4329">
        <v>0</v>
      </c>
      <c r="Z4329">
        <v>74919</v>
      </c>
      <c r="AA4329" t="b">
        <f>ABS(T4329-Z4329)&gt;25000</f>
        <v>1</v>
      </c>
      <c r="AB4329">
        <v>991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6500</v>
      </c>
      <c r="AJ4329">
        <v>0</v>
      </c>
      <c r="AK4329">
        <v>0</v>
      </c>
      <c r="AL4329">
        <v>0</v>
      </c>
      <c r="AM4329">
        <v>0</v>
      </c>
      <c r="AN4329">
        <v>7000</v>
      </c>
      <c r="AO4329">
        <v>-500</v>
      </c>
      <c r="AQ4329">
        <f>K4329/R4329</f>
        <v>0</v>
      </c>
    </row>
    <row r="4330" spans="1:43" x14ac:dyDescent="0.35">
      <c r="A4330" t="s">
        <v>8976</v>
      </c>
      <c r="B4330" t="s">
        <v>8977</v>
      </c>
      <c r="C4330" t="s">
        <v>50</v>
      </c>
      <c r="D4330" t="str">
        <f>IF(P4330&lt;=50000,"Extra Small",IF(AND(P4330&gt;=50000,P4330&lt;250000),"Small",IF(AND(P4330&gt;=250000,P4330&lt;1000000),"Medium",IF(AND(P4330&gt;=1000000,P4330&lt;10000000),"Large",IF(AND(P4330&gt;=10000000,P4330&lt;100000000),"Extra Large",IF(P4330&gt;=100000000,"Extra-extra-large"))))))</f>
        <v>Extra Small</v>
      </c>
      <c r="E4330" t="s">
        <v>43</v>
      </c>
      <c r="F4330">
        <v>0</v>
      </c>
      <c r="G4330">
        <v>0</v>
      </c>
      <c r="H4330">
        <v>0</v>
      </c>
      <c r="I4330">
        <v>0</v>
      </c>
      <c r="J4330" t="s">
        <v>107</v>
      </c>
      <c r="K4330">
        <v>0</v>
      </c>
      <c r="L4330">
        <v>6985</v>
      </c>
      <c r="M4330">
        <v>0</v>
      </c>
      <c r="N4330">
        <v>75</v>
      </c>
      <c r="O4330">
        <v>0</v>
      </c>
      <c r="P4330">
        <v>7060</v>
      </c>
      <c r="Q4330">
        <v>0</v>
      </c>
      <c r="R4330">
        <v>7060</v>
      </c>
      <c r="S4330" t="str">
        <f t="shared" si="134"/>
        <v>False</v>
      </c>
      <c r="T4330">
        <v>0</v>
      </c>
      <c r="U4330" t="e">
        <f t="shared" si="135"/>
        <v>#DIV/0!</v>
      </c>
      <c r="V4330">
        <v>0</v>
      </c>
      <c r="W4330">
        <v>6127</v>
      </c>
      <c r="X4330">
        <v>0</v>
      </c>
      <c r="Y4330">
        <v>5895</v>
      </c>
      <c r="Z4330">
        <v>12022</v>
      </c>
      <c r="AA4330" t="b">
        <f>ABS(T4330-Z4330)&gt;25000</f>
        <v>0</v>
      </c>
      <c r="AB4330">
        <v>-4962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785</v>
      </c>
      <c r="AO4330">
        <v>-785</v>
      </c>
      <c r="AQ4330">
        <f>K4330/R4330</f>
        <v>0</v>
      </c>
    </row>
    <row r="4331" spans="1:43" x14ac:dyDescent="0.35">
      <c r="A4331" t="s">
        <v>8978</v>
      </c>
      <c r="B4331" t="s">
        <v>8979</v>
      </c>
      <c r="C4331" t="s">
        <v>38</v>
      </c>
      <c r="D4331" t="str">
        <f>IF(P4331&lt;=50000,"Extra Small",IF(AND(P4331&gt;=50000,P4331&lt;250000),"Small",IF(AND(P4331&gt;=250000,P4331&lt;1000000),"Medium",IF(AND(P4331&gt;=1000000,P4331&lt;10000000),"Large",IF(AND(P4331&gt;=10000000,P4331&lt;100000000),"Extra Large",IF(P4331&gt;=100000000,"Extra-extra-large"))))))</f>
        <v>Extra Small</v>
      </c>
      <c r="E4331" t="s">
        <v>302</v>
      </c>
      <c r="F4331">
        <v>0</v>
      </c>
      <c r="G4331">
        <v>0</v>
      </c>
      <c r="H4331">
        <v>0</v>
      </c>
      <c r="I4331">
        <v>0</v>
      </c>
      <c r="J4331" t="s">
        <v>269</v>
      </c>
      <c r="K4331">
        <v>0</v>
      </c>
      <c r="L4331">
        <v>27217</v>
      </c>
      <c r="M4331">
        <v>0</v>
      </c>
      <c r="N4331">
        <v>0</v>
      </c>
      <c r="O4331">
        <v>0</v>
      </c>
      <c r="P4331">
        <v>27217</v>
      </c>
      <c r="Q4331">
        <v>0</v>
      </c>
      <c r="R4331">
        <v>27217</v>
      </c>
      <c r="S4331" t="str">
        <f t="shared" si="134"/>
        <v>False</v>
      </c>
      <c r="T4331">
        <v>0</v>
      </c>
      <c r="U4331" t="e">
        <f t="shared" si="135"/>
        <v>#DIV/0!</v>
      </c>
      <c r="V4331">
        <v>0</v>
      </c>
      <c r="W4331">
        <v>0</v>
      </c>
      <c r="X4331">
        <v>27264</v>
      </c>
      <c r="Y4331">
        <v>438</v>
      </c>
      <c r="Z4331">
        <v>27702</v>
      </c>
      <c r="AA4331" t="b">
        <f>ABS(T4331-Z4331)&gt;25000</f>
        <v>1</v>
      </c>
      <c r="AB4331">
        <v>-485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2394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2394</v>
      </c>
      <c r="AQ4331">
        <f>K4331/R4331</f>
        <v>0</v>
      </c>
    </row>
    <row r="4332" spans="1:43" x14ac:dyDescent="0.35">
      <c r="A4332" t="s">
        <v>8980</v>
      </c>
      <c r="B4332" t="s">
        <v>8981</v>
      </c>
      <c r="C4332" t="s">
        <v>38</v>
      </c>
      <c r="D4332" t="str">
        <f>IF(P4332&lt;=50000,"Extra Small",IF(AND(P4332&gt;=50000,P4332&lt;250000),"Small",IF(AND(P4332&gt;=250000,P4332&lt;1000000),"Medium",IF(AND(P4332&gt;=1000000,P4332&lt;10000000),"Large",IF(AND(P4332&gt;=10000000,P4332&lt;100000000),"Extra Large",IF(P4332&gt;=100000000,"Extra-extra-large"))))))</f>
        <v>Large</v>
      </c>
      <c r="E4332" t="s">
        <v>101</v>
      </c>
      <c r="F4332">
        <v>1</v>
      </c>
      <c r="G4332">
        <v>5</v>
      </c>
      <c r="H4332">
        <v>15</v>
      </c>
      <c r="I4332">
        <v>5</v>
      </c>
      <c r="J4332" t="s">
        <v>48</v>
      </c>
      <c r="K4332">
        <v>0</v>
      </c>
      <c r="L4332">
        <v>1031256</v>
      </c>
      <c r="M4332">
        <v>46483</v>
      </c>
      <c r="N4332">
        <v>0</v>
      </c>
      <c r="O4332">
        <v>9226</v>
      </c>
      <c r="P4332">
        <v>1086965</v>
      </c>
      <c r="Q4332">
        <v>0</v>
      </c>
      <c r="R4332">
        <v>1086965</v>
      </c>
      <c r="S4332" t="str">
        <f t="shared" si="134"/>
        <v>False</v>
      </c>
      <c r="T4332">
        <v>622069</v>
      </c>
      <c r="U4332" t="b">
        <f t="shared" si="135"/>
        <v>0</v>
      </c>
      <c r="V4332">
        <v>0</v>
      </c>
      <c r="W4332">
        <v>150000</v>
      </c>
      <c r="X4332">
        <v>0</v>
      </c>
      <c r="Y4332">
        <v>468936</v>
      </c>
      <c r="Z4332">
        <v>1241005</v>
      </c>
      <c r="AA4332" t="b">
        <f>ABS(T4332-Z4332)&gt;1000000</f>
        <v>0</v>
      </c>
      <c r="AB4332">
        <v>-154040</v>
      </c>
      <c r="AC4332">
        <v>0</v>
      </c>
      <c r="AD4332">
        <v>-154040</v>
      </c>
      <c r="AE4332">
        <v>620046</v>
      </c>
      <c r="AF4332">
        <v>7658</v>
      </c>
      <c r="AG4332">
        <v>0</v>
      </c>
      <c r="AH4332">
        <v>7658</v>
      </c>
      <c r="AI4332">
        <v>627704</v>
      </c>
      <c r="AJ4332">
        <v>92548</v>
      </c>
      <c r="AK4332">
        <v>8146</v>
      </c>
      <c r="AL4332">
        <v>0</v>
      </c>
      <c r="AM4332">
        <v>8146</v>
      </c>
      <c r="AN4332">
        <v>100694</v>
      </c>
      <c r="AO4332">
        <v>527010</v>
      </c>
      <c r="AQ4332">
        <f>K4332/R4332</f>
        <v>0</v>
      </c>
    </row>
    <row r="4333" spans="1:43" x14ac:dyDescent="0.35">
      <c r="A4333" t="s">
        <v>8982</v>
      </c>
      <c r="B4333" t="s">
        <v>8983</v>
      </c>
      <c r="C4333" t="s">
        <v>38</v>
      </c>
      <c r="D4333" t="str">
        <f>IF(P4333&lt;=50000,"Extra Small",IF(AND(P4333&gt;=50000,P4333&lt;250000),"Small",IF(AND(P4333&gt;=250000,P4333&lt;1000000),"Medium",IF(AND(P4333&gt;=1000000,P4333&lt;10000000),"Large",IF(AND(P4333&gt;=10000000,P4333&lt;100000000),"Extra Large",IF(P4333&gt;=100000000,"Extra-extra-large"))))))</f>
        <v>Medium</v>
      </c>
      <c r="E4333" t="s">
        <v>88</v>
      </c>
      <c r="F4333">
        <v>0</v>
      </c>
      <c r="G4333">
        <v>4</v>
      </c>
      <c r="H4333">
        <v>2</v>
      </c>
      <c r="I4333">
        <v>1.8</v>
      </c>
      <c r="J4333" t="s">
        <v>48</v>
      </c>
      <c r="K4333">
        <v>0</v>
      </c>
      <c r="L4333">
        <v>355057</v>
      </c>
      <c r="M4333">
        <v>13896</v>
      </c>
      <c r="N4333">
        <v>686</v>
      </c>
      <c r="O4333">
        <v>500</v>
      </c>
      <c r="P4333">
        <v>370139</v>
      </c>
      <c r="Q4333">
        <v>0</v>
      </c>
      <c r="R4333">
        <v>370139</v>
      </c>
      <c r="S4333" t="str">
        <f t="shared" si="134"/>
        <v>False</v>
      </c>
      <c r="T4333">
        <v>258911</v>
      </c>
      <c r="U4333" t="b">
        <f t="shared" si="135"/>
        <v>0</v>
      </c>
      <c r="V4333">
        <v>0</v>
      </c>
      <c r="W4333">
        <v>0</v>
      </c>
      <c r="X4333">
        <v>0</v>
      </c>
      <c r="Y4333">
        <v>37518</v>
      </c>
      <c r="Z4333">
        <v>296429</v>
      </c>
      <c r="AA4333" t="b">
        <f>ABS(T4333-Z4333)&gt;25000</f>
        <v>1</v>
      </c>
      <c r="AB4333">
        <v>73710</v>
      </c>
      <c r="AC4333">
        <v>0</v>
      </c>
      <c r="AD4333">
        <v>73710</v>
      </c>
      <c r="AE4333">
        <v>124580</v>
      </c>
      <c r="AF4333">
        <v>0</v>
      </c>
      <c r="AG4333">
        <v>0</v>
      </c>
      <c r="AH4333">
        <v>0</v>
      </c>
      <c r="AI4333">
        <v>124580</v>
      </c>
      <c r="AJ4333">
        <v>26264</v>
      </c>
      <c r="AK4333">
        <v>0</v>
      </c>
      <c r="AL4333">
        <v>0</v>
      </c>
      <c r="AM4333">
        <v>0</v>
      </c>
      <c r="AN4333">
        <v>26264</v>
      </c>
      <c r="AO4333">
        <v>98316</v>
      </c>
      <c r="AQ4333">
        <f>K4333/R4333</f>
        <v>0</v>
      </c>
    </row>
    <row r="4334" spans="1:43" x14ac:dyDescent="0.35">
      <c r="A4334" t="s">
        <v>8984</v>
      </c>
      <c r="B4334" t="s">
        <v>8985</v>
      </c>
      <c r="C4334" t="s">
        <v>38</v>
      </c>
      <c r="D4334" t="str">
        <f>IF(P4334&lt;=50000,"Extra Small",IF(AND(P4334&gt;=50000,P4334&lt;250000),"Small",IF(AND(P4334&gt;=250000,P4334&lt;1000000),"Medium",IF(AND(P4334&gt;=1000000,P4334&lt;10000000),"Large",IF(AND(P4334&gt;=10000000,P4334&lt;100000000),"Extra Large",IF(P4334&gt;=100000000,"Extra-extra-large"))))))</f>
        <v>Extra Small</v>
      </c>
      <c r="E4334" t="s">
        <v>39</v>
      </c>
      <c r="F4334">
        <v>0</v>
      </c>
      <c r="G4334">
        <v>1</v>
      </c>
      <c r="H4334">
        <v>0</v>
      </c>
      <c r="I4334">
        <v>0.84</v>
      </c>
      <c r="J4334" t="s">
        <v>56</v>
      </c>
      <c r="K4334">
        <v>0</v>
      </c>
      <c r="L4334">
        <v>32300</v>
      </c>
      <c r="M4334">
        <v>277</v>
      </c>
      <c r="N4334">
        <v>994</v>
      </c>
      <c r="O4334">
        <v>0</v>
      </c>
      <c r="P4334">
        <v>33571</v>
      </c>
      <c r="Q4334">
        <v>0</v>
      </c>
      <c r="R4334">
        <v>33571</v>
      </c>
      <c r="S4334" t="str">
        <f t="shared" si="134"/>
        <v>False</v>
      </c>
      <c r="T4334">
        <v>0</v>
      </c>
      <c r="U4334" t="b">
        <f t="shared" si="135"/>
        <v>0</v>
      </c>
      <c r="V4334">
        <v>0</v>
      </c>
      <c r="W4334">
        <v>0</v>
      </c>
      <c r="X4334">
        <v>0</v>
      </c>
      <c r="Y4334">
        <v>66650</v>
      </c>
      <c r="Z4334">
        <v>66650</v>
      </c>
      <c r="AA4334" t="b">
        <f>ABS(T4334-Z4334)&gt;25000</f>
        <v>1</v>
      </c>
      <c r="AB4334">
        <v>-33079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44598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44598</v>
      </c>
      <c r="AQ4334">
        <f>K4334/R4334</f>
        <v>0</v>
      </c>
    </row>
    <row r="4335" spans="1:43" x14ac:dyDescent="0.35">
      <c r="A4335" t="s">
        <v>8986</v>
      </c>
      <c r="B4335" t="s">
        <v>8987</v>
      </c>
      <c r="C4335" t="s">
        <v>38</v>
      </c>
      <c r="D4335" t="str">
        <f>IF(P4335&lt;=50000,"Extra Small",IF(AND(P4335&gt;=50000,P4335&lt;250000),"Small",IF(AND(P4335&gt;=250000,P4335&lt;1000000),"Medium",IF(AND(P4335&gt;=1000000,P4335&lt;10000000),"Large",IF(AND(P4335&gt;=10000000,P4335&lt;100000000),"Extra Large",IF(P4335&gt;=100000000,"Extra-extra-large"))))))</f>
        <v>Extra Small</v>
      </c>
      <c r="E4335" t="s">
        <v>43</v>
      </c>
      <c r="F4335">
        <v>0</v>
      </c>
      <c r="G4335">
        <v>0</v>
      </c>
      <c r="H4335">
        <v>0</v>
      </c>
      <c r="I4335">
        <v>0</v>
      </c>
      <c r="J4335" t="s">
        <v>56</v>
      </c>
      <c r="K4335">
        <v>0</v>
      </c>
      <c r="L4335">
        <v>24608</v>
      </c>
      <c r="M4335">
        <v>0</v>
      </c>
      <c r="N4335">
        <v>0</v>
      </c>
      <c r="O4335">
        <v>0</v>
      </c>
      <c r="P4335">
        <v>24608</v>
      </c>
      <c r="Q4335">
        <v>0</v>
      </c>
      <c r="R4335">
        <v>24608</v>
      </c>
      <c r="S4335" t="str">
        <f t="shared" si="134"/>
        <v>False</v>
      </c>
      <c r="T4335">
        <v>0</v>
      </c>
      <c r="U4335" t="e">
        <f t="shared" si="135"/>
        <v>#DIV/0!</v>
      </c>
      <c r="V4335">
        <v>0</v>
      </c>
      <c r="W4335">
        <v>0</v>
      </c>
      <c r="X4335">
        <v>0</v>
      </c>
      <c r="Y4335">
        <v>1448</v>
      </c>
      <c r="Z4335">
        <v>1448</v>
      </c>
      <c r="AA4335" t="b">
        <f>ABS(T4335-Z4335)&gt;25000</f>
        <v>0</v>
      </c>
      <c r="AB4335">
        <v>23160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26278</v>
      </c>
      <c r="AJ4335">
        <v>0</v>
      </c>
      <c r="AK4335">
        <v>0</v>
      </c>
      <c r="AL4335">
        <v>0</v>
      </c>
      <c r="AM4335">
        <v>0</v>
      </c>
      <c r="AN4335">
        <v>1392</v>
      </c>
      <c r="AO4335">
        <v>24886</v>
      </c>
      <c r="AQ4335">
        <f>K4335/R4335</f>
        <v>0</v>
      </c>
    </row>
    <row r="4336" spans="1:43" x14ac:dyDescent="0.35">
      <c r="A4336" t="s">
        <v>8988</v>
      </c>
      <c r="B4336" t="s">
        <v>8989</v>
      </c>
      <c r="C4336" t="s">
        <v>38</v>
      </c>
      <c r="D4336" t="str">
        <f>IF(P4336&lt;=50000,"Extra Small",IF(AND(P4336&gt;=50000,P4336&lt;250000),"Small",IF(AND(P4336&gt;=250000,P4336&lt;1000000),"Medium",IF(AND(P4336&gt;=1000000,P4336&lt;10000000),"Large",IF(AND(P4336&gt;=10000000,P4336&lt;100000000),"Extra Large",IF(P4336&gt;=100000000,"Extra-extra-large"))))))</f>
        <v>Extra Small</v>
      </c>
      <c r="E4336" t="s">
        <v>73</v>
      </c>
      <c r="F4336">
        <v>0</v>
      </c>
      <c r="G4336">
        <v>0</v>
      </c>
      <c r="H4336">
        <v>1</v>
      </c>
      <c r="I4336">
        <v>0.1</v>
      </c>
      <c r="J4336" t="s">
        <v>208</v>
      </c>
      <c r="K4336">
        <v>0</v>
      </c>
      <c r="L4336">
        <v>40657</v>
      </c>
      <c r="M4336">
        <v>0</v>
      </c>
      <c r="N4336">
        <v>198</v>
      </c>
      <c r="O4336">
        <v>0</v>
      </c>
      <c r="P4336">
        <v>40855</v>
      </c>
      <c r="Q4336">
        <v>0</v>
      </c>
      <c r="R4336">
        <v>40855</v>
      </c>
      <c r="S4336" t="str">
        <f t="shared" si="134"/>
        <v>False</v>
      </c>
      <c r="T4336">
        <v>8649</v>
      </c>
      <c r="U4336" t="b">
        <f t="shared" si="135"/>
        <v>0</v>
      </c>
      <c r="V4336">
        <v>0</v>
      </c>
      <c r="W4336">
        <v>0</v>
      </c>
      <c r="X4336">
        <v>0</v>
      </c>
      <c r="Y4336">
        <v>32451</v>
      </c>
      <c r="Z4336">
        <v>41100</v>
      </c>
      <c r="AA4336" t="b">
        <f>ABS(T4336-Z4336)&gt;25000</f>
        <v>1</v>
      </c>
      <c r="AB4336">
        <v>-245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29821</v>
      </c>
      <c r="AJ4336">
        <v>0</v>
      </c>
      <c r="AK4336">
        <v>0</v>
      </c>
      <c r="AL4336">
        <v>0</v>
      </c>
      <c r="AM4336">
        <v>0</v>
      </c>
      <c r="AN4336">
        <v>101</v>
      </c>
      <c r="AO4336">
        <v>29720</v>
      </c>
      <c r="AQ4336">
        <f>K4336/R4336</f>
        <v>0</v>
      </c>
    </row>
    <row r="4337" spans="1:43" x14ac:dyDescent="0.35">
      <c r="A4337" t="s">
        <v>8990</v>
      </c>
      <c r="B4337" t="s">
        <v>8991</v>
      </c>
      <c r="C4337" t="s">
        <v>38</v>
      </c>
      <c r="D4337" t="str">
        <f>IF(P4337&lt;=50000,"Extra Small",IF(AND(P4337&gt;=50000,P4337&lt;250000),"Small",IF(AND(P4337&gt;=250000,P4337&lt;1000000),"Medium",IF(AND(P4337&gt;=1000000,P4337&lt;10000000),"Large",IF(AND(P4337&gt;=10000000,P4337&lt;100000000),"Extra Large",IF(P4337&gt;=100000000,"Extra-extra-large"))))))</f>
        <v>Medium</v>
      </c>
      <c r="E4337" t="s">
        <v>140</v>
      </c>
      <c r="F4337">
        <v>0</v>
      </c>
      <c r="G4337">
        <v>7</v>
      </c>
      <c r="H4337">
        <v>19</v>
      </c>
      <c r="I4337">
        <v>7.1</v>
      </c>
      <c r="J4337" t="s">
        <v>95</v>
      </c>
      <c r="K4337">
        <v>118943</v>
      </c>
      <c r="L4337">
        <v>88</v>
      </c>
      <c r="M4337">
        <v>509241</v>
      </c>
      <c r="N4337">
        <v>0</v>
      </c>
      <c r="O4337">
        <v>12264</v>
      </c>
      <c r="P4337">
        <v>640536</v>
      </c>
      <c r="Q4337">
        <v>0</v>
      </c>
      <c r="R4337">
        <v>640536</v>
      </c>
      <c r="S4337" t="str">
        <f t="shared" si="134"/>
        <v>False</v>
      </c>
      <c r="T4337">
        <v>549478</v>
      </c>
      <c r="U4337" t="b">
        <f t="shared" si="135"/>
        <v>0</v>
      </c>
      <c r="V4337">
        <v>0</v>
      </c>
      <c r="W4337">
        <v>0</v>
      </c>
      <c r="X4337">
        <v>0</v>
      </c>
      <c r="Y4337">
        <v>86567</v>
      </c>
      <c r="Z4337">
        <v>636045</v>
      </c>
      <c r="AA4337" t="b">
        <f>ABS(T4337-Z4337)&gt;25000</f>
        <v>1</v>
      </c>
      <c r="AB4337">
        <v>4491</v>
      </c>
      <c r="AC4337">
        <v>0</v>
      </c>
      <c r="AD4337">
        <v>4491</v>
      </c>
      <c r="AE4337">
        <v>437109</v>
      </c>
      <c r="AF4337">
        <v>0</v>
      </c>
      <c r="AG4337">
        <v>0</v>
      </c>
      <c r="AH4337">
        <v>0</v>
      </c>
      <c r="AI4337">
        <v>437109</v>
      </c>
      <c r="AJ4337">
        <v>260973</v>
      </c>
      <c r="AK4337">
        <v>0</v>
      </c>
      <c r="AL4337">
        <v>0</v>
      </c>
      <c r="AM4337">
        <v>22071</v>
      </c>
      <c r="AN4337">
        <v>283044</v>
      </c>
      <c r="AO4337">
        <v>154065</v>
      </c>
      <c r="AQ4337">
        <f>K4337/R4337</f>
        <v>0.1856929196797682</v>
      </c>
    </row>
    <row r="4338" spans="1:43" x14ac:dyDescent="0.35">
      <c r="A4338" t="s">
        <v>8992</v>
      </c>
      <c r="B4338" t="s">
        <v>8993</v>
      </c>
      <c r="C4338" t="s">
        <v>38</v>
      </c>
      <c r="D4338" t="str">
        <f>IF(P4338&lt;=50000,"Extra Small",IF(AND(P4338&gt;=50000,P4338&lt;250000),"Small",IF(AND(P4338&gt;=250000,P4338&lt;1000000),"Medium",IF(AND(P4338&gt;=1000000,P4338&lt;10000000),"Large",IF(AND(P4338&gt;=10000000,P4338&lt;100000000),"Extra Large",IF(P4338&gt;=100000000,"Extra-extra-large"))))))</f>
        <v>Small</v>
      </c>
      <c r="E4338" t="s">
        <v>110</v>
      </c>
      <c r="F4338">
        <v>1</v>
      </c>
      <c r="G4338">
        <v>5</v>
      </c>
      <c r="H4338">
        <v>2</v>
      </c>
      <c r="I4338">
        <v>3</v>
      </c>
      <c r="J4338" t="s">
        <v>95</v>
      </c>
      <c r="K4338">
        <v>5500</v>
      </c>
      <c r="L4338">
        <v>168746</v>
      </c>
      <c r="M4338">
        <v>3175</v>
      </c>
      <c r="N4338">
        <v>677</v>
      </c>
      <c r="O4338">
        <v>34422</v>
      </c>
      <c r="P4338">
        <v>212520</v>
      </c>
      <c r="Q4338">
        <v>0</v>
      </c>
      <c r="R4338">
        <v>212520</v>
      </c>
      <c r="S4338" t="str">
        <f t="shared" si="134"/>
        <v>False</v>
      </c>
      <c r="T4338">
        <v>106385</v>
      </c>
      <c r="U4338" t="b">
        <f t="shared" si="135"/>
        <v>0</v>
      </c>
      <c r="V4338">
        <v>0</v>
      </c>
      <c r="W4338">
        <v>3150</v>
      </c>
      <c r="X4338">
        <v>0</v>
      </c>
      <c r="Y4338">
        <v>92663</v>
      </c>
      <c r="Z4338">
        <v>202198</v>
      </c>
      <c r="AA4338" t="b">
        <f>ABS(T4338-Z4338)&gt;25000</f>
        <v>1</v>
      </c>
      <c r="AB4338">
        <v>10322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813050</v>
      </c>
      <c r="AJ4338">
        <v>0</v>
      </c>
      <c r="AK4338">
        <v>0</v>
      </c>
      <c r="AL4338">
        <v>0</v>
      </c>
      <c r="AM4338">
        <v>0</v>
      </c>
      <c r="AN4338">
        <v>276079</v>
      </c>
      <c r="AO4338">
        <v>536971</v>
      </c>
      <c r="AQ4338">
        <f>K4338/R4338</f>
        <v>2.5879917184265012E-2</v>
      </c>
    </row>
    <row r="4339" spans="1:43" x14ac:dyDescent="0.35">
      <c r="A4339" t="s">
        <v>8994</v>
      </c>
      <c r="B4339" t="s">
        <v>8995</v>
      </c>
      <c r="C4339" t="s">
        <v>50</v>
      </c>
      <c r="D4339" t="str">
        <f>IF(P4339&lt;=50000,"Extra Small",IF(AND(P4339&gt;=50000,P4339&lt;250000),"Small",IF(AND(P4339&gt;=250000,P4339&lt;1000000),"Medium",IF(AND(P4339&gt;=1000000,P4339&lt;10000000),"Large",IF(AND(P4339&gt;=10000000,P4339&lt;100000000),"Extra Large",IF(P4339&gt;=100000000,"Extra-extra-large"))))))</f>
        <v>Medium</v>
      </c>
      <c r="E4339" t="s">
        <v>76</v>
      </c>
      <c r="F4339">
        <v>0</v>
      </c>
      <c r="G4339">
        <v>0</v>
      </c>
      <c r="H4339">
        <v>0</v>
      </c>
      <c r="I4339">
        <v>0</v>
      </c>
      <c r="J4339" t="s">
        <v>48</v>
      </c>
      <c r="K4339">
        <v>62428</v>
      </c>
      <c r="L4339">
        <v>205530</v>
      </c>
      <c r="M4339">
        <v>0</v>
      </c>
      <c r="N4339">
        <v>2440</v>
      </c>
      <c r="O4339">
        <v>52968</v>
      </c>
      <c r="P4339">
        <v>323366</v>
      </c>
      <c r="Q4339">
        <v>0</v>
      </c>
      <c r="R4339">
        <v>323366</v>
      </c>
      <c r="S4339" t="str">
        <f t="shared" si="134"/>
        <v>False</v>
      </c>
      <c r="T4339">
        <v>0</v>
      </c>
      <c r="U4339" t="e">
        <f t="shared" si="135"/>
        <v>#DIV/0!</v>
      </c>
      <c r="V4339">
        <v>0</v>
      </c>
      <c r="W4339">
        <v>0</v>
      </c>
      <c r="X4339">
        <v>0</v>
      </c>
      <c r="Y4339">
        <v>382395</v>
      </c>
      <c r="Z4339">
        <v>382395</v>
      </c>
      <c r="AA4339" t="b">
        <f>ABS(T4339-Z4339)&gt;25000</f>
        <v>1</v>
      </c>
      <c r="AB4339">
        <v>-59029</v>
      </c>
      <c r="AC4339">
        <v>0</v>
      </c>
      <c r="AD4339">
        <v>-59029</v>
      </c>
      <c r="AE4339">
        <v>293819</v>
      </c>
      <c r="AF4339">
        <v>0</v>
      </c>
      <c r="AG4339">
        <v>0</v>
      </c>
      <c r="AH4339">
        <v>0</v>
      </c>
      <c r="AI4339">
        <v>293819</v>
      </c>
      <c r="AJ4339">
        <v>22490</v>
      </c>
      <c r="AK4339">
        <v>0</v>
      </c>
      <c r="AL4339">
        <v>0</v>
      </c>
      <c r="AM4339">
        <v>0</v>
      </c>
      <c r="AN4339">
        <v>22490</v>
      </c>
      <c r="AO4339">
        <v>271329</v>
      </c>
      <c r="AQ4339">
        <f>K4339/R4339</f>
        <v>0.19305678395378612</v>
      </c>
    </row>
    <row r="4340" spans="1:43" x14ac:dyDescent="0.35">
      <c r="A4340" t="s">
        <v>8996</v>
      </c>
      <c r="B4340" t="s">
        <v>8997</v>
      </c>
      <c r="C4340" t="s">
        <v>38</v>
      </c>
      <c r="D4340" t="str">
        <f>IF(P4340&lt;=50000,"Extra Small",IF(AND(P4340&gt;=50000,P4340&lt;250000),"Small",IF(AND(P4340&gt;=250000,P4340&lt;1000000),"Medium",IF(AND(P4340&gt;=1000000,P4340&lt;10000000),"Large",IF(AND(P4340&gt;=10000000,P4340&lt;100000000),"Extra Large",IF(P4340&gt;=100000000,"Extra-extra-large"))))))</f>
        <v>Small</v>
      </c>
      <c r="E4340" t="s">
        <v>39</v>
      </c>
      <c r="F4340">
        <v>0</v>
      </c>
      <c r="G4340">
        <v>0</v>
      </c>
      <c r="H4340">
        <v>0</v>
      </c>
      <c r="I4340">
        <v>0</v>
      </c>
      <c r="J4340" t="s">
        <v>44</v>
      </c>
      <c r="K4340">
        <v>0</v>
      </c>
      <c r="L4340">
        <v>12995</v>
      </c>
      <c r="M4340">
        <v>170178</v>
      </c>
      <c r="N4340">
        <v>340</v>
      </c>
      <c r="O4340">
        <v>0</v>
      </c>
      <c r="P4340">
        <v>183513</v>
      </c>
      <c r="Q4340">
        <v>0</v>
      </c>
      <c r="R4340">
        <v>183513</v>
      </c>
      <c r="S4340" t="str">
        <f t="shared" si="134"/>
        <v>False</v>
      </c>
      <c r="T4340">
        <v>0</v>
      </c>
      <c r="U4340" t="e">
        <f t="shared" si="135"/>
        <v>#DIV/0!</v>
      </c>
      <c r="V4340">
        <v>0</v>
      </c>
      <c r="W4340">
        <v>0</v>
      </c>
      <c r="X4340">
        <v>0</v>
      </c>
      <c r="Y4340">
        <v>98232</v>
      </c>
      <c r="Z4340">
        <v>98232</v>
      </c>
      <c r="AA4340" t="b">
        <f>ABS(T4340-Z4340)&gt;25000</f>
        <v>1</v>
      </c>
      <c r="AB4340">
        <v>85281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358091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358091</v>
      </c>
      <c r="AQ4340">
        <f>K4340/R4340</f>
        <v>0</v>
      </c>
    </row>
    <row r="4341" spans="1:43" x14ac:dyDescent="0.35">
      <c r="A4341" t="s">
        <v>8998</v>
      </c>
      <c r="B4341" t="s">
        <v>8999</v>
      </c>
      <c r="C4341" t="s">
        <v>38</v>
      </c>
      <c r="D4341" t="str">
        <f>IF(P4341&lt;=50000,"Extra Small",IF(AND(P4341&gt;=50000,P4341&lt;250000),"Small",IF(AND(P4341&gt;=250000,P4341&lt;1000000),"Medium",IF(AND(P4341&gt;=1000000,P4341&lt;10000000),"Large",IF(AND(P4341&gt;=10000000,P4341&lt;100000000),"Extra Large",IF(P4341&gt;=100000000,"Extra-extra-large"))))))</f>
        <v>Extra Small</v>
      </c>
      <c r="E4341" t="s">
        <v>43</v>
      </c>
      <c r="F4341">
        <v>0</v>
      </c>
      <c r="G4341">
        <v>0</v>
      </c>
      <c r="H4341">
        <v>0</v>
      </c>
      <c r="I4341">
        <v>0</v>
      </c>
      <c r="J4341" t="s">
        <v>107</v>
      </c>
      <c r="K4341">
        <v>0</v>
      </c>
      <c r="L4341">
        <v>0</v>
      </c>
      <c r="M4341">
        <v>0</v>
      </c>
      <c r="N4341">
        <v>0</v>
      </c>
      <c r="O4341">
        <v>46585</v>
      </c>
      <c r="P4341">
        <v>46585</v>
      </c>
      <c r="Q4341">
        <v>0</v>
      </c>
      <c r="R4341">
        <v>46585</v>
      </c>
      <c r="S4341" t="str">
        <f t="shared" si="134"/>
        <v>False</v>
      </c>
      <c r="T4341">
        <v>0</v>
      </c>
      <c r="U4341" t="e">
        <f t="shared" si="135"/>
        <v>#DIV/0!</v>
      </c>
      <c r="V4341">
        <v>0</v>
      </c>
      <c r="W4341">
        <v>34048</v>
      </c>
      <c r="X4341">
        <v>0</v>
      </c>
      <c r="Y4341">
        <v>2420</v>
      </c>
      <c r="Z4341">
        <v>36468</v>
      </c>
      <c r="AA4341" t="b">
        <f>ABS(T4341-Z4341)&gt;25000</f>
        <v>1</v>
      </c>
      <c r="AB4341">
        <v>10117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1190485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1190485</v>
      </c>
      <c r="AQ4341">
        <f>K4341/R4341</f>
        <v>0</v>
      </c>
    </row>
    <row r="4342" spans="1:43" x14ac:dyDescent="0.35">
      <c r="A4342" t="s">
        <v>9000</v>
      </c>
      <c r="B4342" t="s">
        <v>9001</v>
      </c>
      <c r="C4342" t="s">
        <v>50</v>
      </c>
      <c r="D4342" t="str">
        <f>IF(P4342&lt;=50000,"Extra Small",IF(AND(P4342&gt;=50000,P4342&lt;250000),"Small",IF(AND(P4342&gt;=250000,P4342&lt;1000000),"Medium",IF(AND(P4342&gt;=1000000,P4342&lt;10000000),"Large",IF(AND(P4342&gt;=10000000,P4342&lt;100000000),"Extra Large",IF(P4342&gt;=100000000,"Extra-extra-large"))))))</f>
        <v>Large</v>
      </c>
      <c r="E4342" t="s">
        <v>55</v>
      </c>
      <c r="F4342">
        <v>36</v>
      </c>
      <c r="G4342">
        <v>2</v>
      </c>
      <c r="H4342">
        <v>0</v>
      </c>
      <c r="I4342">
        <v>37.200000000000003</v>
      </c>
      <c r="J4342" t="s">
        <v>143</v>
      </c>
      <c r="K4342">
        <v>182195</v>
      </c>
      <c r="L4342">
        <v>2080</v>
      </c>
      <c r="M4342">
        <v>6581017</v>
      </c>
      <c r="N4342">
        <v>388616</v>
      </c>
      <c r="O4342">
        <v>664665</v>
      </c>
      <c r="P4342">
        <v>7818573</v>
      </c>
      <c r="Q4342">
        <v>41456</v>
      </c>
      <c r="R4342">
        <v>7860029</v>
      </c>
      <c r="S4342" t="str">
        <f t="shared" si="134"/>
        <v>False</v>
      </c>
      <c r="T4342">
        <v>3558525</v>
      </c>
      <c r="U4342" t="b">
        <f t="shared" si="135"/>
        <v>0</v>
      </c>
      <c r="V4342">
        <v>0</v>
      </c>
      <c r="W4342">
        <v>0</v>
      </c>
      <c r="X4342">
        <v>0</v>
      </c>
      <c r="Y4342">
        <v>3072524</v>
      </c>
      <c r="Z4342">
        <v>6631049</v>
      </c>
      <c r="AA4342" t="b">
        <f>ABS(T4342-Z4342)&gt;1000000</f>
        <v>1</v>
      </c>
      <c r="AB4342">
        <v>1228980</v>
      </c>
      <c r="AC4342">
        <v>55292</v>
      </c>
      <c r="AD4342">
        <v>1284272</v>
      </c>
      <c r="AE4342">
        <v>6270966</v>
      </c>
      <c r="AF4342">
        <v>18264</v>
      </c>
      <c r="AG4342">
        <v>22973662</v>
      </c>
      <c r="AH4342">
        <v>22991926</v>
      </c>
      <c r="AI4342">
        <v>29262892</v>
      </c>
      <c r="AJ4342">
        <v>6755659</v>
      </c>
      <c r="AK4342">
        <v>0</v>
      </c>
      <c r="AL4342">
        <v>120118</v>
      </c>
      <c r="AM4342">
        <v>120118</v>
      </c>
      <c r="AN4342">
        <v>6875777</v>
      </c>
      <c r="AO4342">
        <v>22387115</v>
      </c>
      <c r="AQ4342">
        <f>K4342/R4342</f>
        <v>2.3179939921341257E-2</v>
      </c>
    </row>
    <row r="4343" spans="1:43" x14ac:dyDescent="0.35">
      <c r="A4343" t="s">
        <v>9002</v>
      </c>
      <c r="B4343" t="s">
        <v>9003</v>
      </c>
      <c r="C4343" t="s">
        <v>38</v>
      </c>
      <c r="D4343" t="str">
        <f>IF(P4343&lt;=50000,"Extra Small",IF(AND(P4343&gt;=50000,P4343&lt;250000),"Small",IF(AND(P4343&gt;=250000,P4343&lt;1000000),"Medium",IF(AND(P4343&gt;=1000000,P4343&lt;10000000),"Large",IF(AND(P4343&gt;=10000000,P4343&lt;100000000),"Extra Large",IF(P4343&gt;=100000000,"Extra-extra-large"))))))</f>
        <v>Extra Small</v>
      </c>
      <c r="E4343" t="s">
        <v>55</v>
      </c>
      <c r="F4343">
        <v>0</v>
      </c>
      <c r="G4343">
        <v>0</v>
      </c>
      <c r="H4343">
        <v>0</v>
      </c>
      <c r="I4343">
        <v>0</v>
      </c>
      <c r="J4343" t="s">
        <v>92</v>
      </c>
      <c r="K4343">
        <v>5000</v>
      </c>
      <c r="L4343">
        <v>6702</v>
      </c>
      <c r="M4343">
        <v>22803</v>
      </c>
      <c r="N4343">
        <v>645</v>
      </c>
      <c r="O4343">
        <v>4055</v>
      </c>
      <c r="P4343">
        <v>39205</v>
      </c>
      <c r="Q4343">
        <v>0</v>
      </c>
      <c r="R4343">
        <v>39205</v>
      </c>
      <c r="S4343" t="str">
        <f t="shared" si="134"/>
        <v>False</v>
      </c>
      <c r="T4343">
        <v>0</v>
      </c>
      <c r="U4343" t="e">
        <f t="shared" si="135"/>
        <v>#DIV/0!</v>
      </c>
      <c r="V4343">
        <v>0</v>
      </c>
      <c r="W4343">
        <v>23122</v>
      </c>
      <c r="X4343">
        <v>0</v>
      </c>
      <c r="Y4343">
        <v>17001</v>
      </c>
      <c r="Z4343">
        <v>40123</v>
      </c>
      <c r="AA4343" t="b">
        <f>ABS(T4343-Z4343)&gt;25000</f>
        <v>1</v>
      </c>
      <c r="AB4343">
        <v>-918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60899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60899</v>
      </c>
      <c r="AQ4343">
        <f>K4343/R4343</f>
        <v>0.12753475322025251</v>
      </c>
    </row>
    <row r="4344" spans="1:43" x14ac:dyDescent="0.35">
      <c r="A4344" t="s">
        <v>9004</v>
      </c>
      <c r="B4344" t="s">
        <v>9005</v>
      </c>
      <c r="C4344" t="s">
        <v>38</v>
      </c>
      <c r="D4344" t="str">
        <f>IF(P4344&lt;=50000,"Extra Small",IF(AND(P4344&gt;=50000,P4344&lt;250000),"Small",IF(AND(P4344&gt;=250000,P4344&lt;1000000),"Medium",IF(AND(P4344&gt;=1000000,P4344&lt;10000000),"Large",IF(AND(P4344&gt;=10000000,P4344&lt;100000000),"Extra Large",IF(P4344&gt;=100000000,"Extra-extra-large"))))))</f>
        <v>Extra Small</v>
      </c>
      <c r="E4344" t="s">
        <v>39</v>
      </c>
      <c r="F4344">
        <v>0</v>
      </c>
      <c r="G4344">
        <v>0</v>
      </c>
      <c r="H4344">
        <v>0</v>
      </c>
      <c r="I4344">
        <v>0</v>
      </c>
      <c r="J4344" t="s">
        <v>208</v>
      </c>
      <c r="K4344">
        <v>0</v>
      </c>
      <c r="L4344">
        <v>13050</v>
      </c>
      <c r="M4344">
        <v>0</v>
      </c>
      <c r="N4344">
        <v>0</v>
      </c>
      <c r="O4344">
        <v>0</v>
      </c>
      <c r="P4344">
        <v>13050</v>
      </c>
      <c r="Q4344">
        <v>3115</v>
      </c>
      <c r="R4344">
        <v>16165</v>
      </c>
      <c r="S4344" t="str">
        <f t="shared" si="134"/>
        <v>False</v>
      </c>
      <c r="T4344">
        <v>0</v>
      </c>
      <c r="U4344" t="e">
        <f t="shared" si="135"/>
        <v>#DIV/0!</v>
      </c>
      <c r="V4344">
        <v>0</v>
      </c>
      <c r="W4344">
        <v>0</v>
      </c>
      <c r="X4344">
        <v>2170</v>
      </c>
      <c r="Y4344">
        <v>10389</v>
      </c>
      <c r="Z4344">
        <v>12559</v>
      </c>
      <c r="AA4344" t="b">
        <f>ABS(T4344-Z4344)&gt;25000</f>
        <v>0</v>
      </c>
      <c r="AB4344">
        <v>3606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2745</v>
      </c>
      <c r="AJ4344">
        <v>0</v>
      </c>
      <c r="AK4344">
        <v>0</v>
      </c>
      <c r="AL4344">
        <v>0</v>
      </c>
      <c r="AM4344">
        <v>0</v>
      </c>
      <c r="AN4344">
        <v>3606</v>
      </c>
      <c r="AO4344">
        <v>-861</v>
      </c>
      <c r="AQ4344">
        <f>K4344/R4344</f>
        <v>0</v>
      </c>
    </row>
    <row r="4345" spans="1:43" x14ac:dyDescent="0.35">
      <c r="A4345" t="s">
        <v>9006</v>
      </c>
      <c r="B4345" t="s">
        <v>9007</v>
      </c>
      <c r="C4345" t="s">
        <v>38</v>
      </c>
      <c r="D4345" t="str">
        <f>IF(P4345&lt;=50000,"Extra Small",IF(AND(P4345&gt;=50000,P4345&lt;250000),"Small",IF(AND(P4345&gt;=250000,P4345&lt;1000000),"Medium",IF(AND(P4345&gt;=1000000,P4345&lt;10000000),"Large",IF(AND(P4345&gt;=10000000,P4345&lt;100000000),"Extra Large",IF(P4345&gt;=100000000,"Extra-extra-large"))))))</f>
        <v>Extra Large</v>
      </c>
      <c r="E4345" t="s">
        <v>110</v>
      </c>
      <c r="F4345">
        <v>66</v>
      </c>
      <c r="G4345">
        <v>125</v>
      </c>
      <c r="H4345">
        <v>51</v>
      </c>
      <c r="I4345">
        <v>168</v>
      </c>
      <c r="J4345" t="s">
        <v>353</v>
      </c>
      <c r="K4345">
        <v>18716578</v>
      </c>
      <c r="L4345">
        <v>167371</v>
      </c>
      <c r="M4345">
        <v>839858</v>
      </c>
      <c r="N4345">
        <v>395158</v>
      </c>
      <c r="O4345">
        <v>29049</v>
      </c>
      <c r="P4345">
        <v>20148014</v>
      </c>
      <c r="Q4345">
        <v>0</v>
      </c>
      <c r="R4345">
        <v>20148014</v>
      </c>
      <c r="S4345" t="str">
        <f t="shared" si="134"/>
        <v>False</v>
      </c>
      <c r="T4345">
        <v>14854029</v>
      </c>
      <c r="U4345" t="b">
        <f t="shared" si="135"/>
        <v>0</v>
      </c>
      <c r="V4345">
        <v>0</v>
      </c>
      <c r="W4345">
        <v>0</v>
      </c>
      <c r="X4345">
        <v>0</v>
      </c>
      <c r="Y4345">
        <v>5129096</v>
      </c>
      <c r="Z4345">
        <v>19983125</v>
      </c>
      <c r="AA4345" t="b">
        <f>ABS(T4345-Z4345)&gt;1000000</f>
        <v>1</v>
      </c>
      <c r="AB4345">
        <v>164889</v>
      </c>
      <c r="AC4345">
        <v>-171571</v>
      </c>
      <c r="AD4345">
        <v>-6682</v>
      </c>
      <c r="AE4345">
        <v>9520180</v>
      </c>
      <c r="AF4345">
        <v>0</v>
      </c>
      <c r="AG4345">
        <v>11107814</v>
      </c>
      <c r="AH4345">
        <v>11107814</v>
      </c>
      <c r="AI4345">
        <v>20627994</v>
      </c>
      <c r="AJ4345">
        <v>6758118</v>
      </c>
      <c r="AK4345">
        <v>0</v>
      </c>
      <c r="AL4345">
        <v>328691</v>
      </c>
      <c r="AM4345">
        <v>328691</v>
      </c>
      <c r="AN4345">
        <v>7086809</v>
      </c>
      <c r="AO4345">
        <v>13541185</v>
      </c>
      <c r="AQ4345">
        <f>K4345/R4345</f>
        <v>0.92895399020469216</v>
      </c>
    </row>
    <row r="4346" spans="1:43" x14ac:dyDescent="0.35">
      <c r="A4346" t="s">
        <v>9008</v>
      </c>
      <c r="B4346" t="s">
        <v>9009</v>
      </c>
      <c r="C4346" t="s">
        <v>50</v>
      </c>
      <c r="D4346" t="str">
        <f>IF(P4346&lt;=50000,"Extra Small",IF(AND(P4346&gt;=50000,P4346&lt;250000),"Small",IF(AND(P4346&gt;=250000,P4346&lt;1000000),"Medium",IF(AND(P4346&gt;=1000000,P4346&lt;10000000),"Large",IF(AND(P4346&gt;=10000000,P4346&lt;100000000),"Extra Large",IF(P4346&gt;=100000000,"Extra-extra-large"))))))</f>
        <v>Small</v>
      </c>
      <c r="E4346" t="s">
        <v>85</v>
      </c>
      <c r="F4346">
        <v>0</v>
      </c>
      <c r="G4346">
        <v>2</v>
      </c>
      <c r="H4346">
        <v>1</v>
      </c>
      <c r="I4346">
        <v>0</v>
      </c>
      <c r="J4346" t="s">
        <v>472</v>
      </c>
      <c r="K4346">
        <v>66391</v>
      </c>
      <c r="L4346">
        <v>5446</v>
      </c>
      <c r="M4346">
        <v>98884</v>
      </c>
      <c r="N4346">
        <v>600</v>
      </c>
      <c r="O4346">
        <v>0</v>
      </c>
      <c r="P4346">
        <v>171321</v>
      </c>
      <c r="Q4346">
        <v>0</v>
      </c>
      <c r="R4346">
        <v>171321</v>
      </c>
      <c r="S4346" t="str">
        <f t="shared" si="134"/>
        <v>False</v>
      </c>
      <c r="T4346">
        <v>58801</v>
      </c>
      <c r="U4346" t="b">
        <f t="shared" si="135"/>
        <v>0</v>
      </c>
      <c r="V4346">
        <v>0</v>
      </c>
      <c r="W4346">
        <v>300</v>
      </c>
      <c r="X4346">
        <v>0</v>
      </c>
      <c r="Y4346">
        <v>109389</v>
      </c>
      <c r="Z4346">
        <v>168490</v>
      </c>
      <c r="AA4346" t="b">
        <f>ABS(T4346-Z4346)&gt;25000</f>
        <v>1</v>
      </c>
      <c r="AB4346">
        <v>2831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67000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67000</v>
      </c>
      <c r="AQ4346">
        <f>K4346/R4346</f>
        <v>0.38752400464624887</v>
      </c>
    </row>
    <row r="4347" spans="1:43" x14ac:dyDescent="0.35">
      <c r="A4347" t="s">
        <v>9010</v>
      </c>
      <c r="B4347" t="s">
        <v>9011</v>
      </c>
      <c r="C4347" t="s">
        <v>38</v>
      </c>
      <c r="D4347" t="str">
        <f>IF(P4347&lt;=50000,"Extra Small",IF(AND(P4347&gt;=50000,P4347&lt;250000),"Small",IF(AND(P4347&gt;=250000,P4347&lt;1000000),"Medium",IF(AND(P4347&gt;=1000000,P4347&lt;10000000),"Large",IF(AND(P4347&gt;=10000000,P4347&lt;100000000),"Extra Large",IF(P4347&gt;=100000000,"Extra-extra-large"))))))</f>
        <v>Small</v>
      </c>
      <c r="E4347" t="s">
        <v>98</v>
      </c>
      <c r="F4347">
        <v>0</v>
      </c>
      <c r="G4347">
        <v>0</v>
      </c>
      <c r="H4347">
        <v>0</v>
      </c>
      <c r="I4347">
        <v>0</v>
      </c>
      <c r="J4347" t="s">
        <v>256</v>
      </c>
      <c r="K4347">
        <v>0</v>
      </c>
      <c r="L4347">
        <v>785</v>
      </c>
      <c r="M4347">
        <v>49451</v>
      </c>
      <c r="N4347">
        <v>4734</v>
      </c>
      <c r="O4347">
        <v>785</v>
      </c>
      <c r="P4347">
        <v>55755</v>
      </c>
      <c r="Q4347">
        <v>0</v>
      </c>
      <c r="R4347">
        <v>55755</v>
      </c>
      <c r="S4347" t="str">
        <f t="shared" si="134"/>
        <v>False</v>
      </c>
      <c r="T4347">
        <v>100</v>
      </c>
      <c r="U4347" t="e">
        <f t="shared" si="135"/>
        <v>#DIV/0!</v>
      </c>
      <c r="V4347">
        <v>0</v>
      </c>
      <c r="W4347">
        <v>0</v>
      </c>
      <c r="X4347">
        <v>0</v>
      </c>
      <c r="Y4347">
        <v>85440</v>
      </c>
      <c r="Z4347">
        <v>85540</v>
      </c>
      <c r="AA4347" t="b">
        <f>ABS(T4347-Z4347)&gt;25000</f>
        <v>1</v>
      </c>
      <c r="AB4347">
        <v>-29785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480000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480000</v>
      </c>
      <c r="AQ4347">
        <f>K4347/R4347</f>
        <v>0</v>
      </c>
    </row>
    <row r="4348" spans="1:43" x14ac:dyDescent="0.35">
      <c r="A4348" t="s">
        <v>9012</v>
      </c>
      <c r="B4348" t="s">
        <v>9013</v>
      </c>
      <c r="C4348" t="s">
        <v>38</v>
      </c>
      <c r="D4348" t="str">
        <f>IF(P4348&lt;=50000,"Extra Small",IF(AND(P4348&gt;=50000,P4348&lt;250000),"Small",IF(AND(P4348&gt;=250000,P4348&lt;1000000),"Medium",IF(AND(P4348&gt;=1000000,P4348&lt;10000000),"Large",IF(AND(P4348&gt;=10000000,P4348&lt;100000000),"Extra Large",IF(P4348&gt;=100000000,"Extra-extra-large"))))))</f>
        <v>Small</v>
      </c>
      <c r="E4348" t="s">
        <v>123</v>
      </c>
      <c r="F4348">
        <v>0</v>
      </c>
      <c r="G4348">
        <v>0</v>
      </c>
      <c r="H4348">
        <v>0</v>
      </c>
      <c r="I4348">
        <v>0</v>
      </c>
      <c r="J4348" t="s">
        <v>264</v>
      </c>
      <c r="K4348">
        <v>81500</v>
      </c>
      <c r="L4348">
        <v>3500</v>
      </c>
      <c r="M4348">
        <v>0</v>
      </c>
      <c r="N4348">
        <v>0</v>
      </c>
      <c r="O4348">
        <v>71000</v>
      </c>
      <c r="P4348">
        <v>156000</v>
      </c>
      <c r="Q4348">
        <v>0</v>
      </c>
      <c r="R4348">
        <v>156000</v>
      </c>
      <c r="S4348" t="str">
        <f t="shared" si="134"/>
        <v>False</v>
      </c>
      <c r="T4348">
        <v>0</v>
      </c>
      <c r="U4348" t="e">
        <f t="shared" si="135"/>
        <v>#DIV/0!</v>
      </c>
      <c r="V4348">
        <v>0</v>
      </c>
      <c r="W4348">
        <v>0</v>
      </c>
      <c r="X4348">
        <v>0</v>
      </c>
      <c r="Y4348">
        <v>133000</v>
      </c>
      <c r="Z4348">
        <v>133000</v>
      </c>
      <c r="AA4348" t="b">
        <f>ABS(T4348-Z4348)&gt;25000</f>
        <v>1</v>
      </c>
      <c r="AB4348">
        <v>23000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214000</v>
      </c>
      <c r="AJ4348">
        <v>0</v>
      </c>
      <c r="AK4348">
        <v>0</v>
      </c>
      <c r="AL4348">
        <v>0</v>
      </c>
      <c r="AM4348">
        <v>0</v>
      </c>
      <c r="AN4348">
        <v>8800</v>
      </c>
      <c r="AO4348">
        <v>205200</v>
      </c>
      <c r="AQ4348">
        <f>K4348/R4348</f>
        <v>0.52243589743589747</v>
      </c>
    </row>
    <row r="4349" spans="1:43" x14ac:dyDescent="0.35">
      <c r="A4349" t="s">
        <v>9014</v>
      </c>
      <c r="B4349" t="s">
        <v>9015</v>
      </c>
      <c r="C4349" t="s">
        <v>38</v>
      </c>
      <c r="D4349" t="str">
        <f>IF(P4349&lt;=50000,"Extra Small",IF(AND(P4349&gt;=50000,P4349&lt;250000),"Small",IF(AND(P4349&gt;=250000,P4349&lt;1000000),"Medium",IF(AND(P4349&gt;=1000000,P4349&lt;10000000),"Large",IF(AND(P4349&gt;=10000000,P4349&lt;100000000),"Extra Large",IF(P4349&gt;=100000000,"Extra-extra-large"))))))</f>
        <v>Large</v>
      </c>
      <c r="E4349" t="s">
        <v>43</v>
      </c>
      <c r="F4349">
        <v>37</v>
      </c>
      <c r="G4349">
        <v>5</v>
      </c>
      <c r="H4349">
        <v>11</v>
      </c>
      <c r="I4349">
        <v>50</v>
      </c>
      <c r="J4349" t="s">
        <v>48</v>
      </c>
      <c r="K4349">
        <v>0</v>
      </c>
      <c r="L4349">
        <v>0</v>
      </c>
      <c r="M4349">
        <v>8548940</v>
      </c>
      <c r="N4349">
        <v>856413</v>
      </c>
      <c r="O4349">
        <v>48809</v>
      </c>
      <c r="P4349">
        <v>9454162</v>
      </c>
      <c r="Q4349">
        <v>0</v>
      </c>
      <c r="R4349">
        <v>9454162</v>
      </c>
      <c r="S4349" t="str">
        <f t="shared" si="134"/>
        <v>False</v>
      </c>
      <c r="T4349">
        <v>5254150</v>
      </c>
      <c r="U4349" t="b">
        <f t="shared" si="135"/>
        <v>0</v>
      </c>
      <c r="V4349">
        <v>0</v>
      </c>
      <c r="W4349">
        <v>0</v>
      </c>
      <c r="X4349">
        <v>0</v>
      </c>
      <c r="Y4349">
        <v>3921542</v>
      </c>
      <c r="Z4349">
        <v>9175692</v>
      </c>
      <c r="AA4349" t="b">
        <f>ABS(T4349-Z4349)&gt;1000000</f>
        <v>1</v>
      </c>
      <c r="AB4349">
        <v>278470</v>
      </c>
      <c r="AC4349">
        <v>0</v>
      </c>
      <c r="AD4349">
        <v>278470</v>
      </c>
      <c r="AE4349">
        <v>9371421</v>
      </c>
      <c r="AF4349">
        <v>0</v>
      </c>
      <c r="AG4349">
        <v>1466550</v>
      </c>
      <c r="AH4349">
        <v>1466550</v>
      </c>
      <c r="AI4349">
        <v>10837971</v>
      </c>
      <c r="AJ4349">
        <v>926038</v>
      </c>
      <c r="AK4349">
        <v>0</v>
      </c>
      <c r="AL4349">
        <v>106250</v>
      </c>
      <c r="AM4349">
        <v>106250</v>
      </c>
      <c r="AN4349">
        <v>1032288</v>
      </c>
      <c r="AO4349">
        <v>9805683</v>
      </c>
      <c r="AQ4349">
        <f>K4349/R4349</f>
        <v>0</v>
      </c>
    </row>
    <row r="4350" spans="1:43" x14ac:dyDescent="0.35">
      <c r="A4350" t="s">
        <v>9016</v>
      </c>
      <c r="B4350" t="s">
        <v>9017</v>
      </c>
      <c r="C4350" t="s">
        <v>38</v>
      </c>
      <c r="D4350" t="str">
        <f>IF(P4350&lt;=50000,"Extra Small",IF(AND(P4350&gt;=50000,P4350&lt;250000),"Small",IF(AND(P4350&gt;=250000,P4350&lt;1000000),"Medium",IF(AND(P4350&gt;=1000000,P4350&lt;10000000),"Large",IF(AND(P4350&gt;=10000000,P4350&lt;100000000),"Extra Large",IF(P4350&gt;=100000000,"Extra-extra-large"))))))</f>
        <v>Small</v>
      </c>
      <c r="E4350" t="s">
        <v>55</v>
      </c>
      <c r="F4350">
        <v>0</v>
      </c>
      <c r="G4350">
        <v>5</v>
      </c>
      <c r="H4350">
        <v>0</v>
      </c>
      <c r="I4350">
        <v>0</v>
      </c>
      <c r="J4350" t="s">
        <v>1723</v>
      </c>
      <c r="K4350">
        <v>92116</v>
      </c>
      <c r="L4350">
        <v>1061</v>
      </c>
      <c r="M4350">
        <v>31952</v>
      </c>
      <c r="N4350">
        <v>0</v>
      </c>
      <c r="O4350">
        <v>17538</v>
      </c>
      <c r="P4350">
        <v>142667</v>
      </c>
      <c r="Q4350">
        <v>0</v>
      </c>
      <c r="R4350">
        <v>142667</v>
      </c>
      <c r="S4350" t="str">
        <f t="shared" si="134"/>
        <v>False</v>
      </c>
      <c r="T4350">
        <v>101520</v>
      </c>
      <c r="U4350" t="b">
        <f t="shared" si="135"/>
        <v>0</v>
      </c>
      <c r="V4350">
        <v>0</v>
      </c>
      <c r="W4350">
        <v>4803</v>
      </c>
      <c r="X4350">
        <v>0</v>
      </c>
      <c r="Y4350">
        <v>45887</v>
      </c>
      <c r="Z4350">
        <v>152210</v>
      </c>
      <c r="AA4350" t="b">
        <f>ABS(T4350-Z4350)&gt;25000</f>
        <v>1</v>
      </c>
      <c r="AB4350">
        <v>-9543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83651</v>
      </c>
      <c r="AJ4350">
        <v>0</v>
      </c>
      <c r="AK4350">
        <v>0</v>
      </c>
      <c r="AL4350">
        <v>0</v>
      </c>
      <c r="AM4350">
        <v>0</v>
      </c>
      <c r="AN4350">
        <v>33257</v>
      </c>
      <c r="AO4350">
        <v>50394</v>
      </c>
      <c r="AQ4350">
        <f>K4350/R4350</f>
        <v>0.64567138861825091</v>
      </c>
    </row>
    <row r="4351" spans="1:43" x14ac:dyDescent="0.35">
      <c r="A4351" t="s">
        <v>9018</v>
      </c>
      <c r="B4351" t="s">
        <v>9019</v>
      </c>
      <c r="C4351" t="s">
        <v>38</v>
      </c>
      <c r="D4351" t="str">
        <f>IF(P4351&lt;=50000,"Extra Small",IF(AND(P4351&gt;=50000,P4351&lt;250000),"Small",IF(AND(P4351&gt;=250000,P4351&lt;1000000),"Medium",IF(AND(P4351&gt;=1000000,P4351&lt;10000000),"Large",IF(AND(P4351&gt;=10000000,P4351&lt;100000000),"Extra Large",IF(P4351&gt;=100000000,"Extra-extra-large"))))))</f>
        <v>Large</v>
      </c>
      <c r="E4351" t="s">
        <v>85</v>
      </c>
      <c r="F4351">
        <v>6</v>
      </c>
      <c r="G4351">
        <v>6</v>
      </c>
      <c r="H4351">
        <v>2</v>
      </c>
      <c r="I4351">
        <v>10</v>
      </c>
      <c r="J4351" t="s">
        <v>143</v>
      </c>
      <c r="K4351">
        <v>0</v>
      </c>
      <c r="L4351">
        <v>2018819</v>
      </c>
      <c r="M4351">
        <v>27465</v>
      </c>
      <c r="N4351">
        <v>309</v>
      </c>
      <c r="O4351">
        <v>0</v>
      </c>
      <c r="P4351">
        <v>2046593</v>
      </c>
      <c r="Q4351">
        <v>1810</v>
      </c>
      <c r="R4351">
        <v>2048403</v>
      </c>
      <c r="S4351" t="str">
        <f t="shared" si="134"/>
        <v>False</v>
      </c>
      <c r="T4351">
        <v>663735</v>
      </c>
      <c r="U4351" t="b">
        <f t="shared" si="135"/>
        <v>0</v>
      </c>
      <c r="V4351">
        <v>0</v>
      </c>
      <c r="W4351">
        <v>0</v>
      </c>
      <c r="X4351">
        <v>0</v>
      </c>
      <c r="Y4351">
        <v>1188879</v>
      </c>
      <c r="Z4351">
        <v>1852614</v>
      </c>
      <c r="AA4351" t="b">
        <f>ABS(T4351-Z4351)&gt;1000000</f>
        <v>1</v>
      </c>
      <c r="AB4351">
        <v>195789</v>
      </c>
      <c r="AC4351">
        <v>0</v>
      </c>
      <c r="AD4351">
        <v>195789</v>
      </c>
      <c r="AE4351">
        <v>1455150</v>
      </c>
      <c r="AF4351">
        <v>0</v>
      </c>
      <c r="AG4351">
        <v>5440302</v>
      </c>
      <c r="AH4351">
        <v>5440302</v>
      </c>
      <c r="AI4351">
        <v>6895452</v>
      </c>
      <c r="AJ4351">
        <v>316770</v>
      </c>
      <c r="AK4351">
        <v>13089</v>
      </c>
      <c r="AL4351">
        <v>4709046</v>
      </c>
      <c r="AM4351">
        <v>4722135</v>
      </c>
      <c r="AN4351">
        <v>5038905</v>
      </c>
      <c r="AO4351">
        <v>1856547</v>
      </c>
      <c r="AQ4351">
        <f>K4351/R4351</f>
        <v>0</v>
      </c>
    </row>
    <row r="4352" spans="1:43" x14ac:dyDescent="0.35">
      <c r="A4352" t="s">
        <v>9020</v>
      </c>
      <c r="B4352" t="s">
        <v>9021</v>
      </c>
      <c r="C4352" t="s">
        <v>38</v>
      </c>
      <c r="D4352" t="str">
        <f>IF(P4352&lt;=50000,"Extra Small",IF(AND(P4352&gt;=50000,P4352&lt;250000),"Small",IF(AND(P4352&gt;=250000,P4352&lt;1000000),"Medium",IF(AND(P4352&gt;=1000000,P4352&lt;10000000),"Large",IF(AND(P4352&gt;=10000000,P4352&lt;100000000),"Extra Large",IF(P4352&gt;=100000000,"Extra-extra-large"))))))</f>
        <v>Small</v>
      </c>
      <c r="E4352" t="s">
        <v>39</v>
      </c>
      <c r="F4352">
        <v>1</v>
      </c>
      <c r="G4352">
        <v>1</v>
      </c>
      <c r="H4352">
        <v>0</v>
      </c>
      <c r="I4352">
        <v>1.5</v>
      </c>
      <c r="J4352" t="s">
        <v>52</v>
      </c>
      <c r="K4352">
        <v>0</v>
      </c>
      <c r="L4352">
        <v>0</v>
      </c>
      <c r="M4352">
        <v>9631</v>
      </c>
      <c r="N4352">
        <v>116</v>
      </c>
      <c r="O4352">
        <v>126000</v>
      </c>
      <c r="P4352">
        <v>135747</v>
      </c>
      <c r="Q4352">
        <v>0</v>
      </c>
      <c r="R4352">
        <v>135747</v>
      </c>
      <c r="S4352" t="str">
        <f t="shared" si="134"/>
        <v>False</v>
      </c>
      <c r="T4352">
        <v>34219</v>
      </c>
      <c r="U4352" t="b">
        <f t="shared" si="135"/>
        <v>0</v>
      </c>
      <c r="V4352">
        <v>0</v>
      </c>
      <c r="W4352">
        <v>730</v>
      </c>
      <c r="X4352">
        <v>7456</v>
      </c>
      <c r="Y4352">
        <v>86052</v>
      </c>
      <c r="Z4352">
        <v>128457</v>
      </c>
      <c r="AA4352" t="b">
        <f>ABS(T4352-Z4352)&gt;25000</f>
        <v>1</v>
      </c>
      <c r="AB4352">
        <v>7290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833654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833654</v>
      </c>
      <c r="AQ4352">
        <f>K4352/R4352</f>
        <v>0</v>
      </c>
    </row>
    <row r="4353" spans="1:43" x14ac:dyDescent="0.35">
      <c r="A4353" t="s">
        <v>9022</v>
      </c>
      <c r="B4353" t="s">
        <v>9023</v>
      </c>
      <c r="C4353" t="s">
        <v>38</v>
      </c>
      <c r="D4353" t="str">
        <f>IF(P4353&lt;=50000,"Extra Small",IF(AND(P4353&gt;=50000,P4353&lt;250000),"Small",IF(AND(P4353&gt;=250000,P4353&lt;1000000),"Medium",IF(AND(P4353&gt;=1000000,P4353&lt;10000000),"Large",IF(AND(P4353&gt;=10000000,P4353&lt;100000000),"Extra Large",IF(P4353&gt;=100000000,"Extra-extra-large"))))))</f>
        <v>Extra Small</v>
      </c>
      <c r="E4353" t="s">
        <v>43</v>
      </c>
      <c r="F4353">
        <v>1</v>
      </c>
      <c r="G4353">
        <v>5</v>
      </c>
      <c r="H4353">
        <v>0</v>
      </c>
      <c r="I4353">
        <v>3</v>
      </c>
      <c r="J4353" t="s">
        <v>95</v>
      </c>
      <c r="K4353">
        <v>0</v>
      </c>
      <c r="L4353">
        <v>0</v>
      </c>
      <c r="M4353">
        <v>0</v>
      </c>
      <c r="N4353">
        <v>1945</v>
      </c>
      <c r="O4353">
        <v>9219</v>
      </c>
      <c r="P4353">
        <v>11164</v>
      </c>
      <c r="Q4353">
        <v>0</v>
      </c>
      <c r="R4353">
        <v>11164</v>
      </c>
      <c r="S4353" t="str">
        <f t="shared" si="134"/>
        <v>False</v>
      </c>
      <c r="T4353">
        <v>0</v>
      </c>
      <c r="U4353" t="b">
        <f t="shared" si="135"/>
        <v>0</v>
      </c>
      <c r="V4353">
        <v>0</v>
      </c>
      <c r="W4353">
        <v>0</v>
      </c>
      <c r="X4353">
        <v>0</v>
      </c>
      <c r="Y4353">
        <v>7603</v>
      </c>
      <c r="Z4353">
        <v>7603</v>
      </c>
      <c r="AA4353" t="b">
        <f>ABS(T4353-Z4353)&gt;25000</f>
        <v>0</v>
      </c>
      <c r="AB4353">
        <v>3561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94918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94918</v>
      </c>
      <c r="AQ4353">
        <f>K4353/R4353</f>
        <v>0</v>
      </c>
    </row>
    <row r="4354" spans="1:43" x14ac:dyDescent="0.35">
      <c r="A4354" t="s">
        <v>9024</v>
      </c>
      <c r="B4354" t="s">
        <v>9025</v>
      </c>
      <c r="C4354" t="s">
        <v>38</v>
      </c>
      <c r="D4354" t="str">
        <f>IF(P4354&lt;=50000,"Extra Small",IF(AND(P4354&gt;=50000,P4354&lt;250000),"Small",IF(AND(P4354&gt;=250000,P4354&lt;1000000),"Medium",IF(AND(P4354&gt;=1000000,P4354&lt;10000000),"Large",IF(AND(P4354&gt;=10000000,P4354&lt;100000000),"Extra Large",IF(P4354&gt;=100000000,"Extra-extra-large"))))))</f>
        <v>Extra Small</v>
      </c>
      <c r="E4354" t="s">
        <v>39</v>
      </c>
      <c r="F4354">
        <v>1</v>
      </c>
      <c r="G4354">
        <v>0</v>
      </c>
      <c r="H4354">
        <v>0</v>
      </c>
      <c r="I4354">
        <v>1</v>
      </c>
      <c r="J4354" t="s">
        <v>281</v>
      </c>
      <c r="K4354">
        <v>0</v>
      </c>
      <c r="L4354">
        <v>12619</v>
      </c>
      <c r="M4354">
        <v>0</v>
      </c>
      <c r="N4354">
        <v>0</v>
      </c>
      <c r="O4354">
        <v>0</v>
      </c>
      <c r="P4354">
        <v>12619</v>
      </c>
      <c r="Q4354">
        <v>161</v>
      </c>
      <c r="R4354">
        <v>12780</v>
      </c>
      <c r="S4354" t="str">
        <f t="shared" si="134"/>
        <v>False</v>
      </c>
      <c r="T4354">
        <v>11000</v>
      </c>
      <c r="U4354" t="b">
        <f t="shared" si="135"/>
        <v>0</v>
      </c>
      <c r="V4354">
        <v>0</v>
      </c>
      <c r="W4354">
        <v>0</v>
      </c>
      <c r="X4354">
        <v>0</v>
      </c>
      <c r="Y4354">
        <v>2668</v>
      </c>
      <c r="Z4354">
        <v>13668</v>
      </c>
      <c r="AA4354" t="b">
        <f>ABS(T4354-Z4354)&gt;25000</f>
        <v>0</v>
      </c>
      <c r="AB4354">
        <v>-888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16447</v>
      </c>
      <c r="AJ4354">
        <v>0</v>
      </c>
      <c r="AK4354">
        <v>0</v>
      </c>
      <c r="AL4354">
        <v>0</v>
      </c>
      <c r="AM4354">
        <v>0</v>
      </c>
      <c r="AN4354">
        <v>2468</v>
      </c>
      <c r="AO4354">
        <v>13979</v>
      </c>
      <c r="AQ4354">
        <f>K4354/R4354</f>
        <v>0</v>
      </c>
    </row>
    <row r="4355" spans="1:43" x14ac:dyDescent="0.35">
      <c r="A4355" t="s">
        <v>9026</v>
      </c>
      <c r="B4355" t="s">
        <v>9027</v>
      </c>
      <c r="C4355" t="s">
        <v>38</v>
      </c>
      <c r="D4355" t="str">
        <f>IF(P4355&lt;=50000,"Extra Small",IF(AND(P4355&gt;=50000,P4355&lt;250000),"Small",IF(AND(P4355&gt;=250000,P4355&lt;1000000),"Medium",IF(AND(P4355&gt;=1000000,P4355&lt;10000000),"Large",IF(AND(P4355&gt;=10000000,P4355&lt;100000000),"Extra Large",IF(P4355&gt;=100000000,"Extra-extra-large"))))))</f>
        <v>Medium</v>
      </c>
      <c r="E4355" t="s">
        <v>110</v>
      </c>
      <c r="F4355">
        <v>1</v>
      </c>
      <c r="G4355">
        <v>1</v>
      </c>
      <c r="H4355">
        <v>2</v>
      </c>
      <c r="I4355">
        <v>2.15</v>
      </c>
      <c r="J4355" t="s">
        <v>239</v>
      </c>
      <c r="K4355">
        <v>38100</v>
      </c>
      <c r="L4355">
        <v>250933</v>
      </c>
      <c r="M4355">
        <v>0</v>
      </c>
      <c r="N4355">
        <v>0</v>
      </c>
      <c r="O4355">
        <v>0</v>
      </c>
      <c r="P4355">
        <v>289033</v>
      </c>
      <c r="Q4355">
        <v>1058</v>
      </c>
      <c r="R4355">
        <v>290091</v>
      </c>
      <c r="S4355" t="str">
        <f t="shared" ref="S4355:S4418" si="136">IF(ABS(P4355+Q4355-K4355-R4355&gt;25000),"True","False")</f>
        <v>False</v>
      </c>
      <c r="T4355">
        <v>108760</v>
      </c>
      <c r="U4355" t="b">
        <f t="shared" ref="U4355:U4418" si="137">T4355/(F4355+G4355+H4355)&gt;300000</f>
        <v>0</v>
      </c>
      <c r="V4355">
        <v>0</v>
      </c>
      <c r="W4355">
        <v>0</v>
      </c>
      <c r="X4355">
        <v>0</v>
      </c>
      <c r="Y4355">
        <v>91761</v>
      </c>
      <c r="Z4355">
        <v>200521</v>
      </c>
      <c r="AA4355" t="b">
        <f>ABS(T4355-Z4355)&gt;25000</f>
        <v>1</v>
      </c>
      <c r="AB4355">
        <v>89570</v>
      </c>
      <c r="AC4355">
        <v>293338</v>
      </c>
      <c r="AD4355">
        <v>382908</v>
      </c>
      <c r="AE4355">
        <v>395507</v>
      </c>
      <c r="AF4355">
        <v>0</v>
      </c>
      <c r="AG4355">
        <v>0</v>
      </c>
      <c r="AH4355">
        <v>1949</v>
      </c>
      <c r="AI4355">
        <v>397456</v>
      </c>
      <c r="AJ4355">
        <v>14548</v>
      </c>
      <c r="AK4355">
        <v>0</v>
      </c>
      <c r="AL4355">
        <v>0</v>
      </c>
      <c r="AM4355">
        <v>0</v>
      </c>
      <c r="AN4355">
        <v>14548</v>
      </c>
      <c r="AO4355">
        <v>382908</v>
      </c>
      <c r="AQ4355">
        <f>K4355/R4355</f>
        <v>0.13133809735565735</v>
      </c>
    </row>
    <row r="4356" spans="1:43" x14ac:dyDescent="0.35">
      <c r="A4356" t="s">
        <v>9028</v>
      </c>
      <c r="B4356" t="s">
        <v>9029</v>
      </c>
      <c r="C4356" t="s">
        <v>38</v>
      </c>
      <c r="D4356" t="str">
        <f>IF(P4356&lt;=50000,"Extra Small",IF(AND(P4356&gt;=50000,P4356&lt;250000),"Small",IF(AND(P4356&gt;=250000,P4356&lt;1000000),"Medium",IF(AND(P4356&gt;=1000000,P4356&lt;10000000),"Large",IF(AND(P4356&gt;=10000000,P4356&lt;100000000),"Extra Large",IF(P4356&gt;=100000000,"Extra-extra-large"))))))</f>
        <v>Extra Small</v>
      </c>
      <c r="E4356" t="s">
        <v>131</v>
      </c>
      <c r="F4356">
        <v>0</v>
      </c>
      <c r="G4356">
        <v>0</v>
      </c>
      <c r="H4356">
        <v>0</v>
      </c>
      <c r="I4356">
        <v>0</v>
      </c>
      <c r="J4356" t="s">
        <v>48</v>
      </c>
      <c r="K4356">
        <v>0</v>
      </c>
      <c r="L4356">
        <v>7200</v>
      </c>
      <c r="M4356">
        <v>0</v>
      </c>
      <c r="N4356">
        <v>11847</v>
      </c>
      <c r="O4356">
        <v>12693</v>
      </c>
      <c r="P4356">
        <v>31740</v>
      </c>
      <c r="Q4356">
        <v>20</v>
      </c>
      <c r="R4356">
        <v>31760</v>
      </c>
      <c r="S4356" t="str">
        <f t="shared" si="136"/>
        <v>False</v>
      </c>
      <c r="T4356">
        <v>0</v>
      </c>
      <c r="U4356" t="e">
        <f t="shared" si="137"/>
        <v>#DIV/0!</v>
      </c>
      <c r="V4356">
        <v>0</v>
      </c>
      <c r="W4356">
        <v>7220</v>
      </c>
      <c r="X4356">
        <v>0</v>
      </c>
      <c r="Y4356">
        <v>0</v>
      </c>
      <c r="Z4356">
        <v>7220</v>
      </c>
      <c r="AA4356" t="b">
        <f>ABS(T4356-Z4356)&gt;25000</f>
        <v>0</v>
      </c>
      <c r="AB4356">
        <v>24540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392552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392552</v>
      </c>
      <c r="AQ4356">
        <f>K4356/R4356</f>
        <v>0</v>
      </c>
    </row>
    <row r="4357" spans="1:43" x14ac:dyDescent="0.35">
      <c r="A4357" t="s">
        <v>9030</v>
      </c>
      <c r="B4357" t="s">
        <v>9031</v>
      </c>
      <c r="C4357" t="s">
        <v>38</v>
      </c>
      <c r="D4357" t="str">
        <f>IF(P4357&lt;=50000,"Extra Small",IF(AND(P4357&gt;=50000,P4357&lt;250000),"Small",IF(AND(P4357&gt;=250000,P4357&lt;1000000),"Medium",IF(AND(P4357&gt;=1000000,P4357&lt;10000000),"Large",IF(AND(P4357&gt;=10000000,P4357&lt;100000000),"Extra Large",IF(P4357&gt;=100000000,"Extra-extra-large"))))))</f>
        <v>Small</v>
      </c>
      <c r="E4357" t="s">
        <v>131</v>
      </c>
      <c r="F4357">
        <v>0</v>
      </c>
      <c r="G4357">
        <v>0</v>
      </c>
      <c r="H4357">
        <v>0</v>
      </c>
      <c r="I4357">
        <v>0</v>
      </c>
      <c r="J4357" t="s">
        <v>269</v>
      </c>
      <c r="K4357">
        <v>0</v>
      </c>
      <c r="L4357">
        <v>131208</v>
      </c>
      <c r="M4357">
        <v>0</v>
      </c>
      <c r="N4357">
        <v>27532</v>
      </c>
      <c r="O4357">
        <v>30642</v>
      </c>
      <c r="P4357">
        <v>189382</v>
      </c>
      <c r="Q4357">
        <v>282</v>
      </c>
      <c r="R4357">
        <v>189664</v>
      </c>
      <c r="S4357" t="str">
        <f t="shared" si="136"/>
        <v>False</v>
      </c>
      <c r="T4357">
        <v>0</v>
      </c>
      <c r="U4357" t="e">
        <f t="shared" si="137"/>
        <v>#DIV/0!</v>
      </c>
      <c r="V4357">
        <v>0</v>
      </c>
      <c r="W4357">
        <v>64864</v>
      </c>
      <c r="X4357">
        <v>25000</v>
      </c>
      <c r="Y4357">
        <v>4365</v>
      </c>
      <c r="Z4357">
        <v>94229</v>
      </c>
      <c r="AA4357" t="b">
        <f>ABS(T4357-Z4357)&gt;25000</f>
        <v>1</v>
      </c>
      <c r="AB4357">
        <v>95435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858284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858284</v>
      </c>
      <c r="AQ4357">
        <f>K4357/R4357</f>
        <v>0</v>
      </c>
    </row>
    <row r="4358" spans="1:43" x14ac:dyDescent="0.35">
      <c r="A4358" t="s">
        <v>9032</v>
      </c>
      <c r="B4358" t="s">
        <v>9033</v>
      </c>
      <c r="C4358" t="s">
        <v>38</v>
      </c>
      <c r="D4358" t="str">
        <f>IF(P4358&lt;=50000,"Extra Small",IF(AND(P4358&gt;=50000,P4358&lt;250000),"Small",IF(AND(P4358&gt;=250000,P4358&lt;1000000),"Medium",IF(AND(P4358&gt;=1000000,P4358&lt;10000000),"Large",IF(AND(P4358&gt;=10000000,P4358&lt;100000000),"Extra Large",IF(P4358&gt;=100000000,"Extra-extra-large"))))))</f>
        <v>Extra Small</v>
      </c>
      <c r="E4358" t="s">
        <v>76</v>
      </c>
      <c r="F4358">
        <v>0</v>
      </c>
      <c r="G4358">
        <v>0</v>
      </c>
      <c r="H4358">
        <v>0</v>
      </c>
      <c r="I4358">
        <v>0</v>
      </c>
      <c r="J4358" t="s">
        <v>172</v>
      </c>
      <c r="K4358">
        <v>0</v>
      </c>
      <c r="L4358">
        <v>905</v>
      </c>
      <c r="M4358">
        <v>5200</v>
      </c>
      <c r="N4358">
        <v>0</v>
      </c>
      <c r="O4358">
        <v>0</v>
      </c>
      <c r="P4358">
        <v>6105</v>
      </c>
      <c r="Q4358">
        <v>16939</v>
      </c>
      <c r="R4358">
        <v>23044</v>
      </c>
      <c r="S4358" t="str">
        <f t="shared" si="136"/>
        <v>False</v>
      </c>
      <c r="T4358">
        <v>0</v>
      </c>
      <c r="U4358" t="e">
        <f t="shared" si="137"/>
        <v>#DIV/0!</v>
      </c>
      <c r="V4358">
        <v>0</v>
      </c>
      <c r="W4358">
        <v>0</v>
      </c>
      <c r="X4358">
        <v>0</v>
      </c>
      <c r="Y4358">
        <v>0</v>
      </c>
      <c r="Z4358">
        <v>0</v>
      </c>
      <c r="AA4358" t="b">
        <f>ABS(T4358-Z4358)&gt;25000</f>
        <v>0</v>
      </c>
      <c r="AB4358">
        <v>23044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735164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735164</v>
      </c>
      <c r="AQ4358">
        <f>K4358/R4358</f>
        <v>0</v>
      </c>
    </row>
    <row r="4359" spans="1:43" x14ac:dyDescent="0.35">
      <c r="A4359" t="s">
        <v>9034</v>
      </c>
      <c r="B4359" t="s">
        <v>9035</v>
      </c>
      <c r="C4359" t="s">
        <v>38</v>
      </c>
      <c r="D4359" t="str">
        <f>IF(P4359&lt;=50000,"Extra Small",IF(AND(P4359&gt;=50000,P4359&lt;250000),"Small",IF(AND(P4359&gt;=250000,P4359&lt;1000000),"Medium",IF(AND(P4359&gt;=1000000,P4359&lt;10000000),"Large",IF(AND(P4359&gt;=10000000,P4359&lt;100000000),"Extra Large",IF(P4359&gt;=100000000,"Extra-extra-large"))))))</f>
        <v>Small</v>
      </c>
      <c r="E4359" t="s">
        <v>43</v>
      </c>
      <c r="F4359">
        <v>1</v>
      </c>
      <c r="G4359">
        <v>4</v>
      </c>
      <c r="H4359">
        <v>1</v>
      </c>
      <c r="I4359">
        <v>2.9</v>
      </c>
      <c r="J4359" t="s">
        <v>143</v>
      </c>
      <c r="K4359">
        <v>144611</v>
      </c>
      <c r="L4359">
        <v>19405</v>
      </c>
      <c r="M4359">
        <v>49209</v>
      </c>
      <c r="N4359">
        <v>2225</v>
      </c>
      <c r="O4359">
        <v>0</v>
      </c>
      <c r="P4359">
        <v>215450</v>
      </c>
      <c r="Q4359">
        <v>0</v>
      </c>
      <c r="R4359">
        <v>215450</v>
      </c>
      <c r="S4359" t="str">
        <f t="shared" si="136"/>
        <v>False</v>
      </c>
      <c r="T4359">
        <v>145648</v>
      </c>
      <c r="U4359" t="b">
        <f t="shared" si="137"/>
        <v>0</v>
      </c>
      <c r="V4359">
        <v>0</v>
      </c>
      <c r="W4359">
        <v>0</v>
      </c>
      <c r="X4359">
        <v>0</v>
      </c>
      <c r="Y4359">
        <v>31763</v>
      </c>
      <c r="Z4359">
        <v>177411</v>
      </c>
      <c r="AA4359" t="b">
        <f>ABS(T4359-Z4359)&gt;25000</f>
        <v>1</v>
      </c>
      <c r="AB4359">
        <v>38039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287884</v>
      </c>
      <c r="AJ4359">
        <v>0</v>
      </c>
      <c r="AK4359">
        <v>0</v>
      </c>
      <c r="AL4359">
        <v>0</v>
      </c>
      <c r="AM4359">
        <v>0</v>
      </c>
      <c r="AN4359">
        <v>55998</v>
      </c>
      <c r="AO4359">
        <v>231886</v>
      </c>
      <c r="AQ4359">
        <f>K4359/R4359</f>
        <v>0.67120445579020649</v>
      </c>
    </row>
    <row r="4360" spans="1:43" x14ac:dyDescent="0.35">
      <c r="A4360" t="s">
        <v>9036</v>
      </c>
      <c r="B4360" t="s">
        <v>9037</v>
      </c>
      <c r="C4360" t="s">
        <v>50</v>
      </c>
      <c r="D4360" t="str">
        <f>IF(P4360&lt;=50000,"Extra Small",IF(AND(P4360&gt;=50000,P4360&lt;250000),"Small",IF(AND(P4360&gt;=250000,P4360&lt;1000000),"Medium",IF(AND(P4360&gt;=1000000,P4360&lt;10000000),"Large",IF(AND(P4360&gt;=10000000,P4360&lt;100000000),"Extra Large",IF(P4360&gt;=100000000,"Extra-extra-large"))))))</f>
        <v>Extra Small</v>
      </c>
      <c r="E4360" t="s">
        <v>110</v>
      </c>
      <c r="F4360">
        <v>0</v>
      </c>
      <c r="G4360">
        <v>0</v>
      </c>
      <c r="H4360">
        <v>0</v>
      </c>
      <c r="I4360">
        <v>0</v>
      </c>
      <c r="J4360" t="s">
        <v>44</v>
      </c>
      <c r="K4360">
        <v>0</v>
      </c>
      <c r="L4360">
        <v>0</v>
      </c>
      <c r="M4360">
        <v>0</v>
      </c>
      <c r="N4360">
        <v>0</v>
      </c>
      <c r="O4360">
        <v>50</v>
      </c>
      <c r="P4360">
        <v>50</v>
      </c>
      <c r="Q4360">
        <v>0</v>
      </c>
      <c r="R4360">
        <v>50</v>
      </c>
      <c r="S4360" t="str">
        <f t="shared" si="136"/>
        <v>False</v>
      </c>
      <c r="T4360">
        <v>0</v>
      </c>
      <c r="U4360" t="e">
        <f t="shared" si="137"/>
        <v>#DIV/0!</v>
      </c>
      <c r="V4360">
        <v>0</v>
      </c>
      <c r="W4360">
        <v>0</v>
      </c>
      <c r="X4360">
        <v>0</v>
      </c>
      <c r="Y4360">
        <v>110</v>
      </c>
      <c r="Z4360">
        <v>110</v>
      </c>
      <c r="AA4360" t="b">
        <f>ABS(T4360-Z4360)&gt;25000</f>
        <v>0</v>
      </c>
      <c r="AB4360">
        <v>-60</v>
      </c>
      <c r="AC4360">
        <v>0</v>
      </c>
      <c r="AD4360">
        <v>-60</v>
      </c>
      <c r="AE4360">
        <v>0</v>
      </c>
      <c r="AF4360">
        <v>0</v>
      </c>
      <c r="AG4360">
        <v>0</v>
      </c>
      <c r="AH4360">
        <v>0</v>
      </c>
      <c r="AI4360">
        <v>4437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4437</v>
      </c>
      <c r="AQ4360">
        <f>K4360/R4360</f>
        <v>0</v>
      </c>
    </row>
    <row r="4361" spans="1:43" x14ac:dyDescent="0.35">
      <c r="A4361" t="s">
        <v>9038</v>
      </c>
      <c r="B4361" t="s">
        <v>9039</v>
      </c>
      <c r="C4361" t="s">
        <v>38</v>
      </c>
      <c r="D4361" t="str">
        <f>IF(P4361&lt;=50000,"Extra Small",IF(AND(P4361&gt;=50000,P4361&lt;250000),"Small",IF(AND(P4361&gt;=250000,P4361&lt;1000000),"Medium",IF(AND(P4361&gt;=1000000,P4361&lt;10000000),"Large",IF(AND(P4361&gt;=10000000,P4361&lt;100000000),"Extra Large",IF(P4361&gt;=100000000,"Extra-extra-large"))))))</f>
        <v>Small</v>
      </c>
      <c r="E4361" t="s">
        <v>55</v>
      </c>
      <c r="F4361">
        <v>0</v>
      </c>
      <c r="G4361">
        <v>3</v>
      </c>
      <c r="H4361">
        <v>0</v>
      </c>
      <c r="I4361">
        <v>0</v>
      </c>
      <c r="J4361" t="s">
        <v>48</v>
      </c>
      <c r="K4361">
        <v>0</v>
      </c>
      <c r="L4361">
        <v>0</v>
      </c>
      <c r="M4361">
        <v>0</v>
      </c>
      <c r="N4361">
        <v>0</v>
      </c>
      <c r="O4361">
        <v>78874</v>
      </c>
      <c r="P4361">
        <v>78874</v>
      </c>
      <c r="Q4361">
        <v>0</v>
      </c>
      <c r="R4361">
        <v>78874</v>
      </c>
      <c r="S4361" t="str">
        <f t="shared" si="136"/>
        <v>False</v>
      </c>
      <c r="T4361">
        <v>47700</v>
      </c>
      <c r="U4361" t="b">
        <f t="shared" si="137"/>
        <v>0</v>
      </c>
      <c r="V4361">
        <v>0</v>
      </c>
      <c r="W4361">
        <v>0</v>
      </c>
      <c r="X4361">
        <v>0</v>
      </c>
      <c r="Y4361">
        <v>9404</v>
      </c>
      <c r="Z4361">
        <v>57104</v>
      </c>
      <c r="AA4361" t="b">
        <f>ABS(T4361-Z4361)&gt;25000</f>
        <v>0</v>
      </c>
      <c r="AB4361">
        <v>21770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5453308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5453308</v>
      </c>
      <c r="AQ4361">
        <f>K4361/R4361</f>
        <v>0</v>
      </c>
    </row>
    <row r="4362" spans="1:43" x14ac:dyDescent="0.35">
      <c r="A4362" t="s">
        <v>9040</v>
      </c>
      <c r="B4362" t="s">
        <v>9041</v>
      </c>
      <c r="C4362" t="s">
        <v>38</v>
      </c>
      <c r="D4362" t="str">
        <f>IF(P4362&lt;=50000,"Extra Small",IF(AND(P4362&gt;=50000,P4362&lt;250000),"Small",IF(AND(P4362&gt;=250000,P4362&lt;1000000),"Medium",IF(AND(P4362&gt;=1000000,P4362&lt;10000000),"Large",IF(AND(P4362&gt;=10000000,P4362&lt;100000000),"Extra Large",IF(P4362&gt;=100000000,"Extra-extra-large"))))))</f>
        <v>Large</v>
      </c>
      <c r="E4362" t="s">
        <v>43</v>
      </c>
      <c r="F4362">
        <v>3</v>
      </c>
      <c r="G4362">
        <v>24</v>
      </c>
      <c r="H4362">
        <v>7</v>
      </c>
      <c r="I4362">
        <v>15</v>
      </c>
      <c r="J4362" t="s">
        <v>278</v>
      </c>
      <c r="K4362">
        <v>1271746</v>
      </c>
      <c r="L4362">
        <v>9250</v>
      </c>
      <c r="M4362">
        <v>43368</v>
      </c>
      <c r="N4362">
        <v>11320</v>
      </c>
      <c r="O4362">
        <v>1090</v>
      </c>
      <c r="P4362">
        <v>1336774</v>
      </c>
      <c r="Q4362">
        <v>0</v>
      </c>
      <c r="R4362">
        <v>1336774</v>
      </c>
      <c r="S4362" t="str">
        <f t="shared" si="136"/>
        <v>False</v>
      </c>
      <c r="T4362">
        <v>1200795</v>
      </c>
      <c r="U4362" t="b">
        <f t="shared" si="137"/>
        <v>0</v>
      </c>
      <c r="V4362">
        <v>0</v>
      </c>
      <c r="W4362">
        <v>0</v>
      </c>
      <c r="X4362">
        <v>0</v>
      </c>
      <c r="Y4362">
        <v>298114</v>
      </c>
      <c r="Z4362">
        <v>1498909</v>
      </c>
      <c r="AA4362" t="b">
        <f>ABS(T4362-Z4362)&gt;1000000</f>
        <v>0</v>
      </c>
      <c r="AB4362">
        <v>-162135</v>
      </c>
      <c r="AC4362">
        <v>0</v>
      </c>
      <c r="AD4362">
        <v>-162135</v>
      </c>
      <c r="AE4362">
        <v>823561</v>
      </c>
      <c r="AF4362">
        <v>0</v>
      </c>
      <c r="AG4362">
        <v>64720</v>
      </c>
      <c r="AH4362">
        <v>64720</v>
      </c>
      <c r="AI4362">
        <v>888281</v>
      </c>
      <c r="AJ4362">
        <v>211551</v>
      </c>
      <c r="AK4362">
        <v>0</v>
      </c>
      <c r="AL4362">
        <v>103649</v>
      </c>
      <c r="AM4362">
        <v>103649</v>
      </c>
      <c r="AN4362">
        <v>315200</v>
      </c>
      <c r="AO4362">
        <v>573081</v>
      </c>
      <c r="AQ4362">
        <f>K4362/R4362</f>
        <v>0.95135452963627365</v>
      </c>
    </row>
    <row r="4363" spans="1:43" x14ac:dyDescent="0.35">
      <c r="A4363" t="s">
        <v>9042</v>
      </c>
      <c r="B4363" t="s">
        <v>9043</v>
      </c>
      <c r="C4363" t="s">
        <v>50</v>
      </c>
      <c r="D4363" t="str">
        <f>IF(P4363&lt;=50000,"Extra Small",IF(AND(P4363&gt;=50000,P4363&lt;250000),"Small",IF(AND(P4363&gt;=250000,P4363&lt;1000000),"Medium",IF(AND(P4363&gt;=1000000,P4363&lt;10000000),"Large",IF(AND(P4363&gt;=10000000,P4363&lt;100000000),"Extra Large",IF(P4363&gt;=100000000,"Extra-extra-large"))))))</f>
        <v>Large</v>
      </c>
      <c r="E4363" t="s">
        <v>76</v>
      </c>
      <c r="F4363">
        <v>15</v>
      </c>
      <c r="G4363">
        <v>17</v>
      </c>
      <c r="H4363">
        <v>2</v>
      </c>
      <c r="I4363">
        <v>23.9</v>
      </c>
      <c r="J4363" t="s">
        <v>107</v>
      </c>
      <c r="K4363">
        <v>4169293</v>
      </c>
      <c r="L4363">
        <v>805</v>
      </c>
      <c r="M4363">
        <v>1458816</v>
      </c>
      <c r="N4363">
        <v>228936</v>
      </c>
      <c r="O4363">
        <v>0</v>
      </c>
      <c r="P4363">
        <v>5857850</v>
      </c>
      <c r="Q4363">
        <v>0</v>
      </c>
      <c r="R4363">
        <v>5857850</v>
      </c>
      <c r="S4363" t="str">
        <f t="shared" si="136"/>
        <v>False</v>
      </c>
      <c r="T4363">
        <v>1772976</v>
      </c>
      <c r="U4363" t="b">
        <f t="shared" si="137"/>
        <v>0</v>
      </c>
      <c r="V4363">
        <v>0</v>
      </c>
      <c r="W4363">
        <v>0</v>
      </c>
      <c r="X4363">
        <v>0</v>
      </c>
      <c r="Y4363">
        <v>3088153</v>
      </c>
      <c r="Z4363">
        <v>4861129</v>
      </c>
      <c r="AA4363" t="b">
        <f>ABS(T4363-Z4363)&gt;1000000</f>
        <v>1</v>
      </c>
      <c r="AB4363">
        <v>996721</v>
      </c>
      <c r="AC4363">
        <v>0</v>
      </c>
      <c r="AD4363">
        <v>996721</v>
      </c>
      <c r="AE4363">
        <v>10578077</v>
      </c>
      <c r="AF4363">
        <v>0</v>
      </c>
      <c r="AG4363">
        <v>459347</v>
      </c>
      <c r="AH4363">
        <v>459347</v>
      </c>
      <c r="AI4363">
        <v>11037424</v>
      </c>
      <c r="AJ4363">
        <v>1453868</v>
      </c>
      <c r="AK4363">
        <v>0</v>
      </c>
      <c r="AL4363">
        <v>341578</v>
      </c>
      <c r="AM4363">
        <v>341578</v>
      </c>
      <c r="AN4363">
        <v>1795446</v>
      </c>
      <c r="AO4363">
        <v>9241978</v>
      </c>
      <c r="AQ4363">
        <f>K4363/R4363</f>
        <v>0.71174458205655655</v>
      </c>
    </row>
    <row r="4364" spans="1:43" x14ac:dyDescent="0.35">
      <c r="A4364" t="s">
        <v>9044</v>
      </c>
      <c r="B4364" t="s">
        <v>9045</v>
      </c>
      <c r="C4364" t="s">
        <v>50</v>
      </c>
      <c r="D4364" t="str">
        <f>IF(P4364&lt;=50000,"Extra Small",IF(AND(P4364&gt;=50000,P4364&lt;250000),"Small",IF(AND(P4364&gt;=250000,P4364&lt;1000000),"Medium",IF(AND(P4364&gt;=1000000,P4364&lt;10000000),"Large",IF(AND(P4364&gt;=10000000,P4364&lt;100000000),"Extra Large",IF(P4364&gt;=100000000,"Extra-extra-large"))))))</f>
        <v>Medium</v>
      </c>
      <c r="E4364" t="s">
        <v>85</v>
      </c>
      <c r="F4364">
        <v>0</v>
      </c>
      <c r="G4364">
        <v>1</v>
      </c>
      <c r="H4364">
        <v>0</v>
      </c>
      <c r="I4364">
        <v>1</v>
      </c>
      <c r="J4364" t="s">
        <v>2888</v>
      </c>
      <c r="K4364">
        <v>10870</v>
      </c>
      <c r="L4364">
        <v>72220</v>
      </c>
      <c r="M4364">
        <v>449264</v>
      </c>
      <c r="N4364">
        <v>1063</v>
      </c>
      <c r="O4364">
        <v>11</v>
      </c>
      <c r="P4364">
        <v>533428</v>
      </c>
      <c r="Q4364">
        <v>0</v>
      </c>
      <c r="R4364">
        <v>533428</v>
      </c>
      <c r="S4364" t="str">
        <f t="shared" si="136"/>
        <v>False</v>
      </c>
      <c r="T4364">
        <v>52175</v>
      </c>
      <c r="U4364" t="b">
        <f t="shared" si="137"/>
        <v>0</v>
      </c>
      <c r="V4364">
        <v>0</v>
      </c>
      <c r="W4364">
        <v>5492</v>
      </c>
      <c r="X4364">
        <v>0</v>
      </c>
      <c r="Y4364">
        <v>573809</v>
      </c>
      <c r="Z4364">
        <v>631476</v>
      </c>
      <c r="AA4364" t="b">
        <f>ABS(T4364-Z4364)&gt;25000</f>
        <v>1</v>
      </c>
      <c r="AB4364">
        <v>-98048</v>
      </c>
      <c r="AC4364">
        <v>0</v>
      </c>
      <c r="AD4364">
        <v>-98048</v>
      </c>
      <c r="AE4364">
        <v>195383</v>
      </c>
      <c r="AF4364">
        <v>0</v>
      </c>
      <c r="AG4364">
        <v>0</v>
      </c>
      <c r="AH4364">
        <v>3514991</v>
      </c>
      <c r="AI4364">
        <v>3710374</v>
      </c>
      <c r="AJ4364">
        <v>37869</v>
      </c>
      <c r="AK4364">
        <v>0</v>
      </c>
      <c r="AL4364">
        <v>0</v>
      </c>
      <c r="AM4364">
        <v>0</v>
      </c>
      <c r="AN4364">
        <v>37869</v>
      </c>
      <c r="AO4364">
        <v>3672505</v>
      </c>
      <c r="AQ4364">
        <f>K4364/R4364</f>
        <v>2.0377632970147799E-2</v>
      </c>
    </row>
    <row r="4365" spans="1:43" x14ac:dyDescent="0.35">
      <c r="A4365" t="s">
        <v>9046</v>
      </c>
      <c r="B4365" t="s">
        <v>9047</v>
      </c>
      <c r="C4365" t="s">
        <v>38</v>
      </c>
      <c r="D4365" t="str">
        <f>IF(P4365&lt;=50000,"Extra Small",IF(AND(P4365&gt;=50000,P4365&lt;250000),"Small",IF(AND(P4365&gt;=250000,P4365&lt;1000000),"Medium",IF(AND(P4365&gt;=1000000,P4365&lt;10000000),"Large",IF(AND(P4365&gt;=10000000,P4365&lt;100000000),"Extra Large",IF(P4365&gt;=100000000,"Extra-extra-large"))))))</f>
        <v>Large</v>
      </c>
      <c r="E4365" t="s">
        <v>98</v>
      </c>
      <c r="F4365">
        <v>1</v>
      </c>
      <c r="G4365">
        <v>1</v>
      </c>
      <c r="H4365">
        <v>0</v>
      </c>
      <c r="I4365">
        <v>1.6</v>
      </c>
      <c r="J4365" t="s">
        <v>566</v>
      </c>
      <c r="K4365">
        <v>1718195</v>
      </c>
      <c r="L4365">
        <v>56682</v>
      </c>
      <c r="M4365">
        <v>0</v>
      </c>
      <c r="N4365">
        <v>4890</v>
      </c>
      <c r="O4365">
        <v>0</v>
      </c>
      <c r="P4365">
        <v>1779767</v>
      </c>
      <c r="Q4365">
        <v>0</v>
      </c>
      <c r="R4365">
        <v>1779767</v>
      </c>
      <c r="S4365" t="str">
        <f t="shared" si="136"/>
        <v>False</v>
      </c>
      <c r="T4365">
        <v>204116</v>
      </c>
      <c r="U4365" t="b">
        <f t="shared" si="137"/>
        <v>0</v>
      </c>
      <c r="V4365">
        <v>0</v>
      </c>
      <c r="W4365">
        <v>23261</v>
      </c>
      <c r="X4365">
        <v>0</v>
      </c>
      <c r="Y4365">
        <v>793224</v>
      </c>
      <c r="Z4365">
        <v>1020601</v>
      </c>
      <c r="AA4365" t="b">
        <f>ABS(T4365-Z4365)&gt;1000000</f>
        <v>0</v>
      </c>
      <c r="AB4365">
        <v>759166</v>
      </c>
      <c r="AC4365">
        <v>0</v>
      </c>
      <c r="AD4365">
        <v>759166</v>
      </c>
      <c r="AE4365">
        <v>1151812</v>
      </c>
      <c r="AF4365">
        <v>0</v>
      </c>
      <c r="AG4365">
        <v>15096</v>
      </c>
      <c r="AH4365">
        <v>15096</v>
      </c>
      <c r="AI4365">
        <v>1166908</v>
      </c>
      <c r="AJ4365">
        <v>181</v>
      </c>
      <c r="AK4365">
        <v>0</v>
      </c>
      <c r="AL4365">
        <v>0</v>
      </c>
      <c r="AM4365">
        <v>0</v>
      </c>
      <c r="AN4365">
        <v>181</v>
      </c>
      <c r="AO4365">
        <v>1166727</v>
      </c>
      <c r="AQ4365">
        <f>K4365/R4365</f>
        <v>0.96540446024676263</v>
      </c>
    </row>
    <row r="4366" spans="1:43" x14ac:dyDescent="0.35">
      <c r="A4366" t="s">
        <v>9048</v>
      </c>
      <c r="B4366" t="s">
        <v>9049</v>
      </c>
      <c r="C4366" t="s">
        <v>38</v>
      </c>
      <c r="D4366" t="str">
        <f>IF(P4366&lt;=50000,"Extra Small",IF(AND(P4366&gt;=50000,P4366&lt;250000),"Small",IF(AND(P4366&gt;=250000,P4366&lt;1000000),"Medium",IF(AND(P4366&gt;=1000000,P4366&lt;10000000),"Large",IF(AND(P4366&gt;=10000000,P4366&lt;100000000),"Extra Large",IF(P4366&gt;=100000000,"Extra-extra-large"))))))</f>
        <v>Small</v>
      </c>
      <c r="E4366" t="s">
        <v>85</v>
      </c>
      <c r="F4366">
        <v>0</v>
      </c>
      <c r="G4366">
        <v>0</v>
      </c>
      <c r="H4366">
        <v>0</v>
      </c>
      <c r="I4366">
        <v>0</v>
      </c>
      <c r="J4366" t="s">
        <v>40</v>
      </c>
      <c r="K4366">
        <v>0</v>
      </c>
      <c r="L4366">
        <v>0</v>
      </c>
      <c r="M4366">
        <v>0</v>
      </c>
      <c r="N4366">
        <v>136721</v>
      </c>
      <c r="O4366">
        <v>0</v>
      </c>
      <c r="P4366">
        <v>136721</v>
      </c>
      <c r="Q4366">
        <v>2666490</v>
      </c>
      <c r="R4366">
        <v>2803211</v>
      </c>
      <c r="S4366" t="str">
        <f t="shared" si="136"/>
        <v>False</v>
      </c>
      <c r="T4366">
        <v>0</v>
      </c>
      <c r="U4366" t="e">
        <f t="shared" si="137"/>
        <v>#DIV/0!</v>
      </c>
      <c r="V4366">
        <v>0</v>
      </c>
      <c r="W4366">
        <v>58576</v>
      </c>
      <c r="X4366">
        <v>0</v>
      </c>
      <c r="Y4366">
        <v>12011</v>
      </c>
      <c r="Z4366">
        <v>70587</v>
      </c>
      <c r="AA4366" t="b">
        <f>ABS(T4366-Z4366)&gt;25000</f>
        <v>1</v>
      </c>
      <c r="AB4366">
        <v>2732624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4258287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4258287</v>
      </c>
      <c r="AQ4366">
        <f>K4366/R4366</f>
        <v>0</v>
      </c>
    </row>
    <row r="4367" spans="1:43" x14ac:dyDescent="0.35">
      <c r="A4367" t="s">
        <v>9050</v>
      </c>
      <c r="B4367" t="s">
        <v>9051</v>
      </c>
      <c r="C4367" t="s">
        <v>38</v>
      </c>
      <c r="D4367" t="str">
        <f>IF(P4367&lt;=50000,"Extra Small",IF(AND(P4367&gt;=50000,P4367&lt;250000),"Small",IF(AND(P4367&gt;=250000,P4367&lt;1000000),"Medium",IF(AND(P4367&gt;=1000000,P4367&lt;10000000),"Large",IF(AND(P4367&gt;=10000000,P4367&lt;100000000),"Extra Large",IF(P4367&gt;=100000000,"Extra-extra-large"))))))</f>
        <v>Extra Small</v>
      </c>
      <c r="E4367" t="s">
        <v>88</v>
      </c>
      <c r="F4367">
        <v>0</v>
      </c>
      <c r="G4367">
        <v>0</v>
      </c>
      <c r="H4367">
        <v>0</v>
      </c>
      <c r="I4367">
        <v>0</v>
      </c>
      <c r="J4367" t="s">
        <v>107</v>
      </c>
      <c r="K4367">
        <v>0</v>
      </c>
      <c r="L4367">
        <v>0</v>
      </c>
      <c r="M4367">
        <v>0</v>
      </c>
      <c r="N4367">
        <v>1615</v>
      </c>
      <c r="O4367">
        <v>0</v>
      </c>
      <c r="P4367">
        <v>1615</v>
      </c>
      <c r="Q4367">
        <v>0</v>
      </c>
      <c r="R4367">
        <v>1615</v>
      </c>
      <c r="S4367" t="str">
        <f t="shared" si="136"/>
        <v>False</v>
      </c>
      <c r="T4367">
        <v>0</v>
      </c>
      <c r="U4367" t="e">
        <f t="shared" si="137"/>
        <v>#DIV/0!</v>
      </c>
      <c r="V4367">
        <v>0</v>
      </c>
      <c r="W4367">
        <v>0</v>
      </c>
      <c r="X4367">
        <v>0</v>
      </c>
      <c r="Y4367">
        <v>0</v>
      </c>
      <c r="Z4367">
        <v>0</v>
      </c>
      <c r="AA4367" t="b">
        <f>ABS(T4367-Z4367)&gt;25000</f>
        <v>0</v>
      </c>
      <c r="AB4367">
        <v>1615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66863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66863</v>
      </c>
      <c r="AQ4367">
        <f>K4367/R4367</f>
        <v>0</v>
      </c>
    </row>
    <row r="4368" spans="1:43" x14ac:dyDescent="0.35">
      <c r="A4368" t="s">
        <v>9052</v>
      </c>
      <c r="B4368" t="s">
        <v>9053</v>
      </c>
      <c r="C4368" t="s">
        <v>38</v>
      </c>
      <c r="D4368" t="str">
        <f>IF(P4368&lt;=50000,"Extra Small",IF(AND(P4368&gt;=50000,P4368&lt;250000),"Small",IF(AND(P4368&gt;=250000,P4368&lt;1000000),"Medium",IF(AND(P4368&gt;=1000000,P4368&lt;10000000),"Large",IF(AND(P4368&gt;=10000000,P4368&lt;100000000),"Extra Large",IF(P4368&gt;=100000000,"Extra-extra-large"))))))</f>
        <v>Small</v>
      </c>
      <c r="E4368" t="s">
        <v>39</v>
      </c>
      <c r="F4368">
        <v>0</v>
      </c>
      <c r="G4368">
        <v>4</v>
      </c>
      <c r="H4368">
        <v>2</v>
      </c>
      <c r="I4368">
        <v>0</v>
      </c>
      <c r="J4368" t="s">
        <v>44</v>
      </c>
      <c r="K4368">
        <v>0</v>
      </c>
      <c r="L4368">
        <v>450</v>
      </c>
      <c r="M4368">
        <v>67365</v>
      </c>
      <c r="N4368">
        <v>0</v>
      </c>
      <c r="O4368">
        <v>60145</v>
      </c>
      <c r="P4368">
        <v>127960</v>
      </c>
      <c r="Q4368">
        <v>0</v>
      </c>
      <c r="R4368">
        <v>127960</v>
      </c>
      <c r="S4368" t="str">
        <f t="shared" si="136"/>
        <v>False</v>
      </c>
      <c r="T4368">
        <v>90398</v>
      </c>
      <c r="U4368" t="b">
        <f t="shared" si="137"/>
        <v>0</v>
      </c>
      <c r="V4368">
        <v>0</v>
      </c>
      <c r="W4368">
        <v>0</v>
      </c>
      <c r="X4368">
        <v>0</v>
      </c>
      <c r="Y4368">
        <v>30149</v>
      </c>
      <c r="Z4368">
        <v>120547</v>
      </c>
      <c r="AA4368" t="b">
        <f>ABS(T4368-Z4368)&gt;25000</f>
        <v>1</v>
      </c>
      <c r="AB4368">
        <v>7413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23337</v>
      </c>
      <c r="AJ4368">
        <v>0</v>
      </c>
      <c r="AK4368">
        <v>0</v>
      </c>
      <c r="AL4368">
        <v>0</v>
      </c>
      <c r="AM4368">
        <v>0</v>
      </c>
      <c r="AN4368">
        <v>11252</v>
      </c>
      <c r="AO4368">
        <v>12085</v>
      </c>
      <c r="AQ4368">
        <f>K4368/R4368</f>
        <v>0</v>
      </c>
    </row>
    <row r="4369" spans="1:43" x14ac:dyDescent="0.35">
      <c r="A4369" t="s">
        <v>9054</v>
      </c>
      <c r="B4369" t="s">
        <v>9055</v>
      </c>
      <c r="C4369" t="s">
        <v>50</v>
      </c>
      <c r="D4369" t="str">
        <f>IF(P4369&lt;=50000,"Extra Small",IF(AND(P4369&gt;=50000,P4369&lt;250000),"Small",IF(AND(P4369&gt;=250000,P4369&lt;1000000),"Medium",IF(AND(P4369&gt;=1000000,P4369&lt;10000000),"Large",IF(AND(P4369&gt;=10000000,P4369&lt;100000000),"Extra Large",IF(P4369&gt;=100000000,"Extra-extra-large"))))))</f>
        <v>Large</v>
      </c>
      <c r="E4369" t="s">
        <v>85</v>
      </c>
      <c r="F4369">
        <v>10</v>
      </c>
      <c r="G4369">
        <v>2</v>
      </c>
      <c r="H4369">
        <v>0</v>
      </c>
      <c r="I4369">
        <v>11</v>
      </c>
      <c r="J4369" t="s">
        <v>143</v>
      </c>
      <c r="K4369">
        <v>1101510</v>
      </c>
      <c r="L4369">
        <v>222309</v>
      </c>
      <c r="M4369">
        <v>0</v>
      </c>
      <c r="N4369">
        <v>0</v>
      </c>
      <c r="O4369">
        <v>645397</v>
      </c>
      <c r="P4369">
        <v>1969216</v>
      </c>
      <c r="Q4369">
        <v>0</v>
      </c>
      <c r="R4369">
        <v>1969216</v>
      </c>
      <c r="S4369" t="str">
        <f t="shared" si="136"/>
        <v>False</v>
      </c>
      <c r="T4369">
        <v>1404477</v>
      </c>
      <c r="U4369" t="b">
        <f t="shared" si="137"/>
        <v>0</v>
      </c>
      <c r="V4369">
        <v>0</v>
      </c>
      <c r="W4369">
        <v>0</v>
      </c>
      <c r="X4369">
        <v>0</v>
      </c>
      <c r="Y4369">
        <v>538276</v>
      </c>
      <c r="Z4369">
        <v>1942753</v>
      </c>
      <c r="AA4369" t="b">
        <f>ABS(T4369-Z4369)&gt;1000000</f>
        <v>0</v>
      </c>
      <c r="AB4369">
        <v>26463</v>
      </c>
      <c r="AC4369">
        <v>0</v>
      </c>
      <c r="AD4369">
        <v>26463</v>
      </c>
      <c r="AE4369">
        <v>181397</v>
      </c>
      <c r="AF4369">
        <v>0</v>
      </c>
      <c r="AG4369">
        <v>67898</v>
      </c>
      <c r="AH4369">
        <v>67898</v>
      </c>
      <c r="AI4369">
        <v>249295</v>
      </c>
      <c r="AJ4369">
        <v>205699</v>
      </c>
      <c r="AK4369">
        <v>0</v>
      </c>
      <c r="AL4369">
        <v>7408</v>
      </c>
      <c r="AM4369">
        <v>7408</v>
      </c>
      <c r="AN4369">
        <v>213107</v>
      </c>
      <c r="AO4369">
        <v>36188</v>
      </c>
      <c r="AQ4369">
        <f>K4369/R4369</f>
        <v>0.55936474211056586</v>
      </c>
    </row>
    <row r="4370" spans="1:43" x14ac:dyDescent="0.35">
      <c r="A4370" t="s">
        <v>9056</v>
      </c>
      <c r="B4370" t="s">
        <v>9057</v>
      </c>
      <c r="C4370" t="s">
        <v>38</v>
      </c>
      <c r="D4370" t="str">
        <f>IF(P4370&lt;=50000,"Extra Small",IF(AND(P4370&gt;=50000,P4370&lt;250000),"Small",IF(AND(P4370&gt;=250000,P4370&lt;1000000),"Medium",IF(AND(P4370&gt;=1000000,P4370&lt;10000000),"Large",IF(AND(P4370&gt;=10000000,P4370&lt;100000000),"Extra Large",IF(P4370&gt;=100000000,"Extra-extra-large"))))))</f>
        <v>Small</v>
      </c>
      <c r="E4370" t="s">
        <v>76</v>
      </c>
      <c r="F4370">
        <v>1</v>
      </c>
      <c r="G4370">
        <v>0</v>
      </c>
      <c r="H4370">
        <v>1</v>
      </c>
      <c r="I4370">
        <v>1</v>
      </c>
      <c r="J4370" t="s">
        <v>102</v>
      </c>
      <c r="K4370">
        <v>0</v>
      </c>
      <c r="L4370">
        <v>35000</v>
      </c>
      <c r="M4370">
        <v>42999</v>
      </c>
      <c r="N4370">
        <v>0</v>
      </c>
      <c r="O4370">
        <v>0</v>
      </c>
      <c r="P4370">
        <v>77999</v>
      </c>
      <c r="Q4370">
        <v>0</v>
      </c>
      <c r="R4370">
        <v>77999</v>
      </c>
      <c r="S4370" t="str">
        <f t="shared" si="136"/>
        <v>False</v>
      </c>
      <c r="T4370">
        <v>52583</v>
      </c>
      <c r="U4370" t="b">
        <f t="shared" si="137"/>
        <v>0</v>
      </c>
      <c r="V4370">
        <v>0</v>
      </c>
      <c r="W4370">
        <v>0</v>
      </c>
      <c r="X4370">
        <v>0</v>
      </c>
      <c r="Y4370">
        <v>25592</v>
      </c>
      <c r="Z4370">
        <v>78175</v>
      </c>
      <c r="AA4370" t="b">
        <f>ABS(T4370-Z4370)&gt;25000</f>
        <v>1</v>
      </c>
      <c r="AB4370">
        <v>-176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7583</v>
      </c>
      <c r="AJ4370">
        <v>0</v>
      </c>
      <c r="AK4370">
        <v>0</v>
      </c>
      <c r="AL4370">
        <v>0</v>
      </c>
      <c r="AM4370">
        <v>0</v>
      </c>
      <c r="AN4370">
        <v>5630</v>
      </c>
      <c r="AO4370">
        <v>1953</v>
      </c>
      <c r="AQ4370">
        <f>K4370/R4370</f>
        <v>0</v>
      </c>
    </row>
    <row r="4371" spans="1:43" x14ac:dyDescent="0.35">
      <c r="A4371" t="s">
        <v>9058</v>
      </c>
      <c r="B4371" t="s">
        <v>9059</v>
      </c>
      <c r="C4371" t="s">
        <v>50</v>
      </c>
      <c r="D4371" t="str">
        <f>IF(P4371&lt;=50000,"Extra Small",IF(AND(P4371&gt;=50000,P4371&lt;250000),"Small",IF(AND(P4371&gt;=250000,P4371&lt;1000000),"Medium",IF(AND(P4371&gt;=1000000,P4371&lt;10000000),"Large",IF(AND(P4371&gt;=10000000,P4371&lt;100000000),"Extra Large",IF(P4371&gt;=100000000,"Extra-extra-large"))))))</f>
        <v>Large</v>
      </c>
      <c r="E4371" t="s">
        <v>73</v>
      </c>
      <c r="F4371">
        <v>4</v>
      </c>
      <c r="G4371">
        <v>10</v>
      </c>
      <c r="H4371">
        <v>2</v>
      </c>
      <c r="I4371">
        <v>6.55</v>
      </c>
      <c r="J4371" t="s">
        <v>472</v>
      </c>
      <c r="K4371">
        <v>3608000</v>
      </c>
      <c r="L4371">
        <v>0</v>
      </c>
      <c r="M4371">
        <v>4368635</v>
      </c>
      <c r="N4371">
        <v>15455</v>
      </c>
      <c r="O4371">
        <v>281211</v>
      </c>
      <c r="P4371">
        <v>8273301</v>
      </c>
      <c r="Q4371">
        <v>0</v>
      </c>
      <c r="R4371">
        <v>8273301</v>
      </c>
      <c r="S4371" t="str">
        <f t="shared" si="136"/>
        <v>False</v>
      </c>
      <c r="T4371">
        <v>1426288</v>
      </c>
      <c r="U4371" t="b">
        <f t="shared" si="137"/>
        <v>0</v>
      </c>
      <c r="V4371">
        <v>13911</v>
      </c>
      <c r="W4371">
        <v>0</v>
      </c>
      <c r="X4371">
        <v>0</v>
      </c>
      <c r="Y4371">
        <v>3633801</v>
      </c>
      <c r="Z4371">
        <v>5074000</v>
      </c>
      <c r="AA4371" t="b">
        <f>ABS(T4371-Z4371)&gt;1000000</f>
        <v>1</v>
      </c>
      <c r="AB4371">
        <v>3199301</v>
      </c>
      <c r="AC4371">
        <v>0</v>
      </c>
      <c r="AD4371">
        <v>3199301</v>
      </c>
      <c r="AE4371">
        <v>2466803</v>
      </c>
      <c r="AF4371">
        <v>0</v>
      </c>
      <c r="AG4371">
        <v>44472390</v>
      </c>
      <c r="AH4371">
        <v>44472390</v>
      </c>
      <c r="AI4371">
        <v>46939193</v>
      </c>
      <c r="AJ4371">
        <v>1644738</v>
      </c>
      <c r="AK4371">
        <v>10438</v>
      </c>
      <c r="AL4371">
        <v>241049</v>
      </c>
      <c r="AM4371">
        <v>251487</v>
      </c>
      <c r="AN4371">
        <v>1896225</v>
      </c>
      <c r="AO4371">
        <v>45042968</v>
      </c>
      <c r="AQ4371">
        <f>K4371/R4371</f>
        <v>0.43610162376541117</v>
      </c>
    </row>
    <row r="4372" spans="1:43" x14ac:dyDescent="0.35">
      <c r="A4372" t="s">
        <v>9060</v>
      </c>
      <c r="B4372" t="s">
        <v>9061</v>
      </c>
      <c r="C4372" t="s">
        <v>38</v>
      </c>
      <c r="D4372" t="str">
        <f>IF(P4372&lt;=50000,"Extra Small",IF(AND(P4372&gt;=50000,P4372&lt;250000),"Small",IF(AND(P4372&gt;=250000,P4372&lt;1000000),"Medium",IF(AND(P4372&gt;=1000000,P4372&lt;10000000),"Large",IF(AND(P4372&gt;=10000000,P4372&lt;100000000),"Extra Large",IF(P4372&gt;=100000000,"Extra-extra-large"))))))</f>
        <v>Small</v>
      </c>
      <c r="E4372" t="s">
        <v>85</v>
      </c>
      <c r="F4372">
        <v>5</v>
      </c>
      <c r="G4372">
        <v>6</v>
      </c>
      <c r="H4372">
        <v>10</v>
      </c>
      <c r="I4372">
        <v>0</v>
      </c>
      <c r="J4372" t="s">
        <v>450</v>
      </c>
      <c r="K4372">
        <v>178115</v>
      </c>
      <c r="L4372">
        <v>0</v>
      </c>
      <c r="M4372">
        <v>0</v>
      </c>
      <c r="N4372">
        <v>0</v>
      </c>
      <c r="O4372">
        <v>0</v>
      </c>
      <c r="P4372">
        <v>178115</v>
      </c>
      <c r="Q4372">
        <v>0</v>
      </c>
      <c r="R4372">
        <v>178115</v>
      </c>
      <c r="S4372" t="str">
        <f t="shared" si="136"/>
        <v>False</v>
      </c>
      <c r="T4372">
        <v>0</v>
      </c>
      <c r="U4372" t="b">
        <f t="shared" si="137"/>
        <v>0</v>
      </c>
      <c r="V4372">
        <v>0</v>
      </c>
      <c r="W4372">
        <v>146411</v>
      </c>
      <c r="X4372">
        <v>0</v>
      </c>
      <c r="Y4372">
        <v>11450</v>
      </c>
      <c r="Z4372">
        <v>157861</v>
      </c>
      <c r="AA4372" t="b">
        <f>ABS(T4372-Z4372)&gt;25000</f>
        <v>1</v>
      </c>
      <c r="AB4372">
        <v>20254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20254</v>
      </c>
      <c r="AJ4372">
        <v>0</v>
      </c>
      <c r="AK4372">
        <v>0</v>
      </c>
      <c r="AL4372">
        <v>0</v>
      </c>
      <c r="AM4372">
        <v>0</v>
      </c>
      <c r="AN4372">
        <v>250</v>
      </c>
      <c r="AO4372">
        <v>20004</v>
      </c>
      <c r="AQ4372">
        <f>K4372/R4372</f>
        <v>1</v>
      </c>
    </row>
    <row r="4373" spans="1:43" x14ac:dyDescent="0.35">
      <c r="A4373" t="s">
        <v>9062</v>
      </c>
      <c r="B4373" t="s">
        <v>9063</v>
      </c>
      <c r="C4373" t="s">
        <v>38</v>
      </c>
      <c r="D4373" t="str">
        <f>IF(P4373&lt;=50000,"Extra Small",IF(AND(P4373&gt;=50000,P4373&lt;250000),"Small",IF(AND(P4373&gt;=250000,P4373&lt;1000000),"Medium",IF(AND(P4373&gt;=1000000,P4373&lt;10000000),"Large",IF(AND(P4373&gt;=10000000,P4373&lt;100000000),"Extra Large",IF(P4373&gt;=100000000,"Extra-extra-large"))))))</f>
        <v>Small</v>
      </c>
      <c r="E4373" t="s">
        <v>98</v>
      </c>
      <c r="F4373">
        <v>1</v>
      </c>
      <c r="G4373">
        <v>0</v>
      </c>
      <c r="H4373">
        <v>0</v>
      </c>
      <c r="I4373">
        <v>1</v>
      </c>
      <c r="J4373" t="s">
        <v>92</v>
      </c>
      <c r="K4373">
        <v>0</v>
      </c>
      <c r="L4373">
        <v>23842</v>
      </c>
      <c r="M4373">
        <v>0</v>
      </c>
      <c r="N4373">
        <v>113834</v>
      </c>
      <c r="O4373">
        <v>77107</v>
      </c>
      <c r="P4373">
        <v>214783</v>
      </c>
      <c r="Q4373">
        <v>4650</v>
      </c>
      <c r="R4373">
        <v>219433</v>
      </c>
      <c r="S4373" t="str">
        <f t="shared" si="136"/>
        <v>False</v>
      </c>
      <c r="T4373">
        <v>165653</v>
      </c>
      <c r="U4373" t="b">
        <f t="shared" si="137"/>
        <v>0</v>
      </c>
      <c r="V4373">
        <v>0</v>
      </c>
      <c r="W4373">
        <v>10072</v>
      </c>
      <c r="X4373">
        <v>0</v>
      </c>
      <c r="Y4373">
        <v>109636</v>
      </c>
      <c r="Z4373">
        <v>285361</v>
      </c>
      <c r="AA4373" t="b">
        <f>ABS(T4373-Z4373)&gt;25000</f>
        <v>1</v>
      </c>
      <c r="AB4373">
        <v>-65928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4181972</v>
      </c>
      <c r="AJ4373">
        <v>0</v>
      </c>
      <c r="AK4373">
        <v>0</v>
      </c>
      <c r="AL4373">
        <v>0</v>
      </c>
      <c r="AM4373">
        <v>0</v>
      </c>
      <c r="AN4373">
        <v>36679</v>
      </c>
      <c r="AO4373">
        <v>4145293</v>
      </c>
      <c r="AQ4373">
        <f>K4373/R4373</f>
        <v>0</v>
      </c>
    </row>
    <row r="4374" spans="1:43" x14ac:dyDescent="0.35">
      <c r="A4374" t="s">
        <v>9064</v>
      </c>
      <c r="B4374" t="s">
        <v>9065</v>
      </c>
      <c r="C4374" t="s">
        <v>38</v>
      </c>
      <c r="D4374" t="str">
        <f>IF(P4374&lt;=50000,"Extra Small",IF(AND(P4374&gt;=50000,P4374&lt;250000),"Small",IF(AND(P4374&gt;=250000,P4374&lt;1000000),"Medium",IF(AND(P4374&gt;=1000000,P4374&lt;10000000),"Large",IF(AND(P4374&gt;=10000000,P4374&lt;100000000),"Extra Large",IF(P4374&gt;=100000000,"Extra-extra-large"))))))</f>
        <v>Extra Large</v>
      </c>
      <c r="E4374" t="s">
        <v>55</v>
      </c>
      <c r="F4374">
        <v>14</v>
      </c>
      <c r="G4374">
        <v>9</v>
      </c>
      <c r="H4374">
        <v>0</v>
      </c>
      <c r="I4374">
        <v>19.8</v>
      </c>
      <c r="J4374" t="s">
        <v>48</v>
      </c>
      <c r="K4374">
        <v>13971750</v>
      </c>
      <c r="L4374">
        <v>0</v>
      </c>
      <c r="M4374">
        <v>0</v>
      </c>
      <c r="N4374">
        <v>0</v>
      </c>
      <c r="O4374">
        <v>1807393</v>
      </c>
      <c r="P4374">
        <v>15779143</v>
      </c>
      <c r="Q4374">
        <v>0</v>
      </c>
      <c r="R4374">
        <v>15779143</v>
      </c>
      <c r="S4374" t="str">
        <f t="shared" si="136"/>
        <v>False</v>
      </c>
      <c r="T4374">
        <v>2527980</v>
      </c>
      <c r="U4374" t="b">
        <f t="shared" si="137"/>
        <v>0</v>
      </c>
      <c r="V4374">
        <v>0</v>
      </c>
      <c r="W4374">
        <v>0</v>
      </c>
      <c r="X4374">
        <v>0</v>
      </c>
      <c r="Y4374">
        <v>2126824</v>
      </c>
      <c r="Z4374">
        <v>4654804</v>
      </c>
      <c r="AA4374" t="b">
        <f>ABS(T4374-Z4374)&gt;1000000</f>
        <v>1</v>
      </c>
      <c r="AB4374">
        <v>11124339</v>
      </c>
      <c r="AC4374">
        <v>0</v>
      </c>
      <c r="AD4374">
        <v>11124339</v>
      </c>
      <c r="AE4374">
        <v>16948677</v>
      </c>
      <c r="AF4374">
        <v>0</v>
      </c>
      <c r="AG4374">
        <v>185141</v>
      </c>
      <c r="AH4374">
        <v>185141</v>
      </c>
      <c r="AI4374">
        <v>17133818</v>
      </c>
      <c r="AJ4374">
        <v>544507</v>
      </c>
      <c r="AK4374">
        <v>0</v>
      </c>
      <c r="AL4374">
        <v>97621</v>
      </c>
      <c r="AM4374">
        <v>97621</v>
      </c>
      <c r="AN4374">
        <v>642128</v>
      </c>
      <c r="AO4374">
        <v>16491690</v>
      </c>
      <c r="AQ4374">
        <f>K4374/R4374</f>
        <v>0.88545683374566031</v>
      </c>
    </row>
    <row r="4375" spans="1:43" x14ac:dyDescent="0.35">
      <c r="A4375" t="s">
        <v>9066</v>
      </c>
      <c r="B4375" t="s">
        <v>9067</v>
      </c>
      <c r="C4375" t="s">
        <v>38</v>
      </c>
      <c r="D4375" t="str">
        <f>IF(P4375&lt;=50000,"Extra Small",IF(AND(P4375&gt;=50000,P4375&lt;250000),"Small",IF(AND(P4375&gt;=250000,P4375&lt;1000000),"Medium",IF(AND(P4375&gt;=1000000,P4375&lt;10000000),"Large",IF(AND(P4375&gt;=10000000,P4375&lt;100000000),"Extra Large",IF(P4375&gt;=100000000,"Extra-extra-large"))))))</f>
        <v>Large</v>
      </c>
      <c r="E4375" t="s">
        <v>55</v>
      </c>
      <c r="F4375">
        <v>3</v>
      </c>
      <c r="G4375">
        <v>7</v>
      </c>
      <c r="H4375">
        <v>0</v>
      </c>
      <c r="I4375">
        <v>6</v>
      </c>
      <c r="J4375" t="s">
        <v>48</v>
      </c>
      <c r="K4375">
        <v>38654</v>
      </c>
      <c r="L4375">
        <v>0</v>
      </c>
      <c r="M4375">
        <v>984387</v>
      </c>
      <c r="N4375">
        <v>4730</v>
      </c>
      <c r="O4375">
        <v>0</v>
      </c>
      <c r="P4375">
        <v>1027771</v>
      </c>
      <c r="Q4375">
        <v>0</v>
      </c>
      <c r="R4375">
        <v>1027771</v>
      </c>
      <c r="S4375" t="str">
        <f t="shared" si="136"/>
        <v>False</v>
      </c>
      <c r="T4375">
        <v>625685</v>
      </c>
      <c r="U4375" t="b">
        <f t="shared" si="137"/>
        <v>0</v>
      </c>
      <c r="V4375">
        <v>1473</v>
      </c>
      <c r="W4375">
        <v>0</v>
      </c>
      <c r="X4375">
        <v>0</v>
      </c>
      <c r="Y4375">
        <v>267716</v>
      </c>
      <c r="Z4375">
        <v>894874</v>
      </c>
      <c r="AA4375" t="b">
        <f>ABS(T4375-Z4375)&gt;1000000</f>
        <v>0</v>
      </c>
      <c r="AB4375">
        <v>132897</v>
      </c>
      <c r="AC4375">
        <v>0</v>
      </c>
      <c r="AD4375">
        <v>132897</v>
      </c>
      <c r="AE4375">
        <v>830742</v>
      </c>
      <c r="AF4375">
        <v>0</v>
      </c>
      <c r="AG4375">
        <v>1747229</v>
      </c>
      <c r="AH4375">
        <v>1747229</v>
      </c>
      <c r="AI4375">
        <v>2577971</v>
      </c>
      <c r="AJ4375">
        <v>186569</v>
      </c>
      <c r="AK4375">
        <v>0</v>
      </c>
      <c r="AL4375">
        <v>0</v>
      </c>
      <c r="AM4375">
        <v>0</v>
      </c>
      <c r="AN4375">
        <v>186569</v>
      </c>
      <c r="AO4375">
        <v>2391402</v>
      </c>
      <c r="AQ4375">
        <f>K4375/R4375</f>
        <v>3.7609545317001551E-2</v>
      </c>
    </row>
    <row r="4376" spans="1:43" x14ac:dyDescent="0.35">
      <c r="A4376" t="s">
        <v>9068</v>
      </c>
      <c r="B4376" t="s">
        <v>9069</v>
      </c>
      <c r="C4376" t="s">
        <v>38</v>
      </c>
      <c r="D4376" t="str">
        <f>IF(P4376&lt;=50000,"Extra Small",IF(AND(P4376&gt;=50000,P4376&lt;250000),"Small",IF(AND(P4376&gt;=250000,P4376&lt;1000000),"Medium",IF(AND(P4376&gt;=1000000,P4376&lt;10000000),"Large",IF(AND(P4376&gt;=10000000,P4376&lt;100000000),"Extra Large",IF(P4376&gt;=100000000,"Extra-extra-large"))))))</f>
        <v>Small</v>
      </c>
      <c r="E4376" t="s">
        <v>85</v>
      </c>
      <c r="F4376">
        <v>0</v>
      </c>
      <c r="G4376">
        <v>1</v>
      </c>
      <c r="H4376">
        <v>1</v>
      </c>
      <c r="I4376">
        <v>1</v>
      </c>
      <c r="J4376" t="s">
        <v>61</v>
      </c>
      <c r="K4376">
        <v>11900</v>
      </c>
      <c r="L4376">
        <v>0</v>
      </c>
      <c r="M4376">
        <v>141500</v>
      </c>
      <c r="N4376">
        <v>1524</v>
      </c>
      <c r="O4376">
        <v>0</v>
      </c>
      <c r="P4376">
        <v>154924</v>
      </c>
      <c r="Q4376">
        <v>0</v>
      </c>
      <c r="R4376">
        <v>154924</v>
      </c>
      <c r="S4376" t="str">
        <f t="shared" si="136"/>
        <v>False</v>
      </c>
      <c r="T4376">
        <v>123291</v>
      </c>
      <c r="U4376" t="b">
        <f t="shared" si="137"/>
        <v>0</v>
      </c>
      <c r="V4376">
        <v>0</v>
      </c>
      <c r="W4376">
        <v>0</v>
      </c>
      <c r="X4376">
        <v>0</v>
      </c>
      <c r="Y4376">
        <v>44357</v>
      </c>
      <c r="Z4376">
        <v>167648</v>
      </c>
      <c r="AA4376" t="b">
        <f>ABS(T4376-Z4376)&gt;25000</f>
        <v>1</v>
      </c>
      <c r="AB4376">
        <v>-12724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194929</v>
      </c>
      <c r="AJ4376">
        <v>0</v>
      </c>
      <c r="AK4376">
        <v>0</v>
      </c>
      <c r="AL4376">
        <v>0</v>
      </c>
      <c r="AM4376">
        <v>0</v>
      </c>
      <c r="AN4376">
        <v>147214</v>
      </c>
      <c r="AO4376">
        <v>47715</v>
      </c>
      <c r="AQ4376">
        <f>K4376/R4376</f>
        <v>7.6811856135911807E-2</v>
      </c>
    </row>
    <row r="4377" spans="1:43" x14ac:dyDescent="0.35">
      <c r="A4377" t="s">
        <v>9070</v>
      </c>
      <c r="B4377" t="s">
        <v>9071</v>
      </c>
      <c r="C4377" t="s">
        <v>50</v>
      </c>
      <c r="D4377" t="str">
        <f>IF(P4377&lt;=50000,"Extra Small",IF(AND(P4377&gt;=50000,P4377&lt;250000),"Small",IF(AND(P4377&gt;=250000,P4377&lt;1000000),"Medium",IF(AND(P4377&gt;=1000000,P4377&lt;10000000),"Large",IF(AND(P4377&gt;=10000000,P4377&lt;100000000),"Extra Large",IF(P4377&gt;=100000000,"Extra-extra-large"))))))</f>
        <v>Medium</v>
      </c>
      <c r="E4377" t="s">
        <v>98</v>
      </c>
      <c r="F4377">
        <v>0</v>
      </c>
      <c r="G4377">
        <v>2</v>
      </c>
      <c r="H4377">
        <v>0</v>
      </c>
      <c r="I4377">
        <v>1</v>
      </c>
      <c r="J4377" t="s">
        <v>48</v>
      </c>
      <c r="K4377">
        <v>0</v>
      </c>
      <c r="L4377">
        <v>34547</v>
      </c>
      <c r="M4377">
        <v>0</v>
      </c>
      <c r="N4377">
        <v>445473</v>
      </c>
      <c r="O4377">
        <v>0</v>
      </c>
      <c r="P4377">
        <v>480020</v>
      </c>
      <c r="Q4377">
        <v>88560</v>
      </c>
      <c r="R4377">
        <v>568580</v>
      </c>
      <c r="S4377" t="str">
        <f t="shared" si="136"/>
        <v>False</v>
      </c>
      <c r="T4377">
        <v>73788</v>
      </c>
      <c r="U4377" t="b">
        <f t="shared" si="137"/>
        <v>0</v>
      </c>
      <c r="V4377">
        <v>0</v>
      </c>
      <c r="W4377">
        <v>166323</v>
      </c>
      <c r="X4377">
        <v>0</v>
      </c>
      <c r="Y4377">
        <v>125615</v>
      </c>
      <c r="Z4377">
        <v>365726</v>
      </c>
      <c r="AA4377" t="b">
        <f>ABS(T4377-Z4377)&gt;25000</f>
        <v>1</v>
      </c>
      <c r="AB4377">
        <v>202854</v>
      </c>
      <c r="AC4377">
        <v>-71567</v>
      </c>
      <c r="AD4377">
        <v>131287</v>
      </c>
      <c r="AE4377">
        <v>5051600</v>
      </c>
      <c r="AF4377">
        <v>0</v>
      </c>
      <c r="AG4377">
        <v>0</v>
      </c>
      <c r="AH4377">
        <v>0</v>
      </c>
      <c r="AI4377">
        <v>5051600</v>
      </c>
      <c r="AJ4377">
        <v>59439</v>
      </c>
      <c r="AK4377">
        <v>0</v>
      </c>
      <c r="AL4377">
        <v>0</v>
      </c>
      <c r="AM4377">
        <v>0</v>
      </c>
      <c r="AN4377">
        <v>59439</v>
      </c>
      <c r="AO4377">
        <v>4992161</v>
      </c>
      <c r="AQ4377">
        <f>K4377/R4377</f>
        <v>0</v>
      </c>
    </row>
    <row r="4378" spans="1:43" x14ac:dyDescent="0.35">
      <c r="A4378" t="s">
        <v>9072</v>
      </c>
      <c r="B4378" t="s">
        <v>9073</v>
      </c>
      <c r="C4378" t="s">
        <v>38</v>
      </c>
      <c r="D4378" t="str">
        <f>IF(P4378&lt;=50000,"Extra Small",IF(AND(P4378&gt;=50000,P4378&lt;250000),"Small",IF(AND(P4378&gt;=250000,P4378&lt;1000000),"Medium",IF(AND(P4378&gt;=1000000,P4378&lt;10000000),"Large",IF(AND(P4378&gt;=10000000,P4378&lt;100000000),"Extra Large",IF(P4378&gt;=100000000,"Extra-extra-large"))))))</f>
        <v>Small</v>
      </c>
      <c r="E4378" t="s">
        <v>85</v>
      </c>
      <c r="F4378">
        <v>0</v>
      </c>
      <c r="G4378">
        <v>0</v>
      </c>
      <c r="H4378">
        <v>0</v>
      </c>
      <c r="I4378">
        <v>0</v>
      </c>
      <c r="J4378" t="s">
        <v>95</v>
      </c>
      <c r="K4378">
        <v>0</v>
      </c>
      <c r="L4378">
        <v>43</v>
      </c>
      <c r="M4378">
        <v>197001</v>
      </c>
      <c r="N4378">
        <v>542</v>
      </c>
      <c r="O4378">
        <v>556</v>
      </c>
      <c r="P4378">
        <v>198142</v>
      </c>
      <c r="Q4378">
        <v>0</v>
      </c>
      <c r="R4378">
        <v>198142</v>
      </c>
      <c r="S4378" t="str">
        <f t="shared" si="136"/>
        <v>False</v>
      </c>
      <c r="T4378">
        <v>0</v>
      </c>
      <c r="U4378" t="e">
        <f t="shared" si="137"/>
        <v>#DIV/0!</v>
      </c>
      <c r="V4378">
        <v>0</v>
      </c>
      <c r="W4378">
        <v>0</v>
      </c>
      <c r="X4378">
        <v>0</v>
      </c>
      <c r="Y4378">
        <v>140416</v>
      </c>
      <c r="Z4378">
        <v>140416</v>
      </c>
      <c r="AA4378" t="b">
        <f>ABS(T4378-Z4378)&gt;25000</f>
        <v>1</v>
      </c>
      <c r="AB4378">
        <v>57726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117565</v>
      </c>
      <c r="AJ4378">
        <v>0</v>
      </c>
      <c r="AK4378">
        <v>0</v>
      </c>
      <c r="AL4378">
        <v>0</v>
      </c>
      <c r="AM4378">
        <v>0</v>
      </c>
      <c r="AN4378">
        <v>10469</v>
      </c>
      <c r="AO4378">
        <v>107096</v>
      </c>
      <c r="AQ4378">
        <f>K4378/R4378</f>
        <v>0</v>
      </c>
    </row>
    <row r="4379" spans="1:43" x14ac:dyDescent="0.35">
      <c r="A4379" t="s">
        <v>9074</v>
      </c>
      <c r="B4379" t="s">
        <v>9075</v>
      </c>
      <c r="C4379" t="s">
        <v>50</v>
      </c>
      <c r="D4379" t="str">
        <f>IF(P4379&lt;=50000,"Extra Small",IF(AND(P4379&gt;=50000,P4379&lt;250000),"Small",IF(AND(P4379&gt;=250000,P4379&lt;1000000),"Medium",IF(AND(P4379&gt;=1000000,P4379&lt;10000000),"Large",IF(AND(P4379&gt;=10000000,P4379&lt;100000000),"Extra Large",IF(P4379&gt;=100000000,"Extra-extra-large"))))))</f>
        <v>Extra Large</v>
      </c>
      <c r="E4379" t="s">
        <v>110</v>
      </c>
      <c r="F4379">
        <v>46</v>
      </c>
      <c r="G4379">
        <v>77</v>
      </c>
      <c r="H4379">
        <v>65</v>
      </c>
      <c r="I4379">
        <v>132.93</v>
      </c>
      <c r="J4379" t="s">
        <v>187</v>
      </c>
      <c r="K4379">
        <v>4925232</v>
      </c>
      <c r="L4379">
        <v>6329</v>
      </c>
      <c r="M4379">
        <v>8328026</v>
      </c>
      <c r="N4379">
        <v>10531</v>
      </c>
      <c r="O4379">
        <v>1082710</v>
      </c>
      <c r="P4379">
        <v>14352828</v>
      </c>
      <c r="Q4379">
        <v>0</v>
      </c>
      <c r="R4379">
        <v>14352828</v>
      </c>
      <c r="S4379" t="str">
        <f t="shared" si="136"/>
        <v>False</v>
      </c>
      <c r="T4379">
        <v>7886274</v>
      </c>
      <c r="U4379" t="b">
        <f t="shared" si="137"/>
        <v>0</v>
      </c>
      <c r="V4379">
        <v>13722</v>
      </c>
      <c r="W4379">
        <v>0</v>
      </c>
      <c r="X4379">
        <v>0</v>
      </c>
      <c r="Y4379">
        <v>5135251</v>
      </c>
      <c r="Z4379">
        <v>13035247</v>
      </c>
      <c r="AA4379" t="b">
        <f>ABS(T4379-Z4379)&gt;1000000</f>
        <v>1</v>
      </c>
      <c r="AB4379">
        <v>1317581</v>
      </c>
      <c r="AC4379">
        <v>4367203</v>
      </c>
      <c r="AD4379">
        <v>5684784</v>
      </c>
      <c r="AE4379">
        <v>4405633</v>
      </c>
      <c r="AF4379">
        <v>0</v>
      </c>
      <c r="AG4379">
        <v>12834343</v>
      </c>
      <c r="AH4379">
        <v>12834343</v>
      </c>
      <c r="AI4379">
        <v>17239976</v>
      </c>
      <c r="AJ4379">
        <v>2507911</v>
      </c>
      <c r="AK4379">
        <v>0</v>
      </c>
      <c r="AL4379">
        <v>164443</v>
      </c>
      <c r="AM4379">
        <v>164443</v>
      </c>
      <c r="AN4379">
        <v>2672354</v>
      </c>
      <c r="AO4379">
        <v>14567622</v>
      </c>
      <c r="AQ4379">
        <f>K4379/R4379</f>
        <v>0.34315411569064996</v>
      </c>
    </row>
    <row r="4380" spans="1:43" x14ac:dyDescent="0.35">
      <c r="A4380" t="s">
        <v>9076</v>
      </c>
      <c r="B4380" t="s">
        <v>9077</v>
      </c>
      <c r="C4380" t="s">
        <v>38</v>
      </c>
      <c r="D4380" t="str">
        <f>IF(P4380&lt;=50000,"Extra Small",IF(AND(P4380&gt;=50000,P4380&lt;250000),"Small",IF(AND(P4380&gt;=250000,P4380&lt;1000000),"Medium",IF(AND(P4380&gt;=1000000,P4380&lt;10000000),"Large",IF(AND(P4380&gt;=10000000,P4380&lt;100000000),"Extra Large",IF(P4380&gt;=100000000,"Extra-extra-large"))))))</f>
        <v>Medium</v>
      </c>
      <c r="E4380" t="s">
        <v>123</v>
      </c>
      <c r="F4380">
        <v>3</v>
      </c>
      <c r="G4380">
        <v>6</v>
      </c>
      <c r="H4380">
        <v>2</v>
      </c>
      <c r="I4380">
        <v>5.66</v>
      </c>
      <c r="J4380" t="s">
        <v>339</v>
      </c>
      <c r="K4380">
        <v>316686</v>
      </c>
      <c r="L4380">
        <v>285019</v>
      </c>
      <c r="M4380">
        <v>83019</v>
      </c>
      <c r="N4380">
        <v>5933</v>
      </c>
      <c r="O4380">
        <v>21121</v>
      </c>
      <c r="P4380">
        <v>711778</v>
      </c>
      <c r="Q4380">
        <v>0</v>
      </c>
      <c r="R4380">
        <v>711778</v>
      </c>
      <c r="S4380" t="str">
        <f t="shared" si="136"/>
        <v>False</v>
      </c>
      <c r="T4380">
        <v>502980</v>
      </c>
      <c r="U4380" t="b">
        <f t="shared" si="137"/>
        <v>0</v>
      </c>
      <c r="V4380">
        <v>0</v>
      </c>
      <c r="W4380">
        <v>0</v>
      </c>
      <c r="X4380">
        <v>0</v>
      </c>
      <c r="Y4380">
        <v>222353</v>
      </c>
      <c r="Z4380">
        <v>725333</v>
      </c>
      <c r="AA4380" t="b">
        <f>ABS(T4380-Z4380)&gt;25000</f>
        <v>1</v>
      </c>
      <c r="AB4380">
        <v>-13555</v>
      </c>
      <c r="AC4380">
        <v>0</v>
      </c>
      <c r="AD4380">
        <v>-13555</v>
      </c>
      <c r="AE4380">
        <v>259709</v>
      </c>
      <c r="AF4380">
        <v>0</v>
      </c>
      <c r="AG4380">
        <v>0</v>
      </c>
      <c r="AH4380">
        <v>0</v>
      </c>
      <c r="AI4380">
        <v>259709</v>
      </c>
      <c r="AJ4380">
        <v>146596</v>
      </c>
      <c r="AK4380">
        <v>0</v>
      </c>
      <c r="AL4380">
        <v>0</v>
      </c>
      <c r="AM4380">
        <v>0</v>
      </c>
      <c r="AN4380">
        <v>146596</v>
      </c>
      <c r="AO4380">
        <v>113113</v>
      </c>
      <c r="AQ4380">
        <f>K4380/R4380</f>
        <v>0.44492243368016432</v>
      </c>
    </row>
    <row r="4381" spans="1:43" x14ac:dyDescent="0.35">
      <c r="A4381" t="s">
        <v>9078</v>
      </c>
      <c r="B4381" t="s">
        <v>9079</v>
      </c>
      <c r="C4381" t="s">
        <v>38</v>
      </c>
      <c r="D4381" t="str">
        <f>IF(P4381&lt;=50000,"Extra Small",IF(AND(P4381&gt;=50000,P4381&lt;250000),"Small",IF(AND(P4381&gt;=250000,P4381&lt;1000000),"Medium",IF(AND(P4381&gt;=1000000,P4381&lt;10000000),"Large",IF(AND(P4381&gt;=10000000,P4381&lt;100000000),"Extra Large",IF(P4381&gt;=100000000,"Extra-extra-large"))))))</f>
        <v>Medium</v>
      </c>
      <c r="E4381" t="s">
        <v>123</v>
      </c>
      <c r="F4381">
        <v>0</v>
      </c>
      <c r="G4381">
        <v>2</v>
      </c>
      <c r="H4381">
        <v>2</v>
      </c>
      <c r="I4381">
        <v>1</v>
      </c>
      <c r="J4381" t="s">
        <v>1008</v>
      </c>
      <c r="K4381">
        <v>0</v>
      </c>
      <c r="L4381">
        <v>347420</v>
      </c>
      <c r="M4381">
        <v>0</v>
      </c>
      <c r="N4381">
        <v>0</v>
      </c>
      <c r="O4381">
        <v>0</v>
      </c>
      <c r="P4381">
        <v>347420</v>
      </c>
      <c r="Q4381">
        <v>0</v>
      </c>
      <c r="R4381">
        <v>347420</v>
      </c>
      <c r="S4381" t="str">
        <f t="shared" si="136"/>
        <v>False</v>
      </c>
      <c r="T4381">
        <v>36666</v>
      </c>
      <c r="U4381" t="b">
        <f t="shared" si="137"/>
        <v>0</v>
      </c>
      <c r="V4381">
        <v>0</v>
      </c>
      <c r="W4381">
        <v>300388</v>
      </c>
      <c r="X4381">
        <v>0</v>
      </c>
      <c r="Y4381">
        <v>26500</v>
      </c>
      <c r="Z4381">
        <v>363554</v>
      </c>
      <c r="AA4381" t="b">
        <f>ABS(T4381-Z4381)&gt;25000</f>
        <v>1</v>
      </c>
      <c r="AB4381">
        <v>-16134</v>
      </c>
      <c r="AC4381">
        <v>0</v>
      </c>
      <c r="AD4381">
        <v>-16134</v>
      </c>
      <c r="AE4381">
        <v>54476</v>
      </c>
      <c r="AF4381">
        <v>0</v>
      </c>
      <c r="AG4381">
        <v>0</v>
      </c>
      <c r="AH4381">
        <v>32219</v>
      </c>
      <c r="AI4381">
        <v>86695</v>
      </c>
      <c r="AJ4381">
        <v>3931</v>
      </c>
      <c r="AK4381">
        <v>0</v>
      </c>
      <c r="AL4381">
        <v>0</v>
      </c>
      <c r="AM4381">
        <v>20690</v>
      </c>
      <c r="AN4381">
        <v>24621</v>
      </c>
      <c r="AO4381">
        <v>62074</v>
      </c>
      <c r="AQ4381">
        <f>K4381/R4381</f>
        <v>0</v>
      </c>
    </row>
    <row r="4382" spans="1:43" x14ac:dyDescent="0.35">
      <c r="A4382" t="s">
        <v>9080</v>
      </c>
      <c r="B4382" t="s">
        <v>9081</v>
      </c>
      <c r="C4382" t="s">
        <v>38</v>
      </c>
      <c r="D4382" t="str">
        <f>IF(P4382&lt;=50000,"Extra Small",IF(AND(P4382&gt;=50000,P4382&lt;250000),"Small",IF(AND(P4382&gt;=250000,P4382&lt;1000000),"Medium",IF(AND(P4382&gt;=1000000,P4382&lt;10000000),"Large",IF(AND(P4382&gt;=10000000,P4382&lt;100000000),"Extra Large",IF(P4382&gt;=100000000,"Extra-extra-large"))))))</f>
        <v>Extra Small</v>
      </c>
      <c r="E4382" t="s">
        <v>76</v>
      </c>
      <c r="F4382">
        <v>0</v>
      </c>
      <c r="G4382">
        <v>0</v>
      </c>
      <c r="H4382">
        <v>0</v>
      </c>
      <c r="I4382">
        <v>0</v>
      </c>
      <c r="J4382" t="s">
        <v>172</v>
      </c>
      <c r="K4382">
        <v>0</v>
      </c>
      <c r="L4382">
        <v>802</v>
      </c>
      <c r="M4382">
        <v>6062</v>
      </c>
      <c r="N4382">
        <v>99</v>
      </c>
      <c r="O4382">
        <v>4050</v>
      </c>
      <c r="P4382">
        <v>11013</v>
      </c>
      <c r="Q4382">
        <v>0</v>
      </c>
      <c r="R4382">
        <v>11013</v>
      </c>
      <c r="S4382" t="str">
        <f t="shared" si="136"/>
        <v>False</v>
      </c>
      <c r="T4382">
        <v>450</v>
      </c>
      <c r="U4382" t="e">
        <f t="shared" si="137"/>
        <v>#DIV/0!</v>
      </c>
      <c r="V4382">
        <v>0</v>
      </c>
      <c r="W4382">
        <v>0</v>
      </c>
      <c r="X4382">
        <v>0</v>
      </c>
      <c r="Y4382">
        <v>4066</v>
      </c>
      <c r="Z4382">
        <v>4516</v>
      </c>
      <c r="AA4382" t="b">
        <f>ABS(T4382-Z4382)&gt;25000</f>
        <v>0</v>
      </c>
      <c r="AB4382">
        <v>6497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24022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24022</v>
      </c>
      <c r="AQ4382">
        <f>K4382/R4382</f>
        <v>0</v>
      </c>
    </row>
    <row r="4383" spans="1:43" x14ac:dyDescent="0.35">
      <c r="A4383" t="s">
        <v>9082</v>
      </c>
      <c r="B4383" t="s">
        <v>9083</v>
      </c>
      <c r="C4383" t="s">
        <v>50</v>
      </c>
      <c r="D4383" t="str">
        <f>IF(P4383&lt;=50000,"Extra Small",IF(AND(P4383&gt;=50000,P4383&lt;250000),"Small",IF(AND(P4383&gt;=250000,P4383&lt;1000000),"Medium",IF(AND(P4383&gt;=1000000,P4383&lt;10000000),"Large",IF(AND(P4383&gt;=10000000,P4383&lt;100000000),"Extra Large",IF(P4383&gt;=100000000,"Extra-extra-large"))))))</f>
        <v>Large</v>
      </c>
      <c r="E4383" t="s">
        <v>101</v>
      </c>
      <c r="F4383">
        <v>7</v>
      </c>
      <c r="G4383">
        <v>16</v>
      </c>
      <c r="H4383">
        <v>7</v>
      </c>
      <c r="I4383">
        <v>22</v>
      </c>
      <c r="J4383" t="s">
        <v>269</v>
      </c>
      <c r="K4383">
        <v>1589882</v>
      </c>
      <c r="L4383">
        <v>33107</v>
      </c>
      <c r="M4383">
        <v>82388</v>
      </c>
      <c r="N4383">
        <v>65245</v>
      </c>
      <c r="O4383">
        <v>32568</v>
      </c>
      <c r="P4383">
        <v>1803190</v>
      </c>
      <c r="Q4383">
        <v>0</v>
      </c>
      <c r="R4383">
        <v>1803190</v>
      </c>
      <c r="S4383" t="str">
        <f t="shared" si="136"/>
        <v>False</v>
      </c>
      <c r="T4383">
        <v>1347802</v>
      </c>
      <c r="U4383" t="b">
        <f t="shared" si="137"/>
        <v>0</v>
      </c>
      <c r="V4383">
        <v>0</v>
      </c>
      <c r="W4383">
        <v>0</v>
      </c>
      <c r="X4383">
        <v>0</v>
      </c>
      <c r="Y4383">
        <v>373024</v>
      </c>
      <c r="Z4383">
        <v>1720826</v>
      </c>
      <c r="AA4383" t="b">
        <f>ABS(T4383-Z4383)&gt;1000000</f>
        <v>0</v>
      </c>
      <c r="AB4383">
        <v>82364</v>
      </c>
      <c r="AC4383">
        <v>0</v>
      </c>
      <c r="AD4383">
        <v>82364</v>
      </c>
      <c r="AE4383">
        <v>4288657</v>
      </c>
      <c r="AF4383">
        <v>0</v>
      </c>
      <c r="AG4383">
        <v>0</v>
      </c>
      <c r="AH4383">
        <v>0</v>
      </c>
      <c r="AI4383">
        <v>4288657</v>
      </c>
      <c r="AJ4383">
        <v>278321</v>
      </c>
      <c r="AK4383">
        <v>0</v>
      </c>
      <c r="AL4383">
        <v>20572</v>
      </c>
      <c r="AM4383">
        <v>20572</v>
      </c>
      <c r="AN4383">
        <v>298893</v>
      </c>
      <c r="AO4383">
        <v>3989764</v>
      </c>
      <c r="AQ4383">
        <f>K4383/R4383</f>
        <v>0.88170520022848398</v>
      </c>
    </row>
    <row r="4384" spans="1:43" x14ac:dyDescent="0.35">
      <c r="A4384" t="s">
        <v>9084</v>
      </c>
      <c r="B4384" t="s">
        <v>9085</v>
      </c>
      <c r="C4384" t="s">
        <v>38</v>
      </c>
      <c r="D4384" t="str">
        <f>IF(P4384&lt;=50000,"Extra Small",IF(AND(P4384&gt;=50000,P4384&lt;250000),"Small",IF(AND(P4384&gt;=250000,P4384&lt;1000000),"Medium",IF(AND(P4384&gt;=1000000,P4384&lt;10000000),"Large",IF(AND(P4384&gt;=10000000,P4384&lt;100000000),"Extra Large",IF(P4384&gt;=100000000,"Extra-extra-large"))))))</f>
        <v>Extra Small</v>
      </c>
      <c r="E4384" t="s">
        <v>110</v>
      </c>
      <c r="F4384">
        <v>0</v>
      </c>
      <c r="G4384">
        <v>0</v>
      </c>
      <c r="H4384">
        <v>0</v>
      </c>
      <c r="I4384">
        <v>0</v>
      </c>
      <c r="J4384" t="s">
        <v>107</v>
      </c>
      <c r="K4384">
        <v>1400</v>
      </c>
      <c r="L4384">
        <v>200</v>
      </c>
      <c r="M4384">
        <v>0</v>
      </c>
      <c r="N4384">
        <v>0</v>
      </c>
      <c r="O4384">
        <v>0</v>
      </c>
      <c r="P4384">
        <v>1600</v>
      </c>
      <c r="Q4384">
        <v>0</v>
      </c>
      <c r="R4384">
        <v>1600</v>
      </c>
      <c r="S4384" t="str">
        <f t="shared" si="136"/>
        <v>False</v>
      </c>
      <c r="T4384">
        <v>0</v>
      </c>
      <c r="U4384" t="e">
        <f t="shared" si="137"/>
        <v>#DIV/0!</v>
      </c>
      <c r="V4384">
        <v>0</v>
      </c>
      <c r="W4384">
        <v>0</v>
      </c>
      <c r="X4384">
        <v>0</v>
      </c>
      <c r="Y4384">
        <v>7204</v>
      </c>
      <c r="Z4384">
        <v>7204</v>
      </c>
      <c r="AA4384" t="b">
        <f>ABS(T4384-Z4384)&gt;25000</f>
        <v>0</v>
      </c>
      <c r="AB4384">
        <v>-5604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352458</v>
      </c>
      <c r="AJ4384">
        <v>0</v>
      </c>
      <c r="AK4384">
        <v>0</v>
      </c>
      <c r="AL4384">
        <v>0</v>
      </c>
      <c r="AM4384">
        <v>0</v>
      </c>
      <c r="AN4384">
        <v>352458</v>
      </c>
      <c r="AO4384">
        <v>0</v>
      </c>
      <c r="AQ4384">
        <f>K4384/R4384</f>
        <v>0.875</v>
      </c>
    </row>
    <row r="4385" spans="1:43" x14ac:dyDescent="0.35">
      <c r="A4385" t="s">
        <v>9086</v>
      </c>
      <c r="B4385" t="s">
        <v>9087</v>
      </c>
      <c r="C4385" t="s">
        <v>38</v>
      </c>
      <c r="D4385" t="str">
        <f>IF(P4385&lt;=50000,"Extra Small",IF(AND(P4385&gt;=50000,P4385&lt;250000),"Small",IF(AND(P4385&gt;=250000,P4385&lt;1000000),"Medium",IF(AND(P4385&gt;=1000000,P4385&lt;10000000),"Large",IF(AND(P4385&gt;=10000000,P4385&lt;100000000),"Extra Large",IF(P4385&gt;=100000000,"Extra-extra-large"))))))</f>
        <v>Large</v>
      </c>
      <c r="E4385" t="s">
        <v>67</v>
      </c>
      <c r="F4385">
        <v>4</v>
      </c>
      <c r="G4385">
        <v>81</v>
      </c>
      <c r="H4385">
        <v>15</v>
      </c>
      <c r="I4385">
        <v>72.709999999999994</v>
      </c>
      <c r="J4385" t="s">
        <v>130</v>
      </c>
      <c r="K4385">
        <v>4976752</v>
      </c>
      <c r="L4385">
        <v>161086</v>
      </c>
      <c r="M4385">
        <v>1784015</v>
      </c>
      <c r="N4385">
        <v>104055</v>
      </c>
      <c r="O4385">
        <v>178799</v>
      </c>
      <c r="P4385">
        <v>7204707</v>
      </c>
      <c r="Q4385">
        <v>0</v>
      </c>
      <c r="R4385">
        <v>7204707</v>
      </c>
      <c r="S4385" t="str">
        <f t="shared" si="136"/>
        <v>False</v>
      </c>
      <c r="T4385">
        <v>5681044</v>
      </c>
      <c r="U4385" t="b">
        <f t="shared" si="137"/>
        <v>0</v>
      </c>
      <c r="V4385">
        <v>5004</v>
      </c>
      <c r="W4385">
        <v>0</v>
      </c>
      <c r="X4385">
        <v>0</v>
      </c>
      <c r="Y4385">
        <v>1587323</v>
      </c>
      <c r="Z4385">
        <v>7273371</v>
      </c>
      <c r="AA4385" t="b">
        <f>ABS(T4385-Z4385)&gt;1000000</f>
        <v>1</v>
      </c>
      <c r="AB4385">
        <v>-68664</v>
      </c>
      <c r="AC4385">
        <v>-10084</v>
      </c>
      <c r="AD4385">
        <v>-78748</v>
      </c>
      <c r="AE4385">
        <v>6683682</v>
      </c>
      <c r="AF4385">
        <v>0</v>
      </c>
      <c r="AG4385">
        <v>7439441</v>
      </c>
      <c r="AH4385">
        <v>7439441</v>
      </c>
      <c r="AI4385">
        <v>14123123</v>
      </c>
      <c r="AJ4385">
        <v>6001926</v>
      </c>
      <c r="AK4385">
        <v>0</v>
      </c>
      <c r="AL4385">
        <v>169064</v>
      </c>
      <c r="AM4385">
        <v>169064</v>
      </c>
      <c r="AN4385">
        <v>6170990</v>
      </c>
      <c r="AO4385">
        <v>7952133</v>
      </c>
      <c r="AQ4385">
        <f>K4385/R4385</f>
        <v>0.69076396861107603</v>
      </c>
    </row>
    <row r="4386" spans="1:43" x14ac:dyDescent="0.35">
      <c r="A4386" t="s">
        <v>9088</v>
      </c>
      <c r="B4386" t="s">
        <v>9089</v>
      </c>
      <c r="C4386" t="s">
        <v>38</v>
      </c>
      <c r="D4386" t="str">
        <f>IF(P4386&lt;=50000,"Extra Small",IF(AND(P4386&gt;=50000,P4386&lt;250000),"Small",IF(AND(P4386&gt;=250000,P4386&lt;1000000),"Medium",IF(AND(P4386&gt;=1000000,P4386&lt;10000000),"Large",IF(AND(P4386&gt;=10000000,P4386&lt;100000000),"Extra Large",IF(P4386&gt;=100000000,"Extra-extra-large"))))))</f>
        <v>Extra Small</v>
      </c>
      <c r="E4386" t="s">
        <v>43</v>
      </c>
      <c r="F4386">
        <v>0</v>
      </c>
      <c r="G4386">
        <v>0</v>
      </c>
      <c r="H4386">
        <v>0</v>
      </c>
      <c r="I4386">
        <v>0</v>
      </c>
      <c r="J4386" t="s">
        <v>154</v>
      </c>
      <c r="K4386">
        <v>4339</v>
      </c>
      <c r="L4386">
        <v>310</v>
      </c>
      <c r="M4386">
        <v>0</v>
      </c>
      <c r="N4386">
        <v>9</v>
      </c>
      <c r="O4386">
        <v>0</v>
      </c>
      <c r="P4386">
        <v>4658</v>
      </c>
      <c r="Q4386">
        <v>0</v>
      </c>
      <c r="R4386">
        <v>4658</v>
      </c>
      <c r="S4386" t="str">
        <f t="shared" si="136"/>
        <v>False</v>
      </c>
      <c r="T4386">
        <v>0</v>
      </c>
      <c r="U4386" t="e">
        <f t="shared" si="137"/>
        <v>#DIV/0!</v>
      </c>
      <c r="V4386">
        <v>0</v>
      </c>
      <c r="W4386">
        <v>0</v>
      </c>
      <c r="X4386">
        <v>0</v>
      </c>
      <c r="Y4386">
        <v>3752</v>
      </c>
      <c r="Z4386">
        <v>3752</v>
      </c>
      <c r="AA4386" t="b">
        <f>ABS(T4386-Z4386)&gt;25000</f>
        <v>0</v>
      </c>
      <c r="AB4386">
        <v>906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981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981</v>
      </c>
      <c r="AQ4386">
        <f>K4386/R4386</f>
        <v>0.93151567196221552</v>
      </c>
    </row>
    <row r="4387" spans="1:43" x14ac:dyDescent="0.35">
      <c r="A4387" t="s">
        <v>9090</v>
      </c>
      <c r="B4387" t="s">
        <v>9091</v>
      </c>
      <c r="C4387" t="s">
        <v>38</v>
      </c>
      <c r="D4387" t="str">
        <f>IF(P4387&lt;=50000,"Extra Small",IF(AND(P4387&gt;=50000,P4387&lt;250000),"Small",IF(AND(P4387&gt;=250000,P4387&lt;1000000),"Medium",IF(AND(P4387&gt;=1000000,P4387&lt;10000000),"Large",IF(AND(P4387&gt;=10000000,P4387&lt;100000000),"Extra Large",IF(P4387&gt;=100000000,"Extra-extra-large"))))))</f>
        <v>Extra Small</v>
      </c>
      <c r="E4387" t="s">
        <v>123</v>
      </c>
      <c r="F4387">
        <v>0</v>
      </c>
      <c r="G4387">
        <v>0</v>
      </c>
      <c r="H4387">
        <v>0</v>
      </c>
      <c r="I4387">
        <v>0</v>
      </c>
      <c r="J4387" t="s">
        <v>44</v>
      </c>
      <c r="K4387">
        <v>0</v>
      </c>
      <c r="L4387">
        <v>0</v>
      </c>
      <c r="M4387">
        <v>2770</v>
      </c>
      <c r="N4387">
        <v>175</v>
      </c>
      <c r="O4387">
        <v>0</v>
      </c>
      <c r="P4387">
        <v>2945</v>
      </c>
      <c r="Q4387">
        <v>0</v>
      </c>
      <c r="R4387">
        <v>2945</v>
      </c>
      <c r="S4387" t="str">
        <f t="shared" si="136"/>
        <v>False</v>
      </c>
      <c r="T4387">
        <v>0</v>
      </c>
      <c r="U4387" t="e">
        <f t="shared" si="137"/>
        <v>#DIV/0!</v>
      </c>
      <c r="V4387">
        <v>0</v>
      </c>
      <c r="W4387">
        <v>0</v>
      </c>
      <c r="X4387">
        <v>0</v>
      </c>
      <c r="Y4387">
        <v>740</v>
      </c>
      <c r="Z4387">
        <v>740</v>
      </c>
      <c r="AA4387" t="b">
        <f>ABS(T4387-Z4387)&gt;25000</f>
        <v>0</v>
      </c>
      <c r="AB4387">
        <v>2205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29832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29832</v>
      </c>
      <c r="AQ4387">
        <f>K4387/R4387</f>
        <v>0</v>
      </c>
    </row>
    <row r="4388" spans="1:43" x14ac:dyDescent="0.35">
      <c r="A4388" t="s">
        <v>9092</v>
      </c>
      <c r="B4388" t="s">
        <v>9093</v>
      </c>
      <c r="C4388" t="s">
        <v>38</v>
      </c>
      <c r="D4388" t="str">
        <f>IF(P4388&lt;=50000,"Extra Small",IF(AND(P4388&gt;=50000,P4388&lt;250000),"Small",IF(AND(P4388&gt;=250000,P4388&lt;1000000),"Medium",IF(AND(P4388&gt;=1000000,P4388&lt;10000000),"Large",IF(AND(P4388&gt;=10000000,P4388&lt;100000000),"Extra Large",IF(P4388&gt;=100000000,"Extra-extra-large"))))))</f>
        <v>Extra Small</v>
      </c>
      <c r="E4388" t="s">
        <v>101</v>
      </c>
      <c r="F4388">
        <v>0</v>
      </c>
      <c r="G4388">
        <v>2</v>
      </c>
      <c r="H4388">
        <v>1</v>
      </c>
      <c r="I4388">
        <v>0.5</v>
      </c>
      <c r="J4388" t="s">
        <v>61</v>
      </c>
      <c r="K4388">
        <v>31903</v>
      </c>
      <c r="L4388">
        <v>1000</v>
      </c>
      <c r="M4388">
        <v>0</v>
      </c>
      <c r="N4388">
        <v>792</v>
      </c>
      <c r="O4388">
        <v>150</v>
      </c>
      <c r="P4388">
        <v>33845</v>
      </c>
      <c r="Q4388">
        <v>0</v>
      </c>
      <c r="R4388">
        <v>33845</v>
      </c>
      <c r="S4388" t="str">
        <f t="shared" si="136"/>
        <v>False</v>
      </c>
      <c r="T4388">
        <v>3682</v>
      </c>
      <c r="U4388" t="b">
        <f t="shared" si="137"/>
        <v>0</v>
      </c>
      <c r="V4388">
        <v>0</v>
      </c>
      <c r="W4388">
        <v>0</v>
      </c>
      <c r="X4388">
        <v>0</v>
      </c>
      <c r="Y4388">
        <v>28689</v>
      </c>
      <c r="Z4388">
        <v>32371</v>
      </c>
      <c r="AA4388" t="b">
        <f>ABS(T4388-Z4388)&gt;25000</f>
        <v>1</v>
      </c>
      <c r="AB4388">
        <v>1474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81188</v>
      </c>
      <c r="AJ4388">
        <v>0</v>
      </c>
      <c r="AK4388">
        <v>0</v>
      </c>
      <c r="AL4388">
        <v>0</v>
      </c>
      <c r="AM4388">
        <v>0</v>
      </c>
      <c r="AN4388">
        <v>2084</v>
      </c>
      <c r="AO4388">
        <v>79104</v>
      </c>
      <c r="AQ4388">
        <f>K4388/R4388</f>
        <v>0.9426207711626533</v>
      </c>
    </row>
    <row r="4389" spans="1:43" x14ac:dyDescent="0.35">
      <c r="A4389" t="s">
        <v>9094</v>
      </c>
      <c r="B4389" t="s">
        <v>9095</v>
      </c>
      <c r="C4389" t="s">
        <v>38</v>
      </c>
      <c r="D4389" t="str">
        <f>IF(P4389&lt;=50000,"Extra Small",IF(AND(P4389&gt;=50000,P4389&lt;250000),"Small",IF(AND(P4389&gt;=250000,P4389&lt;1000000),"Medium",IF(AND(P4389&gt;=1000000,P4389&lt;10000000),"Large",IF(AND(P4389&gt;=10000000,P4389&lt;100000000),"Extra Large",IF(P4389&gt;=100000000,"Extra-extra-large"))))))</f>
        <v>Medium</v>
      </c>
      <c r="E4389" t="s">
        <v>85</v>
      </c>
      <c r="F4389">
        <v>0</v>
      </c>
      <c r="G4389">
        <v>11</v>
      </c>
      <c r="H4389">
        <v>1</v>
      </c>
      <c r="I4389">
        <v>2.5</v>
      </c>
      <c r="J4389" t="s">
        <v>264</v>
      </c>
      <c r="K4389">
        <v>220211</v>
      </c>
      <c r="L4389">
        <v>4010</v>
      </c>
      <c r="M4389">
        <v>50142</v>
      </c>
      <c r="N4389">
        <v>4233</v>
      </c>
      <c r="O4389">
        <v>0</v>
      </c>
      <c r="P4389">
        <v>278596</v>
      </c>
      <c r="Q4389">
        <v>0</v>
      </c>
      <c r="R4389">
        <v>278596</v>
      </c>
      <c r="S4389" t="str">
        <f t="shared" si="136"/>
        <v>False</v>
      </c>
      <c r="T4389">
        <v>197861</v>
      </c>
      <c r="U4389" t="b">
        <f t="shared" si="137"/>
        <v>0</v>
      </c>
      <c r="V4389">
        <v>0</v>
      </c>
      <c r="W4389">
        <v>0</v>
      </c>
      <c r="X4389">
        <v>0</v>
      </c>
      <c r="Y4389">
        <v>79587</v>
      </c>
      <c r="Z4389">
        <v>277448</v>
      </c>
      <c r="AA4389" t="b">
        <f>ABS(T4389-Z4389)&gt;25000</f>
        <v>1</v>
      </c>
      <c r="AB4389">
        <v>1148</v>
      </c>
      <c r="AC4389">
        <v>0</v>
      </c>
      <c r="AD4389">
        <v>1148</v>
      </c>
      <c r="AE4389">
        <v>296923</v>
      </c>
      <c r="AF4389">
        <v>0</v>
      </c>
      <c r="AG4389">
        <v>0</v>
      </c>
      <c r="AH4389">
        <v>43632</v>
      </c>
      <c r="AI4389">
        <v>340555</v>
      </c>
      <c r="AJ4389">
        <v>119626</v>
      </c>
      <c r="AK4389">
        <v>0</v>
      </c>
      <c r="AL4389">
        <v>0</v>
      </c>
      <c r="AM4389">
        <v>0</v>
      </c>
      <c r="AN4389">
        <v>119626</v>
      </c>
      <c r="AO4389">
        <v>220929</v>
      </c>
      <c r="AQ4389">
        <f>K4389/R4389</f>
        <v>0.79043130554638252</v>
      </c>
    </row>
    <row r="4390" spans="1:43" x14ac:dyDescent="0.35">
      <c r="A4390" t="s">
        <v>9096</v>
      </c>
      <c r="B4390" t="s">
        <v>9097</v>
      </c>
      <c r="C4390" t="s">
        <v>50</v>
      </c>
      <c r="D4390" t="str">
        <f>IF(P4390&lt;=50000,"Extra Small",IF(AND(P4390&gt;=50000,P4390&lt;250000),"Small",IF(AND(P4390&gt;=250000,P4390&lt;1000000),"Medium",IF(AND(P4390&gt;=1000000,P4390&lt;10000000),"Large",IF(AND(P4390&gt;=10000000,P4390&lt;100000000),"Extra Large",IF(P4390&gt;=100000000,"Extra-extra-large"))))))</f>
        <v>Small</v>
      </c>
      <c r="E4390" t="s">
        <v>302</v>
      </c>
      <c r="F4390">
        <v>0</v>
      </c>
      <c r="G4390">
        <v>0</v>
      </c>
      <c r="H4390">
        <v>0</v>
      </c>
      <c r="I4390">
        <v>1</v>
      </c>
      <c r="J4390" t="s">
        <v>44</v>
      </c>
      <c r="K4390">
        <v>0</v>
      </c>
      <c r="L4390">
        <v>74314</v>
      </c>
      <c r="M4390">
        <v>3147</v>
      </c>
      <c r="N4390">
        <v>0</v>
      </c>
      <c r="O4390">
        <v>205</v>
      </c>
      <c r="P4390">
        <v>77666</v>
      </c>
      <c r="Q4390">
        <v>0</v>
      </c>
      <c r="R4390">
        <v>77666</v>
      </c>
      <c r="S4390" t="str">
        <f t="shared" si="136"/>
        <v>False</v>
      </c>
      <c r="T4390">
        <v>0</v>
      </c>
      <c r="U4390" t="e">
        <f t="shared" si="137"/>
        <v>#DIV/0!</v>
      </c>
      <c r="V4390">
        <v>0</v>
      </c>
      <c r="W4390">
        <v>0</v>
      </c>
      <c r="X4390">
        <v>10175</v>
      </c>
      <c r="Y4390">
        <v>71347</v>
      </c>
      <c r="Z4390">
        <v>81522</v>
      </c>
      <c r="AA4390" t="b">
        <f>ABS(T4390-Z4390)&gt;25000</f>
        <v>1</v>
      </c>
      <c r="AB4390">
        <v>-3856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24915</v>
      </c>
      <c r="AJ4390">
        <v>0</v>
      </c>
      <c r="AK4390">
        <v>0</v>
      </c>
      <c r="AL4390">
        <v>0</v>
      </c>
      <c r="AM4390">
        <v>0</v>
      </c>
      <c r="AN4390">
        <v>233</v>
      </c>
      <c r="AO4390">
        <v>24682</v>
      </c>
      <c r="AQ4390">
        <f>K4390/R4390</f>
        <v>0</v>
      </c>
    </row>
    <row r="4391" spans="1:43" x14ac:dyDescent="0.35">
      <c r="A4391" t="s">
        <v>9098</v>
      </c>
      <c r="B4391" t="s">
        <v>9099</v>
      </c>
      <c r="C4391" t="s">
        <v>38</v>
      </c>
      <c r="D4391" t="str">
        <f>IF(P4391&lt;=50000,"Extra Small",IF(AND(P4391&gt;=50000,P4391&lt;250000),"Small",IF(AND(P4391&gt;=250000,P4391&lt;1000000),"Medium",IF(AND(P4391&gt;=1000000,P4391&lt;10000000),"Large",IF(AND(P4391&gt;=10000000,P4391&lt;100000000),"Extra Large",IF(P4391&gt;=100000000,"Extra-extra-large"))))))</f>
        <v>Medium</v>
      </c>
      <c r="E4391" t="s">
        <v>131</v>
      </c>
      <c r="F4391">
        <v>0</v>
      </c>
      <c r="G4391">
        <v>0</v>
      </c>
      <c r="H4391">
        <v>0</v>
      </c>
      <c r="I4391">
        <v>0</v>
      </c>
      <c r="J4391" t="s">
        <v>107</v>
      </c>
      <c r="K4391">
        <v>0</v>
      </c>
      <c r="L4391">
        <v>0</v>
      </c>
      <c r="M4391">
        <v>0</v>
      </c>
      <c r="N4391">
        <v>519064</v>
      </c>
      <c r="O4391">
        <v>0</v>
      </c>
      <c r="P4391">
        <v>519064</v>
      </c>
      <c r="Q4391">
        <v>0</v>
      </c>
      <c r="R4391">
        <v>519064</v>
      </c>
      <c r="S4391" t="str">
        <f t="shared" si="136"/>
        <v>False</v>
      </c>
      <c r="T4391">
        <v>0</v>
      </c>
      <c r="U4391" t="e">
        <f t="shared" si="137"/>
        <v>#DIV/0!</v>
      </c>
      <c r="V4391">
        <v>0</v>
      </c>
      <c r="W4391">
        <v>471000</v>
      </c>
      <c r="X4391">
        <v>0</v>
      </c>
      <c r="Y4391">
        <v>328702</v>
      </c>
      <c r="Z4391">
        <v>799702</v>
      </c>
      <c r="AA4391" t="b">
        <f>ABS(T4391-Z4391)&gt;25000</f>
        <v>1</v>
      </c>
      <c r="AB4391">
        <v>-280638</v>
      </c>
      <c r="AC4391">
        <v>0</v>
      </c>
      <c r="AD4391">
        <v>-280638</v>
      </c>
      <c r="AE4391">
        <v>1438467</v>
      </c>
      <c r="AF4391">
        <v>0</v>
      </c>
      <c r="AG4391">
        <v>0</v>
      </c>
      <c r="AH4391">
        <v>14734714</v>
      </c>
      <c r="AI4391">
        <v>16173181</v>
      </c>
      <c r="AJ4391">
        <v>23651</v>
      </c>
      <c r="AK4391">
        <v>0</v>
      </c>
      <c r="AL4391">
        <v>0</v>
      </c>
      <c r="AM4391">
        <v>0</v>
      </c>
      <c r="AN4391">
        <v>23651</v>
      </c>
      <c r="AO4391">
        <v>16149530</v>
      </c>
      <c r="AQ4391">
        <f>K4391/R4391</f>
        <v>0</v>
      </c>
    </row>
    <row r="4392" spans="1:43" x14ac:dyDescent="0.35">
      <c r="A4392" t="s">
        <v>9100</v>
      </c>
      <c r="B4392" t="s">
        <v>9101</v>
      </c>
      <c r="C4392" t="s">
        <v>38</v>
      </c>
      <c r="D4392" t="str">
        <f>IF(P4392&lt;=50000,"Extra Small",IF(AND(P4392&gt;=50000,P4392&lt;250000),"Small",IF(AND(P4392&gt;=250000,P4392&lt;1000000),"Medium",IF(AND(P4392&gt;=1000000,P4392&lt;10000000),"Large",IF(AND(P4392&gt;=10000000,P4392&lt;100000000),"Extra Large",IF(P4392&gt;=100000000,"Extra-extra-large"))))))</f>
        <v>Medium</v>
      </c>
      <c r="E4392" t="s">
        <v>51</v>
      </c>
      <c r="F4392">
        <v>3</v>
      </c>
      <c r="G4392">
        <v>4</v>
      </c>
      <c r="H4392">
        <v>0</v>
      </c>
      <c r="I4392">
        <v>0</v>
      </c>
      <c r="J4392" t="s">
        <v>107</v>
      </c>
      <c r="K4392">
        <v>28900</v>
      </c>
      <c r="L4392">
        <v>0</v>
      </c>
      <c r="M4392">
        <v>949204</v>
      </c>
      <c r="N4392">
        <v>112</v>
      </c>
      <c r="O4392">
        <v>0</v>
      </c>
      <c r="P4392">
        <v>978216</v>
      </c>
      <c r="Q4392">
        <v>0</v>
      </c>
      <c r="R4392">
        <v>978216</v>
      </c>
      <c r="S4392" t="str">
        <f t="shared" si="136"/>
        <v>False</v>
      </c>
      <c r="T4392">
        <v>280123</v>
      </c>
      <c r="U4392" t="b">
        <f t="shared" si="137"/>
        <v>0</v>
      </c>
      <c r="V4392">
        <v>0</v>
      </c>
      <c r="W4392">
        <v>0</v>
      </c>
      <c r="X4392">
        <v>0</v>
      </c>
      <c r="Y4392">
        <v>688136</v>
      </c>
      <c r="Z4392">
        <v>968259</v>
      </c>
      <c r="AA4392" t="b">
        <f>ABS(T4392-Z4392)&gt;25000</f>
        <v>1</v>
      </c>
      <c r="AB4392">
        <v>9957</v>
      </c>
      <c r="AC4392">
        <v>0</v>
      </c>
      <c r="AD4392">
        <v>9957</v>
      </c>
      <c r="AE4392">
        <v>69556</v>
      </c>
      <c r="AF4392">
        <v>0</v>
      </c>
      <c r="AG4392">
        <v>0</v>
      </c>
      <c r="AH4392">
        <v>10392</v>
      </c>
      <c r="AI4392">
        <v>79948</v>
      </c>
      <c r="AJ4392">
        <v>196768</v>
      </c>
      <c r="AK4392">
        <v>0</v>
      </c>
      <c r="AL4392">
        <v>0</v>
      </c>
      <c r="AM4392">
        <v>19384</v>
      </c>
      <c r="AN4392">
        <v>216152</v>
      </c>
      <c r="AO4392">
        <v>-136204</v>
      </c>
      <c r="AQ4392">
        <f>K4392/R4392</f>
        <v>2.9543577287633814E-2</v>
      </c>
    </row>
    <row r="4393" spans="1:43" x14ac:dyDescent="0.35">
      <c r="A4393" t="s">
        <v>9102</v>
      </c>
      <c r="B4393" t="s">
        <v>9103</v>
      </c>
      <c r="C4393" t="s">
        <v>38</v>
      </c>
      <c r="D4393" t="str">
        <f>IF(P4393&lt;=50000,"Extra Small",IF(AND(P4393&gt;=50000,P4393&lt;250000),"Small",IF(AND(P4393&gt;=250000,P4393&lt;1000000),"Medium",IF(AND(P4393&gt;=1000000,P4393&lt;10000000),"Large",IF(AND(P4393&gt;=10000000,P4393&lt;100000000),"Extra Large",IF(P4393&gt;=100000000,"Extra-extra-large"))))))</f>
        <v>Small</v>
      </c>
      <c r="E4393" t="s">
        <v>43</v>
      </c>
      <c r="F4393">
        <v>0</v>
      </c>
      <c r="G4393">
        <v>3</v>
      </c>
      <c r="H4393">
        <v>1</v>
      </c>
      <c r="I4393">
        <v>2</v>
      </c>
      <c r="J4393" t="s">
        <v>92</v>
      </c>
      <c r="K4393">
        <v>113429</v>
      </c>
      <c r="L4393">
        <v>0</v>
      </c>
      <c r="M4393">
        <v>99107</v>
      </c>
      <c r="N4393">
        <v>0</v>
      </c>
      <c r="O4393">
        <v>939</v>
      </c>
      <c r="P4393">
        <v>213475</v>
      </c>
      <c r="Q4393">
        <v>0</v>
      </c>
      <c r="R4393">
        <v>213475</v>
      </c>
      <c r="S4393" t="str">
        <f t="shared" si="136"/>
        <v>False</v>
      </c>
      <c r="T4393">
        <v>188056</v>
      </c>
      <c r="U4393" t="b">
        <f t="shared" si="137"/>
        <v>0</v>
      </c>
      <c r="V4393">
        <v>0</v>
      </c>
      <c r="W4393">
        <v>0</v>
      </c>
      <c r="X4393">
        <v>0</v>
      </c>
      <c r="Y4393">
        <v>26782</v>
      </c>
      <c r="Z4393">
        <v>214838</v>
      </c>
      <c r="AA4393" t="b">
        <f>ABS(T4393-Z4393)&gt;25000</f>
        <v>1</v>
      </c>
      <c r="AB4393">
        <v>-1363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96692</v>
      </c>
      <c r="AJ4393">
        <v>0</v>
      </c>
      <c r="AK4393">
        <v>0</v>
      </c>
      <c r="AL4393">
        <v>0</v>
      </c>
      <c r="AM4393">
        <v>0</v>
      </c>
      <c r="AN4393">
        <v>60010</v>
      </c>
      <c r="AO4393">
        <v>36682</v>
      </c>
      <c r="AQ4393">
        <f>K4393/R4393</f>
        <v>0.531345590818597</v>
      </c>
    </row>
    <row r="4394" spans="1:43" x14ac:dyDescent="0.35">
      <c r="A4394" t="s">
        <v>9104</v>
      </c>
      <c r="B4394" t="s">
        <v>9105</v>
      </c>
      <c r="C4394" t="s">
        <v>38</v>
      </c>
      <c r="D4394" t="str">
        <f>IF(P4394&lt;=50000,"Extra Small",IF(AND(P4394&gt;=50000,P4394&lt;250000),"Small",IF(AND(P4394&gt;=250000,P4394&lt;1000000),"Medium",IF(AND(P4394&gt;=1000000,P4394&lt;10000000),"Large",IF(AND(P4394&gt;=10000000,P4394&lt;100000000),"Extra Large",IF(P4394&gt;=100000000,"Extra-extra-large"))))))</f>
        <v>Small</v>
      </c>
      <c r="E4394" t="s">
        <v>123</v>
      </c>
      <c r="F4394">
        <v>0</v>
      </c>
      <c r="G4394">
        <v>0</v>
      </c>
      <c r="H4394">
        <v>0</v>
      </c>
      <c r="I4394">
        <v>0</v>
      </c>
      <c r="J4394" t="s">
        <v>256</v>
      </c>
      <c r="K4394">
        <v>0</v>
      </c>
      <c r="L4394">
        <v>38063</v>
      </c>
      <c r="M4394">
        <v>0</v>
      </c>
      <c r="N4394">
        <v>0</v>
      </c>
      <c r="O4394">
        <v>36398</v>
      </c>
      <c r="P4394">
        <v>74461</v>
      </c>
      <c r="Q4394">
        <v>0</v>
      </c>
      <c r="R4394">
        <v>74461</v>
      </c>
      <c r="S4394" t="str">
        <f t="shared" si="136"/>
        <v>False</v>
      </c>
      <c r="T4394">
        <v>0</v>
      </c>
      <c r="U4394" t="e">
        <f t="shared" si="137"/>
        <v>#DIV/0!</v>
      </c>
      <c r="V4394">
        <v>0</v>
      </c>
      <c r="W4394">
        <v>30609</v>
      </c>
      <c r="X4394">
        <v>0</v>
      </c>
      <c r="Y4394">
        <v>19930</v>
      </c>
      <c r="Z4394">
        <v>50539</v>
      </c>
      <c r="AA4394" t="b">
        <f>ABS(T4394-Z4394)&gt;25000</f>
        <v>1</v>
      </c>
      <c r="AB4394">
        <v>23922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338788</v>
      </c>
      <c r="AJ4394">
        <v>0</v>
      </c>
      <c r="AK4394">
        <v>0</v>
      </c>
      <c r="AL4394">
        <v>0</v>
      </c>
      <c r="AM4394">
        <v>0</v>
      </c>
      <c r="AN4394">
        <v>68949</v>
      </c>
      <c r="AO4394">
        <v>269839</v>
      </c>
      <c r="AQ4394">
        <f>K4394/R4394</f>
        <v>0</v>
      </c>
    </row>
    <row r="4395" spans="1:43" x14ac:dyDescent="0.35">
      <c r="A4395" t="s">
        <v>9106</v>
      </c>
      <c r="B4395" t="s">
        <v>9107</v>
      </c>
      <c r="C4395" t="s">
        <v>38</v>
      </c>
      <c r="D4395" t="str">
        <f>IF(P4395&lt;=50000,"Extra Small",IF(AND(P4395&gt;=50000,P4395&lt;250000),"Small",IF(AND(P4395&gt;=250000,P4395&lt;1000000),"Medium",IF(AND(P4395&gt;=1000000,P4395&lt;10000000),"Large",IF(AND(P4395&gt;=10000000,P4395&lt;100000000),"Extra Large",IF(P4395&gt;=100000000,"Extra-extra-large"))))))</f>
        <v>Medium</v>
      </c>
      <c r="E4395" t="s">
        <v>47</v>
      </c>
      <c r="F4395">
        <v>3</v>
      </c>
      <c r="G4395">
        <v>5</v>
      </c>
      <c r="H4395">
        <v>0</v>
      </c>
      <c r="I4395">
        <v>8</v>
      </c>
      <c r="J4395" t="s">
        <v>56</v>
      </c>
      <c r="K4395">
        <v>0</v>
      </c>
      <c r="L4395">
        <v>18139</v>
      </c>
      <c r="M4395">
        <v>370463</v>
      </c>
      <c r="N4395">
        <v>68693</v>
      </c>
      <c r="O4395">
        <v>8760</v>
      </c>
      <c r="P4395">
        <v>466055</v>
      </c>
      <c r="Q4395">
        <v>0</v>
      </c>
      <c r="R4395">
        <v>466055</v>
      </c>
      <c r="S4395" t="str">
        <f t="shared" si="136"/>
        <v>False</v>
      </c>
      <c r="T4395">
        <v>311460</v>
      </c>
      <c r="U4395" t="b">
        <f t="shared" si="137"/>
        <v>0</v>
      </c>
      <c r="V4395">
        <v>0</v>
      </c>
      <c r="W4395">
        <v>900</v>
      </c>
      <c r="X4395">
        <v>0</v>
      </c>
      <c r="Y4395">
        <v>491462</v>
      </c>
      <c r="Z4395">
        <v>803822</v>
      </c>
      <c r="AA4395" t="b">
        <f>ABS(T4395-Z4395)&gt;25000</f>
        <v>1</v>
      </c>
      <c r="AB4395">
        <v>-337767</v>
      </c>
      <c r="AC4395">
        <v>0</v>
      </c>
      <c r="AD4395">
        <v>-337767</v>
      </c>
      <c r="AE4395">
        <v>2927694</v>
      </c>
      <c r="AF4395">
        <v>0</v>
      </c>
      <c r="AG4395">
        <v>0</v>
      </c>
      <c r="AH4395">
        <v>3370606</v>
      </c>
      <c r="AI4395">
        <v>6298300</v>
      </c>
      <c r="AJ4395">
        <v>5920</v>
      </c>
      <c r="AK4395">
        <v>0</v>
      </c>
      <c r="AL4395">
        <v>0</v>
      </c>
      <c r="AM4395">
        <v>0</v>
      </c>
      <c r="AN4395">
        <v>5920</v>
      </c>
      <c r="AO4395">
        <v>6292380</v>
      </c>
      <c r="AQ4395">
        <f>K4395/R4395</f>
        <v>0</v>
      </c>
    </row>
    <row r="4396" spans="1:43" x14ac:dyDescent="0.35">
      <c r="A4396" t="s">
        <v>9108</v>
      </c>
      <c r="B4396" t="s">
        <v>9109</v>
      </c>
      <c r="C4396" t="s">
        <v>50</v>
      </c>
      <c r="D4396" t="str">
        <f>IF(P4396&lt;=50000,"Extra Small",IF(AND(P4396&gt;=50000,P4396&lt;250000),"Small",IF(AND(P4396&gt;=250000,P4396&lt;1000000),"Medium",IF(AND(P4396&gt;=1000000,P4396&lt;10000000),"Large",IF(AND(P4396&gt;=10000000,P4396&lt;100000000),"Extra Large",IF(P4396&gt;=100000000,"Extra-extra-large"))))))</f>
        <v>Extra Small</v>
      </c>
      <c r="E4396" t="s">
        <v>110</v>
      </c>
      <c r="F4396">
        <v>0</v>
      </c>
      <c r="G4396">
        <v>0</v>
      </c>
      <c r="H4396">
        <v>0</v>
      </c>
      <c r="I4396">
        <v>0</v>
      </c>
      <c r="J4396" t="s">
        <v>44</v>
      </c>
      <c r="K4396">
        <v>0</v>
      </c>
      <c r="L4396">
        <v>0</v>
      </c>
      <c r="M4396">
        <v>715</v>
      </c>
      <c r="N4396">
        <v>0</v>
      </c>
      <c r="O4396">
        <v>0</v>
      </c>
      <c r="P4396">
        <v>715</v>
      </c>
      <c r="Q4396">
        <v>5000</v>
      </c>
      <c r="R4396">
        <v>5715</v>
      </c>
      <c r="S4396" t="str">
        <f t="shared" si="136"/>
        <v>False</v>
      </c>
      <c r="T4396">
        <v>0</v>
      </c>
      <c r="U4396" t="e">
        <f t="shared" si="137"/>
        <v>#DIV/0!</v>
      </c>
      <c r="V4396">
        <v>0</v>
      </c>
      <c r="W4396">
        <v>0</v>
      </c>
      <c r="X4396">
        <v>0</v>
      </c>
      <c r="Y4396">
        <v>8532</v>
      </c>
      <c r="Z4396">
        <v>8532</v>
      </c>
      <c r="AA4396" t="b">
        <f>ABS(T4396-Z4396)&gt;25000</f>
        <v>0</v>
      </c>
      <c r="AB4396">
        <v>-2817</v>
      </c>
      <c r="AC4396">
        <v>0</v>
      </c>
      <c r="AD4396">
        <v>-2817</v>
      </c>
      <c r="AE4396">
        <v>0</v>
      </c>
      <c r="AF4396">
        <v>0</v>
      </c>
      <c r="AG4396">
        <v>0</v>
      </c>
      <c r="AH4396">
        <v>0</v>
      </c>
      <c r="AI4396">
        <v>456840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456840</v>
      </c>
      <c r="AQ4396">
        <f>K4396/R4396</f>
        <v>0</v>
      </c>
    </row>
    <row r="4397" spans="1:43" x14ac:dyDescent="0.35">
      <c r="A4397" t="s">
        <v>9110</v>
      </c>
      <c r="B4397" t="s">
        <v>9111</v>
      </c>
      <c r="C4397" t="s">
        <v>38</v>
      </c>
      <c r="D4397" t="str">
        <f>IF(P4397&lt;=50000,"Extra Small",IF(AND(P4397&gt;=50000,P4397&lt;250000),"Small",IF(AND(P4397&gt;=250000,P4397&lt;1000000),"Medium",IF(AND(P4397&gt;=1000000,P4397&lt;10000000),"Large",IF(AND(P4397&gt;=10000000,P4397&lt;100000000),"Extra Large",IF(P4397&gt;=100000000,"Extra-extra-large"))))))</f>
        <v>Medium</v>
      </c>
      <c r="E4397" t="s">
        <v>101</v>
      </c>
      <c r="F4397">
        <v>0</v>
      </c>
      <c r="G4397">
        <v>3</v>
      </c>
      <c r="H4397">
        <v>6</v>
      </c>
      <c r="I4397">
        <v>1.5</v>
      </c>
      <c r="J4397" t="s">
        <v>208</v>
      </c>
      <c r="K4397">
        <v>10000</v>
      </c>
      <c r="L4397">
        <v>323732</v>
      </c>
      <c r="M4397">
        <v>0</v>
      </c>
      <c r="N4397">
        <v>0</v>
      </c>
      <c r="O4397">
        <v>1515</v>
      </c>
      <c r="P4397">
        <v>335247</v>
      </c>
      <c r="Q4397">
        <v>0</v>
      </c>
      <c r="R4397">
        <v>335247</v>
      </c>
      <c r="S4397" t="str">
        <f t="shared" si="136"/>
        <v>False</v>
      </c>
      <c r="T4397">
        <v>72678</v>
      </c>
      <c r="U4397" t="b">
        <f t="shared" si="137"/>
        <v>0</v>
      </c>
      <c r="V4397">
        <v>0</v>
      </c>
      <c r="W4397">
        <v>0</v>
      </c>
      <c r="X4397">
        <v>0</v>
      </c>
      <c r="Y4397">
        <v>103189</v>
      </c>
      <c r="Z4397">
        <v>175867</v>
      </c>
      <c r="AA4397" t="b">
        <f>ABS(T4397-Z4397)&gt;25000</f>
        <v>1</v>
      </c>
      <c r="AB4397">
        <v>159380</v>
      </c>
      <c r="AC4397">
        <v>0</v>
      </c>
      <c r="AD4397">
        <v>159380</v>
      </c>
      <c r="AE4397">
        <v>204847</v>
      </c>
      <c r="AF4397">
        <v>0</v>
      </c>
      <c r="AG4397">
        <v>0</v>
      </c>
      <c r="AH4397">
        <v>30064</v>
      </c>
      <c r="AI4397">
        <v>234911</v>
      </c>
      <c r="AJ4397">
        <v>13846</v>
      </c>
      <c r="AK4397">
        <v>0</v>
      </c>
      <c r="AL4397">
        <v>0</v>
      </c>
      <c r="AM4397">
        <v>0</v>
      </c>
      <c r="AN4397">
        <v>13846</v>
      </c>
      <c r="AO4397">
        <v>221065</v>
      </c>
      <c r="AQ4397">
        <f>K4397/R4397</f>
        <v>2.9828753128290485E-2</v>
      </c>
    </row>
    <row r="4398" spans="1:43" x14ac:dyDescent="0.35">
      <c r="A4398" t="s">
        <v>9112</v>
      </c>
      <c r="B4398" t="s">
        <v>9113</v>
      </c>
      <c r="C4398" t="s">
        <v>38</v>
      </c>
      <c r="D4398" t="str">
        <f>IF(P4398&lt;=50000,"Extra Small",IF(AND(P4398&gt;=50000,P4398&lt;250000),"Small",IF(AND(P4398&gt;=250000,P4398&lt;1000000),"Medium",IF(AND(P4398&gt;=1000000,P4398&lt;10000000),"Large",IF(AND(P4398&gt;=10000000,P4398&lt;100000000),"Extra Large",IF(P4398&gt;=100000000,"Extra-extra-large"))))))</f>
        <v>Large</v>
      </c>
      <c r="E4398" t="s">
        <v>164</v>
      </c>
      <c r="F4398">
        <v>7</v>
      </c>
      <c r="G4398">
        <v>13</v>
      </c>
      <c r="H4398">
        <v>0</v>
      </c>
      <c r="I4398">
        <v>16.5</v>
      </c>
      <c r="J4398" t="s">
        <v>9114</v>
      </c>
      <c r="K4398">
        <v>0</v>
      </c>
      <c r="L4398">
        <v>2297580</v>
      </c>
      <c r="M4398">
        <v>158167</v>
      </c>
      <c r="N4398">
        <v>183517</v>
      </c>
      <c r="O4398">
        <v>101413</v>
      </c>
      <c r="P4398">
        <v>2740677</v>
      </c>
      <c r="Q4398">
        <v>0</v>
      </c>
      <c r="R4398">
        <v>2740677</v>
      </c>
      <c r="S4398" t="str">
        <f t="shared" si="136"/>
        <v>False</v>
      </c>
      <c r="T4398">
        <v>1384614</v>
      </c>
      <c r="U4398" t="b">
        <f t="shared" si="137"/>
        <v>0</v>
      </c>
      <c r="V4398">
        <v>0</v>
      </c>
      <c r="W4398">
        <v>0</v>
      </c>
      <c r="X4398">
        <v>0</v>
      </c>
      <c r="Y4398">
        <v>1189970</v>
      </c>
      <c r="Z4398">
        <v>2574584</v>
      </c>
      <c r="AA4398" t="b">
        <f>ABS(T4398-Z4398)&gt;1000000</f>
        <v>1</v>
      </c>
      <c r="AB4398">
        <v>166093</v>
      </c>
      <c r="AC4398">
        <v>0</v>
      </c>
      <c r="AD4398">
        <v>166093</v>
      </c>
      <c r="AE4398">
        <v>1399606</v>
      </c>
      <c r="AF4398">
        <v>0</v>
      </c>
      <c r="AG4398">
        <v>1983538</v>
      </c>
      <c r="AH4398">
        <v>1983538</v>
      </c>
      <c r="AI4398">
        <v>3383144</v>
      </c>
      <c r="AJ4398">
        <v>632249</v>
      </c>
      <c r="AK4398">
        <v>0</v>
      </c>
      <c r="AL4398">
        <v>45908</v>
      </c>
      <c r="AM4398">
        <v>45908</v>
      </c>
      <c r="AN4398">
        <v>678157</v>
      </c>
      <c r="AO4398">
        <v>2704987</v>
      </c>
      <c r="AQ4398">
        <f>K4398/R4398</f>
        <v>0</v>
      </c>
    </row>
    <row r="4399" spans="1:43" x14ac:dyDescent="0.35">
      <c r="A4399" t="s">
        <v>9115</v>
      </c>
      <c r="B4399" t="s">
        <v>9116</v>
      </c>
      <c r="C4399" t="s">
        <v>38</v>
      </c>
      <c r="D4399" t="str">
        <f>IF(P4399&lt;=50000,"Extra Small",IF(AND(P4399&gt;=50000,P4399&lt;250000),"Small",IF(AND(P4399&gt;=250000,P4399&lt;1000000),"Medium",IF(AND(P4399&gt;=1000000,P4399&lt;10000000),"Large",IF(AND(P4399&gt;=10000000,P4399&lt;100000000),"Extra Large",IF(P4399&gt;=100000000,"Extra-extra-large"))))))</f>
        <v>Extra Large</v>
      </c>
      <c r="E4399" t="s">
        <v>70</v>
      </c>
      <c r="F4399">
        <v>111</v>
      </c>
      <c r="G4399">
        <v>69</v>
      </c>
      <c r="H4399">
        <v>39</v>
      </c>
      <c r="I4399">
        <v>168.63</v>
      </c>
      <c r="J4399" t="s">
        <v>48</v>
      </c>
      <c r="K4399">
        <v>15604248</v>
      </c>
      <c r="L4399">
        <v>0</v>
      </c>
      <c r="M4399">
        <v>0</v>
      </c>
      <c r="N4399">
        <v>279845</v>
      </c>
      <c r="O4399">
        <v>2224415</v>
      </c>
      <c r="P4399">
        <v>18108508</v>
      </c>
      <c r="Q4399">
        <v>0</v>
      </c>
      <c r="R4399">
        <v>18108508</v>
      </c>
      <c r="S4399" t="str">
        <f t="shared" si="136"/>
        <v>False</v>
      </c>
      <c r="T4399">
        <v>12749168</v>
      </c>
      <c r="U4399" t="b">
        <f t="shared" si="137"/>
        <v>0</v>
      </c>
      <c r="V4399">
        <v>0</v>
      </c>
      <c r="W4399">
        <v>0</v>
      </c>
      <c r="X4399">
        <v>0</v>
      </c>
      <c r="Y4399">
        <v>5028398</v>
      </c>
      <c r="Z4399">
        <v>17777566</v>
      </c>
      <c r="AA4399" t="b">
        <f>ABS(T4399-Z4399)&gt;1000000</f>
        <v>1</v>
      </c>
      <c r="AB4399">
        <v>330942</v>
      </c>
      <c r="AC4399">
        <v>0</v>
      </c>
      <c r="AD4399">
        <v>330942</v>
      </c>
      <c r="AE4399">
        <v>16032376</v>
      </c>
      <c r="AF4399">
        <v>0</v>
      </c>
      <c r="AG4399">
        <v>31035418</v>
      </c>
      <c r="AH4399">
        <v>31035418</v>
      </c>
      <c r="AI4399">
        <v>47067794</v>
      </c>
      <c r="AJ4399">
        <v>6970832</v>
      </c>
      <c r="AK4399">
        <v>0</v>
      </c>
      <c r="AL4399">
        <v>323406</v>
      </c>
      <c r="AM4399">
        <v>323406</v>
      </c>
      <c r="AN4399">
        <v>7294238</v>
      </c>
      <c r="AO4399">
        <v>39773556</v>
      </c>
      <c r="AQ4399">
        <f>K4399/R4399</f>
        <v>0.86170809875667287</v>
      </c>
    </row>
    <row r="4400" spans="1:43" x14ac:dyDescent="0.35">
      <c r="A4400" t="s">
        <v>9117</v>
      </c>
      <c r="B4400" t="s">
        <v>9118</v>
      </c>
      <c r="C4400" t="s">
        <v>38</v>
      </c>
      <c r="D4400" t="str">
        <f>IF(P4400&lt;=50000,"Extra Small",IF(AND(P4400&gt;=50000,P4400&lt;250000),"Small",IF(AND(P4400&gt;=250000,P4400&lt;1000000),"Medium",IF(AND(P4400&gt;=1000000,P4400&lt;10000000),"Large",IF(AND(P4400&gt;=10000000,P4400&lt;100000000),"Extra Large",IF(P4400&gt;=100000000,"Extra-extra-large"))))))</f>
        <v>Medium</v>
      </c>
      <c r="E4400" t="s">
        <v>110</v>
      </c>
      <c r="F4400">
        <v>2</v>
      </c>
      <c r="G4400">
        <v>3</v>
      </c>
      <c r="H4400">
        <v>11</v>
      </c>
      <c r="I4400">
        <v>2</v>
      </c>
      <c r="J4400" t="s">
        <v>61</v>
      </c>
      <c r="K4400">
        <v>404665</v>
      </c>
      <c r="L4400">
        <v>0</v>
      </c>
      <c r="M4400">
        <v>268663</v>
      </c>
      <c r="N4400">
        <v>13333</v>
      </c>
      <c r="O4400">
        <v>12042</v>
      </c>
      <c r="P4400">
        <v>698703</v>
      </c>
      <c r="Q4400">
        <v>0</v>
      </c>
      <c r="R4400">
        <v>698703</v>
      </c>
      <c r="S4400" t="str">
        <f t="shared" si="136"/>
        <v>False</v>
      </c>
      <c r="T4400">
        <v>530783</v>
      </c>
      <c r="U4400" t="b">
        <f t="shared" si="137"/>
        <v>0</v>
      </c>
      <c r="V4400">
        <v>0</v>
      </c>
      <c r="W4400">
        <v>0</v>
      </c>
      <c r="X4400">
        <v>0</v>
      </c>
      <c r="Y4400">
        <v>152500</v>
      </c>
      <c r="Z4400">
        <v>683283</v>
      </c>
      <c r="AA4400" t="b">
        <f>ABS(T4400-Z4400)&gt;25000</f>
        <v>1</v>
      </c>
      <c r="AB4400">
        <v>15420</v>
      </c>
      <c r="AC4400">
        <v>0</v>
      </c>
      <c r="AD4400">
        <v>15420</v>
      </c>
      <c r="AE4400">
        <v>782147</v>
      </c>
      <c r="AF4400">
        <v>0</v>
      </c>
      <c r="AG4400">
        <v>0</v>
      </c>
      <c r="AH4400">
        <v>658682</v>
      </c>
      <c r="AI4400">
        <v>1440829</v>
      </c>
      <c r="AJ4400">
        <v>59177</v>
      </c>
      <c r="AK4400">
        <v>0</v>
      </c>
      <c r="AL4400">
        <v>0</v>
      </c>
      <c r="AM4400">
        <v>0</v>
      </c>
      <c r="AN4400">
        <v>59177</v>
      </c>
      <c r="AO4400">
        <v>1381652</v>
      </c>
      <c r="AQ4400">
        <f>K4400/R4400</f>
        <v>0.57916596894531724</v>
      </c>
    </row>
    <row r="4401" spans="1:43" x14ac:dyDescent="0.35">
      <c r="A4401" t="s">
        <v>9119</v>
      </c>
      <c r="B4401" t="s">
        <v>9120</v>
      </c>
      <c r="C4401" t="s">
        <v>38</v>
      </c>
      <c r="D4401" t="str">
        <f>IF(P4401&lt;=50000,"Extra Small",IF(AND(P4401&gt;=50000,P4401&lt;250000),"Small",IF(AND(P4401&gt;=250000,P4401&lt;1000000),"Medium",IF(AND(P4401&gt;=1000000,P4401&lt;10000000),"Large",IF(AND(P4401&gt;=10000000,P4401&lt;100000000),"Extra Large",IF(P4401&gt;=100000000,"Extra-extra-large"))))))</f>
        <v>Extra Small</v>
      </c>
      <c r="E4401" t="s">
        <v>85</v>
      </c>
      <c r="F4401">
        <v>0</v>
      </c>
      <c r="G4401">
        <v>0</v>
      </c>
      <c r="H4401">
        <v>0</v>
      </c>
      <c r="I4401">
        <v>0</v>
      </c>
      <c r="J4401" t="s">
        <v>61</v>
      </c>
      <c r="K4401">
        <v>0</v>
      </c>
      <c r="L4401">
        <v>3466</v>
      </c>
      <c r="M4401">
        <v>1990</v>
      </c>
      <c r="N4401">
        <v>0</v>
      </c>
      <c r="O4401">
        <v>0</v>
      </c>
      <c r="P4401">
        <v>5456</v>
      </c>
      <c r="Q4401">
        <v>0</v>
      </c>
      <c r="R4401">
        <v>5456</v>
      </c>
      <c r="S4401" t="str">
        <f t="shared" si="136"/>
        <v>False</v>
      </c>
      <c r="T4401">
        <v>0</v>
      </c>
      <c r="U4401" t="e">
        <f t="shared" si="137"/>
        <v>#DIV/0!</v>
      </c>
      <c r="V4401">
        <v>0</v>
      </c>
      <c r="W4401">
        <v>0</v>
      </c>
      <c r="X4401">
        <v>1816</v>
      </c>
      <c r="Y4401">
        <v>2425</v>
      </c>
      <c r="Z4401">
        <v>4241</v>
      </c>
      <c r="AA4401" t="b">
        <f>ABS(T4401-Z4401)&gt;25000</f>
        <v>0</v>
      </c>
      <c r="AB4401">
        <v>1215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2000</v>
      </c>
      <c r="AJ4401">
        <v>0</v>
      </c>
      <c r="AK4401">
        <v>0</v>
      </c>
      <c r="AL4401">
        <v>0</v>
      </c>
      <c r="AM4401">
        <v>0</v>
      </c>
      <c r="AN4401">
        <v>500</v>
      </c>
      <c r="AO4401">
        <v>1500</v>
      </c>
      <c r="AQ4401">
        <f>K4401/R4401</f>
        <v>0</v>
      </c>
    </row>
    <row r="4402" spans="1:43" x14ac:dyDescent="0.35">
      <c r="A4402" t="s">
        <v>9121</v>
      </c>
      <c r="B4402" t="s">
        <v>9122</v>
      </c>
      <c r="C4402" t="s">
        <v>38</v>
      </c>
      <c r="D4402" t="str">
        <f>IF(P4402&lt;=50000,"Extra Small",IF(AND(P4402&gt;=50000,P4402&lt;250000),"Small",IF(AND(P4402&gt;=250000,P4402&lt;1000000),"Medium",IF(AND(P4402&gt;=1000000,P4402&lt;10000000),"Large",IF(AND(P4402&gt;=10000000,P4402&lt;100000000),"Extra Large",IF(P4402&gt;=100000000,"Extra-extra-large"))))))</f>
        <v>Medium</v>
      </c>
      <c r="E4402" t="s">
        <v>85</v>
      </c>
      <c r="F4402">
        <v>2</v>
      </c>
      <c r="G4402">
        <v>7</v>
      </c>
      <c r="H4402">
        <v>0</v>
      </c>
      <c r="I4402">
        <v>5</v>
      </c>
      <c r="J4402" t="s">
        <v>264</v>
      </c>
      <c r="K4402">
        <v>448221</v>
      </c>
      <c r="L4402">
        <v>0</v>
      </c>
      <c r="M4402">
        <v>187783</v>
      </c>
      <c r="N4402">
        <v>7766</v>
      </c>
      <c r="O4402">
        <v>0</v>
      </c>
      <c r="P4402">
        <v>643770</v>
      </c>
      <c r="Q4402">
        <v>0</v>
      </c>
      <c r="R4402">
        <v>643770</v>
      </c>
      <c r="S4402" t="str">
        <f t="shared" si="136"/>
        <v>False</v>
      </c>
      <c r="T4402">
        <v>536266</v>
      </c>
      <c r="U4402" t="b">
        <f t="shared" si="137"/>
        <v>0</v>
      </c>
      <c r="V4402">
        <v>0</v>
      </c>
      <c r="W4402">
        <v>0</v>
      </c>
      <c r="X4402">
        <v>0</v>
      </c>
      <c r="Y4402">
        <v>91679</v>
      </c>
      <c r="Z4402">
        <v>627945</v>
      </c>
      <c r="AA4402" t="b">
        <f>ABS(T4402-Z4402)&gt;25000</f>
        <v>1</v>
      </c>
      <c r="AB4402">
        <v>15825</v>
      </c>
      <c r="AC4402">
        <v>0</v>
      </c>
      <c r="AD4402">
        <v>15825</v>
      </c>
      <c r="AE4402">
        <v>521792</v>
      </c>
      <c r="AF4402">
        <v>0</v>
      </c>
      <c r="AG4402">
        <v>0</v>
      </c>
      <c r="AH4402">
        <v>41684</v>
      </c>
      <c r="AI4402">
        <v>563476</v>
      </c>
      <c r="AJ4402">
        <v>346273</v>
      </c>
      <c r="AK4402">
        <v>0</v>
      </c>
      <c r="AL4402">
        <v>0</v>
      </c>
      <c r="AM4402">
        <v>0</v>
      </c>
      <c r="AN4402">
        <v>346273</v>
      </c>
      <c r="AO4402">
        <v>217203</v>
      </c>
      <c r="AQ4402">
        <f>K4402/R4402</f>
        <v>0.69624400018640198</v>
      </c>
    </row>
    <row r="4403" spans="1:43" x14ac:dyDescent="0.35">
      <c r="A4403" t="s">
        <v>9123</v>
      </c>
      <c r="B4403" t="s">
        <v>9124</v>
      </c>
      <c r="C4403" t="s">
        <v>38</v>
      </c>
      <c r="D4403" t="str">
        <f>IF(P4403&lt;=50000,"Extra Small",IF(AND(P4403&gt;=50000,P4403&lt;250000),"Small",IF(AND(P4403&gt;=250000,P4403&lt;1000000),"Medium",IF(AND(P4403&gt;=1000000,P4403&lt;10000000),"Large",IF(AND(P4403&gt;=10000000,P4403&lt;100000000),"Extra Large",IF(P4403&gt;=100000000,"Extra-extra-large"))))))</f>
        <v>Extra Large</v>
      </c>
      <c r="E4403" t="s">
        <v>43</v>
      </c>
      <c r="F4403">
        <v>57</v>
      </c>
      <c r="G4403">
        <v>132</v>
      </c>
      <c r="H4403">
        <v>54</v>
      </c>
      <c r="I4403">
        <v>163</v>
      </c>
      <c r="J4403" t="s">
        <v>56</v>
      </c>
      <c r="K4403">
        <v>13405902</v>
      </c>
      <c r="L4403">
        <v>541490</v>
      </c>
      <c r="M4403">
        <v>5311002</v>
      </c>
      <c r="N4403">
        <v>13738</v>
      </c>
      <c r="O4403">
        <v>584788</v>
      </c>
      <c r="P4403">
        <v>19856920</v>
      </c>
      <c r="Q4403">
        <v>0</v>
      </c>
      <c r="R4403">
        <v>19856920</v>
      </c>
      <c r="S4403" t="str">
        <f t="shared" si="136"/>
        <v>False</v>
      </c>
      <c r="T4403">
        <v>12332447</v>
      </c>
      <c r="U4403" t="b">
        <f t="shared" si="137"/>
        <v>0</v>
      </c>
      <c r="V4403">
        <v>169812</v>
      </c>
      <c r="W4403">
        <v>0</v>
      </c>
      <c r="X4403">
        <v>0</v>
      </c>
      <c r="Y4403">
        <v>6862668</v>
      </c>
      <c r="Z4403">
        <v>19364927</v>
      </c>
      <c r="AA4403" t="b">
        <f>ABS(T4403-Z4403)&gt;1000000</f>
        <v>1</v>
      </c>
      <c r="AB4403">
        <v>491993</v>
      </c>
      <c r="AC4403">
        <v>0</v>
      </c>
      <c r="AD4403">
        <v>491993</v>
      </c>
      <c r="AE4403">
        <v>2284858</v>
      </c>
      <c r="AF4403">
        <v>0</v>
      </c>
      <c r="AG4403">
        <v>32466357</v>
      </c>
      <c r="AH4403">
        <v>32466357</v>
      </c>
      <c r="AI4403">
        <v>34751215</v>
      </c>
      <c r="AJ4403">
        <v>4933871</v>
      </c>
      <c r="AK4403">
        <v>749695</v>
      </c>
      <c r="AL4403">
        <v>850003</v>
      </c>
      <c r="AM4403">
        <v>1599698</v>
      </c>
      <c r="AN4403">
        <v>6533569</v>
      </c>
      <c r="AO4403">
        <v>28217646</v>
      </c>
      <c r="AQ4403">
        <f>K4403/R4403</f>
        <v>0.67512494384829069</v>
      </c>
    </row>
    <row r="4404" spans="1:43" x14ac:dyDescent="0.35">
      <c r="A4404" t="s">
        <v>9125</v>
      </c>
      <c r="B4404" t="s">
        <v>9126</v>
      </c>
      <c r="C4404" t="s">
        <v>38</v>
      </c>
      <c r="D4404" t="str">
        <f>IF(P4404&lt;=50000,"Extra Small",IF(AND(P4404&gt;=50000,P4404&lt;250000),"Small",IF(AND(P4404&gt;=250000,P4404&lt;1000000),"Medium",IF(AND(P4404&gt;=1000000,P4404&lt;10000000),"Large",IF(AND(P4404&gt;=10000000,P4404&lt;100000000),"Extra Large",IF(P4404&gt;=100000000,"Extra-extra-large"))))))</f>
        <v>Medium</v>
      </c>
      <c r="E4404" t="s">
        <v>330</v>
      </c>
      <c r="F4404">
        <v>2</v>
      </c>
      <c r="G4404">
        <v>3</v>
      </c>
      <c r="H4404">
        <v>0</v>
      </c>
      <c r="I4404">
        <v>3.5</v>
      </c>
      <c r="J4404" t="s">
        <v>172</v>
      </c>
      <c r="K4404">
        <v>226949</v>
      </c>
      <c r="L4404">
        <v>104414</v>
      </c>
      <c r="M4404">
        <v>6695</v>
      </c>
      <c r="N4404">
        <v>487</v>
      </c>
      <c r="O4404">
        <v>1220</v>
      </c>
      <c r="P4404">
        <v>339765</v>
      </c>
      <c r="Q4404">
        <v>0</v>
      </c>
      <c r="R4404">
        <v>339765</v>
      </c>
      <c r="S4404" t="str">
        <f t="shared" si="136"/>
        <v>False</v>
      </c>
      <c r="T4404">
        <v>184410</v>
      </c>
      <c r="U4404" t="b">
        <f t="shared" si="137"/>
        <v>0</v>
      </c>
      <c r="V4404">
        <v>0</v>
      </c>
      <c r="W4404">
        <v>0</v>
      </c>
      <c r="X4404">
        <v>0</v>
      </c>
      <c r="Y4404">
        <v>38318</v>
      </c>
      <c r="Z4404">
        <v>222728</v>
      </c>
      <c r="AA4404" t="b">
        <f>ABS(T4404-Z4404)&gt;25000</f>
        <v>1</v>
      </c>
      <c r="AB4404">
        <v>117037</v>
      </c>
      <c r="AC4404">
        <v>0</v>
      </c>
      <c r="AD4404">
        <v>117037</v>
      </c>
      <c r="AE4404">
        <v>215003</v>
      </c>
      <c r="AF4404">
        <v>0</v>
      </c>
      <c r="AG4404">
        <v>0</v>
      </c>
      <c r="AH4404">
        <v>0</v>
      </c>
      <c r="AI4404">
        <v>215003</v>
      </c>
      <c r="AJ4404">
        <v>21632</v>
      </c>
      <c r="AK4404">
        <v>0</v>
      </c>
      <c r="AL4404">
        <v>0</v>
      </c>
      <c r="AM4404">
        <v>0</v>
      </c>
      <c r="AN4404">
        <v>21632</v>
      </c>
      <c r="AO4404">
        <v>193371</v>
      </c>
      <c r="AQ4404">
        <f>K4404/R4404</f>
        <v>0.66795873618530455</v>
      </c>
    </row>
    <row r="4405" spans="1:43" x14ac:dyDescent="0.35">
      <c r="A4405" t="s">
        <v>9127</v>
      </c>
      <c r="B4405" t="s">
        <v>9128</v>
      </c>
      <c r="C4405" t="s">
        <v>38</v>
      </c>
      <c r="D4405" t="str">
        <f>IF(P4405&lt;=50000,"Extra Small",IF(AND(P4405&gt;=50000,P4405&lt;250000),"Small",IF(AND(P4405&gt;=250000,P4405&lt;1000000),"Medium",IF(AND(P4405&gt;=1000000,P4405&lt;10000000),"Large",IF(AND(P4405&gt;=10000000,P4405&lt;100000000),"Extra Large",IF(P4405&gt;=100000000,"Extra-extra-large"))))))</f>
        <v>Small</v>
      </c>
      <c r="E4405" t="s">
        <v>88</v>
      </c>
      <c r="F4405">
        <v>0</v>
      </c>
      <c r="G4405">
        <v>1</v>
      </c>
      <c r="H4405">
        <v>0</v>
      </c>
      <c r="I4405">
        <v>0</v>
      </c>
      <c r="J4405" t="s">
        <v>40</v>
      </c>
      <c r="K4405">
        <v>0</v>
      </c>
      <c r="L4405">
        <v>70000</v>
      </c>
      <c r="M4405">
        <v>0</v>
      </c>
      <c r="N4405">
        <v>0</v>
      </c>
      <c r="O4405">
        <v>0</v>
      </c>
      <c r="P4405">
        <v>70000</v>
      </c>
      <c r="Q4405">
        <v>0</v>
      </c>
      <c r="R4405">
        <v>70000</v>
      </c>
      <c r="S4405" t="str">
        <f t="shared" si="136"/>
        <v>False</v>
      </c>
      <c r="T4405">
        <v>14400</v>
      </c>
      <c r="U4405" t="b">
        <f t="shared" si="137"/>
        <v>0</v>
      </c>
      <c r="V4405">
        <v>0</v>
      </c>
      <c r="W4405">
        <v>56500</v>
      </c>
      <c r="X4405">
        <v>0</v>
      </c>
      <c r="Y4405">
        <v>17118</v>
      </c>
      <c r="Z4405">
        <v>88018</v>
      </c>
      <c r="AA4405" t="b">
        <f>ABS(T4405-Z4405)&gt;25000</f>
        <v>1</v>
      </c>
      <c r="AB4405">
        <v>-18018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21726</v>
      </c>
      <c r="AJ4405">
        <v>0</v>
      </c>
      <c r="AK4405">
        <v>0</v>
      </c>
      <c r="AL4405">
        <v>0</v>
      </c>
      <c r="AM4405">
        <v>0</v>
      </c>
      <c r="AN4405">
        <v>4172</v>
      </c>
      <c r="AO4405">
        <v>17554</v>
      </c>
      <c r="AQ4405">
        <f>K4405/R4405</f>
        <v>0</v>
      </c>
    </row>
    <row r="4406" spans="1:43" x14ac:dyDescent="0.35">
      <c r="A4406" t="s">
        <v>9129</v>
      </c>
      <c r="B4406" t="s">
        <v>9130</v>
      </c>
      <c r="C4406" t="s">
        <v>38</v>
      </c>
      <c r="D4406" t="str">
        <f>IF(P4406&lt;=50000,"Extra Small",IF(AND(P4406&gt;=50000,P4406&lt;250000),"Small",IF(AND(P4406&gt;=250000,P4406&lt;1000000),"Medium",IF(AND(P4406&gt;=1000000,P4406&lt;10000000),"Large",IF(AND(P4406&gt;=10000000,P4406&lt;100000000),"Extra Large",IF(P4406&gt;=100000000,"Extra-extra-large"))))))</f>
        <v>Small</v>
      </c>
      <c r="E4406" t="s">
        <v>39</v>
      </c>
      <c r="F4406">
        <v>0</v>
      </c>
      <c r="G4406">
        <v>0</v>
      </c>
      <c r="H4406">
        <v>0</v>
      </c>
      <c r="I4406">
        <v>0</v>
      </c>
      <c r="J4406" t="s">
        <v>48</v>
      </c>
      <c r="K4406">
        <v>0</v>
      </c>
      <c r="L4406">
        <v>71910</v>
      </c>
      <c r="M4406">
        <v>0</v>
      </c>
      <c r="N4406">
        <v>0</v>
      </c>
      <c r="O4406">
        <v>0</v>
      </c>
      <c r="P4406">
        <v>71910</v>
      </c>
      <c r="Q4406">
        <v>44</v>
      </c>
      <c r="R4406">
        <v>71954</v>
      </c>
      <c r="S4406" t="str">
        <f t="shared" si="136"/>
        <v>False</v>
      </c>
      <c r="T4406">
        <v>0</v>
      </c>
      <c r="U4406" t="e">
        <f t="shared" si="137"/>
        <v>#DIV/0!</v>
      </c>
      <c r="V4406">
        <v>0</v>
      </c>
      <c r="W4406">
        <v>18175</v>
      </c>
      <c r="X4406">
        <v>45498</v>
      </c>
      <c r="Y4406">
        <v>235</v>
      </c>
      <c r="Z4406">
        <v>63908</v>
      </c>
      <c r="AA4406" t="b">
        <f>ABS(T4406-Z4406)&gt;25000</f>
        <v>1</v>
      </c>
      <c r="AB4406">
        <v>8046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56589</v>
      </c>
      <c r="AJ4406">
        <v>0</v>
      </c>
      <c r="AK4406">
        <v>0</v>
      </c>
      <c r="AL4406">
        <v>0</v>
      </c>
      <c r="AM4406">
        <v>0</v>
      </c>
      <c r="AN4406">
        <v>675</v>
      </c>
      <c r="AO4406">
        <v>55914</v>
      </c>
      <c r="AQ4406">
        <f>K4406/R4406</f>
        <v>0</v>
      </c>
    </row>
    <row r="4407" spans="1:43" x14ac:dyDescent="0.35">
      <c r="A4407" t="s">
        <v>9131</v>
      </c>
      <c r="B4407" t="s">
        <v>9132</v>
      </c>
      <c r="C4407" t="s">
        <v>38</v>
      </c>
      <c r="D4407" t="str">
        <f>IF(P4407&lt;=50000,"Extra Small",IF(AND(P4407&gt;=50000,P4407&lt;250000),"Small",IF(AND(P4407&gt;=250000,P4407&lt;1000000),"Medium",IF(AND(P4407&gt;=1000000,P4407&lt;10000000),"Large",IF(AND(P4407&gt;=10000000,P4407&lt;100000000),"Extra Large",IF(P4407&gt;=100000000,"Extra-extra-large"))))))</f>
        <v>Large</v>
      </c>
      <c r="E4407" t="s">
        <v>110</v>
      </c>
      <c r="F4407">
        <v>52</v>
      </c>
      <c r="G4407">
        <v>11</v>
      </c>
      <c r="H4407">
        <v>0</v>
      </c>
      <c r="I4407">
        <v>53</v>
      </c>
      <c r="J4407" t="s">
        <v>48</v>
      </c>
      <c r="K4407">
        <v>5904190</v>
      </c>
      <c r="L4407">
        <v>0</v>
      </c>
      <c r="M4407">
        <v>0</v>
      </c>
      <c r="N4407">
        <v>87477</v>
      </c>
      <c r="O4407">
        <v>752444</v>
      </c>
      <c r="P4407">
        <v>6744111</v>
      </c>
      <c r="Q4407">
        <v>0</v>
      </c>
      <c r="R4407">
        <v>6744111</v>
      </c>
      <c r="S4407" t="str">
        <f t="shared" si="136"/>
        <v>False</v>
      </c>
      <c r="T4407">
        <v>4660240</v>
      </c>
      <c r="U4407" t="b">
        <f t="shared" si="137"/>
        <v>0</v>
      </c>
      <c r="V4407">
        <v>0</v>
      </c>
      <c r="W4407">
        <v>0</v>
      </c>
      <c r="X4407">
        <v>0</v>
      </c>
      <c r="Y4407">
        <v>2084648</v>
      </c>
      <c r="Z4407">
        <v>6744888</v>
      </c>
      <c r="AA4407" t="b">
        <f>ABS(T4407-Z4407)&gt;1000000</f>
        <v>1</v>
      </c>
      <c r="AB4407">
        <v>-777</v>
      </c>
      <c r="AC4407">
        <v>0</v>
      </c>
      <c r="AD4407">
        <v>-777</v>
      </c>
      <c r="AE4407">
        <v>6057928</v>
      </c>
      <c r="AF4407">
        <v>0</v>
      </c>
      <c r="AG4407">
        <v>7455201</v>
      </c>
      <c r="AH4407">
        <v>7455201</v>
      </c>
      <c r="AI4407">
        <v>13513129</v>
      </c>
      <c r="AJ4407">
        <v>2974884</v>
      </c>
      <c r="AK4407">
        <v>0</v>
      </c>
      <c r="AL4407">
        <v>0</v>
      </c>
      <c r="AM4407">
        <v>0</v>
      </c>
      <c r="AN4407">
        <v>2974884</v>
      </c>
      <c r="AO4407">
        <v>10538245</v>
      </c>
      <c r="AQ4407">
        <f>K4407/R4407</f>
        <v>0.87545860381005003</v>
      </c>
    </row>
    <row r="4408" spans="1:43" x14ac:dyDescent="0.35">
      <c r="A4408" t="s">
        <v>9133</v>
      </c>
      <c r="B4408" t="s">
        <v>9134</v>
      </c>
      <c r="C4408" t="s">
        <v>50</v>
      </c>
      <c r="D4408" t="str">
        <f>IF(P4408&lt;=50000,"Extra Small",IF(AND(P4408&gt;=50000,P4408&lt;250000),"Small",IF(AND(P4408&gt;=250000,P4408&lt;1000000),"Medium",IF(AND(P4408&gt;=1000000,P4408&lt;10000000),"Large",IF(AND(P4408&gt;=10000000,P4408&lt;100000000),"Extra Large",IF(P4408&gt;=100000000,"Extra-extra-large"))))))</f>
        <v>Small</v>
      </c>
      <c r="E4408" t="s">
        <v>302</v>
      </c>
      <c r="F4408">
        <v>1</v>
      </c>
      <c r="G4408">
        <v>0</v>
      </c>
      <c r="H4408">
        <v>0</v>
      </c>
      <c r="I4408">
        <v>1</v>
      </c>
      <c r="J4408" t="s">
        <v>52</v>
      </c>
      <c r="K4408">
        <v>0</v>
      </c>
      <c r="L4408">
        <v>61044</v>
      </c>
      <c r="M4408">
        <v>66900</v>
      </c>
      <c r="N4408">
        <v>0</v>
      </c>
      <c r="O4408">
        <v>29127</v>
      </c>
      <c r="P4408">
        <v>157071</v>
      </c>
      <c r="Q4408">
        <v>0</v>
      </c>
      <c r="R4408">
        <v>157071</v>
      </c>
      <c r="S4408" t="str">
        <f t="shared" si="136"/>
        <v>False</v>
      </c>
      <c r="T4408">
        <v>88373</v>
      </c>
      <c r="U4408" t="b">
        <f t="shared" si="137"/>
        <v>0</v>
      </c>
      <c r="V4408">
        <v>0</v>
      </c>
      <c r="W4408">
        <v>0</v>
      </c>
      <c r="X4408">
        <v>0</v>
      </c>
      <c r="Y4408">
        <v>90166</v>
      </c>
      <c r="Z4408">
        <v>178539</v>
      </c>
      <c r="AA4408" t="b">
        <f>ABS(T4408-Z4408)&gt;25000</f>
        <v>1</v>
      </c>
      <c r="AB4408">
        <v>-21468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51378</v>
      </c>
      <c r="AJ4408">
        <v>0</v>
      </c>
      <c r="AK4408">
        <v>0</v>
      </c>
      <c r="AL4408">
        <v>0</v>
      </c>
      <c r="AM4408">
        <v>0</v>
      </c>
      <c r="AN4408">
        <v>27948</v>
      </c>
      <c r="AO4408">
        <v>23430</v>
      </c>
      <c r="AQ4408">
        <f>K4408/R4408</f>
        <v>0</v>
      </c>
    </row>
    <row r="4409" spans="1:43" x14ac:dyDescent="0.35">
      <c r="A4409" t="s">
        <v>9135</v>
      </c>
      <c r="B4409" t="s">
        <v>9136</v>
      </c>
      <c r="C4409" t="s">
        <v>38</v>
      </c>
      <c r="D4409" t="str">
        <f>IF(P4409&lt;=50000,"Extra Small",IF(AND(P4409&gt;=50000,P4409&lt;250000),"Small",IF(AND(P4409&gt;=250000,P4409&lt;1000000),"Medium",IF(AND(P4409&gt;=1000000,P4409&lt;10000000),"Large",IF(AND(P4409&gt;=10000000,P4409&lt;100000000),"Extra Large",IF(P4409&gt;=100000000,"Extra-extra-large"))))))</f>
        <v>Extra Small</v>
      </c>
      <c r="E4409" t="s">
        <v>85</v>
      </c>
      <c r="F4409">
        <v>0</v>
      </c>
      <c r="G4409">
        <v>0</v>
      </c>
      <c r="H4409">
        <v>0</v>
      </c>
      <c r="I4409">
        <v>0</v>
      </c>
      <c r="J4409" t="s">
        <v>56</v>
      </c>
      <c r="K4409">
        <v>0</v>
      </c>
      <c r="L4409">
        <v>21440</v>
      </c>
      <c r="M4409">
        <v>7820</v>
      </c>
      <c r="N4409">
        <v>5</v>
      </c>
      <c r="O4409">
        <v>2500</v>
      </c>
      <c r="P4409">
        <v>31765</v>
      </c>
      <c r="Q4409">
        <v>0</v>
      </c>
      <c r="R4409">
        <v>31765</v>
      </c>
      <c r="S4409" t="str">
        <f t="shared" si="136"/>
        <v>False</v>
      </c>
      <c r="T4409">
        <v>0</v>
      </c>
      <c r="U4409" t="e">
        <f t="shared" si="137"/>
        <v>#DIV/0!</v>
      </c>
      <c r="V4409">
        <v>0</v>
      </c>
      <c r="W4409">
        <v>0</v>
      </c>
      <c r="X4409">
        <v>34196</v>
      </c>
      <c r="Y4409">
        <v>6852</v>
      </c>
      <c r="Z4409">
        <v>41048</v>
      </c>
      <c r="AA4409" t="b">
        <f>ABS(T4409-Z4409)&gt;25000</f>
        <v>1</v>
      </c>
      <c r="AB4409">
        <v>-9283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4140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4140</v>
      </c>
      <c r="AQ4409">
        <f>K4409/R4409</f>
        <v>0</v>
      </c>
    </row>
    <row r="4410" spans="1:43" x14ac:dyDescent="0.35">
      <c r="A4410" t="s">
        <v>9137</v>
      </c>
      <c r="B4410" t="s">
        <v>9138</v>
      </c>
      <c r="C4410" t="s">
        <v>38</v>
      </c>
      <c r="D4410" t="str">
        <f>IF(P4410&lt;=50000,"Extra Small",IF(AND(P4410&gt;=50000,P4410&lt;250000),"Small",IF(AND(P4410&gt;=250000,P4410&lt;1000000),"Medium",IF(AND(P4410&gt;=1000000,P4410&lt;10000000),"Large",IF(AND(P4410&gt;=10000000,P4410&lt;100000000),"Extra Large",IF(P4410&gt;=100000000,"Extra-extra-large"))))))</f>
        <v>Large</v>
      </c>
      <c r="E4410" t="s">
        <v>67</v>
      </c>
      <c r="F4410">
        <v>5</v>
      </c>
      <c r="G4410">
        <v>93</v>
      </c>
      <c r="H4410">
        <v>15</v>
      </c>
      <c r="I4410">
        <v>55.25</v>
      </c>
      <c r="J4410" t="s">
        <v>366</v>
      </c>
      <c r="K4410">
        <v>4521166</v>
      </c>
      <c r="L4410">
        <v>1460</v>
      </c>
      <c r="M4410">
        <v>4005637</v>
      </c>
      <c r="N4410">
        <v>29667</v>
      </c>
      <c r="O4410">
        <v>4972</v>
      </c>
      <c r="P4410">
        <v>8562902</v>
      </c>
      <c r="Q4410">
        <v>156550</v>
      </c>
      <c r="R4410">
        <v>8719452</v>
      </c>
      <c r="S4410" t="str">
        <f t="shared" si="136"/>
        <v>False</v>
      </c>
      <c r="T4410">
        <v>5066135</v>
      </c>
      <c r="U4410" t="b">
        <f t="shared" si="137"/>
        <v>0</v>
      </c>
      <c r="V4410">
        <v>33</v>
      </c>
      <c r="W4410">
        <v>0</v>
      </c>
      <c r="X4410">
        <v>0</v>
      </c>
      <c r="Y4410">
        <v>3150106</v>
      </c>
      <c r="Z4410">
        <v>8216274</v>
      </c>
      <c r="AA4410" t="b">
        <f>ABS(T4410-Z4410)&gt;1000000</f>
        <v>1</v>
      </c>
      <c r="AB4410">
        <v>503178</v>
      </c>
      <c r="AC4410">
        <v>0</v>
      </c>
      <c r="AD4410">
        <v>503178</v>
      </c>
      <c r="AE4410">
        <v>2958607</v>
      </c>
      <c r="AF4410">
        <v>0</v>
      </c>
      <c r="AG4410">
        <v>39567226</v>
      </c>
      <c r="AH4410">
        <v>39567226</v>
      </c>
      <c r="AI4410">
        <v>42525833</v>
      </c>
      <c r="AJ4410">
        <v>10273046</v>
      </c>
      <c r="AK4410">
        <v>20835319</v>
      </c>
      <c r="AL4410">
        <v>285750</v>
      </c>
      <c r="AM4410">
        <v>21121069</v>
      </c>
      <c r="AN4410">
        <v>31394115</v>
      </c>
      <c r="AO4410">
        <v>11131718</v>
      </c>
      <c r="AQ4410">
        <f>K4410/R4410</f>
        <v>0.51851492502051733</v>
      </c>
    </row>
    <row r="4411" spans="1:43" x14ac:dyDescent="0.35">
      <c r="A4411" t="s">
        <v>9139</v>
      </c>
      <c r="B4411" t="s">
        <v>9140</v>
      </c>
      <c r="C4411" t="s">
        <v>38</v>
      </c>
      <c r="D4411" t="str">
        <f>IF(P4411&lt;=50000,"Extra Small",IF(AND(P4411&gt;=50000,P4411&lt;250000),"Small",IF(AND(P4411&gt;=250000,P4411&lt;1000000),"Medium",IF(AND(P4411&gt;=1000000,P4411&lt;10000000),"Large",IF(AND(P4411&gt;=10000000,P4411&lt;100000000),"Extra Large",IF(P4411&gt;=100000000,"Extra-extra-large"))))))</f>
        <v>Medium</v>
      </c>
      <c r="E4411" t="s">
        <v>43</v>
      </c>
      <c r="F4411">
        <v>0</v>
      </c>
      <c r="G4411">
        <v>13</v>
      </c>
      <c r="H4411">
        <v>1</v>
      </c>
      <c r="I4411">
        <v>7.37</v>
      </c>
      <c r="J4411" t="s">
        <v>56</v>
      </c>
      <c r="K4411">
        <v>388022</v>
      </c>
      <c r="L4411">
        <v>0</v>
      </c>
      <c r="M4411">
        <v>156384</v>
      </c>
      <c r="N4411">
        <v>8282</v>
      </c>
      <c r="O4411">
        <v>84519</v>
      </c>
      <c r="P4411">
        <v>637207</v>
      </c>
      <c r="Q4411">
        <v>0</v>
      </c>
      <c r="R4411">
        <v>637207</v>
      </c>
      <c r="S4411" t="str">
        <f t="shared" si="136"/>
        <v>False</v>
      </c>
      <c r="T4411">
        <v>544164</v>
      </c>
      <c r="U4411" t="b">
        <f t="shared" si="137"/>
        <v>0</v>
      </c>
      <c r="V4411">
        <v>0</v>
      </c>
      <c r="W4411">
        <v>0</v>
      </c>
      <c r="X4411">
        <v>0</v>
      </c>
      <c r="Y4411">
        <v>92366</v>
      </c>
      <c r="Z4411">
        <v>636530</v>
      </c>
      <c r="AA4411" t="b">
        <f>ABS(T4411-Z4411)&gt;25000</f>
        <v>1</v>
      </c>
      <c r="AB4411">
        <v>677</v>
      </c>
      <c r="AC4411">
        <v>0</v>
      </c>
      <c r="AD4411">
        <v>677</v>
      </c>
      <c r="AE4411">
        <v>574288</v>
      </c>
      <c r="AF4411">
        <v>0</v>
      </c>
      <c r="AG4411">
        <v>0</v>
      </c>
      <c r="AH4411">
        <v>100393</v>
      </c>
      <c r="AI4411">
        <v>674681</v>
      </c>
      <c r="AJ4411">
        <v>261847</v>
      </c>
      <c r="AK4411">
        <v>0</v>
      </c>
      <c r="AL4411">
        <v>0</v>
      </c>
      <c r="AM4411">
        <v>0</v>
      </c>
      <c r="AN4411">
        <v>261847</v>
      </c>
      <c r="AO4411">
        <v>412834</v>
      </c>
      <c r="AQ4411">
        <f>K4411/R4411</f>
        <v>0.60894183522779877</v>
      </c>
    </row>
    <row r="4412" spans="1:43" x14ac:dyDescent="0.35">
      <c r="A4412" t="s">
        <v>9141</v>
      </c>
      <c r="B4412" t="s">
        <v>9142</v>
      </c>
      <c r="C4412" t="s">
        <v>38</v>
      </c>
      <c r="D4412" t="str">
        <f>IF(P4412&lt;=50000,"Extra Small",IF(AND(P4412&gt;=50000,P4412&lt;250000),"Small",IF(AND(P4412&gt;=250000,P4412&lt;1000000),"Medium",IF(AND(P4412&gt;=1000000,P4412&lt;10000000),"Large",IF(AND(P4412&gt;=10000000,P4412&lt;100000000),"Extra Large",IF(P4412&gt;=100000000,"Extra-extra-large"))))))</f>
        <v>Extra Small</v>
      </c>
      <c r="E4412" t="s">
        <v>110</v>
      </c>
      <c r="F4412">
        <v>0</v>
      </c>
      <c r="G4412">
        <v>0</v>
      </c>
      <c r="H4412">
        <v>0</v>
      </c>
      <c r="I4412">
        <v>0</v>
      </c>
      <c r="J4412" t="s">
        <v>52</v>
      </c>
      <c r="K4412">
        <v>0</v>
      </c>
      <c r="L4412">
        <v>1000</v>
      </c>
      <c r="M4412">
        <v>0</v>
      </c>
      <c r="N4412">
        <v>0</v>
      </c>
      <c r="O4412">
        <v>0</v>
      </c>
      <c r="P4412">
        <v>1000</v>
      </c>
      <c r="Q4412">
        <v>0</v>
      </c>
      <c r="R4412">
        <v>1000</v>
      </c>
      <c r="S4412" t="str">
        <f t="shared" si="136"/>
        <v>False</v>
      </c>
      <c r="T4412">
        <v>0</v>
      </c>
      <c r="U4412" t="e">
        <f t="shared" si="137"/>
        <v>#DIV/0!</v>
      </c>
      <c r="V4412">
        <v>0</v>
      </c>
      <c r="W4412">
        <v>0</v>
      </c>
      <c r="X4412">
        <v>0</v>
      </c>
      <c r="Y4412">
        <v>0</v>
      </c>
      <c r="Z4412">
        <v>0</v>
      </c>
      <c r="AA4412" t="b">
        <f>ABS(T4412-Z4412)&gt;25000</f>
        <v>0</v>
      </c>
      <c r="AB4412">
        <v>1000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1000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1000</v>
      </c>
      <c r="AQ4412">
        <f>K4412/R4412</f>
        <v>0</v>
      </c>
    </row>
    <row r="4413" spans="1:43" x14ac:dyDescent="0.35">
      <c r="A4413" t="s">
        <v>9143</v>
      </c>
      <c r="B4413" t="s">
        <v>9144</v>
      </c>
      <c r="C4413" t="s">
        <v>50</v>
      </c>
      <c r="D4413" t="str">
        <f>IF(P4413&lt;=50000,"Extra Small",IF(AND(P4413&gt;=50000,P4413&lt;250000),"Small",IF(AND(P4413&gt;=250000,P4413&lt;1000000),"Medium",IF(AND(P4413&gt;=1000000,P4413&lt;10000000),"Large",IF(AND(P4413&gt;=10000000,P4413&lt;100000000),"Extra Large",IF(P4413&gt;=100000000,"Extra-extra-large"))))))</f>
        <v>Medium</v>
      </c>
      <c r="E4413" t="s">
        <v>43</v>
      </c>
      <c r="F4413">
        <v>0</v>
      </c>
      <c r="G4413">
        <v>4</v>
      </c>
      <c r="H4413">
        <v>0</v>
      </c>
      <c r="I4413">
        <v>2.4</v>
      </c>
      <c r="J4413" t="s">
        <v>40</v>
      </c>
      <c r="K4413">
        <v>182880</v>
      </c>
      <c r="L4413">
        <v>0</v>
      </c>
      <c r="M4413">
        <v>73680</v>
      </c>
      <c r="N4413">
        <v>1983</v>
      </c>
      <c r="O4413">
        <v>14232</v>
      </c>
      <c r="P4413">
        <v>272775</v>
      </c>
      <c r="Q4413">
        <v>0</v>
      </c>
      <c r="R4413">
        <v>272775</v>
      </c>
      <c r="S4413" t="str">
        <f t="shared" si="136"/>
        <v>False</v>
      </c>
      <c r="T4413">
        <v>195325</v>
      </c>
      <c r="U4413" t="b">
        <f t="shared" si="137"/>
        <v>0</v>
      </c>
      <c r="V4413">
        <v>0</v>
      </c>
      <c r="W4413">
        <v>0</v>
      </c>
      <c r="X4413">
        <v>0</v>
      </c>
      <c r="Y4413">
        <v>79669</v>
      </c>
      <c r="Z4413">
        <v>274994</v>
      </c>
      <c r="AA4413" t="b">
        <f>ABS(T4413-Z4413)&gt;25000</f>
        <v>1</v>
      </c>
      <c r="AB4413">
        <v>-2219</v>
      </c>
      <c r="AC4413">
        <v>0</v>
      </c>
      <c r="AD4413">
        <v>-2219</v>
      </c>
      <c r="AE4413">
        <v>182425</v>
      </c>
      <c r="AF4413">
        <v>0</v>
      </c>
      <c r="AG4413">
        <v>0</v>
      </c>
      <c r="AH4413">
        <v>10920</v>
      </c>
      <c r="AI4413">
        <v>193345</v>
      </c>
      <c r="AJ4413">
        <v>76458</v>
      </c>
      <c r="AK4413">
        <v>0</v>
      </c>
      <c r="AL4413">
        <v>0</v>
      </c>
      <c r="AM4413">
        <v>0</v>
      </c>
      <c r="AN4413">
        <v>76458</v>
      </c>
      <c r="AO4413">
        <v>116887</v>
      </c>
      <c r="AQ4413">
        <f>K4413/R4413</f>
        <v>0.67044267253230683</v>
      </c>
    </row>
    <row r="4414" spans="1:43" x14ac:dyDescent="0.35">
      <c r="A4414" t="s">
        <v>9145</v>
      </c>
      <c r="B4414" t="s">
        <v>9146</v>
      </c>
      <c r="C4414" t="s">
        <v>38</v>
      </c>
      <c r="D4414" t="str">
        <f>IF(P4414&lt;=50000,"Extra Small",IF(AND(P4414&gt;=50000,P4414&lt;250000),"Small",IF(AND(P4414&gt;=250000,P4414&lt;1000000),"Medium",IF(AND(P4414&gt;=1000000,P4414&lt;10000000),"Large",IF(AND(P4414&gt;=10000000,P4414&lt;100000000),"Extra Large",IF(P4414&gt;=100000000,"Extra-extra-large"))))))</f>
        <v>Medium</v>
      </c>
      <c r="E4414" t="s">
        <v>43</v>
      </c>
      <c r="F4414">
        <v>1</v>
      </c>
      <c r="G4414">
        <v>9</v>
      </c>
      <c r="H4414">
        <v>0</v>
      </c>
      <c r="I4414">
        <v>7</v>
      </c>
      <c r="J4414" t="s">
        <v>48</v>
      </c>
      <c r="K4414">
        <v>444960</v>
      </c>
      <c r="L4414">
        <v>56661</v>
      </c>
      <c r="M4414">
        <v>132441</v>
      </c>
      <c r="N4414">
        <v>3960</v>
      </c>
      <c r="O4414">
        <v>84617</v>
      </c>
      <c r="P4414">
        <v>722639</v>
      </c>
      <c r="Q4414">
        <v>0</v>
      </c>
      <c r="R4414">
        <v>722639</v>
      </c>
      <c r="S4414" t="str">
        <f t="shared" si="136"/>
        <v>False</v>
      </c>
      <c r="T4414">
        <v>406895</v>
      </c>
      <c r="U4414" t="b">
        <f t="shared" si="137"/>
        <v>0</v>
      </c>
      <c r="V4414">
        <v>0</v>
      </c>
      <c r="W4414">
        <v>84496</v>
      </c>
      <c r="X4414">
        <v>0</v>
      </c>
      <c r="Y4414">
        <v>185677</v>
      </c>
      <c r="Z4414">
        <v>677068</v>
      </c>
      <c r="AA4414" t="b">
        <f>ABS(T4414-Z4414)&gt;25000</f>
        <v>1</v>
      </c>
      <c r="AB4414">
        <v>45571</v>
      </c>
      <c r="AC4414">
        <v>0</v>
      </c>
      <c r="AD4414">
        <v>45571</v>
      </c>
      <c r="AE4414">
        <v>634107</v>
      </c>
      <c r="AF4414">
        <v>0</v>
      </c>
      <c r="AG4414">
        <v>0</v>
      </c>
      <c r="AH4414">
        <v>34911</v>
      </c>
      <c r="AI4414">
        <v>669018</v>
      </c>
      <c r="AJ4414">
        <v>405040</v>
      </c>
      <c r="AK4414">
        <v>0</v>
      </c>
      <c r="AL4414">
        <v>0</v>
      </c>
      <c r="AM4414">
        <v>0</v>
      </c>
      <c r="AN4414">
        <v>405040</v>
      </c>
      <c r="AO4414">
        <v>263978</v>
      </c>
      <c r="AQ4414">
        <f>K4414/R4414</f>
        <v>0.61574313038737183</v>
      </c>
    </row>
    <row r="4415" spans="1:43" x14ac:dyDescent="0.35">
      <c r="A4415" t="s">
        <v>9147</v>
      </c>
      <c r="B4415" t="s">
        <v>9148</v>
      </c>
      <c r="C4415" t="s">
        <v>38</v>
      </c>
      <c r="D4415" t="str">
        <f>IF(P4415&lt;=50000,"Extra Small",IF(AND(P4415&gt;=50000,P4415&lt;250000),"Small",IF(AND(P4415&gt;=250000,P4415&lt;1000000),"Medium",IF(AND(P4415&gt;=1000000,P4415&lt;10000000),"Large",IF(AND(P4415&gt;=10000000,P4415&lt;100000000),"Extra Large",IF(P4415&gt;=100000000,"Extra-extra-large"))))))</f>
        <v>Small</v>
      </c>
      <c r="E4415" t="s">
        <v>101</v>
      </c>
      <c r="F4415">
        <v>0</v>
      </c>
      <c r="G4415">
        <v>1</v>
      </c>
      <c r="H4415">
        <v>0</v>
      </c>
      <c r="I4415">
        <v>0</v>
      </c>
      <c r="J4415" t="s">
        <v>154</v>
      </c>
      <c r="K4415">
        <v>0</v>
      </c>
      <c r="L4415">
        <v>0</v>
      </c>
      <c r="M4415">
        <v>0</v>
      </c>
      <c r="N4415">
        <v>59005</v>
      </c>
      <c r="O4415">
        <v>0</v>
      </c>
      <c r="P4415">
        <v>59005</v>
      </c>
      <c r="Q4415">
        <v>0</v>
      </c>
      <c r="R4415">
        <v>59005</v>
      </c>
      <c r="S4415" t="str">
        <f t="shared" si="136"/>
        <v>False</v>
      </c>
      <c r="T4415">
        <v>11757</v>
      </c>
      <c r="U4415" t="b">
        <f t="shared" si="137"/>
        <v>0</v>
      </c>
      <c r="V4415">
        <v>0</v>
      </c>
      <c r="W4415">
        <v>0</v>
      </c>
      <c r="X4415">
        <v>0</v>
      </c>
      <c r="Y4415">
        <v>0</v>
      </c>
      <c r="Z4415">
        <v>11757</v>
      </c>
      <c r="AA4415" t="b">
        <f>ABS(T4415-Z4415)&gt;25000</f>
        <v>0</v>
      </c>
      <c r="AB4415">
        <v>47248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856013</v>
      </c>
      <c r="AJ4415">
        <v>0</v>
      </c>
      <c r="AK4415">
        <v>0</v>
      </c>
      <c r="AL4415">
        <v>0</v>
      </c>
      <c r="AM4415">
        <v>0</v>
      </c>
      <c r="AN4415">
        <v>3692</v>
      </c>
      <c r="AO4415">
        <v>852321</v>
      </c>
      <c r="AQ4415">
        <f>K4415/R4415</f>
        <v>0</v>
      </c>
    </row>
    <row r="4416" spans="1:43" x14ac:dyDescent="0.35">
      <c r="A4416" t="s">
        <v>9149</v>
      </c>
      <c r="B4416" t="s">
        <v>9150</v>
      </c>
      <c r="C4416" t="s">
        <v>38</v>
      </c>
      <c r="D4416" t="str">
        <f>IF(P4416&lt;=50000,"Extra Small",IF(AND(P4416&gt;=50000,P4416&lt;250000),"Small",IF(AND(P4416&gt;=250000,P4416&lt;1000000),"Medium",IF(AND(P4416&gt;=1000000,P4416&lt;10000000),"Large",IF(AND(P4416&gt;=10000000,P4416&lt;100000000),"Extra Large",IF(P4416&gt;=100000000,"Extra-extra-large"))))))</f>
        <v>Medium</v>
      </c>
      <c r="E4416" t="s">
        <v>70</v>
      </c>
      <c r="F4416">
        <v>0</v>
      </c>
      <c r="G4416">
        <v>0</v>
      </c>
      <c r="H4416">
        <v>0</v>
      </c>
      <c r="I4416">
        <v>0</v>
      </c>
      <c r="J4416" t="s">
        <v>48</v>
      </c>
      <c r="K4416">
        <v>0</v>
      </c>
      <c r="L4416">
        <v>728170</v>
      </c>
      <c r="M4416">
        <v>0</v>
      </c>
      <c r="N4416">
        <v>223069</v>
      </c>
      <c r="O4416">
        <v>26902</v>
      </c>
      <c r="P4416">
        <v>978141</v>
      </c>
      <c r="Q4416">
        <v>0</v>
      </c>
      <c r="R4416">
        <v>978141</v>
      </c>
      <c r="S4416" t="str">
        <f t="shared" si="136"/>
        <v>False</v>
      </c>
      <c r="T4416">
        <v>0</v>
      </c>
      <c r="U4416" t="e">
        <f t="shared" si="137"/>
        <v>#DIV/0!</v>
      </c>
      <c r="V4416">
        <v>0</v>
      </c>
      <c r="W4416">
        <v>0</v>
      </c>
      <c r="X4416">
        <v>0</v>
      </c>
      <c r="Y4416">
        <v>468589</v>
      </c>
      <c r="Z4416">
        <v>468589</v>
      </c>
      <c r="AA4416" t="b">
        <f>ABS(T4416-Z4416)&gt;25000</f>
        <v>1</v>
      </c>
      <c r="AB4416">
        <v>509552</v>
      </c>
      <c r="AC4416">
        <v>0</v>
      </c>
      <c r="AD4416">
        <v>509552</v>
      </c>
      <c r="AE4416">
        <v>616871</v>
      </c>
      <c r="AF4416">
        <v>0</v>
      </c>
      <c r="AG4416">
        <v>0</v>
      </c>
      <c r="AH4416">
        <v>39379804</v>
      </c>
      <c r="AI4416">
        <v>39996675</v>
      </c>
      <c r="AJ4416">
        <v>84311</v>
      </c>
      <c r="AK4416">
        <v>0</v>
      </c>
      <c r="AL4416">
        <v>0</v>
      </c>
      <c r="AM4416">
        <v>0</v>
      </c>
      <c r="AN4416">
        <v>84311</v>
      </c>
      <c r="AO4416">
        <v>39912364</v>
      </c>
      <c r="AQ4416">
        <f>K4416/R4416</f>
        <v>0</v>
      </c>
    </row>
    <row r="4417" spans="1:43" x14ac:dyDescent="0.35">
      <c r="A4417" t="s">
        <v>9151</v>
      </c>
      <c r="B4417" t="s">
        <v>9152</v>
      </c>
      <c r="C4417" t="s">
        <v>38</v>
      </c>
      <c r="D4417" t="str">
        <f>IF(P4417&lt;=50000,"Extra Small",IF(AND(P4417&gt;=50000,P4417&lt;250000),"Small",IF(AND(P4417&gt;=250000,P4417&lt;1000000),"Medium",IF(AND(P4417&gt;=1000000,P4417&lt;10000000),"Large",IF(AND(P4417&gt;=10000000,P4417&lt;100000000),"Extra Large",IF(P4417&gt;=100000000,"Extra-extra-large"))))))</f>
        <v>Extra Small</v>
      </c>
      <c r="E4417" t="s">
        <v>39</v>
      </c>
      <c r="F4417">
        <v>0</v>
      </c>
      <c r="G4417">
        <v>0</v>
      </c>
      <c r="H4417">
        <v>0</v>
      </c>
      <c r="I4417">
        <v>0</v>
      </c>
      <c r="J4417" t="s">
        <v>130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27599</v>
      </c>
      <c r="R4417">
        <v>27599</v>
      </c>
      <c r="S4417" t="str">
        <f t="shared" si="136"/>
        <v>False</v>
      </c>
      <c r="T4417">
        <v>0</v>
      </c>
      <c r="U4417" t="e">
        <f t="shared" si="137"/>
        <v>#DIV/0!</v>
      </c>
      <c r="V4417">
        <v>0</v>
      </c>
      <c r="W4417">
        <v>800</v>
      </c>
      <c r="X4417">
        <v>0</v>
      </c>
      <c r="Y4417">
        <v>25088</v>
      </c>
      <c r="Z4417">
        <v>25888</v>
      </c>
      <c r="AA4417" t="b">
        <f>ABS(T4417-Z4417)&gt;25000</f>
        <v>1</v>
      </c>
      <c r="AB4417">
        <v>1711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9000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9000</v>
      </c>
      <c r="AQ4417">
        <f>K4417/R4417</f>
        <v>0</v>
      </c>
    </row>
    <row r="4418" spans="1:43" x14ac:dyDescent="0.35">
      <c r="A4418" t="s">
        <v>9153</v>
      </c>
      <c r="B4418" t="s">
        <v>9154</v>
      </c>
      <c r="C4418" t="s">
        <v>38</v>
      </c>
      <c r="D4418" t="str">
        <f>IF(P4418&lt;=50000,"Extra Small",IF(AND(P4418&gt;=50000,P4418&lt;250000),"Small",IF(AND(P4418&gt;=250000,P4418&lt;1000000),"Medium",IF(AND(P4418&gt;=1000000,P4418&lt;10000000),"Large",IF(AND(P4418&gt;=10000000,P4418&lt;100000000),"Extra Large",IF(P4418&gt;=100000000,"Extra-extra-large"))))))</f>
        <v>Small</v>
      </c>
      <c r="E4418" t="s">
        <v>76</v>
      </c>
      <c r="F4418">
        <v>0</v>
      </c>
      <c r="G4418">
        <v>3</v>
      </c>
      <c r="H4418">
        <v>0</v>
      </c>
      <c r="I4418">
        <v>1.3</v>
      </c>
      <c r="J4418" t="s">
        <v>143</v>
      </c>
      <c r="K4418">
        <v>182267</v>
      </c>
      <c r="L4418">
        <v>6326</v>
      </c>
      <c r="M4418">
        <v>0</v>
      </c>
      <c r="N4418">
        <v>1023</v>
      </c>
      <c r="O4418">
        <v>0</v>
      </c>
      <c r="P4418">
        <v>189616</v>
      </c>
      <c r="Q4418">
        <v>0</v>
      </c>
      <c r="R4418">
        <v>189616</v>
      </c>
      <c r="S4418" t="str">
        <f t="shared" si="136"/>
        <v>False</v>
      </c>
      <c r="T4418">
        <v>160128</v>
      </c>
      <c r="U4418" t="b">
        <f t="shared" si="137"/>
        <v>0</v>
      </c>
      <c r="V4418">
        <v>0</v>
      </c>
      <c r="W4418">
        <v>0</v>
      </c>
      <c r="X4418">
        <v>0</v>
      </c>
      <c r="Y4418">
        <v>23492</v>
      </c>
      <c r="Z4418">
        <v>183620</v>
      </c>
      <c r="AA4418" t="b">
        <f>ABS(T4418-Z4418)&gt;25000</f>
        <v>0</v>
      </c>
      <c r="AB4418">
        <v>5996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66141</v>
      </c>
      <c r="AJ4418">
        <v>0</v>
      </c>
      <c r="AK4418">
        <v>0</v>
      </c>
      <c r="AL4418">
        <v>0</v>
      </c>
      <c r="AM4418">
        <v>0</v>
      </c>
      <c r="AN4418">
        <v>35844</v>
      </c>
      <c r="AO4418">
        <v>30297</v>
      </c>
      <c r="AQ4418">
        <f>K4418/R4418</f>
        <v>0.96124272213315332</v>
      </c>
    </row>
    <row r="4419" spans="1:43" x14ac:dyDescent="0.35">
      <c r="A4419" t="s">
        <v>9155</v>
      </c>
      <c r="B4419" t="s">
        <v>9156</v>
      </c>
      <c r="C4419" t="s">
        <v>50</v>
      </c>
      <c r="D4419" t="str">
        <f>IF(P4419&lt;=50000,"Extra Small",IF(AND(P4419&gt;=50000,P4419&lt;250000),"Small",IF(AND(P4419&gt;=250000,P4419&lt;1000000),"Medium",IF(AND(P4419&gt;=1000000,P4419&lt;10000000),"Large",IF(AND(P4419&gt;=10000000,P4419&lt;100000000),"Extra Large",IF(P4419&gt;=100000000,"Extra-extra-large"))))))</f>
        <v>Small</v>
      </c>
      <c r="E4419" t="s">
        <v>43</v>
      </c>
      <c r="F4419">
        <v>0</v>
      </c>
      <c r="G4419">
        <v>3</v>
      </c>
      <c r="H4419">
        <v>1</v>
      </c>
      <c r="I4419">
        <v>1.52</v>
      </c>
      <c r="J4419" t="s">
        <v>44</v>
      </c>
      <c r="K4419">
        <v>104293</v>
      </c>
      <c r="L4419">
        <v>0</v>
      </c>
      <c r="M4419">
        <v>49531</v>
      </c>
      <c r="N4419">
        <v>122</v>
      </c>
      <c r="O4419">
        <v>713</v>
      </c>
      <c r="P4419">
        <v>154659</v>
      </c>
      <c r="Q4419">
        <v>361</v>
      </c>
      <c r="R4419">
        <v>155020</v>
      </c>
      <c r="S4419" t="str">
        <f t="shared" ref="S4419:S4482" si="138">IF(ABS(P4419+Q4419-K4419-R4419&gt;25000),"True","False")</f>
        <v>False</v>
      </c>
      <c r="T4419">
        <v>119438</v>
      </c>
      <c r="U4419" t="b">
        <f t="shared" ref="U4419:U4482" si="139">T4419/(F4419+G4419+H4419)&gt;300000</f>
        <v>0</v>
      </c>
      <c r="V4419">
        <v>0</v>
      </c>
      <c r="W4419">
        <v>11</v>
      </c>
      <c r="X4419">
        <v>0</v>
      </c>
      <c r="Y4419">
        <v>30072</v>
      </c>
      <c r="Z4419">
        <v>149521</v>
      </c>
      <c r="AA4419" t="b">
        <f>ABS(T4419-Z4419)&gt;25000</f>
        <v>1</v>
      </c>
      <c r="AB4419">
        <v>5499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26039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26039</v>
      </c>
      <c r="AQ4419">
        <f>K4419/R4419</f>
        <v>0.67277125532189397</v>
      </c>
    </row>
    <row r="4420" spans="1:43" x14ac:dyDescent="0.35">
      <c r="A4420" t="s">
        <v>9157</v>
      </c>
      <c r="B4420" t="s">
        <v>9158</v>
      </c>
      <c r="C4420" t="s">
        <v>50</v>
      </c>
      <c r="D4420" t="str">
        <f>IF(P4420&lt;=50000,"Extra Small",IF(AND(P4420&gt;=50000,P4420&lt;250000),"Small",IF(AND(P4420&gt;=250000,P4420&lt;1000000),"Medium",IF(AND(P4420&gt;=1000000,P4420&lt;10000000),"Large",IF(AND(P4420&gt;=10000000,P4420&lt;100000000),"Extra Large",IF(P4420&gt;=100000000,"Extra-extra-large"))))))</f>
        <v>Extra Small</v>
      </c>
      <c r="E4420" t="s">
        <v>85</v>
      </c>
      <c r="F4420">
        <v>0</v>
      </c>
      <c r="G4420">
        <v>0</v>
      </c>
      <c r="H4420">
        <v>0</v>
      </c>
      <c r="I4420">
        <v>0</v>
      </c>
      <c r="J4420" t="s">
        <v>48</v>
      </c>
      <c r="K4420">
        <v>0</v>
      </c>
      <c r="L4420">
        <v>18160</v>
      </c>
      <c r="M4420">
        <v>0</v>
      </c>
      <c r="N4420">
        <v>0</v>
      </c>
      <c r="O4420">
        <v>0</v>
      </c>
      <c r="P4420">
        <v>18160</v>
      </c>
      <c r="Q4420">
        <v>0</v>
      </c>
      <c r="R4420">
        <v>18160</v>
      </c>
      <c r="S4420" t="str">
        <f t="shared" si="138"/>
        <v>False</v>
      </c>
      <c r="T4420">
        <v>0</v>
      </c>
      <c r="U4420" t="e">
        <f t="shared" si="139"/>
        <v>#DIV/0!</v>
      </c>
      <c r="V4420">
        <v>0</v>
      </c>
      <c r="W4420">
        <v>15100</v>
      </c>
      <c r="X4420">
        <v>6400</v>
      </c>
      <c r="Y4420">
        <v>0</v>
      </c>
      <c r="Z4420">
        <v>21500</v>
      </c>
      <c r="AA4420" t="b">
        <f>ABS(T4420-Z4420)&gt;25000</f>
        <v>0</v>
      </c>
      <c r="AB4420">
        <v>-3340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3577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3577</v>
      </c>
      <c r="AQ4420">
        <f>K4420/R4420</f>
        <v>0</v>
      </c>
    </row>
    <row r="4421" spans="1:43" x14ac:dyDescent="0.35">
      <c r="A4421" t="s">
        <v>9159</v>
      </c>
      <c r="B4421" t="s">
        <v>9160</v>
      </c>
      <c r="C4421" t="s">
        <v>38</v>
      </c>
      <c r="D4421" t="str">
        <f>IF(P4421&lt;=50000,"Extra Small",IF(AND(P4421&gt;=50000,P4421&lt;250000),"Small",IF(AND(P4421&gt;=250000,P4421&lt;1000000),"Medium",IF(AND(P4421&gt;=1000000,P4421&lt;10000000),"Large",IF(AND(P4421&gt;=10000000,P4421&lt;100000000),"Extra Large",IF(P4421&gt;=100000000,"Extra-extra-large"))))))</f>
        <v>Medium</v>
      </c>
      <c r="E4421" t="s">
        <v>55</v>
      </c>
      <c r="F4421">
        <v>0</v>
      </c>
      <c r="G4421">
        <v>0</v>
      </c>
      <c r="H4421">
        <v>0</v>
      </c>
      <c r="I4421">
        <v>0</v>
      </c>
      <c r="J4421" t="s">
        <v>61</v>
      </c>
      <c r="K4421">
        <v>0</v>
      </c>
      <c r="L4421">
        <v>425034</v>
      </c>
      <c r="M4421">
        <v>0</v>
      </c>
      <c r="N4421">
        <v>610</v>
      </c>
      <c r="O4421">
        <v>3690</v>
      </c>
      <c r="P4421">
        <v>429334</v>
      </c>
      <c r="Q4421">
        <v>0</v>
      </c>
      <c r="R4421">
        <v>429334</v>
      </c>
      <c r="S4421" t="str">
        <f t="shared" si="138"/>
        <v>False</v>
      </c>
      <c r="T4421">
        <v>0</v>
      </c>
      <c r="U4421" t="e">
        <f t="shared" si="139"/>
        <v>#DIV/0!</v>
      </c>
      <c r="V4421">
        <v>0</v>
      </c>
      <c r="W4421">
        <v>124000</v>
      </c>
      <c r="X4421">
        <v>0</v>
      </c>
      <c r="Y4421">
        <v>267952</v>
      </c>
      <c r="Z4421">
        <v>391952</v>
      </c>
      <c r="AA4421" t="b">
        <f>ABS(T4421-Z4421)&gt;25000</f>
        <v>1</v>
      </c>
      <c r="AB4421">
        <v>37382</v>
      </c>
      <c r="AC4421">
        <v>0</v>
      </c>
      <c r="AD4421">
        <v>37382</v>
      </c>
      <c r="AE4421">
        <v>171125</v>
      </c>
      <c r="AF4421">
        <v>0</v>
      </c>
      <c r="AG4421">
        <v>0</v>
      </c>
      <c r="AH4421">
        <v>17479</v>
      </c>
      <c r="AI4421">
        <v>188604</v>
      </c>
      <c r="AJ4421">
        <v>129320</v>
      </c>
      <c r="AK4421">
        <v>0</v>
      </c>
      <c r="AL4421">
        <v>0</v>
      </c>
      <c r="AM4421">
        <v>0</v>
      </c>
      <c r="AN4421">
        <v>129320</v>
      </c>
      <c r="AO4421">
        <v>59284</v>
      </c>
      <c r="AQ4421">
        <f>K4421/R4421</f>
        <v>0</v>
      </c>
    </row>
    <row r="4422" spans="1:43" x14ac:dyDescent="0.35">
      <c r="A4422" t="s">
        <v>9161</v>
      </c>
      <c r="B4422" t="s">
        <v>9162</v>
      </c>
      <c r="C4422" t="s">
        <v>38</v>
      </c>
      <c r="D4422" t="str">
        <f>IF(P4422&lt;=50000,"Extra Small",IF(AND(P4422&gt;=50000,P4422&lt;250000),"Small",IF(AND(P4422&gt;=250000,P4422&lt;1000000),"Medium",IF(AND(P4422&gt;=1000000,P4422&lt;10000000),"Large",IF(AND(P4422&gt;=10000000,P4422&lt;100000000),"Extra Large",IF(P4422&gt;=100000000,"Extra-extra-large"))))))</f>
        <v>Small</v>
      </c>
      <c r="E4422" t="s">
        <v>43</v>
      </c>
      <c r="F4422">
        <v>0</v>
      </c>
      <c r="G4422">
        <v>1</v>
      </c>
      <c r="H4422">
        <v>1</v>
      </c>
      <c r="I4422">
        <v>1</v>
      </c>
      <c r="J4422" t="s">
        <v>281</v>
      </c>
      <c r="K4422">
        <v>2300</v>
      </c>
      <c r="L4422">
        <v>18330</v>
      </c>
      <c r="M4422">
        <v>2929</v>
      </c>
      <c r="N4422">
        <v>16</v>
      </c>
      <c r="O4422">
        <v>116000</v>
      </c>
      <c r="P4422">
        <v>139575</v>
      </c>
      <c r="Q4422">
        <v>0</v>
      </c>
      <c r="R4422">
        <v>139575</v>
      </c>
      <c r="S4422" t="str">
        <f t="shared" si="138"/>
        <v>False</v>
      </c>
      <c r="T4422">
        <v>100080</v>
      </c>
      <c r="U4422" t="b">
        <f t="shared" si="139"/>
        <v>0</v>
      </c>
      <c r="V4422">
        <v>0</v>
      </c>
      <c r="W4422">
        <v>0</v>
      </c>
      <c r="X4422">
        <v>0</v>
      </c>
      <c r="Y4422">
        <v>34213</v>
      </c>
      <c r="Z4422">
        <v>134293</v>
      </c>
      <c r="AA4422" t="b">
        <f>ABS(T4422-Z4422)&gt;25000</f>
        <v>1</v>
      </c>
      <c r="AB4422">
        <v>5282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5000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5000</v>
      </c>
      <c r="AQ4422">
        <f>K4422/R4422</f>
        <v>1.647859573705893E-2</v>
      </c>
    </row>
    <row r="4423" spans="1:43" x14ac:dyDescent="0.35">
      <c r="A4423" t="s">
        <v>9163</v>
      </c>
      <c r="B4423" t="s">
        <v>9164</v>
      </c>
      <c r="C4423" t="s">
        <v>38</v>
      </c>
      <c r="D4423" t="str">
        <f>IF(P4423&lt;=50000,"Extra Small",IF(AND(P4423&gt;=50000,P4423&lt;250000),"Small",IF(AND(P4423&gt;=250000,P4423&lt;1000000),"Medium",IF(AND(P4423&gt;=1000000,P4423&lt;10000000),"Large",IF(AND(P4423&gt;=10000000,P4423&lt;100000000),"Extra Large",IF(P4423&gt;=100000000,"Extra-extra-large"))))))</f>
        <v>Extra Small</v>
      </c>
      <c r="E4423" t="s">
        <v>85</v>
      </c>
      <c r="F4423">
        <v>0</v>
      </c>
      <c r="G4423">
        <v>0</v>
      </c>
      <c r="H4423">
        <v>0</v>
      </c>
      <c r="I4423">
        <v>0</v>
      </c>
      <c r="J4423" t="s">
        <v>89</v>
      </c>
      <c r="K4423">
        <v>0</v>
      </c>
      <c r="L4423">
        <v>625</v>
      </c>
      <c r="M4423">
        <v>0</v>
      </c>
      <c r="N4423">
        <v>0</v>
      </c>
      <c r="O4423">
        <v>37198</v>
      </c>
      <c r="P4423">
        <v>37823</v>
      </c>
      <c r="Q4423">
        <v>0</v>
      </c>
      <c r="R4423">
        <v>37823</v>
      </c>
      <c r="S4423" t="str">
        <f t="shared" si="138"/>
        <v>False</v>
      </c>
      <c r="T4423">
        <v>0</v>
      </c>
      <c r="U4423" t="e">
        <f t="shared" si="139"/>
        <v>#DIV/0!</v>
      </c>
      <c r="V4423">
        <v>0</v>
      </c>
      <c r="W4423">
        <v>0</v>
      </c>
      <c r="X4423">
        <v>0</v>
      </c>
      <c r="Y4423">
        <v>26848</v>
      </c>
      <c r="Z4423">
        <v>26848</v>
      </c>
      <c r="AA4423" t="b">
        <f>ABS(T4423-Z4423)&gt;25000</f>
        <v>1</v>
      </c>
      <c r="AB4423">
        <v>10975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37823</v>
      </c>
      <c r="AJ4423">
        <v>0</v>
      </c>
      <c r="AK4423">
        <v>0</v>
      </c>
      <c r="AL4423">
        <v>0</v>
      </c>
      <c r="AM4423">
        <v>0</v>
      </c>
      <c r="AN4423">
        <v>37823</v>
      </c>
      <c r="AO4423">
        <v>0</v>
      </c>
      <c r="AQ4423">
        <f>K4423/R4423</f>
        <v>0</v>
      </c>
    </row>
    <row r="4424" spans="1:43" x14ac:dyDescent="0.35">
      <c r="A4424" t="s">
        <v>9165</v>
      </c>
      <c r="B4424" t="s">
        <v>9166</v>
      </c>
      <c r="C4424" t="s">
        <v>38</v>
      </c>
      <c r="D4424" t="str">
        <f>IF(P4424&lt;=50000,"Extra Small",IF(AND(P4424&gt;=50000,P4424&lt;250000),"Small",IF(AND(P4424&gt;=250000,P4424&lt;1000000),"Medium",IF(AND(P4424&gt;=1000000,P4424&lt;10000000),"Large",IF(AND(P4424&gt;=10000000,P4424&lt;100000000),"Extra Large",IF(P4424&gt;=100000000,"Extra-extra-large"))))))</f>
        <v>Small</v>
      </c>
      <c r="E4424" t="s">
        <v>43</v>
      </c>
      <c r="F4424">
        <v>25</v>
      </c>
      <c r="G4424">
        <v>0</v>
      </c>
      <c r="H4424">
        <v>2</v>
      </c>
      <c r="I4424">
        <v>25</v>
      </c>
      <c r="J4424" t="s">
        <v>107</v>
      </c>
      <c r="K4424">
        <v>25168</v>
      </c>
      <c r="L4424">
        <v>0</v>
      </c>
      <c r="M4424">
        <v>0</v>
      </c>
      <c r="N4424">
        <v>0</v>
      </c>
      <c r="O4424">
        <v>63152</v>
      </c>
      <c r="P4424">
        <v>88320</v>
      </c>
      <c r="Q4424">
        <v>72</v>
      </c>
      <c r="R4424">
        <v>88392</v>
      </c>
      <c r="S4424" t="str">
        <f t="shared" si="138"/>
        <v>False</v>
      </c>
      <c r="T4424">
        <v>51666</v>
      </c>
      <c r="U4424" t="b">
        <f t="shared" si="139"/>
        <v>0</v>
      </c>
      <c r="V4424">
        <v>0</v>
      </c>
      <c r="W4424">
        <v>0</v>
      </c>
      <c r="X4424">
        <v>0</v>
      </c>
      <c r="Y4424">
        <v>31462</v>
      </c>
      <c r="Z4424">
        <v>83128</v>
      </c>
      <c r="AA4424" t="b">
        <f>ABS(T4424-Z4424)&gt;25000</f>
        <v>1</v>
      </c>
      <c r="AB4424">
        <v>5264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91541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91541</v>
      </c>
      <c r="AQ4424">
        <f>K4424/R4424</f>
        <v>0.28473164992306998</v>
      </c>
    </row>
    <row r="4425" spans="1:43" x14ac:dyDescent="0.35">
      <c r="A4425" t="s">
        <v>9167</v>
      </c>
      <c r="B4425" t="s">
        <v>9168</v>
      </c>
      <c r="C4425" t="s">
        <v>38</v>
      </c>
      <c r="D4425" t="str">
        <f>IF(P4425&lt;=50000,"Extra Small",IF(AND(P4425&gt;=50000,P4425&lt;250000),"Small",IF(AND(P4425&gt;=250000,P4425&lt;1000000),"Medium",IF(AND(P4425&gt;=1000000,P4425&lt;10000000),"Large",IF(AND(P4425&gt;=10000000,P4425&lt;100000000),"Extra Large",IF(P4425&gt;=100000000,"Extra-extra-large"))))))</f>
        <v>Extra Small</v>
      </c>
      <c r="E4425" t="s">
        <v>49</v>
      </c>
      <c r="F4425">
        <v>0</v>
      </c>
      <c r="G4425">
        <v>0</v>
      </c>
      <c r="H4425">
        <v>0</v>
      </c>
      <c r="I4425">
        <v>0</v>
      </c>
      <c r="J4425" t="s">
        <v>61</v>
      </c>
      <c r="K4425">
        <v>0</v>
      </c>
      <c r="L4425">
        <v>347</v>
      </c>
      <c r="M4425">
        <v>500</v>
      </c>
      <c r="N4425">
        <v>1000</v>
      </c>
      <c r="O4425">
        <v>500</v>
      </c>
      <c r="P4425">
        <v>2347</v>
      </c>
      <c r="Q4425">
        <v>0</v>
      </c>
      <c r="R4425">
        <v>2347</v>
      </c>
      <c r="S4425" t="str">
        <f t="shared" si="138"/>
        <v>False</v>
      </c>
      <c r="T4425">
        <v>2347</v>
      </c>
      <c r="U4425" t="e">
        <f t="shared" si="139"/>
        <v>#DIV/0!</v>
      </c>
      <c r="V4425">
        <v>0</v>
      </c>
      <c r="W4425">
        <v>0</v>
      </c>
      <c r="X4425">
        <v>0</v>
      </c>
      <c r="Y4425">
        <v>0</v>
      </c>
      <c r="Z4425">
        <v>2347</v>
      </c>
      <c r="AA4425" t="b">
        <f>ABS(T4425-Z4425)&gt;25000</f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Q4425">
        <f>K4425/R4425</f>
        <v>0</v>
      </c>
    </row>
    <row r="4426" spans="1:43" x14ac:dyDescent="0.35">
      <c r="A4426" t="s">
        <v>9169</v>
      </c>
      <c r="B4426" t="s">
        <v>9170</v>
      </c>
      <c r="C4426" t="s">
        <v>38</v>
      </c>
      <c r="D4426" t="str">
        <f>IF(P4426&lt;=50000,"Extra Small",IF(AND(P4426&gt;=50000,P4426&lt;250000),"Small",IF(AND(P4426&gt;=250000,P4426&lt;1000000),"Medium",IF(AND(P4426&gt;=1000000,P4426&lt;10000000),"Large",IF(AND(P4426&gt;=10000000,P4426&lt;100000000),"Extra Large",IF(P4426&gt;=100000000,"Extra-extra-large"))))))</f>
        <v>Medium</v>
      </c>
      <c r="E4426" t="s">
        <v>67</v>
      </c>
      <c r="F4426">
        <v>0</v>
      </c>
      <c r="G4426">
        <v>0</v>
      </c>
      <c r="H4426">
        <v>0</v>
      </c>
      <c r="I4426">
        <v>0</v>
      </c>
      <c r="J4426" t="s">
        <v>95</v>
      </c>
      <c r="K4426">
        <v>0</v>
      </c>
      <c r="L4426">
        <v>2000</v>
      </c>
      <c r="M4426">
        <v>310727</v>
      </c>
      <c r="N4426">
        <v>0</v>
      </c>
      <c r="O4426">
        <v>0</v>
      </c>
      <c r="P4426">
        <v>312727</v>
      </c>
      <c r="Q4426">
        <v>0</v>
      </c>
      <c r="R4426">
        <v>312727</v>
      </c>
      <c r="S4426" t="str">
        <f t="shared" si="138"/>
        <v>False</v>
      </c>
      <c r="T4426">
        <v>0</v>
      </c>
      <c r="U4426" t="e">
        <f t="shared" si="139"/>
        <v>#DIV/0!</v>
      </c>
      <c r="V4426">
        <v>0</v>
      </c>
      <c r="W4426">
        <v>0</v>
      </c>
      <c r="X4426">
        <v>0</v>
      </c>
      <c r="Y4426">
        <v>205129</v>
      </c>
      <c r="Z4426">
        <v>205129</v>
      </c>
      <c r="AA4426" t="b">
        <f>ABS(T4426-Z4426)&gt;25000</f>
        <v>1</v>
      </c>
      <c r="AB4426">
        <v>107598</v>
      </c>
      <c r="AC4426">
        <v>0</v>
      </c>
      <c r="AD4426">
        <v>107598</v>
      </c>
      <c r="AE4426">
        <v>37710</v>
      </c>
      <c r="AF4426">
        <v>0</v>
      </c>
      <c r="AG4426">
        <v>0</v>
      </c>
      <c r="AH4426">
        <v>3089788</v>
      </c>
      <c r="AI4426">
        <v>3127498</v>
      </c>
      <c r="AJ4426">
        <v>115909</v>
      </c>
      <c r="AK4426">
        <v>0</v>
      </c>
      <c r="AL4426">
        <v>0</v>
      </c>
      <c r="AM4426">
        <v>404927</v>
      </c>
      <c r="AN4426">
        <v>520836</v>
      </c>
      <c r="AO4426">
        <v>2606662</v>
      </c>
      <c r="AQ4426">
        <f>K4426/R4426</f>
        <v>0</v>
      </c>
    </row>
    <row r="4427" spans="1:43" x14ac:dyDescent="0.35">
      <c r="A4427" t="s">
        <v>9171</v>
      </c>
      <c r="B4427" t="s">
        <v>9172</v>
      </c>
      <c r="C4427" t="s">
        <v>38</v>
      </c>
      <c r="D4427" t="str">
        <f>IF(P4427&lt;=50000,"Extra Small",IF(AND(P4427&gt;=50000,P4427&lt;250000),"Small",IF(AND(P4427&gt;=250000,P4427&lt;1000000),"Medium",IF(AND(P4427&gt;=1000000,P4427&lt;10000000),"Large",IF(AND(P4427&gt;=10000000,P4427&lt;100000000),"Extra Large",IF(P4427&gt;=100000000,"Extra-extra-large"))))))</f>
        <v>Small</v>
      </c>
      <c r="E4427" t="s">
        <v>43</v>
      </c>
      <c r="F4427">
        <v>0</v>
      </c>
      <c r="G4427">
        <v>0</v>
      </c>
      <c r="H4427">
        <v>0</v>
      </c>
      <c r="I4427">
        <v>0</v>
      </c>
      <c r="J4427" t="s">
        <v>353</v>
      </c>
      <c r="K4427">
        <v>2860</v>
      </c>
      <c r="L4427">
        <v>21408</v>
      </c>
      <c r="M4427">
        <v>122332</v>
      </c>
      <c r="N4427">
        <v>3279</v>
      </c>
      <c r="O4427">
        <v>0</v>
      </c>
      <c r="P4427">
        <v>149879</v>
      </c>
      <c r="Q4427">
        <v>0</v>
      </c>
      <c r="R4427">
        <v>149879</v>
      </c>
      <c r="S4427" t="str">
        <f t="shared" si="138"/>
        <v>False</v>
      </c>
      <c r="T4427">
        <v>0</v>
      </c>
      <c r="U4427" t="e">
        <f t="shared" si="139"/>
        <v>#DIV/0!</v>
      </c>
      <c r="V4427">
        <v>0</v>
      </c>
      <c r="W4427">
        <v>0</v>
      </c>
      <c r="X4427">
        <v>0</v>
      </c>
      <c r="Y4427">
        <v>163258</v>
      </c>
      <c r="Z4427">
        <v>163258</v>
      </c>
      <c r="AA4427" t="b">
        <f>ABS(T4427-Z4427)&gt;25000</f>
        <v>1</v>
      </c>
      <c r="AB4427">
        <v>-13379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169280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169280</v>
      </c>
      <c r="AQ4427">
        <f>K4427/R4427</f>
        <v>1.9082059528019269E-2</v>
      </c>
    </row>
    <row r="4428" spans="1:43" x14ac:dyDescent="0.35">
      <c r="A4428" t="s">
        <v>9173</v>
      </c>
      <c r="B4428" t="s">
        <v>9174</v>
      </c>
      <c r="C4428" t="s">
        <v>50</v>
      </c>
      <c r="D4428" t="str">
        <f>IF(P4428&lt;=50000,"Extra Small",IF(AND(P4428&gt;=50000,P4428&lt;250000),"Small",IF(AND(P4428&gt;=250000,P4428&lt;1000000),"Medium",IF(AND(P4428&gt;=1000000,P4428&lt;10000000),"Large",IF(AND(P4428&gt;=10000000,P4428&lt;100000000),"Extra Large",IF(P4428&gt;=100000000,"Extra-extra-large"))))))</f>
        <v>Extra Small</v>
      </c>
      <c r="E4428" t="s">
        <v>110</v>
      </c>
      <c r="F4428">
        <v>0</v>
      </c>
      <c r="G4428">
        <v>0</v>
      </c>
      <c r="H4428">
        <v>0</v>
      </c>
      <c r="I4428">
        <v>0</v>
      </c>
      <c r="J4428" t="s">
        <v>44</v>
      </c>
      <c r="K4428">
        <v>0</v>
      </c>
      <c r="L4428">
        <v>738</v>
      </c>
      <c r="M4428">
        <v>0</v>
      </c>
      <c r="N4428">
        <v>17</v>
      </c>
      <c r="O4428">
        <v>0</v>
      </c>
      <c r="P4428">
        <v>755</v>
      </c>
      <c r="Q4428">
        <v>2080</v>
      </c>
      <c r="R4428">
        <v>2835</v>
      </c>
      <c r="S4428" t="str">
        <f t="shared" si="138"/>
        <v>False</v>
      </c>
      <c r="T4428">
        <v>0</v>
      </c>
      <c r="U4428" t="e">
        <f t="shared" si="139"/>
        <v>#DIV/0!</v>
      </c>
      <c r="V4428">
        <v>0</v>
      </c>
      <c r="W4428">
        <v>0</v>
      </c>
      <c r="X4428">
        <v>0</v>
      </c>
      <c r="Y4428">
        <v>3336</v>
      </c>
      <c r="Z4428">
        <v>3336</v>
      </c>
      <c r="AA4428" t="b">
        <f>ABS(T4428-Z4428)&gt;25000</f>
        <v>0</v>
      </c>
      <c r="AB4428">
        <v>-502</v>
      </c>
      <c r="AC4428">
        <v>0</v>
      </c>
      <c r="AD4428">
        <v>-502</v>
      </c>
      <c r="AE4428">
        <v>0</v>
      </c>
      <c r="AF4428">
        <v>0</v>
      </c>
      <c r="AG4428">
        <v>0</v>
      </c>
      <c r="AH4428">
        <v>0</v>
      </c>
      <c r="AI4428">
        <v>261603</v>
      </c>
      <c r="AJ4428">
        <v>0</v>
      </c>
      <c r="AK4428">
        <v>0</v>
      </c>
      <c r="AL4428">
        <v>0</v>
      </c>
      <c r="AM4428">
        <v>0</v>
      </c>
      <c r="AN4428">
        <v>9000</v>
      </c>
      <c r="AO4428">
        <v>252603</v>
      </c>
      <c r="AQ4428">
        <f>K4428/R4428</f>
        <v>0</v>
      </c>
    </row>
    <row r="4429" spans="1:43" x14ac:dyDescent="0.35">
      <c r="A4429" t="s">
        <v>9175</v>
      </c>
      <c r="B4429" t="s">
        <v>9176</v>
      </c>
      <c r="C4429" t="s">
        <v>38</v>
      </c>
      <c r="D4429" t="str">
        <f>IF(P4429&lt;=50000,"Extra Small",IF(AND(P4429&gt;=50000,P4429&lt;250000),"Small",IF(AND(P4429&gt;=250000,P4429&lt;1000000),"Medium",IF(AND(P4429&gt;=1000000,P4429&lt;10000000),"Large",IF(AND(P4429&gt;=10000000,P4429&lt;100000000),"Extra Large",IF(P4429&gt;=100000000,"Extra-extra-large"))))))</f>
        <v>Medium</v>
      </c>
      <c r="E4429" t="s">
        <v>85</v>
      </c>
      <c r="F4429">
        <v>0</v>
      </c>
      <c r="G4429">
        <v>9</v>
      </c>
      <c r="H4429">
        <v>0</v>
      </c>
      <c r="I4429">
        <v>3.89</v>
      </c>
      <c r="J4429" t="s">
        <v>89</v>
      </c>
      <c r="K4429">
        <v>151789</v>
      </c>
      <c r="L4429">
        <v>56</v>
      </c>
      <c r="M4429">
        <v>240031</v>
      </c>
      <c r="N4429">
        <v>2165</v>
      </c>
      <c r="O4429">
        <v>782</v>
      </c>
      <c r="P4429">
        <v>394823</v>
      </c>
      <c r="Q4429">
        <v>0</v>
      </c>
      <c r="R4429">
        <v>394823</v>
      </c>
      <c r="S4429" t="str">
        <f t="shared" si="138"/>
        <v>False</v>
      </c>
      <c r="T4429">
        <v>234656</v>
      </c>
      <c r="U4429" t="b">
        <f t="shared" si="139"/>
        <v>0</v>
      </c>
      <c r="V4429">
        <v>0</v>
      </c>
      <c r="W4429">
        <v>0</v>
      </c>
      <c r="X4429">
        <v>0</v>
      </c>
      <c r="Y4429">
        <v>174047</v>
      </c>
      <c r="Z4429">
        <v>408703</v>
      </c>
      <c r="AA4429" t="b">
        <f>ABS(T4429-Z4429)&gt;25000</f>
        <v>1</v>
      </c>
      <c r="AB4429">
        <v>-13880</v>
      </c>
      <c r="AC4429">
        <v>0</v>
      </c>
      <c r="AD4429">
        <v>-13880</v>
      </c>
      <c r="AE4429">
        <v>155286</v>
      </c>
      <c r="AF4429">
        <v>0</v>
      </c>
      <c r="AG4429">
        <v>0</v>
      </c>
      <c r="AH4429">
        <v>18156</v>
      </c>
      <c r="AI4429">
        <v>173442</v>
      </c>
      <c r="AJ4429">
        <v>88624</v>
      </c>
      <c r="AK4429">
        <v>0</v>
      </c>
      <c r="AL4429">
        <v>0</v>
      </c>
      <c r="AM4429">
        <v>0</v>
      </c>
      <c r="AN4429">
        <v>88624</v>
      </c>
      <c r="AO4429">
        <v>84818</v>
      </c>
      <c r="AQ4429">
        <f>K4429/R4429</f>
        <v>0.38444822110160753</v>
      </c>
    </row>
    <row r="4430" spans="1:43" x14ac:dyDescent="0.35">
      <c r="A4430" t="s">
        <v>9177</v>
      </c>
      <c r="B4430" t="s">
        <v>9178</v>
      </c>
      <c r="C4430" t="s">
        <v>38</v>
      </c>
      <c r="D4430" t="str">
        <f>IF(P4430&lt;=50000,"Extra Small",IF(AND(P4430&gt;=50000,P4430&lt;250000),"Small",IF(AND(P4430&gt;=250000,P4430&lt;1000000),"Medium",IF(AND(P4430&gt;=1000000,P4430&lt;10000000),"Large",IF(AND(P4430&gt;=10000000,P4430&lt;100000000),"Extra Large",IF(P4430&gt;=100000000,"Extra-extra-large"))))))</f>
        <v>Small</v>
      </c>
      <c r="E4430" t="s">
        <v>76</v>
      </c>
      <c r="F4430">
        <v>0</v>
      </c>
      <c r="G4430">
        <v>0</v>
      </c>
      <c r="H4430">
        <v>0</v>
      </c>
      <c r="I4430">
        <v>0</v>
      </c>
      <c r="J4430" t="s">
        <v>57</v>
      </c>
      <c r="K4430">
        <v>79080</v>
      </c>
      <c r="L4430">
        <v>621</v>
      </c>
      <c r="M4430">
        <v>75</v>
      </c>
      <c r="N4430">
        <v>8640</v>
      </c>
      <c r="O4430">
        <v>0</v>
      </c>
      <c r="P4430">
        <v>88416</v>
      </c>
      <c r="Q4430">
        <v>0</v>
      </c>
      <c r="R4430">
        <v>88416</v>
      </c>
      <c r="S4430" t="str">
        <f t="shared" si="138"/>
        <v>False</v>
      </c>
      <c r="T4430">
        <v>0</v>
      </c>
      <c r="U4430" t="e">
        <f t="shared" si="139"/>
        <v>#DIV/0!</v>
      </c>
      <c r="V4430">
        <v>0</v>
      </c>
      <c r="W4430">
        <v>0</v>
      </c>
      <c r="X4430">
        <v>0</v>
      </c>
      <c r="Y4430">
        <v>23980</v>
      </c>
      <c r="Z4430">
        <v>23980</v>
      </c>
      <c r="AA4430" t="b">
        <f>ABS(T4430-Z4430)&gt;25000</f>
        <v>0</v>
      </c>
      <c r="AB4430">
        <v>64436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431712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431712</v>
      </c>
      <c r="AQ4430">
        <f>K4430/R4430</f>
        <v>0.89440825190010853</v>
      </c>
    </row>
    <row r="4431" spans="1:43" x14ac:dyDescent="0.35">
      <c r="A4431" t="s">
        <v>9179</v>
      </c>
      <c r="B4431" t="s">
        <v>9180</v>
      </c>
      <c r="C4431" t="s">
        <v>38</v>
      </c>
      <c r="D4431" t="str">
        <f>IF(P4431&lt;=50000,"Extra Small",IF(AND(P4431&gt;=50000,P4431&lt;250000),"Small",IF(AND(P4431&gt;=250000,P4431&lt;1000000),"Medium",IF(AND(P4431&gt;=1000000,P4431&lt;10000000),"Large",IF(AND(P4431&gt;=10000000,P4431&lt;100000000),"Extra Large",IF(P4431&gt;=100000000,"Extra-extra-large"))))))</f>
        <v>Extra Small</v>
      </c>
      <c r="E4431" t="s">
        <v>123</v>
      </c>
      <c r="F4431">
        <v>0</v>
      </c>
      <c r="G4431">
        <v>1</v>
      </c>
      <c r="H4431">
        <v>0</v>
      </c>
      <c r="I4431">
        <v>0.1</v>
      </c>
      <c r="J4431" t="s">
        <v>92</v>
      </c>
      <c r="K4431">
        <v>0</v>
      </c>
      <c r="L4431">
        <v>24146</v>
      </c>
      <c r="M4431">
        <v>0</v>
      </c>
      <c r="N4431">
        <v>0</v>
      </c>
      <c r="O4431">
        <v>2549</v>
      </c>
      <c r="P4431">
        <v>26695</v>
      </c>
      <c r="Q4431">
        <v>0</v>
      </c>
      <c r="R4431">
        <v>26695</v>
      </c>
      <c r="S4431" t="str">
        <f t="shared" si="138"/>
        <v>False</v>
      </c>
      <c r="T4431">
        <v>6000</v>
      </c>
      <c r="U4431" t="b">
        <f t="shared" si="139"/>
        <v>0</v>
      </c>
      <c r="V4431">
        <v>0</v>
      </c>
      <c r="W4431">
        <v>0</v>
      </c>
      <c r="X4431">
        <v>0</v>
      </c>
      <c r="Y4431">
        <v>17340</v>
      </c>
      <c r="Z4431">
        <v>23340</v>
      </c>
      <c r="AA4431" t="b">
        <f>ABS(T4431-Z4431)&gt;25000</f>
        <v>0</v>
      </c>
      <c r="AB4431">
        <v>3355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58972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58972</v>
      </c>
      <c r="AQ4431">
        <f>K4431/R4431</f>
        <v>0</v>
      </c>
    </row>
    <row r="4432" spans="1:43" x14ac:dyDescent="0.35">
      <c r="A4432" t="s">
        <v>9181</v>
      </c>
      <c r="B4432" t="s">
        <v>9182</v>
      </c>
      <c r="C4432" t="s">
        <v>38</v>
      </c>
      <c r="D4432" t="str">
        <f>IF(P4432&lt;=50000,"Extra Small",IF(AND(P4432&gt;=50000,P4432&lt;250000),"Small",IF(AND(P4432&gt;=250000,P4432&lt;1000000),"Medium",IF(AND(P4432&gt;=1000000,P4432&lt;10000000),"Large",IF(AND(P4432&gt;=10000000,P4432&lt;100000000),"Extra Large",IF(P4432&gt;=100000000,"Extra-extra-large"))))))</f>
        <v>Large</v>
      </c>
      <c r="E4432" t="s">
        <v>39</v>
      </c>
      <c r="F4432">
        <v>7</v>
      </c>
      <c r="G4432">
        <v>2</v>
      </c>
      <c r="H4432">
        <v>1</v>
      </c>
      <c r="I4432">
        <v>7</v>
      </c>
      <c r="J4432" t="s">
        <v>40</v>
      </c>
      <c r="K4432">
        <v>0</v>
      </c>
      <c r="L4432">
        <v>0</v>
      </c>
      <c r="M4432">
        <v>606047</v>
      </c>
      <c r="N4432">
        <v>36874</v>
      </c>
      <c r="O4432">
        <v>386127</v>
      </c>
      <c r="P4432">
        <v>1029048</v>
      </c>
      <c r="Q4432">
        <v>6618</v>
      </c>
      <c r="R4432">
        <v>1035666</v>
      </c>
      <c r="S4432" t="str">
        <f t="shared" si="138"/>
        <v>False</v>
      </c>
      <c r="T4432">
        <v>374505</v>
      </c>
      <c r="U4432" t="b">
        <f t="shared" si="139"/>
        <v>0</v>
      </c>
      <c r="V4432">
        <v>0</v>
      </c>
      <c r="W4432">
        <v>0</v>
      </c>
      <c r="X4432">
        <v>0</v>
      </c>
      <c r="Y4432">
        <v>968893</v>
      </c>
      <c r="Z4432">
        <v>1343398</v>
      </c>
      <c r="AA4432" t="b">
        <f>ABS(T4432-Z4432)&gt;1000000</f>
        <v>0</v>
      </c>
      <c r="AB4432">
        <v>-307732</v>
      </c>
      <c r="AC4432">
        <v>44136</v>
      </c>
      <c r="AD4432">
        <v>-263596</v>
      </c>
      <c r="AE4432">
        <v>3591683</v>
      </c>
      <c r="AF4432">
        <v>0</v>
      </c>
      <c r="AG4432">
        <v>1301400</v>
      </c>
      <c r="AH4432">
        <v>1301400</v>
      </c>
      <c r="AI4432">
        <v>4893083</v>
      </c>
      <c r="AJ4432">
        <v>2274913</v>
      </c>
      <c r="AK4432">
        <v>0</v>
      </c>
      <c r="AL4432">
        <v>0</v>
      </c>
      <c r="AM4432">
        <v>0</v>
      </c>
      <c r="AN4432">
        <v>2274913</v>
      </c>
      <c r="AO4432">
        <v>2618170</v>
      </c>
      <c r="AQ4432">
        <f>K4432/R4432</f>
        <v>0</v>
      </c>
    </row>
    <row r="4433" spans="1:43" x14ac:dyDescent="0.35">
      <c r="A4433" t="s">
        <v>9183</v>
      </c>
      <c r="B4433" t="s">
        <v>9184</v>
      </c>
      <c r="C4433" t="s">
        <v>38</v>
      </c>
      <c r="D4433" t="str">
        <f>IF(P4433&lt;=50000,"Extra Small",IF(AND(P4433&gt;=50000,P4433&lt;250000),"Small",IF(AND(P4433&gt;=250000,P4433&lt;1000000),"Medium",IF(AND(P4433&gt;=1000000,P4433&lt;10000000),"Large",IF(AND(P4433&gt;=10000000,P4433&lt;100000000),"Extra Large",IF(P4433&gt;=100000000,"Extra-extra-large"))))))</f>
        <v>Extra Small</v>
      </c>
      <c r="E4433" t="s">
        <v>43</v>
      </c>
      <c r="F4433">
        <v>0</v>
      </c>
      <c r="G4433">
        <v>0</v>
      </c>
      <c r="H4433">
        <v>0</v>
      </c>
      <c r="I4433">
        <v>0</v>
      </c>
      <c r="J4433" t="s">
        <v>9185</v>
      </c>
      <c r="K4433">
        <v>21437</v>
      </c>
      <c r="L4433">
        <v>0</v>
      </c>
      <c r="M4433">
        <v>18174</v>
      </c>
      <c r="N4433">
        <v>0</v>
      </c>
      <c r="O4433">
        <v>0</v>
      </c>
      <c r="P4433">
        <v>39611</v>
      </c>
      <c r="Q4433">
        <v>0</v>
      </c>
      <c r="R4433">
        <v>39611</v>
      </c>
      <c r="S4433" t="str">
        <f t="shared" si="138"/>
        <v>False</v>
      </c>
      <c r="T4433">
        <v>28762</v>
      </c>
      <c r="U4433" t="e">
        <f t="shared" si="139"/>
        <v>#DIV/0!</v>
      </c>
      <c r="V4433">
        <v>0</v>
      </c>
      <c r="W4433">
        <v>0</v>
      </c>
      <c r="X4433">
        <v>0</v>
      </c>
      <c r="Y4433">
        <v>0</v>
      </c>
      <c r="Z4433">
        <v>28762</v>
      </c>
      <c r="AA4433" t="b">
        <f>ABS(T4433-Z4433)&gt;25000</f>
        <v>0</v>
      </c>
      <c r="AB4433">
        <v>10849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31871</v>
      </c>
      <c r="AJ4433">
        <v>0</v>
      </c>
      <c r="AK4433">
        <v>0</v>
      </c>
      <c r="AL4433">
        <v>0</v>
      </c>
      <c r="AM4433">
        <v>0</v>
      </c>
      <c r="AN4433">
        <v>2120</v>
      </c>
      <c r="AO4433">
        <v>29751</v>
      </c>
      <c r="AQ4433">
        <f>K4433/R4433</f>
        <v>0.54118805382343294</v>
      </c>
    </row>
    <row r="4434" spans="1:43" x14ac:dyDescent="0.35">
      <c r="A4434" t="s">
        <v>9186</v>
      </c>
      <c r="B4434" t="s">
        <v>9187</v>
      </c>
      <c r="C4434" t="s">
        <v>38</v>
      </c>
      <c r="D4434" t="str">
        <f>IF(P4434&lt;=50000,"Extra Small",IF(AND(P4434&gt;=50000,P4434&lt;250000),"Small",IF(AND(P4434&gt;=250000,P4434&lt;1000000),"Medium",IF(AND(P4434&gt;=1000000,P4434&lt;10000000),"Large",IF(AND(P4434&gt;=10000000,P4434&lt;100000000),"Extra Large",IF(P4434&gt;=100000000,"Extra-extra-large"))))))</f>
        <v>Extra Large</v>
      </c>
      <c r="E4434" t="s">
        <v>67</v>
      </c>
      <c r="F4434">
        <v>31</v>
      </c>
      <c r="G4434">
        <v>24</v>
      </c>
      <c r="H4434">
        <v>141</v>
      </c>
      <c r="I4434">
        <v>117.32</v>
      </c>
      <c r="J4434" t="s">
        <v>4205</v>
      </c>
      <c r="K4434">
        <v>9596668</v>
      </c>
      <c r="L4434">
        <v>662</v>
      </c>
      <c r="M4434">
        <v>947283</v>
      </c>
      <c r="N4434">
        <v>548848</v>
      </c>
      <c r="O4434">
        <v>3961256</v>
      </c>
      <c r="P4434">
        <v>15054717</v>
      </c>
      <c r="Q4434">
        <v>32149</v>
      </c>
      <c r="R4434">
        <v>15086866</v>
      </c>
      <c r="S4434" t="str">
        <f t="shared" si="138"/>
        <v>False</v>
      </c>
      <c r="T4434">
        <v>4884385</v>
      </c>
      <c r="U4434" t="b">
        <f t="shared" si="139"/>
        <v>0</v>
      </c>
      <c r="V4434">
        <v>0</v>
      </c>
      <c r="W4434">
        <v>10000</v>
      </c>
      <c r="X4434">
        <v>0</v>
      </c>
      <c r="Y4434">
        <v>8670736</v>
      </c>
      <c r="Z4434">
        <v>13565121</v>
      </c>
      <c r="AA4434" t="b">
        <f>ABS(T4434-Z4434)&gt;1000000</f>
        <v>1</v>
      </c>
      <c r="AB4434">
        <v>1521745</v>
      </c>
      <c r="AC4434">
        <v>0</v>
      </c>
      <c r="AD4434">
        <v>1521745</v>
      </c>
      <c r="AE4434">
        <v>17025885</v>
      </c>
      <c r="AF4434">
        <v>0</v>
      </c>
      <c r="AG4434">
        <v>1929863</v>
      </c>
      <c r="AH4434">
        <v>1929863</v>
      </c>
      <c r="AI4434">
        <v>18955748</v>
      </c>
      <c r="AJ4434">
        <v>3817273</v>
      </c>
      <c r="AK4434">
        <v>0</v>
      </c>
      <c r="AL4434">
        <v>92856</v>
      </c>
      <c r="AM4434">
        <v>92856</v>
      </c>
      <c r="AN4434">
        <v>3910129</v>
      </c>
      <c r="AO4434">
        <v>15045619</v>
      </c>
      <c r="AQ4434">
        <f>K4434/R4434</f>
        <v>0.63609420273236339</v>
      </c>
    </row>
    <row r="4435" spans="1:43" x14ac:dyDescent="0.35">
      <c r="A4435" t="s">
        <v>9188</v>
      </c>
      <c r="B4435" t="s">
        <v>9189</v>
      </c>
      <c r="C4435" t="s">
        <v>38</v>
      </c>
      <c r="D4435" t="str">
        <f>IF(P4435&lt;=50000,"Extra Small",IF(AND(P4435&gt;=50000,P4435&lt;250000),"Small",IF(AND(P4435&gt;=250000,P4435&lt;1000000),"Medium",IF(AND(P4435&gt;=1000000,P4435&lt;10000000),"Large",IF(AND(P4435&gt;=10000000,P4435&lt;100000000),"Extra Large",IF(P4435&gt;=100000000,"Extra-extra-large"))))))</f>
        <v>Large</v>
      </c>
      <c r="E4435" t="s">
        <v>39</v>
      </c>
      <c r="F4435">
        <v>6</v>
      </c>
      <c r="G4435">
        <v>13</v>
      </c>
      <c r="H4435">
        <v>0</v>
      </c>
      <c r="I4435">
        <v>12.9</v>
      </c>
      <c r="J4435" t="s">
        <v>9190</v>
      </c>
      <c r="K4435">
        <v>293646</v>
      </c>
      <c r="L4435">
        <v>1788687</v>
      </c>
      <c r="M4435">
        <v>63739</v>
      </c>
      <c r="N4435">
        <v>14770</v>
      </c>
      <c r="O4435">
        <v>53464</v>
      </c>
      <c r="P4435">
        <v>2214306</v>
      </c>
      <c r="Q4435">
        <v>0</v>
      </c>
      <c r="R4435">
        <v>2214306</v>
      </c>
      <c r="S4435" t="str">
        <f t="shared" si="138"/>
        <v>False</v>
      </c>
      <c r="T4435">
        <v>995468</v>
      </c>
      <c r="U4435" t="b">
        <f t="shared" si="139"/>
        <v>0</v>
      </c>
      <c r="V4435">
        <v>0</v>
      </c>
      <c r="W4435">
        <v>0</v>
      </c>
      <c r="X4435">
        <v>1000</v>
      </c>
      <c r="Y4435">
        <v>843498</v>
      </c>
      <c r="Z4435">
        <v>1839966</v>
      </c>
      <c r="AA4435" t="b">
        <f>ABS(T4435-Z4435)&gt;1000000</f>
        <v>0</v>
      </c>
      <c r="AB4435">
        <v>374340</v>
      </c>
      <c r="AC4435">
        <v>0</v>
      </c>
      <c r="AD4435">
        <v>374340</v>
      </c>
      <c r="AE4435">
        <v>849154</v>
      </c>
      <c r="AF4435">
        <v>0</v>
      </c>
      <c r="AG4435">
        <v>94867</v>
      </c>
      <c r="AH4435">
        <v>94867</v>
      </c>
      <c r="AI4435">
        <v>944021</v>
      </c>
      <c r="AJ4435">
        <v>262213</v>
      </c>
      <c r="AK4435">
        <v>0</v>
      </c>
      <c r="AL4435">
        <v>10417</v>
      </c>
      <c r="AM4435">
        <v>10417</v>
      </c>
      <c r="AN4435">
        <v>272630</v>
      </c>
      <c r="AO4435">
        <v>671391</v>
      </c>
      <c r="AQ4435">
        <f>K4435/R4435</f>
        <v>0.13261310767346518</v>
      </c>
    </row>
    <row r="4436" spans="1:43" x14ac:dyDescent="0.35">
      <c r="A4436" t="s">
        <v>9191</v>
      </c>
      <c r="B4436" t="s">
        <v>9192</v>
      </c>
      <c r="C4436" t="s">
        <v>38</v>
      </c>
      <c r="D4436" t="str">
        <f>IF(P4436&lt;=50000,"Extra Small",IF(AND(P4436&gt;=50000,P4436&lt;250000),"Small",IF(AND(P4436&gt;=250000,P4436&lt;1000000),"Medium",IF(AND(P4436&gt;=1000000,P4436&lt;10000000),"Large",IF(AND(P4436&gt;=10000000,P4436&lt;100000000),"Extra Large",IF(P4436&gt;=100000000,"Extra-extra-large"))))))</f>
        <v>Extra Large</v>
      </c>
      <c r="E4436" t="s">
        <v>88</v>
      </c>
      <c r="F4436">
        <v>54</v>
      </c>
      <c r="G4436">
        <v>22</v>
      </c>
      <c r="H4436">
        <v>5</v>
      </c>
      <c r="I4436">
        <v>59.65</v>
      </c>
      <c r="J4436" t="s">
        <v>48</v>
      </c>
      <c r="K4436">
        <v>0</v>
      </c>
      <c r="L4436">
        <v>0</v>
      </c>
      <c r="M4436">
        <v>9620445</v>
      </c>
      <c r="N4436">
        <v>1164313</v>
      </c>
      <c r="O4436">
        <v>680963</v>
      </c>
      <c r="P4436">
        <v>11465721</v>
      </c>
      <c r="Q4436">
        <v>0</v>
      </c>
      <c r="R4436">
        <v>11465721</v>
      </c>
      <c r="S4436" t="str">
        <f t="shared" si="138"/>
        <v>False</v>
      </c>
      <c r="T4436">
        <v>6248282</v>
      </c>
      <c r="U4436" t="b">
        <f t="shared" si="139"/>
        <v>0</v>
      </c>
      <c r="V4436">
        <v>378890</v>
      </c>
      <c r="W4436">
        <v>166678</v>
      </c>
      <c r="X4436">
        <v>0</v>
      </c>
      <c r="Y4436">
        <v>4665162</v>
      </c>
      <c r="Z4436">
        <v>11459012</v>
      </c>
      <c r="AA4436" t="b">
        <f>ABS(T4436-Z4436)&gt;1000000</f>
        <v>1</v>
      </c>
      <c r="AB4436">
        <v>6709</v>
      </c>
      <c r="AC4436">
        <v>0</v>
      </c>
      <c r="AD4436">
        <v>6709</v>
      </c>
      <c r="AE4436">
        <v>14172051</v>
      </c>
      <c r="AF4436">
        <v>13921</v>
      </c>
      <c r="AG4436">
        <v>18976731</v>
      </c>
      <c r="AH4436">
        <v>18990652</v>
      </c>
      <c r="AI4436">
        <v>33162703</v>
      </c>
      <c r="AJ4436">
        <v>16876498</v>
      </c>
      <c r="AK4436">
        <v>0</v>
      </c>
      <c r="AL4436">
        <v>185774</v>
      </c>
      <c r="AM4436">
        <v>185774</v>
      </c>
      <c r="AN4436">
        <v>17062272</v>
      </c>
      <c r="AO4436">
        <v>16100431</v>
      </c>
      <c r="AQ4436">
        <f>K4436/R4436</f>
        <v>0</v>
      </c>
    </row>
    <row r="4437" spans="1:43" x14ac:dyDescent="0.35">
      <c r="A4437" t="s">
        <v>9193</v>
      </c>
      <c r="B4437" t="s">
        <v>9194</v>
      </c>
      <c r="C4437" t="s">
        <v>38</v>
      </c>
      <c r="D4437" t="str">
        <f>IF(P4437&lt;=50000,"Extra Small",IF(AND(P4437&gt;=50000,P4437&lt;250000),"Small",IF(AND(P4437&gt;=250000,P4437&lt;1000000),"Medium",IF(AND(P4437&gt;=1000000,P4437&lt;10000000),"Large",IF(AND(P4437&gt;=10000000,P4437&lt;100000000),"Extra Large",IF(P4437&gt;=100000000,"Extra-extra-large"))))))</f>
        <v>Extra-extra-large</v>
      </c>
      <c r="E4437" t="s">
        <v>88</v>
      </c>
      <c r="F4437">
        <v>411</v>
      </c>
      <c r="G4437">
        <v>34</v>
      </c>
      <c r="H4437">
        <v>154</v>
      </c>
      <c r="I4437">
        <v>433</v>
      </c>
      <c r="J4437" t="s">
        <v>48</v>
      </c>
      <c r="K4437">
        <v>40288000</v>
      </c>
      <c r="L4437">
        <v>0</v>
      </c>
      <c r="M4437">
        <v>63173000</v>
      </c>
      <c r="N4437">
        <v>145000</v>
      </c>
      <c r="O4437">
        <v>435000</v>
      </c>
      <c r="P4437">
        <v>104041000</v>
      </c>
      <c r="Q4437">
        <v>339000</v>
      </c>
      <c r="R4437">
        <v>104380000</v>
      </c>
      <c r="S4437" t="str">
        <f t="shared" si="138"/>
        <v>False</v>
      </c>
      <c r="T4437">
        <v>77670000</v>
      </c>
      <c r="U4437" t="b">
        <f t="shared" si="139"/>
        <v>0</v>
      </c>
      <c r="V4437">
        <v>0</v>
      </c>
      <c r="W4437">
        <v>0</v>
      </c>
      <c r="X4437">
        <v>0</v>
      </c>
      <c r="Y4437">
        <v>22706000</v>
      </c>
      <c r="Z4437">
        <v>100376000</v>
      </c>
      <c r="AA4437" t="b">
        <f>ABS(T4437-Z4437)&gt;1000000</f>
        <v>1</v>
      </c>
      <c r="AB4437">
        <v>4004000</v>
      </c>
      <c r="AC4437">
        <v>-5000</v>
      </c>
      <c r="AD4437">
        <v>3999000</v>
      </c>
      <c r="AE4437">
        <v>33467000</v>
      </c>
      <c r="AF4437">
        <v>0</v>
      </c>
      <c r="AG4437">
        <v>18867000</v>
      </c>
      <c r="AH4437">
        <v>18867000</v>
      </c>
      <c r="AI4437">
        <v>52334000</v>
      </c>
      <c r="AJ4437">
        <v>28838000</v>
      </c>
      <c r="AK4437">
        <v>0</v>
      </c>
      <c r="AL4437">
        <v>1669000</v>
      </c>
      <c r="AM4437">
        <v>1669000</v>
      </c>
      <c r="AN4437">
        <v>30507000</v>
      </c>
      <c r="AO4437">
        <v>21827000</v>
      </c>
      <c r="AQ4437">
        <f>K4437/R4437</f>
        <v>0.38597432458325348</v>
      </c>
    </row>
    <row r="4438" spans="1:43" x14ac:dyDescent="0.35">
      <c r="A4438" t="s">
        <v>9195</v>
      </c>
      <c r="B4438" t="s">
        <v>9196</v>
      </c>
      <c r="C4438" t="s">
        <v>38</v>
      </c>
      <c r="D4438" t="str">
        <f>IF(P4438&lt;=50000,"Extra Small",IF(AND(P4438&gt;=50000,P4438&lt;250000),"Small",IF(AND(P4438&gt;=250000,P4438&lt;1000000),"Medium",IF(AND(P4438&gt;=1000000,P4438&lt;10000000),"Large",IF(AND(P4438&gt;=10000000,P4438&lt;100000000),"Extra Large",IF(P4438&gt;=100000000,"Extra-extra-large"))))))</f>
        <v>Small</v>
      </c>
      <c r="E4438" t="s">
        <v>164</v>
      </c>
      <c r="F4438">
        <v>0</v>
      </c>
      <c r="G4438">
        <v>0</v>
      </c>
      <c r="H4438">
        <v>0</v>
      </c>
      <c r="I4438">
        <v>0</v>
      </c>
      <c r="J4438" t="s">
        <v>3173</v>
      </c>
      <c r="K4438">
        <v>111363</v>
      </c>
      <c r="L4438">
        <v>8856</v>
      </c>
      <c r="M4438">
        <v>27329</v>
      </c>
      <c r="N4438">
        <v>143</v>
      </c>
      <c r="O4438">
        <v>0</v>
      </c>
      <c r="P4438">
        <v>147691</v>
      </c>
      <c r="Q4438">
        <v>0</v>
      </c>
      <c r="R4438">
        <v>147691</v>
      </c>
      <c r="S4438" t="str">
        <f t="shared" si="138"/>
        <v>False</v>
      </c>
      <c r="T4438">
        <v>3169</v>
      </c>
      <c r="U4438" t="e">
        <f t="shared" si="139"/>
        <v>#DIV/0!</v>
      </c>
      <c r="V4438">
        <v>0</v>
      </c>
      <c r="W4438">
        <v>6507</v>
      </c>
      <c r="X4438">
        <v>0</v>
      </c>
      <c r="Y4438">
        <v>105839</v>
      </c>
      <c r="Z4438">
        <v>115515</v>
      </c>
      <c r="AA4438" t="b">
        <f>ABS(T4438-Z4438)&gt;25000</f>
        <v>1</v>
      </c>
      <c r="AB4438">
        <v>32176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174626</v>
      </c>
      <c r="AJ4438">
        <v>0</v>
      </c>
      <c r="AK4438">
        <v>0</v>
      </c>
      <c r="AL4438">
        <v>0</v>
      </c>
      <c r="AM4438">
        <v>0</v>
      </c>
      <c r="AN4438">
        <v>108385</v>
      </c>
      <c r="AO4438">
        <v>66241</v>
      </c>
      <c r="AQ4438">
        <f>K4438/R4438</f>
        <v>0.75402698878062979</v>
      </c>
    </row>
    <row r="4439" spans="1:43" x14ac:dyDescent="0.35">
      <c r="A4439" t="s">
        <v>9197</v>
      </c>
      <c r="B4439" t="s">
        <v>9198</v>
      </c>
      <c r="C4439" t="s">
        <v>38</v>
      </c>
      <c r="D4439" t="str">
        <f>IF(P4439&lt;=50000,"Extra Small",IF(AND(P4439&gt;=50000,P4439&lt;250000),"Small",IF(AND(P4439&gt;=250000,P4439&lt;1000000),"Medium",IF(AND(P4439&gt;=1000000,P4439&lt;10000000),"Large",IF(AND(P4439&gt;=10000000,P4439&lt;100000000),"Extra Large",IF(P4439&gt;=100000000,"Extra-extra-large"))))))</f>
        <v>Medium</v>
      </c>
      <c r="E4439" t="s">
        <v>85</v>
      </c>
      <c r="F4439">
        <v>1</v>
      </c>
      <c r="G4439">
        <v>2</v>
      </c>
      <c r="H4439">
        <v>0</v>
      </c>
      <c r="I4439">
        <v>2</v>
      </c>
      <c r="J4439" t="s">
        <v>339</v>
      </c>
      <c r="K4439">
        <v>31355</v>
      </c>
      <c r="L4439">
        <v>59688</v>
      </c>
      <c r="M4439">
        <v>353635</v>
      </c>
      <c r="N4439">
        <v>185446</v>
      </c>
      <c r="O4439">
        <v>50152</v>
      </c>
      <c r="P4439">
        <v>680276</v>
      </c>
      <c r="Q4439">
        <v>18634</v>
      </c>
      <c r="R4439">
        <v>698910</v>
      </c>
      <c r="S4439" t="str">
        <f t="shared" si="138"/>
        <v>False</v>
      </c>
      <c r="T4439">
        <v>502498</v>
      </c>
      <c r="U4439" t="b">
        <f t="shared" si="139"/>
        <v>0</v>
      </c>
      <c r="V4439">
        <v>0</v>
      </c>
      <c r="W4439">
        <v>0</v>
      </c>
      <c r="X4439">
        <v>0</v>
      </c>
      <c r="Y4439">
        <v>508146</v>
      </c>
      <c r="Z4439">
        <v>1010644</v>
      </c>
      <c r="AA4439" t="b">
        <f>ABS(T4439-Z4439)&gt;25000</f>
        <v>1</v>
      </c>
      <c r="AB4439">
        <v>-311734</v>
      </c>
      <c r="AC4439">
        <v>0</v>
      </c>
      <c r="AD4439">
        <v>-311734</v>
      </c>
      <c r="AE4439">
        <v>174246</v>
      </c>
      <c r="AF4439">
        <v>0</v>
      </c>
      <c r="AG4439">
        <v>0</v>
      </c>
      <c r="AH4439">
        <v>10406668</v>
      </c>
      <c r="AI4439">
        <v>10580914</v>
      </c>
      <c r="AJ4439">
        <v>67301</v>
      </c>
      <c r="AK4439">
        <v>0</v>
      </c>
      <c r="AL4439">
        <v>0</v>
      </c>
      <c r="AM4439">
        <v>10608</v>
      </c>
      <c r="AN4439">
        <v>77909</v>
      </c>
      <c r="AO4439">
        <v>10503005</v>
      </c>
      <c r="AQ4439">
        <f>K4439/R4439</f>
        <v>4.4862714798758065E-2</v>
      </c>
    </row>
    <row r="4440" spans="1:43" x14ac:dyDescent="0.35">
      <c r="A4440" t="s">
        <v>9199</v>
      </c>
      <c r="B4440" t="s">
        <v>9200</v>
      </c>
      <c r="C4440" t="s">
        <v>38</v>
      </c>
      <c r="D4440" t="str">
        <f>IF(P4440&lt;=50000,"Extra Small",IF(AND(P4440&gt;=50000,P4440&lt;250000),"Small",IF(AND(P4440&gt;=250000,P4440&lt;1000000),"Medium",IF(AND(P4440&gt;=1000000,P4440&lt;10000000),"Large",IF(AND(P4440&gt;=10000000,P4440&lt;100000000),"Extra Large",IF(P4440&gt;=100000000,"Extra-extra-large"))))))</f>
        <v>Large</v>
      </c>
      <c r="E4440" t="s">
        <v>55</v>
      </c>
      <c r="F4440">
        <v>2</v>
      </c>
      <c r="G4440">
        <v>10</v>
      </c>
      <c r="H4440">
        <v>0</v>
      </c>
      <c r="I4440">
        <v>10.3</v>
      </c>
      <c r="J4440" t="s">
        <v>56</v>
      </c>
      <c r="K4440">
        <v>1277429</v>
      </c>
      <c r="L4440">
        <v>21235</v>
      </c>
      <c r="M4440">
        <v>0</v>
      </c>
      <c r="N4440">
        <v>0</v>
      </c>
      <c r="O4440">
        <v>0</v>
      </c>
      <c r="P4440">
        <v>1298664</v>
      </c>
      <c r="Q4440">
        <v>0</v>
      </c>
      <c r="R4440">
        <v>1298664</v>
      </c>
      <c r="S4440" t="str">
        <f t="shared" si="138"/>
        <v>False</v>
      </c>
      <c r="T4440">
        <v>753254</v>
      </c>
      <c r="U4440" t="b">
        <f t="shared" si="139"/>
        <v>0</v>
      </c>
      <c r="V4440">
        <v>6775</v>
      </c>
      <c r="W4440">
        <v>0</v>
      </c>
      <c r="X4440">
        <v>0</v>
      </c>
      <c r="Y4440">
        <v>397450</v>
      </c>
      <c r="Z4440">
        <v>1157479</v>
      </c>
      <c r="AA4440" t="b">
        <f>ABS(T4440-Z4440)&gt;1000000</f>
        <v>0</v>
      </c>
      <c r="AB4440">
        <v>141185</v>
      </c>
      <c r="AC4440">
        <v>0</v>
      </c>
      <c r="AD4440">
        <v>141185</v>
      </c>
      <c r="AE4440">
        <v>599749</v>
      </c>
      <c r="AF4440">
        <v>0</v>
      </c>
      <c r="AG4440">
        <v>581278</v>
      </c>
      <c r="AH4440">
        <v>581278</v>
      </c>
      <c r="AI4440">
        <v>1181027</v>
      </c>
      <c r="AJ4440">
        <v>472482</v>
      </c>
      <c r="AK4440">
        <v>72997</v>
      </c>
      <c r="AL4440">
        <v>24830</v>
      </c>
      <c r="AM4440">
        <v>97827</v>
      </c>
      <c r="AN4440">
        <v>570309</v>
      </c>
      <c r="AO4440">
        <v>610718</v>
      </c>
      <c r="AQ4440">
        <f>K4440/R4440</f>
        <v>0.98364858038722869</v>
      </c>
    </row>
    <row r="4441" spans="1:43" x14ac:dyDescent="0.35">
      <c r="A4441" t="s">
        <v>9201</v>
      </c>
      <c r="B4441" t="s">
        <v>9202</v>
      </c>
      <c r="C4441" t="s">
        <v>38</v>
      </c>
      <c r="D4441" t="str">
        <f>IF(P4441&lt;=50000,"Extra Small",IF(AND(P4441&gt;=50000,P4441&lt;250000),"Small",IF(AND(P4441&gt;=250000,P4441&lt;1000000),"Medium",IF(AND(P4441&gt;=1000000,P4441&lt;10000000),"Large",IF(AND(P4441&gt;=10000000,P4441&lt;100000000),"Extra Large",IF(P4441&gt;=100000000,"Extra-extra-large"))))))</f>
        <v>Extra Small</v>
      </c>
      <c r="E4441" t="s">
        <v>55</v>
      </c>
      <c r="F4441">
        <v>0</v>
      </c>
      <c r="G4441">
        <v>0</v>
      </c>
      <c r="H4441">
        <v>0</v>
      </c>
      <c r="I4441">
        <v>0</v>
      </c>
      <c r="J4441" t="s">
        <v>44</v>
      </c>
      <c r="K4441">
        <v>0</v>
      </c>
      <c r="L4441">
        <v>817</v>
      </c>
      <c r="M4441">
        <v>13183</v>
      </c>
      <c r="N4441">
        <v>0</v>
      </c>
      <c r="O4441">
        <v>5683</v>
      </c>
      <c r="P4441">
        <v>19683</v>
      </c>
      <c r="Q4441">
        <v>0</v>
      </c>
      <c r="R4441">
        <v>19683</v>
      </c>
      <c r="S4441" t="str">
        <f t="shared" si="138"/>
        <v>False</v>
      </c>
      <c r="T4441">
        <v>0</v>
      </c>
      <c r="U4441" t="e">
        <f t="shared" si="139"/>
        <v>#DIV/0!</v>
      </c>
      <c r="V4441">
        <v>0</v>
      </c>
      <c r="W4441">
        <v>0</v>
      </c>
      <c r="X4441">
        <v>0</v>
      </c>
      <c r="Y4441">
        <v>21102</v>
      </c>
      <c r="Z4441">
        <v>21102</v>
      </c>
      <c r="AA4441" t="b">
        <f>ABS(T4441-Z4441)&gt;25000</f>
        <v>0</v>
      </c>
      <c r="AB4441">
        <v>-1419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1566</v>
      </c>
      <c r="AJ4441">
        <v>0</v>
      </c>
      <c r="AK4441">
        <v>0</v>
      </c>
      <c r="AL4441">
        <v>0</v>
      </c>
      <c r="AM4441">
        <v>0</v>
      </c>
      <c r="AN4441">
        <v>147</v>
      </c>
      <c r="AO4441">
        <v>1419</v>
      </c>
      <c r="AQ4441">
        <f>K4441/R4441</f>
        <v>0</v>
      </c>
    </row>
    <row r="4442" spans="1:43" x14ac:dyDescent="0.35">
      <c r="A4442" t="s">
        <v>9203</v>
      </c>
      <c r="B4442" t="s">
        <v>9204</v>
      </c>
      <c r="C4442" t="s">
        <v>38</v>
      </c>
      <c r="D4442" t="str">
        <f>IF(P4442&lt;=50000,"Extra Small",IF(AND(P4442&gt;=50000,P4442&lt;250000),"Small",IF(AND(P4442&gt;=250000,P4442&lt;1000000),"Medium",IF(AND(P4442&gt;=1000000,P4442&lt;10000000),"Large",IF(AND(P4442&gt;=10000000,P4442&lt;100000000),"Extra Large",IF(P4442&gt;=100000000,"Extra-extra-large"))))))</f>
        <v>Extra Large</v>
      </c>
      <c r="E4442" t="s">
        <v>43</v>
      </c>
      <c r="F4442">
        <v>93</v>
      </c>
      <c r="G4442">
        <v>113</v>
      </c>
      <c r="H4442">
        <v>165</v>
      </c>
      <c r="I4442">
        <v>226</v>
      </c>
      <c r="J4442" t="s">
        <v>48</v>
      </c>
      <c r="K4442">
        <v>0</v>
      </c>
      <c r="L4442">
        <v>0</v>
      </c>
      <c r="M4442">
        <v>24968333</v>
      </c>
      <c r="N4442">
        <v>824</v>
      </c>
      <c r="O4442">
        <v>14210</v>
      </c>
      <c r="P4442">
        <v>24983367</v>
      </c>
      <c r="Q4442">
        <v>229143</v>
      </c>
      <c r="R4442">
        <v>25212510</v>
      </c>
      <c r="S4442" t="str">
        <f t="shared" si="138"/>
        <v>False</v>
      </c>
      <c r="T4442">
        <v>15531383</v>
      </c>
      <c r="U4442" t="b">
        <f t="shared" si="139"/>
        <v>0</v>
      </c>
      <c r="V4442">
        <v>60278</v>
      </c>
      <c r="W4442">
        <v>0</v>
      </c>
      <c r="X4442">
        <v>0</v>
      </c>
      <c r="Y4442">
        <v>9613935</v>
      </c>
      <c r="Z4442">
        <v>25205596</v>
      </c>
      <c r="AA4442" t="b">
        <f>ABS(T4442-Z4442)&gt;1000000</f>
        <v>1</v>
      </c>
      <c r="AB4442">
        <v>6914</v>
      </c>
      <c r="AC4442">
        <v>0</v>
      </c>
      <c r="AD4442">
        <v>6914</v>
      </c>
      <c r="AE4442">
        <v>2213063</v>
      </c>
      <c r="AF4442">
        <v>0</v>
      </c>
      <c r="AG4442">
        <v>13415319</v>
      </c>
      <c r="AH4442">
        <v>13415319</v>
      </c>
      <c r="AI4442">
        <v>15628382</v>
      </c>
      <c r="AJ4442">
        <v>6113902</v>
      </c>
      <c r="AK4442">
        <v>1440000</v>
      </c>
      <c r="AL4442">
        <v>607075</v>
      </c>
      <c r="AM4442">
        <v>2047075</v>
      </c>
      <c r="AN4442">
        <v>8160977</v>
      </c>
      <c r="AO4442">
        <v>7467405</v>
      </c>
      <c r="AQ4442">
        <f>K4442/R4442</f>
        <v>0</v>
      </c>
    </row>
    <row r="4443" spans="1:43" x14ac:dyDescent="0.35">
      <c r="A4443" t="s">
        <v>9205</v>
      </c>
      <c r="B4443" t="s">
        <v>9206</v>
      </c>
      <c r="C4443" t="s">
        <v>38</v>
      </c>
      <c r="D4443" t="str">
        <f>IF(P4443&lt;=50000,"Extra Small",IF(AND(P4443&gt;=50000,P4443&lt;250000),"Small",IF(AND(P4443&gt;=250000,P4443&lt;1000000),"Medium",IF(AND(P4443&gt;=1000000,P4443&lt;10000000),"Large",IF(AND(P4443&gt;=10000000,P4443&lt;100000000),"Extra Large",IF(P4443&gt;=100000000,"Extra-extra-large"))))))</f>
        <v>Medium</v>
      </c>
      <c r="E4443" t="s">
        <v>110</v>
      </c>
      <c r="F4443">
        <v>0</v>
      </c>
      <c r="G4443">
        <v>0</v>
      </c>
      <c r="H4443">
        <v>0</v>
      </c>
      <c r="I4443">
        <v>0</v>
      </c>
      <c r="J4443" t="s">
        <v>48</v>
      </c>
      <c r="K4443">
        <v>0</v>
      </c>
      <c r="L4443">
        <v>0</v>
      </c>
      <c r="M4443">
        <v>0</v>
      </c>
      <c r="N4443">
        <v>452146</v>
      </c>
      <c r="O4443">
        <v>0</v>
      </c>
      <c r="P4443">
        <v>452146</v>
      </c>
      <c r="Q4443">
        <v>348157</v>
      </c>
      <c r="R4443">
        <v>800303</v>
      </c>
      <c r="S4443" t="str">
        <f t="shared" si="138"/>
        <v>False</v>
      </c>
      <c r="T4443">
        <v>0</v>
      </c>
      <c r="U4443" t="e">
        <f t="shared" si="139"/>
        <v>#DIV/0!</v>
      </c>
      <c r="V4443">
        <v>0</v>
      </c>
      <c r="W4443">
        <v>237500</v>
      </c>
      <c r="X4443">
        <v>0</v>
      </c>
      <c r="Y4443">
        <v>255791</v>
      </c>
      <c r="Z4443">
        <v>493291</v>
      </c>
      <c r="AA4443" t="b">
        <f>ABS(T4443-Z4443)&gt;25000</f>
        <v>1</v>
      </c>
      <c r="AB4443">
        <v>307012</v>
      </c>
      <c r="AC4443">
        <v>0</v>
      </c>
      <c r="AD4443">
        <v>307012</v>
      </c>
      <c r="AE4443">
        <v>327565</v>
      </c>
      <c r="AF4443">
        <v>0</v>
      </c>
      <c r="AG4443">
        <v>0</v>
      </c>
      <c r="AH4443">
        <v>9412111</v>
      </c>
      <c r="AI4443">
        <v>9739676</v>
      </c>
      <c r="AJ4443">
        <v>5573070</v>
      </c>
      <c r="AK4443">
        <v>0</v>
      </c>
      <c r="AL4443">
        <v>0</v>
      </c>
      <c r="AM4443">
        <v>0</v>
      </c>
      <c r="AN4443">
        <v>5573070</v>
      </c>
      <c r="AO4443">
        <v>4166606</v>
      </c>
      <c r="AQ4443">
        <f>K4443/R4443</f>
        <v>0</v>
      </c>
    </row>
    <row r="4444" spans="1:43" x14ac:dyDescent="0.35">
      <c r="A4444" t="s">
        <v>9207</v>
      </c>
      <c r="B4444" t="s">
        <v>9208</v>
      </c>
      <c r="C4444" t="s">
        <v>38</v>
      </c>
      <c r="D4444" t="str">
        <f>IF(P4444&lt;=50000,"Extra Small",IF(AND(P4444&gt;=50000,P4444&lt;250000),"Small",IF(AND(P4444&gt;=250000,P4444&lt;1000000),"Medium",IF(AND(P4444&gt;=1000000,P4444&lt;10000000),"Large",IF(AND(P4444&gt;=10000000,P4444&lt;100000000),"Extra Large",IF(P4444&gt;=100000000,"Extra-extra-large"))))))</f>
        <v>Extra Large</v>
      </c>
      <c r="E4444" t="s">
        <v>302</v>
      </c>
      <c r="F4444">
        <v>24</v>
      </c>
      <c r="G4444">
        <v>34</v>
      </c>
      <c r="H4444">
        <v>17</v>
      </c>
      <c r="I4444">
        <v>40</v>
      </c>
      <c r="J4444" t="s">
        <v>9209</v>
      </c>
      <c r="K4444">
        <v>4351646</v>
      </c>
      <c r="L4444">
        <v>9845222</v>
      </c>
      <c r="M4444">
        <v>0</v>
      </c>
      <c r="N4444">
        <v>237019</v>
      </c>
      <c r="O4444">
        <v>55072</v>
      </c>
      <c r="P4444">
        <v>14488959</v>
      </c>
      <c r="Q4444">
        <v>0</v>
      </c>
      <c r="R4444">
        <v>14488959</v>
      </c>
      <c r="S4444" t="str">
        <f t="shared" si="138"/>
        <v>False</v>
      </c>
      <c r="T4444">
        <v>3505888</v>
      </c>
      <c r="U4444" t="b">
        <f t="shared" si="139"/>
        <v>0</v>
      </c>
      <c r="V4444">
        <v>0</v>
      </c>
      <c r="W4444">
        <v>205205</v>
      </c>
      <c r="X4444">
        <v>9571261</v>
      </c>
      <c r="Y4444">
        <v>1921741</v>
      </c>
      <c r="Z4444">
        <v>15204095</v>
      </c>
      <c r="AA4444" t="b">
        <f>ABS(T4444-Z4444)&gt;1000000</f>
        <v>1</v>
      </c>
      <c r="AB4444">
        <v>-715136</v>
      </c>
      <c r="AC4444">
        <v>775985</v>
      </c>
      <c r="AD4444">
        <v>60849</v>
      </c>
      <c r="AE4444">
        <v>6830101</v>
      </c>
      <c r="AF4444">
        <v>0</v>
      </c>
      <c r="AG4444">
        <v>4453354</v>
      </c>
      <c r="AH4444">
        <v>4453354</v>
      </c>
      <c r="AI4444">
        <v>11283455</v>
      </c>
      <c r="AJ4444">
        <v>1111818</v>
      </c>
      <c r="AK4444">
        <v>0</v>
      </c>
      <c r="AL4444">
        <v>59849</v>
      </c>
      <c r="AM4444">
        <v>59849</v>
      </c>
      <c r="AN4444">
        <v>1171667</v>
      </c>
      <c r="AO4444">
        <v>10111788</v>
      </c>
      <c r="AQ4444">
        <f>K4444/R4444</f>
        <v>0.30034221230110458</v>
      </c>
    </row>
    <row r="4445" spans="1:43" x14ac:dyDescent="0.35">
      <c r="A4445" t="s">
        <v>9210</v>
      </c>
      <c r="B4445" t="s">
        <v>9211</v>
      </c>
      <c r="C4445" t="s">
        <v>38</v>
      </c>
      <c r="D4445" t="str">
        <f>IF(P4445&lt;=50000,"Extra Small",IF(AND(P4445&gt;=50000,P4445&lt;250000),"Small",IF(AND(P4445&gt;=250000,P4445&lt;1000000),"Medium",IF(AND(P4445&gt;=1000000,P4445&lt;10000000),"Large",IF(AND(P4445&gt;=10000000,P4445&lt;100000000),"Extra Large",IF(P4445&gt;=100000000,"Extra-extra-large"))))))</f>
        <v>Large</v>
      </c>
      <c r="E4445" t="s">
        <v>51</v>
      </c>
      <c r="F4445">
        <v>13</v>
      </c>
      <c r="G4445">
        <v>10</v>
      </c>
      <c r="H4445">
        <v>28</v>
      </c>
      <c r="I4445">
        <v>35.92</v>
      </c>
      <c r="J4445" t="s">
        <v>912</v>
      </c>
      <c r="K4445">
        <v>0</v>
      </c>
      <c r="L4445">
        <v>0</v>
      </c>
      <c r="M4445">
        <v>0</v>
      </c>
      <c r="N4445">
        <v>50661</v>
      </c>
      <c r="O4445">
        <v>3587239</v>
      </c>
      <c r="P4445">
        <v>3637900</v>
      </c>
      <c r="Q4445">
        <v>0</v>
      </c>
      <c r="R4445">
        <v>3637900</v>
      </c>
      <c r="S4445" t="str">
        <f t="shared" si="138"/>
        <v>False</v>
      </c>
      <c r="T4445">
        <v>1779120</v>
      </c>
      <c r="U4445" t="b">
        <f t="shared" si="139"/>
        <v>0</v>
      </c>
      <c r="V4445">
        <v>0</v>
      </c>
      <c r="W4445">
        <v>0</v>
      </c>
      <c r="X4445">
        <v>0</v>
      </c>
      <c r="Y4445">
        <v>1166440</v>
      </c>
      <c r="Z4445">
        <v>2945560</v>
      </c>
      <c r="AA4445" t="b">
        <f>ABS(T4445-Z4445)&gt;1000000</f>
        <v>1</v>
      </c>
      <c r="AB4445">
        <v>692340</v>
      </c>
      <c r="AC4445">
        <v>100875</v>
      </c>
      <c r="AD4445">
        <v>793215</v>
      </c>
      <c r="AE4445">
        <v>3440234</v>
      </c>
      <c r="AF4445">
        <v>4419024</v>
      </c>
      <c r="AG4445">
        <v>0</v>
      </c>
      <c r="AH4445">
        <v>4419024</v>
      </c>
      <c r="AI4445">
        <v>7859258</v>
      </c>
      <c r="AJ4445">
        <v>721760</v>
      </c>
      <c r="AK4445">
        <v>127903</v>
      </c>
      <c r="AL4445">
        <v>0</v>
      </c>
      <c r="AM4445">
        <v>127903</v>
      </c>
      <c r="AN4445">
        <v>849663</v>
      </c>
      <c r="AO4445">
        <v>7009595</v>
      </c>
      <c r="AQ4445">
        <f>K4445/R4445</f>
        <v>0</v>
      </c>
    </row>
    <row r="4446" spans="1:43" x14ac:dyDescent="0.35">
      <c r="A4446" t="s">
        <v>9212</v>
      </c>
      <c r="B4446" t="s">
        <v>9213</v>
      </c>
      <c r="C4446" t="s">
        <v>38</v>
      </c>
      <c r="D4446" t="str">
        <f>IF(P4446&lt;=50000,"Extra Small",IF(AND(P4446&gt;=50000,P4446&lt;250000),"Small",IF(AND(P4446&gt;=250000,P4446&lt;1000000),"Medium",IF(AND(P4446&gt;=1000000,P4446&lt;10000000),"Large",IF(AND(P4446&gt;=10000000,P4446&lt;100000000),"Extra Large",IF(P4446&gt;=100000000,"Extra-extra-large"))))))</f>
        <v>Extra Large</v>
      </c>
      <c r="E4446" t="s">
        <v>88</v>
      </c>
      <c r="F4446">
        <v>31</v>
      </c>
      <c r="G4446">
        <v>14</v>
      </c>
      <c r="H4446">
        <v>151</v>
      </c>
      <c r="I4446">
        <v>255.16</v>
      </c>
      <c r="J4446" t="s">
        <v>48</v>
      </c>
      <c r="K4446">
        <v>1500564</v>
      </c>
      <c r="L4446">
        <v>357388</v>
      </c>
      <c r="M4446">
        <v>12017723</v>
      </c>
      <c r="N4446">
        <v>0</v>
      </c>
      <c r="O4446">
        <v>0</v>
      </c>
      <c r="P4446">
        <v>13875675</v>
      </c>
      <c r="Q4446">
        <v>0</v>
      </c>
      <c r="R4446">
        <v>13875675</v>
      </c>
      <c r="S4446" t="str">
        <f t="shared" si="138"/>
        <v>False</v>
      </c>
      <c r="T4446">
        <v>8737454</v>
      </c>
      <c r="U4446" t="b">
        <f t="shared" si="139"/>
        <v>0</v>
      </c>
      <c r="V4446">
        <v>8880</v>
      </c>
      <c r="W4446">
        <v>0</v>
      </c>
      <c r="X4446">
        <v>0</v>
      </c>
      <c r="Y4446">
        <v>3818323</v>
      </c>
      <c r="Z4446">
        <v>12564657</v>
      </c>
      <c r="AA4446" t="b">
        <f>ABS(T4446-Z4446)&gt;1000000</f>
        <v>1</v>
      </c>
      <c r="AB4446">
        <v>1311018</v>
      </c>
      <c r="AC4446">
        <v>0</v>
      </c>
      <c r="AD4446">
        <v>1311018</v>
      </c>
      <c r="AE4446">
        <v>3606385</v>
      </c>
      <c r="AF4446">
        <v>0</v>
      </c>
      <c r="AG4446">
        <v>7099589</v>
      </c>
      <c r="AH4446">
        <v>7099589</v>
      </c>
      <c r="AI4446">
        <v>10705974</v>
      </c>
      <c r="AJ4446">
        <v>2572758</v>
      </c>
      <c r="AK4446">
        <v>0</v>
      </c>
      <c r="AL4446">
        <v>126058</v>
      </c>
      <c r="AM4446">
        <v>126058</v>
      </c>
      <c r="AN4446">
        <v>2698816</v>
      </c>
      <c r="AO4446">
        <v>8007158</v>
      </c>
      <c r="AQ4446">
        <f>K4446/R4446</f>
        <v>0.10814349572182975</v>
      </c>
    </row>
    <row r="4447" spans="1:43" x14ac:dyDescent="0.35">
      <c r="A4447" t="s">
        <v>9214</v>
      </c>
      <c r="B4447" t="s">
        <v>9215</v>
      </c>
      <c r="C4447" t="s">
        <v>50</v>
      </c>
      <c r="D4447" t="str">
        <f>IF(P4447&lt;=50000,"Extra Small",IF(AND(P4447&gt;=50000,P4447&lt;250000),"Small",IF(AND(P4447&gt;=250000,P4447&lt;1000000),"Medium",IF(AND(P4447&gt;=1000000,P4447&lt;10000000),"Large",IF(AND(P4447&gt;=10000000,P4447&lt;100000000),"Extra Large",IF(P4447&gt;=100000000,"Extra-extra-large"))))))</f>
        <v>Large</v>
      </c>
      <c r="E4447" t="s">
        <v>110</v>
      </c>
      <c r="F4447">
        <v>16</v>
      </c>
      <c r="G4447">
        <v>18</v>
      </c>
      <c r="H4447">
        <v>0</v>
      </c>
      <c r="I4447">
        <v>28.42</v>
      </c>
      <c r="J4447" t="s">
        <v>2221</v>
      </c>
      <c r="K4447">
        <v>0</v>
      </c>
      <c r="L4447">
        <v>653204</v>
      </c>
      <c r="M4447">
        <v>0</v>
      </c>
      <c r="N4447">
        <v>139547</v>
      </c>
      <c r="O4447">
        <v>7421834</v>
      </c>
      <c r="P4447">
        <v>8214585</v>
      </c>
      <c r="Q4447">
        <v>0</v>
      </c>
      <c r="R4447">
        <v>8214585</v>
      </c>
      <c r="S4447" t="str">
        <f t="shared" si="138"/>
        <v>False</v>
      </c>
      <c r="T4447">
        <v>1995983</v>
      </c>
      <c r="U4447" t="b">
        <f t="shared" si="139"/>
        <v>0</v>
      </c>
      <c r="V4447">
        <v>0</v>
      </c>
      <c r="W4447">
        <v>0</v>
      </c>
      <c r="X4447">
        <v>0</v>
      </c>
      <c r="Y4447">
        <v>6541766</v>
      </c>
      <c r="Z4447">
        <v>8537749</v>
      </c>
      <c r="AA4447" t="b">
        <f>ABS(T4447-Z4447)&gt;1000000</f>
        <v>1</v>
      </c>
      <c r="AB4447">
        <v>-323164</v>
      </c>
      <c r="AC4447">
        <v>-516000</v>
      </c>
      <c r="AD4447">
        <v>-839164</v>
      </c>
      <c r="AE4447">
        <v>10355249</v>
      </c>
      <c r="AF4447">
        <v>80900</v>
      </c>
      <c r="AG4447">
        <v>478001</v>
      </c>
      <c r="AH4447">
        <v>558901</v>
      </c>
      <c r="AI4447">
        <v>10914150</v>
      </c>
      <c r="AJ4447">
        <v>1218767</v>
      </c>
      <c r="AK4447">
        <v>0</v>
      </c>
      <c r="AL4447">
        <v>29507</v>
      </c>
      <c r="AM4447">
        <v>29507</v>
      </c>
      <c r="AN4447">
        <v>1248274</v>
      </c>
      <c r="AO4447">
        <v>9665876</v>
      </c>
      <c r="AQ4447">
        <f>K4447/R4447</f>
        <v>0</v>
      </c>
    </row>
    <row r="4448" spans="1:43" x14ac:dyDescent="0.35">
      <c r="A4448" t="s">
        <v>9216</v>
      </c>
      <c r="B4448" t="s">
        <v>9217</v>
      </c>
      <c r="C4448" t="s">
        <v>38</v>
      </c>
      <c r="D4448" t="str">
        <f>IF(P4448&lt;=50000,"Extra Small",IF(AND(P4448&gt;=50000,P4448&lt;250000),"Small",IF(AND(P4448&gt;=250000,P4448&lt;1000000),"Medium",IF(AND(P4448&gt;=1000000,P4448&lt;10000000),"Large",IF(AND(P4448&gt;=10000000,P4448&lt;100000000),"Extra Large",IF(P4448&gt;=100000000,"Extra-extra-large"))))))</f>
        <v>Medium</v>
      </c>
      <c r="E4448" t="s">
        <v>55</v>
      </c>
      <c r="F4448">
        <v>0</v>
      </c>
      <c r="G4448">
        <v>2</v>
      </c>
      <c r="H4448">
        <v>4</v>
      </c>
      <c r="I4448">
        <v>3.28</v>
      </c>
      <c r="J4448" t="s">
        <v>278</v>
      </c>
      <c r="K4448">
        <v>0</v>
      </c>
      <c r="L4448">
        <v>351314</v>
      </c>
      <c r="M4448">
        <v>327000</v>
      </c>
      <c r="N4448">
        <v>0</v>
      </c>
      <c r="O4448">
        <v>0</v>
      </c>
      <c r="P4448">
        <v>678314</v>
      </c>
      <c r="Q4448">
        <v>1690</v>
      </c>
      <c r="R4448">
        <v>680004</v>
      </c>
      <c r="S4448" t="str">
        <f t="shared" si="138"/>
        <v>False</v>
      </c>
      <c r="T4448">
        <v>351595</v>
      </c>
      <c r="U4448" t="b">
        <f t="shared" si="139"/>
        <v>0</v>
      </c>
      <c r="V4448">
        <v>0</v>
      </c>
      <c r="W4448">
        <v>0</v>
      </c>
      <c r="X4448">
        <v>0</v>
      </c>
      <c r="Y4448">
        <v>420828</v>
      </c>
      <c r="Z4448">
        <v>772423</v>
      </c>
      <c r="AA4448" t="b">
        <f>ABS(T4448-Z4448)&gt;25000</f>
        <v>1</v>
      </c>
      <c r="AB4448">
        <v>-92419</v>
      </c>
      <c r="AC4448">
        <v>0</v>
      </c>
      <c r="AD4448">
        <v>-92419</v>
      </c>
      <c r="AE4448">
        <v>62915</v>
      </c>
      <c r="AF4448">
        <v>0</v>
      </c>
      <c r="AG4448">
        <v>0</v>
      </c>
      <c r="AH4448">
        <v>7239</v>
      </c>
      <c r="AI4448">
        <v>70154</v>
      </c>
      <c r="AJ4448">
        <v>95982</v>
      </c>
      <c r="AK4448">
        <v>0</v>
      </c>
      <c r="AL4448">
        <v>0</v>
      </c>
      <c r="AM4448">
        <v>0</v>
      </c>
      <c r="AN4448">
        <v>95982</v>
      </c>
      <c r="AO4448">
        <v>-25828</v>
      </c>
      <c r="AQ4448">
        <f>K4448/R4448</f>
        <v>0</v>
      </c>
    </row>
    <row r="4449" spans="1:43" x14ac:dyDescent="0.35">
      <c r="A4449" t="s">
        <v>9218</v>
      </c>
      <c r="B4449" t="s">
        <v>9219</v>
      </c>
      <c r="C4449" t="s">
        <v>38</v>
      </c>
      <c r="D4449" t="str">
        <f>IF(P4449&lt;=50000,"Extra Small",IF(AND(P4449&gt;=50000,P4449&lt;250000),"Small",IF(AND(P4449&gt;=250000,P4449&lt;1000000),"Medium",IF(AND(P4449&gt;=1000000,P4449&lt;10000000),"Large",IF(AND(P4449&gt;=10000000,P4449&lt;100000000),"Extra Large",IF(P4449&gt;=100000000,"Extra-extra-large"))))))</f>
        <v>Medium</v>
      </c>
      <c r="E4449" t="s">
        <v>43</v>
      </c>
      <c r="F4449">
        <v>0</v>
      </c>
      <c r="G4449">
        <v>11</v>
      </c>
      <c r="H4449">
        <v>1</v>
      </c>
      <c r="I4449">
        <v>4.3899999999999997</v>
      </c>
      <c r="J4449" t="s">
        <v>1726</v>
      </c>
      <c r="K4449">
        <v>230513</v>
      </c>
      <c r="L4449">
        <v>0</v>
      </c>
      <c r="M4449">
        <v>114829</v>
      </c>
      <c r="N4449">
        <v>7129</v>
      </c>
      <c r="O4449">
        <v>6886</v>
      </c>
      <c r="P4449">
        <v>359357</v>
      </c>
      <c r="Q4449">
        <v>0</v>
      </c>
      <c r="R4449">
        <v>359357</v>
      </c>
      <c r="S4449" t="str">
        <f t="shared" si="138"/>
        <v>False</v>
      </c>
      <c r="T4449">
        <v>309155</v>
      </c>
      <c r="U4449" t="b">
        <f t="shared" si="139"/>
        <v>0</v>
      </c>
      <c r="V4449">
        <v>0</v>
      </c>
      <c r="W4449">
        <v>0</v>
      </c>
      <c r="X4449">
        <v>0</v>
      </c>
      <c r="Y4449">
        <v>70216</v>
      </c>
      <c r="Z4449">
        <v>379371</v>
      </c>
      <c r="AA4449" t="b">
        <f>ABS(T4449-Z4449)&gt;25000</f>
        <v>1</v>
      </c>
      <c r="AB4449">
        <v>-20014</v>
      </c>
      <c r="AC4449">
        <v>0</v>
      </c>
      <c r="AD4449">
        <v>-20014</v>
      </c>
      <c r="AE4449">
        <v>427070</v>
      </c>
      <c r="AF4449">
        <v>0</v>
      </c>
      <c r="AG4449">
        <v>0</v>
      </c>
      <c r="AH4449">
        <v>0</v>
      </c>
      <c r="AI4449">
        <v>427070</v>
      </c>
      <c r="AJ4449">
        <v>254316</v>
      </c>
      <c r="AK4449">
        <v>0</v>
      </c>
      <c r="AL4449">
        <v>0</v>
      </c>
      <c r="AM4449">
        <v>0</v>
      </c>
      <c r="AN4449">
        <v>254316</v>
      </c>
      <c r="AO4449">
        <v>172754</v>
      </c>
      <c r="AQ4449">
        <f>K4449/R4449</f>
        <v>0.64145960702031679</v>
      </c>
    </row>
    <row r="4450" spans="1:43" x14ac:dyDescent="0.35">
      <c r="A4450" t="s">
        <v>9220</v>
      </c>
      <c r="B4450" t="s">
        <v>9221</v>
      </c>
      <c r="C4450" t="s">
        <v>38</v>
      </c>
      <c r="D4450" t="str">
        <f>IF(P4450&lt;=50000,"Extra Small",IF(AND(P4450&gt;=50000,P4450&lt;250000),"Small",IF(AND(P4450&gt;=250000,P4450&lt;1000000),"Medium",IF(AND(P4450&gt;=1000000,P4450&lt;10000000),"Large",IF(AND(P4450&gt;=10000000,P4450&lt;100000000),"Extra Large",IF(P4450&gt;=100000000,"Extra-extra-large"))))))</f>
        <v>Medium</v>
      </c>
      <c r="E4450" t="s">
        <v>43</v>
      </c>
      <c r="F4450">
        <v>0</v>
      </c>
      <c r="G4450">
        <v>0</v>
      </c>
      <c r="H4450">
        <v>0</v>
      </c>
      <c r="I4450">
        <v>0</v>
      </c>
      <c r="J4450" t="s">
        <v>48</v>
      </c>
      <c r="K4450">
        <v>0</v>
      </c>
      <c r="L4450">
        <v>85137</v>
      </c>
      <c r="M4450">
        <v>0</v>
      </c>
      <c r="N4450">
        <v>0</v>
      </c>
      <c r="O4450">
        <v>260974</v>
      </c>
      <c r="P4450">
        <v>346111</v>
      </c>
      <c r="Q4450">
        <v>0</v>
      </c>
      <c r="R4450">
        <v>346111</v>
      </c>
      <c r="S4450" t="str">
        <f t="shared" si="138"/>
        <v>False</v>
      </c>
      <c r="T4450">
        <v>0</v>
      </c>
      <c r="U4450" t="e">
        <f t="shared" si="139"/>
        <v>#DIV/0!</v>
      </c>
      <c r="V4450">
        <v>0</v>
      </c>
      <c r="W4450">
        <v>122000</v>
      </c>
      <c r="X4450">
        <v>0</v>
      </c>
      <c r="Y4450">
        <v>1099</v>
      </c>
      <c r="Z4450">
        <v>123099</v>
      </c>
      <c r="AA4450" t="b">
        <f>ABS(T4450-Z4450)&gt;25000</f>
        <v>1</v>
      </c>
      <c r="AB4450">
        <v>223012</v>
      </c>
      <c r="AC4450">
        <v>0</v>
      </c>
      <c r="AD4450">
        <v>223012</v>
      </c>
      <c r="AE4450">
        <v>3721484</v>
      </c>
      <c r="AF4450">
        <v>0</v>
      </c>
      <c r="AG4450">
        <v>0</v>
      </c>
      <c r="AH4450">
        <v>0</v>
      </c>
      <c r="AI4450">
        <v>3721484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3721484</v>
      </c>
      <c r="AQ4450">
        <f>K4450/R4450</f>
        <v>0</v>
      </c>
    </row>
    <row r="4451" spans="1:43" x14ac:dyDescent="0.35">
      <c r="A4451" t="s">
        <v>9222</v>
      </c>
      <c r="B4451" t="s">
        <v>9223</v>
      </c>
      <c r="C4451" t="s">
        <v>38</v>
      </c>
      <c r="D4451" t="str">
        <f>IF(P4451&lt;=50000,"Extra Small",IF(AND(P4451&gt;=50000,P4451&lt;250000),"Small",IF(AND(P4451&gt;=250000,P4451&lt;1000000),"Medium",IF(AND(P4451&gt;=1000000,P4451&lt;10000000),"Large",IF(AND(P4451&gt;=10000000,P4451&lt;100000000),"Extra Large",IF(P4451&gt;=100000000,"Extra-extra-large"))))))</f>
        <v>Large</v>
      </c>
      <c r="E4451" t="s">
        <v>67</v>
      </c>
      <c r="F4451">
        <v>6</v>
      </c>
      <c r="G4451">
        <v>48</v>
      </c>
      <c r="H4451">
        <v>0</v>
      </c>
      <c r="I4451">
        <v>38</v>
      </c>
      <c r="J4451" t="s">
        <v>107</v>
      </c>
      <c r="K4451">
        <v>0</v>
      </c>
      <c r="L4451">
        <v>218349</v>
      </c>
      <c r="M4451">
        <v>3518729</v>
      </c>
      <c r="N4451">
        <v>164795</v>
      </c>
      <c r="O4451">
        <v>37059</v>
      </c>
      <c r="P4451">
        <v>3938932</v>
      </c>
      <c r="Q4451">
        <v>0</v>
      </c>
      <c r="R4451">
        <v>3938932</v>
      </c>
      <c r="S4451" t="str">
        <f t="shared" si="138"/>
        <v>False</v>
      </c>
      <c r="T4451">
        <v>2669878</v>
      </c>
      <c r="U4451" t="b">
        <f t="shared" si="139"/>
        <v>0</v>
      </c>
      <c r="V4451">
        <v>0</v>
      </c>
      <c r="W4451">
        <v>0</v>
      </c>
      <c r="X4451">
        <v>0</v>
      </c>
      <c r="Y4451">
        <v>896957</v>
      </c>
      <c r="Z4451">
        <v>3566835</v>
      </c>
      <c r="AA4451" t="b">
        <f>ABS(T4451-Z4451)&gt;1000000</f>
        <v>0</v>
      </c>
      <c r="AB4451">
        <v>372097</v>
      </c>
      <c r="AC4451">
        <v>0</v>
      </c>
      <c r="AD4451">
        <v>372097</v>
      </c>
      <c r="AE4451">
        <v>1370658</v>
      </c>
      <c r="AF4451">
        <v>0</v>
      </c>
      <c r="AG4451">
        <v>13922894</v>
      </c>
      <c r="AH4451">
        <v>13922894</v>
      </c>
      <c r="AI4451">
        <v>15293552</v>
      </c>
      <c r="AJ4451">
        <v>1818614</v>
      </c>
      <c r="AK4451">
        <v>8504523</v>
      </c>
      <c r="AL4451">
        <v>4081286</v>
      </c>
      <c r="AM4451">
        <v>12585809</v>
      </c>
      <c r="AN4451">
        <v>14404423</v>
      </c>
      <c r="AO4451">
        <v>889129</v>
      </c>
      <c r="AQ4451">
        <f>K4451/R4451</f>
        <v>0</v>
      </c>
    </row>
    <row r="4452" spans="1:43" x14ac:dyDescent="0.35">
      <c r="A4452" t="s">
        <v>9224</v>
      </c>
      <c r="B4452" t="s">
        <v>9225</v>
      </c>
      <c r="C4452" t="s">
        <v>38</v>
      </c>
      <c r="D4452" t="str">
        <f>IF(P4452&lt;=50000,"Extra Small",IF(AND(P4452&gt;=50000,P4452&lt;250000),"Small",IF(AND(P4452&gt;=250000,P4452&lt;1000000),"Medium",IF(AND(P4452&gt;=1000000,P4452&lt;10000000),"Large",IF(AND(P4452&gt;=10000000,P4452&lt;100000000),"Extra Large",IF(P4452&gt;=100000000,"Extra-extra-large"))))))</f>
        <v>Medium</v>
      </c>
      <c r="E4452" t="s">
        <v>43</v>
      </c>
      <c r="F4452">
        <v>1</v>
      </c>
      <c r="G4452">
        <v>2</v>
      </c>
      <c r="H4452">
        <v>0</v>
      </c>
      <c r="I4452">
        <v>1.8</v>
      </c>
      <c r="J4452" t="s">
        <v>92</v>
      </c>
      <c r="K4452">
        <v>0</v>
      </c>
      <c r="L4452">
        <v>274931</v>
      </c>
      <c r="M4452">
        <v>11532</v>
      </c>
      <c r="N4452">
        <v>418</v>
      </c>
      <c r="O4452">
        <v>198648</v>
      </c>
      <c r="P4452">
        <v>485529</v>
      </c>
      <c r="Q4452">
        <v>650</v>
      </c>
      <c r="R4452">
        <v>486179</v>
      </c>
      <c r="S4452" t="str">
        <f t="shared" si="138"/>
        <v>False</v>
      </c>
      <c r="T4452">
        <v>62406</v>
      </c>
      <c r="U4452" t="b">
        <f t="shared" si="139"/>
        <v>0</v>
      </c>
      <c r="V4452">
        <v>0</v>
      </c>
      <c r="W4452">
        <v>0</v>
      </c>
      <c r="X4452">
        <v>13820</v>
      </c>
      <c r="Y4452">
        <v>133888</v>
      </c>
      <c r="Z4452">
        <v>210114</v>
      </c>
      <c r="AA4452" t="b">
        <f>ABS(T4452-Z4452)&gt;25000</f>
        <v>1</v>
      </c>
      <c r="AB4452">
        <v>276065</v>
      </c>
      <c r="AC4452">
        <v>0</v>
      </c>
      <c r="AD4452">
        <v>276065</v>
      </c>
      <c r="AE4452">
        <v>268983</v>
      </c>
      <c r="AF4452">
        <v>0</v>
      </c>
      <c r="AG4452">
        <v>0</v>
      </c>
      <c r="AH4452">
        <v>25641</v>
      </c>
      <c r="AI4452">
        <v>294624</v>
      </c>
      <c r="AJ4452">
        <v>18559</v>
      </c>
      <c r="AK4452">
        <v>0</v>
      </c>
      <c r="AL4452">
        <v>0</v>
      </c>
      <c r="AM4452">
        <v>0</v>
      </c>
      <c r="AN4452">
        <v>18559</v>
      </c>
      <c r="AO4452">
        <v>276065</v>
      </c>
      <c r="AQ4452">
        <f>K4452/R4452</f>
        <v>0</v>
      </c>
    </row>
    <row r="4453" spans="1:43" x14ac:dyDescent="0.35">
      <c r="A4453" t="s">
        <v>9226</v>
      </c>
      <c r="B4453" t="s">
        <v>9227</v>
      </c>
      <c r="C4453" t="s">
        <v>50</v>
      </c>
      <c r="D4453" t="str">
        <f>IF(P4453&lt;=50000,"Extra Small",IF(AND(P4453&gt;=50000,P4453&lt;250000),"Small",IF(AND(P4453&gt;=250000,P4453&lt;1000000),"Medium",IF(AND(P4453&gt;=1000000,P4453&lt;10000000),"Large",IF(AND(P4453&gt;=10000000,P4453&lt;100000000),"Extra Large",IF(P4453&gt;=100000000,"Extra-extra-large"))))))</f>
        <v>Small</v>
      </c>
      <c r="E4453" t="s">
        <v>88</v>
      </c>
      <c r="F4453">
        <v>0</v>
      </c>
      <c r="G4453">
        <v>0</v>
      </c>
      <c r="H4453">
        <v>0</v>
      </c>
      <c r="I4453">
        <v>0</v>
      </c>
      <c r="J4453" t="s">
        <v>48</v>
      </c>
      <c r="K4453">
        <v>0</v>
      </c>
      <c r="L4453">
        <v>100000</v>
      </c>
      <c r="M4453">
        <v>0</v>
      </c>
      <c r="N4453">
        <v>23695</v>
      </c>
      <c r="O4453">
        <v>0</v>
      </c>
      <c r="P4453">
        <v>123695</v>
      </c>
      <c r="Q4453">
        <v>121317</v>
      </c>
      <c r="R4453">
        <v>245012</v>
      </c>
      <c r="S4453" t="str">
        <f t="shared" si="138"/>
        <v>False</v>
      </c>
      <c r="T4453">
        <v>0</v>
      </c>
      <c r="U4453" t="e">
        <f t="shared" si="139"/>
        <v>#DIV/0!</v>
      </c>
      <c r="V4453">
        <v>0</v>
      </c>
      <c r="W4453">
        <v>0</v>
      </c>
      <c r="X4453">
        <v>0</v>
      </c>
      <c r="Y4453">
        <v>67736</v>
      </c>
      <c r="Z4453">
        <v>67736</v>
      </c>
      <c r="AA4453" t="b">
        <f>ABS(T4453-Z4453)&gt;25000</f>
        <v>1</v>
      </c>
      <c r="AB4453">
        <v>177276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3546856</v>
      </c>
      <c r="AJ4453">
        <v>0</v>
      </c>
      <c r="AK4453">
        <v>0</v>
      </c>
      <c r="AL4453">
        <v>0</v>
      </c>
      <c r="AM4453">
        <v>0</v>
      </c>
      <c r="AN4453">
        <v>1393025</v>
      </c>
      <c r="AO4453">
        <v>2153831</v>
      </c>
      <c r="AQ4453">
        <f>K4453/R4453</f>
        <v>0</v>
      </c>
    </row>
    <row r="4454" spans="1:43" x14ac:dyDescent="0.35">
      <c r="A4454" t="s">
        <v>9228</v>
      </c>
      <c r="B4454" t="s">
        <v>9229</v>
      </c>
      <c r="C4454" t="s">
        <v>38</v>
      </c>
      <c r="D4454" t="str">
        <f>IF(P4454&lt;=50000,"Extra Small",IF(AND(P4454&gt;=50000,P4454&lt;250000),"Small",IF(AND(P4454&gt;=250000,P4454&lt;1000000),"Medium",IF(AND(P4454&gt;=1000000,P4454&lt;10000000),"Large",IF(AND(P4454&gt;=10000000,P4454&lt;100000000),"Extra Large",IF(P4454&gt;=100000000,"Extra-extra-large"))))))</f>
        <v>Extra Small</v>
      </c>
      <c r="E4454" t="s">
        <v>487</v>
      </c>
      <c r="F4454">
        <v>0</v>
      </c>
      <c r="G4454">
        <v>0</v>
      </c>
      <c r="H4454">
        <v>0</v>
      </c>
      <c r="I4454">
        <v>0</v>
      </c>
      <c r="J4454" t="s">
        <v>107</v>
      </c>
      <c r="K4454">
        <v>0</v>
      </c>
      <c r="L4454">
        <v>6400</v>
      </c>
      <c r="M4454">
        <v>17573</v>
      </c>
      <c r="N4454">
        <v>0</v>
      </c>
      <c r="O4454">
        <v>195</v>
      </c>
      <c r="P4454">
        <v>24168</v>
      </c>
      <c r="Q4454">
        <v>0</v>
      </c>
      <c r="R4454">
        <v>24168</v>
      </c>
      <c r="S4454" t="str">
        <f t="shared" si="138"/>
        <v>False</v>
      </c>
      <c r="T4454">
        <v>0</v>
      </c>
      <c r="U4454" t="e">
        <f t="shared" si="139"/>
        <v>#DIV/0!</v>
      </c>
      <c r="V4454">
        <v>0</v>
      </c>
      <c r="W4454">
        <v>6090</v>
      </c>
      <c r="X4454">
        <v>0</v>
      </c>
      <c r="Y4454">
        <v>11150</v>
      </c>
      <c r="Z4454">
        <v>17240</v>
      </c>
      <c r="AA4454" t="b">
        <f>ABS(T4454-Z4454)&gt;25000</f>
        <v>0</v>
      </c>
      <c r="AB4454">
        <v>6928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Q4454">
        <f>K4454/R4454</f>
        <v>0</v>
      </c>
    </row>
    <row r="4455" spans="1:43" x14ac:dyDescent="0.35">
      <c r="A4455" t="s">
        <v>9230</v>
      </c>
      <c r="B4455" t="s">
        <v>9231</v>
      </c>
      <c r="C4455" t="s">
        <v>38</v>
      </c>
      <c r="D4455" t="str">
        <f>IF(P4455&lt;=50000,"Extra Small",IF(AND(P4455&gt;=50000,P4455&lt;250000),"Small",IF(AND(P4455&gt;=250000,P4455&lt;1000000),"Medium",IF(AND(P4455&gt;=1000000,P4455&lt;10000000),"Large",IF(AND(P4455&gt;=10000000,P4455&lt;100000000),"Extra Large",IF(P4455&gt;=100000000,"Extra-extra-large"))))))</f>
        <v>Extra Small</v>
      </c>
      <c r="E4455" t="s">
        <v>43</v>
      </c>
      <c r="F4455">
        <v>0</v>
      </c>
      <c r="G4455">
        <v>0</v>
      </c>
      <c r="H4455">
        <v>0</v>
      </c>
      <c r="I4455">
        <v>0</v>
      </c>
      <c r="J4455" t="s">
        <v>142</v>
      </c>
      <c r="K4455">
        <v>0</v>
      </c>
      <c r="L4455">
        <v>48541</v>
      </c>
      <c r="M4455">
        <v>0</v>
      </c>
      <c r="N4455">
        <v>0</v>
      </c>
      <c r="O4455">
        <v>0</v>
      </c>
      <c r="P4455">
        <v>48541</v>
      </c>
      <c r="Q4455">
        <v>0</v>
      </c>
      <c r="R4455">
        <v>48541</v>
      </c>
      <c r="S4455" t="str">
        <f t="shared" si="138"/>
        <v>False</v>
      </c>
      <c r="T4455">
        <v>0</v>
      </c>
      <c r="U4455" t="e">
        <f t="shared" si="139"/>
        <v>#DIV/0!</v>
      </c>
      <c r="V4455">
        <v>0</v>
      </c>
      <c r="W4455">
        <v>15000</v>
      </c>
      <c r="X4455">
        <v>26566</v>
      </c>
      <c r="Y4455">
        <v>3978</v>
      </c>
      <c r="Z4455">
        <v>45544</v>
      </c>
      <c r="AA4455" t="b">
        <f>ABS(T4455-Z4455)&gt;25000</f>
        <v>1</v>
      </c>
      <c r="AB4455">
        <v>2997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55911</v>
      </c>
      <c r="AJ4455">
        <v>0</v>
      </c>
      <c r="AK4455">
        <v>0</v>
      </c>
      <c r="AL4455">
        <v>0</v>
      </c>
      <c r="AM4455">
        <v>0</v>
      </c>
      <c r="AN4455">
        <v>16</v>
      </c>
      <c r="AO4455">
        <v>55895</v>
      </c>
      <c r="AQ4455">
        <f>K4455/R4455</f>
        <v>0</v>
      </c>
    </row>
    <row r="4456" spans="1:43" x14ac:dyDescent="0.35">
      <c r="A4456" t="s">
        <v>9232</v>
      </c>
      <c r="B4456" t="s">
        <v>9233</v>
      </c>
      <c r="C4456" t="s">
        <v>38</v>
      </c>
      <c r="D4456" t="str">
        <f>IF(P4456&lt;=50000,"Extra Small",IF(AND(P4456&gt;=50000,P4456&lt;250000),"Small",IF(AND(P4456&gt;=250000,P4456&lt;1000000),"Medium",IF(AND(P4456&gt;=1000000,P4456&lt;10000000),"Large",IF(AND(P4456&gt;=10000000,P4456&lt;100000000),"Extra Large",IF(P4456&gt;=100000000,"Extra-extra-large"))))))</f>
        <v>Small</v>
      </c>
      <c r="E4456" t="s">
        <v>43</v>
      </c>
      <c r="F4456">
        <v>0</v>
      </c>
      <c r="G4456">
        <v>3</v>
      </c>
      <c r="H4456">
        <v>0</v>
      </c>
      <c r="I4456">
        <v>1.26</v>
      </c>
      <c r="J4456" t="s">
        <v>281</v>
      </c>
      <c r="K4456">
        <v>0</v>
      </c>
      <c r="L4456">
        <v>43263</v>
      </c>
      <c r="M4456">
        <v>196063</v>
      </c>
      <c r="N4456">
        <v>0</v>
      </c>
      <c r="O4456">
        <v>8794</v>
      </c>
      <c r="P4456">
        <v>248120</v>
      </c>
      <c r="Q4456">
        <v>0</v>
      </c>
      <c r="R4456">
        <v>248120</v>
      </c>
      <c r="S4456" t="str">
        <f t="shared" si="138"/>
        <v>False</v>
      </c>
      <c r="T4456">
        <v>102992</v>
      </c>
      <c r="U4456" t="b">
        <f t="shared" si="139"/>
        <v>0</v>
      </c>
      <c r="V4456">
        <v>0</v>
      </c>
      <c r="W4456">
        <v>0</v>
      </c>
      <c r="X4456">
        <v>0</v>
      </c>
      <c r="Y4456">
        <v>160812</v>
      </c>
      <c r="Z4456">
        <v>263804</v>
      </c>
      <c r="AA4456" t="b">
        <f>ABS(T4456-Z4456)&gt;25000</f>
        <v>1</v>
      </c>
      <c r="AB4456">
        <v>-15684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174996</v>
      </c>
      <c r="AJ4456">
        <v>0</v>
      </c>
      <c r="AK4456">
        <v>0</v>
      </c>
      <c r="AL4456">
        <v>0</v>
      </c>
      <c r="AM4456">
        <v>0</v>
      </c>
      <c r="AN4456">
        <v>38807</v>
      </c>
      <c r="AO4456">
        <v>136189</v>
      </c>
      <c r="AQ4456">
        <f>K4456/R4456</f>
        <v>0</v>
      </c>
    </row>
    <row r="4457" spans="1:43" x14ac:dyDescent="0.35">
      <c r="A4457" t="s">
        <v>9234</v>
      </c>
      <c r="B4457" t="s">
        <v>9235</v>
      </c>
      <c r="C4457" t="s">
        <v>38</v>
      </c>
      <c r="D4457" t="str">
        <f>IF(P4457&lt;=50000,"Extra Small",IF(AND(P4457&gt;=50000,P4457&lt;250000),"Small",IF(AND(P4457&gt;=250000,P4457&lt;1000000),"Medium",IF(AND(P4457&gt;=1000000,P4457&lt;10000000),"Large",IF(AND(P4457&gt;=10000000,P4457&lt;100000000),"Extra Large",IF(P4457&gt;=100000000,"Extra-extra-large"))))))</f>
        <v>Small</v>
      </c>
      <c r="E4457" t="s">
        <v>88</v>
      </c>
      <c r="F4457">
        <v>0</v>
      </c>
      <c r="G4457">
        <v>3</v>
      </c>
      <c r="H4457">
        <v>1</v>
      </c>
      <c r="I4457">
        <v>2</v>
      </c>
      <c r="J4457" t="s">
        <v>107</v>
      </c>
      <c r="K4457">
        <v>4500</v>
      </c>
      <c r="L4457">
        <v>51300</v>
      </c>
      <c r="M4457">
        <v>11500</v>
      </c>
      <c r="N4457">
        <v>0</v>
      </c>
      <c r="O4457">
        <v>0</v>
      </c>
      <c r="P4457">
        <v>67300</v>
      </c>
      <c r="Q4457">
        <v>0</v>
      </c>
      <c r="R4457">
        <v>67300</v>
      </c>
      <c r="S4457" t="str">
        <f t="shared" si="138"/>
        <v>False</v>
      </c>
      <c r="T4457">
        <v>63000</v>
      </c>
      <c r="U4457" t="b">
        <f t="shared" si="139"/>
        <v>0</v>
      </c>
      <c r="V4457">
        <v>0</v>
      </c>
      <c r="W4457">
        <v>0</v>
      </c>
      <c r="X4457">
        <v>0</v>
      </c>
      <c r="Y4457">
        <v>21000</v>
      </c>
      <c r="Z4457">
        <v>84000</v>
      </c>
      <c r="AA4457" t="b">
        <f>ABS(T4457-Z4457)&gt;25000</f>
        <v>0</v>
      </c>
      <c r="AB4457">
        <v>-16700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51232</v>
      </c>
      <c r="AJ4457">
        <v>0</v>
      </c>
      <c r="AK4457">
        <v>0</v>
      </c>
      <c r="AL4457">
        <v>0</v>
      </c>
      <c r="AM4457">
        <v>0</v>
      </c>
      <c r="AN4457">
        <v>10090</v>
      </c>
      <c r="AO4457">
        <v>41142</v>
      </c>
      <c r="AQ4457">
        <f>K4457/R4457</f>
        <v>6.6864784546805348E-2</v>
      </c>
    </row>
    <row r="4458" spans="1:43" x14ac:dyDescent="0.35">
      <c r="A4458" t="s">
        <v>9236</v>
      </c>
      <c r="B4458" t="s">
        <v>9237</v>
      </c>
      <c r="C4458" t="s">
        <v>50</v>
      </c>
      <c r="D4458" t="str">
        <f>IF(P4458&lt;=50000,"Extra Small",IF(AND(P4458&gt;=50000,P4458&lt;250000),"Small",IF(AND(P4458&gt;=250000,P4458&lt;1000000),"Medium",IF(AND(P4458&gt;=1000000,P4458&lt;10000000),"Large",IF(AND(P4458&gt;=10000000,P4458&lt;100000000),"Extra Large",IF(P4458&gt;=100000000,"Extra-extra-large"))))))</f>
        <v>Large</v>
      </c>
      <c r="E4458" t="s">
        <v>55</v>
      </c>
      <c r="F4458">
        <v>16</v>
      </c>
      <c r="G4458">
        <v>10</v>
      </c>
      <c r="H4458">
        <v>11</v>
      </c>
      <c r="I4458">
        <v>24.74</v>
      </c>
      <c r="J4458" t="s">
        <v>102</v>
      </c>
      <c r="K4458">
        <v>1924943</v>
      </c>
      <c r="L4458">
        <v>1159</v>
      </c>
      <c r="M4458">
        <v>1064</v>
      </c>
      <c r="N4458">
        <v>19818</v>
      </c>
      <c r="O4458">
        <v>0</v>
      </c>
      <c r="P4458">
        <v>1946984</v>
      </c>
      <c r="Q4458">
        <v>0</v>
      </c>
      <c r="R4458">
        <v>1946984</v>
      </c>
      <c r="S4458" t="str">
        <f t="shared" si="138"/>
        <v>False</v>
      </c>
      <c r="T4458">
        <v>1656202</v>
      </c>
      <c r="U4458" t="b">
        <f t="shared" si="139"/>
        <v>0</v>
      </c>
      <c r="V4458">
        <v>0</v>
      </c>
      <c r="W4458">
        <v>0</v>
      </c>
      <c r="X4458">
        <v>0</v>
      </c>
      <c r="Y4458">
        <v>415541</v>
      </c>
      <c r="Z4458">
        <v>2071743</v>
      </c>
      <c r="AA4458" t="b">
        <f>ABS(T4458-Z4458)&gt;1000000</f>
        <v>0</v>
      </c>
      <c r="AB4458">
        <v>-124759</v>
      </c>
      <c r="AC4458">
        <v>0</v>
      </c>
      <c r="AD4458">
        <v>-124759</v>
      </c>
      <c r="AE4458">
        <v>1010143</v>
      </c>
      <c r="AF4458">
        <v>0</v>
      </c>
      <c r="AG4458">
        <v>699982</v>
      </c>
      <c r="AH4458">
        <v>699982</v>
      </c>
      <c r="AI4458">
        <v>1710125</v>
      </c>
      <c r="AJ4458">
        <v>166961</v>
      </c>
      <c r="AK4458">
        <v>0</v>
      </c>
      <c r="AL4458">
        <v>287248</v>
      </c>
      <c r="AM4458">
        <v>287248</v>
      </c>
      <c r="AN4458">
        <v>454209</v>
      </c>
      <c r="AO4458">
        <v>1255916</v>
      </c>
      <c r="AQ4458">
        <f>K4458/R4458</f>
        <v>0.98867941390376091</v>
      </c>
    </row>
    <row r="4459" spans="1:43" x14ac:dyDescent="0.35">
      <c r="A4459" t="s">
        <v>9238</v>
      </c>
      <c r="B4459" t="s">
        <v>9239</v>
      </c>
      <c r="C4459" t="s">
        <v>50</v>
      </c>
      <c r="D4459" t="str">
        <f>IF(P4459&lt;=50000,"Extra Small",IF(AND(P4459&gt;=50000,P4459&lt;250000),"Small",IF(AND(P4459&gt;=250000,P4459&lt;1000000),"Medium",IF(AND(P4459&gt;=1000000,P4459&lt;10000000),"Large",IF(AND(P4459&gt;=10000000,P4459&lt;100000000),"Extra Large",IF(P4459&gt;=100000000,"Extra-extra-large"))))))</f>
        <v>Medium</v>
      </c>
      <c r="E4459" t="s">
        <v>67</v>
      </c>
      <c r="F4459">
        <v>1</v>
      </c>
      <c r="G4459">
        <v>5</v>
      </c>
      <c r="H4459">
        <v>20</v>
      </c>
      <c r="I4459">
        <v>4.8</v>
      </c>
      <c r="J4459" t="s">
        <v>44</v>
      </c>
      <c r="K4459">
        <v>578899</v>
      </c>
      <c r="L4459">
        <v>0</v>
      </c>
      <c r="M4459">
        <v>86345</v>
      </c>
      <c r="N4459">
        <v>0</v>
      </c>
      <c r="O4459">
        <v>31467</v>
      </c>
      <c r="P4459">
        <v>696711</v>
      </c>
      <c r="Q4459">
        <v>0</v>
      </c>
      <c r="R4459">
        <v>696711</v>
      </c>
      <c r="S4459" t="str">
        <f t="shared" si="138"/>
        <v>False</v>
      </c>
      <c r="T4459">
        <v>412018</v>
      </c>
      <c r="U4459" t="b">
        <f t="shared" si="139"/>
        <v>0</v>
      </c>
      <c r="V4459">
        <v>0</v>
      </c>
      <c r="W4459">
        <v>0</v>
      </c>
      <c r="X4459">
        <v>0</v>
      </c>
      <c r="Y4459">
        <v>207370</v>
      </c>
      <c r="Z4459">
        <v>619388</v>
      </c>
      <c r="AA4459" t="b">
        <f>ABS(T4459-Z4459)&gt;25000</f>
        <v>1</v>
      </c>
      <c r="AB4459">
        <v>77323</v>
      </c>
      <c r="AC4459">
        <v>0</v>
      </c>
      <c r="AD4459">
        <v>77323</v>
      </c>
      <c r="AE4459">
        <v>687441</v>
      </c>
      <c r="AF4459">
        <v>0</v>
      </c>
      <c r="AG4459">
        <v>0</v>
      </c>
      <c r="AH4459">
        <v>23009</v>
      </c>
      <c r="AI4459">
        <v>710450</v>
      </c>
      <c r="AJ4459">
        <v>32508</v>
      </c>
      <c r="AK4459">
        <v>0</v>
      </c>
      <c r="AL4459">
        <v>0</v>
      </c>
      <c r="AM4459">
        <v>45699</v>
      </c>
      <c r="AN4459">
        <v>78207</v>
      </c>
      <c r="AO4459">
        <v>632243</v>
      </c>
      <c r="AQ4459">
        <f>K4459/R4459</f>
        <v>0.83090262677064086</v>
      </c>
    </row>
    <row r="4460" spans="1:43" x14ac:dyDescent="0.35">
      <c r="A4460" t="s">
        <v>9240</v>
      </c>
      <c r="B4460" t="s">
        <v>9241</v>
      </c>
      <c r="C4460" t="s">
        <v>38</v>
      </c>
      <c r="D4460" t="str">
        <f>IF(P4460&lt;=50000,"Extra Small",IF(AND(P4460&gt;=50000,P4460&lt;250000),"Small",IF(AND(P4460&gt;=250000,P4460&lt;1000000),"Medium",IF(AND(P4460&gt;=1000000,P4460&lt;10000000),"Large",IF(AND(P4460&gt;=10000000,P4460&lt;100000000),"Extra Large",IF(P4460&gt;=100000000,"Extra-extra-large"))))))</f>
        <v>Extra Large</v>
      </c>
      <c r="E4460" t="s">
        <v>51</v>
      </c>
      <c r="F4460">
        <v>202</v>
      </c>
      <c r="G4460">
        <v>44</v>
      </c>
      <c r="H4460">
        <v>34</v>
      </c>
      <c r="I4460">
        <v>231.5</v>
      </c>
      <c r="J4460" t="s">
        <v>48</v>
      </c>
      <c r="K4460">
        <v>25386917</v>
      </c>
      <c r="L4460">
        <v>9032</v>
      </c>
      <c r="M4460">
        <v>3864719</v>
      </c>
      <c r="N4460">
        <v>156601</v>
      </c>
      <c r="O4460">
        <v>195990</v>
      </c>
      <c r="P4460">
        <v>29613259</v>
      </c>
      <c r="Q4460">
        <v>0</v>
      </c>
      <c r="R4460">
        <v>29613259</v>
      </c>
      <c r="S4460" t="str">
        <f t="shared" si="138"/>
        <v>False</v>
      </c>
      <c r="T4460">
        <v>20190612</v>
      </c>
      <c r="U4460" t="b">
        <f t="shared" si="139"/>
        <v>0</v>
      </c>
      <c r="V4460">
        <v>3165</v>
      </c>
      <c r="W4460">
        <v>0</v>
      </c>
      <c r="X4460">
        <v>0</v>
      </c>
      <c r="Y4460">
        <v>9381137</v>
      </c>
      <c r="Z4460">
        <v>29574914</v>
      </c>
      <c r="AA4460" t="b">
        <f>ABS(T4460-Z4460)&gt;1000000</f>
        <v>1</v>
      </c>
      <c r="AB4460">
        <v>38345</v>
      </c>
      <c r="AC4460">
        <v>0</v>
      </c>
      <c r="AD4460">
        <v>38345</v>
      </c>
      <c r="AE4460">
        <v>4892157</v>
      </c>
      <c r="AF4460">
        <v>0</v>
      </c>
      <c r="AG4460">
        <v>32137165</v>
      </c>
      <c r="AH4460">
        <v>32137165</v>
      </c>
      <c r="AI4460">
        <v>37029322</v>
      </c>
      <c r="AJ4460">
        <v>6725841</v>
      </c>
      <c r="AK4460">
        <v>0</v>
      </c>
      <c r="AL4460">
        <v>0</v>
      </c>
      <c r="AM4460">
        <v>0</v>
      </c>
      <c r="AN4460">
        <v>6725841</v>
      </c>
      <c r="AO4460">
        <v>30303481</v>
      </c>
      <c r="AQ4460">
        <f>K4460/R4460</f>
        <v>0.85728210461401766</v>
      </c>
    </row>
    <row r="4461" spans="1:43" x14ac:dyDescent="0.35">
      <c r="A4461" t="s">
        <v>9242</v>
      </c>
      <c r="B4461" t="s">
        <v>9243</v>
      </c>
      <c r="C4461" t="s">
        <v>38</v>
      </c>
      <c r="D4461" t="str">
        <f>IF(P4461&lt;=50000,"Extra Small",IF(AND(P4461&gt;=50000,P4461&lt;250000),"Small",IF(AND(P4461&gt;=250000,P4461&lt;1000000),"Medium",IF(AND(P4461&gt;=1000000,P4461&lt;10000000),"Large",IF(AND(P4461&gt;=10000000,P4461&lt;100000000),"Extra Large",IF(P4461&gt;=100000000,"Extra-extra-large"))))))</f>
        <v>Small</v>
      </c>
      <c r="E4461" t="s">
        <v>43</v>
      </c>
      <c r="F4461">
        <v>1</v>
      </c>
      <c r="G4461">
        <v>4</v>
      </c>
      <c r="H4461">
        <v>3</v>
      </c>
      <c r="I4461">
        <v>2.0499999999999998</v>
      </c>
      <c r="J4461" t="s">
        <v>103</v>
      </c>
      <c r="K4461">
        <v>100975</v>
      </c>
      <c r="L4461">
        <v>0</v>
      </c>
      <c r="M4461">
        <v>127283</v>
      </c>
      <c r="N4461">
        <v>1086</v>
      </c>
      <c r="O4461">
        <v>16743</v>
      </c>
      <c r="P4461">
        <v>246087</v>
      </c>
      <c r="Q4461">
        <v>0</v>
      </c>
      <c r="R4461">
        <v>246087</v>
      </c>
      <c r="S4461" t="str">
        <f t="shared" si="138"/>
        <v>False</v>
      </c>
      <c r="T4461">
        <v>213697</v>
      </c>
      <c r="U4461" t="b">
        <f t="shared" si="139"/>
        <v>0</v>
      </c>
      <c r="V4461">
        <v>0</v>
      </c>
      <c r="W4461">
        <v>0</v>
      </c>
      <c r="X4461">
        <v>0</v>
      </c>
      <c r="Y4461">
        <v>33686</v>
      </c>
      <c r="Z4461">
        <v>247383</v>
      </c>
      <c r="AA4461" t="b">
        <f>ABS(T4461-Z4461)&gt;25000</f>
        <v>1</v>
      </c>
      <c r="AB4461">
        <v>-1296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190187</v>
      </c>
      <c r="AJ4461">
        <v>0</v>
      </c>
      <c r="AK4461">
        <v>0</v>
      </c>
      <c r="AL4461">
        <v>0</v>
      </c>
      <c r="AM4461">
        <v>0</v>
      </c>
      <c r="AN4461">
        <v>93827</v>
      </c>
      <c r="AO4461">
        <v>96360</v>
      </c>
      <c r="AQ4461">
        <f>K4461/R4461</f>
        <v>0.41032236566742658</v>
      </c>
    </row>
    <row r="4462" spans="1:43" x14ac:dyDescent="0.35">
      <c r="A4462" t="s">
        <v>9244</v>
      </c>
      <c r="B4462" t="s">
        <v>9245</v>
      </c>
      <c r="C4462" t="s">
        <v>50</v>
      </c>
      <c r="D4462" t="str">
        <f>IF(P4462&lt;=50000,"Extra Small",IF(AND(P4462&gt;=50000,P4462&lt;250000),"Small",IF(AND(P4462&gt;=250000,P4462&lt;1000000),"Medium",IF(AND(P4462&gt;=1000000,P4462&lt;10000000),"Large",IF(AND(P4462&gt;=10000000,P4462&lt;100000000),"Extra Large",IF(P4462&gt;=100000000,"Extra-extra-large"))))))</f>
        <v>Small</v>
      </c>
      <c r="E4462" t="s">
        <v>49</v>
      </c>
      <c r="F4462">
        <v>0</v>
      </c>
      <c r="G4462">
        <v>0</v>
      </c>
      <c r="H4462">
        <v>0</v>
      </c>
      <c r="I4462">
        <v>0</v>
      </c>
      <c r="J4462" t="s">
        <v>48</v>
      </c>
      <c r="K4462">
        <v>0</v>
      </c>
      <c r="L4462">
        <v>100000</v>
      </c>
      <c r="M4462">
        <v>0</v>
      </c>
      <c r="N4462">
        <v>0</v>
      </c>
      <c r="O4462">
        <v>1</v>
      </c>
      <c r="P4462">
        <v>100001</v>
      </c>
      <c r="Q4462">
        <v>0</v>
      </c>
      <c r="R4462">
        <v>100001</v>
      </c>
      <c r="S4462" t="str">
        <f t="shared" si="138"/>
        <v>False</v>
      </c>
      <c r="T4462">
        <v>0</v>
      </c>
      <c r="U4462" t="e">
        <f t="shared" si="139"/>
        <v>#DIV/0!</v>
      </c>
      <c r="V4462">
        <v>0</v>
      </c>
      <c r="W4462">
        <v>0</v>
      </c>
      <c r="X4462">
        <v>0</v>
      </c>
      <c r="Y4462">
        <v>0</v>
      </c>
      <c r="Z4462">
        <v>0</v>
      </c>
      <c r="AA4462" t="b">
        <f>ABS(T4462-Z4462)&gt;25000</f>
        <v>0</v>
      </c>
      <c r="AB4462">
        <v>100001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100011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100011</v>
      </c>
      <c r="AQ4462">
        <f>K4462/R4462</f>
        <v>0</v>
      </c>
    </row>
    <row r="4463" spans="1:43" x14ac:dyDescent="0.35">
      <c r="A4463" t="s">
        <v>9246</v>
      </c>
      <c r="B4463" t="s">
        <v>9247</v>
      </c>
      <c r="C4463" t="s">
        <v>38</v>
      </c>
      <c r="D4463" t="str">
        <f>IF(P4463&lt;=50000,"Extra Small",IF(AND(P4463&gt;=50000,P4463&lt;250000),"Small",IF(AND(P4463&gt;=250000,P4463&lt;1000000),"Medium",IF(AND(P4463&gt;=1000000,P4463&lt;10000000),"Large",IF(AND(P4463&gt;=10000000,P4463&lt;100000000),"Extra Large",IF(P4463&gt;=100000000,"Extra-extra-large"))))))</f>
        <v>Extra Small</v>
      </c>
      <c r="E4463" t="s">
        <v>39</v>
      </c>
      <c r="F4463">
        <v>0</v>
      </c>
      <c r="G4463">
        <v>2</v>
      </c>
      <c r="H4463">
        <v>0</v>
      </c>
      <c r="I4463">
        <v>0.2</v>
      </c>
      <c r="J4463" t="s">
        <v>56</v>
      </c>
      <c r="K4463">
        <v>0</v>
      </c>
      <c r="L4463">
        <v>8000</v>
      </c>
      <c r="M4463">
        <v>13820</v>
      </c>
      <c r="N4463">
        <v>0</v>
      </c>
      <c r="O4463">
        <v>0</v>
      </c>
      <c r="P4463">
        <v>21820</v>
      </c>
      <c r="Q4463">
        <v>0</v>
      </c>
      <c r="R4463">
        <v>21820</v>
      </c>
      <c r="S4463" t="str">
        <f t="shared" si="138"/>
        <v>False</v>
      </c>
      <c r="T4463">
        <v>2200</v>
      </c>
      <c r="U4463" t="b">
        <f t="shared" si="139"/>
        <v>0</v>
      </c>
      <c r="V4463">
        <v>0</v>
      </c>
      <c r="W4463">
        <v>0</v>
      </c>
      <c r="X4463">
        <v>0</v>
      </c>
      <c r="Y4463">
        <v>20470</v>
      </c>
      <c r="Z4463">
        <v>22670</v>
      </c>
      <c r="AA4463" t="b">
        <f>ABS(T4463-Z4463)&gt;25000</f>
        <v>0</v>
      </c>
      <c r="AB4463">
        <v>-850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15491</v>
      </c>
      <c r="AJ4463">
        <v>0</v>
      </c>
      <c r="AK4463">
        <v>0</v>
      </c>
      <c r="AL4463">
        <v>0</v>
      </c>
      <c r="AM4463">
        <v>0</v>
      </c>
      <c r="AN4463">
        <v>5295</v>
      </c>
      <c r="AO4463">
        <v>10196</v>
      </c>
      <c r="AQ4463">
        <f>K4463/R4463</f>
        <v>0</v>
      </c>
    </row>
    <row r="4464" spans="1:43" x14ac:dyDescent="0.35">
      <c r="A4464" t="s">
        <v>9248</v>
      </c>
      <c r="B4464" t="s">
        <v>9249</v>
      </c>
      <c r="C4464" t="s">
        <v>38</v>
      </c>
      <c r="D4464" t="str">
        <f>IF(P4464&lt;=50000,"Extra Small",IF(AND(P4464&gt;=50000,P4464&lt;250000),"Small",IF(AND(P4464&gt;=250000,P4464&lt;1000000),"Medium",IF(AND(P4464&gt;=1000000,P4464&lt;10000000),"Large",IF(AND(P4464&gt;=10000000,P4464&lt;100000000),"Extra Large",IF(P4464&gt;=100000000,"Extra-extra-large"))))))</f>
        <v>Medium</v>
      </c>
      <c r="E4464" t="s">
        <v>39</v>
      </c>
      <c r="F4464">
        <v>0</v>
      </c>
      <c r="G4464">
        <v>2</v>
      </c>
      <c r="H4464">
        <v>4</v>
      </c>
      <c r="I4464">
        <v>0</v>
      </c>
      <c r="J4464" t="s">
        <v>142</v>
      </c>
      <c r="K4464">
        <v>0</v>
      </c>
      <c r="L4464">
        <v>261981</v>
      </c>
      <c r="M4464">
        <v>4005</v>
      </c>
      <c r="N4464">
        <v>0</v>
      </c>
      <c r="O4464">
        <v>12401</v>
      </c>
      <c r="P4464">
        <v>278387</v>
      </c>
      <c r="Q4464">
        <v>0</v>
      </c>
      <c r="R4464">
        <v>278387</v>
      </c>
      <c r="S4464" t="str">
        <f t="shared" si="138"/>
        <v>False</v>
      </c>
      <c r="T4464">
        <v>95507</v>
      </c>
      <c r="U4464" t="b">
        <f t="shared" si="139"/>
        <v>0</v>
      </c>
      <c r="V4464">
        <v>0</v>
      </c>
      <c r="W4464">
        <v>0</v>
      </c>
      <c r="X4464">
        <v>0</v>
      </c>
      <c r="Y4464">
        <v>89926</v>
      </c>
      <c r="Z4464">
        <v>185433</v>
      </c>
      <c r="AA4464" t="b">
        <f>ABS(T4464-Z4464)&gt;25000</f>
        <v>1</v>
      </c>
      <c r="AB4464">
        <v>92954</v>
      </c>
      <c r="AC4464">
        <v>0</v>
      </c>
      <c r="AD4464">
        <v>92954</v>
      </c>
      <c r="AE4464">
        <v>1133972</v>
      </c>
      <c r="AF4464">
        <v>0</v>
      </c>
      <c r="AG4464">
        <v>0</v>
      </c>
      <c r="AH4464">
        <v>256776</v>
      </c>
      <c r="AI4464">
        <v>1390748</v>
      </c>
      <c r="AJ4464">
        <v>18559</v>
      </c>
      <c r="AK4464">
        <v>0</v>
      </c>
      <c r="AL4464">
        <v>0</v>
      </c>
      <c r="AM4464">
        <v>0</v>
      </c>
      <c r="AN4464">
        <v>18559</v>
      </c>
      <c r="AO4464">
        <v>1372189</v>
      </c>
      <c r="AQ4464">
        <f>K4464/R4464</f>
        <v>0</v>
      </c>
    </row>
    <row r="4465" spans="1:43" x14ac:dyDescent="0.35">
      <c r="A4465" t="s">
        <v>9250</v>
      </c>
      <c r="B4465" t="s">
        <v>9251</v>
      </c>
      <c r="C4465" t="s">
        <v>38</v>
      </c>
      <c r="D4465" t="str">
        <f>IF(P4465&lt;=50000,"Extra Small",IF(AND(P4465&gt;=50000,P4465&lt;250000),"Small",IF(AND(P4465&gt;=250000,P4465&lt;1000000),"Medium",IF(AND(P4465&gt;=1000000,P4465&lt;10000000),"Large",IF(AND(P4465&gt;=10000000,P4465&lt;100000000),"Extra Large",IF(P4465&gt;=100000000,"Extra-extra-large"))))))</f>
        <v>Extra Small</v>
      </c>
      <c r="E4465" t="s">
        <v>67</v>
      </c>
      <c r="F4465">
        <v>0</v>
      </c>
      <c r="G4465">
        <v>0</v>
      </c>
      <c r="H4465">
        <v>0</v>
      </c>
      <c r="I4465">
        <v>0</v>
      </c>
      <c r="J4465" t="s">
        <v>465</v>
      </c>
      <c r="K4465">
        <v>0</v>
      </c>
      <c r="L4465">
        <v>9532</v>
      </c>
      <c r="M4465">
        <v>0</v>
      </c>
      <c r="N4465">
        <v>4410</v>
      </c>
      <c r="O4465">
        <v>5250</v>
      </c>
      <c r="P4465">
        <v>19192</v>
      </c>
      <c r="Q4465">
        <v>0</v>
      </c>
      <c r="R4465">
        <v>19192</v>
      </c>
      <c r="S4465" t="str">
        <f t="shared" si="138"/>
        <v>False</v>
      </c>
      <c r="T4465">
        <v>0</v>
      </c>
      <c r="U4465" t="e">
        <f t="shared" si="139"/>
        <v>#DIV/0!</v>
      </c>
      <c r="V4465">
        <v>0</v>
      </c>
      <c r="W4465">
        <v>23272</v>
      </c>
      <c r="X4465">
        <v>0</v>
      </c>
      <c r="Y4465">
        <v>7641</v>
      </c>
      <c r="Z4465">
        <v>30913</v>
      </c>
      <c r="AA4465" t="b">
        <f>ABS(T4465-Z4465)&gt;25000</f>
        <v>1</v>
      </c>
      <c r="AB4465">
        <v>-11721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Q4465">
        <f>K4465/R4465</f>
        <v>0</v>
      </c>
    </row>
    <row r="4466" spans="1:43" x14ac:dyDescent="0.35">
      <c r="A4466" t="s">
        <v>9252</v>
      </c>
      <c r="B4466" t="s">
        <v>9253</v>
      </c>
      <c r="C4466" t="s">
        <v>38</v>
      </c>
      <c r="D4466" t="str">
        <f>IF(P4466&lt;=50000,"Extra Small",IF(AND(P4466&gt;=50000,P4466&lt;250000),"Small",IF(AND(P4466&gt;=250000,P4466&lt;1000000),"Medium",IF(AND(P4466&gt;=1000000,P4466&lt;10000000),"Large",IF(AND(P4466&gt;=10000000,P4466&lt;100000000),"Extra Large",IF(P4466&gt;=100000000,"Extra-extra-large"))))))</f>
        <v>Medium</v>
      </c>
      <c r="E4466" t="s">
        <v>85</v>
      </c>
      <c r="F4466">
        <v>1</v>
      </c>
      <c r="G4466">
        <v>4</v>
      </c>
      <c r="H4466">
        <v>39</v>
      </c>
      <c r="I4466">
        <v>350.45</v>
      </c>
      <c r="J4466" t="s">
        <v>738</v>
      </c>
      <c r="K4466">
        <v>442835</v>
      </c>
      <c r="L4466">
        <v>1771</v>
      </c>
      <c r="M4466">
        <v>211427</v>
      </c>
      <c r="N4466">
        <v>18173</v>
      </c>
      <c r="O4466">
        <v>642</v>
      </c>
      <c r="P4466">
        <v>674848</v>
      </c>
      <c r="Q4466">
        <v>0</v>
      </c>
      <c r="R4466">
        <v>674848</v>
      </c>
      <c r="S4466" t="str">
        <f t="shared" si="138"/>
        <v>False</v>
      </c>
      <c r="T4466">
        <v>600830</v>
      </c>
      <c r="U4466" t="b">
        <f t="shared" si="139"/>
        <v>0</v>
      </c>
      <c r="V4466">
        <v>0</v>
      </c>
      <c r="W4466">
        <v>0</v>
      </c>
      <c r="X4466">
        <v>0</v>
      </c>
      <c r="Y4466">
        <v>72108</v>
      </c>
      <c r="Z4466">
        <v>672938</v>
      </c>
      <c r="AA4466" t="b">
        <f>ABS(T4466-Z4466)&gt;25000</f>
        <v>1</v>
      </c>
      <c r="AB4466">
        <v>1910</v>
      </c>
      <c r="AC4466">
        <v>0</v>
      </c>
      <c r="AD4466">
        <v>1910</v>
      </c>
      <c r="AE4466">
        <v>1012935</v>
      </c>
      <c r="AF4466">
        <v>0</v>
      </c>
      <c r="AG4466">
        <v>0</v>
      </c>
      <c r="AH4466">
        <v>0</v>
      </c>
      <c r="AI4466">
        <v>1012935</v>
      </c>
      <c r="AJ4466">
        <v>291341</v>
      </c>
      <c r="AK4466">
        <v>0</v>
      </c>
      <c r="AL4466">
        <v>0</v>
      </c>
      <c r="AM4466">
        <v>0</v>
      </c>
      <c r="AN4466">
        <v>291341</v>
      </c>
      <c r="AO4466">
        <v>721594</v>
      </c>
      <c r="AQ4466">
        <f>K4466/R4466</f>
        <v>0.65619961828441364</v>
      </c>
    </row>
    <row r="4467" spans="1:43" x14ac:dyDescent="0.35">
      <c r="A4467" t="s">
        <v>9254</v>
      </c>
      <c r="B4467" t="s">
        <v>9255</v>
      </c>
      <c r="C4467" t="s">
        <v>38</v>
      </c>
      <c r="D4467" t="str">
        <f>IF(P4467&lt;=50000,"Extra Small",IF(AND(P4467&gt;=50000,P4467&lt;250000),"Small",IF(AND(P4467&gt;=250000,P4467&lt;1000000),"Medium",IF(AND(P4467&gt;=1000000,P4467&lt;10000000),"Large",IF(AND(P4467&gt;=10000000,P4467&lt;100000000),"Extra Large",IF(P4467&gt;=100000000,"Extra-extra-large"))))))</f>
        <v>Large</v>
      </c>
      <c r="E4467" t="s">
        <v>43</v>
      </c>
      <c r="F4467">
        <v>4</v>
      </c>
      <c r="G4467">
        <v>11</v>
      </c>
      <c r="H4467">
        <v>4</v>
      </c>
      <c r="I4467">
        <v>11.95</v>
      </c>
      <c r="J4467" t="s">
        <v>48</v>
      </c>
      <c r="K4467">
        <v>202545</v>
      </c>
      <c r="L4467">
        <v>7803</v>
      </c>
      <c r="M4467">
        <v>872900</v>
      </c>
      <c r="N4467">
        <v>7576</v>
      </c>
      <c r="O4467">
        <v>69580</v>
      </c>
      <c r="P4467">
        <v>1160404</v>
      </c>
      <c r="Q4467">
        <v>0</v>
      </c>
      <c r="R4467">
        <v>1160404</v>
      </c>
      <c r="S4467" t="str">
        <f t="shared" si="138"/>
        <v>False</v>
      </c>
      <c r="T4467">
        <v>1013727</v>
      </c>
      <c r="U4467" t="b">
        <f t="shared" si="139"/>
        <v>0</v>
      </c>
      <c r="V4467">
        <v>0</v>
      </c>
      <c r="W4467">
        <v>0</v>
      </c>
      <c r="X4467">
        <v>0</v>
      </c>
      <c r="Y4467">
        <v>222094</v>
      </c>
      <c r="Z4467">
        <v>1235821</v>
      </c>
      <c r="AA4467" t="b">
        <f>ABS(T4467-Z4467)&gt;1000000</f>
        <v>0</v>
      </c>
      <c r="AB4467">
        <v>-75417</v>
      </c>
      <c r="AC4467">
        <v>0</v>
      </c>
      <c r="AD4467">
        <v>-75417</v>
      </c>
      <c r="AE4467">
        <v>844280</v>
      </c>
      <c r="AF4467">
        <v>0</v>
      </c>
      <c r="AG4467">
        <v>231401</v>
      </c>
      <c r="AH4467">
        <v>231401</v>
      </c>
      <c r="AI4467">
        <v>1075681</v>
      </c>
      <c r="AJ4467">
        <v>658184</v>
      </c>
      <c r="AK4467">
        <v>0</v>
      </c>
      <c r="AL4467">
        <v>0</v>
      </c>
      <c r="AM4467">
        <v>0</v>
      </c>
      <c r="AN4467">
        <v>658184</v>
      </c>
      <c r="AO4467">
        <v>417497</v>
      </c>
      <c r="AQ4467">
        <f>K4467/R4467</f>
        <v>0.17454696812489442</v>
      </c>
    </row>
    <row r="4468" spans="1:43" x14ac:dyDescent="0.35">
      <c r="A4468" t="s">
        <v>9256</v>
      </c>
      <c r="B4468" t="s">
        <v>9257</v>
      </c>
      <c r="C4468" t="s">
        <v>38</v>
      </c>
      <c r="D4468" t="str">
        <f>IF(P4468&lt;=50000,"Extra Small",IF(AND(P4468&gt;=50000,P4468&lt;250000),"Small",IF(AND(P4468&gt;=250000,P4468&lt;1000000),"Medium",IF(AND(P4468&gt;=1000000,P4468&lt;10000000),"Large",IF(AND(P4468&gt;=10000000,P4468&lt;100000000),"Extra Large",IF(P4468&gt;=100000000,"Extra-extra-large"))))))</f>
        <v>Small</v>
      </c>
      <c r="E4468" t="s">
        <v>101</v>
      </c>
      <c r="F4468">
        <v>1</v>
      </c>
      <c r="G4468">
        <v>3</v>
      </c>
      <c r="H4468">
        <v>1</v>
      </c>
      <c r="I4468">
        <v>3</v>
      </c>
      <c r="J4468" t="s">
        <v>269</v>
      </c>
      <c r="K4468">
        <v>0</v>
      </c>
      <c r="L4468">
        <v>205163</v>
      </c>
      <c r="M4468">
        <v>9883</v>
      </c>
      <c r="N4468">
        <v>2566</v>
      </c>
      <c r="O4468">
        <v>8000</v>
      </c>
      <c r="P4468">
        <v>225612</v>
      </c>
      <c r="Q4468">
        <v>0</v>
      </c>
      <c r="R4468">
        <v>225612</v>
      </c>
      <c r="S4468" t="str">
        <f t="shared" si="138"/>
        <v>False</v>
      </c>
      <c r="T4468">
        <v>142909</v>
      </c>
      <c r="U4468" t="b">
        <f t="shared" si="139"/>
        <v>0</v>
      </c>
      <c r="V4468">
        <v>0</v>
      </c>
      <c r="W4468">
        <v>0</v>
      </c>
      <c r="X4468">
        <v>0</v>
      </c>
      <c r="Y4468">
        <v>69473</v>
      </c>
      <c r="Z4468">
        <v>212382</v>
      </c>
      <c r="AA4468" t="b">
        <f>ABS(T4468-Z4468)&gt;25000</f>
        <v>1</v>
      </c>
      <c r="AB4468">
        <v>13230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563004</v>
      </c>
      <c r="AJ4468">
        <v>0</v>
      </c>
      <c r="AK4468">
        <v>0</v>
      </c>
      <c r="AL4468">
        <v>0</v>
      </c>
      <c r="AM4468">
        <v>0</v>
      </c>
      <c r="AN4468">
        <v>456843</v>
      </c>
      <c r="AO4468">
        <v>106161</v>
      </c>
      <c r="AQ4468">
        <f>K4468/R4468</f>
        <v>0</v>
      </c>
    </row>
    <row r="4469" spans="1:43" x14ac:dyDescent="0.35">
      <c r="A4469" t="s">
        <v>9258</v>
      </c>
      <c r="B4469" t="s">
        <v>9259</v>
      </c>
      <c r="C4469" t="s">
        <v>38</v>
      </c>
      <c r="D4469" t="str">
        <f>IF(P4469&lt;=50000,"Extra Small",IF(AND(P4469&gt;=50000,P4469&lt;250000),"Small",IF(AND(P4469&gt;=250000,P4469&lt;1000000),"Medium",IF(AND(P4469&gt;=1000000,P4469&lt;10000000),"Large",IF(AND(P4469&gt;=10000000,P4469&lt;100000000),"Extra Large",IF(P4469&gt;=100000000,"Extra-extra-large"))))))</f>
        <v>Extra Small</v>
      </c>
      <c r="E4469" t="s">
        <v>302</v>
      </c>
      <c r="F4469">
        <v>0</v>
      </c>
      <c r="G4469">
        <v>0</v>
      </c>
      <c r="H4469">
        <v>0</v>
      </c>
      <c r="I4469">
        <v>0</v>
      </c>
      <c r="J4469" t="s">
        <v>44</v>
      </c>
      <c r="K4469">
        <v>0</v>
      </c>
      <c r="L4469">
        <v>14523</v>
      </c>
      <c r="M4469">
        <v>0</v>
      </c>
      <c r="N4469">
        <v>0</v>
      </c>
      <c r="O4469">
        <v>0</v>
      </c>
      <c r="P4469">
        <v>14523</v>
      </c>
      <c r="Q4469">
        <v>0</v>
      </c>
      <c r="R4469">
        <v>14523</v>
      </c>
      <c r="S4469" t="str">
        <f t="shared" si="138"/>
        <v>False</v>
      </c>
      <c r="T4469">
        <v>0</v>
      </c>
      <c r="U4469" t="e">
        <f t="shared" si="139"/>
        <v>#DIV/0!</v>
      </c>
      <c r="V4469">
        <v>0</v>
      </c>
      <c r="W4469">
        <v>0</v>
      </c>
      <c r="X4469">
        <v>0</v>
      </c>
      <c r="Y4469">
        <v>8381</v>
      </c>
      <c r="Z4469">
        <v>8381</v>
      </c>
      <c r="AA4469" t="b">
        <f>ABS(T4469-Z4469)&gt;25000</f>
        <v>0</v>
      </c>
      <c r="AB4469">
        <v>6142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Q4469">
        <f>K4469/R4469</f>
        <v>0</v>
      </c>
    </row>
    <row r="4470" spans="1:43" x14ac:dyDescent="0.35">
      <c r="A4470" t="s">
        <v>9260</v>
      </c>
      <c r="B4470" t="s">
        <v>9261</v>
      </c>
      <c r="C4470" t="s">
        <v>38</v>
      </c>
      <c r="D4470" t="str">
        <f>IF(P4470&lt;=50000,"Extra Small",IF(AND(P4470&gt;=50000,P4470&lt;250000),"Small",IF(AND(P4470&gt;=250000,P4470&lt;1000000),"Medium",IF(AND(P4470&gt;=1000000,P4470&lt;10000000),"Large",IF(AND(P4470&gt;=10000000,P4470&lt;100000000),"Extra Large",IF(P4470&gt;=100000000,"Extra-extra-large"))))))</f>
        <v>Extra Small</v>
      </c>
      <c r="E4470" t="s">
        <v>67</v>
      </c>
      <c r="F4470">
        <v>0</v>
      </c>
      <c r="G4470">
        <v>0</v>
      </c>
      <c r="H4470">
        <v>0</v>
      </c>
      <c r="I4470">
        <v>0</v>
      </c>
      <c r="J4470" t="s">
        <v>92</v>
      </c>
      <c r="K4470">
        <v>0</v>
      </c>
      <c r="L4470">
        <v>1660</v>
      </c>
      <c r="M4470">
        <v>5786</v>
      </c>
      <c r="N4470">
        <v>2790</v>
      </c>
      <c r="O4470">
        <v>2680</v>
      </c>
      <c r="P4470">
        <v>12916</v>
      </c>
      <c r="Q4470">
        <v>0</v>
      </c>
      <c r="R4470">
        <v>12916</v>
      </c>
      <c r="S4470" t="str">
        <f t="shared" si="138"/>
        <v>False</v>
      </c>
      <c r="T4470">
        <v>0</v>
      </c>
      <c r="U4470" t="e">
        <f t="shared" si="139"/>
        <v>#DIV/0!</v>
      </c>
      <c r="V4470">
        <v>0</v>
      </c>
      <c r="W4470">
        <v>13170</v>
      </c>
      <c r="X4470">
        <v>0</v>
      </c>
      <c r="Y4470">
        <v>2000</v>
      </c>
      <c r="Z4470">
        <v>15170</v>
      </c>
      <c r="AA4470" t="b">
        <f>ABS(T4470-Z4470)&gt;25000</f>
        <v>0</v>
      </c>
      <c r="AB4470">
        <v>-2254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148530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148530</v>
      </c>
      <c r="AQ4470">
        <f>K4470/R4470</f>
        <v>0</v>
      </c>
    </row>
    <row r="4471" spans="1:43" x14ac:dyDescent="0.35">
      <c r="A4471" t="s">
        <v>9262</v>
      </c>
      <c r="B4471" t="s">
        <v>9263</v>
      </c>
      <c r="C4471" t="s">
        <v>38</v>
      </c>
      <c r="D4471" t="str">
        <f>IF(P4471&lt;=50000,"Extra Small",IF(AND(P4471&gt;=50000,P4471&lt;250000),"Small",IF(AND(P4471&gt;=250000,P4471&lt;1000000),"Medium",IF(AND(P4471&gt;=1000000,P4471&lt;10000000),"Large",IF(AND(P4471&gt;=10000000,P4471&lt;100000000),"Extra Large",IF(P4471&gt;=100000000,"Extra-extra-large"))))))</f>
        <v>Small</v>
      </c>
      <c r="E4471" t="s">
        <v>55</v>
      </c>
      <c r="F4471">
        <v>0</v>
      </c>
      <c r="G4471">
        <v>0</v>
      </c>
      <c r="H4471">
        <v>1</v>
      </c>
      <c r="I4471">
        <v>0.3</v>
      </c>
      <c r="J4471" t="s">
        <v>95</v>
      </c>
      <c r="K4471">
        <v>0</v>
      </c>
      <c r="L4471">
        <v>177992</v>
      </c>
      <c r="M4471">
        <v>0</v>
      </c>
      <c r="N4471">
        <v>2056</v>
      </c>
      <c r="O4471">
        <v>0</v>
      </c>
      <c r="P4471">
        <v>180048</v>
      </c>
      <c r="Q4471">
        <v>0</v>
      </c>
      <c r="R4471">
        <v>180048</v>
      </c>
      <c r="S4471" t="str">
        <f t="shared" si="138"/>
        <v>False</v>
      </c>
      <c r="T4471">
        <v>5000</v>
      </c>
      <c r="U4471" t="b">
        <f t="shared" si="139"/>
        <v>0</v>
      </c>
      <c r="V4471">
        <v>0</v>
      </c>
      <c r="W4471">
        <v>120000</v>
      </c>
      <c r="X4471">
        <v>0</v>
      </c>
      <c r="Y4471">
        <v>66233</v>
      </c>
      <c r="Z4471">
        <v>191233</v>
      </c>
      <c r="AA4471" t="b">
        <f>ABS(T4471-Z4471)&gt;25000</f>
        <v>1</v>
      </c>
      <c r="AB4471">
        <v>-11185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194246</v>
      </c>
      <c r="AJ4471">
        <v>0</v>
      </c>
      <c r="AK4471">
        <v>0</v>
      </c>
      <c r="AL4471">
        <v>0</v>
      </c>
      <c r="AM4471">
        <v>0</v>
      </c>
      <c r="AN4471">
        <v>553</v>
      </c>
      <c r="AO4471">
        <v>193693</v>
      </c>
      <c r="AQ4471">
        <f>K4471/R4471</f>
        <v>0</v>
      </c>
    </row>
    <row r="4472" spans="1:43" x14ac:dyDescent="0.35">
      <c r="A4472" t="s">
        <v>9264</v>
      </c>
      <c r="B4472" t="s">
        <v>9265</v>
      </c>
      <c r="C4472" t="s">
        <v>50</v>
      </c>
      <c r="D4472" t="str">
        <f>IF(P4472&lt;=50000,"Extra Small",IF(AND(P4472&gt;=50000,P4472&lt;250000),"Small",IF(AND(P4472&gt;=250000,P4472&lt;1000000),"Medium",IF(AND(P4472&gt;=1000000,P4472&lt;10000000),"Large",IF(AND(P4472&gt;=10000000,P4472&lt;100000000),"Extra Large",IF(P4472&gt;=100000000,"Extra-extra-large"))))))</f>
        <v>Medium</v>
      </c>
      <c r="E4472" t="s">
        <v>39</v>
      </c>
      <c r="F4472">
        <v>1</v>
      </c>
      <c r="G4472">
        <v>0</v>
      </c>
      <c r="H4472">
        <v>0</v>
      </c>
      <c r="I4472">
        <v>1</v>
      </c>
      <c r="J4472" t="s">
        <v>104</v>
      </c>
      <c r="K4472">
        <v>0</v>
      </c>
      <c r="L4472">
        <v>1289</v>
      </c>
      <c r="M4472">
        <v>270579</v>
      </c>
      <c r="N4472">
        <v>896</v>
      </c>
      <c r="O4472">
        <v>0</v>
      </c>
      <c r="P4472">
        <v>272764</v>
      </c>
      <c r="Q4472">
        <v>0</v>
      </c>
      <c r="R4472">
        <v>272764</v>
      </c>
      <c r="S4472" t="str">
        <f t="shared" si="138"/>
        <v>False</v>
      </c>
      <c r="T4472">
        <v>19209</v>
      </c>
      <c r="U4472" t="b">
        <f t="shared" si="139"/>
        <v>0</v>
      </c>
      <c r="V4472">
        <v>0</v>
      </c>
      <c r="W4472">
        <v>0</v>
      </c>
      <c r="X4472">
        <v>0</v>
      </c>
      <c r="Y4472">
        <v>293037</v>
      </c>
      <c r="Z4472">
        <v>312246</v>
      </c>
      <c r="AA4472" t="b">
        <f>ABS(T4472-Z4472)&gt;25000</f>
        <v>1</v>
      </c>
      <c r="AB4472">
        <v>-39482</v>
      </c>
      <c r="AC4472">
        <v>0</v>
      </c>
      <c r="AD4472">
        <v>-39482</v>
      </c>
      <c r="AE4472">
        <v>229937</v>
      </c>
      <c r="AF4472">
        <v>0</v>
      </c>
      <c r="AG4472">
        <v>0</v>
      </c>
      <c r="AH4472">
        <v>0</v>
      </c>
      <c r="AI4472">
        <v>229937</v>
      </c>
      <c r="AJ4472">
        <v>14269</v>
      </c>
      <c r="AK4472">
        <v>0</v>
      </c>
      <c r="AL4472">
        <v>0</v>
      </c>
      <c r="AM4472">
        <v>0</v>
      </c>
      <c r="AN4472">
        <v>14269</v>
      </c>
      <c r="AO4472">
        <v>215668</v>
      </c>
      <c r="AQ4472">
        <f>K4472/R4472</f>
        <v>0</v>
      </c>
    </row>
    <row r="4473" spans="1:43" x14ac:dyDescent="0.35">
      <c r="A4473" t="s">
        <v>9266</v>
      </c>
      <c r="B4473" t="s">
        <v>9267</v>
      </c>
      <c r="C4473" t="s">
        <v>50</v>
      </c>
      <c r="D4473" t="str">
        <f>IF(P4473&lt;=50000,"Extra Small",IF(AND(P4473&gt;=50000,P4473&lt;250000),"Small",IF(AND(P4473&gt;=250000,P4473&lt;1000000),"Medium",IF(AND(P4473&gt;=1000000,P4473&lt;10000000),"Large",IF(AND(P4473&gt;=10000000,P4473&lt;100000000),"Extra Large",IF(P4473&gt;=100000000,"Extra-extra-large"))))))</f>
        <v>Extra Small</v>
      </c>
      <c r="E4473" t="s">
        <v>123</v>
      </c>
      <c r="F4473">
        <v>0</v>
      </c>
      <c r="G4473">
        <v>0</v>
      </c>
      <c r="H4473">
        <v>0</v>
      </c>
      <c r="I4473">
        <v>0</v>
      </c>
      <c r="J4473" t="s">
        <v>57</v>
      </c>
      <c r="K4473">
        <v>2900</v>
      </c>
      <c r="L4473">
        <v>3240</v>
      </c>
      <c r="M4473">
        <v>0</v>
      </c>
      <c r="N4473">
        <v>0</v>
      </c>
      <c r="O4473">
        <v>1219</v>
      </c>
      <c r="P4473">
        <v>7359</v>
      </c>
      <c r="Q4473">
        <v>12</v>
      </c>
      <c r="R4473">
        <v>7371</v>
      </c>
      <c r="S4473" t="str">
        <f t="shared" si="138"/>
        <v>False</v>
      </c>
      <c r="T4473">
        <v>0</v>
      </c>
      <c r="U4473" t="e">
        <f t="shared" si="139"/>
        <v>#DIV/0!</v>
      </c>
      <c r="V4473">
        <v>0</v>
      </c>
      <c r="W4473">
        <v>0</v>
      </c>
      <c r="X4473">
        <v>0</v>
      </c>
      <c r="Y4473">
        <v>7440</v>
      </c>
      <c r="Z4473">
        <v>7440</v>
      </c>
      <c r="AA4473" t="b">
        <f>ABS(T4473-Z4473)&gt;25000</f>
        <v>0</v>
      </c>
      <c r="AB4473">
        <v>-69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10304</v>
      </c>
      <c r="AJ4473">
        <v>0</v>
      </c>
      <c r="AK4473">
        <v>0</v>
      </c>
      <c r="AL4473">
        <v>0</v>
      </c>
      <c r="AM4473">
        <v>0</v>
      </c>
      <c r="AN4473">
        <v>292</v>
      </c>
      <c r="AO4473">
        <v>10012</v>
      </c>
      <c r="AQ4473">
        <f>K4473/R4473</f>
        <v>0.39343372676706012</v>
      </c>
    </row>
    <row r="4474" spans="1:43" x14ac:dyDescent="0.35">
      <c r="A4474" t="s">
        <v>9268</v>
      </c>
      <c r="B4474" t="s">
        <v>9269</v>
      </c>
      <c r="C4474" t="s">
        <v>38</v>
      </c>
      <c r="D4474" t="str">
        <f>IF(P4474&lt;=50000,"Extra Small",IF(AND(P4474&gt;=50000,P4474&lt;250000),"Small",IF(AND(P4474&gt;=250000,P4474&lt;1000000),"Medium",IF(AND(P4474&gt;=1000000,P4474&lt;10000000),"Large",IF(AND(P4474&gt;=10000000,P4474&lt;100000000),"Extra Large",IF(P4474&gt;=100000000,"Extra-extra-large"))))))</f>
        <v>Small</v>
      </c>
      <c r="E4474" t="s">
        <v>55</v>
      </c>
      <c r="F4474">
        <v>2</v>
      </c>
      <c r="G4474">
        <v>3</v>
      </c>
      <c r="H4474">
        <v>0</v>
      </c>
      <c r="I4474">
        <v>1.34</v>
      </c>
      <c r="J4474" t="s">
        <v>95</v>
      </c>
      <c r="K4474">
        <v>147462</v>
      </c>
      <c r="L4474">
        <v>16465</v>
      </c>
      <c r="M4474">
        <v>909</v>
      </c>
      <c r="N4474">
        <v>601</v>
      </c>
      <c r="O4474">
        <v>114</v>
      </c>
      <c r="P4474">
        <v>165551</v>
      </c>
      <c r="Q4474">
        <v>0</v>
      </c>
      <c r="R4474">
        <v>165551</v>
      </c>
      <c r="S4474" t="str">
        <f t="shared" si="138"/>
        <v>False</v>
      </c>
      <c r="T4474">
        <v>80229</v>
      </c>
      <c r="U4474" t="b">
        <f t="shared" si="139"/>
        <v>0</v>
      </c>
      <c r="V4474">
        <v>0</v>
      </c>
      <c r="W4474">
        <v>0</v>
      </c>
      <c r="X4474">
        <v>0</v>
      </c>
      <c r="Y4474">
        <v>51628</v>
      </c>
      <c r="Z4474">
        <v>131857</v>
      </c>
      <c r="AA4474" t="b">
        <f>ABS(T4474-Z4474)&gt;25000</f>
        <v>1</v>
      </c>
      <c r="AB4474">
        <v>33694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296835</v>
      </c>
      <c r="AJ4474">
        <v>0</v>
      </c>
      <c r="AK4474">
        <v>0</v>
      </c>
      <c r="AL4474">
        <v>0</v>
      </c>
      <c r="AM4474">
        <v>0</v>
      </c>
      <c r="AN4474">
        <v>14286</v>
      </c>
      <c r="AO4474">
        <v>282549</v>
      </c>
      <c r="AQ4474">
        <f>K4474/R4474</f>
        <v>0.89073457726017968</v>
      </c>
    </row>
    <row r="4475" spans="1:43" x14ac:dyDescent="0.35">
      <c r="A4475" t="s">
        <v>9270</v>
      </c>
      <c r="B4475" t="s">
        <v>9271</v>
      </c>
      <c r="C4475" t="s">
        <v>38</v>
      </c>
      <c r="D4475" t="str">
        <f>IF(P4475&lt;=50000,"Extra Small",IF(AND(P4475&gt;=50000,P4475&lt;250000),"Small",IF(AND(P4475&gt;=250000,P4475&lt;1000000),"Medium",IF(AND(P4475&gt;=1000000,P4475&lt;10000000),"Large",IF(AND(P4475&gt;=10000000,P4475&lt;100000000),"Extra Large",IF(P4475&gt;=100000000,"Extra-extra-large"))))))</f>
        <v>Large</v>
      </c>
      <c r="E4475" t="s">
        <v>110</v>
      </c>
      <c r="F4475">
        <v>7</v>
      </c>
      <c r="G4475">
        <v>16</v>
      </c>
      <c r="H4475">
        <v>7</v>
      </c>
      <c r="I4475">
        <v>18.399999999999999</v>
      </c>
      <c r="J4475" t="s">
        <v>9272</v>
      </c>
      <c r="K4475">
        <v>2393282</v>
      </c>
      <c r="L4475">
        <v>1076</v>
      </c>
      <c r="M4475">
        <v>0</v>
      </c>
      <c r="N4475">
        <v>15406</v>
      </c>
      <c r="O4475">
        <v>4248</v>
      </c>
      <c r="P4475">
        <v>2414012</v>
      </c>
      <c r="Q4475">
        <v>0</v>
      </c>
      <c r="R4475">
        <v>2414012</v>
      </c>
      <c r="S4475" t="str">
        <f t="shared" si="138"/>
        <v>False</v>
      </c>
      <c r="T4475">
        <v>1808108</v>
      </c>
      <c r="U4475" t="b">
        <f t="shared" si="139"/>
        <v>0</v>
      </c>
      <c r="V4475">
        <v>0</v>
      </c>
      <c r="W4475">
        <v>0</v>
      </c>
      <c r="X4475">
        <v>0</v>
      </c>
      <c r="Y4475">
        <v>578317</v>
      </c>
      <c r="Z4475">
        <v>2386425</v>
      </c>
      <c r="AA4475" t="b">
        <f>ABS(T4475-Z4475)&gt;1000000</f>
        <v>0</v>
      </c>
      <c r="AB4475">
        <v>27587</v>
      </c>
      <c r="AC4475">
        <v>0</v>
      </c>
      <c r="AD4475">
        <v>27587</v>
      </c>
      <c r="AE4475">
        <v>1118820</v>
      </c>
      <c r="AF4475">
        <v>12029</v>
      </c>
      <c r="AG4475">
        <v>0</v>
      </c>
      <c r="AH4475">
        <v>12029</v>
      </c>
      <c r="AI4475">
        <v>1130849</v>
      </c>
      <c r="AJ4475">
        <v>533816</v>
      </c>
      <c r="AK4475">
        <v>0</v>
      </c>
      <c r="AL4475">
        <v>0</v>
      </c>
      <c r="AM4475">
        <v>0</v>
      </c>
      <c r="AN4475">
        <v>533816</v>
      </c>
      <c r="AO4475">
        <v>597033</v>
      </c>
      <c r="AQ4475">
        <f>K4475/R4475</f>
        <v>0.99141263589410489</v>
      </c>
    </row>
    <row r="4476" spans="1:43" x14ac:dyDescent="0.35">
      <c r="A4476" t="s">
        <v>9273</v>
      </c>
      <c r="B4476" t="s">
        <v>9274</v>
      </c>
      <c r="C4476" t="s">
        <v>50</v>
      </c>
      <c r="D4476" t="str">
        <f>IF(P4476&lt;=50000,"Extra Small",IF(AND(P4476&gt;=50000,P4476&lt;250000),"Small",IF(AND(P4476&gt;=250000,P4476&lt;1000000),"Medium",IF(AND(P4476&gt;=1000000,P4476&lt;10000000),"Large",IF(AND(P4476&gt;=10000000,P4476&lt;100000000),"Extra Large",IF(P4476&gt;=100000000,"Extra-extra-large"))))))</f>
        <v>Small</v>
      </c>
      <c r="E4476" t="s">
        <v>110</v>
      </c>
      <c r="F4476">
        <v>0</v>
      </c>
      <c r="G4476">
        <v>2</v>
      </c>
      <c r="H4476">
        <v>0</v>
      </c>
      <c r="I4476">
        <v>1.2</v>
      </c>
      <c r="J4476" t="s">
        <v>103</v>
      </c>
      <c r="K4476">
        <v>69425</v>
      </c>
      <c r="L4476">
        <v>55017</v>
      </c>
      <c r="M4476">
        <v>28671</v>
      </c>
      <c r="N4476">
        <v>868</v>
      </c>
      <c r="O4476">
        <v>0</v>
      </c>
      <c r="P4476">
        <v>153981</v>
      </c>
      <c r="Q4476">
        <v>0</v>
      </c>
      <c r="R4476">
        <v>153981</v>
      </c>
      <c r="S4476" t="str">
        <f t="shared" si="138"/>
        <v>False</v>
      </c>
      <c r="T4476">
        <v>76258</v>
      </c>
      <c r="U4476" t="b">
        <f t="shared" si="139"/>
        <v>0</v>
      </c>
      <c r="V4476">
        <v>0</v>
      </c>
      <c r="W4476">
        <v>0</v>
      </c>
      <c r="X4476">
        <v>0</v>
      </c>
      <c r="Y4476">
        <v>17472</v>
      </c>
      <c r="Z4476">
        <v>93730</v>
      </c>
      <c r="AA4476" t="b">
        <f>ABS(T4476-Z4476)&gt;25000</f>
        <v>0</v>
      </c>
      <c r="AB4476">
        <v>60251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261106</v>
      </c>
      <c r="AJ4476">
        <v>0</v>
      </c>
      <c r="AK4476">
        <v>0</v>
      </c>
      <c r="AL4476">
        <v>0</v>
      </c>
      <c r="AM4476">
        <v>0</v>
      </c>
      <c r="AN4476">
        <v>162069</v>
      </c>
      <c r="AO4476">
        <v>99037</v>
      </c>
      <c r="AQ4476">
        <f>K4476/R4476</f>
        <v>0.45086731479857906</v>
      </c>
    </row>
    <row r="4477" spans="1:43" x14ac:dyDescent="0.35">
      <c r="A4477" t="s">
        <v>9275</v>
      </c>
      <c r="B4477" t="s">
        <v>9276</v>
      </c>
      <c r="C4477" t="s">
        <v>38</v>
      </c>
      <c r="D4477" t="str">
        <f>IF(P4477&lt;=50000,"Extra Small",IF(AND(P4477&gt;=50000,P4477&lt;250000),"Small",IF(AND(P4477&gt;=250000,P4477&lt;1000000),"Medium",IF(AND(P4477&gt;=1000000,P4477&lt;10000000),"Large",IF(AND(P4477&gt;=10000000,P4477&lt;100000000),"Extra Large",IF(P4477&gt;=100000000,"Extra-extra-large"))))))</f>
        <v>Small</v>
      </c>
      <c r="E4477" t="s">
        <v>43</v>
      </c>
      <c r="F4477">
        <v>0</v>
      </c>
      <c r="G4477">
        <v>0</v>
      </c>
      <c r="H4477">
        <v>0</v>
      </c>
      <c r="I4477">
        <v>0</v>
      </c>
      <c r="J4477" t="s">
        <v>56</v>
      </c>
      <c r="K4477">
        <v>0</v>
      </c>
      <c r="L4477">
        <v>92469</v>
      </c>
      <c r="M4477">
        <v>54405</v>
      </c>
      <c r="N4477">
        <v>0</v>
      </c>
      <c r="O4477">
        <v>2184</v>
      </c>
      <c r="P4477">
        <v>149058</v>
      </c>
      <c r="Q4477">
        <v>27390</v>
      </c>
      <c r="R4477">
        <v>176448</v>
      </c>
      <c r="S4477" t="str">
        <f t="shared" si="138"/>
        <v>False</v>
      </c>
      <c r="T4477">
        <v>0</v>
      </c>
      <c r="U4477" t="e">
        <f t="shared" si="139"/>
        <v>#DIV/0!</v>
      </c>
      <c r="V4477">
        <v>0</v>
      </c>
      <c r="W4477">
        <v>0</v>
      </c>
      <c r="X4477">
        <v>211751</v>
      </c>
      <c r="Y4477">
        <v>94775</v>
      </c>
      <c r="Z4477">
        <v>306526</v>
      </c>
      <c r="AA4477" t="b">
        <f>ABS(T4477-Z4477)&gt;25000</f>
        <v>1</v>
      </c>
      <c r="AB4477">
        <v>-130078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93124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93124</v>
      </c>
      <c r="AQ4477">
        <f>K4477/R4477</f>
        <v>0</v>
      </c>
    </row>
    <row r="4478" spans="1:43" x14ac:dyDescent="0.35">
      <c r="A4478" t="s">
        <v>9277</v>
      </c>
      <c r="B4478" t="s">
        <v>9278</v>
      </c>
      <c r="C4478" t="s">
        <v>38</v>
      </c>
      <c r="D4478" t="str">
        <f>IF(P4478&lt;=50000,"Extra Small",IF(AND(P4478&gt;=50000,P4478&lt;250000),"Small",IF(AND(P4478&gt;=250000,P4478&lt;1000000),"Medium",IF(AND(P4478&gt;=1000000,P4478&lt;10000000),"Large",IF(AND(P4478&gt;=10000000,P4478&lt;100000000),"Extra Large",IF(P4478&gt;=100000000,"Extra-extra-large"))))))</f>
        <v>Small</v>
      </c>
      <c r="E4478" t="s">
        <v>101</v>
      </c>
      <c r="F4478">
        <v>2</v>
      </c>
      <c r="G4478">
        <v>1</v>
      </c>
      <c r="H4478">
        <v>0</v>
      </c>
      <c r="I4478">
        <v>2.33</v>
      </c>
      <c r="J4478" t="s">
        <v>48</v>
      </c>
      <c r="K4478">
        <v>0</v>
      </c>
      <c r="L4478">
        <v>155328</v>
      </c>
      <c r="M4478">
        <v>259</v>
      </c>
      <c r="N4478">
        <v>54</v>
      </c>
      <c r="O4478">
        <v>753</v>
      </c>
      <c r="P4478">
        <v>156394</v>
      </c>
      <c r="Q4478">
        <v>0</v>
      </c>
      <c r="R4478">
        <v>156394</v>
      </c>
      <c r="S4478" t="str">
        <f t="shared" si="138"/>
        <v>False</v>
      </c>
      <c r="T4478">
        <v>82599</v>
      </c>
      <c r="U4478" t="b">
        <f t="shared" si="139"/>
        <v>0</v>
      </c>
      <c r="V4478">
        <v>0</v>
      </c>
      <c r="W4478">
        <v>0</v>
      </c>
      <c r="X4478">
        <v>0</v>
      </c>
      <c r="Y4478">
        <v>66767</v>
      </c>
      <c r="Z4478">
        <v>149366</v>
      </c>
      <c r="AA4478" t="b">
        <f>ABS(T4478-Z4478)&gt;25000</f>
        <v>1</v>
      </c>
      <c r="AB4478">
        <v>7028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80225</v>
      </c>
      <c r="AJ4478">
        <v>0</v>
      </c>
      <c r="AK4478">
        <v>0</v>
      </c>
      <c r="AL4478">
        <v>0</v>
      </c>
      <c r="AM4478">
        <v>0</v>
      </c>
      <c r="AN4478">
        <v>714</v>
      </c>
      <c r="AO4478">
        <v>79511</v>
      </c>
      <c r="AQ4478">
        <f>K4478/R4478</f>
        <v>0</v>
      </c>
    </row>
    <row r="4479" spans="1:43" x14ac:dyDescent="0.35">
      <c r="A4479" t="s">
        <v>9279</v>
      </c>
      <c r="B4479" t="s">
        <v>9280</v>
      </c>
      <c r="C4479" t="s">
        <v>38</v>
      </c>
      <c r="D4479" t="str">
        <f>IF(P4479&lt;=50000,"Extra Small",IF(AND(P4479&gt;=50000,P4479&lt;250000),"Small",IF(AND(P4479&gt;=250000,P4479&lt;1000000),"Medium",IF(AND(P4479&gt;=1000000,P4479&lt;10000000),"Large",IF(AND(P4479&gt;=10000000,P4479&lt;100000000),"Extra Large",IF(P4479&gt;=100000000,"Extra-extra-large"))))))</f>
        <v>Extra Small</v>
      </c>
      <c r="E4479" t="s">
        <v>43</v>
      </c>
      <c r="F4479">
        <v>0</v>
      </c>
      <c r="G4479">
        <v>1</v>
      </c>
      <c r="H4479">
        <v>3</v>
      </c>
      <c r="I4479">
        <v>2</v>
      </c>
      <c r="J4479" t="s">
        <v>281</v>
      </c>
      <c r="K4479">
        <v>0</v>
      </c>
      <c r="L4479">
        <v>8058</v>
      </c>
      <c r="M4479">
        <v>0</v>
      </c>
      <c r="N4479">
        <v>0</v>
      </c>
      <c r="O4479">
        <v>0</v>
      </c>
      <c r="P4479">
        <v>8058</v>
      </c>
      <c r="Q4479">
        <v>0</v>
      </c>
      <c r="R4479">
        <v>8058</v>
      </c>
      <c r="S4479" t="str">
        <f t="shared" si="138"/>
        <v>False</v>
      </c>
      <c r="T4479">
        <v>11893</v>
      </c>
      <c r="U4479" t="b">
        <f t="shared" si="139"/>
        <v>0</v>
      </c>
      <c r="V4479">
        <v>0</v>
      </c>
      <c r="W4479">
        <v>0</v>
      </c>
      <c r="X4479">
        <v>0</v>
      </c>
      <c r="Y4479">
        <v>180</v>
      </c>
      <c r="Z4479">
        <v>12073</v>
      </c>
      <c r="AA4479" t="b">
        <f>ABS(T4479-Z4479)&gt;25000</f>
        <v>0</v>
      </c>
      <c r="AB4479">
        <v>-4015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2034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2034</v>
      </c>
      <c r="AQ4479">
        <f>K4479/R4479</f>
        <v>0</v>
      </c>
    </row>
    <row r="4480" spans="1:43" x14ac:dyDescent="0.35">
      <c r="A4480" t="s">
        <v>9281</v>
      </c>
      <c r="B4480" t="s">
        <v>9282</v>
      </c>
      <c r="C4480" t="s">
        <v>38</v>
      </c>
      <c r="D4480" t="str">
        <f>IF(P4480&lt;=50000,"Extra Small",IF(AND(P4480&gt;=50000,P4480&lt;250000),"Small",IF(AND(P4480&gt;=250000,P4480&lt;1000000),"Medium",IF(AND(P4480&gt;=1000000,P4480&lt;10000000),"Large",IF(AND(P4480&gt;=10000000,P4480&lt;100000000),"Extra Large",IF(P4480&gt;=100000000,"Extra-extra-large"))))))</f>
        <v>Extra Small</v>
      </c>
      <c r="E4480" t="s">
        <v>55</v>
      </c>
      <c r="F4480">
        <v>0</v>
      </c>
      <c r="G4480">
        <v>0</v>
      </c>
      <c r="H4480">
        <v>0</v>
      </c>
      <c r="I4480">
        <v>0</v>
      </c>
      <c r="J4480" t="s">
        <v>48</v>
      </c>
      <c r="K4480">
        <v>0</v>
      </c>
      <c r="L4480">
        <v>5500</v>
      </c>
      <c r="M4480">
        <v>0</v>
      </c>
      <c r="N4480">
        <v>0</v>
      </c>
      <c r="O4480">
        <v>340</v>
      </c>
      <c r="P4480">
        <v>5840</v>
      </c>
      <c r="Q4480">
        <v>0</v>
      </c>
      <c r="R4480">
        <v>5840</v>
      </c>
      <c r="S4480" t="str">
        <f t="shared" si="138"/>
        <v>False</v>
      </c>
      <c r="T4480">
        <v>0</v>
      </c>
      <c r="U4480" t="e">
        <f t="shared" si="139"/>
        <v>#DIV/0!</v>
      </c>
      <c r="V4480">
        <v>0</v>
      </c>
      <c r="W4480">
        <v>0</v>
      </c>
      <c r="X4480">
        <v>0</v>
      </c>
      <c r="Y4480">
        <v>19819</v>
      </c>
      <c r="Z4480">
        <v>19819</v>
      </c>
      <c r="AA4480" t="b">
        <f>ABS(T4480-Z4480)&gt;25000</f>
        <v>0</v>
      </c>
      <c r="AB4480">
        <v>-13979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766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766</v>
      </c>
      <c r="AQ4480">
        <f>K4480/R4480</f>
        <v>0</v>
      </c>
    </row>
    <row r="4481" spans="1:43" x14ac:dyDescent="0.35">
      <c r="A4481" t="s">
        <v>9283</v>
      </c>
      <c r="B4481" t="s">
        <v>9284</v>
      </c>
      <c r="C4481" t="s">
        <v>50</v>
      </c>
      <c r="D4481" t="str">
        <f>IF(P4481&lt;=50000,"Extra Small",IF(AND(P4481&gt;=50000,P4481&lt;250000),"Small",IF(AND(P4481&gt;=250000,P4481&lt;1000000),"Medium",IF(AND(P4481&gt;=1000000,P4481&lt;10000000),"Large",IF(AND(P4481&gt;=10000000,P4481&lt;100000000),"Extra Large",IF(P4481&gt;=100000000,"Extra-extra-large"))))))</f>
        <v>Extra Small</v>
      </c>
      <c r="E4481" t="s">
        <v>49</v>
      </c>
      <c r="F4481">
        <v>0</v>
      </c>
      <c r="G4481">
        <v>0</v>
      </c>
      <c r="H4481">
        <v>0</v>
      </c>
      <c r="I4481">
        <v>0</v>
      </c>
      <c r="J4481" t="s">
        <v>44</v>
      </c>
      <c r="K4481">
        <v>0</v>
      </c>
      <c r="L4481">
        <v>1346</v>
      </c>
      <c r="M4481">
        <v>0</v>
      </c>
      <c r="N4481">
        <v>0</v>
      </c>
      <c r="O4481">
        <v>0</v>
      </c>
      <c r="P4481">
        <v>1346</v>
      </c>
      <c r="Q4481">
        <v>0</v>
      </c>
      <c r="R4481">
        <v>1346</v>
      </c>
      <c r="S4481" t="str">
        <f t="shared" si="138"/>
        <v>False</v>
      </c>
      <c r="T4481">
        <v>0</v>
      </c>
      <c r="U4481" t="e">
        <f t="shared" si="139"/>
        <v>#DIV/0!</v>
      </c>
      <c r="V4481">
        <v>0</v>
      </c>
      <c r="W4481">
        <v>0</v>
      </c>
      <c r="X4481">
        <v>0</v>
      </c>
      <c r="Y4481">
        <v>3833</v>
      </c>
      <c r="Z4481">
        <v>3833</v>
      </c>
      <c r="AA4481" t="b">
        <f>ABS(T4481-Z4481)&gt;25000</f>
        <v>0</v>
      </c>
      <c r="AB4481">
        <v>-2487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6584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6584</v>
      </c>
      <c r="AQ4481">
        <f>K4481/R4481</f>
        <v>0</v>
      </c>
    </row>
    <row r="4482" spans="1:43" x14ac:dyDescent="0.35">
      <c r="A4482" t="s">
        <v>9285</v>
      </c>
      <c r="B4482" t="s">
        <v>9286</v>
      </c>
      <c r="C4482" t="s">
        <v>38</v>
      </c>
      <c r="D4482" t="str">
        <f>IF(P4482&lt;=50000,"Extra Small",IF(AND(P4482&gt;=50000,P4482&lt;250000),"Small",IF(AND(P4482&gt;=250000,P4482&lt;1000000),"Medium",IF(AND(P4482&gt;=1000000,P4482&lt;10000000),"Large",IF(AND(P4482&gt;=10000000,P4482&lt;100000000),"Extra Large",IF(P4482&gt;=100000000,"Extra-extra-large"))))))</f>
        <v>Extra Small</v>
      </c>
      <c r="E4482" t="s">
        <v>85</v>
      </c>
      <c r="F4482">
        <v>0</v>
      </c>
      <c r="G4482">
        <v>0</v>
      </c>
      <c r="H4482">
        <v>0</v>
      </c>
      <c r="I4482">
        <v>0</v>
      </c>
      <c r="J4482" t="s">
        <v>172</v>
      </c>
      <c r="K4482">
        <v>0</v>
      </c>
      <c r="L4482">
        <v>2562</v>
      </c>
      <c r="M4482">
        <v>1694</v>
      </c>
      <c r="N4482">
        <v>117</v>
      </c>
      <c r="O4482">
        <v>0</v>
      </c>
      <c r="P4482">
        <v>4373</v>
      </c>
      <c r="Q4482">
        <v>0</v>
      </c>
      <c r="R4482">
        <v>4373</v>
      </c>
      <c r="S4482" t="str">
        <f t="shared" si="138"/>
        <v>False</v>
      </c>
      <c r="T4482">
        <v>0</v>
      </c>
      <c r="U4482" t="e">
        <f t="shared" si="139"/>
        <v>#DIV/0!</v>
      </c>
      <c r="V4482">
        <v>0</v>
      </c>
      <c r="W4482">
        <v>0</v>
      </c>
      <c r="X4482">
        <v>0</v>
      </c>
      <c r="Y4482">
        <v>2921</v>
      </c>
      <c r="Z4482">
        <v>2921</v>
      </c>
      <c r="AA4482" t="b">
        <f>ABS(T4482-Z4482)&gt;25000</f>
        <v>0</v>
      </c>
      <c r="AB4482">
        <v>1452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39556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39556</v>
      </c>
      <c r="AQ4482">
        <f>K4482/R4482</f>
        <v>0</v>
      </c>
    </row>
    <row r="4483" spans="1:43" x14ac:dyDescent="0.35">
      <c r="A4483" t="s">
        <v>9287</v>
      </c>
      <c r="B4483" t="s">
        <v>9288</v>
      </c>
      <c r="C4483" t="s">
        <v>38</v>
      </c>
      <c r="D4483" t="str">
        <f>IF(P4483&lt;=50000,"Extra Small",IF(AND(P4483&gt;=50000,P4483&lt;250000),"Small",IF(AND(P4483&gt;=250000,P4483&lt;1000000),"Medium",IF(AND(P4483&gt;=1000000,P4483&lt;10000000),"Large",IF(AND(P4483&gt;=10000000,P4483&lt;100000000),"Extra Large",IF(P4483&gt;=100000000,"Extra-extra-large"))))))</f>
        <v>Medium</v>
      </c>
      <c r="E4483" t="s">
        <v>85</v>
      </c>
      <c r="F4483">
        <v>0</v>
      </c>
      <c r="G4483">
        <v>6</v>
      </c>
      <c r="H4483">
        <v>0</v>
      </c>
      <c r="I4483">
        <v>2.16</v>
      </c>
      <c r="J4483" t="s">
        <v>4975</v>
      </c>
      <c r="K4483">
        <v>136124</v>
      </c>
      <c r="L4483">
        <v>500</v>
      </c>
      <c r="M4483">
        <v>202866</v>
      </c>
      <c r="N4483">
        <v>3719</v>
      </c>
      <c r="O4483">
        <v>588</v>
      </c>
      <c r="P4483">
        <v>343797</v>
      </c>
      <c r="Q4483">
        <v>0</v>
      </c>
      <c r="R4483">
        <v>343797</v>
      </c>
      <c r="S4483" t="str">
        <f t="shared" ref="S4483:S4546" si="140">IF(ABS(P4483+Q4483-K4483-R4483&gt;25000),"True","False")</f>
        <v>False</v>
      </c>
      <c r="T4483">
        <v>196332</v>
      </c>
      <c r="U4483" t="b">
        <f t="shared" ref="U4483:U4546" si="141">T4483/(F4483+G4483+H4483)&gt;300000</f>
        <v>0</v>
      </c>
      <c r="V4483">
        <v>0</v>
      </c>
      <c r="W4483">
        <v>460</v>
      </c>
      <c r="X4483">
        <v>0</v>
      </c>
      <c r="Y4483">
        <v>133027</v>
      </c>
      <c r="Z4483">
        <v>329819</v>
      </c>
      <c r="AA4483" t="b">
        <f>ABS(T4483-Z4483)&gt;25000</f>
        <v>1</v>
      </c>
      <c r="AB4483">
        <v>13978</v>
      </c>
      <c r="AC4483">
        <v>0</v>
      </c>
      <c r="AD4483">
        <v>13978</v>
      </c>
      <c r="AE4483">
        <v>100160</v>
      </c>
      <c r="AF4483">
        <v>0</v>
      </c>
      <c r="AG4483">
        <v>0</v>
      </c>
      <c r="AH4483">
        <v>222021</v>
      </c>
      <c r="AI4483">
        <v>322181</v>
      </c>
      <c r="AJ4483">
        <v>93661</v>
      </c>
      <c r="AK4483">
        <v>0</v>
      </c>
      <c r="AL4483">
        <v>0</v>
      </c>
      <c r="AM4483">
        <v>17781</v>
      </c>
      <c r="AN4483">
        <v>111442</v>
      </c>
      <c r="AO4483">
        <v>210739</v>
      </c>
      <c r="AQ4483">
        <f>K4483/R4483</f>
        <v>0.39594295470873803</v>
      </c>
    </row>
    <row r="4484" spans="1:43" x14ac:dyDescent="0.35">
      <c r="A4484" t="s">
        <v>9289</v>
      </c>
      <c r="B4484" t="s">
        <v>9290</v>
      </c>
      <c r="C4484" t="s">
        <v>38</v>
      </c>
      <c r="D4484" t="str">
        <f>IF(P4484&lt;=50000,"Extra Small",IF(AND(P4484&gt;=50000,P4484&lt;250000),"Small",IF(AND(P4484&gt;=250000,P4484&lt;1000000),"Medium",IF(AND(P4484&gt;=1000000,P4484&lt;10000000),"Large",IF(AND(P4484&gt;=10000000,P4484&lt;100000000),"Extra Large",IF(P4484&gt;=100000000,"Extra-extra-large"))))))</f>
        <v>Large</v>
      </c>
      <c r="E4484" t="s">
        <v>85</v>
      </c>
      <c r="F4484">
        <v>0</v>
      </c>
      <c r="G4484">
        <v>0</v>
      </c>
      <c r="H4484">
        <v>0</v>
      </c>
      <c r="I4484">
        <v>0</v>
      </c>
      <c r="J4484" t="s">
        <v>56</v>
      </c>
      <c r="K4484">
        <v>0</v>
      </c>
      <c r="L4484">
        <v>1165074</v>
      </c>
      <c r="M4484">
        <v>0</v>
      </c>
      <c r="N4484">
        <v>1245</v>
      </c>
      <c r="O4484">
        <v>120000</v>
      </c>
      <c r="P4484">
        <v>1286319</v>
      </c>
      <c r="Q4484">
        <v>0</v>
      </c>
      <c r="R4484">
        <v>1286319</v>
      </c>
      <c r="S4484" t="str">
        <f t="shared" si="140"/>
        <v>False</v>
      </c>
      <c r="T4484">
        <v>0</v>
      </c>
      <c r="U4484" t="e">
        <f t="shared" si="141"/>
        <v>#DIV/0!</v>
      </c>
      <c r="V4484">
        <v>9720</v>
      </c>
      <c r="W4484">
        <v>45900</v>
      </c>
      <c r="X4484">
        <v>0</v>
      </c>
      <c r="Y4484">
        <v>54831</v>
      </c>
      <c r="Z4484">
        <v>110451</v>
      </c>
      <c r="AA4484" t="b">
        <f>ABS(T4484-Z4484)&gt;1000000</f>
        <v>0</v>
      </c>
      <c r="AB4484">
        <v>1175868</v>
      </c>
      <c r="AC4484">
        <v>0</v>
      </c>
      <c r="AD4484">
        <v>1175868</v>
      </c>
      <c r="AE4484">
        <v>1154139</v>
      </c>
      <c r="AF4484">
        <v>0</v>
      </c>
      <c r="AG4484">
        <v>959453</v>
      </c>
      <c r="AH4484">
        <v>959453</v>
      </c>
      <c r="AI4484">
        <v>2113592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2113592</v>
      </c>
      <c r="AQ4484">
        <f>K4484/R4484</f>
        <v>0</v>
      </c>
    </row>
    <row r="4485" spans="1:43" x14ac:dyDescent="0.35">
      <c r="A4485" t="s">
        <v>9291</v>
      </c>
      <c r="B4485" t="s">
        <v>9292</v>
      </c>
      <c r="C4485" t="s">
        <v>50</v>
      </c>
      <c r="D4485" t="str">
        <f>IF(P4485&lt;=50000,"Extra Small",IF(AND(P4485&gt;=50000,P4485&lt;250000),"Small",IF(AND(P4485&gt;=250000,P4485&lt;1000000),"Medium",IF(AND(P4485&gt;=1000000,P4485&lt;10000000),"Large",IF(AND(P4485&gt;=10000000,P4485&lt;100000000),"Extra Large",IF(P4485&gt;=100000000,"Extra-extra-large"))))))</f>
        <v>Small</v>
      </c>
      <c r="E4485" t="s">
        <v>123</v>
      </c>
      <c r="F4485">
        <v>0</v>
      </c>
      <c r="G4485">
        <v>0</v>
      </c>
      <c r="H4485">
        <v>0</v>
      </c>
      <c r="I4485">
        <v>0</v>
      </c>
      <c r="J4485" t="s">
        <v>80</v>
      </c>
      <c r="K4485">
        <v>25000</v>
      </c>
      <c r="L4485">
        <v>89242</v>
      </c>
      <c r="M4485">
        <v>10108</v>
      </c>
      <c r="N4485">
        <v>4095</v>
      </c>
      <c r="O4485">
        <v>36177</v>
      </c>
      <c r="P4485">
        <v>164622</v>
      </c>
      <c r="Q4485">
        <v>0</v>
      </c>
      <c r="R4485">
        <v>164622</v>
      </c>
      <c r="S4485" t="str">
        <f t="shared" si="140"/>
        <v>False</v>
      </c>
      <c r="T4485">
        <v>0</v>
      </c>
      <c r="U4485" t="e">
        <f t="shared" si="141"/>
        <v>#DIV/0!</v>
      </c>
      <c r="V4485">
        <v>0</v>
      </c>
      <c r="W4485">
        <v>0</v>
      </c>
      <c r="X4485">
        <v>0</v>
      </c>
      <c r="Y4485">
        <v>111685</v>
      </c>
      <c r="Z4485">
        <v>111685</v>
      </c>
      <c r="AA4485" t="b">
        <f>ABS(T4485-Z4485)&gt;25000</f>
        <v>1</v>
      </c>
      <c r="AB4485">
        <v>52937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649400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649400</v>
      </c>
      <c r="AQ4485">
        <f>K4485/R4485</f>
        <v>0.15186305597064792</v>
      </c>
    </row>
    <row r="4486" spans="1:43" x14ac:dyDescent="0.35">
      <c r="A4486" t="s">
        <v>9293</v>
      </c>
      <c r="B4486" t="s">
        <v>9294</v>
      </c>
      <c r="C4486" t="s">
        <v>38</v>
      </c>
      <c r="D4486" t="str">
        <f>IF(P4486&lt;=50000,"Extra Small",IF(AND(P4486&gt;=50000,P4486&lt;250000),"Small",IF(AND(P4486&gt;=250000,P4486&lt;1000000),"Medium",IF(AND(P4486&gt;=1000000,P4486&lt;10000000),"Large",IF(AND(P4486&gt;=10000000,P4486&lt;100000000),"Extra Large",IF(P4486&gt;=100000000,"Extra-extra-large"))))))</f>
        <v>Large</v>
      </c>
      <c r="E4486" t="s">
        <v>47</v>
      </c>
      <c r="F4486">
        <v>4</v>
      </c>
      <c r="G4486">
        <v>10</v>
      </c>
      <c r="H4486">
        <v>15</v>
      </c>
      <c r="I4486">
        <v>10.6</v>
      </c>
      <c r="J4486" t="s">
        <v>40</v>
      </c>
      <c r="K4486">
        <v>0</v>
      </c>
      <c r="L4486">
        <v>0</v>
      </c>
      <c r="M4486">
        <v>1490873</v>
      </c>
      <c r="N4486">
        <v>9477</v>
      </c>
      <c r="O4486">
        <v>1189</v>
      </c>
      <c r="P4486">
        <v>1501539</v>
      </c>
      <c r="Q4486">
        <v>0</v>
      </c>
      <c r="R4486">
        <v>1501539</v>
      </c>
      <c r="S4486" t="str">
        <f t="shared" si="140"/>
        <v>False</v>
      </c>
      <c r="T4486">
        <v>1103959</v>
      </c>
      <c r="U4486" t="b">
        <f t="shared" si="141"/>
        <v>0</v>
      </c>
      <c r="V4486">
        <v>0</v>
      </c>
      <c r="W4486">
        <v>0</v>
      </c>
      <c r="X4486">
        <v>0</v>
      </c>
      <c r="Y4486">
        <v>379127</v>
      </c>
      <c r="Z4486">
        <v>1483086</v>
      </c>
      <c r="AA4486" t="b">
        <f>ABS(T4486-Z4486)&gt;1000000</f>
        <v>0</v>
      </c>
      <c r="AB4486">
        <v>18453</v>
      </c>
      <c r="AC4486">
        <v>0</v>
      </c>
      <c r="AD4486">
        <v>18453</v>
      </c>
      <c r="AE4486">
        <v>779724</v>
      </c>
      <c r="AF4486">
        <v>0</v>
      </c>
      <c r="AG4486">
        <v>66315</v>
      </c>
      <c r="AH4486">
        <v>66315</v>
      </c>
      <c r="AI4486">
        <v>846039</v>
      </c>
      <c r="AJ4486">
        <v>306635</v>
      </c>
      <c r="AK4486">
        <v>0</v>
      </c>
      <c r="AL4486">
        <v>40772</v>
      </c>
      <c r="AM4486">
        <v>40772</v>
      </c>
      <c r="AN4486">
        <v>347407</v>
      </c>
      <c r="AO4486">
        <v>498632</v>
      </c>
      <c r="AQ4486">
        <f>K4486/R4486</f>
        <v>0</v>
      </c>
    </row>
    <row r="4487" spans="1:43" x14ac:dyDescent="0.35">
      <c r="A4487" t="s">
        <v>9295</v>
      </c>
      <c r="B4487" t="s">
        <v>9296</v>
      </c>
      <c r="C4487" t="s">
        <v>38</v>
      </c>
      <c r="D4487" t="str">
        <f>IF(P4487&lt;=50000,"Extra Small",IF(AND(P4487&gt;=50000,P4487&lt;250000),"Small",IF(AND(P4487&gt;=250000,P4487&lt;1000000),"Medium",IF(AND(P4487&gt;=1000000,P4487&lt;10000000),"Large",IF(AND(P4487&gt;=10000000,P4487&lt;100000000),"Extra Large",IF(P4487&gt;=100000000,"Extra-extra-large"))))))</f>
        <v>Small</v>
      </c>
      <c r="E4487" t="s">
        <v>123</v>
      </c>
      <c r="F4487">
        <v>0</v>
      </c>
      <c r="G4487">
        <v>0</v>
      </c>
      <c r="H4487">
        <v>0</v>
      </c>
      <c r="I4487">
        <v>0</v>
      </c>
      <c r="J4487" t="s">
        <v>172</v>
      </c>
      <c r="K4487">
        <v>2681</v>
      </c>
      <c r="L4487">
        <v>105435</v>
      </c>
      <c r="M4487">
        <v>0</v>
      </c>
      <c r="N4487">
        <v>0</v>
      </c>
      <c r="O4487">
        <v>0</v>
      </c>
      <c r="P4487">
        <v>108116</v>
      </c>
      <c r="Q4487">
        <v>0</v>
      </c>
      <c r="R4487">
        <v>108116</v>
      </c>
      <c r="S4487" t="str">
        <f t="shared" si="140"/>
        <v>False</v>
      </c>
      <c r="T4487">
        <v>0</v>
      </c>
      <c r="U4487" t="e">
        <f t="shared" si="141"/>
        <v>#DIV/0!</v>
      </c>
      <c r="V4487">
        <v>0</v>
      </c>
      <c r="W4487">
        <v>0</v>
      </c>
      <c r="X4487">
        <v>0</v>
      </c>
      <c r="Y4487">
        <v>31163</v>
      </c>
      <c r="Z4487">
        <v>31163</v>
      </c>
      <c r="AA4487" t="b">
        <f>ABS(T4487-Z4487)&gt;25000</f>
        <v>1</v>
      </c>
      <c r="AB4487">
        <v>76953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260000</v>
      </c>
      <c r="AJ4487">
        <v>0</v>
      </c>
      <c r="AK4487">
        <v>0</v>
      </c>
      <c r="AL4487">
        <v>0</v>
      </c>
      <c r="AM4487">
        <v>0</v>
      </c>
      <c r="AN4487">
        <v>172925</v>
      </c>
      <c r="AO4487">
        <v>87075</v>
      </c>
      <c r="AQ4487">
        <f>K4487/R4487</f>
        <v>2.4797439786895557E-2</v>
      </c>
    </row>
    <row r="4488" spans="1:43" x14ac:dyDescent="0.35">
      <c r="A4488" t="s">
        <v>9297</v>
      </c>
      <c r="B4488" t="s">
        <v>9298</v>
      </c>
      <c r="C4488" t="s">
        <v>38</v>
      </c>
      <c r="D4488" t="str">
        <f>IF(P4488&lt;=50000,"Extra Small",IF(AND(P4488&gt;=50000,P4488&lt;250000),"Small",IF(AND(P4488&gt;=250000,P4488&lt;1000000),"Medium",IF(AND(P4488&gt;=1000000,P4488&lt;10000000),"Large",IF(AND(P4488&gt;=10000000,P4488&lt;100000000),"Extra Large",IF(P4488&gt;=100000000,"Extra-extra-large"))))))</f>
        <v>Large</v>
      </c>
      <c r="E4488" t="s">
        <v>110</v>
      </c>
      <c r="F4488">
        <v>26</v>
      </c>
      <c r="G4488">
        <v>70</v>
      </c>
      <c r="H4488">
        <v>3</v>
      </c>
      <c r="I4488">
        <v>69.400000000000006</v>
      </c>
      <c r="J4488" t="s">
        <v>61</v>
      </c>
      <c r="K4488">
        <v>8351648</v>
      </c>
      <c r="L4488">
        <v>47413</v>
      </c>
      <c r="M4488">
        <v>432282</v>
      </c>
      <c r="N4488">
        <v>66140</v>
      </c>
      <c r="O4488">
        <v>199041</v>
      </c>
      <c r="P4488">
        <v>9096524</v>
      </c>
      <c r="Q4488">
        <v>0</v>
      </c>
      <c r="R4488">
        <v>9096524</v>
      </c>
      <c r="S4488" t="str">
        <f t="shared" si="140"/>
        <v>False</v>
      </c>
      <c r="T4488">
        <v>5482756</v>
      </c>
      <c r="U4488" t="b">
        <f t="shared" si="141"/>
        <v>0</v>
      </c>
      <c r="V4488">
        <v>0</v>
      </c>
      <c r="W4488">
        <v>0</v>
      </c>
      <c r="X4488">
        <v>0</v>
      </c>
      <c r="Y4488">
        <v>3594918</v>
      </c>
      <c r="Z4488">
        <v>9077674</v>
      </c>
      <c r="AA4488" t="b">
        <f>ABS(T4488-Z4488)&gt;1000000</f>
        <v>1</v>
      </c>
      <c r="AB4488">
        <v>18850</v>
      </c>
      <c r="AC4488">
        <v>0</v>
      </c>
      <c r="AD4488">
        <v>18850</v>
      </c>
      <c r="AE4488">
        <v>6453554</v>
      </c>
      <c r="AF4488">
        <v>0</v>
      </c>
      <c r="AG4488">
        <v>728546</v>
      </c>
      <c r="AH4488">
        <v>728546</v>
      </c>
      <c r="AI4488">
        <v>7182100</v>
      </c>
      <c r="AJ4488">
        <v>2692907</v>
      </c>
      <c r="AK4488">
        <v>0</v>
      </c>
      <c r="AL4488">
        <v>466483</v>
      </c>
      <c r="AM4488">
        <v>466483</v>
      </c>
      <c r="AN4488">
        <v>3159390</v>
      </c>
      <c r="AO4488">
        <v>4022710</v>
      </c>
      <c r="AQ4488">
        <f>K4488/R4488</f>
        <v>0.91811421593566944</v>
      </c>
    </row>
    <row r="4489" spans="1:43" x14ac:dyDescent="0.35">
      <c r="A4489" t="s">
        <v>9299</v>
      </c>
      <c r="B4489" t="s">
        <v>9300</v>
      </c>
      <c r="C4489" t="s">
        <v>38</v>
      </c>
      <c r="D4489" t="str">
        <f>IF(P4489&lt;=50000,"Extra Small",IF(AND(P4489&gt;=50000,P4489&lt;250000),"Small",IF(AND(P4489&gt;=250000,P4489&lt;1000000),"Medium",IF(AND(P4489&gt;=1000000,P4489&lt;10000000),"Large",IF(AND(P4489&gt;=10000000,P4489&lt;100000000),"Extra Large",IF(P4489&gt;=100000000,"Extra-extra-large"))))))</f>
        <v>Medium</v>
      </c>
      <c r="E4489" t="s">
        <v>487</v>
      </c>
      <c r="F4489">
        <v>0</v>
      </c>
      <c r="G4489">
        <v>1</v>
      </c>
      <c r="H4489">
        <v>0</v>
      </c>
      <c r="I4489">
        <v>0</v>
      </c>
      <c r="J4489" t="s">
        <v>48</v>
      </c>
      <c r="K4489">
        <v>0</v>
      </c>
      <c r="L4489">
        <v>30000</v>
      </c>
      <c r="M4489">
        <v>0</v>
      </c>
      <c r="N4489">
        <v>678967</v>
      </c>
      <c r="O4489">
        <v>0</v>
      </c>
      <c r="P4489">
        <v>708967</v>
      </c>
      <c r="Q4489">
        <v>164202</v>
      </c>
      <c r="R4489">
        <v>873169</v>
      </c>
      <c r="S4489" t="str">
        <f t="shared" si="140"/>
        <v>False</v>
      </c>
      <c r="T4489">
        <v>13000</v>
      </c>
      <c r="U4489" t="b">
        <f t="shared" si="141"/>
        <v>0</v>
      </c>
      <c r="V4489">
        <v>0</v>
      </c>
      <c r="W4489">
        <v>557000</v>
      </c>
      <c r="X4489">
        <v>25000</v>
      </c>
      <c r="Y4489">
        <v>17647</v>
      </c>
      <c r="Z4489">
        <v>612647</v>
      </c>
      <c r="AA4489" t="b">
        <f>ABS(T4489-Z4489)&gt;25000</f>
        <v>1</v>
      </c>
      <c r="AB4489">
        <v>260522</v>
      </c>
      <c r="AC4489">
        <v>0</v>
      </c>
      <c r="AD4489">
        <v>260522</v>
      </c>
      <c r="AE4489">
        <v>894358</v>
      </c>
      <c r="AF4489">
        <v>0</v>
      </c>
      <c r="AG4489">
        <v>0</v>
      </c>
      <c r="AH4489">
        <v>10263805</v>
      </c>
      <c r="AI4489">
        <v>11158163</v>
      </c>
      <c r="AJ4489">
        <v>435</v>
      </c>
      <c r="AK4489">
        <v>0</v>
      </c>
      <c r="AL4489">
        <v>0</v>
      </c>
      <c r="AM4489">
        <v>0</v>
      </c>
      <c r="AN4489">
        <v>435</v>
      </c>
      <c r="AO4489">
        <v>11157728</v>
      </c>
      <c r="AQ4489">
        <f>K4489/R4489</f>
        <v>0</v>
      </c>
    </row>
    <row r="4490" spans="1:43" x14ac:dyDescent="0.35">
      <c r="A4490" t="s">
        <v>9301</v>
      </c>
      <c r="B4490" t="s">
        <v>9302</v>
      </c>
      <c r="C4490" t="s">
        <v>38</v>
      </c>
      <c r="D4490" t="str">
        <f>IF(P4490&lt;=50000,"Extra Small",IF(AND(P4490&gt;=50000,P4490&lt;250000),"Small",IF(AND(P4490&gt;=250000,P4490&lt;1000000),"Medium",IF(AND(P4490&gt;=1000000,P4490&lt;10000000),"Large",IF(AND(P4490&gt;=10000000,P4490&lt;100000000),"Extra Large",IF(P4490&gt;=100000000,"Extra-extra-large"))))))</f>
        <v>Large</v>
      </c>
      <c r="E4490" t="s">
        <v>73</v>
      </c>
      <c r="F4490">
        <v>25</v>
      </c>
      <c r="G4490">
        <v>31</v>
      </c>
      <c r="H4490">
        <v>8</v>
      </c>
      <c r="I4490">
        <v>44.7</v>
      </c>
      <c r="J4490" t="s">
        <v>559</v>
      </c>
      <c r="K4490">
        <v>2966387</v>
      </c>
      <c r="L4490">
        <v>1585914</v>
      </c>
      <c r="M4490">
        <v>201546</v>
      </c>
      <c r="N4490">
        <v>0</v>
      </c>
      <c r="O4490">
        <v>222519</v>
      </c>
      <c r="P4490">
        <v>4976366</v>
      </c>
      <c r="Q4490">
        <v>0</v>
      </c>
      <c r="R4490">
        <v>4976366</v>
      </c>
      <c r="S4490" t="str">
        <f t="shared" si="140"/>
        <v>False</v>
      </c>
      <c r="T4490">
        <v>3462516</v>
      </c>
      <c r="U4490" t="b">
        <f t="shared" si="141"/>
        <v>0</v>
      </c>
      <c r="V4490">
        <v>0</v>
      </c>
      <c r="W4490">
        <v>0</v>
      </c>
      <c r="X4490">
        <v>0</v>
      </c>
      <c r="Y4490">
        <v>1097305</v>
      </c>
      <c r="Z4490">
        <v>4559821</v>
      </c>
      <c r="AA4490" t="b">
        <f>ABS(T4490-Z4490)&gt;1000000</f>
        <v>1</v>
      </c>
      <c r="AB4490">
        <v>416545</v>
      </c>
      <c r="AC4490">
        <v>0</v>
      </c>
      <c r="AD4490">
        <v>416545</v>
      </c>
      <c r="AE4490">
        <v>4317779</v>
      </c>
      <c r="AF4490">
        <v>0</v>
      </c>
      <c r="AG4490">
        <v>384575</v>
      </c>
      <c r="AH4490">
        <v>384575</v>
      </c>
      <c r="AI4490">
        <v>4702354</v>
      </c>
      <c r="AJ4490">
        <v>978313</v>
      </c>
      <c r="AK4490">
        <v>0</v>
      </c>
      <c r="AL4490">
        <v>84882</v>
      </c>
      <c r="AM4490">
        <v>84882</v>
      </c>
      <c r="AN4490">
        <v>1063195</v>
      </c>
      <c r="AO4490">
        <v>3639159</v>
      </c>
      <c r="AQ4490">
        <f>K4490/R4490</f>
        <v>0.59609502194975206</v>
      </c>
    </row>
    <row r="4491" spans="1:43" x14ac:dyDescent="0.35">
      <c r="A4491" t="s">
        <v>9303</v>
      </c>
      <c r="B4491" t="s">
        <v>9304</v>
      </c>
      <c r="C4491" t="s">
        <v>38</v>
      </c>
      <c r="D4491" t="str">
        <f>IF(P4491&lt;=50000,"Extra Small",IF(AND(P4491&gt;=50000,P4491&lt;250000),"Small",IF(AND(P4491&gt;=250000,P4491&lt;1000000),"Medium",IF(AND(P4491&gt;=1000000,P4491&lt;10000000),"Large",IF(AND(P4491&gt;=10000000,P4491&lt;100000000),"Extra Large",IF(P4491&gt;=100000000,"Extra-extra-large"))))))</f>
        <v>Medium</v>
      </c>
      <c r="E4491" t="s">
        <v>123</v>
      </c>
      <c r="F4491">
        <v>1</v>
      </c>
      <c r="G4491">
        <v>3</v>
      </c>
      <c r="H4491">
        <v>0</v>
      </c>
      <c r="I4491">
        <v>2.4</v>
      </c>
      <c r="J4491" t="s">
        <v>738</v>
      </c>
      <c r="K4491">
        <v>0</v>
      </c>
      <c r="L4491">
        <v>763624</v>
      </c>
      <c r="M4491">
        <v>1670</v>
      </c>
      <c r="N4491">
        <v>531</v>
      </c>
      <c r="O4491">
        <v>304</v>
      </c>
      <c r="P4491">
        <v>766129</v>
      </c>
      <c r="Q4491">
        <v>0</v>
      </c>
      <c r="R4491">
        <v>766129</v>
      </c>
      <c r="S4491" t="str">
        <f t="shared" si="140"/>
        <v>False</v>
      </c>
      <c r="T4491">
        <v>212040</v>
      </c>
      <c r="U4491" t="b">
        <f t="shared" si="141"/>
        <v>0</v>
      </c>
      <c r="V4491">
        <v>0</v>
      </c>
      <c r="W4491">
        <v>11563</v>
      </c>
      <c r="X4491">
        <v>0</v>
      </c>
      <c r="Y4491">
        <v>271228</v>
      </c>
      <c r="Z4491">
        <v>494831</v>
      </c>
      <c r="AA4491" t="b">
        <f>ABS(T4491-Z4491)&gt;25000</f>
        <v>1</v>
      </c>
      <c r="AB4491">
        <v>271298</v>
      </c>
      <c r="AC4491">
        <v>0</v>
      </c>
      <c r="AD4491">
        <v>271298</v>
      </c>
      <c r="AE4491">
        <v>219385</v>
      </c>
      <c r="AF4491">
        <v>0</v>
      </c>
      <c r="AG4491">
        <v>0</v>
      </c>
      <c r="AH4491">
        <v>928368</v>
      </c>
      <c r="AI4491">
        <v>1147753</v>
      </c>
      <c r="AJ4491">
        <v>36991</v>
      </c>
      <c r="AK4491">
        <v>0</v>
      </c>
      <c r="AL4491">
        <v>0</v>
      </c>
      <c r="AM4491">
        <v>7992</v>
      </c>
      <c r="AN4491">
        <v>44983</v>
      </c>
      <c r="AO4491">
        <v>1102770</v>
      </c>
      <c r="AQ4491">
        <f>K4491/R4491</f>
        <v>0</v>
      </c>
    </row>
    <row r="4492" spans="1:43" x14ac:dyDescent="0.35">
      <c r="A4492" t="s">
        <v>9305</v>
      </c>
      <c r="B4492" t="s">
        <v>9306</v>
      </c>
      <c r="C4492" t="s">
        <v>50</v>
      </c>
      <c r="D4492" t="str">
        <f>IF(P4492&lt;=50000,"Extra Small",IF(AND(P4492&gt;=50000,P4492&lt;250000),"Small",IF(AND(P4492&gt;=250000,P4492&lt;1000000),"Medium",IF(AND(P4492&gt;=1000000,P4492&lt;10000000),"Large",IF(AND(P4492&gt;=10000000,P4492&lt;100000000),"Extra Large",IF(P4492&gt;=100000000,"Extra-extra-large"))))))</f>
        <v>Extra Small</v>
      </c>
      <c r="E4492" t="s">
        <v>70</v>
      </c>
      <c r="F4492">
        <v>0</v>
      </c>
      <c r="G4492">
        <v>0</v>
      </c>
      <c r="H4492">
        <v>5</v>
      </c>
      <c r="I4492">
        <v>0</v>
      </c>
      <c r="J4492" t="s">
        <v>172</v>
      </c>
      <c r="K4492">
        <v>10000</v>
      </c>
      <c r="L4492">
        <v>241</v>
      </c>
      <c r="M4492">
        <v>12465</v>
      </c>
      <c r="N4492">
        <v>0</v>
      </c>
      <c r="O4492">
        <v>90</v>
      </c>
      <c r="P4492">
        <v>22796</v>
      </c>
      <c r="Q4492">
        <v>0</v>
      </c>
      <c r="R4492">
        <v>22796</v>
      </c>
      <c r="S4492" t="str">
        <f t="shared" si="140"/>
        <v>False</v>
      </c>
      <c r="T4492">
        <v>14902</v>
      </c>
      <c r="U4492" t="b">
        <f t="shared" si="141"/>
        <v>0</v>
      </c>
      <c r="V4492">
        <v>0</v>
      </c>
      <c r="W4492">
        <v>0</v>
      </c>
      <c r="X4492">
        <v>0</v>
      </c>
      <c r="Y4492">
        <v>7730</v>
      </c>
      <c r="Z4492">
        <v>22632</v>
      </c>
      <c r="AA4492" t="b">
        <f>ABS(T4492-Z4492)&gt;25000</f>
        <v>0</v>
      </c>
      <c r="AB4492">
        <v>164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22083</v>
      </c>
      <c r="AJ4492">
        <v>0</v>
      </c>
      <c r="AK4492">
        <v>0</v>
      </c>
      <c r="AL4492">
        <v>0</v>
      </c>
      <c r="AM4492">
        <v>0</v>
      </c>
      <c r="AN4492">
        <v>2514</v>
      </c>
      <c r="AO4492">
        <v>19569</v>
      </c>
      <c r="AQ4492">
        <f>K4492/R4492</f>
        <v>0.43867345148271625</v>
      </c>
    </row>
    <row r="4493" spans="1:43" x14ac:dyDescent="0.35">
      <c r="A4493" t="s">
        <v>9307</v>
      </c>
      <c r="B4493" t="s">
        <v>9308</v>
      </c>
      <c r="C4493" t="s">
        <v>50</v>
      </c>
      <c r="D4493" t="str">
        <f>IF(P4493&lt;=50000,"Extra Small",IF(AND(P4493&gt;=50000,P4493&lt;250000),"Small",IF(AND(P4493&gt;=250000,P4493&lt;1000000),"Medium",IF(AND(P4493&gt;=1000000,P4493&lt;10000000),"Large",IF(AND(P4493&gt;=10000000,P4493&lt;100000000),"Extra Large",IF(P4493&gt;=100000000,"Extra-extra-large"))))))</f>
        <v>Extra Small</v>
      </c>
      <c r="E4493" t="s">
        <v>110</v>
      </c>
      <c r="F4493">
        <v>0</v>
      </c>
      <c r="G4493">
        <v>0</v>
      </c>
      <c r="H4493">
        <v>0</v>
      </c>
      <c r="I4493">
        <v>0</v>
      </c>
      <c r="J4493" t="s">
        <v>44</v>
      </c>
      <c r="K4493">
        <v>3545</v>
      </c>
      <c r="L4493">
        <v>0</v>
      </c>
      <c r="M4493">
        <v>1139</v>
      </c>
      <c r="N4493">
        <v>0</v>
      </c>
      <c r="O4493">
        <v>0</v>
      </c>
      <c r="P4493">
        <v>4684</v>
      </c>
      <c r="Q4493">
        <v>3000</v>
      </c>
      <c r="R4493">
        <v>7684</v>
      </c>
      <c r="S4493" t="str">
        <f t="shared" si="140"/>
        <v>False</v>
      </c>
      <c r="T4493">
        <v>0</v>
      </c>
      <c r="U4493" t="e">
        <f t="shared" si="141"/>
        <v>#DIV/0!</v>
      </c>
      <c r="V4493">
        <v>0</v>
      </c>
      <c r="W4493">
        <v>0</v>
      </c>
      <c r="X4493">
        <v>0</v>
      </c>
      <c r="Y4493">
        <v>7468</v>
      </c>
      <c r="Z4493">
        <v>7468</v>
      </c>
      <c r="AA4493" t="b">
        <f>ABS(T4493-Z4493)&gt;25000</f>
        <v>0</v>
      </c>
      <c r="AB4493">
        <v>216</v>
      </c>
      <c r="AC4493">
        <v>0</v>
      </c>
      <c r="AD4493">
        <v>216</v>
      </c>
      <c r="AE4493">
        <v>0</v>
      </c>
      <c r="AF4493">
        <v>0</v>
      </c>
      <c r="AG4493">
        <v>0</v>
      </c>
      <c r="AH4493">
        <v>0</v>
      </c>
      <c r="AI4493">
        <v>140710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140710</v>
      </c>
      <c r="AQ4493">
        <f>K4493/R4493</f>
        <v>0.46134825611660596</v>
      </c>
    </row>
    <row r="4494" spans="1:43" x14ac:dyDescent="0.35">
      <c r="A4494" t="s">
        <v>9309</v>
      </c>
      <c r="B4494" t="s">
        <v>9310</v>
      </c>
      <c r="C4494" t="s">
        <v>38</v>
      </c>
      <c r="D4494" t="str">
        <f>IF(P4494&lt;=50000,"Extra Small",IF(AND(P4494&gt;=50000,P4494&lt;250000),"Small",IF(AND(P4494&gt;=250000,P4494&lt;1000000),"Medium",IF(AND(P4494&gt;=1000000,P4494&lt;10000000),"Large",IF(AND(P4494&gt;=10000000,P4494&lt;100000000),"Extra Large",IF(P4494&gt;=100000000,"Extra-extra-large"))))))</f>
        <v>Medium</v>
      </c>
      <c r="E4494" t="s">
        <v>76</v>
      </c>
      <c r="F4494">
        <v>1</v>
      </c>
      <c r="G4494">
        <v>1</v>
      </c>
      <c r="H4494">
        <v>0</v>
      </c>
      <c r="I4494">
        <v>1.2</v>
      </c>
      <c r="J4494" t="s">
        <v>103</v>
      </c>
      <c r="K4494">
        <v>459604</v>
      </c>
      <c r="L4494">
        <v>0</v>
      </c>
      <c r="M4494">
        <v>131</v>
      </c>
      <c r="N4494">
        <v>5600</v>
      </c>
      <c r="O4494">
        <v>67304</v>
      </c>
      <c r="P4494">
        <v>532639</v>
      </c>
      <c r="Q4494">
        <v>0</v>
      </c>
      <c r="R4494">
        <v>532639</v>
      </c>
      <c r="S4494" t="str">
        <f t="shared" si="140"/>
        <v>False</v>
      </c>
      <c r="T4494">
        <v>76781</v>
      </c>
      <c r="U4494" t="b">
        <f t="shared" si="141"/>
        <v>0</v>
      </c>
      <c r="V4494">
        <v>0</v>
      </c>
      <c r="W4494">
        <v>226795</v>
      </c>
      <c r="X4494">
        <v>0</v>
      </c>
      <c r="Y4494">
        <v>238547</v>
      </c>
      <c r="Z4494">
        <v>542123</v>
      </c>
      <c r="AA4494" t="b">
        <f>ABS(T4494-Z4494)&gt;25000</f>
        <v>1</v>
      </c>
      <c r="AB4494">
        <v>-9484</v>
      </c>
      <c r="AC4494">
        <v>0</v>
      </c>
      <c r="AD4494">
        <v>-9484</v>
      </c>
      <c r="AE4494">
        <v>412777</v>
      </c>
      <c r="AF4494">
        <v>0</v>
      </c>
      <c r="AG4494">
        <v>0</v>
      </c>
      <c r="AH4494">
        <v>12500</v>
      </c>
      <c r="AI4494">
        <v>425277</v>
      </c>
      <c r="AJ4494">
        <v>223637</v>
      </c>
      <c r="AK4494">
        <v>0</v>
      </c>
      <c r="AL4494">
        <v>0</v>
      </c>
      <c r="AM4494">
        <v>0</v>
      </c>
      <c r="AN4494">
        <v>223637</v>
      </c>
      <c r="AO4494">
        <v>201640</v>
      </c>
      <c r="AQ4494">
        <f>K4494/R4494</f>
        <v>0.86288086302354883</v>
      </c>
    </row>
    <row r="4495" spans="1:43" x14ac:dyDescent="0.35">
      <c r="A4495" t="s">
        <v>9311</v>
      </c>
      <c r="B4495" t="s">
        <v>9312</v>
      </c>
      <c r="C4495" t="s">
        <v>38</v>
      </c>
      <c r="D4495" t="str">
        <f>IF(P4495&lt;=50000,"Extra Small",IF(AND(P4495&gt;=50000,P4495&lt;250000),"Small",IF(AND(P4495&gt;=250000,P4495&lt;1000000),"Medium",IF(AND(P4495&gt;=1000000,P4495&lt;10000000),"Large",IF(AND(P4495&gt;=10000000,P4495&lt;100000000),"Extra Large",IF(P4495&gt;=100000000,"Extra-extra-large"))))))</f>
        <v>Extra Small</v>
      </c>
      <c r="E4495" t="s">
        <v>43</v>
      </c>
      <c r="F4495">
        <v>0</v>
      </c>
      <c r="G4495">
        <v>0</v>
      </c>
      <c r="H4495">
        <v>0</v>
      </c>
      <c r="I4495">
        <v>0</v>
      </c>
      <c r="J4495" t="s">
        <v>369</v>
      </c>
      <c r="K4495">
        <v>3500</v>
      </c>
      <c r="L4495">
        <v>2505</v>
      </c>
      <c r="M4495">
        <v>0</v>
      </c>
      <c r="N4495">
        <v>2165</v>
      </c>
      <c r="O4495">
        <v>19919</v>
      </c>
      <c r="P4495">
        <v>28089</v>
      </c>
      <c r="Q4495">
        <v>0</v>
      </c>
      <c r="R4495">
        <v>28089</v>
      </c>
      <c r="S4495" t="str">
        <f t="shared" si="140"/>
        <v>False</v>
      </c>
      <c r="T4495">
        <v>0</v>
      </c>
      <c r="U4495" t="e">
        <f t="shared" si="141"/>
        <v>#DIV/0!</v>
      </c>
      <c r="V4495">
        <v>0</v>
      </c>
      <c r="W4495">
        <v>0</v>
      </c>
      <c r="X4495">
        <v>0</v>
      </c>
      <c r="Y4495">
        <v>36425</v>
      </c>
      <c r="Z4495">
        <v>36425</v>
      </c>
      <c r="AA4495" t="b">
        <f>ABS(T4495-Z4495)&gt;25000</f>
        <v>1</v>
      </c>
      <c r="AB4495">
        <v>-8336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137980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137980</v>
      </c>
      <c r="AQ4495">
        <f>K4495/R4495</f>
        <v>0.12460393748442451</v>
      </c>
    </row>
    <row r="4496" spans="1:43" x14ac:dyDescent="0.35">
      <c r="A4496" t="s">
        <v>9313</v>
      </c>
      <c r="B4496" t="s">
        <v>9314</v>
      </c>
      <c r="C4496" t="s">
        <v>50</v>
      </c>
      <c r="D4496" t="str">
        <f>IF(P4496&lt;=50000,"Extra Small",IF(AND(P4496&gt;=50000,P4496&lt;250000),"Small",IF(AND(P4496&gt;=250000,P4496&lt;1000000),"Medium",IF(AND(P4496&gt;=1000000,P4496&lt;10000000),"Large",IF(AND(P4496&gt;=10000000,P4496&lt;100000000),"Extra Large",IF(P4496&gt;=100000000,"Extra-extra-large"))))))</f>
        <v>Small</v>
      </c>
      <c r="E4496" t="s">
        <v>55</v>
      </c>
      <c r="F4496">
        <v>0</v>
      </c>
      <c r="G4496">
        <v>0</v>
      </c>
      <c r="H4496">
        <v>0</v>
      </c>
      <c r="I4496">
        <v>0</v>
      </c>
      <c r="J4496" t="s">
        <v>216</v>
      </c>
      <c r="K4496">
        <v>0</v>
      </c>
      <c r="L4496">
        <v>23519</v>
      </c>
      <c r="M4496">
        <v>0</v>
      </c>
      <c r="N4496">
        <v>162274</v>
      </c>
      <c r="O4496">
        <v>0</v>
      </c>
      <c r="P4496">
        <v>185793</v>
      </c>
      <c r="Q4496">
        <v>51867</v>
      </c>
      <c r="R4496">
        <v>237660</v>
      </c>
      <c r="S4496" t="str">
        <f t="shared" si="140"/>
        <v>False</v>
      </c>
      <c r="T4496">
        <v>0</v>
      </c>
      <c r="U4496" t="e">
        <f t="shared" si="141"/>
        <v>#DIV/0!</v>
      </c>
      <c r="V4496">
        <v>0</v>
      </c>
      <c r="W4496">
        <v>88000</v>
      </c>
      <c r="X4496">
        <v>0</v>
      </c>
      <c r="Y4496">
        <v>45243</v>
      </c>
      <c r="Z4496">
        <v>133243</v>
      </c>
      <c r="AA4496" t="b">
        <f>ABS(T4496-Z4496)&gt;25000</f>
        <v>1</v>
      </c>
      <c r="AB4496">
        <v>104417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3384525</v>
      </c>
      <c r="AJ4496">
        <v>0</v>
      </c>
      <c r="AK4496">
        <v>0</v>
      </c>
      <c r="AL4496">
        <v>0</v>
      </c>
      <c r="AM4496">
        <v>0</v>
      </c>
      <c r="AN4496">
        <v>9142</v>
      </c>
      <c r="AO4496">
        <v>3375383</v>
      </c>
      <c r="AQ4496">
        <f>K4496/R4496</f>
        <v>0</v>
      </c>
    </row>
    <row r="4497" spans="1:43" x14ac:dyDescent="0.35">
      <c r="A4497" t="s">
        <v>9315</v>
      </c>
      <c r="B4497" t="s">
        <v>9316</v>
      </c>
      <c r="C4497" t="s">
        <v>38</v>
      </c>
      <c r="D4497" t="str">
        <f>IF(P4497&lt;=50000,"Extra Small",IF(AND(P4497&gt;=50000,P4497&lt;250000),"Small",IF(AND(P4497&gt;=250000,P4497&lt;1000000),"Medium",IF(AND(P4497&gt;=1000000,P4497&lt;10000000),"Large",IF(AND(P4497&gt;=10000000,P4497&lt;100000000),"Extra Large",IF(P4497&gt;=100000000,"Extra-extra-large"))))))</f>
        <v>Extra Small</v>
      </c>
      <c r="E4497" t="s">
        <v>123</v>
      </c>
      <c r="F4497">
        <v>0</v>
      </c>
      <c r="G4497">
        <v>0</v>
      </c>
      <c r="H4497">
        <v>0</v>
      </c>
      <c r="I4497">
        <v>0</v>
      </c>
      <c r="J4497" t="s">
        <v>44</v>
      </c>
      <c r="K4497">
        <v>0</v>
      </c>
      <c r="L4497">
        <v>500</v>
      </c>
      <c r="M4497">
        <v>0</v>
      </c>
      <c r="N4497">
        <v>58</v>
      </c>
      <c r="O4497">
        <v>5478</v>
      </c>
      <c r="P4497">
        <v>6036</v>
      </c>
      <c r="Q4497">
        <v>0</v>
      </c>
      <c r="R4497">
        <v>6036</v>
      </c>
      <c r="S4497" t="str">
        <f t="shared" si="140"/>
        <v>False</v>
      </c>
      <c r="T4497">
        <v>0</v>
      </c>
      <c r="U4497" t="e">
        <f t="shared" si="141"/>
        <v>#DIV/0!</v>
      </c>
      <c r="V4497">
        <v>0</v>
      </c>
      <c r="W4497">
        <v>0</v>
      </c>
      <c r="X4497">
        <v>0</v>
      </c>
      <c r="Y4497">
        <v>6833</v>
      </c>
      <c r="Z4497">
        <v>6833</v>
      </c>
      <c r="AA4497" t="b">
        <f>ABS(T4497-Z4497)&gt;25000</f>
        <v>0</v>
      </c>
      <c r="AB4497">
        <v>-797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5400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5400</v>
      </c>
      <c r="AQ4497">
        <f>K4497/R4497</f>
        <v>0</v>
      </c>
    </row>
    <row r="4498" spans="1:43" x14ac:dyDescent="0.35">
      <c r="A4498" t="s">
        <v>9317</v>
      </c>
      <c r="B4498" t="s">
        <v>9318</v>
      </c>
      <c r="C4498" t="s">
        <v>38</v>
      </c>
      <c r="D4498" t="str">
        <f>IF(P4498&lt;=50000,"Extra Small",IF(AND(P4498&gt;=50000,P4498&lt;250000),"Small",IF(AND(P4498&gt;=250000,P4498&lt;1000000),"Medium",IF(AND(P4498&gt;=1000000,P4498&lt;10000000),"Large",IF(AND(P4498&gt;=10000000,P4498&lt;100000000),"Extra Large",IF(P4498&gt;=100000000,"Extra-extra-large"))))))</f>
        <v>Extra Small</v>
      </c>
      <c r="E4498" t="s">
        <v>101</v>
      </c>
      <c r="F4498">
        <v>0</v>
      </c>
      <c r="G4498">
        <v>0</v>
      </c>
      <c r="H4498">
        <v>0</v>
      </c>
      <c r="I4498">
        <v>0</v>
      </c>
      <c r="J4498" t="s">
        <v>40</v>
      </c>
      <c r="K4498">
        <v>0</v>
      </c>
      <c r="L4498">
        <v>50</v>
      </c>
      <c r="M4498">
        <v>0</v>
      </c>
      <c r="N4498">
        <v>0</v>
      </c>
      <c r="O4498">
        <v>0</v>
      </c>
      <c r="P4498">
        <v>50</v>
      </c>
      <c r="Q4498">
        <v>0</v>
      </c>
      <c r="R4498">
        <v>50</v>
      </c>
      <c r="S4498" t="str">
        <f t="shared" si="140"/>
        <v>False</v>
      </c>
      <c r="T4498">
        <v>0</v>
      </c>
      <c r="U4498" t="e">
        <f t="shared" si="141"/>
        <v>#DIV/0!</v>
      </c>
      <c r="V4498">
        <v>0</v>
      </c>
      <c r="W4498">
        <v>0</v>
      </c>
      <c r="X4498">
        <v>0</v>
      </c>
      <c r="Y4498">
        <v>0</v>
      </c>
      <c r="Z4498">
        <v>0</v>
      </c>
      <c r="AA4498" t="b">
        <f>ABS(T4498-Z4498)&gt;25000</f>
        <v>0</v>
      </c>
      <c r="AB4498">
        <v>50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50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50</v>
      </c>
      <c r="AQ4498">
        <f>K4498/R4498</f>
        <v>0</v>
      </c>
    </row>
    <row r="4499" spans="1:43" x14ac:dyDescent="0.35">
      <c r="A4499" t="s">
        <v>9319</v>
      </c>
      <c r="B4499" t="s">
        <v>9320</v>
      </c>
      <c r="C4499" t="s">
        <v>38</v>
      </c>
      <c r="D4499" t="str">
        <f>IF(P4499&lt;=50000,"Extra Small",IF(AND(P4499&gt;=50000,P4499&lt;250000),"Small",IF(AND(P4499&gt;=250000,P4499&lt;1000000),"Medium",IF(AND(P4499&gt;=1000000,P4499&lt;10000000),"Large",IF(AND(P4499&gt;=10000000,P4499&lt;100000000),"Extra Large",IF(P4499&gt;=100000000,"Extra-extra-large"))))))</f>
        <v>Extra Large</v>
      </c>
      <c r="E4499" t="s">
        <v>43</v>
      </c>
      <c r="F4499">
        <v>103</v>
      </c>
      <c r="G4499">
        <v>40</v>
      </c>
      <c r="H4499">
        <v>68</v>
      </c>
      <c r="I4499">
        <v>123</v>
      </c>
      <c r="J4499" t="s">
        <v>208</v>
      </c>
      <c r="K4499">
        <v>3121987</v>
      </c>
      <c r="L4499">
        <v>535607</v>
      </c>
      <c r="M4499">
        <v>25270568</v>
      </c>
      <c r="N4499">
        <v>73898</v>
      </c>
      <c r="O4499">
        <v>0</v>
      </c>
      <c r="P4499">
        <v>29002060</v>
      </c>
      <c r="Q4499">
        <v>0</v>
      </c>
      <c r="R4499">
        <v>29002060</v>
      </c>
      <c r="S4499" t="str">
        <f t="shared" si="140"/>
        <v>False</v>
      </c>
      <c r="T4499">
        <v>18778278</v>
      </c>
      <c r="U4499" t="b">
        <f t="shared" si="141"/>
        <v>0</v>
      </c>
      <c r="V4499">
        <v>0</v>
      </c>
      <c r="W4499">
        <v>0</v>
      </c>
      <c r="X4499">
        <v>0</v>
      </c>
      <c r="Y4499">
        <v>6820638</v>
      </c>
      <c r="Z4499">
        <v>25598916</v>
      </c>
      <c r="AA4499" t="b">
        <f>ABS(T4499-Z4499)&gt;1000000</f>
        <v>1</v>
      </c>
      <c r="AB4499">
        <v>3403144</v>
      </c>
      <c r="AC4499">
        <v>-34000</v>
      </c>
      <c r="AD4499">
        <v>3369144</v>
      </c>
      <c r="AE4499">
        <v>6153407</v>
      </c>
      <c r="AF4499">
        <v>0</v>
      </c>
      <c r="AG4499">
        <v>55130460</v>
      </c>
      <c r="AH4499">
        <v>55130460</v>
      </c>
      <c r="AI4499">
        <v>61283867</v>
      </c>
      <c r="AJ4499">
        <v>13041196</v>
      </c>
      <c r="AK4499">
        <v>0</v>
      </c>
      <c r="AL4499">
        <v>1448104</v>
      </c>
      <c r="AM4499">
        <v>1448104</v>
      </c>
      <c r="AN4499">
        <v>14489300</v>
      </c>
      <c r="AO4499">
        <v>46794567</v>
      </c>
      <c r="AQ4499">
        <f>K4499/R4499</f>
        <v>0.10764707748346151</v>
      </c>
    </row>
    <row r="4500" spans="1:43" x14ac:dyDescent="0.35">
      <c r="A4500" t="s">
        <v>9321</v>
      </c>
      <c r="B4500" t="s">
        <v>9322</v>
      </c>
      <c r="C4500" t="s">
        <v>38</v>
      </c>
      <c r="D4500" t="str">
        <f>IF(P4500&lt;=50000,"Extra Small",IF(AND(P4500&gt;=50000,P4500&lt;250000),"Small",IF(AND(P4500&gt;=250000,P4500&lt;1000000),"Medium",IF(AND(P4500&gt;=1000000,P4500&lt;10000000),"Large",IF(AND(P4500&gt;=10000000,P4500&lt;100000000),"Extra Large",IF(P4500&gt;=100000000,"Extra-extra-large"))))))</f>
        <v>Small</v>
      </c>
      <c r="E4500" t="s">
        <v>85</v>
      </c>
      <c r="F4500">
        <v>0</v>
      </c>
      <c r="G4500">
        <v>1</v>
      </c>
      <c r="H4500">
        <v>1</v>
      </c>
      <c r="I4500">
        <v>0</v>
      </c>
      <c r="J4500" t="s">
        <v>339</v>
      </c>
      <c r="K4500">
        <v>79241</v>
      </c>
      <c r="L4500">
        <v>2191</v>
      </c>
      <c r="M4500">
        <v>51262</v>
      </c>
      <c r="N4500">
        <v>2765</v>
      </c>
      <c r="O4500">
        <v>0</v>
      </c>
      <c r="P4500">
        <v>135459</v>
      </c>
      <c r="Q4500">
        <v>0</v>
      </c>
      <c r="R4500">
        <v>135459</v>
      </c>
      <c r="S4500" t="str">
        <f t="shared" si="140"/>
        <v>False</v>
      </c>
      <c r="T4500">
        <v>57796</v>
      </c>
      <c r="U4500" t="b">
        <f t="shared" si="141"/>
        <v>0</v>
      </c>
      <c r="V4500">
        <v>0</v>
      </c>
      <c r="W4500">
        <v>0</v>
      </c>
      <c r="X4500">
        <v>0</v>
      </c>
      <c r="Y4500">
        <v>47297</v>
      </c>
      <c r="Z4500">
        <v>105093</v>
      </c>
      <c r="AA4500" t="b">
        <f>ABS(T4500-Z4500)&gt;25000</f>
        <v>1</v>
      </c>
      <c r="AB4500">
        <v>30366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185199</v>
      </c>
      <c r="AJ4500">
        <v>0</v>
      </c>
      <c r="AK4500">
        <v>0</v>
      </c>
      <c r="AL4500">
        <v>0</v>
      </c>
      <c r="AM4500">
        <v>0</v>
      </c>
      <c r="AN4500">
        <v>5432</v>
      </c>
      <c r="AO4500">
        <v>179767</v>
      </c>
      <c r="AQ4500">
        <f>K4500/R4500</f>
        <v>0.58498143349648235</v>
      </c>
    </row>
    <row r="4501" spans="1:43" x14ac:dyDescent="0.35">
      <c r="A4501" t="s">
        <v>9323</v>
      </c>
      <c r="B4501" t="s">
        <v>9324</v>
      </c>
      <c r="C4501" t="s">
        <v>38</v>
      </c>
      <c r="D4501" t="str">
        <f>IF(P4501&lt;=50000,"Extra Small",IF(AND(P4501&gt;=50000,P4501&lt;250000),"Small",IF(AND(P4501&gt;=250000,P4501&lt;1000000),"Medium",IF(AND(P4501&gt;=1000000,P4501&lt;10000000),"Large",IF(AND(P4501&gt;=10000000,P4501&lt;100000000),"Extra Large",IF(P4501&gt;=100000000,"Extra-extra-large"))))))</f>
        <v>Small</v>
      </c>
      <c r="E4501" t="s">
        <v>55</v>
      </c>
      <c r="F4501">
        <v>0</v>
      </c>
      <c r="G4501">
        <v>0</v>
      </c>
      <c r="H4501">
        <v>0</v>
      </c>
      <c r="I4501">
        <v>0</v>
      </c>
      <c r="J4501" t="s">
        <v>130</v>
      </c>
      <c r="K4501">
        <v>0</v>
      </c>
      <c r="L4501">
        <v>69023</v>
      </c>
      <c r="M4501">
        <v>0</v>
      </c>
      <c r="N4501">
        <v>3755</v>
      </c>
      <c r="O4501">
        <v>0</v>
      </c>
      <c r="P4501">
        <v>72778</v>
      </c>
      <c r="Q4501">
        <v>0</v>
      </c>
      <c r="R4501">
        <v>72778</v>
      </c>
      <c r="S4501" t="str">
        <f t="shared" si="140"/>
        <v>False</v>
      </c>
      <c r="T4501">
        <v>0</v>
      </c>
      <c r="U4501" t="e">
        <f t="shared" si="141"/>
        <v>#DIV/0!</v>
      </c>
      <c r="V4501">
        <v>0</v>
      </c>
      <c r="W4501">
        <v>0</v>
      </c>
      <c r="X4501">
        <v>0</v>
      </c>
      <c r="Y4501">
        <v>77018</v>
      </c>
      <c r="Z4501">
        <v>77018</v>
      </c>
      <c r="AA4501" t="b">
        <f>ABS(T4501-Z4501)&gt;25000</f>
        <v>1</v>
      </c>
      <c r="AB4501">
        <v>-4240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17751</v>
      </c>
      <c r="AJ4501">
        <v>0</v>
      </c>
      <c r="AK4501">
        <v>0</v>
      </c>
      <c r="AL4501">
        <v>0</v>
      </c>
      <c r="AM4501">
        <v>0</v>
      </c>
      <c r="AN4501">
        <v>32493</v>
      </c>
      <c r="AO4501">
        <v>-14742</v>
      </c>
      <c r="AQ4501">
        <f>K4501/R4501</f>
        <v>0</v>
      </c>
    </row>
    <row r="4502" spans="1:43" x14ac:dyDescent="0.35">
      <c r="A4502" t="s">
        <v>9325</v>
      </c>
      <c r="B4502" t="s">
        <v>9326</v>
      </c>
      <c r="C4502" t="s">
        <v>38</v>
      </c>
      <c r="D4502" t="str">
        <f>IF(P4502&lt;=50000,"Extra Small",IF(AND(P4502&gt;=50000,P4502&lt;250000),"Small",IF(AND(P4502&gt;=250000,P4502&lt;1000000),"Medium",IF(AND(P4502&gt;=1000000,P4502&lt;10000000),"Large",IF(AND(P4502&gt;=10000000,P4502&lt;100000000),"Extra Large",IF(P4502&gt;=100000000,"Extra-extra-large"))))))</f>
        <v>Extra Large</v>
      </c>
      <c r="E4502" t="s">
        <v>51</v>
      </c>
      <c r="F4502">
        <v>64</v>
      </c>
      <c r="G4502">
        <v>18</v>
      </c>
      <c r="H4502">
        <v>0</v>
      </c>
      <c r="I4502">
        <v>76</v>
      </c>
      <c r="J4502" t="s">
        <v>92</v>
      </c>
      <c r="K4502">
        <v>8750578</v>
      </c>
      <c r="L4502">
        <v>138787</v>
      </c>
      <c r="M4502">
        <v>1117269</v>
      </c>
      <c r="N4502">
        <v>713838</v>
      </c>
      <c r="O4502">
        <v>79348</v>
      </c>
      <c r="P4502">
        <v>10799820</v>
      </c>
      <c r="Q4502">
        <v>0</v>
      </c>
      <c r="R4502">
        <v>10799820</v>
      </c>
      <c r="S4502" t="str">
        <f t="shared" si="140"/>
        <v>False</v>
      </c>
      <c r="T4502">
        <v>6472729</v>
      </c>
      <c r="U4502" t="b">
        <f t="shared" si="141"/>
        <v>0</v>
      </c>
      <c r="V4502">
        <v>229802</v>
      </c>
      <c r="W4502">
        <v>0</v>
      </c>
      <c r="X4502">
        <v>0</v>
      </c>
      <c r="Y4502">
        <v>1866281</v>
      </c>
      <c r="Z4502">
        <v>8568812</v>
      </c>
      <c r="AA4502" t="b">
        <f>ABS(T4502-Z4502)&gt;1000000</f>
        <v>1</v>
      </c>
      <c r="AB4502">
        <v>2231008</v>
      </c>
      <c r="AC4502">
        <v>0</v>
      </c>
      <c r="AD4502">
        <v>2231008</v>
      </c>
      <c r="AE4502">
        <v>2225365</v>
      </c>
      <c r="AF4502">
        <v>0</v>
      </c>
      <c r="AG4502">
        <v>11505775</v>
      </c>
      <c r="AH4502">
        <v>11505775</v>
      </c>
      <c r="AI4502">
        <v>13731140</v>
      </c>
      <c r="AJ4502">
        <v>1758512</v>
      </c>
      <c r="AK4502">
        <v>4513878</v>
      </c>
      <c r="AL4502">
        <v>0</v>
      </c>
      <c r="AM4502">
        <v>4513878</v>
      </c>
      <c r="AN4502">
        <v>6272390</v>
      </c>
      <c r="AO4502">
        <v>7458750</v>
      </c>
      <c r="AQ4502">
        <f>K4502/R4502</f>
        <v>0.81025220790716879</v>
      </c>
    </row>
    <row r="4503" spans="1:43" x14ac:dyDescent="0.35">
      <c r="A4503" t="s">
        <v>9327</v>
      </c>
      <c r="B4503" t="s">
        <v>9328</v>
      </c>
      <c r="C4503" t="s">
        <v>38</v>
      </c>
      <c r="D4503" t="str">
        <f>IF(P4503&lt;=50000,"Extra Small",IF(AND(P4503&gt;=50000,P4503&lt;250000),"Small",IF(AND(P4503&gt;=250000,P4503&lt;1000000),"Medium",IF(AND(P4503&gt;=1000000,P4503&lt;10000000),"Large",IF(AND(P4503&gt;=10000000,P4503&lt;100000000),"Extra Large",IF(P4503&gt;=100000000,"Extra-extra-large"))))))</f>
        <v>Large</v>
      </c>
      <c r="E4503" t="s">
        <v>55</v>
      </c>
      <c r="F4503">
        <v>26</v>
      </c>
      <c r="G4503">
        <v>44</v>
      </c>
      <c r="H4503">
        <v>25</v>
      </c>
      <c r="I4503">
        <v>58</v>
      </c>
      <c r="J4503" t="s">
        <v>5898</v>
      </c>
      <c r="K4503">
        <v>2069676</v>
      </c>
      <c r="L4503">
        <v>6068394</v>
      </c>
      <c r="M4503">
        <v>109640</v>
      </c>
      <c r="N4503">
        <v>541588</v>
      </c>
      <c r="O4503">
        <v>14273</v>
      </c>
      <c r="P4503">
        <v>8803571</v>
      </c>
      <c r="Q4503">
        <v>0</v>
      </c>
      <c r="R4503">
        <v>8803571</v>
      </c>
      <c r="S4503" t="str">
        <f t="shared" si="140"/>
        <v>False</v>
      </c>
      <c r="T4503">
        <v>5583389</v>
      </c>
      <c r="U4503" t="b">
        <f t="shared" si="141"/>
        <v>0</v>
      </c>
      <c r="V4503">
        <v>0</v>
      </c>
      <c r="W4503">
        <v>0</v>
      </c>
      <c r="X4503">
        <v>0</v>
      </c>
      <c r="Y4503">
        <v>2198694</v>
      </c>
      <c r="Z4503">
        <v>7782083</v>
      </c>
      <c r="AA4503" t="b">
        <f>ABS(T4503-Z4503)&gt;1000000</f>
        <v>1</v>
      </c>
      <c r="AB4503">
        <v>1021488</v>
      </c>
      <c r="AC4503">
        <v>0</v>
      </c>
      <c r="AD4503">
        <v>1021488</v>
      </c>
      <c r="AE4503">
        <v>2585549</v>
      </c>
      <c r="AF4503">
        <v>0</v>
      </c>
      <c r="AG4503">
        <v>18416994</v>
      </c>
      <c r="AH4503">
        <v>18416994</v>
      </c>
      <c r="AI4503">
        <v>21002543</v>
      </c>
      <c r="AJ4503">
        <v>1884083</v>
      </c>
      <c r="AK4503">
        <v>0</v>
      </c>
      <c r="AL4503">
        <v>402832</v>
      </c>
      <c r="AM4503">
        <v>402832</v>
      </c>
      <c r="AN4503">
        <v>2286915</v>
      </c>
      <c r="AO4503">
        <v>18715628</v>
      </c>
      <c r="AQ4503">
        <f>K4503/R4503</f>
        <v>0.23509505404113853</v>
      </c>
    </row>
    <row r="4504" spans="1:43" x14ac:dyDescent="0.35">
      <c r="A4504" t="s">
        <v>9329</v>
      </c>
      <c r="B4504" t="s">
        <v>9330</v>
      </c>
      <c r="C4504" t="s">
        <v>38</v>
      </c>
      <c r="D4504" t="str">
        <f>IF(P4504&lt;=50000,"Extra Small",IF(AND(P4504&gt;=50000,P4504&lt;250000),"Small",IF(AND(P4504&gt;=250000,P4504&lt;1000000),"Medium",IF(AND(P4504&gt;=1000000,P4504&lt;10000000),"Large",IF(AND(P4504&gt;=10000000,P4504&lt;100000000),"Extra Large",IF(P4504&gt;=100000000,"Extra-extra-large"))))))</f>
        <v>Medium</v>
      </c>
      <c r="E4504" t="s">
        <v>85</v>
      </c>
      <c r="F4504">
        <v>3</v>
      </c>
      <c r="G4504">
        <v>1</v>
      </c>
      <c r="H4504">
        <v>0</v>
      </c>
      <c r="I4504">
        <v>3.77</v>
      </c>
      <c r="J4504" t="s">
        <v>103</v>
      </c>
      <c r="K4504">
        <v>34361</v>
      </c>
      <c r="L4504">
        <v>655853</v>
      </c>
      <c r="M4504">
        <v>0</v>
      </c>
      <c r="N4504">
        <v>2856</v>
      </c>
      <c r="O4504">
        <v>0</v>
      </c>
      <c r="P4504">
        <v>693070</v>
      </c>
      <c r="Q4504">
        <v>0</v>
      </c>
      <c r="R4504">
        <v>693070</v>
      </c>
      <c r="S4504" t="str">
        <f t="shared" si="140"/>
        <v>False</v>
      </c>
      <c r="T4504">
        <v>455398</v>
      </c>
      <c r="U4504" t="b">
        <f t="shared" si="141"/>
        <v>0</v>
      </c>
      <c r="V4504">
        <v>0</v>
      </c>
      <c r="W4504">
        <v>0</v>
      </c>
      <c r="X4504">
        <v>0</v>
      </c>
      <c r="Y4504">
        <v>337162</v>
      </c>
      <c r="Z4504">
        <v>792560</v>
      </c>
      <c r="AA4504" t="b">
        <f>ABS(T4504-Z4504)&gt;25000</f>
        <v>1</v>
      </c>
      <c r="AB4504">
        <v>-99490</v>
      </c>
      <c r="AC4504">
        <v>0</v>
      </c>
      <c r="AD4504">
        <v>-99490</v>
      </c>
      <c r="AE4504">
        <v>735793</v>
      </c>
      <c r="AF4504">
        <v>0</v>
      </c>
      <c r="AG4504">
        <v>0</v>
      </c>
      <c r="AH4504">
        <v>6632</v>
      </c>
      <c r="AI4504">
        <v>742425</v>
      </c>
      <c r="AJ4504">
        <v>364756</v>
      </c>
      <c r="AK4504">
        <v>0</v>
      </c>
      <c r="AL4504">
        <v>0</v>
      </c>
      <c r="AM4504">
        <v>0</v>
      </c>
      <c r="AN4504">
        <v>364756</v>
      </c>
      <c r="AO4504">
        <v>377669</v>
      </c>
      <c r="AQ4504">
        <f>K4504/R4504</f>
        <v>4.9577964707749576E-2</v>
      </c>
    </row>
    <row r="4505" spans="1:43" x14ac:dyDescent="0.35">
      <c r="A4505" t="s">
        <v>9331</v>
      </c>
      <c r="B4505" t="s">
        <v>9332</v>
      </c>
      <c r="C4505" t="s">
        <v>38</v>
      </c>
      <c r="D4505" t="str">
        <f>IF(P4505&lt;=50000,"Extra Small",IF(AND(P4505&gt;=50000,P4505&lt;250000),"Small",IF(AND(P4505&gt;=250000,P4505&lt;1000000),"Medium",IF(AND(P4505&gt;=1000000,P4505&lt;10000000),"Large",IF(AND(P4505&gt;=10000000,P4505&lt;100000000),"Extra Large",IF(P4505&gt;=100000000,"Extra-extra-large"))))))</f>
        <v>Small</v>
      </c>
      <c r="E4505" t="s">
        <v>228</v>
      </c>
      <c r="F4505">
        <v>0</v>
      </c>
      <c r="G4505">
        <v>0</v>
      </c>
      <c r="H4505">
        <v>0</v>
      </c>
      <c r="I4505">
        <v>0</v>
      </c>
      <c r="J4505" t="s">
        <v>187</v>
      </c>
      <c r="K4505">
        <v>0</v>
      </c>
      <c r="L4505">
        <v>17100</v>
      </c>
      <c r="M4505">
        <v>73859</v>
      </c>
      <c r="N4505">
        <v>0</v>
      </c>
      <c r="O4505">
        <v>601</v>
      </c>
      <c r="P4505">
        <v>91560</v>
      </c>
      <c r="Q4505">
        <v>0</v>
      </c>
      <c r="R4505">
        <v>91560</v>
      </c>
      <c r="S4505" t="str">
        <f t="shared" si="140"/>
        <v>False</v>
      </c>
      <c r="T4505">
        <v>0</v>
      </c>
      <c r="U4505" t="e">
        <f t="shared" si="141"/>
        <v>#DIV/0!</v>
      </c>
      <c r="V4505">
        <v>0</v>
      </c>
      <c r="W4505">
        <v>0</v>
      </c>
      <c r="X4505">
        <v>0</v>
      </c>
      <c r="Y4505">
        <v>90161</v>
      </c>
      <c r="Z4505">
        <v>90161</v>
      </c>
      <c r="AA4505" t="b">
        <f>ABS(T4505-Z4505)&gt;25000</f>
        <v>1</v>
      </c>
      <c r="AB4505">
        <v>1399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338771</v>
      </c>
      <c r="AJ4505">
        <v>0</v>
      </c>
      <c r="AK4505">
        <v>0</v>
      </c>
      <c r="AL4505">
        <v>0</v>
      </c>
      <c r="AM4505">
        <v>0</v>
      </c>
      <c r="AN4505">
        <v>1613</v>
      </c>
      <c r="AO4505">
        <v>337158</v>
      </c>
      <c r="AQ4505">
        <f>K4505/R4505</f>
        <v>0</v>
      </c>
    </row>
    <row r="4506" spans="1:43" x14ac:dyDescent="0.35">
      <c r="A4506" t="s">
        <v>9333</v>
      </c>
      <c r="B4506" t="s">
        <v>9334</v>
      </c>
      <c r="C4506" t="s">
        <v>38</v>
      </c>
      <c r="D4506" t="str">
        <f>IF(P4506&lt;=50000,"Extra Small",IF(AND(P4506&gt;=50000,P4506&lt;250000),"Small",IF(AND(P4506&gt;=250000,P4506&lt;1000000),"Medium",IF(AND(P4506&gt;=1000000,P4506&lt;10000000),"Large",IF(AND(P4506&gt;=10000000,P4506&lt;100000000),"Extra Large",IF(P4506&gt;=100000000,"Extra-extra-large"))))))</f>
        <v>Large</v>
      </c>
      <c r="E4506" t="s">
        <v>55</v>
      </c>
      <c r="F4506">
        <v>11</v>
      </c>
      <c r="G4506">
        <v>24</v>
      </c>
      <c r="H4506">
        <v>26</v>
      </c>
      <c r="I4506">
        <v>26.72</v>
      </c>
      <c r="J4506" t="s">
        <v>48</v>
      </c>
      <c r="K4506">
        <v>0</v>
      </c>
      <c r="L4506">
        <v>0</v>
      </c>
      <c r="M4506">
        <v>4433816</v>
      </c>
      <c r="N4506">
        <v>72324</v>
      </c>
      <c r="O4506">
        <v>93433</v>
      </c>
      <c r="P4506">
        <v>4599573</v>
      </c>
      <c r="Q4506">
        <v>0</v>
      </c>
      <c r="R4506">
        <v>4599573</v>
      </c>
      <c r="S4506" t="str">
        <f t="shared" si="140"/>
        <v>False</v>
      </c>
      <c r="T4506">
        <v>3382908</v>
      </c>
      <c r="U4506" t="b">
        <f t="shared" si="141"/>
        <v>0</v>
      </c>
      <c r="V4506">
        <v>0</v>
      </c>
      <c r="W4506">
        <v>0</v>
      </c>
      <c r="X4506">
        <v>0</v>
      </c>
      <c r="Y4506">
        <v>1195547</v>
      </c>
      <c r="Z4506">
        <v>4578455</v>
      </c>
      <c r="AA4506" t="b">
        <f>ABS(T4506-Z4506)&gt;1000000</f>
        <v>1</v>
      </c>
      <c r="AB4506">
        <v>21118</v>
      </c>
      <c r="AC4506">
        <v>0</v>
      </c>
      <c r="AD4506">
        <v>21118</v>
      </c>
      <c r="AE4506">
        <v>779241</v>
      </c>
      <c r="AF4506">
        <v>0</v>
      </c>
      <c r="AG4506">
        <v>3162695</v>
      </c>
      <c r="AH4506">
        <v>3162695</v>
      </c>
      <c r="AI4506">
        <v>3941936</v>
      </c>
      <c r="AJ4506">
        <v>594488</v>
      </c>
      <c r="AK4506">
        <v>0</v>
      </c>
      <c r="AL4506">
        <v>106500</v>
      </c>
      <c r="AM4506">
        <v>106500</v>
      </c>
      <c r="AN4506">
        <v>700988</v>
      </c>
      <c r="AO4506">
        <v>3240948</v>
      </c>
      <c r="AQ4506">
        <f>K4506/R4506</f>
        <v>0</v>
      </c>
    </row>
    <row r="4507" spans="1:43" x14ac:dyDescent="0.35">
      <c r="A4507" t="s">
        <v>9335</v>
      </c>
      <c r="B4507" t="s">
        <v>9336</v>
      </c>
      <c r="C4507" t="s">
        <v>50</v>
      </c>
      <c r="D4507" t="str">
        <f>IF(P4507&lt;=50000,"Extra Small",IF(AND(P4507&gt;=50000,P4507&lt;250000),"Small",IF(AND(P4507&gt;=250000,P4507&lt;1000000),"Medium",IF(AND(P4507&gt;=1000000,P4507&lt;10000000),"Large",IF(AND(P4507&gt;=10000000,P4507&lt;100000000),"Extra Large",IF(P4507&gt;=100000000,"Extra-extra-large"))))))</f>
        <v>Small</v>
      </c>
      <c r="E4507" t="s">
        <v>39</v>
      </c>
      <c r="F4507">
        <v>0</v>
      </c>
      <c r="G4507">
        <v>0</v>
      </c>
      <c r="H4507">
        <v>2</v>
      </c>
      <c r="I4507">
        <v>0</v>
      </c>
      <c r="J4507" t="s">
        <v>102</v>
      </c>
      <c r="K4507">
        <v>0</v>
      </c>
      <c r="L4507">
        <v>182965</v>
      </c>
      <c r="M4507">
        <v>0</v>
      </c>
      <c r="N4507">
        <v>0</v>
      </c>
      <c r="O4507">
        <v>0</v>
      </c>
      <c r="P4507">
        <v>182965</v>
      </c>
      <c r="Q4507">
        <v>9448</v>
      </c>
      <c r="R4507">
        <v>192413</v>
      </c>
      <c r="S4507" t="str">
        <f t="shared" si="140"/>
        <v>False</v>
      </c>
      <c r="T4507">
        <v>4400</v>
      </c>
      <c r="U4507" t="b">
        <f t="shared" si="141"/>
        <v>0</v>
      </c>
      <c r="V4507">
        <v>0</v>
      </c>
      <c r="W4507">
        <v>6060</v>
      </c>
      <c r="X4507">
        <v>2800</v>
      </c>
      <c r="Y4507">
        <v>142201</v>
      </c>
      <c r="Z4507">
        <v>155461</v>
      </c>
      <c r="AA4507" t="b">
        <f>ABS(T4507-Z4507)&gt;25000</f>
        <v>1</v>
      </c>
      <c r="AB4507">
        <v>36952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12417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12417</v>
      </c>
      <c r="AQ4507">
        <f>K4507/R4507</f>
        <v>0</v>
      </c>
    </row>
    <row r="4508" spans="1:43" x14ac:dyDescent="0.35">
      <c r="A4508" t="s">
        <v>9337</v>
      </c>
      <c r="B4508" t="s">
        <v>9338</v>
      </c>
      <c r="C4508" t="s">
        <v>38</v>
      </c>
      <c r="D4508" t="str">
        <f>IF(P4508&lt;=50000,"Extra Small",IF(AND(P4508&gt;=50000,P4508&lt;250000),"Small",IF(AND(P4508&gt;=250000,P4508&lt;1000000),"Medium",IF(AND(P4508&gt;=1000000,P4508&lt;10000000),"Large",IF(AND(P4508&gt;=10000000,P4508&lt;100000000),"Extra Large",IF(P4508&gt;=100000000,"Extra-extra-large"))))))</f>
        <v>Extra Small</v>
      </c>
      <c r="E4508" t="s">
        <v>123</v>
      </c>
      <c r="F4508">
        <v>0</v>
      </c>
      <c r="G4508">
        <v>0</v>
      </c>
      <c r="H4508">
        <v>0</v>
      </c>
      <c r="I4508">
        <v>0</v>
      </c>
      <c r="J4508" t="s">
        <v>40</v>
      </c>
      <c r="K4508">
        <v>0</v>
      </c>
      <c r="L4508">
        <v>1158</v>
      </c>
      <c r="M4508">
        <v>0</v>
      </c>
      <c r="N4508">
        <v>0</v>
      </c>
      <c r="O4508">
        <v>0</v>
      </c>
      <c r="P4508">
        <v>1158</v>
      </c>
      <c r="Q4508">
        <v>0</v>
      </c>
      <c r="R4508">
        <v>1158</v>
      </c>
      <c r="S4508" t="str">
        <f t="shared" si="140"/>
        <v>False</v>
      </c>
      <c r="T4508">
        <v>0</v>
      </c>
      <c r="U4508" t="e">
        <f t="shared" si="141"/>
        <v>#DIV/0!</v>
      </c>
      <c r="V4508">
        <v>0</v>
      </c>
      <c r="W4508">
        <v>44</v>
      </c>
      <c r="X4508">
        <v>0</v>
      </c>
      <c r="Y4508">
        <v>4140</v>
      </c>
      <c r="Z4508">
        <v>4184</v>
      </c>
      <c r="AA4508" t="b">
        <f>ABS(T4508-Z4508)&gt;25000</f>
        <v>0</v>
      </c>
      <c r="AB4508">
        <v>-3026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8708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8708</v>
      </c>
      <c r="AQ4508">
        <f>K4508/R4508</f>
        <v>0</v>
      </c>
    </row>
    <row r="4509" spans="1:43" x14ac:dyDescent="0.35">
      <c r="A4509" t="s">
        <v>9339</v>
      </c>
      <c r="B4509" t="s">
        <v>9340</v>
      </c>
      <c r="C4509" t="s">
        <v>38</v>
      </c>
      <c r="D4509" t="str">
        <f>IF(P4509&lt;=50000,"Extra Small",IF(AND(P4509&gt;=50000,P4509&lt;250000),"Small",IF(AND(P4509&gt;=250000,P4509&lt;1000000),"Medium",IF(AND(P4509&gt;=1000000,P4509&lt;10000000),"Large",IF(AND(P4509&gt;=10000000,P4509&lt;100000000),"Extra Large",IF(P4509&gt;=100000000,"Extra-extra-large"))))))</f>
        <v>Small</v>
      </c>
      <c r="E4509" t="s">
        <v>39</v>
      </c>
      <c r="F4509">
        <v>0</v>
      </c>
      <c r="G4509">
        <v>1</v>
      </c>
      <c r="H4509">
        <v>0</v>
      </c>
      <c r="I4509">
        <v>1</v>
      </c>
      <c r="J4509" t="s">
        <v>44</v>
      </c>
      <c r="K4509">
        <v>60863</v>
      </c>
      <c r="L4509">
        <v>38351</v>
      </c>
      <c r="M4509">
        <v>0</v>
      </c>
      <c r="N4509">
        <v>0</v>
      </c>
      <c r="O4509">
        <v>0</v>
      </c>
      <c r="P4509">
        <v>99214</v>
      </c>
      <c r="Q4509">
        <v>0</v>
      </c>
      <c r="R4509">
        <v>99214</v>
      </c>
      <c r="S4509" t="str">
        <f t="shared" si="140"/>
        <v>False</v>
      </c>
      <c r="T4509">
        <v>26921</v>
      </c>
      <c r="U4509" t="b">
        <f t="shared" si="141"/>
        <v>0</v>
      </c>
      <c r="V4509">
        <v>0</v>
      </c>
      <c r="W4509">
        <v>0</v>
      </c>
      <c r="X4509">
        <v>530</v>
      </c>
      <c r="Y4509">
        <v>11816</v>
      </c>
      <c r="Z4509">
        <v>39267</v>
      </c>
      <c r="AA4509" t="b">
        <f>ABS(T4509-Z4509)&gt;25000</f>
        <v>0</v>
      </c>
      <c r="AB4509">
        <v>59947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10000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10000</v>
      </c>
      <c r="AQ4509">
        <f>K4509/R4509</f>
        <v>0.61345173060253588</v>
      </c>
    </row>
    <row r="4510" spans="1:43" x14ac:dyDescent="0.35">
      <c r="A4510" t="s">
        <v>9341</v>
      </c>
      <c r="B4510" t="s">
        <v>9342</v>
      </c>
      <c r="C4510" t="s">
        <v>38</v>
      </c>
      <c r="D4510" t="str">
        <f>IF(P4510&lt;=50000,"Extra Small",IF(AND(P4510&gt;=50000,P4510&lt;250000),"Small",IF(AND(P4510&gt;=250000,P4510&lt;1000000),"Medium",IF(AND(P4510&gt;=1000000,P4510&lt;10000000),"Large",IF(AND(P4510&gt;=10000000,P4510&lt;100000000),"Extra Large",IF(P4510&gt;=100000000,"Extra-extra-large"))))))</f>
        <v>Extra Small</v>
      </c>
      <c r="E4510" t="s">
        <v>43</v>
      </c>
      <c r="F4510">
        <v>0</v>
      </c>
      <c r="G4510">
        <v>0</v>
      </c>
      <c r="H4510">
        <v>0</v>
      </c>
      <c r="I4510">
        <v>0</v>
      </c>
      <c r="J4510" t="s">
        <v>52</v>
      </c>
      <c r="K4510">
        <v>0</v>
      </c>
      <c r="L4510">
        <v>0</v>
      </c>
      <c r="M4510">
        <v>0</v>
      </c>
      <c r="N4510">
        <v>0</v>
      </c>
      <c r="O4510">
        <v>20122</v>
      </c>
      <c r="P4510">
        <v>20122</v>
      </c>
      <c r="Q4510">
        <v>50</v>
      </c>
      <c r="R4510">
        <v>20172</v>
      </c>
      <c r="S4510" t="str">
        <f t="shared" si="140"/>
        <v>False</v>
      </c>
      <c r="T4510">
        <v>0</v>
      </c>
      <c r="U4510" t="e">
        <f t="shared" si="141"/>
        <v>#DIV/0!</v>
      </c>
      <c r="V4510">
        <v>0</v>
      </c>
      <c r="W4510">
        <v>0</v>
      </c>
      <c r="X4510">
        <v>0</v>
      </c>
      <c r="Y4510">
        <v>29028</v>
      </c>
      <c r="Z4510">
        <v>29028</v>
      </c>
      <c r="AA4510" t="b">
        <f>ABS(T4510-Z4510)&gt;25000</f>
        <v>1</v>
      </c>
      <c r="AB4510">
        <v>-8856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44892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44892</v>
      </c>
      <c r="AQ4510">
        <f>K4510/R4510</f>
        <v>0</v>
      </c>
    </row>
    <row r="4511" spans="1:43" x14ac:dyDescent="0.35">
      <c r="A4511" t="s">
        <v>9343</v>
      </c>
      <c r="B4511" t="s">
        <v>9344</v>
      </c>
      <c r="C4511" t="s">
        <v>38</v>
      </c>
      <c r="D4511" t="str">
        <f>IF(P4511&lt;=50000,"Extra Small",IF(AND(P4511&gt;=50000,P4511&lt;250000),"Small",IF(AND(P4511&gt;=250000,P4511&lt;1000000),"Medium",IF(AND(P4511&gt;=1000000,P4511&lt;10000000),"Large",IF(AND(P4511&gt;=10000000,P4511&lt;100000000),"Extra Large",IF(P4511&gt;=100000000,"Extra-extra-large"))))))</f>
        <v>Medium</v>
      </c>
      <c r="E4511" t="s">
        <v>55</v>
      </c>
      <c r="F4511">
        <v>0</v>
      </c>
      <c r="G4511">
        <v>1</v>
      </c>
      <c r="H4511">
        <v>0</v>
      </c>
      <c r="I4511">
        <v>0.66</v>
      </c>
      <c r="J4511" t="s">
        <v>187</v>
      </c>
      <c r="K4511">
        <v>357090</v>
      </c>
      <c r="L4511">
        <v>105137</v>
      </c>
      <c r="M4511">
        <v>0</v>
      </c>
      <c r="N4511">
        <v>358</v>
      </c>
      <c r="O4511">
        <v>4409</v>
      </c>
      <c r="P4511">
        <v>466994</v>
      </c>
      <c r="Q4511">
        <v>0</v>
      </c>
      <c r="R4511">
        <v>466994</v>
      </c>
      <c r="S4511" t="str">
        <f t="shared" si="140"/>
        <v>False</v>
      </c>
      <c r="T4511">
        <v>19611</v>
      </c>
      <c r="U4511" t="b">
        <f t="shared" si="141"/>
        <v>0</v>
      </c>
      <c r="V4511">
        <v>0</v>
      </c>
      <c r="W4511">
        <v>44512</v>
      </c>
      <c r="X4511">
        <v>0</v>
      </c>
      <c r="Y4511">
        <v>43126</v>
      </c>
      <c r="Z4511">
        <v>107249</v>
      </c>
      <c r="AA4511" t="b">
        <f>ABS(T4511-Z4511)&gt;25000</f>
        <v>1</v>
      </c>
      <c r="AB4511">
        <v>359745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379851</v>
      </c>
      <c r="AJ4511">
        <v>0</v>
      </c>
      <c r="AK4511">
        <v>0</v>
      </c>
      <c r="AL4511">
        <v>0</v>
      </c>
      <c r="AM4511">
        <v>0</v>
      </c>
      <c r="AN4511">
        <v>920</v>
      </c>
      <c r="AO4511">
        <v>378931</v>
      </c>
      <c r="AQ4511">
        <f>K4511/R4511</f>
        <v>0.76465650522276518</v>
      </c>
    </row>
    <row r="4512" spans="1:43" x14ac:dyDescent="0.35">
      <c r="A4512" t="s">
        <v>9345</v>
      </c>
      <c r="B4512" t="s">
        <v>9346</v>
      </c>
      <c r="C4512" t="s">
        <v>38</v>
      </c>
      <c r="D4512" t="str">
        <f>IF(P4512&lt;=50000,"Extra Small",IF(AND(P4512&gt;=50000,P4512&lt;250000),"Small",IF(AND(P4512&gt;=250000,P4512&lt;1000000),"Medium",IF(AND(P4512&gt;=1000000,P4512&lt;10000000),"Large",IF(AND(P4512&gt;=10000000,P4512&lt;100000000),"Extra Large",IF(P4512&gt;=100000000,"Extra-extra-large"))))))</f>
        <v>Large</v>
      </c>
      <c r="E4512" t="s">
        <v>73</v>
      </c>
      <c r="F4512">
        <v>3</v>
      </c>
      <c r="G4512">
        <v>29</v>
      </c>
      <c r="H4512">
        <v>5</v>
      </c>
      <c r="I4512">
        <v>18.45</v>
      </c>
      <c r="J4512" t="s">
        <v>216</v>
      </c>
      <c r="K4512">
        <v>0</v>
      </c>
      <c r="L4512">
        <v>38424</v>
      </c>
      <c r="M4512">
        <v>2363369</v>
      </c>
      <c r="N4512">
        <v>193372</v>
      </c>
      <c r="O4512">
        <v>0</v>
      </c>
      <c r="P4512">
        <v>2595165</v>
      </c>
      <c r="Q4512">
        <v>0</v>
      </c>
      <c r="R4512">
        <v>2595165</v>
      </c>
      <c r="S4512" t="str">
        <f t="shared" si="140"/>
        <v>False</v>
      </c>
      <c r="T4512">
        <v>1614913</v>
      </c>
      <c r="U4512" t="b">
        <f t="shared" si="141"/>
        <v>0</v>
      </c>
      <c r="V4512">
        <v>16836</v>
      </c>
      <c r="W4512">
        <v>0</v>
      </c>
      <c r="X4512">
        <v>0</v>
      </c>
      <c r="Y4512">
        <v>667039</v>
      </c>
      <c r="Z4512">
        <v>2298788</v>
      </c>
      <c r="AA4512" t="b">
        <f>ABS(T4512-Z4512)&gt;1000000</f>
        <v>0</v>
      </c>
      <c r="AB4512">
        <v>296377</v>
      </c>
      <c r="AC4512">
        <v>0</v>
      </c>
      <c r="AD4512">
        <v>296377</v>
      </c>
      <c r="AE4512">
        <v>9892395</v>
      </c>
      <c r="AF4512">
        <v>0</v>
      </c>
      <c r="AG4512">
        <v>6352087</v>
      </c>
      <c r="AH4512">
        <v>6352087</v>
      </c>
      <c r="AI4512">
        <v>16244482</v>
      </c>
      <c r="AJ4512">
        <v>9548521</v>
      </c>
      <c r="AK4512">
        <v>0</v>
      </c>
      <c r="AL4512">
        <v>35667</v>
      </c>
      <c r="AM4512">
        <v>35667</v>
      </c>
      <c r="AN4512">
        <v>9584188</v>
      </c>
      <c r="AO4512">
        <v>6660294</v>
      </c>
      <c r="AQ4512">
        <f>K4512/R4512</f>
        <v>0</v>
      </c>
    </row>
    <row r="4513" spans="1:43" x14ac:dyDescent="0.35">
      <c r="A4513" t="s">
        <v>9347</v>
      </c>
      <c r="B4513" t="s">
        <v>9348</v>
      </c>
      <c r="C4513" t="s">
        <v>50</v>
      </c>
      <c r="D4513" t="str">
        <f>IF(P4513&lt;=50000,"Extra Small",IF(AND(P4513&gt;=50000,P4513&lt;250000),"Small",IF(AND(P4513&gt;=250000,P4513&lt;1000000),"Medium",IF(AND(P4513&gt;=1000000,P4513&lt;10000000),"Large",IF(AND(P4513&gt;=10000000,P4513&lt;100000000),"Extra Large",IF(P4513&gt;=100000000,"Extra-extra-large"))))))</f>
        <v>Extra Small</v>
      </c>
      <c r="E4513" t="s">
        <v>110</v>
      </c>
      <c r="F4513">
        <v>0</v>
      </c>
      <c r="G4513">
        <v>0</v>
      </c>
      <c r="H4513">
        <v>0</v>
      </c>
      <c r="I4513">
        <v>0</v>
      </c>
      <c r="J4513" t="s">
        <v>44</v>
      </c>
      <c r="K4513">
        <v>0</v>
      </c>
      <c r="L4513">
        <v>0</v>
      </c>
      <c r="M4513">
        <v>803</v>
      </c>
      <c r="N4513">
        <v>0</v>
      </c>
      <c r="O4513">
        <v>0</v>
      </c>
      <c r="P4513">
        <v>803</v>
      </c>
      <c r="Q4513">
        <v>0</v>
      </c>
      <c r="R4513">
        <v>803</v>
      </c>
      <c r="S4513" t="str">
        <f t="shared" si="140"/>
        <v>False</v>
      </c>
      <c r="T4513">
        <v>0</v>
      </c>
      <c r="U4513" t="e">
        <f t="shared" si="141"/>
        <v>#DIV/0!</v>
      </c>
      <c r="V4513">
        <v>0</v>
      </c>
      <c r="W4513">
        <v>0</v>
      </c>
      <c r="X4513">
        <v>0</v>
      </c>
      <c r="Y4513">
        <v>2286</v>
      </c>
      <c r="Z4513">
        <v>2286</v>
      </c>
      <c r="AA4513" t="b">
        <f>ABS(T4513-Z4513)&gt;25000</f>
        <v>0</v>
      </c>
      <c r="AB4513">
        <v>-1483</v>
      </c>
      <c r="AC4513">
        <v>0</v>
      </c>
      <c r="AD4513">
        <v>-1483</v>
      </c>
      <c r="AE4513">
        <v>0</v>
      </c>
      <c r="AF4513">
        <v>0</v>
      </c>
      <c r="AG4513">
        <v>0</v>
      </c>
      <c r="AH4513">
        <v>0</v>
      </c>
      <c r="AI4513">
        <v>40190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40190</v>
      </c>
      <c r="AQ4513">
        <f>K4513/R4513</f>
        <v>0</v>
      </c>
    </row>
    <row r="4514" spans="1:43" x14ac:dyDescent="0.35">
      <c r="A4514" t="s">
        <v>9349</v>
      </c>
      <c r="B4514" t="s">
        <v>9350</v>
      </c>
      <c r="C4514" t="s">
        <v>38</v>
      </c>
      <c r="D4514" t="str">
        <f>IF(P4514&lt;=50000,"Extra Small",IF(AND(P4514&gt;=50000,P4514&lt;250000),"Small",IF(AND(P4514&gt;=250000,P4514&lt;1000000),"Medium",IF(AND(P4514&gt;=1000000,P4514&lt;10000000),"Large",IF(AND(P4514&gt;=10000000,P4514&lt;100000000),"Extra Large",IF(P4514&gt;=100000000,"Extra-extra-large"))))))</f>
        <v>Extra Small</v>
      </c>
      <c r="E4514" t="s">
        <v>55</v>
      </c>
      <c r="F4514">
        <v>0</v>
      </c>
      <c r="G4514">
        <v>0</v>
      </c>
      <c r="H4514">
        <v>0</v>
      </c>
      <c r="I4514">
        <v>0</v>
      </c>
      <c r="J4514" t="s">
        <v>80</v>
      </c>
      <c r="K4514">
        <v>0</v>
      </c>
      <c r="L4514">
        <v>3181</v>
      </c>
      <c r="M4514">
        <v>7000</v>
      </c>
      <c r="N4514">
        <v>956</v>
      </c>
      <c r="O4514">
        <v>24319</v>
      </c>
      <c r="P4514">
        <v>35456</v>
      </c>
      <c r="Q4514">
        <v>0</v>
      </c>
      <c r="R4514">
        <v>35456</v>
      </c>
      <c r="S4514" t="str">
        <f t="shared" si="140"/>
        <v>False</v>
      </c>
      <c r="T4514">
        <v>0</v>
      </c>
      <c r="U4514" t="e">
        <f t="shared" si="141"/>
        <v>#DIV/0!</v>
      </c>
      <c r="V4514">
        <v>0</v>
      </c>
      <c r="W4514">
        <v>0</v>
      </c>
      <c r="X4514">
        <v>0</v>
      </c>
      <c r="Y4514">
        <v>56535</v>
      </c>
      <c r="Z4514">
        <v>56535</v>
      </c>
      <c r="AA4514" t="b">
        <f>ABS(T4514-Z4514)&gt;25000</f>
        <v>1</v>
      </c>
      <c r="AB4514">
        <v>-21079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1423112</v>
      </c>
      <c r="AJ4514">
        <v>0</v>
      </c>
      <c r="AK4514">
        <v>0</v>
      </c>
      <c r="AL4514">
        <v>0</v>
      </c>
      <c r="AM4514">
        <v>0</v>
      </c>
      <c r="AN4514">
        <v>105</v>
      </c>
      <c r="AO4514">
        <v>1423007</v>
      </c>
      <c r="AQ4514">
        <f>K4514/R4514</f>
        <v>0</v>
      </c>
    </row>
    <row r="4515" spans="1:43" x14ac:dyDescent="0.35">
      <c r="A4515" t="s">
        <v>9351</v>
      </c>
      <c r="B4515" t="s">
        <v>9352</v>
      </c>
      <c r="C4515" t="s">
        <v>38</v>
      </c>
      <c r="D4515" t="str">
        <f>IF(P4515&lt;=50000,"Extra Small",IF(AND(P4515&gt;=50000,P4515&lt;250000),"Small",IF(AND(P4515&gt;=250000,P4515&lt;1000000),"Medium",IF(AND(P4515&gt;=1000000,P4515&lt;10000000),"Large",IF(AND(P4515&gt;=10000000,P4515&lt;100000000),"Extra Large",IF(P4515&gt;=100000000,"Extra-extra-large"))))))</f>
        <v>Extra Small</v>
      </c>
      <c r="E4515" t="s">
        <v>123</v>
      </c>
      <c r="F4515">
        <v>0</v>
      </c>
      <c r="G4515">
        <v>0</v>
      </c>
      <c r="H4515">
        <v>0</v>
      </c>
      <c r="I4515">
        <v>0</v>
      </c>
      <c r="J4515" t="s">
        <v>56</v>
      </c>
      <c r="K4515">
        <v>0</v>
      </c>
      <c r="L4515">
        <v>1571</v>
      </c>
      <c r="M4515">
        <v>130</v>
      </c>
      <c r="N4515">
        <v>0</v>
      </c>
      <c r="O4515">
        <v>1400</v>
      </c>
      <c r="P4515">
        <v>3101</v>
      </c>
      <c r="Q4515">
        <v>0</v>
      </c>
      <c r="R4515">
        <v>3101</v>
      </c>
      <c r="S4515" t="str">
        <f t="shared" si="140"/>
        <v>False</v>
      </c>
      <c r="T4515">
        <v>265</v>
      </c>
      <c r="U4515" t="e">
        <f t="shared" si="141"/>
        <v>#DIV/0!</v>
      </c>
      <c r="V4515">
        <v>0</v>
      </c>
      <c r="W4515">
        <v>0</v>
      </c>
      <c r="X4515">
        <v>0</v>
      </c>
      <c r="Y4515">
        <v>9030</v>
      </c>
      <c r="Z4515">
        <v>9295</v>
      </c>
      <c r="AA4515" t="b">
        <f>ABS(T4515-Z4515)&gt;25000</f>
        <v>0</v>
      </c>
      <c r="AB4515">
        <v>-6194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30519</v>
      </c>
      <c r="AJ4515">
        <v>0</v>
      </c>
      <c r="AK4515">
        <v>0</v>
      </c>
      <c r="AL4515">
        <v>0</v>
      </c>
      <c r="AM4515">
        <v>0</v>
      </c>
      <c r="AN4515">
        <v>438</v>
      </c>
      <c r="AO4515">
        <v>30081</v>
      </c>
      <c r="AQ4515">
        <f>K4515/R4515</f>
        <v>0</v>
      </c>
    </row>
    <row r="4516" spans="1:43" x14ac:dyDescent="0.35">
      <c r="A4516" t="s">
        <v>9353</v>
      </c>
      <c r="B4516" t="s">
        <v>9354</v>
      </c>
      <c r="C4516" t="s">
        <v>38</v>
      </c>
      <c r="D4516" t="str">
        <f>IF(P4516&lt;=50000,"Extra Small",IF(AND(P4516&gt;=50000,P4516&lt;250000),"Small",IF(AND(P4516&gt;=250000,P4516&lt;1000000),"Medium",IF(AND(P4516&gt;=1000000,P4516&lt;10000000),"Large",IF(AND(P4516&gt;=10000000,P4516&lt;100000000),"Extra Large",IF(P4516&gt;=100000000,"Extra-extra-large"))))))</f>
        <v>Extra Small</v>
      </c>
      <c r="E4516" t="s">
        <v>110</v>
      </c>
      <c r="F4516">
        <v>0</v>
      </c>
      <c r="G4516">
        <v>0</v>
      </c>
      <c r="H4516">
        <v>0</v>
      </c>
      <c r="I4516">
        <v>0</v>
      </c>
      <c r="J4516" t="s">
        <v>9355</v>
      </c>
      <c r="K4516">
        <v>0</v>
      </c>
      <c r="L4516">
        <v>15451</v>
      </c>
      <c r="M4516">
        <v>0</v>
      </c>
      <c r="N4516">
        <v>0</v>
      </c>
      <c r="O4516">
        <v>2</v>
      </c>
      <c r="P4516">
        <v>15453</v>
      </c>
      <c r="Q4516">
        <v>0</v>
      </c>
      <c r="R4516">
        <v>15453</v>
      </c>
      <c r="S4516" t="str">
        <f t="shared" si="140"/>
        <v>False</v>
      </c>
      <c r="T4516">
        <v>0</v>
      </c>
      <c r="U4516" t="e">
        <f t="shared" si="141"/>
        <v>#DIV/0!</v>
      </c>
      <c r="V4516">
        <v>0</v>
      </c>
      <c r="W4516">
        <v>0</v>
      </c>
      <c r="X4516">
        <v>0</v>
      </c>
      <c r="Y4516">
        <v>7514</v>
      </c>
      <c r="Z4516">
        <v>7514</v>
      </c>
      <c r="AA4516" t="b">
        <f>ABS(T4516-Z4516)&gt;25000</f>
        <v>0</v>
      </c>
      <c r="AB4516">
        <v>7939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10139</v>
      </c>
      <c r="AJ4516">
        <v>0</v>
      </c>
      <c r="AK4516">
        <v>0</v>
      </c>
      <c r="AL4516">
        <v>0</v>
      </c>
      <c r="AM4516">
        <v>0</v>
      </c>
      <c r="AN4516">
        <v>4852</v>
      </c>
      <c r="AO4516">
        <v>5287</v>
      </c>
      <c r="AQ4516">
        <f>K4516/R4516</f>
        <v>0</v>
      </c>
    </row>
    <row r="4517" spans="1:43" x14ac:dyDescent="0.35">
      <c r="A4517" t="s">
        <v>9356</v>
      </c>
      <c r="B4517" t="s">
        <v>9357</v>
      </c>
      <c r="C4517" t="s">
        <v>38</v>
      </c>
      <c r="D4517" t="str">
        <f>IF(P4517&lt;=50000,"Extra Small",IF(AND(P4517&gt;=50000,P4517&lt;250000),"Small",IF(AND(P4517&gt;=250000,P4517&lt;1000000),"Medium",IF(AND(P4517&gt;=1000000,P4517&lt;10000000),"Large",IF(AND(P4517&gt;=10000000,P4517&lt;100000000),"Extra Large",IF(P4517&gt;=100000000,"Extra-extra-large"))))))</f>
        <v>Extra Small</v>
      </c>
      <c r="E4517" t="s">
        <v>51</v>
      </c>
      <c r="F4517">
        <v>0</v>
      </c>
      <c r="G4517">
        <v>0</v>
      </c>
      <c r="H4517">
        <v>0</v>
      </c>
      <c r="I4517">
        <v>0</v>
      </c>
      <c r="J4517" t="s">
        <v>56</v>
      </c>
      <c r="K4517">
        <v>0</v>
      </c>
      <c r="L4517">
        <v>21047</v>
      </c>
      <c r="M4517">
        <v>0</v>
      </c>
      <c r="N4517">
        <v>0</v>
      </c>
      <c r="O4517">
        <v>90</v>
      </c>
      <c r="P4517">
        <v>21137</v>
      </c>
      <c r="Q4517">
        <v>0</v>
      </c>
      <c r="R4517">
        <v>21137</v>
      </c>
      <c r="S4517" t="str">
        <f t="shared" si="140"/>
        <v>False</v>
      </c>
      <c r="T4517">
        <v>0</v>
      </c>
      <c r="U4517" t="e">
        <f t="shared" si="141"/>
        <v>#DIV/0!</v>
      </c>
      <c r="V4517">
        <v>0</v>
      </c>
      <c r="W4517">
        <v>500</v>
      </c>
      <c r="X4517">
        <v>0</v>
      </c>
      <c r="Y4517">
        <v>3166</v>
      </c>
      <c r="Z4517">
        <v>3666</v>
      </c>
      <c r="AA4517" t="b">
        <f>ABS(T4517-Z4517)&gt;25000</f>
        <v>0</v>
      </c>
      <c r="AB4517">
        <v>17471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33169</v>
      </c>
      <c r="AJ4517">
        <v>0</v>
      </c>
      <c r="AK4517">
        <v>0</v>
      </c>
      <c r="AL4517">
        <v>0</v>
      </c>
      <c r="AM4517">
        <v>0</v>
      </c>
      <c r="AN4517">
        <v>15033</v>
      </c>
      <c r="AO4517">
        <v>18136</v>
      </c>
      <c r="AQ4517">
        <f>K4517/R4517</f>
        <v>0</v>
      </c>
    </row>
    <row r="4518" spans="1:43" x14ac:dyDescent="0.35">
      <c r="A4518" t="s">
        <v>9358</v>
      </c>
      <c r="B4518" t="s">
        <v>9359</v>
      </c>
      <c r="C4518" t="s">
        <v>38</v>
      </c>
      <c r="D4518" t="str">
        <f>IF(P4518&lt;=50000,"Extra Small",IF(AND(P4518&gt;=50000,P4518&lt;250000),"Small",IF(AND(P4518&gt;=250000,P4518&lt;1000000),"Medium",IF(AND(P4518&gt;=1000000,P4518&lt;10000000),"Large",IF(AND(P4518&gt;=10000000,P4518&lt;100000000),"Extra Large",IF(P4518&gt;=100000000,"Extra-extra-large"))))))</f>
        <v>Large</v>
      </c>
      <c r="E4518" t="s">
        <v>110</v>
      </c>
      <c r="F4518">
        <v>13</v>
      </c>
      <c r="G4518">
        <v>15</v>
      </c>
      <c r="H4518">
        <v>1</v>
      </c>
      <c r="I4518">
        <v>23.53</v>
      </c>
      <c r="J4518" t="s">
        <v>48</v>
      </c>
      <c r="K4518">
        <v>4084221</v>
      </c>
      <c r="L4518">
        <v>22743</v>
      </c>
      <c r="M4518">
        <v>0</v>
      </c>
      <c r="N4518">
        <v>14688</v>
      </c>
      <c r="O4518">
        <v>92714</v>
      </c>
      <c r="P4518">
        <v>4214366</v>
      </c>
      <c r="Q4518">
        <v>0</v>
      </c>
      <c r="R4518">
        <v>4214366</v>
      </c>
      <c r="S4518" t="str">
        <f t="shared" si="140"/>
        <v>False</v>
      </c>
      <c r="T4518">
        <v>2342741</v>
      </c>
      <c r="U4518" t="b">
        <f t="shared" si="141"/>
        <v>0</v>
      </c>
      <c r="V4518">
        <v>0</v>
      </c>
      <c r="W4518">
        <v>0</v>
      </c>
      <c r="X4518">
        <v>0</v>
      </c>
      <c r="Y4518">
        <v>1261649</v>
      </c>
      <c r="Z4518">
        <v>3604390</v>
      </c>
      <c r="AA4518" t="b">
        <f>ABS(T4518-Z4518)&gt;1000000</f>
        <v>1</v>
      </c>
      <c r="AB4518">
        <v>609976</v>
      </c>
      <c r="AC4518">
        <v>0</v>
      </c>
      <c r="AD4518">
        <v>609976</v>
      </c>
      <c r="AE4518">
        <v>2307521</v>
      </c>
      <c r="AF4518">
        <v>1109782</v>
      </c>
      <c r="AG4518">
        <v>0</v>
      </c>
      <c r="AH4518">
        <v>1109782</v>
      </c>
      <c r="AI4518">
        <v>3417303</v>
      </c>
      <c r="AJ4518">
        <v>667641</v>
      </c>
      <c r="AK4518">
        <v>0</v>
      </c>
      <c r="AL4518">
        <v>103247</v>
      </c>
      <c r="AM4518">
        <v>103247</v>
      </c>
      <c r="AN4518">
        <v>770888</v>
      </c>
      <c r="AO4518">
        <v>2646415</v>
      </c>
      <c r="AQ4518">
        <f>K4518/R4518</f>
        <v>0.96911872390770049</v>
      </c>
    </row>
    <row r="4519" spans="1:43" x14ac:dyDescent="0.35">
      <c r="A4519" t="s">
        <v>9360</v>
      </c>
      <c r="B4519" t="s">
        <v>9361</v>
      </c>
      <c r="C4519" t="s">
        <v>38</v>
      </c>
      <c r="D4519" t="str">
        <f>IF(P4519&lt;=50000,"Extra Small",IF(AND(P4519&gt;=50000,P4519&lt;250000),"Small",IF(AND(P4519&gt;=250000,P4519&lt;1000000),"Medium",IF(AND(P4519&gt;=1000000,P4519&lt;10000000),"Large",IF(AND(P4519&gt;=10000000,P4519&lt;100000000),"Extra Large",IF(P4519&gt;=100000000,"Extra-extra-large"))))))</f>
        <v>Extra Small</v>
      </c>
      <c r="E4519" t="s">
        <v>85</v>
      </c>
      <c r="F4519">
        <v>0</v>
      </c>
      <c r="G4519">
        <v>0</v>
      </c>
      <c r="H4519">
        <v>0</v>
      </c>
      <c r="I4519">
        <v>0</v>
      </c>
      <c r="J4519" t="s">
        <v>107</v>
      </c>
      <c r="K4519">
        <v>0</v>
      </c>
      <c r="L4519">
        <v>0</v>
      </c>
      <c r="M4519">
        <v>0</v>
      </c>
      <c r="N4519">
        <v>49427</v>
      </c>
      <c r="O4519">
        <v>0</v>
      </c>
      <c r="P4519">
        <v>49427</v>
      </c>
      <c r="Q4519">
        <v>0</v>
      </c>
      <c r="R4519">
        <v>49427</v>
      </c>
      <c r="S4519" t="str">
        <f t="shared" si="140"/>
        <v>False</v>
      </c>
      <c r="T4519">
        <v>0</v>
      </c>
      <c r="U4519" t="e">
        <f t="shared" si="141"/>
        <v>#DIV/0!</v>
      </c>
      <c r="V4519">
        <v>0</v>
      </c>
      <c r="W4519">
        <v>51660</v>
      </c>
      <c r="X4519">
        <v>0</v>
      </c>
      <c r="Y4519">
        <v>6725</v>
      </c>
      <c r="Z4519">
        <v>58385</v>
      </c>
      <c r="AA4519" t="b">
        <f>ABS(T4519-Z4519)&gt;25000</f>
        <v>1</v>
      </c>
      <c r="AB4519">
        <v>-8958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1021323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1021323</v>
      </c>
      <c r="AQ4519">
        <f>K4519/R4519</f>
        <v>0</v>
      </c>
    </row>
    <row r="4520" spans="1:43" x14ac:dyDescent="0.35">
      <c r="A4520" t="s">
        <v>9362</v>
      </c>
      <c r="B4520" t="s">
        <v>9363</v>
      </c>
      <c r="C4520" t="s">
        <v>38</v>
      </c>
      <c r="D4520" t="str">
        <f>IF(P4520&lt;=50000,"Extra Small",IF(AND(P4520&gt;=50000,P4520&lt;250000),"Small",IF(AND(P4520&gt;=250000,P4520&lt;1000000),"Medium",IF(AND(P4520&gt;=1000000,P4520&lt;10000000),"Large",IF(AND(P4520&gt;=10000000,P4520&lt;100000000),"Extra Large",IF(P4520&gt;=100000000,"Extra-extra-large"))))))</f>
        <v>Medium</v>
      </c>
      <c r="E4520" t="s">
        <v>43</v>
      </c>
      <c r="F4520">
        <v>2</v>
      </c>
      <c r="G4520">
        <v>4</v>
      </c>
      <c r="H4520">
        <v>0</v>
      </c>
      <c r="I4520">
        <v>4.41</v>
      </c>
      <c r="J4520" t="s">
        <v>56</v>
      </c>
      <c r="K4520">
        <v>629362</v>
      </c>
      <c r="L4520">
        <v>0</v>
      </c>
      <c r="M4520">
        <v>0</v>
      </c>
      <c r="N4520">
        <v>0</v>
      </c>
      <c r="O4520">
        <v>0</v>
      </c>
      <c r="P4520">
        <v>629362</v>
      </c>
      <c r="Q4520">
        <v>0</v>
      </c>
      <c r="R4520">
        <v>629362</v>
      </c>
      <c r="S4520" t="str">
        <f t="shared" si="140"/>
        <v>False</v>
      </c>
      <c r="T4520">
        <v>358993</v>
      </c>
      <c r="U4520" t="b">
        <f t="shared" si="141"/>
        <v>0</v>
      </c>
      <c r="V4520">
        <v>0</v>
      </c>
      <c r="W4520">
        <v>0</v>
      </c>
      <c r="X4520">
        <v>0</v>
      </c>
      <c r="Y4520">
        <v>203864</v>
      </c>
      <c r="Z4520">
        <v>562857</v>
      </c>
      <c r="AA4520" t="b">
        <f>ABS(T4520-Z4520)&gt;25000</f>
        <v>1</v>
      </c>
      <c r="AB4520">
        <v>66505</v>
      </c>
      <c r="AC4520">
        <v>0</v>
      </c>
      <c r="AD4520">
        <v>66505</v>
      </c>
      <c r="AE4520">
        <v>479470</v>
      </c>
      <c r="AF4520">
        <v>0</v>
      </c>
      <c r="AG4520">
        <v>0</v>
      </c>
      <c r="AH4520">
        <v>19855</v>
      </c>
      <c r="AI4520">
        <v>499325</v>
      </c>
      <c r="AJ4520">
        <v>83610</v>
      </c>
      <c r="AK4520">
        <v>0</v>
      </c>
      <c r="AL4520">
        <v>0</v>
      </c>
      <c r="AM4520">
        <v>0</v>
      </c>
      <c r="AN4520">
        <v>83610</v>
      </c>
      <c r="AO4520">
        <v>415715</v>
      </c>
      <c r="AQ4520">
        <f>K4520/R4520</f>
        <v>1</v>
      </c>
    </row>
    <row r="4521" spans="1:43" x14ac:dyDescent="0.35">
      <c r="A4521" t="s">
        <v>9364</v>
      </c>
      <c r="B4521" t="s">
        <v>9365</v>
      </c>
      <c r="C4521" t="s">
        <v>38</v>
      </c>
      <c r="D4521" t="str">
        <f>IF(P4521&lt;=50000,"Extra Small",IF(AND(P4521&gt;=50000,P4521&lt;250000),"Small",IF(AND(P4521&gt;=250000,P4521&lt;1000000),"Medium",IF(AND(P4521&gt;=1000000,P4521&lt;10000000),"Large",IF(AND(P4521&gt;=10000000,P4521&lt;100000000),"Extra Large",IF(P4521&gt;=100000000,"Extra-extra-large"))))))</f>
        <v>Extra Small</v>
      </c>
      <c r="E4521" t="s">
        <v>302</v>
      </c>
      <c r="F4521">
        <v>0</v>
      </c>
      <c r="G4521">
        <v>0</v>
      </c>
      <c r="H4521">
        <v>0</v>
      </c>
      <c r="I4521">
        <v>0</v>
      </c>
      <c r="J4521" t="s">
        <v>61</v>
      </c>
      <c r="K4521">
        <v>0</v>
      </c>
      <c r="L4521">
        <v>1238</v>
      </c>
      <c r="M4521">
        <v>0</v>
      </c>
      <c r="N4521">
        <v>0</v>
      </c>
      <c r="O4521">
        <v>0</v>
      </c>
      <c r="P4521">
        <v>1238</v>
      </c>
      <c r="Q4521">
        <v>0</v>
      </c>
      <c r="R4521">
        <v>1238</v>
      </c>
      <c r="S4521" t="str">
        <f t="shared" si="140"/>
        <v>False</v>
      </c>
      <c r="T4521">
        <v>0</v>
      </c>
      <c r="U4521" t="e">
        <f t="shared" si="141"/>
        <v>#DIV/0!</v>
      </c>
      <c r="V4521">
        <v>0</v>
      </c>
      <c r="W4521">
        <v>0</v>
      </c>
      <c r="X4521">
        <v>1431</v>
      </c>
      <c r="Y4521">
        <v>0</v>
      </c>
      <c r="Z4521">
        <v>1431</v>
      </c>
      <c r="AA4521" t="b">
        <f>ABS(T4521-Z4521)&gt;25000</f>
        <v>0</v>
      </c>
      <c r="AB4521">
        <v>-193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1164</v>
      </c>
      <c r="AJ4521">
        <v>0</v>
      </c>
      <c r="AK4521">
        <v>0</v>
      </c>
      <c r="AL4521">
        <v>0</v>
      </c>
      <c r="AM4521">
        <v>0</v>
      </c>
      <c r="AN4521">
        <v>1106</v>
      </c>
      <c r="AO4521">
        <v>58</v>
      </c>
      <c r="AQ4521">
        <f>K4521/R4521</f>
        <v>0</v>
      </c>
    </row>
    <row r="4522" spans="1:43" x14ac:dyDescent="0.35">
      <c r="A4522" t="s">
        <v>9366</v>
      </c>
      <c r="B4522" t="s">
        <v>9367</v>
      </c>
      <c r="C4522" t="s">
        <v>38</v>
      </c>
      <c r="D4522" t="str">
        <f>IF(P4522&lt;=50000,"Extra Small",IF(AND(P4522&gt;=50000,P4522&lt;250000),"Small",IF(AND(P4522&gt;=250000,P4522&lt;1000000),"Medium",IF(AND(P4522&gt;=1000000,P4522&lt;10000000),"Large",IF(AND(P4522&gt;=10000000,P4522&lt;100000000),"Extra Large",IF(P4522&gt;=100000000,"Extra-extra-large"))))))</f>
        <v>Extra Small</v>
      </c>
      <c r="E4522" t="s">
        <v>76</v>
      </c>
      <c r="F4522">
        <v>0</v>
      </c>
      <c r="G4522">
        <v>0</v>
      </c>
      <c r="H4522">
        <v>0</v>
      </c>
      <c r="I4522">
        <v>0</v>
      </c>
      <c r="J4522" t="s">
        <v>172</v>
      </c>
      <c r="K4522">
        <v>500</v>
      </c>
      <c r="L4522">
        <v>443</v>
      </c>
      <c r="M4522">
        <v>0</v>
      </c>
      <c r="N4522">
        <v>0</v>
      </c>
      <c r="O4522">
        <v>0</v>
      </c>
      <c r="P4522">
        <v>943</v>
      </c>
      <c r="Q4522">
        <v>0</v>
      </c>
      <c r="R4522">
        <v>943</v>
      </c>
      <c r="S4522" t="str">
        <f t="shared" si="140"/>
        <v>False</v>
      </c>
      <c r="T4522">
        <v>0</v>
      </c>
      <c r="U4522" t="e">
        <f t="shared" si="141"/>
        <v>#DIV/0!</v>
      </c>
      <c r="V4522">
        <v>0</v>
      </c>
      <c r="W4522">
        <v>0</v>
      </c>
      <c r="X4522">
        <v>0</v>
      </c>
      <c r="Y4522">
        <v>3267</v>
      </c>
      <c r="Z4522">
        <v>3267</v>
      </c>
      <c r="AA4522" t="b">
        <f>ABS(T4522-Z4522)&gt;25000</f>
        <v>0</v>
      </c>
      <c r="AB4522">
        <v>-2324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3305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3305</v>
      </c>
      <c r="AQ4522">
        <f>K4522/R4522</f>
        <v>0.53022269353128315</v>
      </c>
    </row>
    <row r="4523" spans="1:43" x14ac:dyDescent="0.35">
      <c r="A4523" t="s">
        <v>9368</v>
      </c>
      <c r="B4523" t="s">
        <v>9369</v>
      </c>
      <c r="C4523" t="s">
        <v>50</v>
      </c>
      <c r="D4523" t="str">
        <f>IF(P4523&lt;=50000,"Extra Small",IF(AND(P4523&gt;=50000,P4523&lt;250000),"Small",IF(AND(P4523&gt;=250000,P4523&lt;1000000),"Medium",IF(AND(P4523&gt;=1000000,P4523&lt;10000000),"Large",IF(AND(P4523&gt;=10000000,P4523&lt;100000000),"Extra Large",IF(P4523&gt;=100000000,"Extra-extra-large"))))))</f>
        <v>Extra Small</v>
      </c>
      <c r="E4523" t="s">
        <v>110</v>
      </c>
      <c r="F4523">
        <v>0</v>
      </c>
      <c r="G4523">
        <v>0</v>
      </c>
      <c r="H4523">
        <v>0</v>
      </c>
      <c r="I4523">
        <v>0</v>
      </c>
      <c r="J4523" t="s">
        <v>44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440</v>
      </c>
      <c r="R4523">
        <v>440</v>
      </c>
      <c r="S4523" t="str">
        <f t="shared" si="140"/>
        <v>False</v>
      </c>
      <c r="T4523">
        <v>0</v>
      </c>
      <c r="U4523" t="e">
        <f t="shared" si="141"/>
        <v>#DIV/0!</v>
      </c>
      <c r="V4523">
        <v>0</v>
      </c>
      <c r="W4523">
        <v>0</v>
      </c>
      <c r="X4523">
        <v>0</v>
      </c>
      <c r="Y4523">
        <v>0</v>
      </c>
      <c r="Z4523">
        <v>0</v>
      </c>
      <c r="AA4523" t="b">
        <f>ABS(T4523-Z4523)&gt;25000</f>
        <v>0</v>
      </c>
      <c r="AB4523">
        <v>440</v>
      </c>
      <c r="AC4523">
        <v>0</v>
      </c>
      <c r="AD4523">
        <v>440</v>
      </c>
      <c r="AE4523">
        <v>0</v>
      </c>
      <c r="AF4523">
        <v>0</v>
      </c>
      <c r="AG4523">
        <v>0</v>
      </c>
      <c r="AH4523">
        <v>0</v>
      </c>
      <c r="AI4523">
        <v>4786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4786</v>
      </c>
      <c r="AQ4523">
        <f>K4523/R4523</f>
        <v>0</v>
      </c>
    </row>
    <row r="4524" spans="1:43" x14ac:dyDescent="0.35">
      <c r="A4524" t="s">
        <v>9370</v>
      </c>
      <c r="B4524" t="s">
        <v>9371</v>
      </c>
      <c r="C4524" t="s">
        <v>38</v>
      </c>
      <c r="D4524" t="str">
        <f>IF(P4524&lt;=50000,"Extra Small",IF(AND(P4524&gt;=50000,P4524&lt;250000),"Small",IF(AND(P4524&gt;=250000,P4524&lt;1000000),"Medium",IF(AND(P4524&gt;=1000000,P4524&lt;10000000),"Large",IF(AND(P4524&gt;=10000000,P4524&lt;100000000),"Extra Large",IF(P4524&gt;=100000000,"Extra-extra-large"))))))</f>
        <v>Small</v>
      </c>
      <c r="E4524" t="s">
        <v>39</v>
      </c>
      <c r="F4524">
        <v>0</v>
      </c>
      <c r="G4524">
        <v>1</v>
      </c>
      <c r="H4524">
        <v>0</v>
      </c>
      <c r="I4524">
        <v>0.5</v>
      </c>
      <c r="J4524" t="s">
        <v>92</v>
      </c>
      <c r="K4524">
        <v>0</v>
      </c>
      <c r="L4524">
        <v>117965</v>
      </c>
      <c r="M4524">
        <v>0</v>
      </c>
      <c r="N4524">
        <v>0</v>
      </c>
      <c r="O4524">
        <v>0</v>
      </c>
      <c r="P4524">
        <v>117965</v>
      </c>
      <c r="Q4524">
        <v>0</v>
      </c>
      <c r="R4524">
        <v>117965</v>
      </c>
      <c r="S4524" t="str">
        <f t="shared" si="140"/>
        <v>False</v>
      </c>
      <c r="T4524">
        <v>49269</v>
      </c>
      <c r="U4524" t="b">
        <f t="shared" si="141"/>
        <v>0</v>
      </c>
      <c r="V4524">
        <v>0</v>
      </c>
      <c r="W4524">
        <v>8116</v>
      </c>
      <c r="X4524">
        <v>0</v>
      </c>
      <c r="Y4524">
        <v>37873</v>
      </c>
      <c r="Z4524">
        <v>95258</v>
      </c>
      <c r="AA4524" t="b">
        <f>ABS(T4524-Z4524)&gt;25000</f>
        <v>1</v>
      </c>
      <c r="AB4524">
        <v>22707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78768</v>
      </c>
      <c r="AJ4524">
        <v>0</v>
      </c>
      <c r="AK4524">
        <v>0</v>
      </c>
      <c r="AL4524">
        <v>0</v>
      </c>
      <c r="AM4524">
        <v>0</v>
      </c>
      <c r="AN4524">
        <v>2499</v>
      </c>
      <c r="AO4524">
        <v>76269</v>
      </c>
      <c r="AQ4524">
        <f>K4524/R4524</f>
        <v>0</v>
      </c>
    </row>
    <row r="4525" spans="1:43" x14ac:dyDescent="0.35">
      <c r="A4525" t="s">
        <v>9372</v>
      </c>
      <c r="B4525" t="s">
        <v>9373</v>
      </c>
      <c r="C4525" t="s">
        <v>50</v>
      </c>
      <c r="D4525" t="str">
        <f>IF(P4525&lt;=50000,"Extra Small",IF(AND(P4525&gt;=50000,P4525&lt;250000),"Small",IF(AND(P4525&gt;=250000,P4525&lt;1000000),"Medium",IF(AND(P4525&gt;=1000000,P4525&lt;10000000),"Large",IF(AND(P4525&gt;=10000000,P4525&lt;100000000),"Extra Large",IF(P4525&gt;=100000000,"Extra-extra-large"))))))</f>
        <v>Extra Small</v>
      </c>
      <c r="E4525" t="s">
        <v>67</v>
      </c>
      <c r="F4525">
        <v>0</v>
      </c>
      <c r="G4525">
        <v>0</v>
      </c>
      <c r="H4525">
        <v>0</v>
      </c>
      <c r="I4525">
        <v>0</v>
      </c>
      <c r="J4525" t="s">
        <v>56</v>
      </c>
      <c r="K4525">
        <v>0</v>
      </c>
      <c r="L4525">
        <v>1522</v>
      </c>
      <c r="M4525">
        <v>0</v>
      </c>
      <c r="N4525">
        <v>322</v>
      </c>
      <c r="O4525">
        <v>0</v>
      </c>
      <c r="P4525">
        <v>1844</v>
      </c>
      <c r="Q4525">
        <v>144</v>
      </c>
      <c r="R4525">
        <v>1988</v>
      </c>
      <c r="S4525" t="str">
        <f t="shared" si="140"/>
        <v>False</v>
      </c>
      <c r="T4525">
        <v>0</v>
      </c>
      <c r="U4525" t="e">
        <f t="shared" si="141"/>
        <v>#DIV/0!</v>
      </c>
      <c r="V4525">
        <v>0</v>
      </c>
      <c r="W4525">
        <v>0</v>
      </c>
      <c r="X4525">
        <v>0</v>
      </c>
      <c r="Y4525">
        <v>2055</v>
      </c>
      <c r="Z4525">
        <v>2055</v>
      </c>
      <c r="AA4525" t="b">
        <f>ABS(T4525-Z4525)&gt;25000</f>
        <v>0</v>
      </c>
      <c r="AB4525">
        <v>-67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Q4525">
        <f>K4525/R4525</f>
        <v>0</v>
      </c>
    </row>
    <row r="4526" spans="1:43" x14ac:dyDescent="0.35">
      <c r="A4526" t="s">
        <v>9374</v>
      </c>
      <c r="B4526" t="s">
        <v>9375</v>
      </c>
      <c r="C4526" t="s">
        <v>50</v>
      </c>
      <c r="D4526" t="str">
        <f>IF(P4526&lt;=50000,"Extra Small",IF(AND(P4526&gt;=50000,P4526&lt;250000),"Small",IF(AND(P4526&gt;=250000,P4526&lt;1000000),"Medium",IF(AND(P4526&gt;=1000000,P4526&lt;10000000),"Large",IF(AND(P4526&gt;=10000000,P4526&lt;100000000),"Extra Large",IF(P4526&gt;=100000000,"Extra-extra-large"))))))</f>
        <v>Small</v>
      </c>
      <c r="E4526" t="s">
        <v>73</v>
      </c>
      <c r="F4526">
        <v>0</v>
      </c>
      <c r="G4526">
        <v>0</v>
      </c>
      <c r="H4526">
        <v>0</v>
      </c>
      <c r="I4526">
        <v>0</v>
      </c>
      <c r="J4526" t="s">
        <v>102</v>
      </c>
      <c r="K4526">
        <v>0</v>
      </c>
      <c r="L4526">
        <v>0</v>
      </c>
      <c r="M4526">
        <v>0</v>
      </c>
      <c r="N4526">
        <v>0</v>
      </c>
      <c r="O4526">
        <v>112759</v>
      </c>
      <c r="P4526">
        <v>112759</v>
      </c>
      <c r="Q4526">
        <v>0</v>
      </c>
      <c r="R4526">
        <v>112759</v>
      </c>
      <c r="S4526" t="str">
        <f t="shared" si="140"/>
        <v>False</v>
      </c>
      <c r="T4526">
        <v>0</v>
      </c>
      <c r="U4526" t="e">
        <f t="shared" si="141"/>
        <v>#DIV/0!</v>
      </c>
      <c r="V4526">
        <v>0</v>
      </c>
      <c r="W4526">
        <v>0</v>
      </c>
      <c r="X4526">
        <v>0</v>
      </c>
      <c r="Y4526">
        <v>99319</v>
      </c>
      <c r="Z4526">
        <v>99319</v>
      </c>
      <c r="AA4526" t="b">
        <f>ABS(T4526-Z4526)&gt;25000</f>
        <v>1</v>
      </c>
      <c r="AB4526">
        <v>13440</v>
      </c>
      <c r="AC4526">
        <v>0</v>
      </c>
      <c r="AD4526">
        <v>13440</v>
      </c>
      <c r="AE4526">
        <v>0</v>
      </c>
      <c r="AF4526">
        <v>0</v>
      </c>
      <c r="AG4526">
        <v>0</v>
      </c>
      <c r="AH4526">
        <v>0</v>
      </c>
      <c r="AI4526">
        <v>184763</v>
      </c>
      <c r="AJ4526">
        <v>0</v>
      </c>
      <c r="AK4526">
        <v>0</v>
      </c>
      <c r="AL4526">
        <v>0</v>
      </c>
      <c r="AM4526">
        <v>0</v>
      </c>
      <c r="AN4526">
        <v>2423</v>
      </c>
      <c r="AO4526">
        <v>182340</v>
      </c>
      <c r="AQ4526">
        <f>K4526/R4526</f>
        <v>0</v>
      </c>
    </row>
    <row r="4527" spans="1:43" x14ac:dyDescent="0.35">
      <c r="A4527" t="s">
        <v>9376</v>
      </c>
      <c r="B4527" t="s">
        <v>9377</v>
      </c>
      <c r="C4527" t="s">
        <v>38</v>
      </c>
      <c r="D4527" t="str">
        <f>IF(P4527&lt;=50000,"Extra Small",IF(AND(P4527&gt;=50000,P4527&lt;250000),"Small",IF(AND(P4527&gt;=250000,P4527&lt;1000000),"Medium",IF(AND(P4527&gt;=1000000,P4527&lt;10000000),"Large",IF(AND(P4527&gt;=10000000,P4527&lt;100000000),"Extra Large",IF(P4527&gt;=100000000,"Extra-extra-large"))))))</f>
        <v>Extra Small</v>
      </c>
      <c r="E4527" t="s">
        <v>55</v>
      </c>
      <c r="F4527">
        <v>0</v>
      </c>
      <c r="G4527">
        <v>0</v>
      </c>
      <c r="H4527">
        <v>0</v>
      </c>
      <c r="I4527">
        <v>0</v>
      </c>
      <c r="J4527" t="s">
        <v>172</v>
      </c>
      <c r="K4527">
        <v>0</v>
      </c>
      <c r="L4527">
        <v>41930</v>
      </c>
      <c r="M4527">
        <v>0</v>
      </c>
      <c r="N4527">
        <v>0</v>
      </c>
      <c r="O4527">
        <v>0</v>
      </c>
      <c r="P4527">
        <v>41930</v>
      </c>
      <c r="Q4527">
        <v>8336</v>
      </c>
      <c r="R4527">
        <v>50266</v>
      </c>
      <c r="S4527" t="str">
        <f t="shared" si="140"/>
        <v>False</v>
      </c>
      <c r="T4527">
        <v>0</v>
      </c>
      <c r="U4527" t="e">
        <f t="shared" si="141"/>
        <v>#DIV/0!</v>
      </c>
      <c r="V4527">
        <v>0</v>
      </c>
      <c r="W4527">
        <v>0</v>
      </c>
      <c r="X4527">
        <v>72350</v>
      </c>
      <c r="Y4527">
        <v>0</v>
      </c>
      <c r="Z4527">
        <v>72350</v>
      </c>
      <c r="AA4527" t="b">
        <f>ABS(T4527-Z4527)&gt;25000</f>
        <v>1</v>
      </c>
      <c r="AB4527">
        <v>-22084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240648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240648</v>
      </c>
      <c r="AQ4527">
        <f>K4527/R4527</f>
        <v>0</v>
      </c>
    </row>
    <row r="4528" spans="1:43" x14ac:dyDescent="0.35">
      <c r="A4528" t="s">
        <v>9378</v>
      </c>
      <c r="B4528" t="s">
        <v>9379</v>
      </c>
      <c r="C4528" t="s">
        <v>50</v>
      </c>
      <c r="D4528" t="str">
        <f>IF(P4528&lt;=50000,"Extra Small",IF(AND(P4528&gt;=50000,P4528&lt;250000),"Small",IF(AND(P4528&gt;=250000,P4528&lt;1000000),"Medium",IF(AND(P4528&gt;=1000000,P4528&lt;10000000),"Large",IF(AND(P4528&gt;=10000000,P4528&lt;100000000),"Extra Large",IF(P4528&gt;=100000000,"Extra-extra-large"))))))</f>
        <v>Extra Small</v>
      </c>
      <c r="E4528" t="s">
        <v>43</v>
      </c>
      <c r="F4528">
        <v>0</v>
      </c>
      <c r="G4528">
        <v>0</v>
      </c>
      <c r="H4528">
        <v>0</v>
      </c>
      <c r="I4528">
        <v>0</v>
      </c>
      <c r="J4528" t="s">
        <v>1136</v>
      </c>
      <c r="K4528">
        <v>3050</v>
      </c>
      <c r="L4528">
        <v>0</v>
      </c>
      <c r="M4528">
        <v>0</v>
      </c>
      <c r="N4528">
        <v>1883</v>
      </c>
      <c r="O4528">
        <v>16370</v>
      </c>
      <c r="P4528">
        <v>21303</v>
      </c>
      <c r="Q4528">
        <v>0</v>
      </c>
      <c r="R4528">
        <v>21303</v>
      </c>
      <c r="S4528" t="str">
        <f t="shared" si="140"/>
        <v>False</v>
      </c>
      <c r="T4528">
        <v>0</v>
      </c>
      <c r="U4528" t="e">
        <f t="shared" si="141"/>
        <v>#DIV/0!</v>
      </c>
      <c r="V4528">
        <v>0</v>
      </c>
      <c r="W4528">
        <v>0</v>
      </c>
      <c r="X4528">
        <v>0</v>
      </c>
      <c r="Y4528">
        <v>26461</v>
      </c>
      <c r="Z4528">
        <v>26461</v>
      </c>
      <c r="AA4528" t="b">
        <f>ABS(T4528-Z4528)&gt;25000</f>
        <v>1</v>
      </c>
      <c r="AB4528">
        <v>-5158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89303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89303</v>
      </c>
      <c r="AQ4528">
        <f>K4528/R4528</f>
        <v>0.14317232314697462</v>
      </c>
    </row>
    <row r="4529" spans="1:43" x14ac:dyDescent="0.35">
      <c r="A4529" t="s">
        <v>9380</v>
      </c>
      <c r="B4529" t="s">
        <v>9381</v>
      </c>
      <c r="C4529" t="s">
        <v>50</v>
      </c>
      <c r="D4529" t="str">
        <f>IF(P4529&lt;=50000,"Extra Small",IF(AND(P4529&gt;=50000,P4529&lt;250000),"Small",IF(AND(P4529&gt;=250000,P4529&lt;1000000),"Medium",IF(AND(P4529&gt;=1000000,P4529&lt;10000000),"Large",IF(AND(P4529&gt;=10000000,P4529&lt;100000000),"Extra Large",IF(P4529&gt;=100000000,"Extra-extra-large"))))))</f>
        <v>Extra Small</v>
      </c>
      <c r="E4529" t="s">
        <v>110</v>
      </c>
      <c r="F4529">
        <v>0</v>
      </c>
      <c r="G4529">
        <v>0</v>
      </c>
      <c r="H4529">
        <v>0</v>
      </c>
      <c r="I4529">
        <v>0</v>
      </c>
      <c r="J4529" t="s">
        <v>44</v>
      </c>
      <c r="K4529">
        <v>0</v>
      </c>
      <c r="L4529">
        <v>0</v>
      </c>
      <c r="M4529">
        <v>0</v>
      </c>
      <c r="N4529">
        <v>1500</v>
      </c>
      <c r="O4529">
        <v>0</v>
      </c>
      <c r="P4529">
        <v>1500</v>
      </c>
      <c r="Q4529">
        <v>0</v>
      </c>
      <c r="R4529">
        <v>1500</v>
      </c>
      <c r="S4529" t="str">
        <f t="shared" si="140"/>
        <v>False</v>
      </c>
      <c r="T4529">
        <v>0</v>
      </c>
      <c r="U4529" t="e">
        <f t="shared" si="141"/>
        <v>#DIV/0!</v>
      </c>
      <c r="V4529">
        <v>0</v>
      </c>
      <c r="W4529">
        <v>0</v>
      </c>
      <c r="X4529">
        <v>0</v>
      </c>
      <c r="Y4529">
        <v>0</v>
      </c>
      <c r="Z4529">
        <v>0</v>
      </c>
      <c r="AA4529" t="b">
        <f>ABS(T4529-Z4529)&gt;25000</f>
        <v>0</v>
      </c>
      <c r="AB4529">
        <v>1500</v>
      </c>
      <c r="AC4529">
        <v>0</v>
      </c>
      <c r="AD4529">
        <v>1500</v>
      </c>
      <c r="AE4529">
        <v>0</v>
      </c>
      <c r="AF4529">
        <v>0</v>
      </c>
      <c r="AG4529">
        <v>0</v>
      </c>
      <c r="AH4529">
        <v>0</v>
      </c>
      <c r="AI4529">
        <v>14075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14075</v>
      </c>
      <c r="AQ4529">
        <f>K4529/R4529</f>
        <v>0</v>
      </c>
    </row>
    <row r="4530" spans="1:43" x14ac:dyDescent="0.35">
      <c r="A4530" t="s">
        <v>9382</v>
      </c>
      <c r="B4530" t="s">
        <v>9383</v>
      </c>
      <c r="C4530" t="s">
        <v>50</v>
      </c>
      <c r="D4530" t="str">
        <f>IF(P4530&lt;=50000,"Extra Small",IF(AND(P4530&gt;=50000,P4530&lt;250000),"Small",IF(AND(P4530&gt;=250000,P4530&lt;1000000),"Medium",IF(AND(P4530&gt;=1000000,P4530&lt;10000000),"Large",IF(AND(P4530&gt;=10000000,P4530&lt;100000000),"Extra Large",IF(P4530&gt;=100000000,"Extra-extra-large"))))))</f>
        <v>Small</v>
      </c>
      <c r="E4530" t="s">
        <v>67</v>
      </c>
      <c r="F4530">
        <v>0</v>
      </c>
      <c r="G4530">
        <v>1</v>
      </c>
      <c r="H4530">
        <v>0</v>
      </c>
      <c r="I4530">
        <v>0</v>
      </c>
      <c r="J4530" t="s">
        <v>102</v>
      </c>
      <c r="K4530">
        <v>0</v>
      </c>
      <c r="L4530">
        <v>125</v>
      </c>
      <c r="M4530">
        <v>166804</v>
      </c>
      <c r="N4530">
        <v>433</v>
      </c>
      <c r="O4530">
        <v>0</v>
      </c>
      <c r="P4530">
        <v>167362</v>
      </c>
      <c r="Q4530">
        <v>5200</v>
      </c>
      <c r="R4530">
        <v>172562</v>
      </c>
      <c r="S4530" t="str">
        <f t="shared" si="140"/>
        <v>False</v>
      </c>
      <c r="T4530">
        <v>10000</v>
      </c>
      <c r="U4530" t="b">
        <f t="shared" si="141"/>
        <v>0</v>
      </c>
      <c r="V4530">
        <v>0</v>
      </c>
      <c r="W4530">
        <v>0</v>
      </c>
      <c r="X4530">
        <v>0</v>
      </c>
      <c r="Y4530">
        <v>165963</v>
      </c>
      <c r="Z4530">
        <v>175963</v>
      </c>
      <c r="AA4530" t="b">
        <f>ABS(T4530-Z4530)&gt;25000</f>
        <v>1</v>
      </c>
      <c r="AB4530">
        <v>-3401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36731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36731</v>
      </c>
      <c r="AQ4530">
        <f>K4530/R4530</f>
        <v>0</v>
      </c>
    </row>
    <row r="4531" spans="1:43" x14ac:dyDescent="0.35">
      <c r="A4531" t="s">
        <v>9384</v>
      </c>
      <c r="B4531" t="s">
        <v>9385</v>
      </c>
      <c r="C4531" t="s">
        <v>38</v>
      </c>
      <c r="D4531" t="str">
        <f>IF(P4531&lt;=50000,"Extra Small",IF(AND(P4531&gt;=50000,P4531&lt;250000),"Small",IF(AND(P4531&gt;=250000,P4531&lt;1000000),"Medium",IF(AND(P4531&gt;=1000000,P4531&lt;10000000),"Large",IF(AND(P4531&gt;=10000000,P4531&lt;100000000),"Extra Large",IF(P4531&gt;=100000000,"Extra-extra-large"))))))</f>
        <v>Extra Small</v>
      </c>
      <c r="E4531" t="s">
        <v>55</v>
      </c>
      <c r="F4531">
        <v>0</v>
      </c>
      <c r="G4531">
        <v>0</v>
      </c>
      <c r="H4531">
        <v>0</v>
      </c>
      <c r="I4531">
        <v>0</v>
      </c>
      <c r="J4531" t="s">
        <v>130</v>
      </c>
      <c r="K4531">
        <v>2000</v>
      </c>
      <c r="L4531">
        <v>0</v>
      </c>
      <c r="M4531">
        <v>0</v>
      </c>
      <c r="N4531">
        <v>0</v>
      </c>
      <c r="O4531">
        <v>0</v>
      </c>
      <c r="P4531">
        <v>2000</v>
      </c>
      <c r="Q4531">
        <v>0</v>
      </c>
      <c r="R4531">
        <v>2000</v>
      </c>
      <c r="S4531" t="str">
        <f t="shared" si="140"/>
        <v>False</v>
      </c>
      <c r="T4531">
        <v>0</v>
      </c>
      <c r="U4531" t="e">
        <f t="shared" si="141"/>
        <v>#DIV/0!</v>
      </c>
      <c r="V4531">
        <v>0</v>
      </c>
      <c r="W4531">
        <v>2000</v>
      </c>
      <c r="X4531">
        <v>0</v>
      </c>
      <c r="Y4531">
        <v>0</v>
      </c>
      <c r="Z4531">
        <v>2000</v>
      </c>
      <c r="AA4531" t="b">
        <f>ABS(T4531-Z4531)&gt;25000</f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Q4531">
        <f>K4531/R4531</f>
        <v>1</v>
      </c>
    </row>
    <row r="4532" spans="1:43" x14ac:dyDescent="0.35">
      <c r="A4532" t="s">
        <v>9386</v>
      </c>
      <c r="B4532" t="s">
        <v>9387</v>
      </c>
      <c r="C4532" t="s">
        <v>38</v>
      </c>
      <c r="D4532" t="str">
        <f>IF(P4532&lt;=50000,"Extra Small",IF(AND(P4532&gt;=50000,P4532&lt;250000),"Small",IF(AND(P4532&gt;=250000,P4532&lt;1000000),"Medium",IF(AND(P4532&gt;=1000000,P4532&lt;10000000),"Large",IF(AND(P4532&gt;=10000000,P4532&lt;100000000),"Extra Large",IF(P4532&gt;=100000000,"Extra-extra-large"))))))</f>
        <v>Medium</v>
      </c>
      <c r="E4532" t="s">
        <v>206</v>
      </c>
      <c r="F4532">
        <v>3</v>
      </c>
      <c r="G4532">
        <v>9</v>
      </c>
      <c r="H4532">
        <v>6</v>
      </c>
      <c r="I4532">
        <v>3.3</v>
      </c>
      <c r="J4532" t="s">
        <v>57</v>
      </c>
      <c r="K4532">
        <v>1500</v>
      </c>
      <c r="L4532">
        <v>16728</v>
      </c>
      <c r="M4532">
        <v>60919</v>
      </c>
      <c r="N4532">
        <v>0</v>
      </c>
      <c r="O4532">
        <v>182250</v>
      </c>
      <c r="P4532">
        <v>261397</v>
      </c>
      <c r="Q4532">
        <v>0</v>
      </c>
      <c r="R4532">
        <v>261397</v>
      </c>
      <c r="S4532" t="str">
        <f t="shared" si="140"/>
        <v>False</v>
      </c>
      <c r="T4532">
        <v>150785</v>
      </c>
      <c r="U4532" t="b">
        <f t="shared" si="141"/>
        <v>0</v>
      </c>
      <c r="V4532">
        <v>0</v>
      </c>
      <c r="W4532">
        <v>0</v>
      </c>
      <c r="X4532">
        <v>0</v>
      </c>
      <c r="Y4532">
        <v>119357</v>
      </c>
      <c r="Z4532">
        <v>270142</v>
      </c>
      <c r="AA4532" t="b">
        <f>ABS(T4532-Z4532)&gt;25000</f>
        <v>1</v>
      </c>
      <c r="AB4532">
        <v>-8745</v>
      </c>
      <c r="AC4532">
        <v>0</v>
      </c>
      <c r="AD4532">
        <v>-8745</v>
      </c>
      <c r="AE4532">
        <v>26812</v>
      </c>
      <c r="AF4532">
        <v>0</v>
      </c>
      <c r="AG4532">
        <v>0</v>
      </c>
      <c r="AH4532">
        <v>0</v>
      </c>
      <c r="AI4532">
        <v>26812</v>
      </c>
      <c r="AJ4532">
        <v>40939</v>
      </c>
      <c r="AK4532">
        <v>0</v>
      </c>
      <c r="AL4532">
        <v>0</v>
      </c>
      <c r="AM4532">
        <v>68388</v>
      </c>
      <c r="AN4532">
        <v>109327</v>
      </c>
      <c r="AO4532">
        <v>-82515</v>
      </c>
      <c r="AQ4532">
        <f>K4532/R4532</f>
        <v>5.7383979158138771E-3</v>
      </c>
    </row>
    <row r="4533" spans="1:43" x14ac:dyDescent="0.35">
      <c r="A4533" t="s">
        <v>9388</v>
      </c>
      <c r="B4533" t="s">
        <v>9389</v>
      </c>
      <c r="C4533" t="s">
        <v>50</v>
      </c>
      <c r="D4533" t="str">
        <f>IF(P4533&lt;=50000,"Extra Small",IF(AND(P4533&gt;=50000,P4533&lt;250000),"Small",IF(AND(P4533&gt;=250000,P4533&lt;1000000),"Medium",IF(AND(P4533&gt;=1000000,P4533&lt;10000000),"Large",IF(AND(P4533&gt;=10000000,P4533&lt;100000000),"Extra Large",IF(P4533&gt;=100000000,"Extra-extra-large"))))))</f>
        <v>Small</v>
      </c>
      <c r="E4533" t="s">
        <v>110</v>
      </c>
      <c r="F4533">
        <v>0</v>
      </c>
      <c r="G4533">
        <v>0</v>
      </c>
      <c r="H4533">
        <v>0</v>
      </c>
      <c r="I4533">
        <v>0</v>
      </c>
      <c r="J4533" t="s">
        <v>44</v>
      </c>
      <c r="K4533">
        <v>0</v>
      </c>
      <c r="L4533">
        <v>11819</v>
      </c>
      <c r="M4533">
        <v>0</v>
      </c>
      <c r="N4533">
        <v>1275</v>
      </c>
      <c r="O4533">
        <v>226909</v>
      </c>
      <c r="P4533">
        <v>240003</v>
      </c>
      <c r="Q4533">
        <v>10268</v>
      </c>
      <c r="R4533">
        <v>250271</v>
      </c>
      <c r="S4533" t="str">
        <f t="shared" si="140"/>
        <v>False</v>
      </c>
      <c r="T4533">
        <v>0</v>
      </c>
      <c r="U4533" t="e">
        <f t="shared" si="141"/>
        <v>#DIV/0!</v>
      </c>
      <c r="V4533">
        <v>0</v>
      </c>
      <c r="W4533">
        <v>0</v>
      </c>
      <c r="X4533">
        <v>0</v>
      </c>
      <c r="Y4533">
        <v>169456</v>
      </c>
      <c r="Z4533">
        <v>169456</v>
      </c>
      <c r="AA4533" t="b">
        <f>ABS(T4533-Z4533)&gt;25000</f>
        <v>1</v>
      </c>
      <c r="AB4533">
        <v>80815</v>
      </c>
      <c r="AC4533">
        <v>0</v>
      </c>
      <c r="AD4533">
        <v>80815</v>
      </c>
      <c r="AE4533">
        <v>0</v>
      </c>
      <c r="AF4533">
        <v>0</v>
      </c>
      <c r="AG4533">
        <v>0</v>
      </c>
      <c r="AH4533">
        <v>0</v>
      </c>
      <c r="AI4533">
        <v>3671571</v>
      </c>
      <c r="AJ4533">
        <v>0</v>
      </c>
      <c r="AK4533">
        <v>0</v>
      </c>
      <c r="AL4533">
        <v>0</v>
      </c>
      <c r="AM4533">
        <v>0</v>
      </c>
      <c r="AN4533">
        <v>1429488</v>
      </c>
      <c r="AO4533">
        <v>2242083</v>
      </c>
      <c r="AQ4533">
        <f>K4533/R4533</f>
        <v>0</v>
      </c>
    </row>
    <row r="4534" spans="1:43" x14ac:dyDescent="0.35">
      <c r="A4534" t="s">
        <v>9390</v>
      </c>
      <c r="B4534" t="s">
        <v>9391</v>
      </c>
      <c r="C4534" t="s">
        <v>38</v>
      </c>
      <c r="D4534" t="str">
        <f>IF(P4534&lt;=50000,"Extra Small",IF(AND(P4534&gt;=50000,P4534&lt;250000),"Small",IF(AND(P4534&gt;=250000,P4534&lt;1000000),"Medium",IF(AND(P4534&gt;=1000000,P4534&lt;10000000),"Large",IF(AND(P4534&gt;=10000000,P4534&lt;100000000),"Extra Large",IF(P4534&gt;=100000000,"Extra-extra-large"))))))</f>
        <v>Small</v>
      </c>
      <c r="E4534" t="s">
        <v>85</v>
      </c>
      <c r="F4534">
        <v>0</v>
      </c>
      <c r="G4534">
        <v>0</v>
      </c>
      <c r="H4534">
        <v>0</v>
      </c>
      <c r="I4534">
        <v>0</v>
      </c>
      <c r="J4534" t="s">
        <v>269</v>
      </c>
      <c r="K4534">
        <v>0</v>
      </c>
      <c r="L4534">
        <v>121912</v>
      </c>
      <c r="M4534">
        <v>0</v>
      </c>
      <c r="N4534">
        <v>0</v>
      </c>
      <c r="O4534">
        <v>0</v>
      </c>
      <c r="P4534">
        <v>121912</v>
      </c>
      <c r="Q4534">
        <v>0</v>
      </c>
      <c r="R4534">
        <v>121912</v>
      </c>
      <c r="S4534" t="str">
        <f t="shared" si="140"/>
        <v>False</v>
      </c>
      <c r="T4534">
        <v>0</v>
      </c>
      <c r="U4534" t="e">
        <f t="shared" si="141"/>
        <v>#DIV/0!</v>
      </c>
      <c r="V4534">
        <v>0</v>
      </c>
      <c r="W4534">
        <v>112635</v>
      </c>
      <c r="X4534">
        <v>0</v>
      </c>
      <c r="Y4534">
        <v>2572</v>
      </c>
      <c r="Z4534">
        <v>115207</v>
      </c>
      <c r="AA4534" t="b">
        <f>ABS(T4534-Z4534)&gt;25000</f>
        <v>1</v>
      </c>
      <c r="AB4534">
        <v>6705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8624</v>
      </c>
      <c r="AJ4534">
        <v>0</v>
      </c>
      <c r="AK4534">
        <v>0</v>
      </c>
      <c r="AL4534">
        <v>0</v>
      </c>
      <c r="AM4534">
        <v>0</v>
      </c>
      <c r="AN4534">
        <v>8624</v>
      </c>
      <c r="AO4534">
        <v>0</v>
      </c>
      <c r="AQ4534">
        <f>K4534/R4534</f>
        <v>0</v>
      </c>
    </row>
    <row r="4535" spans="1:43" x14ac:dyDescent="0.35">
      <c r="A4535" t="s">
        <v>9392</v>
      </c>
      <c r="B4535" t="s">
        <v>9393</v>
      </c>
      <c r="C4535" t="s">
        <v>38</v>
      </c>
      <c r="D4535" t="str">
        <f>IF(P4535&lt;=50000,"Extra Small",IF(AND(P4535&gt;=50000,P4535&lt;250000),"Small",IF(AND(P4535&gt;=250000,P4535&lt;1000000),"Medium",IF(AND(P4535&gt;=1000000,P4535&lt;10000000),"Large",IF(AND(P4535&gt;=10000000,P4535&lt;100000000),"Extra Large",IF(P4535&gt;=100000000,"Extra-extra-large"))))))</f>
        <v>Small</v>
      </c>
      <c r="E4535" t="s">
        <v>85</v>
      </c>
      <c r="F4535">
        <v>0</v>
      </c>
      <c r="G4535">
        <v>5</v>
      </c>
      <c r="H4535">
        <v>2</v>
      </c>
      <c r="I4535">
        <v>1.79</v>
      </c>
      <c r="J4535" t="s">
        <v>104</v>
      </c>
      <c r="K4535">
        <v>106311</v>
      </c>
      <c r="L4535">
        <v>30050</v>
      </c>
      <c r="M4535">
        <v>12981</v>
      </c>
      <c r="N4535">
        <v>0</v>
      </c>
      <c r="O4535">
        <v>4876</v>
      </c>
      <c r="P4535">
        <v>154218</v>
      </c>
      <c r="Q4535">
        <v>0</v>
      </c>
      <c r="R4535">
        <v>154218</v>
      </c>
      <c r="S4535" t="str">
        <f t="shared" si="140"/>
        <v>False</v>
      </c>
      <c r="T4535">
        <v>122831</v>
      </c>
      <c r="U4535" t="b">
        <f t="shared" si="141"/>
        <v>0</v>
      </c>
      <c r="V4535">
        <v>0</v>
      </c>
      <c r="W4535">
        <v>0</v>
      </c>
      <c r="X4535">
        <v>0</v>
      </c>
      <c r="Y4535">
        <v>27015</v>
      </c>
      <c r="Z4535">
        <v>149846</v>
      </c>
      <c r="AA4535" t="b">
        <f>ABS(T4535-Z4535)&gt;25000</f>
        <v>1</v>
      </c>
      <c r="AB4535">
        <v>4372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70812</v>
      </c>
      <c r="AJ4535">
        <v>0</v>
      </c>
      <c r="AK4535">
        <v>0</v>
      </c>
      <c r="AL4535">
        <v>0</v>
      </c>
      <c r="AM4535">
        <v>0</v>
      </c>
      <c r="AN4535">
        <v>40078</v>
      </c>
      <c r="AO4535">
        <v>30734</v>
      </c>
      <c r="AQ4535">
        <f>K4535/R4535</f>
        <v>0.68935532817180878</v>
      </c>
    </row>
    <row r="4536" spans="1:43" x14ac:dyDescent="0.35">
      <c r="A4536" t="s">
        <v>9394</v>
      </c>
      <c r="B4536" t="s">
        <v>9395</v>
      </c>
      <c r="C4536" t="s">
        <v>38</v>
      </c>
      <c r="D4536" t="str">
        <f>IF(P4536&lt;=50000,"Extra Small",IF(AND(P4536&gt;=50000,P4536&lt;250000),"Small",IF(AND(P4536&gt;=250000,P4536&lt;1000000),"Medium",IF(AND(P4536&gt;=1000000,P4536&lt;10000000),"Large",IF(AND(P4536&gt;=10000000,P4536&lt;100000000),"Extra Large",IF(P4536&gt;=100000000,"Extra-extra-large"))))))</f>
        <v>Large</v>
      </c>
      <c r="E4536" t="s">
        <v>49</v>
      </c>
      <c r="F4536">
        <v>18</v>
      </c>
      <c r="G4536">
        <v>3</v>
      </c>
      <c r="H4536">
        <v>10</v>
      </c>
      <c r="I4536">
        <v>27.79</v>
      </c>
      <c r="J4536" t="s">
        <v>44</v>
      </c>
      <c r="K4536">
        <v>0</v>
      </c>
      <c r="L4536">
        <v>1584292</v>
      </c>
      <c r="M4536">
        <v>283541</v>
      </c>
      <c r="N4536">
        <v>0</v>
      </c>
      <c r="O4536">
        <v>1918590</v>
      </c>
      <c r="P4536">
        <v>3786423</v>
      </c>
      <c r="Q4536">
        <v>0</v>
      </c>
      <c r="R4536">
        <v>3786423</v>
      </c>
      <c r="S4536" t="str">
        <f t="shared" si="140"/>
        <v>False</v>
      </c>
      <c r="T4536">
        <v>950000</v>
      </c>
      <c r="U4536" t="b">
        <f t="shared" si="141"/>
        <v>0</v>
      </c>
      <c r="V4536">
        <v>15308</v>
      </c>
      <c r="W4536">
        <v>0</v>
      </c>
      <c r="X4536">
        <v>0</v>
      </c>
      <c r="Y4536">
        <v>1647935</v>
      </c>
      <c r="Z4536">
        <v>2613243</v>
      </c>
      <c r="AA4536" t="b">
        <f>ABS(T4536-Z4536)&gt;1000000</f>
        <v>1</v>
      </c>
      <c r="AB4536">
        <v>1173180</v>
      </c>
      <c r="AC4536">
        <v>0</v>
      </c>
      <c r="AD4536">
        <v>1173180</v>
      </c>
      <c r="AE4536">
        <v>138206</v>
      </c>
      <c r="AF4536">
        <v>0</v>
      </c>
      <c r="AG4536">
        <v>2166712</v>
      </c>
      <c r="AH4536">
        <v>2166712</v>
      </c>
      <c r="AI4536">
        <v>2304918</v>
      </c>
      <c r="AJ4536">
        <v>77504</v>
      </c>
      <c r="AK4536">
        <v>300216</v>
      </c>
      <c r="AL4536">
        <v>0</v>
      </c>
      <c r="AM4536">
        <v>300216</v>
      </c>
      <c r="AN4536">
        <v>377720</v>
      </c>
      <c r="AO4536">
        <v>1927198</v>
      </c>
      <c r="AQ4536">
        <f>K4536/R4536</f>
        <v>0</v>
      </c>
    </row>
    <row r="4537" spans="1:43" x14ac:dyDescent="0.35">
      <c r="A4537" t="s">
        <v>9396</v>
      </c>
      <c r="B4537" t="s">
        <v>9397</v>
      </c>
      <c r="C4537" t="s">
        <v>38</v>
      </c>
      <c r="D4537" t="str">
        <f>IF(P4537&lt;=50000,"Extra Small",IF(AND(P4537&gt;=50000,P4537&lt;250000),"Small",IF(AND(P4537&gt;=250000,P4537&lt;1000000),"Medium",IF(AND(P4537&gt;=1000000,P4537&lt;10000000),"Large",IF(AND(P4537&gt;=10000000,P4537&lt;100000000),"Extra Large",IF(P4537&gt;=100000000,"Extra-extra-large"))))))</f>
        <v>Medium</v>
      </c>
      <c r="E4537" t="s">
        <v>131</v>
      </c>
      <c r="F4537">
        <v>0</v>
      </c>
      <c r="G4537">
        <v>0</v>
      </c>
      <c r="H4537">
        <v>0</v>
      </c>
      <c r="I4537">
        <v>0</v>
      </c>
      <c r="J4537" t="s">
        <v>95</v>
      </c>
      <c r="K4537">
        <v>0</v>
      </c>
      <c r="L4537">
        <v>0</v>
      </c>
      <c r="M4537">
        <v>0</v>
      </c>
      <c r="N4537">
        <v>250301</v>
      </c>
      <c r="O4537">
        <v>559540</v>
      </c>
      <c r="P4537">
        <v>809841</v>
      </c>
      <c r="Q4537">
        <v>15992</v>
      </c>
      <c r="R4537">
        <v>825833</v>
      </c>
      <c r="S4537" t="str">
        <f t="shared" si="140"/>
        <v>False</v>
      </c>
      <c r="T4537">
        <v>0</v>
      </c>
      <c r="U4537" t="e">
        <f t="shared" si="141"/>
        <v>#DIV/0!</v>
      </c>
      <c r="V4537">
        <v>0</v>
      </c>
      <c r="W4537">
        <v>58000</v>
      </c>
      <c r="X4537">
        <v>0</v>
      </c>
      <c r="Y4537">
        <v>270839</v>
      </c>
      <c r="Z4537">
        <v>328839</v>
      </c>
      <c r="AA4537" t="b">
        <f>ABS(T4537-Z4537)&gt;25000</f>
        <v>1</v>
      </c>
      <c r="AB4537">
        <v>496994</v>
      </c>
      <c r="AC4537">
        <v>0</v>
      </c>
      <c r="AD4537">
        <v>496994</v>
      </c>
      <c r="AE4537">
        <v>11217105</v>
      </c>
      <c r="AF4537">
        <v>0</v>
      </c>
      <c r="AG4537">
        <v>0</v>
      </c>
      <c r="AH4537">
        <v>3243078</v>
      </c>
      <c r="AI4537">
        <v>14460183</v>
      </c>
      <c r="AJ4537">
        <v>14817</v>
      </c>
      <c r="AK4537">
        <v>0</v>
      </c>
      <c r="AL4537">
        <v>0</v>
      </c>
      <c r="AM4537">
        <v>0</v>
      </c>
      <c r="AN4537">
        <v>14817</v>
      </c>
      <c r="AO4537">
        <v>14445366</v>
      </c>
      <c r="AQ4537">
        <f>K4537/R4537</f>
        <v>0</v>
      </c>
    </row>
    <row r="4538" spans="1:43" x14ac:dyDescent="0.35">
      <c r="A4538" t="s">
        <v>9398</v>
      </c>
      <c r="B4538" t="s">
        <v>9399</v>
      </c>
      <c r="C4538" t="s">
        <v>38</v>
      </c>
      <c r="D4538" t="str">
        <f>IF(P4538&lt;=50000,"Extra Small",IF(AND(P4538&gt;=50000,P4538&lt;250000),"Small",IF(AND(P4538&gt;=250000,P4538&lt;1000000),"Medium",IF(AND(P4538&gt;=1000000,P4538&lt;10000000),"Large",IF(AND(P4538&gt;=10000000,P4538&lt;100000000),"Extra Large",IF(P4538&gt;=100000000,"Extra-extra-large"))))))</f>
        <v>Extra Small</v>
      </c>
      <c r="E4538" t="s">
        <v>85</v>
      </c>
      <c r="F4538">
        <v>0</v>
      </c>
      <c r="G4538">
        <v>0</v>
      </c>
      <c r="H4538">
        <v>0</v>
      </c>
      <c r="I4538">
        <v>0</v>
      </c>
      <c r="J4538" t="s">
        <v>107</v>
      </c>
      <c r="K4538">
        <v>0</v>
      </c>
      <c r="L4538">
        <v>0</v>
      </c>
      <c r="M4538">
        <v>0</v>
      </c>
      <c r="N4538">
        <v>0</v>
      </c>
      <c r="O4538">
        <v>100</v>
      </c>
      <c r="P4538">
        <v>100</v>
      </c>
      <c r="Q4538">
        <v>0</v>
      </c>
      <c r="R4538">
        <v>100</v>
      </c>
      <c r="S4538" t="str">
        <f t="shared" si="140"/>
        <v>False</v>
      </c>
      <c r="T4538">
        <v>0</v>
      </c>
      <c r="U4538" t="e">
        <f t="shared" si="141"/>
        <v>#DIV/0!</v>
      </c>
      <c r="V4538">
        <v>0</v>
      </c>
      <c r="W4538">
        <v>74</v>
      </c>
      <c r="X4538">
        <v>0</v>
      </c>
      <c r="Y4538">
        <v>0</v>
      </c>
      <c r="Z4538">
        <v>74</v>
      </c>
      <c r="AA4538" t="b">
        <f>ABS(T4538-Z4538)&gt;25000</f>
        <v>0</v>
      </c>
      <c r="AB4538">
        <v>26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1080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1080</v>
      </c>
      <c r="AQ4538">
        <f>K4538/R4538</f>
        <v>0</v>
      </c>
    </row>
    <row r="4539" spans="1:43" x14ac:dyDescent="0.35">
      <c r="A4539" t="s">
        <v>9400</v>
      </c>
      <c r="B4539" t="s">
        <v>9401</v>
      </c>
      <c r="C4539" t="s">
        <v>38</v>
      </c>
      <c r="D4539" t="str">
        <f>IF(P4539&lt;=50000,"Extra Small",IF(AND(P4539&gt;=50000,P4539&lt;250000),"Small",IF(AND(P4539&gt;=250000,P4539&lt;1000000),"Medium",IF(AND(P4539&gt;=1000000,P4539&lt;10000000),"Large",IF(AND(P4539&gt;=10000000,P4539&lt;100000000),"Extra Large",IF(P4539&gt;=100000000,"Extra-extra-large"))))))</f>
        <v>Small</v>
      </c>
      <c r="E4539" t="s">
        <v>487</v>
      </c>
      <c r="F4539">
        <v>0</v>
      </c>
      <c r="G4539">
        <v>0</v>
      </c>
      <c r="H4539">
        <v>0</v>
      </c>
      <c r="I4539">
        <v>0</v>
      </c>
      <c r="J4539" t="s">
        <v>48</v>
      </c>
      <c r="K4539">
        <v>0</v>
      </c>
      <c r="L4539">
        <v>200000</v>
      </c>
      <c r="M4539">
        <v>0</v>
      </c>
      <c r="N4539">
        <v>940</v>
      </c>
      <c r="O4539">
        <v>0</v>
      </c>
      <c r="P4539">
        <v>200940</v>
      </c>
      <c r="Q4539">
        <v>0</v>
      </c>
      <c r="R4539">
        <v>200940</v>
      </c>
      <c r="S4539" t="str">
        <f t="shared" si="140"/>
        <v>False</v>
      </c>
      <c r="T4539">
        <v>0</v>
      </c>
      <c r="U4539" t="e">
        <f t="shared" si="141"/>
        <v>#DIV/0!</v>
      </c>
      <c r="V4539">
        <v>0</v>
      </c>
      <c r="W4539">
        <v>10000</v>
      </c>
      <c r="X4539">
        <v>0</v>
      </c>
      <c r="Y4539">
        <v>1772</v>
      </c>
      <c r="Z4539">
        <v>11772</v>
      </c>
      <c r="AA4539" t="b">
        <f>ABS(T4539-Z4539)&gt;25000</f>
        <v>0</v>
      </c>
      <c r="AB4539">
        <v>189168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383384</v>
      </c>
      <c r="AJ4539">
        <v>0</v>
      </c>
      <c r="AK4539">
        <v>0</v>
      </c>
      <c r="AL4539">
        <v>0</v>
      </c>
      <c r="AM4539">
        <v>0</v>
      </c>
      <c r="AN4539">
        <v>1320</v>
      </c>
      <c r="AO4539">
        <v>382064</v>
      </c>
      <c r="AQ4539">
        <f>K4539/R4539</f>
        <v>0</v>
      </c>
    </row>
    <row r="4540" spans="1:43" x14ac:dyDescent="0.35">
      <c r="A4540" t="s">
        <v>9402</v>
      </c>
      <c r="B4540" t="s">
        <v>9403</v>
      </c>
      <c r="C4540" t="s">
        <v>38</v>
      </c>
      <c r="D4540" t="str">
        <f>IF(P4540&lt;=50000,"Extra Small",IF(AND(P4540&gt;=50000,P4540&lt;250000),"Small",IF(AND(P4540&gt;=250000,P4540&lt;1000000),"Medium",IF(AND(P4540&gt;=1000000,P4540&lt;10000000),"Large",IF(AND(P4540&gt;=10000000,P4540&lt;100000000),"Extra Large",IF(P4540&gt;=100000000,"Extra-extra-large"))))))</f>
        <v>Small</v>
      </c>
      <c r="E4540" t="s">
        <v>85</v>
      </c>
      <c r="F4540">
        <v>0</v>
      </c>
      <c r="G4540">
        <v>2</v>
      </c>
      <c r="H4540">
        <v>1</v>
      </c>
      <c r="I4540">
        <v>1.26</v>
      </c>
      <c r="J4540" t="s">
        <v>92</v>
      </c>
      <c r="K4540">
        <v>167419</v>
      </c>
      <c r="L4540">
        <v>2919</v>
      </c>
      <c r="M4540">
        <v>56089</v>
      </c>
      <c r="N4540">
        <v>4</v>
      </c>
      <c r="O4540">
        <v>216</v>
      </c>
      <c r="P4540">
        <v>226647</v>
      </c>
      <c r="Q4540">
        <v>0</v>
      </c>
      <c r="R4540">
        <v>226647</v>
      </c>
      <c r="S4540" t="str">
        <f t="shared" si="140"/>
        <v>False</v>
      </c>
      <c r="T4540">
        <v>125158</v>
      </c>
      <c r="U4540" t="b">
        <f t="shared" si="141"/>
        <v>0</v>
      </c>
      <c r="V4540">
        <v>0</v>
      </c>
      <c r="W4540">
        <v>0</v>
      </c>
      <c r="X4540">
        <v>0</v>
      </c>
      <c r="Y4540">
        <v>97122</v>
      </c>
      <c r="Z4540">
        <v>222280</v>
      </c>
      <c r="AA4540" t="b">
        <f>ABS(T4540-Z4540)&gt;25000</f>
        <v>1</v>
      </c>
      <c r="AB4540">
        <v>4367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145936</v>
      </c>
      <c r="AJ4540">
        <v>0</v>
      </c>
      <c r="AK4540">
        <v>0</v>
      </c>
      <c r="AL4540">
        <v>0</v>
      </c>
      <c r="AM4540">
        <v>0</v>
      </c>
      <c r="AN4540">
        <v>145936</v>
      </c>
      <c r="AO4540">
        <v>0</v>
      </c>
      <c r="AQ4540">
        <f>K4540/R4540</f>
        <v>0.73867732641508599</v>
      </c>
    </row>
    <row r="4541" spans="1:43" x14ac:dyDescent="0.35">
      <c r="A4541" t="s">
        <v>9404</v>
      </c>
      <c r="B4541" t="s">
        <v>9405</v>
      </c>
      <c r="C4541" t="s">
        <v>38</v>
      </c>
      <c r="D4541" t="str">
        <f>IF(P4541&lt;=50000,"Extra Small",IF(AND(P4541&gt;=50000,P4541&lt;250000),"Small",IF(AND(P4541&gt;=250000,P4541&lt;1000000),"Medium",IF(AND(P4541&gt;=1000000,P4541&lt;10000000),"Large",IF(AND(P4541&gt;=10000000,P4541&lt;100000000),"Extra Large",IF(P4541&gt;=100000000,"Extra-extra-large"))))))</f>
        <v>Small</v>
      </c>
      <c r="E4541" t="s">
        <v>110</v>
      </c>
      <c r="F4541">
        <v>0</v>
      </c>
      <c r="G4541">
        <v>0</v>
      </c>
      <c r="H4541">
        <v>0</v>
      </c>
      <c r="I4541">
        <v>0</v>
      </c>
      <c r="J4541" t="s">
        <v>61</v>
      </c>
      <c r="K4541">
        <v>0</v>
      </c>
      <c r="L4541">
        <v>29845</v>
      </c>
      <c r="M4541">
        <v>0</v>
      </c>
      <c r="N4541">
        <v>0</v>
      </c>
      <c r="O4541">
        <v>33985</v>
      </c>
      <c r="P4541">
        <v>63830</v>
      </c>
      <c r="Q4541">
        <v>0</v>
      </c>
      <c r="R4541">
        <v>63830</v>
      </c>
      <c r="S4541" t="str">
        <f t="shared" si="140"/>
        <v>False</v>
      </c>
      <c r="T4541">
        <v>0</v>
      </c>
      <c r="U4541" t="e">
        <f t="shared" si="141"/>
        <v>#DIV/0!</v>
      </c>
      <c r="V4541">
        <v>0</v>
      </c>
      <c r="W4541">
        <v>0</v>
      </c>
      <c r="X4541">
        <v>0</v>
      </c>
      <c r="Y4541">
        <v>48823</v>
      </c>
      <c r="Z4541">
        <v>48823</v>
      </c>
      <c r="AA4541" t="b">
        <f>ABS(T4541-Z4541)&gt;25000</f>
        <v>1</v>
      </c>
      <c r="AB4541">
        <v>15007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47477</v>
      </c>
      <c r="AJ4541">
        <v>0</v>
      </c>
      <c r="AK4541">
        <v>0</v>
      </c>
      <c r="AL4541">
        <v>0</v>
      </c>
      <c r="AM4541">
        <v>0</v>
      </c>
      <c r="AN4541">
        <v>4663</v>
      </c>
      <c r="AO4541">
        <v>42814</v>
      </c>
      <c r="AQ4541">
        <f>K4541/R4541</f>
        <v>0</v>
      </c>
    </row>
    <row r="4542" spans="1:43" x14ac:dyDescent="0.35">
      <c r="A4542" t="s">
        <v>9406</v>
      </c>
      <c r="B4542" t="s">
        <v>9407</v>
      </c>
      <c r="C4542" t="s">
        <v>50</v>
      </c>
      <c r="D4542" t="str">
        <f>IF(P4542&lt;=50000,"Extra Small",IF(AND(P4542&gt;=50000,P4542&lt;250000),"Small",IF(AND(P4542&gt;=250000,P4542&lt;1000000),"Medium",IF(AND(P4542&gt;=1000000,P4542&lt;10000000),"Large",IF(AND(P4542&gt;=10000000,P4542&lt;100000000),"Extra Large",IF(P4542&gt;=100000000,"Extra-extra-large"))))))</f>
        <v>Large</v>
      </c>
      <c r="E4542" t="s">
        <v>47</v>
      </c>
      <c r="F4542">
        <v>12</v>
      </c>
      <c r="G4542">
        <v>4</v>
      </c>
      <c r="H4542">
        <v>17</v>
      </c>
      <c r="I4542">
        <v>14.4</v>
      </c>
      <c r="J4542" t="s">
        <v>143</v>
      </c>
      <c r="K4542">
        <v>0</v>
      </c>
      <c r="L4542">
        <v>0</v>
      </c>
      <c r="M4542">
        <v>63181</v>
      </c>
      <c r="N4542">
        <v>28654</v>
      </c>
      <c r="O4542">
        <v>2960977</v>
      </c>
      <c r="P4542">
        <v>3052812</v>
      </c>
      <c r="Q4542">
        <v>0</v>
      </c>
      <c r="R4542">
        <v>3052812</v>
      </c>
      <c r="S4542" t="str">
        <f t="shared" si="140"/>
        <v>False</v>
      </c>
      <c r="T4542">
        <v>1511749</v>
      </c>
      <c r="U4542" t="b">
        <f t="shared" si="141"/>
        <v>0</v>
      </c>
      <c r="V4542">
        <v>0</v>
      </c>
      <c r="W4542">
        <v>0</v>
      </c>
      <c r="X4542">
        <v>0</v>
      </c>
      <c r="Y4542">
        <v>808186</v>
      </c>
      <c r="Z4542">
        <v>2319935</v>
      </c>
      <c r="AA4542" t="b">
        <f>ABS(T4542-Z4542)&gt;1000000</f>
        <v>0</v>
      </c>
      <c r="AB4542">
        <v>732877</v>
      </c>
      <c r="AC4542">
        <v>0</v>
      </c>
      <c r="AD4542">
        <v>732877</v>
      </c>
      <c r="AE4542">
        <v>2023537</v>
      </c>
      <c r="AF4542">
        <v>0</v>
      </c>
      <c r="AG4542">
        <v>33526</v>
      </c>
      <c r="AH4542">
        <v>33526</v>
      </c>
      <c r="AI4542">
        <v>2057063</v>
      </c>
      <c r="AJ4542">
        <v>382140</v>
      </c>
      <c r="AK4542">
        <v>0</v>
      </c>
      <c r="AL4542">
        <v>73152</v>
      </c>
      <c r="AM4542">
        <v>73152</v>
      </c>
      <c r="AN4542">
        <v>455292</v>
      </c>
      <c r="AO4542">
        <v>1601771</v>
      </c>
      <c r="AQ4542">
        <f>K4542/R4542</f>
        <v>0</v>
      </c>
    </row>
    <row r="4543" spans="1:43" x14ac:dyDescent="0.35">
      <c r="A4543" t="s">
        <v>9408</v>
      </c>
      <c r="B4543" t="s">
        <v>9409</v>
      </c>
      <c r="C4543" t="s">
        <v>38</v>
      </c>
      <c r="D4543" t="str">
        <f>IF(P4543&lt;=50000,"Extra Small",IF(AND(P4543&gt;=50000,P4543&lt;250000),"Small",IF(AND(P4543&gt;=250000,P4543&lt;1000000),"Medium",IF(AND(P4543&gt;=1000000,P4543&lt;10000000),"Large",IF(AND(P4543&gt;=10000000,P4543&lt;100000000),"Extra Large",IF(P4543&gt;=100000000,"Extra-extra-large"))))))</f>
        <v>Extra Small</v>
      </c>
      <c r="E4543" t="s">
        <v>131</v>
      </c>
      <c r="F4543">
        <v>0</v>
      </c>
      <c r="G4543">
        <v>0</v>
      </c>
      <c r="H4543">
        <v>0</v>
      </c>
      <c r="I4543">
        <v>0</v>
      </c>
      <c r="J4543" t="s">
        <v>154</v>
      </c>
      <c r="K4543">
        <v>0</v>
      </c>
      <c r="L4543">
        <v>0</v>
      </c>
      <c r="M4543">
        <v>0</v>
      </c>
      <c r="N4543">
        <v>6246</v>
      </c>
      <c r="O4543">
        <v>0</v>
      </c>
      <c r="P4543">
        <v>6246</v>
      </c>
      <c r="Q4543">
        <v>0</v>
      </c>
      <c r="R4543">
        <v>6246</v>
      </c>
      <c r="S4543" t="str">
        <f t="shared" si="140"/>
        <v>False</v>
      </c>
      <c r="T4543">
        <v>0</v>
      </c>
      <c r="U4543" t="e">
        <f t="shared" si="141"/>
        <v>#DIV/0!</v>
      </c>
      <c r="V4543">
        <v>0</v>
      </c>
      <c r="W4543">
        <v>8850</v>
      </c>
      <c r="X4543">
        <v>0</v>
      </c>
      <c r="Y4543">
        <v>2800</v>
      </c>
      <c r="Z4543">
        <v>11650</v>
      </c>
      <c r="AA4543" t="b">
        <f>ABS(T4543-Z4543)&gt;25000</f>
        <v>0</v>
      </c>
      <c r="AB4543">
        <v>-5404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277526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277526</v>
      </c>
      <c r="AQ4543">
        <f>K4543/R4543</f>
        <v>0</v>
      </c>
    </row>
    <row r="4544" spans="1:43" x14ac:dyDescent="0.35">
      <c r="A4544" t="s">
        <v>9410</v>
      </c>
      <c r="B4544" t="s">
        <v>9411</v>
      </c>
      <c r="C4544" t="s">
        <v>38</v>
      </c>
      <c r="D4544" t="str">
        <f>IF(P4544&lt;=50000,"Extra Small",IF(AND(P4544&gt;=50000,P4544&lt;250000),"Small",IF(AND(P4544&gt;=250000,P4544&lt;1000000),"Medium",IF(AND(P4544&gt;=1000000,P4544&lt;10000000),"Large",IF(AND(P4544&gt;=10000000,P4544&lt;100000000),"Extra Large",IF(P4544&gt;=100000000,"Extra-extra-large"))))))</f>
        <v>Large</v>
      </c>
      <c r="E4544" t="s">
        <v>67</v>
      </c>
      <c r="F4544">
        <v>10</v>
      </c>
      <c r="G4544">
        <v>1</v>
      </c>
      <c r="H4544">
        <v>14</v>
      </c>
      <c r="I4544">
        <v>10</v>
      </c>
      <c r="J4544" t="s">
        <v>264</v>
      </c>
      <c r="K4544">
        <v>1715405</v>
      </c>
      <c r="L4544">
        <v>27488</v>
      </c>
      <c r="M4544">
        <v>231286</v>
      </c>
      <c r="N4544">
        <v>8454</v>
      </c>
      <c r="O4544">
        <v>30055</v>
      </c>
      <c r="P4544">
        <v>2012688</v>
      </c>
      <c r="Q4544">
        <v>0</v>
      </c>
      <c r="R4544">
        <v>2012688</v>
      </c>
      <c r="S4544" t="str">
        <f t="shared" si="140"/>
        <v>False</v>
      </c>
      <c r="T4544">
        <v>1028236</v>
      </c>
      <c r="U4544" t="b">
        <f t="shared" si="141"/>
        <v>0</v>
      </c>
      <c r="V4544">
        <v>18351</v>
      </c>
      <c r="W4544">
        <v>114120</v>
      </c>
      <c r="X4544">
        <v>0</v>
      </c>
      <c r="Y4544">
        <v>536799</v>
      </c>
      <c r="Z4544">
        <v>1697506</v>
      </c>
      <c r="AA4544" t="b">
        <f>ABS(T4544-Z4544)&gt;1000000</f>
        <v>0</v>
      </c>
      <c r="AB4544">
        <v>315182</v>
      </c>
      <c r="AC4544">
        <v>0</v>
      </c>
      <c r="AD4544">
        <v>315182</v>
      </c>
      <c r="AE4544">
        <v>1048923</v>
      </c>
      <c r="AF4544">
        <v>0</v>
      </c>
      <c r="AG4544">
        <v>1128515</v>
      </c>
      <c r="AH4544">
        <v>1128515</v>
      </c>
      <c r="AI4544">
        <v>2177438</v>
      </c>
      <c r="AJ4544">
        <v>533942</v>
      </c>
      <c r="AK4544">
        <v>349721</v>
      </c>
      <c r="AL4544">
        <v>184220</v>
      </c>
      <c r="AM4544">
        <v>533941</v>
      </c>
      <c r="AN4544">
        <v>1067883</v>
      </c>
      <c r="AO4544">
        <v>1109555</v>
      </c>
      <c r="AQ4544">
        <f>K4544/R4544</f>
        <v>0.8522955371125579</v>
      </c>
    </row>
    <row r="4545" spans="1:43" x14ac:dyDescent="0.35">
      <c r="A4545" t="s">
        <v>9412</v>
      </c>
      <c r="B4545" t="s">
        <v>9413</v>
      </c>
      <c r="C4545" t="s">
        <v>50</v>
      </c>
      <c r="D4545" t="str">
        <f>IF(P4545&lt;=50000,"Extra Small",IF(AND(P4545&gt;=50000,P4545&lt;250000),"Small",IF(AND(P4545&gt;=250000,P4545&lt;1000000),"Medium",IF(AND(P4545&gt;=1000000,P4545&lt;10000000),"Large",IF(AND(P4545&gt;=10000000,P4545&lt;100000000),"Extra Large",IF(P4545&gt;=100000000,"Extra-extra-large"))))))</f>
        <v>Extra Small</v>
      </c>
      <c r="E4545" t="s">
        <v>110</v>
      </c>
      <c r="F4545">
        <v>0</v>
      </c>
      <c r="G4545">
        <v>0</v>
      </c>
      <c r="H4545">
        <v>0</v>
      </c>
      <c r="I4545">
        <v>0</v>
      </c>
      <c r="J4545" t="s">
        <v>44</v>
      </c>
      <c r="K4545">
        <v>0</v>
      </c>
      <c r="L4545">
        <v>0</v>
      </c>
      <c r="M4545">
        <v>0</v>
      </c>
      <c r="N4545">
        <v>544</v>
      </c>
      <c r="O4545">
        <v>0</v>
      </c>
      <c r="P4545">
        <v>544</v>
      </c>
      <c r="Q4545">
        <v>0</v>
      </c>
      <c r="R4545">
        <v>544</v>
      </c>
      <c r="S4545" t="str">
        <f t="shared" si="140"/>
        <v>False</v>
      </c>
      <c r="T4545">
        <v>0</v>
      </c>
      <c r="U4545" t="e">
        <f t="shared" si="141"/>
        <v>#DIV/0!</v>
      </c>
      <c r="V4545">
        <v>0</v>
      </c>
      <c r="W4545">
        <v>0</v>
      </c>
      <c r="X4545">
        <v>0</v>
      </c>
      <c r="Y4545">
        <v>645</v>
      </c>
      <c r="Z4545">
        <v>645</v>
      </c>
      <c r="AA4545" t="b">
        <f>ABS(T4545-Z4545)&gt;25000</f>
        <v>0</v>
      </c>
      <c r="AB4545">
        <v>-101</v>
      </c>
      <c r="AC4545">
        <v>0</v>
      </c>
      <c r="AD4545">
        <v>-101</v>
      </c>
      <c r="AE4545">
        <v>0</v>
      </c>
      <c r="AF4545">
        <v>0</v>
      </c>
      <c r="AG4545">
        <v>0</v>
      </c>
      <c r="AH4545">
        <v>0</v>
      </c>
      <c r="AI4545">
        <v>29325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29325</v>
      </c>
      <c r="AQ4545">
        <f>K4545/R4545</f>
        <v>0</v>
      </c>
    </row>
    <row r="4546" spans="1:43" x14ac:dyDescent="0.35">
      <c r="A4546" t="s">
        <v>9414</v>
      </c>
      <c r="B4546" t="s">
        <v>9415</v>
      </c>
      <c r="C4546" t="s">
        <v>50</v>
      </c>
      <c r="D4546" t="str">
        <f>IF(P4546&lt;=50000,"Extra Small",IF(AND(P4546&gt;=50000,P4546&lt;250000),"Small",IF(AND(P4546&gt;=250000,P4546&lt;1000000),"Medium",IF(AND(P4546&gt;=1000000,P4546&lt;10000000),"Large",IF(AND(P4546&gt;=10000000,P4546&lt;100000000),"Extra Large",IF(P4546&gt;=100000000,"Extra-extra-large"))))))</f>
        <v>Small</v>
      </c>
      <c r="E4546" t="s">
        <v>67</v>
      </c>
      <c r="F4546">
        <v>0</v>
      </c>
      <c r="G4546">
        <v>0</v>
      </c>
      <c r="H4546">
        <v>0</v>
      </c>
      <c r="I4546">
        <v>0</v>
      </c>
      <c r="J4546" t="s">
        <v>44</v>
      </c>
      <c r="K4546">
        <v>0</v>
      </c>
      <c r="L4546">
        <v>0</v>
      </c>
      <c r="M4546">
        <v>0</v>
      </c>
      <c r="N4546">
        <v>101834</v>
      </c>
      <c r="O4546">
        <v>0</v>
      </c>
      <c r="P4546">
        <v>101834</v>
      </c>
      <c r="Q4546">
        <v>0</v>
      </c>
      <c r="R4546">
        <v>101834</v>
      </c>
      <c r="S4546" t="str">
        <f t="shared" si="140"/>
        <v>False</v>
      </c>
      <c r="T4546">
        <v>0</v>
      </c>
      <c r="U4546" t="e">
        <f t="shared" si="141"/>
        <v>#DIV/0!</v>
      </c>
      <c r="V4546">
        <v>0</v>
      </c>
      <c r="W4546">
        <v>51920</v>
      </c>
      <c r="X4546">
        <v>0</v>
      </c>
      <c r="Y4546">
        <v>10781</v>
      </c>
      <c r="Z4546">
        <v>62701</v>
      </c>
      <c r="AA4546" t="b">
        <f>ABS(T4546-Z4546)&gt;25000</f>
        <v>1</v>
      </c>
      <c r="AB4546">
        <v>39133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1396526</v>
      </c>
      <c r="AJ4546">
        <v>0</v>
      </c>
      <c r="AK4546">
        <v>0</v>
      </c>
      <c r="AL4546">
        <v>0</v>
      </c>
      <c r="AM4546">
        <v>0</v>
      </c>
      <c r="AN4546">
        <v>6440</v>
      </c>
      <c r="AO4546">
        <v>1390086</v>
      </c>
      <c r="AQ4546">
        <f>K4546/R4546</f>
        <v>0</v>
      </c>
    </row>
    <row r="4547" spans="1:43" x14ac:dyDescent="0.35">
      <c r="A4547" t="s">
        <v>9416</v>
      </c>
      <c r="B4547" t="s">
        <v>9417</v>
      </c>
      <c r="C4547" t="s">
        <v>38</v>
      </c>
      <c r="D4547" t="str">
        <f>IF(P4547&lt;=50000,"Extra Small",IF(AND(P4547&gt;=50000,P4547&lt;250000),"Small",IF(AND(P4547&gt;=250000,P4547&lt;1000000),"Medium",IF(AND(P4547&gt;=1000000,P4547&lt;10000000),"Large",IF(AND(P4547&gt;=10000000,P4547&lt;100000000),"Extra Large",IF(P4547&gt;=100000000,"Extra-extra-large"))))))</f>
        <v>Extra Small</v>
      </c>
      <c r="E4547" t="s">
        <v>70</v>
      </c>
      <c r="F4547">
        <v>0</v>
      </c>
      <c r="G4547">
        <v>0</v>
      </c>
      <c r="H4547">
        <v>2</v>
      </c>
      <c r="I4547">
        <v>0.05</v>
      </c>
      <c r="J4547" t="s">
        <v>56</v>
      </c>
      <c r="K4547">
        <v>3500</v>
      </c>
      <c r="L4547">
        <v>2552</v>
      </c>
      <c r="M4547">
        <v>0</v>
      </c>
      <c r="N4547">
        <v>0</v>
      </c>
      <c r="O4547">
        <v>1262</v>
      </c>
      <c r="P4547">
        <v>7314</v>
      </c>
      <c r="Q4547">
        <v>0</v>
      </c>
      <c r="R4547">
        <v>7314</v>
      </c>
      <c r="S4547" t="str">
        <f t="shared" ref="S4547:S4610" si="142">IF(ABS(P4547+Q4547-K4547-R4547&gt;25000),"True","False")</f>
        <v>False</v>
      </c>
      <c r="T4547">
        <v>1440</v>
      </c>
      <c r="U4547" t="b">
        <f t="shared" ref="U4547:U4610" si="143">T4547/(F4547+G4547+H4547)&gt;300000</f>
        <v>0</v>
      </c>
      <c r="V4547">
        <v>0</v>
      </c>
      <c r="W4547">
        <v>0</v>
      </c>
      <c r="X4547">
        <v>0</v>
      </c>
      <c r="Y4547">
        <v>5145</v>
      </c>
      <c r="Z4547">
        <v>6585</v>
      </c>
      <c r="AA4547" t="b">
        <f>ABS(T4547-Z4547)&gt;25000</f>
        <v>0</v>
      </c>
      <c r="AB4547">
        <v>729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1682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1682</v>
      </c>
      <c r="AQ4547">
        <f>K4547/R4547</f>
        <v>0.47853431774678701</v>
      </c>
    </row>
    <row r="4548" spans="1:43" x14ac:dyDescent="0.35">
      <c r="A4548" t="s">
        <v>9418</v>
      </c>
      <c r="B4548" t="s">
        <v>9419</v>
      </c>
      <c r="C4548" t="s">
        <v>38</v>
      </c>
      <c r="D4548" t="str">
        <f>IF(P4548&lt;=50000,"Extra Small",IF(AND(P4548&gt;=50000,P4548&lt;250000),"Small",IF(AND(P4548&gt;=250000,P4548&lt;1000000),"Medium",IF(AND(P4548&gt;=1000000,P4548&lt;10000000),"Large",IF(AND(P4548&gt;=10000000,P4548&lt;100000000),"Extra Large",IF(P4548&gt;=100000000,"Extra-extra-large"))))))</f>
        <v>Medium</v>
      </c>
      <c r="E4548" t="s">
        <v>39</v>
      </c>
      <c r="F4548">
        <v>3</v>
      </c>
      <c r="G4548">
        <v>0</v>
      </c>
      <c r="H4548">
        <v>0</v>
      </c>
      <c r="I4548">
        <v>2</v>
      </c>
      <c r="J4548" t="s">
        <v>172</v>
      </c>
      <c r="K4548">
        <v>0</v>
      </c>
      <c r="L4548">
        <v>959987</v>
      </c>
      <c r="M4548">
        <v>0</v>
      </c>
      <c r="N4548">
        <v>907</v>
      </c>
      <c r="O4548">
        <v>0</v>
      </c>
      <c r="P4548">
        <v>960894</v>
      </c>
      <c r="Q4548">
        <v>0</v>
      </c>
      <c r="R4548">
        <v>960894</v>
      </c>
      <c r="S4548" t="str">
        <f t="shared" si="142"/>
        <v>False</v>
      </c>
      <c r="T4548">
        <v>56146</v>
      </c>
      <c r="U4548" t="b">
        <f t="shared" si="143"/>
        <v>0</v>
      </c>
      <c r="V4548">
        <v>0</v>
      </c>
      <c r="W4548">
        <v>0</v>
      </c>
      <c r="X4548">
        <v>261480</v>
      </c>
      <c r="Y4548">
        <v>383337</v>
      </c>
      <c r="Z4548">
        <v>700963</v>
      </c>
      <c r="AA4548" t="b">
        <f>ABS(T4548-Z4548)&gt;25000</f>
        <v>1</v>
      </c>
      <c r="AB4548">
        <v>259931</v>
      </c>
      <c r="AC4548">
        <v>0</v>
      </c>
      <c r="AD4548">
        <v>259931</v>
      </c>
      <c r="AE4548">
        <v>533299</v>
      </c>
      <c r="AF4548">
        <v>0</v>
      </c>
      <c r="AG4548">
        <v>0</v>
      </c>
      <c r="AH4548">
        <v>65709</v>
      </c>
      <c r="AI4548">
        <v>599008</v>
      </c>
      <c r="AJ4548">
        <v>3567</v>
      </c>
      <c r="AK4548">
        <v>0</v>
      </c>
      <c r="AL4548">
        <v>0</v>
      </c>
      <c r="AM4548">
        <v>0</v>
      </c>
      <c r="AN4548">
        <v>3567</v>
      </c>
      <c r="AO4548">
        <v>595441</v>
      </c>
      <c r="AQ4548">
        <f>K4548/R4548</f>
        <v>0</v>
      </c>
    </row>
    <row r="4549" spans="1:43" x14ac:dyDescent="0.35">
      <c r="A4549" t="s">
        <v>9420</v>
      </c>
      <c r="B4549" t="s">
        <v>9421</v>
      </c>
      <c r="C4549" t="s">
        <v>38</v>
      </c>
      <c r="D4549" t="str">
        <f>IF(P4549&lt;=50000,"Extra Small",IF(AND(P4549&gt;=50000,P4549&lt;250000),"Small",IF(AND(P4549&gt;=250000,P4549&lt;1000000),"Medium",IF(AND(P4549&gt;=1000000,P4549&lt;10000000),"Large",IF(AND(P4549&gt;=10000000,P4549&lt;100000000),"Extra Large",IF(P4549&gt;=100000000,"Extra-extra-large"))))))</f>
        <v>Extra Small</v>
      </c>
      <c r="E4549" t="s">
        <v>43</v>
      </c>
      <c r="F4549">
        <v>0</v>
      </c>
      <c r="G4549">
        <v>0</v>
      </c>
      <c r="H4549">
        <v>0</v>
      </c>
      <c r="I4549">
        <v>0</v>
      </c>
      <c r="J4549" t="s">
        <v>80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20679</v>
      </c>
      <c r="R4549">
        <v>20679</v>
      </c>
      <c r="S4549" t="str">
        <f t="shared" si="142"/>
        <v>False</v>
      </c>
      <c r="T4549">
        <v>0</v>
      </c>
      <c r="U4549" t="e">
        <f t="shared" si="143"/>
        <v>#DIV/0!</v>
      </c>
      <c r="V4549">
        <v>0</v>
      </c>
      <c r="W4549">
        <v>0</v>
      </c>
      <c r="X4549">
        <v>0</v>
      </c>
      <c r="Y4549">
        <v>13781</v>
      </c>
      <c r="Z4549">
        <v>13781</v>
      </c>
      <c r="AA4549" t="b">
        <f>ABS(T4549-Z4549)&gt;25000</f>
        <v>0</v>
      </c>
      <c r="AB4549">
        <v>6898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1449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1449</v>
      </c>
      <c r="AQ4549">
        <f>K4549/R4549</f>
        <v>0</v>
      </c>
    </row>
    <row r="4550" spans="1:43" x14ac:dyDescent="0.35">
      <c r="A4550" t="s">
        <v>9422</v>
      </c>
      <c r="B4550" t="s">
        <v>9423</v>
      </c>
      <c r="C4550" t="s">
        <v>38</v>
      </c>
      <c r="D4550" t="str">
        <f>IF(P4550&lt;=50000,"Extra Small",IF(AND(P4550&gt;=50000,P4550&lt;250000),"Small",IF(AND(P4550&gt;=250000,P4550&lt;1000000),"Medium",IF(AND(P4550&gt;=1000000,P4550&lt;10000000),"Large",IF(AND(P4550&gt;=10000000,P4550&lt;100000000),"Extra Large",IF(P4550&gt;=100000000,"Extra-extra-large"))))))</f>
        <v>Extra Small</v>
      </c>
      <c r="E4550" t="s">
        <v>101</v>
      </c>
      <c r="F4550">
        <v>0</v>
      </c>
      <c r="G4550">
        <v>0</v>
      </c>
      <c r="H4550">
        <v>0</v>
      </c>
      <c r="I4550">
        <v>0</v>
      </c>
      <c r="J4550" t="s">
        <v>172</v>
      </c>
      <c r="K4550">
        <v>0</v>
      </c>
      <c r="L4550">
        <v>12237</v>
      </c>
      <c r="M4550">
        <v>0</v>
      </c>
      <c r="N4550">
        <v>0</v>
      </c>
      <c r="O4550">
        <v>0</v>
      </c>
      <c r="P4550">
        <v>12237</v>
      </c>
      <c r="Q4550">
        <v>0</v>
      </c>
      <c r="R4550">
        <v>12237</v>
      </c>
      <c r="S4550" t="str">
        <f t="shared" si="142"/>
        <v>False</v>
      </c>
      <c r="T4550">
        <v>0</v>
      </c>
      <c r="U4550" t="e">
        <f t="shared" si="143"/>
        <v>#DIV/0!</v>
      </c>
      <c r="V4550">
        <v>0</v>
      </c>
      <c r="W4550">
        <v>0</v>
      </c>
      <c r="X4550">
        <v>0</v>
      </c>
      <c r="Y4550">
        <v>12911</v>
      </c>
      <c r="Z4550">
        <v>12911</v>
      </c>
      <c r="AA4550" t="b">
        <f>ABS(T4550-Z4550)&gt;25000</f>
        <v>0</v>
      </c>
      <c r="AB4550">
        <v>-674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8326</v>
      </c>
      <c r="AJ4550">
        <v>0</v>
      </c>
      <c r="AK4550">
        <v>0</v>
      </c>
      <c r="AL4550">
        <v>0</v>
      </c>
      <c r="AM4550">
        <v>0</v>
      </c>
      <c r="AN4550">
        <v>8326</v>
      </c>
      <c r="AO4550">
        <v>0</v>
      </c>
      <c r="AQ4550">
        <f>K4550/R4550</f>
        <v>0</v>
      </c>
    </row>
    <row r="4551" spans="1:43" x14ac:dyDescent="0.35">
      <c r="A4551" t="s">
        <v>9424</v>
      </c>
      <c r="B4551" t="s">
        <v>9425</v>
      </c>
      <c r="C4551" t="s">
        <v>50</v>
      </c>
      <c r="D4551" t="str">
        <f>IF(P4551&lt;=50000,"Extra Small",IF(AND(P4551&gt;=50000,P4551&lt;250000),"Small",IF(AND(P4551&gt;=250000,P4551&lt;1000000),"Medium",IF(AND(P4551&gt;=1000000,P4551&lt;10000000),"Large",IF(AND(P4551&gt;=10000000,P4551&lt;100000000),"Extra Large",IF(P4551&gt;=100000000,"Extra-extra-large"))))))</f>
        <v>Medium</v>
      </c>
      <c r="E4551" t="s">
        <v>43</v>
      </c>
      <c r="F4551">
        <v>1</v>
      </c>
      <c r="G4551">
        <v>2</v>
      </c>
      <c r="H4551">
        <v>0</v>
      </c>
      <c r="I4551">
        <v>2</v>
      </c>
      <c r="J4551" t="s">
        <v>9426</v>
      </c>
      <c r="K4551">
        <v>0</v>
      </c>
      <c r="L4551">
        <v>24958</v>
      </c>
      <c r="M4551">
        <v>310922</v>
      </c>
      <c r="N4551">
        <v>5503</v>
      </c>
      <c r="O4551">
        <v>0</v>
      </c>
      <c r="P4551">
        <v>341383</v>
      </c>
      <c r="Q4551">
        <v>0</v>
      </c>
      <c r="R4551">
        <v>341383</v>
      </c>
      <c r="S4551" t="str">
        <f t="shared" si="142"/>
        <v>False</v>
      </c>
      <c r="T4551">
        <v>103699</v>
      </c>
      <c r="U4551" t="b">
        <f t="shared" si="143"/>
        <v>0</v>
      </c>
      <c r="V4551">
        <v>0</v>
      </c>
      <c r="W4551">
        <v>0</v>
      </c>
      <c r="X4551">
        <v>0</v>
      </c>
      <c r="Y4551">
        <v>185227</v>
      </c>
      <c r="Z4551">
        <v>288926</v>
      </c>
      <c r="AA4551" t="b">
        <f>ABS(T4551-Z4551)&gt;25000</f>
        <v>1</v>
      </c>
      <c r="AB4551">
        <v>52457</v>
      </c>
      <c r="AC4551">
        <v>0</v>
      </c>
      <c r="AD4551">
        <v>52457</v>
      </c>
      <c r="AE4551">
        <v>322020</v>
      </c>
      <c r="AF4551">
        <v>0</v>
      </c>
      <c r="AG4551">
        <v>0</v>
      </c>
      <c r="AH4551">
        <v>118904</v>
      </c>
      <c r="AI4551">
        <v>440924</v>
      </c>
      <c r="AJ4551">
        <v>254738</v>
      </c>
      <c r="AK4551">
        <v>0</v>
      </c>
      <c r="AL4551">
        <v>0</v>
      </c>
      <c r="AM4551">
        <v>2001</v>
      </c>
      <c r="AN4551">
        <v>256739</v>
      </c>
      <c r="AO4551">
        <v>184185</v>
      </c>
      <c r="AQ4551">
        <f>K4551/R4551</f>
        <v>0</v>
      </c>
    </row>
    <row r="4552" spans="1:43" x14ac:dyDescent="0.35">
      <c r="A4552" t="s">
        <v>9427</v>
      </c>
      <c r="B4552" t="s">
        <v>9428</v>
      </c>
      <c r="C4552" t="s">
        <v>50</v>
      </c>
      <c r="D4552" t="str">
        <f>IF(P4552&lt;=50000,"Extra Small",IF(AND(P4552&gt;=50000,P4552&lt;250000),"Small",IF(AND(P4552&gt;=250000,P4552&lt;1000000),"Medium",IF(AND(P4552&gt;=1000000,P4552&lt;10000000),"Large",IF(AND(P4552&gt;=10000000,P4552&lt;100000000),"Extra Large",IF(P4552&gt;=100000000,"Extra-extra-large"))))))</f>
        <v>Small</v>
      </c>
      <c r="E4552" t="s">
        <v>39</v>
      </c>
      <c r="F4552">
        <v>0</v>
      </c>
      <c r="G4552">
        <v>0</v>
      </c>
      <c r="H4552">
        <v>0</v>
      </c>
      <c r="I4552">
        <v>0</v>
      </c>
      <c r="J4552" t="s">
        <v>61</v>
      </c>
      <c r="K4552">
        <v>329</v>
      </c>
      <c r="L4552">
        <v>52654</v>
      </c>
      <c r="M4552">
        <v>0</v>
      </c>
      <c r="N4552">
        <v>1111</v>
      </c>
      <c r="O4552">
        <v>0</v>
      </c>
      <c r="P4552">
        <v>54094</v>
      </c>
      <c r="Q4552">
        <v>0</v>
      </c>
      <c r="R4552">
        <v>54094</v>
      </c>
      <c r="S4552" t="str">
        <f t="shared" si="142"/>
        <v>False</v>
      </c>
      <c r="T4552">
        <v>0</v>
      </c>
      <c r="U4552" t="e">
        <f t="shared" si="143"/>
        <v>#DIV/0!</v>
      </c>
      <c r="V4552">
        <v>0</v>
      </c>
      <c r="W4552">
        <v>9475</v>
      </c>
      <c r="X4552">
        <v>14569</v>
      </c>
      <c r="Y4552">
        <v>25235</v>
      </c>
      <c r="Z4552">
        <v>49279</v>
      </c>
      <c r="AA4552" t="b">
        <f>ABS(T4552-Z4552)&gt;25000</f>
        <v>1</v>
      </c>
      <c r="AB4552">
        <v>4815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75360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75360</v>
      </c>
      <c r="AQ4552">
        <f>K4552/R4552</f>
        <v>6.0820053980108696E-3</v>
      </c>
    </row>
    <row r="4553" spans="1:43" x14ac:dyDescent="0.35">
      <c r="A4553" t="s">
        <v>9429</v>
      </c>
      <c r="B4553" t="s">
        <v>9430</v>
      </c>
      <c r="C4553" t="s">
        <v>38</v>
      </c>
      <c r="D4553" t="str">
        <f>IF(P4553&lt;=50000,"Extra Small",IF(AND(P4553&gt;=50000,P4553&lt;250000),"Small",IF(AND(P4553&gt;=250000,P4553&lt;1000000),"Medium",IF(AND(P4553&gt;=1000000,P4553&lt;10000000),"Large",IF(AND(P4553&gt;=10000000,P4553&lt;100000000),"Extra Large",IF(P4553&gt;=100000000,"Extra-extra-large"))))))</f>
        <v>Extra Large</v>
      </c>
      <c r="E4553" t="s">
        <v>60</v>
      </c>
      <c r="F4553">
        <v>71</v>
      </c>
      <c r="G4553">
        <v>86</v>
      </c>
      <c r="H4553">
        <v>87</v>
      </c>
      <c r="I4553">
        <v>131</v>
      </c>
      <c r="J4553" t="s">
        <v>9431</v>
      </c>
      <c r="K4553">
        <v>0</v>
      </c>
      <c r="L4553">
        <v>3814672</v>
      </c>
      <c r="M4553">
        <v>12927174</v>
      </c>
      <c r="N4553">
        <v>965001</v>
      </c>
      <c r="O4553">
        <v>1321685</v>
      </c>
      <c r="P4553">
        <v>19028532</v>
      </c>
      <c r="Q4553">
        <v>0</v>
      </c>
      <c r="R4553">
        <v>19028532</v>
      </c>
      <c r="S4553" t="str">
        <f t="shared" si="142"/>
        <v>False</v>
      </c>
      <c r="T4553">
        <v>12423266</v>
      </c>
      <c r="U4553" t="b">
        <f t="shared" si="143"/>
        <v>0</v>
      </c>
      <c r="V4553">
        <v>73085</v>
      </c>
      <c r="W4553">
        <v>0</v>
      </c>
      <c r="X4553">
        <v>0</v>
      </c>
      <c r="Y4553">
        <v>6925554</v>
      </c>
      <c r="Z4553">
        <v>19421905</v>
      </c>
      <c r="AA4553" t="b">
        <f>ABS(T4553-Z4553)&gt;1000000</f>
        <v>1</v>
      </c>
      <c r="AB4553">
        <v>-393373</v>
      </c>
      <c r="AC4553">
        <v>9083907</v>
      </c>
      <c r="AD4553">
        <v>8690534</v>
      </c>
      <c r="AE4553">
        <v>31238880</v>
      </c>
      <c r="AF4553">
        <v>0</v>
      </c>
      <c r="AG4553">
        <v>30654279</v>
      </c>
      <c r="AH4553">
        <v>30654279</v>
      </c>
      <c r="AI4553">
        <v>61893159</v>
      </c>
      <c r="AJ4553">
        <v>2903619</v>
      </c>
      <c r="AK4553">
        <v>0</v>
      </c>
      <c r="AL4553">
        <v>148939</v>
      </c>
      <c r="AM4553">
        <v>148939</v>
      </c>
      <c r="AN4553">
        <v>3052558</v>
      </c>
      <c r="AO4553">
        <v>58840601</v>
      </c>
      <c r="AQ4553">
        <f>K4553/R4553</f>
        <v>0</v>
      </c>
    </row>
    <row r="4554" spans="1:43" x14ac:dyDescent="0.35">
      <c r="A4554" t="s">
        <v>9432</v>
      </c>
      <c r="B4554" t="s">
        <v>9433</v>
      </c>
      <c r="C4554" t="s">
        <v>38</v>
      </c>
      <c r="D4554" t="str">
        <f>IF(P4554&lt;=50000,"Extra Small",IF(AND(P4554&gt;=50000,P4554&lt;250000),"Small",IF(AND(P4554&gt;=250000,P4554&lt;1000000),"Medium",IF(AND(P4554&gt;=1000000,P4554&lt;10000000),"Large",IF(AND(P4554&gt;=10000000,P4554&lt;100000000),"Extra Large",IF(P4554&gt;=100000000,"Extra-extra-large"))))))</f>
        <v>Medium</v>
      </c>
      <c r="E4554" t="s">
        <v>39</v>
      </c>
      <c r="F4554">
        <v>2</v>
      </c>
      <c r="G4554">
        <v>2</v>
      </c>
      <c r="H4554">
        <v>0</v>
      </c>
      <c r="I4554">
        <v>3.3</v>
      </c>
      <c r="J4554" t="s">
        <v>278</v>
      </c>
      <c r="K4554">
        <v>0</v>
      </c>
      <c r="L4554">
        <v>132783</v>
      </c>
      <c r="M4554">
        <v>676068</v>
      </c>
      <c r="N4554">
        <v>34058</v>
      </c>
      <c r="O4554">
        <v>71312</v>
      </c>
      <c r="P4554">
        <v>914221</v>
      </c>
      <c r="Q4554">
        <v>0</v>
      </c>
      <c r="R4554">
        <v>914221</v>
      </c>
      <c r="S4554" t="str">
        <f t="shared" si="142"/>
        <v>False</v>
      </c>
      <c r="T4554">
        <v>238184</v>
      </c>
      <c r="U4554" t="b">
        <f t="shared" si="143"/>
        <v>0</v>
      </c>
      <c r="V4554">
        <v>0</v>
      </c>
      <c r="W4554">
        <v>18613</v>
      </c>
      <c r="X4554">
        <v>0</v>
      </c>
      <c r="Y4554">
        <v>559484</v>
      </c>
      <c r="Z4554">
        <v>816281</v>
      </c>
      <c r="AA4554" t="b">
        <f>ABS(T4554-Z4554)&gt;25000</f>
        <v>1</v>
      </c>
      <c r="AB4554">
        <v>97940</v>
      </c>
      <c r="AC4554">
        <v>0</v>
      </c>
      <c r="AD4554">
        <v>97940</v>
      </c>
      <c r="AE4554">
        <v>1107686</v>
      </c>
      <c r="AF4554">
        <v>0</v>
      </c>
      <c r="AG4554">
        <v>0</v>
      </c>
      <c r="AH4554">
        <v>5296871</v>
      </c>
      <c r="AI4554">
        <v>6404557</v>
      </c>
      <c r="AJ4554">
        <v>150133</v>
      </c>
      <c r="AK4554">
        <v>0</v>
      </c>
      <c r="AL4554">
        <v>0</v>
      </c>
      <c r="AM4554">
        <v>0</v>
      </c>
      <c r="AN4554">
        <v>150133</v>
      </c>
      <c r="AO4554">
        <v>6254424</v>
      </c>
      <c r="AQ4554">
        <f>K4554/R4554</f>
        <v>0</v>
      </c>
    </row>
    <row r="4555" spans="1:43" x14ac:dyDescent="0.35">
      <c r="A4555" t="s">
        <v>9434</v>
      </c>
      <c r="B4555" t="s">
        <v>9435</v>
      </c>
      <c r="C4555" t="s">
        <v>38</v>
      </c>
      <c r="D4555" t="str">
        <f>IF(P4555&lt;=50000,"Extra Small",IF(AND(P4555&gt;=50000,P4555&lt;250000),"Small",IF(AND(P4555&gt;=250000,P4555&lt;1000000),"Medium",IF(AND(P4555&gt;=1000000,P4555&lt;10000000),"Large",IF(AND(P4555&gt;=10000000,P4555&lt;100000000),"Extra Large",IF(P4555&gt;=100000000,"Extra-extra-large"))))))</f>
        <v>Large</v>
      </c>
      <c r="E4555" t="s">
        <v>88</v>
      </c>
      <c r="F4555">
        <v>42</v>
      </c>
      <c r="G4555">
        <v>51</v>
      </c>
      <c r="H4555">
        <v>2</v>
      </c>
      <c r="I4555">
        <v>63</v>
      </c>
      <c r="J4555" t="s">
        <v>48</v>
      </c>
      <c r="K4555">
        <v>1044332</v>
      </c>
      <c r="L4555">
        <v>0</v>
      </c>
      <c r="M4555">
        <v>2045738</v>
      </c>
      <c r="N4555">
        <v>253259</v>
      </c>
      <c r="O4555">
        <v>36501</v>
      </c>
      <c r="P4555">
        <v>3379830</v>
      </c>
      <c r="Q4555">
        <v>0</v>
      </c>
      <c r="R4555">
        <v>3379830</v>
      </c>
      <c r="S4555" t="str">
        <f t="shared" si="142"/>
        <v>False</v>
      </c>
      <c r="T4555">
        <v>1993949</v>
      </c>
      <c r="U4555" t="b">
        <f t="shared" si="143"/>
        <v>0</v>
      </c>
      <c r="V4555">
        <v>0</v>
      </c>
      <c r="W4555">
        <v>0</v>
      </c>
      <c r="X4555">
        <v>0</v>
      </c>
      <c r="Y4555">
        <v>1086882</v>
      </c>
      <c r="Z4555">
        <v>3080831</v>
      </c>
      <c r="AA4555" t="b">
        <f>ABS(T4555-Z4555)&gt;1000000</f>
        <v>1</v>
      </c>
      <c r="AB4555">
        <v>298999</v>
      </c>
      <c r="AC4555">
        <v>0</v>
      </c>
      <c r="AD4555">
        <v>298999</v>
      </c>
      <c r="AE4555">
        <v>1984722</v>
      </c>
      <c r="AF4555">
        <v>0</v>
      </c>
      <c r="AG4555">
        <v>6071518</v>
      </c>
      <c r="AH4555">
        <v>6071518</v>
      </c>
      <c r="AI4555">
        <v>8056240</v>
      </c>
      <c r="AJ4555">
        <v>319297</v>
      </c>
      <c r="AK4555">
        <v>0</v>
      </c>
      <c r="AL4555">
        <v>27451</v>
      </c>
      <c r="AM4555">
        <v>27451</v>
      </c>
      <c r="AN4555">
        <v>346748</v>
      </c>
      <c r="AO4555">
        <v>7709492</v>
      </c>
      <c r="AQ4555">
        <f>K4555/R4555</f>
        <v>0.30898950538932429</v>
      </c>
    </row>
    <row r="4556" spans="1:43" x14ac:dyDescent="0.35">
      <c r="A4556" t="s">
        <v>9436</v>
      </c>
      <c r="B4556" t="s">
        <v>9437</v>
      </c>
      <c r="C4556" t="s">
        <v>38</v>
      </c>
      <c r="D4556" t="str">
        <f>IF(P4556&lt;=50000,"Extra Small",IF(AND(P4556&gt;=50000,P4556&lt;250000),"Small",IF(AND(P4556&gt;=250000,P4556&lt;1000000),"Medium",IF(AND(P4556&gt;=1000000,P4556&lt;10000000),"Large",IF(AND(P4556&gt;=10000000,P4556&lt;100000000),"Extra Large",IF(P4556&gt;=100000000,"Extra-extra-large"))))))</f>
        <v>Extra Large</v>
      </c>
      <c r="E4556" t="s">
        <v>43</v>
      </c>
      <c r="F4556">
        <v>54</v>
      </c>
      <c r="G4556">
        <v>32</v>
      </c>
      <c r="H4556">
        <v>12</v>
      </c>
      <c r="I4556">
        <v>74.2</v>
      </c>
      <c r="J4556" t="s">
        <v>48</v>
      </c>
      <c r="K4556">
        <v>5302611</v>
      </c>
      <c r="L4556">
        <v>0</v>
      </c>
      <c r="M4556">
        <v>8269131</v>
      </c>
      <c r="N4556">
        <v>28009</v>
      </c>
      <c r="O4556">
        <v>529250</v>
      </c>
      <c r="P4556">
        <v>14129001</v>
      </c>
      <c r="Q4556">
        <v>101715</v>
      </c>
      <c r="R4556">
        <v>14230716</v>
      </c>
      <c r="S4556" t="str">
        <f t="shared" si="142"/>
        <v>False</v>
      </c>
      <c r="T4556">
        <v>9126717</v>
      </c>
      <c r="U4556" t="b">
        <f t="shared" si="143"/>
        <v>0</v>
      </c>
      <c r="V4556">
        <v>21522</v>
      </c>
      <c r="W4556">
        <v>0</v>
      </c>
      <c r="X4556">
        <v>0</v>
      </c>
      <c r="Y4556">
        <v>4218893</v>
      </c>
      <c r="Z4556">
        <v>13367132</v>
      </c>
      <c r="AA4556" t="b">
        <f>ABS(T4556-Z4556)&gt;1000000</f>
        <v>1</v>
      </c>
      <c r="AB4556">
        <v>863584</v>
      </c>
      <c r="AC4556">
        <v>0</v>
      </c>
      <c r="AD4556">
        <v>863584</v>
      </c>
      <c r="AE4556">
        <v>2422463</v>
      </c>
      <c r="AF4556">
        <v>0</v>
      </c>
      <c r="AG4556">
        <v>26334555</v>
      </c>
      <c r="AH4556">
        <v>26334555</v>
      </c>
      <c r="AI4556">
        <v>28757018</v>
      </c>
      <c r="AJ4556">
        <v>3699280</v>
      </c>
      <c r="AK4556">
        <v>2200000</v>
      </c>
      <c r="AL4556">
        <v>106614</v>
      </c>
      <c r="AM4556">
        <v>2306614</v>
      </c>
      <c r="AN4556">
        <v>6005894</v>
      </c>
      <c r="AO4556">
        <v>22751124</v>
      </c>
      <c r="AQ4556">
        <f>K4556/R4556</f>
        <v>0.37261730189823195</v>
      </c>
    </row>
    <row r="4557" spans="1:43" x14ac:dyDescent="0.35">
      <c r="A4557" t="s">
        <v>9438</v>
      </c>
      <c r="B4557" t="s">
        <v>9439</v>
      </c>
      <c r="C4557" t="s">
        <v>50</v>
      </c>
      <c r="D4557" t="str">
        <f>IF(P4557&lt;=50000,"Extra Small",IF(AND(P4557&gt;=50000,P4557&lt;250000),"Small",IF(AND(P4557&gt;=250000,P4557&lt;1000000),"Medium",IF(AND(P4557&gt;=1000000,P4557&lt;10000000),"Large",IF(AND(P4557&gt;=10000000,P4557&lt;100000000),"Extra Large",IF(P4557&gt;=100000000,"Extra-extra-large"))))))</f>
        <v>Extra Small</v>
      </c>
      <c r="E4557" t="s">
        <v>70</v>
      </c>
      <c r="F4557">
        <v>0</v>
      </c>
      <c r="G4557">
        <v>1</v>
      </c>
      <c r="H4557">
        <v>2</v>
      </c>
      <c r="I4557">
        <v>0</v>
      </c>
      <c r="J4557" t="s">
        <v>801</v>
      </c>
      <c r="K4557">
        <v>10000</v>
      </c>
      <c r="L4557">
        <v>0</v>
      </c>
      <c r="M4557">
        <v>38456</v>
      </c>
      <c r="N4557">
        <v>0</v>
      </c>
      <c r="O4557">
        <v>0</v>
      </c>
      <c r="P4557">
        <v>48456</v>
      </c>
      <c r="Q4557">
        <v>0</v>
      </c>
      <c r="R4557">
        <v>48456</v>
      </c>
      <c r="S4557" t="str">
        <f t="shared" si="142"/>
        <v>False</v>
      </c>
      <c r="T4557">
        <v>17135</v>
      </c>
      <c r="U4557" t="b">
        <f t="shared" si="143"/>
        <v>0</v>
      </c>
      <c r="V4557">
        <v>0</v>
      </c>
      <c r="W4557">
        <v>0</v>
      </c>
      <c r="X4557">
        <v>0</v>
      </c>
      <c r="Y4557">
        <v>32189</v>
      </c>
      <c r="Z4557">
        <v>49324</v>
      </c>
      <c r="AA4557" t="b">
        <f>ABS(T4557-Z4557)&gt;25000</f>
        <v>1</v>
      </c>
      <c r="AB4557">
        <v>-868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30034</v>
      </c>
      <c r="AJ4557">
        <v>0</v>
      </c>
      <c r="AK4557">
        <v>0</v>
      </c>
      <c r="AL4557">
        <v>0</v>
      </c>
      <c r="AM4557">
        <v>0</v>
      </c>
      <c r="AN4557">
        <v>2523</v>
      </c>
      <c r="AO4557">
        <v>27511</v>
      </c>
      <c r="AQ4557">
        <f>K4557/R4557</f>
        <v>0.20637279181112761</v>
      </c>
    </row>
    <row r="4558" spans="1:43" x14ac:dyDescent="0.35">
      <c r="A4558" t="s">
        <v>9440</v>
      </c>
      <c r="B4558" t="s">
        <v>9441</v>
      </c>
      <c r="C4558" t="s">
        <v>50</v>
      </c>
      <c r="D4558" t="str">
        <f>IF(P4558&lt;=50000,"Extra Small",IF(AND(P4558&gt;=50000,P4558&lt;250000),"Small",IF(AND(P4558&gt;=250000,P4558&lt;1000000),"Medium",IF(AND(P4558&gt;=1000000,P4558&lt;10000000),"Large",IF(AND(P4558&gt;=10000000,P4558&lt;100000000),"Extra Large",IF(P4558&gt;=100000000,"Extra-extra-large"))))))</f>
        <v>Extra Large</v>
      </c>
      <c r="E4558" t="s">
        <v>55</v>
      </c>
      <c r="F4558">
        <v>51</v>
      </c>
      <c r="G4558">
        <v>49</v>
      </c>
      <c r="H4558">
        <v>1</v>
      </c>
      <c r="I4558">
        <v>78</v>
      </c>
      <c r="J4558" t="s">
        <v>48</v>
      </c>
      <c r="K4558">
        <v>31513870</v>
      </c>
      <c r="L4558">
        <v>0</v>
      </c>
      <c r="M4558">
        <v>0</v>
      </c>
      <c r="N4558">
        <v>452238</v>
      </c>
      <c r="O4558">
        <v>0</v>
      </c>
      <c r="P4558">
        <v>31966108</v>
      </c>
      <c r="Q4558">
        <v>612082</v>
      </c>
      <c r="R4558">
        <v>32578190</v>
      </c>
      <c r="S4558" t="str">
        <f t="shared" si="142"/>
        <v>False</v>
      </c>
      <c r="T4558">
        <v>7545749</v>
      </c>
      <c r="U4558" t="b">
        <f t="shared" si="143"/>
        <v>0</v>
      </c>
      <c r="V4558">
        <v>0</v>
      </c>
      <c r="W4558">
        <v>20478823</v>
      </c>
      <c r="X4558">
        <v>0</v>
      </c>
      <c r="Y4558">
        <v>3817489</v>
      </c>
      <c r="Z4558">
        <v>31842061</v>
      </c>
      <c r="AA4558" t="b">
        <f>ABS(T4558-Z4558)&gt;1000000</f>
        <v>1</v>
      </c>
      <c r="AB4558">
        <v>736129</v>
      </c>
      <c r="AC4558">
        <v>0</v>
      </c>
      <c r="AD4558">
        <v>736129</v>
      </c>
      <c r="AE4558">
        <v>19378414</v>
      </c>
      <c r="AF4558">
        <v>0</v>
      </c>
      <c r="AG4558">
        <v>757322</v>
      </c>
      <c r="AH4558">
        <v>757322</v>
      </c>
      <c r="AI4558">
        <v>20135736</v>
      </c>
      <c r="AJ4558">
        <v>14446565</v>
      </c>
      <c r="AK4558">
        <v>0</v>
      </c>
      <c r="AL4558">
        <v>121620</v>
      </c>
      <c r="AM4558">
        <v>121620</v>
      </c>
      <c r="AN4558">
        <v>14568185</v>
      </c>
      <c r="AO4558">
        <v>5567551</v>
      </c>
      <c r="AQ4558">
        <f>K4558/R4558</f>
        <v>0.96733029060239384</v>
      </c>
    </row>
    <row r="4559" spans="1:43" x14ac:dyDescent="0.35">
      <c r="A4559" t="s">
        <v>9442</v>
      </c>
      <c r="B4559" t="s">
        <v>9443</v>
      </c>
      <c r="C4559" t="s">
        <v>38</v>
      </c>
      <c r="D4559" t="str">
        <f>IF(P4559&lt;=50000,"Extra Small",IF(AND(P4559&gt;=50000,P4559&lt;250000),"Small",IF(AND(P4559&gt;=250000,P4559&lt;1000000),"Medium",IF(AND(P4559&gt;=1000000,P4559&lt;10000000),"Large",IF(AND(P4559&gt;=10000000,P4559&lt;100000000),"Extra Large",IF(P4559&gt;=100000000,"Extra-extra-large"))))))</f>
        <v>Small</v>
      </c>
      <c r="E4559" t="s">
        <v>70</v>
      </c>
      <c r="F4559">
        <v>0</v>
      </c>
      <c r="G4559">
        <v>0</v>
      </c>
      <c r="H4559">
        <v>0</v>
      </c>
      <c r="I4559">
        <v>0</v>
      </c>
      <c r="J4559" t="s">
        <v>154</v>
      </c>
      <c r="K4559">
        <v>0</v>
      </c>
      <c r="L4559">
        <v>0</v>
      </c>
      <c r="M4559">
        <v>59490</v>
      </c>
      <c r="N4559">
        <v>1664</v>
      </c>
      <c r="O4559">
        <v>0</v>
      </c>
      <c r="P4559">
        <v>61154</v>
      </c>
      <c r="Q4559">
        <v>0</v>
      </c>
      <c r="R4559">
        <v>61154</v>
      </c>
      <c r="S4559" t="str">
        <f t="shared" si="142"/>
        <v>False</v>
      </c>
      <c r="T4559">
        <v>0</v>
      </c>
      <c r="U4559" t="e">
        <f t="shared" si="143"/>
        <v>#DIV/0!</v>
      </c>
      <c r="V4559">
        <v>0</v>
      </c>
      <c r="W4559">
        <v>0</v>
      </c>
      <c r="X4559">
        <v>0</v>
      </c>
      <c r="Y4559">
        <v>43407</v>
      </c>
      <c r="Z4559">
        <v>43407</v>
      </c>
      <c r="AA4559" t="b">
        <f>ABS(T4559-Z4559)&gt;25000</f>
        <v>1</v>
      </c>
      <c r="AB4559">
        <v>17747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94827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94827</v>
      </c>
      <c r="AQ4559">
        <f>K4559/R4559</f>
        <v>0</v>
      </c>
    </row>
    <row r="4560" spans="1:43" x14ac:dyDescent="0.35">
      <c r="A4560" t="s">
        <v>9444</v>
      </c>
      <c r="B4560" t="s">
        <v>9445</v>
      </c>
      <c r="C4560" t="s">
        <v>38</v>
      </c>
      <c r="D4560" t="str">
        <f>IF(P4560&lt;=50000,"Extra Small",IF(AND(P4560&gt;=50000,P4560&lt;250000),"Small",IF(AND(P4560&gt;=250000,P4560&lt;1000000),"Medium",IF(AND(P4560&gt;=1000000,P4560&lt;10000000),"Large",IF(AND(P4560&gt;=10000000,P4560&lt;100000000),"Extra Large",IF(P4560&gt;=100000000,"Extra-extra-large"))))))</f>
        <v>Medium</v>
      </c>
      <c r="E4560" t="s">
        <v>85</v>
      </c>
      <c r="F4560">
        <v>2</v>
      </c>
      <c r="G4560">
        <v>3</v>
      </c>
      <c r="H4560">
        <v>12</v>
      </c>
      <c r="I4560">
        <v>7.2</v>
      </c>
      <c r="J4560" t="s">
        <v>905</v>
      </c>
      <c r="K4560">
        <v>24000</v>
      </c>
      <c r="L4560">
        <v>674799</v>
      </c>
      <c r="M4560">
        <v>126790</v>
      </c>
      <c r="N4560">
        <v>0</v>
      </c>
      <c r="O4560">
        <v>0</v>
      </c>
      <c r="P4560">
        <v>825589</v>
      </c>
      <c r="Q4560">
        <v>0</v>
      </c>
      <c r="R4560">
        <v>825589</v>
      </c>
      <c r="S4560" t="str">
        <f t="shared" si="142"/>
        <v>False</v>
      </c>
      <c r="T4560">
        <v>566240</v>
      </c>
      <c r="U4560" t="b">
        <f t="shared" si="143"/>
        <v>0</v>
      </c>
      <c r="V4560">
        <v>0</v>
      </c>
      <c r="W4560">
        <v>0</v>
      </c>
      <c r="X4560">
        <v>0</v>
      </c>
      <c r="Y4560">
        <v>245174</v>
      </c>
      <c r="Z4560">
        <v>811414</v>
      </c>
      <c r="AA4560" t="b">
        <f>ABS(T4560-Z4560)&gt;25000</f>
        <v>1</v>
      </c>
      <c r="AB4560">
        <v>14175</v>
      </c>
      <c r="AC4560">
        <v>0</v>
      </c>
      <c r="AD4560">
        <v>14175</v>
      </c>
      <c r="AE4560">
        <v>474685</v>
      </c>
      <c r="AF4560">
        <v>0</v>
      </c>
      <c r="AG4560">
        <v>0</v>
      </c>
      <c r="AH4560">
        <v>2387</v>
      </c>
      <c r="AI4560">
        <v>477072</v>
      </c>
      <c r="AJ4560">
        <v>98141</v>
      </c>
      <c r="AK4560">
        <v>0</v>
      </c>
      <c r="AL4560">
        <v>0</v>
      </c>
      <c r="AM4560">
        <v>3759</v>
      </c>
      <c r="AN4560">
        <v>101900</v>
      </c>
      <c r="AO4560">
        <v>375172</v>
      </c>
      <c r="AQ4560">
        <f>K4560/R4560</f>
        <v>2.9070154762236417E-2</v>
      </c>
    </row>
    <row r="4561" spans="1:43" x14ac:dyDescent="0.35">
      <c r="A4561" t="s">
        <v>9446</v>
      </c>
      <c r="B4561" t="s">
        <v>9447</v>
      </c>
      <c r="C4561" t="s">
        <v>50</v>
      </c>
      <c r="D4561" t="str">
        <f>IF(P4561&lt;=50000,"Extra Small",IF(AND(P4561&gt;=50000,P4561&lt;250000),"Small",IF(AND(P4561&gt;=250000,P4561&lt;1000000),"Medium",IF(AND(P4561&gt;=1000000,P4561&lt;10000000),"Large",IF(AND(P4561&gt;=10000000,P4561&lt;100000000),"Extra Large",IF(P4561&gt;=100000000,"Extra-extra-large"))))))</f>
        <v>Large</v>
      </c>
      <c r="E4561" t="s">
        <v>110</v>
      </c>
      <c r="F4561">
        <v>18</v>
      </c>
      <c r="G4561">
        <v>19</v>
      </c>
      <c r="H4561">
        <v>36</v>
      </c>
      <c r="I4561">
        <v>30.5</v>
      </c>
      <c r="J4561" t="s">
        <v>3014</v>
      </c>
      <c r="K4561">
        <v>240684</v>
      </c>
      <c r="L4561">
        <v>3438077</v>
      </c>
      <c r="M4561">
        <v>503260</v>
      </c>
      <c r="N4561">
        <v>0</v>
      </c>
      <c r="O4561">
        <v>17362</v>
      </c>
      <c r="P4561">
        <v>4199383</v>
      </c>
      <c r="Q4561">
        <v>0</v>
      </c>
      <c r="R4561">
        <v>4199383</v>
      </c>
      <c r="S4561" t="str">
        <f t="shared" si="142"/>
        <v>False</v>
      </c>
      <c r="T4561">
        <v>3271172</v>
      </c>
      <c r="U4561" t="b">
        <f t="shared" si="143"/>
        <v>0</v>
      </c>
      <c r="V4561">
        <v>0</v>
      </c>
      <c r="W4561">
        <v>0</v>
      </c>
      <c r="X4561">
        <v>0</v>
      </c>
      <c r="Y4561">
        <v>1315863</v>
      </c>
      <c r="Z4561">
        <v>4587035</v>
      </c>
      <c r="AA4561" t="b">
        <f>ABS(T4561-Z4561)&gt;1000000</f>
        <v>1</v>
      </c>
      <c r="AB4561">
        <v>-387652</v>
      </c>
      <c r="AC4561">
        <v>0</v>
      </c>
      <c r="AD4561">
        <v>-387652</v>
      </c>
      <c r="AE4561">
        <v>1071431</v>
      </c>
      <c r="AF4561">
        <v>0</v>
      </c>
      <c r="AG4561">
        <v>307683</v>
      </c>
      <c r="AH4561">
        <v>307683</v>
      </c>
      <c r="AI4561">
        <v>1379114</v>
      </c>
      <c r="AJ4561">
        <v>768323</v>
      </c>
      <c r="AK4561">
        <v>0</v>
      </c>
      <c r="AL4561">
        <v>55357</v>
      </c>
      <c r="AM4561">
        <v>55357</v>
      </c>
      <c r="AN4561">
        <v>823680</v>
      </c>
      <c r="AO4561">
        <v>555434</v>
      </c>
      <c r="AQ4561">
        <f>K4561/R4561</f>
        <v>5.7314134004924057E-2</v>
      </c>
    </row>
    <row r="4562" spans="1:43" x14ac:dyDescent="0.35">
      <c r="A4562" t="s">
        <v>9448</v>
      </c>
      <c r="B4562" t="s">
        <v>9449</v>
      </c>
      <c r="C4562" t="s">
        <v>38</v>
      </c>
      <c r="D4562" t="str">
        <f>IF(P4562&lt;=50000,"Extra Small",IF(AND(P4562&gt;=50000,P4562&lt;250000),"Small",IF(AND(P4562&gt;=250000,P4562&lt;1000000),"Medium",IF(AND(P4562&gt;=1000000,P4562&lt;10000000),"Large",IF(AND(P4562&gt;=10000000,P4562&lt;100000000),"Extra Large",IF(P4562&gt;=100000000,"Extra-extra-large"))))))</f>
        <v>Large</v>
      </c>
      <c r="E4562" t="s">
        <v>88</v>
      </c>
      <c r="F4562">
        <v>13</v>
      </c>
      <c r="G4562">
        <v>125</v>
      </c>
      <c r="H4562">
        <v>15</v>
      </c>
      <c r="I4562">
        <v>80</v>
      </c>
      <c r="J4562" t="s">
        <v>269</v>
      </c>
      <c r="K4562">
        <v>1493735</v>
      </c>
      <c r="L4562">
        <v>0</v>
      </c>
      <c r="M4562">
        <v>1110647</v>
      </c>
      <c r="N4562">
        <v>42054</v>
      </c>
      <c r="O4562">
        <v>302</v>
      </c>
      <c r="P4562">
        <v>2646738</v>
      </c>
      <c r="Q4562">
        <v>0</v>
      </c>
      <c r="R4562">
        <v>2646738</v>
      </c>
      <c r="S4562" t="str">
        <f t="shared" si="142"/>
        <v>False</v>
      </c>
      <c r="T4562">
        <v>1920022</v>
      </c>
      <c r="U4562" t="b">
        <f t="shared" si="143"/>
        <v>0</v>
      </c>
      <c r="V4562">
        <v>0</v>
      </c>
      <c r="W4562">
        <v>0</v>
      </c>
      <c r="X4562">
        <v>0</v>
      </c>
      <c r="Y4562">
        <v>688328</v>
      </c>
      <c r="Z4562">
        <v>2608350</v>
      </c>
      <c r="AA4562" t="b">
        <f>ABS(T4562-Z4562)&gt;1000000</f>
        <v>0</v>
      </c>
      <c r="AB4562">
        <v>38388</v>
      </c>
      <c r="AC4562">
        <v>0</v>
      </c>
      <c r="AD4562">
        <v>38388</v>
      </c>
      <c r="AE4562">
        <v>2462506</v>
      </c>
      <c r="AF4562">
        <v>0</v>
      </c>
      <c r="AG4562">
        <v>121528</v>
      </c>
      <c r="AH4562">
        <v>121528</v>
      </c>
      <c r="AI4562">
        <v>2584034</v>
      </c>
      <c r="AJ4562">
        <v>655891</v>
      </c>
      <c r="AK4562">
        <v>0</v>
      </c>
      <c r="AL4562">
        <v>13177</v>
      </c>
      <c r="AM4562">
        <v>13177</v>
      </c>
      <c r="AN4562">
        <v>669068</v>
      </c>
      <c r="AO4562">
        <v>1914966</v>
      </c>
      <c r="AQ4562">
        <f>K4562/R4562</f>
        <v>0.56436829032567637</v>
      </c>
    </row>
    <row r="4563" spans="1:43" x14ac:dyDescent="0.35">
      <c r="A4563" t="s">
        <v>9450</v>
      </c>
      <c r="B4563" t="s">
        <v>9451</v>
      </c>
      <c r="C4563" t="s">
        <v>38</v>
      </c>
      <c r="D4563" t="str">
        <f>IF(P4563&lt;=50000,"Extra Small",IF(AND(P4563&gt;=50000,P4563&lt;250000),"Small",IF(AND(P4563&gt;=250000,P4563&lt;1000000),"Medium",IF(AND(P4563&gt;=1000000,P4563&lt;10000000),"Large",IF(AND(P4563&gt;=10000000,P4563&lt;100000000),"Extra Large",IF(P4563&gt;=100000000,"Extra-extra-large"))))))</f>
        <v>Medium</v>
      </c>
      <c r="E4563" t="s">
        <v>85</v>
      </c>
      <c r="F4563">
        <v>2</v>
      </c>
      <c r="G4563">
        <v>2</v>
      </c>
      <c r="H4563">
        <v>0</v>
      </c>
      <c r="I4563">
        <v>3.32</v>
      </c>
      <c r="J4563" t="s">
        <v>107</v>
      </c>
      <c r="K4563">
        <v>212291</v>
      </c>
      <c r="L4563">
        <v>900</v>
      </c>
      <c r="M4563">
        <v>107655</v>
      </c>
      <c r="N4563">
        <v>5785</v>
      </c>
      <c r="O4563">
        <v>0</v>
      </c>
      <c r="P4563">
        <v>326631</v>
      </c>
      <c r="Q4563">
        <v>0</v>
      </c>
      <c r="R4563">
        <v>326631</v>
      </c>
      <c r="S4563" t="str">
        <f t="shared" si="142"/>
        <v>False</v>
      </c>
      <c r="T4563">
        <v>211394</v>
      </c>
      <c r="U4563" t="b">
        <f t="shared" si="143"/>
        <v>0</v>
      </c>
      <c r="V4563">
        <v>0</v>
      </c>
      <c r="W4563">
        <v>0</v>
      </c>
      <c r="X4563">
        <v>0</v>
      </c>
      <c r="Y4563">
        <v>113131</v>
      </c>
      <c r="Z4563">
        <v>324525</v>
      </c>
      <c r="AA4563" t="b">
        <f>ABS(T4563-Z4563)&gt;25000</f>
        <v>1</v>
      </c>
      <c r="AB4563">
        <v>2106</v>
      </c>
      <c r="AC4563">
        <v>0</v>
      </c>
      <c r="AD4563">
        <v>2106</v>
      </c>
      <c r="AE4563">
        <v>445878</v>
      </c>
      <c r="AF4563">
        <v>0</v>
      </c>
      <c r="AG4563">
        <v>0</v>
      </c>
      <c r="AH4563">
        <v>46506</v>
      </c>
      <c r="AI4563">
        <v>492384</v>
      </c>
      <c r="AJ4563">
        <v>80158</v>
      </c>
      <c r="AK4563">
        <v>0</v>
      </c>
      <c r="AL4563">
        <v>0</v>
      </c>
      <c r="AM4563">
        <v>0</v>
      </c>
      <c r="AN4563">
        <v>80158</v>
      </c>
      <c r="AO4563">
        <v>412226</v>
      </c>
      <c r="AQ4563">
        <f>K4563/R4563</f>
        <v>0.64994137114970718</v>
      </c>
    </row>
    <row r="4564" spans="1:43" x14ac:dyDescent="0.35">
      <c r="A4564" t="s">
        <v>9452</v>
      </c>
      <c r="B4564" t="s">
        <v>9453</v>
      </c>
      <c r="C4564" t="s">
        <v>38</v>
      </c>
      <c r="D4564" t="str">
        <f>IF(P4564&lt;=50000,"Extra Small",IF(AND(P4564&gt;=50000,P4564&lt;250000),"Small",IF(AND(P4564&gt;=250000,P4564&lt;1000000),"Medium",IF(AND(P4564&gt;=1000000,P4564&lt;10000000),"Large",IF(AND(P4564&gt;=10000000,P4564&lt;100000000),"Extra Large",IF(P4564&gt;=100000000,"Extra-extra-large"))))))</f>
        <v>Extra Large</v>
      </c>
      <c r="E4564" t="s">
        <v>101</v>
      </c>
      <c r="F4564">
        <v>125</v>
      </c>
      <c r="G4564">
        <v>37</v>
      </c>
      <c r="H4564">
        <v>0</v>
      </c>
      <c r="I4564">
        <v>151</v>
      </c>
      <c r="J4564" t="s">
        <v>201</v>
      </c>
      <c r="K4564">
        <v>51804200</v>
      </c>
      <c r="L4564">
        <v>11243503</v>
      </c>
      <c r="M4564">
        <v>526750</v>
      </c>
      <c r="N4564">
        <v>1408871</v>
      </c>
      <c r="O4564">
        <v>1647894</v>
      </c>
      <c r="P4564">
        <v>66631218</v>
      </c>
      <c r="Q4564">
        <v>0</v>
      </c>
      <c r="R4564">
        <v>66631218</v>
      </c>
      <c r="S4564" t="str">
        <f t="shared" si="142"/>
        <v>False</v>
      </c>
      <c r="T4564">
        <v>14580917</v>
      </c>
      <c r="U4564" t="b">
        <f t="shared" si="143"/>
        <v>0</v>
      </c>
      <c r="V4564">
        <v>0</v>
      </c>
      <c r="W4564">
        <v>0</v>
      </c>
      <c r="X4564">
        <v>0</v>
      </c>
      <c r="Y4564">
        <v>47799293</v>
      </c>
      <c r="Z4564">
        <v>62380210</v>
      </c>
      <c r="AA4564" t="b">
        <f>ABS(T4564-Z4564)&gt;1000000</f>
        <v>1</v>
      </c>
      <c r="AB4564">
        <v>4251008</v>
      </c>
      <c r="AC4564">
        <v>0</v>
      </c>
      <c r="AD4564">
        <v>4251008</v>
      </c>
      <c r="AE4564">
        <v>67311360</v>
      </c>
      <c r="AF4564">
        <v>0</v>
      </c>
      <c r="AG4564">
        <v>0</v>
      </c>
      <c r="AH4564">
        <v>0</v>
      </c>
      <c r="AI4564">
        <v>67311360</v>
      </c>
      <c r="AJ4564">
        <v>12131386</v>
      </c>
      <c r="AK4564">
        <v>0</v>
      </c>
      <c r="AL4564">
        <v>0</v>
      </c>
      <c r="AM4564">
        <v>0</v>
      </c>
      <c r="AN4564">
        <v>12131386</v>
      </c>
      <c r="AO4564">
        <v>55179974</v>
      </c>
      <c r="AQ4564">
        <f>K4564/R4564</f>
        <v>0.77747640753017599</v>
      </c>
    </row>
    <row r="4565" spans="1:43" x14ac:dyDescent="0.35">
      <c r="A4565" t="s">
        <v>9454</v>
      </c>
      <c r="B4565" t="s">
        <v>9455</v>
      </c>
      <c r="C4565" t="s">
        <v>50</v>
      </c>
      <c r="D4565" t="str">
        <f>IF(P4565&lt;=50000,"Extra Small",IF(AND(P4565&gt;=50000,P4565&lt;250000),"Small",IF(AND(P4565&gt;=250000,P4565&lt;1000000),"Medium",IF(AND(P4565&gt;=1000000,P4565&lt;10000000),"Large",IF(AND(P4565&gt;=10000000,P4565&lt;100000000),"Extra Large",IF(P4565&gt;=100000000,"Extra-extra-large"))))))</f>
        <v>Large</v>
      </c>
      <c r="E4565" t="s">
        <v>88</v>
      </c>
      <c r="F4565">
        <v>85</v>
      </c>
      <c r="G4565">
        <v>9</v>
      </c>
      <c r="H4565">
        <v>15</v>
      </c>
      <c r="I4565">
        <v>131</v>
      </c>
      <c r="J4565" t="s">
        <v>48</v>
      </c>
      <c r="K4565">
        <v>176561</v>
      </c>
      <c r="L4565">
        <v>0</v>
      </c>
      <c r="M4565">
        <v>5275887</v>
      </c>
      <c r="N4565">
        <v>21616</v>
      </c>
      <c r="O4565">
        <v>69445</v>
      </c>
      <c r="P4565">
        <v>5543509</v>
      </c>
      <c r="Q4565">
        <v>0</v>
      </c>
      <c r="R4565">
        <v>5543509</v>
      </c>
      <c r="S4565" t="str">
        <f t="shared" si="142"/>
        <v>False</v>
      </c>
      <c r="T4565">
        <v>5063176</v>
      </c>
      <c r="U4565" t="b">
        <f t="shared" si="143"/>
        <v>0</v>
      </c>
      <c r="V4565">
        <v>0</v>
      </c>
      <c r="W4565">
        <v>0</v>
      </c>
      <c r="X4565">
        <v>0</v>
      </c>
      <c r="Y4565">
        <v>458409</v>
      </c>
      <c r="Z4565">
        <v>5521585</v>
      </c>
      <c r="AA4565" t="b">
        <f>ABS(T4565-Z4565)&gt;1000000</f>
        <v>0</v>
      </c>
      <c r="AB4565">
        <v>21924</v>
      </c>
      <c r="AC4565">
        <v>0</v>
      </c>
      <c r="AD4565">
        <v>21924</v>
      </c>
      <c r="AE4565">
        <v>1216849</v>
      </c>
      <c r="AF4565">
        <v>0</v>
      </c>
      <c r="AG4565">
        <v>135652</v>
      </c>
      <c r="AH4565">
        <v>135652</v>
      </c>
      <c r="AI4565">
        <v>1352501</v>
      </c>
      <c r="AJ4565">
        <v>552930</v>
      </c>
      <c r="AK4565">
        <v>0</v>
      </c>
      <c r="AL4565">
        <v>29103</v>
      </c>
      <c r="AM4565">
        <v>29103</v>
      </c>
      <c r="AN4565">
        <v>582033</v>
      </c>
      <c r="AO4565">
        <v>770468</v>
      </c>
      <c r="AQ4565">
        <f>K4565/R4565</f>
        <v>3.1850042996232168E-2</v>
      </c>
    </row>
    <row r="4566" spans="1:43" x14ac:dyDescent="0.35">
      <c r="A4566" t="s">
        <v>9456</v>
      </c>
      <c r="B4566" t="s">
        <v>9457</v>
      </c>
      <c r="C4566" t="s">
        <v>38</v>
      </c>
      <c r="D4566" t="str">
        <f>IF(P4566&lt;=50000,"Extra Small",IF(AND(P4566&gt;=50000,P4566&lt;250000),"Small",IF(AND(P4566&gt;=250000,P4566&lt;1000000),"Medium",IF(AND(P4566&gt;=1000000,P4566&lt;10000000),"Large",IF(AND(P4566&gt;=10000000,P4566&lt;100000000),"Extra Large",IF(P4566&gt;=100000000,"Extra-extra-large"))))))</f>
        <v>Extra Large</v>
      </c>
      <c r="E4566" t="s">
        <v>67</v>
      </c>
      <c r="F4566">
        <v>27</v>
      </c>
      <c r="G4566">
        <v>151</v>
      </c>
      <c r="H4566">
        <v>66</v>
      </c>
      <c r="I4566">
        <v>164</v>
      </c>
      <c r="J4566" t="s">
        <v>278</v>
      </c>
      <c r="K4566">
        <v>10093471</v>
      </c>
      <c r="L4566">
        <v>1366</v>
      </c>
      <c r="M4566">
        <v>5700227</v>
      </c>
      <c r="N4566">
        <v>1837762</v>
      </c>
      <c r="O4566">
        <v>146804</v>
      </c>
      <c r="P4566">
        <v>17779630</v>
      </c>
      <c r="Q4566">
        <v>0</v>
      </c>
      <c r="R4566">
        <v>17779630</v>
      </c>
      <c r="S4566" t="str">
        <f t="shared" si="142"/>
        <v>False</v>
      </c>
      <c r="T4566">
        <v>10523510</v>
      </c>
      <c r="U4566" t="b">
        <f t="shared" si="143"/>
        <v>0</v>
      </c>
      <c r="V4566">
        <v>82231</v>
      </c>
      <c r="W4566">
        <v>4000</v>
      </c>
      <c r="X4566">
        <v>0</v>
      </c>
      <c r="Y4566">
        <v>5710034</v>
      </c>
      <c r="Z4566">
        <v>16319775</v>
      </c>
      <c r="AA4566" t="b">
        <f>ABS(T4566-Z4566)&gt;1000000</f>
        <v>1</v>
      </c>
      <c r="AB4566">
        <v>1459855</v>
      </c>
      <c r="AC4566">
        <v>488195</v>
      </c>
      <c r="AD4566">
        <v>1948050</v>
      </c>
      <c r="AE4566">
        <v>5392095</v>
      </c>
      <c r="AF4566">
        <v>0</v>
      </c>
      <c r="AG4566">
        <v>75573786</v>
      </c>
      <c r="AH4566">
        <v>75573786</v>
      </c>
      <c r="AI4566">
        <v>80965881</v>
      </c>
      <c r="AJ4566">
        <v>56944391</v>
      </c>
      <c r="AK4566">
        <v>0</v>
      </c>
      <c r="AL4566">
        <v>986150</v>
      </c>
      <c r="AM4566">
        <v>986150</v>
      </c>
      <c r="AN4566">
        <v>57930541</v>
      </c>
      <c r="AO4566">
        <v>23035340</v>
      </c>
      <c r="AQ4566">
        <f>K4566/R4566</f>
        <v>0.56769859665246125</v>
      </c>
    </row>
    <row r="4567" spans="1:43" x14ac:dyDescent="0.35">
      <c r="A4567" t="s">
        <v>9458</v>
      </c>
      <c r="B4567" t="s">
        <v>9459</v>
      </c>
      <c r="C4567" t="s">
        <v>38</v>
      </c>
      <c r="D4567" t="str">
        <f>IF(P4567&lt;=50000,"Extra Small",IF(AND(P4567&gt;=50000,P4567&lt;250000),"Small",IF(AND(P4567&gt;=250000,P4567&lt;1000000),"Medium",IF(AND(P4567&gt;=1000000,P4567&lt;10000000),"Large",IF(AND(P4567&gt;=10000000,P4567&lt;100000000),"Extra Large",IF(P4567&gt;=100000000,"Extra-extra-large"))))))</f>
        <v>Small</v>
      </c>
      <c r="E4567" t="s">
        <v>43</v>
      </c>
      <c r="F4567">
        <v>2</v>
      </c>
      <c r="G4567">
        <v>1</v>
      </c>
      <c r="H4567">
        <v>0</v>
      </c>
      <c r="I4567">
        <v>2.8</v>
      </c>
      <c r="J4567" t="s">
        <v>269</v>
      </c>
      <c r="K4567">
        <v>0</v>
      </c>
      <c r="L4567">
        <v>173550</v>
      </c>
      <c r="M4567">
        <v>0</v>
      </c>
      <c r="N4567">
        <v>0</v>
      </c>
      <c r="O4567">
        <v>0</v>
      </c>
      <c r="P4567">
        <v>173550</v>
      </c>
      <c r="Q4567">
        <v>0</v>
      </c>
      <c r="R4567">
        <v>173550</v>
      </c>
      <c r="S4567" t="str">
        <f t="shared" si="142"/>
        <v>False</v>
      </c>
      <c r="T4567">
        <v>59683</v>
      </c>
      <c r="U4567" t="b">
        <f t="shared" si="143"/>
        <v>0</v>
      </c>
      <c r="V4567">
        <v>0</v>
      </c>
      <c r="W4567">
        <v>0</v>
      </c>
      <c r="X4567">
        <v>0</v>
      </c>
      <c r="Y4567">
        <v>170130</v>
      </c>
      <c r="Z4567">
        <v>229813</v>
      </c>
      <c r="AA4567" t="b">
        <f>ABS(T4567-Z4567)&gt;25000</f>
        <v>1</v>
      </c>
      <c r="AB4567">
        <v>-56263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109049</v>
      </c>
      <c r="AJ4567">
        <v>0</v>
      </c>
      <c r="AK4567">
        <v>0</v>
      </c>
      <c r="AL4567">
        <v>0</v>
      </c>
      <c r="AM4567">
        <v>0</v>
      </c>
      <c r="AN4567">
        <v>241458</v>
      </c>
      <c r="AO4567">
        <v>-132409</v>
      </c>
      <c r="AQ4567">
        <f>K4567/R4567</f>
        <v>0</v>
      </c>
    </row>
    <row r="4568" spans="1:43" x14ac:dyDescent="0.35">
      <c r="A4568" t="s">
        <v>9460</v>
      </c>
      <c r="B4568" t="s">
        <v>9461</v>
      </c>
      <c r="C4568" t="s">
        <v>38</v>
      </c>
      <c r="D4568" t="str">
        <f>IF(P4568&lt;=50000,"Extra Small",IF(AND(P4568&gt;=50000,P4568&lt;250000),"Small",IF(AND(P4568&gt;=250000,P4568&lt;1000000),"Medium",IF(AND(P4568&gt;=1000000,P4568&lt;10000000),"Large",IF(AND(P4568&gt;=10000000,P4568&lt;100000000),"Extra Large",IF(P4568&gt;=100000000,"Extra-extra-large"))))))</f>
        <v>Extra Small</v>
      </c>
      <c r="E4568" t="s">
        <v>85</v>
      </c>
      <c r="F4568">
        <v>0</v>
      </c>
      <c r="G4568">
        <v>0</v>
      </c>
      <c r="H4568">
        <v>0</v>
      </c>
      <c r="I4568">
        <v>0</v>
      </c>
      <c r="J4568" t="s">
        <v>143</v>
      </c>
      <c r="K4568">
        <v>0</v>
      </c>
      <c r="L4568">
        <v>20757</v>
      </c>
      <c r="M4568">
        <v>0</v>
      </c>
      <c r="N4568">
        <v>12</v>
      </c>
      <c r="O4568">
        <v>25246</v>
      </c>
      <c r="P4568">
        <v>46015</v>
      </c>
      <c r="Q4568">
        <v>0</v>
      </c>
      <c r="R4568">
        <v>46015</v>
      </c>
      <c r="S4568" t="str">
        <f t="shared" si="142"/>
        <v>False</v>
      </c>
      <c r="T4568">
        <v>0</v>
      </c>
      <c r="U4568" t="e">
        <f t="shared" si="143"/>
        <v>#DIV/0!</v>
      </c>
      <c r="V4568">
        <v>0</v>
      </c>
      <c r="W4568">
        <v>15443</v>
      </c>
      <c r="X4568">
        <v>0</v>
      </c>
      <c r="Y4568">
        <v>23345</v>
      </c>
      <c r="Z4568">
        <v>38788</v>
      </c>
      <c r="AA4568" t="b">
        <f>ABS(T4568-Z4568)&gt;25000</f>
        <v>1</v>
      </c>
      <c r="AB4568">
        <v>7227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29954</v>
      </c>
      <c r="AJ4568">
        <v>0</v>
      </c>
      <c r="AK4568">
        <v>0</v>
      </c>
      <c r="AL4568">
        <v>0</v>
      </c>
      <c r="AM4568">
        <v>0</v>
      </c>
      <c r="AN4568">
        <v>24633</v>
      </c>
      <c r="AO4568">
        <v>5321</v>
      </c>
      <c r="AQ4568">
        <f>K4568/R4568</f>
        <v>0</v>
      </c>
    </row>
    <row r="4569" spans="1:43" x14ac:dyDescent="0.35">
      <c r="A4569" t="s">
        <v>9462</v>
      </c>
      <c r="B4569" t="s">
        <v>9463</v>
      </c>
      <c r="C4569" t="s">
        <v>50</v>
      </c>
      <c r="D4569" t="str">
        <f>IF(P4569&lt;=50000,"Extra Small",IF(AND(P4569&gt;=50000,P4569&lt;250000),"Small",IF(AND(P4569&gt;=250000,P4569&lt;1000000),"Medium",IF(AND(P4569&gt;=1000000,P4569&lt;10000000),"Large",IF(AND(P4569&gt;=10000000,P4569&lt;100000000),"Extra Large",IF(P4569&gt;=100000000,"Extra-extra-large"))))))</f>
        <v>Small</v>
      </c>
      <c r="E4569" t="s">
        <v>73</v>
      </c>
      <c r="F4569">
        <v>0</v>
      </c>
      <c r="G4569">
        <v>0</v>
      </c>
      <c r="H4569">
        <v>0</v>
      </c>
      <c r="I4569">
        <v>0</v>
      </c>
      <c r="J4569" t="s">
        <v>44</v>
      </c>
      <c r="K4569">
        <v>0</v>
      </c>
      <c r="L4569">
        <v>0</v>
      </c>
      <c r="M4569">
        <v>0</v>
      </c>
      <c r="N4569">
        <v>0</v>
      </c>
      <c r="O4569">
        <v>185488</v>
      </c>
      <c r="P4569">
        <v>185488</v>
      </c>
      <c r="Q4569">
        <v>0</v>
      </c>
      <c r="R4569">
        <v>185488</v>
      </c>
      <c r="S4569" t="str">
        <f t="shared" si="142"/>
        <v>False</v>
      </c>
      <c r="T4569">
        <v>0</v>
      </c>
      <c r="U4569" t="e">
        <f t="shared" si="143"/>
        <v>#DIV/0!</v>
      </c>
      <c r="V4569">
        <v>0</v>
      </c>
      <c r="W4569">
        <v>0</v>
      </c>
      <c r="X4569">
        <v>0</v>
      </c>
      <c r="Y4569">
        <v>175195</v>
      </c>
      <c r="Z4569">
        <v>175195</v>
      </c>
      <c r="AA4569" t="b">
        <f>ABS(T4569-Z4569)&gt;25000</f>
        <v>1</v>
      </c>
      <c r="AB4569">
        <v>10293</v>
      </c>
      <c r="AC4569">
        <v>0</v>
      </c>
      <c r="AD4569">
        <v>10293</v>
      </c>
      <c r="AE4569">
        <v>0</v>
      </c>
      <c r="AF4569">
        <v>0</v>
      </c>
      <c r="AG4569">
        <v>0</v>
      </c>
      <c r="AH4569">
        <v>0</v>
      </c>
      <c r="AI4569">
        <v>174391</v>
      </c>
      <c r="AJ4569">
        <v>0</v>
      </c>
      <c r="AK4569">
        <v>0</v>
      </c>
      <c r="AL4569">
        <v>0</v>
      </c>
      <c r="AM4569">
        <v>0</v>
      </c>
      <c r="AN4569">
        <v>12286</v>
      </c>
      <c r="AO4569">
        <v>162105</v>
      </c>
      <c r="AQ4569">
        <f>K4569/R4569</f>
        <v>0</v>
      </c>
    </row>
    <row r="4570" spans="1:43" x14ac:dyDescent="0.35">
      <c r="A4570" t="s">
        <v>9464</v>
      </c>
      <c r="B4570" t="s">
        <v>9465</v>
      </c>
      <c r="C4570" t="s">
        <v>38</v>
      </c>
      <c r="D4570" t="str">
        <f>IF(P4570&lt;=50000,"Extra Small",IF(AND(P4570&gt;=50000,P4570&lt;250000),"Small",IF(AND(P4570&gt;=250000,P4570&lt;1000000),"Medium",IF(AND(P4570&gt;=1000000,P4570&lt;10000000),"Large",IF(AND(P4570&gt;=10000000,P4570&lt;100000000),"Extra Large",IF(P4570&gt;=100000000,"Extra-extra-large"))))))</f>
        <v>Extra Small</v>
      </c>
      <c r="E4570" t="s">
        <v>70</v>
      </c>
      <c r="F4570">
        <v>0</v>
      </c>
      <c r="G4570">
        <v>0</v>
      </c>
      <c r="H4570">
        <v>2</v>
      </c>
      <c r="I4570">
        <v>0</v>
      </c>
      <c r="J4570" t="s">
        <v>56</v>
      </c>
      <c r="K4570">
        <v>0</v>
      </c>
      <c r="L4570">
        <v>16350</v>
      </c>
      <c r="M4570">
        <v>4100</v>
      </c>
      <c r="N4570">
        <v>5000</v>
      </c>
      <c r="O4570">
        <v>2157</v>
      </c>
      <c r="P4570">
        <v>27607</v>
      </c>
      <c r="Q4570">
        <v>0</v>
      </c>
      <c r="R4570">
        <v>27607</v>
      </c>
      <c r="S4570" t="str">
        <f t="shared" si="142"/>
        <v>False</v>
      </c>
      <c r="T4570">
        <v>2970</v>
      </c>
      <c r="U4570" t="b">
        <f t="shared" si="143"/>
        <v>0</v>
      </c>
      <c r="V4570">
        <v>0</v>
      </c>
      <c r="W4570">
        <v>920</v>
      </c>
      <c r="X4570">
        <v>0</v>
      </c>
      <c r="Y4570">
        <v>6161</v>
      </c>
      <c r="Z4570">
        <v>10051</v>
      </c>
      <c r="AA4570" t="b">
        <f>ABS(T4570-Z4570)&gt;25000</f>
        <v>0</v>
      </c>
      <c r="AB4570">
        <v>17556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30872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30872</v>
      </c>
      <c r="AQ4570">
        <f>K4570/R4570</f>
        <v>0</v>
      </c>
    </row>
    <row r="4571" spans="1:43" x14ac:dyDescent="0.35">
      <c r="A4571" t="s">
        <v>9466</v>
      </c>
      <c r="B4571" t="s">
        <v>9467</v>
      </c>
      <c r="C4571" t="s">
        <v>38</v>
      </c>
      <c r="D4571" t="str">
        <f>IF(P4571&lt;=50000,"Extra Small",IF(AND(P4571&gt;=50000,P4571&lt;250000),"Small",IF(AND(P4571&gt;=250000,P4571&lt;1000000),"Medium",IF(AND(P4571&gt;=1000000,P4571&lt;10000000),"Large",IF(AND(P4571&gt;=10000000,P4571&lt;100000000),"Extra Large",IF(P4571&gt;=100000000,"Extra-extra-large"))))))</f>
        <v>Extra Small</v>
      </c>
      <c r="E4571" t="s">
        <v>51</v>
      </c>
      <c r="F4571">
        <v>0</v>
      </c>
      <c r="G4571">
        <v>0</v>
      </c>
      <c r="H4571">
        <v>0</v>
      </c>
      <c r="I4571">
        <v>0</v>
      </c>
      <c r="J4571" t="s">
        <v>113</v>
      </c>
      <c r="K4571">
        <v>0</v>
      </c>
      <c r="L4571">
        <v>12500</v>
      </c>
      <c r="M4571">
        <v>0</v>
      </c>
      <c r="N4571">
        <v>0</v>
      </c>
      <c r="O4571">
        <v>0</v>
      </c>
      <c r="P4571">
        <v>12500</v>
      </c>
      <c r="Q4571">
        <v>0</v>
      </c>
      <c r="R4571">
        <v>12500</v>
      </c>
      <c r="S4571" t="str">
        <f t="shared" si="142"/>
        <v>False</v>
      </c>
      <c r="T4571">
        <v>0</v>
      </c>
      <c r="U4571" t="e">
        <f t="shared" si="143"/>
        <v>#DIV/0!</v>
      </c>
      <c r="V4571">
        <v>0</v>
      </c>
      <c r="W4571">
        <v>0</v>
      </c>
      <c r="X4571">
        <v>0</v>
      </c>
      <c r="Y4571">
        <v>10200</v>
      </c>
      <c r="Z4571">
        <v>10200</v>
      </c>
      <c r="AA4571" t="b">
        <f>ABS(T4571-Z4571)&gt;25000</f>
        <v>0</v>
      </c>
      <c r="AB4571">
        <v>2300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3047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3047</v>
      </c>
      <c r="AQ4571">
        <f>K4571/R4571</f>
        <v>0</v>
      </c>
    </row>
    <row r="4572" spans="1:43" x14ac:dyDescent="0.35">
      <c r="A4572" t="s">
        <v>9468</v>
      </c>
      <c r="B4572" t="s">
        <v>9469</v>
      </c>
      <c r="C4572" t="s">
        <v>50</v>
      </c>
      <c r="D4572" t="str">
        <f>IF(P4572&lt;=50000,"Extra Small",IF(AND(P4572&gt;=50000,P4572&lt;250000),"Small",IF(AND(P4572&gt;=250000,P4572&lt;1000000),"Medium",IF(AND(P4572&gt;=1000000,P4572&lt;10000000),"Large",IF(AND(P4572&gt;=10000000,P4572&lt;100000000),"Extra Large",IF(P4572&gt;=100000000,"Extra-extra-large"))))))</f>
        <v>Small</v>
      </c>
      <c r="E4572" t="s">
        <v>302</v>
      </c>
      <c r="F4572">
        <v>0</v>
      </c>
      <c r="G4572">
        <v>0</v>
      </c>
      <c r="H4572">
        <v>1</v>
      </c>
      <c r="I4572">
        <v>0.2</v>
      </c>
      <c r="J4572" t="s">
        <v>95</v>
      </c>
      <c r="K4572">
        <v>0</v>
      </c>
      <c r="L4572">
        <v>50754</v>
      </c>
      <c r="M4572">
        <v>10062</v>
      </c>
      <c r="N4572">
        <v>247</v>
      </c>
      <c r="O4572">
        <v>0</v>
      </c>
      <c r="P4572">
        <v>61063</v>
      </c>
      <c r="Q4572">
        <v>0</v>
      </c>
      <c r="R4572">
        <v>61063</v>
      </c>
      <c r="S4572" t="str">
        <f t="shared" si="142"/>
        <v>False</v>
      </c>
      <c r="T4572">
        <v>11068</v>
      </c>
      <c r="U4572" t="b">
        <f t="shared" si="143"/>
        <v>0</v>
      </c>
      <c r="V4572">
        <v>0</v>
      </c>
      <c r="W4572">
        <v>0</v>
      </c>
      <c r="X4572">
        <v>42102</v>
      </c>
      <c r="Y4572">
        <v>1277</v>
      </c>
      <c r="Z4572">
        <v>54447</v>
      </c>
      <c r="AA4572" t="b">
        <f>ABS(T4572-Z4572)&gt;25000</f>
        <v>1</v>
      </c>
      <c r="AB4572">
        <v>6616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61064</v>
      </c>
      <c r="AJ4572">
        <v>0</v>
      </c>
      <c r="AK4572">
        <v>0</v>
      </c>
      <c r="AL4572">
        <v>0</v>
      </c>
      <c r="AM4572">
        <v>0</v>
      </c>
      <c r="AN4572">
        <v>12346</v>
      </c>
      <c r="AO4572">
        <v>48718</v>
      </c>
      <c r="AQ4572">
        <f>K4572/R4572</f>
        <v>0</v>
      </c>
    </row>
    <row r="4573" spans="1:43" x14ac:dyDescent="0.35">
      <c r="A4573" t="s">
        <v>9470</v>
      </c>
      <c r="B4573" t="s">
        <v>9471</v>
      </c>
      <c r="C4573" t="s">
        <v>50</v>
      </c>
      <c r="D4573" t="str">
        <f>IF(P4573&lt;=50000,"Extra Small",IF(AND(P4573&gt;=50000,P4573&lt;250000),"Small",IF(AND(P4573&gt;=250000,P4573&lt;1000000),"Medium",IF(AND(P4573&gt;=1000000,P4573&lt;10000000),"Large",IF(AND(P4573&gt;=10000000,P4573&lt;100000000),"Extra Large",IF(P4573&gt;=100000000,"Extra-extra-large"))))))</f>
        <v>Medium</v>
      </c>
      <c r="E4573" t="s">
        <v>43</v>
      </c>
      <c r="F4573">
        <v>1</v>
      </c>
      <c r="G4573">
        <v>0</v>
      </c>
      <c r="H4573">
        <v>2</v>
      </c>
      <c r="I4573">
        <v>1.2</v>
      </c>
      <c r="J4573" t="s">
        <v>187</v>
      </c>
      <c r="K4573">
        <v>0</v>
      </c>
      <c r="L4573">
        <v>41191</v>
      </c>
      <c r="M4573">
        <v>589893</v>
      </c>
      <c r="N4573">
        <v>0</v>
      </c>
      <c r="O4573">
        <v>0</v>
      </c>
      <c r="P4573">
        <v>631084</v>
      </c>
      <c r="Q4573">
        <v>0</v>
      </c>
      <c r="R4573">
        <v>631084</v>
      </c>
      <c r="S4573" t="str">
        <f t="shared" si="142"/>
        <v>False</v>
      </c>
      <c r="T4573">
        <v>142872</v>
      </c>
      <c r="U4573" t="b">
        <f t="shared" si="143"/>
        <v>0</v>
      </c>
      <c r="V4573">
        <v>0</v>
      </c>
      <c r="W4573">
        <v>0</v>
      </c>
      <c r="X4573">
        <v>0</v>
      </c>
      <c r="Y4573">
        <v>476581</v>
      </c>
      <c r="Z4573">
        <v>619453</v>
      </c>
      <c r="AA4573" t="b">
        <f>ABS(T4573-Z4573)&gt;25000</f>
        <v>1</v>
      </c>
      <c r="AB4573">
        <v>11631</v>
      </c>
      <c r="AC4573">
        <v>0</v>
      </c>
      <c r="AD4573">
        <v>11631</v>
      </c>
      <c r="AE4573">
        <v>282050</v>
      </c>
      <c r="AF4573">
        <v>0</v>
      </c>
      <c r="AG4573">
        <v>0</v>
      </c>
      <c r="AH4573">
        <v>0</v>
      </c>
      <c r="AI4573">
        <v>282050</v>
      </c>
      <c r="AJ4573">
        <v>24924</v>
      </c>
      <c r="AK4573">
        <v>0</v>
      </c>
      <c r="AL4573">
        <v>0</v>
      </c>
      <c r="AM4573">
        <v>0</v>
      </c>
      <c r="AN4573">
        <v>24924</v>
      </c>
      <c r="AO4573">
        <v>257126</v>
      </c>
      <c r="AQ4573">
        <f>K4573/R4573</f>
        <v>0</v>
      </c>
    </row>
    <row r="4574" spans="1:43" x14ac:dyDescent="0.35">
      <c r="A4574" t="s">
        <v>9472</v>
      </c>
      <c r="B4574" t="s">
        <v>9473</v>
      </c>
      <c r="C4574" t="s">
        <v>50</v>
      </c>
      <c r="D4574" t="str">
        <f>IF(P4574&lt;=50000,"Extra Small",IF(AND(P4574&gt;=50000,P4574&lt;250000),"Small",IF(AND(P4574&gt;=250000,P4574&lt;1000000),"Medium",IF(AND(P4574&gt;=1000000,P4574&lt;10000000),"Large",IF(AND(P4574&gt;=10000000,P4574&lt;100000000),"Extra Large",IF(P4574&gt;=100000000,"Extra-extra-large"))))))</f>
        <v>Extra Small</v>
      </c>
      <c r="E4574" t="s">
        <v>55</v>
      </c>
      <c r="F4574">
        <v>0</v>
      </c>
      <c r="G4574">
        <v>0</v>
      </c>
      <c r="H4574">
        <v>0</v>
      </c>
      <c r="I4574">
        <v>0</v>
      </c>
      <c r="J4574" t="s">
        <v>216</v>
      </c>
      <c r="K4574">
        <v>0</v>
      </c>
      <c r="L4574">
        <v>0</v>
      </c>
      <c r="M4574">
        <v>44133</v>
      </c>
      <c r="N4574">
        <v>177</v>
      </c>
      <c r="O4574">
        <v>892</v>
      </c>
      <c r="P4574">
        <v>45202</v>
      </c>
      <c r="Q4574">
        <v>0</v>
      </c>
      <c r="R4574">
        <v>45202</v>
      </c>
      <c r="S4574" t="str">
        <f t="shared" si="142"/>
        <v>False</v>
      </c>
      <c r="T4574">
        <v>0</v>
      </c>
      <c r="U4574" t="e">
        <f t="shared" si="143"/>
        <v>#DIV/0!</v>
      </c>
      <c r="V4574">
        <v>0</v>
      </c>
      <c r="W4574">
        <v>45000</v>
      </c>
      <c r="X4574">
        <v>0</v>
      </c>
      <c r="Y4574">
        <v>1669</v>
      </c>
      <c r="Z4574">
        <v>46669</v>
      </c>
      <c r="AA4574" t="b">
        <f>ABS(T4574-Z4574)&gt;25000</f>
        <v>1</v>
      </c>
      <c r="AB4574">
        <v>-1467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52346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52346</v>
      </c>
      <c r="AQ4574">
        <f>K4574/R4574</f>
        <v>0</v>
      </c>
    </row>
    <row r="4575" spans="1:43" x14ac:dyDescent="0.35">
      <c r="A4575" t="s">
        <v>9474</v>
      </c>
      <c r="B4575" t="s">
        <v>9475</v>
      </c>
      <c r="C4575" t="s">
        <v>38</v>
      </c>
      <c r="D4575" t="str">
        <f>IF(P4575&lt;=50000,"Extra Small",IF(AND(P4575&gt;=50000,P4575&lt;250000),"Small",IF(AND(P4575&gt;=250000,P4575&lt;1000000),"Medium",IF(AND(P4575&gt;=1000000,P4575&lt;10000000),"Large",IF(AND(P4575&gt;=10000000,P4575&lt;100000000),"Extra Large",IF(P4575&gt;=100000000,"Extra-extra-large"))))))</f>
        <v>Small</v>
      </c>
      <c r="E4575" t="s">
        <v>73</v>
      </c>
      <c r="F4575">
        <v>1</v>
      </c>
      <c r="G4575">
        <v>0</v>
      </c>
      <c r="H4575">
        <v>3</v>
      </c>
      <c r="I4575">
        <v>1</v>
      </c>
      <c r="J4575" t="s">
        <v>44</v>
      </c>
      <c r="K4575">
        <v>0</v>
      </c>
      <c r="L4575">
        <v>0</v>
      </c>
      <c r="M4575">
        <v>166014</v>
      </c>
      <c r="N4575">
        <v>2341</v>
      </c>
      <c r="O4575">
        <v>985</v>
      </c>
      <c r="P4575">
        <v>169340</v>
      </c>
      <c r="Q4575">
        <v>0</v>
      </c>
      <c r="R4575">
        <v>169340</v>
      </c>
      <c r="S4575" t="str">
        <f t="shared" si="142"/>
        <v>False</v>
      </c>
      <c r="T4575">
        <v>72393</v>
      </c>
      <c r="U4575" t="b">
        <f t="shared" si="143"/>
        <v>0</v>
      </c>
      <c r="V4575">
        <v>0</v>
      </c>
      <c r="W4575">
        <v>0</v>
      </c>
      <c r="X4575">
        <v>0</v>
      </c>
      <c r="Y4575">
        <v>105041</v>
      </c>
      <c r="Z4575">
        <v>177434</v>
      </c>
      <c r="AA4575" t="b">
        <f>ABS(T4575-Z4575)&gt;25000</f>
        <v>1</v>
      </c>
      <c r="AB4575">
        <v>-8094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119939</v>
      </c>
      <c r="AJ4575">
        <v>0</v>
      </c>
      <c r="AK4575">
        <v>0</v>
      </c>
      <c r="AL4575">
        <v>0</v>
      </c>
      <c r="AM4575">
        <v>0</v>
      </c>
      <c r="AN4575">
        <v>76</v>
      </c>
      <c r="AO4575">
        <v>119863</v>
      </c>
      <c r="AQ4575">
        <f>K4575/R4575</f>
        <v>0</v>
      </c>
    </row>
    <row r="4576" spans="1:43" x14ac:dyDescent="0.35">
      <c r="A4576" t="s">
        <v>9476</v>
      </c>
      <c r="B4576" t="s">
        <v>9477</v>
      </c>
      <c r="C4576" t="s">
        <v>38</v>
      </c>
      <c r="D4576" t="str">
        <f>IF(P4576&lt;=50000,"Extra Small",IF(AND(P4576&gt;=50000,P4576&lt;250000),"Small",IF(AND(P4576&gt;=250000,P4576&lt;1000000),"Medium",IF(AND(P4576&gt;=1000000,P4576&lt;10000000),"Large",IF(AND(P4576&gt;=10000000,P4576&lt;100000000),"Extra Large",IF(P4576&gt;=100000000,"Extra-extra-large"))))))</f>
        <v>Small</v>
      </c>
      <c r="E4576" t="s">
        <v>39</v>
      </c>
      <c r="F4576">
        <v>1</v>
      </c>
      <c r="G4576">
        <v>0</v>
      </c>
      <c r="H4576">
        <v>0</v>
      </c>
      <c r="I4576">
        <v>1</v>
      </c>
      <c r="J4576" t="s">
        <v>52</v>
      </c>
      <c r="K4576">
        <v>0</v>
      </c>
      <c r="L4576">
        <v>56155</v>
      </c>
      <c r="M4576">
        <v>0</v>
      </c>
      <c r="N4576">
        <v>7219</v>
      </c>
      <c r="O4576">
        <v>172885</v>
      </c>
      <c r="P4576">
        <v>236259</v>
      </c>
      <c r="Q4576">
        <v>0</v>
      </c>
      <c r="R4576">
        <v>236259</v>
      </c>
      <c r="S4576" t="str">
        <f t="shared" si="142"/>
        <v>False</v>
      </c>
      <c r="T4576">
        <v>75528</v>
      </c>
      <c r="U4576" t="b">
        <f t="shared" si="143"/>
        <v>0</v>
      </c>
      <c r="V4576">
        <v>0</v>
      </c>
      <c r="W4576">
        <v>9222</v>
      </c>
      <c r="X4576">
        <v>2960</v>
      </c>
      <c r="Y4576">
        <v>86095</v>
      </c>
      <c r="Z4576">
        <v>173805</v>
      </c>
      <c r="AA4576" t="b">
        <f>ABS(T4576-Z4576)&gt;25000</f>
        <v>1</v>
      </c>
      <c r="AB4576">
        <v>62454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2178200</v>
      </c>
      <c r="AJ4576">
        <v>0</v>
      </c>
      <c r="AK4576">
        <v>0</v>
      </c>
      <c r="AL4576">
        <v>0</v>
      </c>
      <c r="AM4576">
        <v>0</v>
      </c>
      <c r="AN4576">
        <v>18205</v>
      </c>
      <c r="AO4576">
        <v>2159995</v>
      </c>
      <c r="AQ4576">
        <f>K4576/R4576</f>
        <v>0</v>
      </c>
    </row>
    <row r="4577" spans="1:43" x14ac:dyDescent="0.35">
      <c r="A4577" t="s">
        <v>9478</v>
      </c>
      <c r="B4577" t="s">
        <v>9479</v>
      </c>
      <c r="C4577" t="s">
        <v>38</v>
      </c>
      <c r="D4577" t="str">
        <f>IF(P4577&lt;=50000,"Extra Small",IF(AND(P4577&gt;=50000,P4577&lt;250000),"Small",IF(AND(P4577&gt;=250000,P4577&lt;1000000),"Medium",IF(AND(P4577&gt;=1000000,P4577&lt;10000000),"Large",IF(AND(P4577&gt;=10000000,P4577&lt;100000000),"Extra Large",IF(P4577&gt;=100000000,"Extra-extra-large"))))))</f>
        <v>Large</v>
      </c>
      <c r="E4577" t="s">
        <v>98</v>
      </c>
      <c r="F4577">
        <v>0</v>
      </c>
      <c r="G4577">
        <v>5</v>
      </c>
      <c r="H4577">
        <v>0</v>
      </c>
      <c r="I4577">
        <v>3</v>
      </c>
      <c r="J4577" t="s">
        <v>48</v>
      </c>
      <c r="K4577">
        <v>2774</v>
      </c>
      <c r="L4577">
        <v>353651</v>
      </c>
      <c r="M4577">
        <v>0</v>
      </c>
      <c r="N4577">
        <v>4398</v>
      </c>
      <c r="O4577">
        <v>861258</v>
      </c>
      <c r="P4577">
        <v>1222081</v>
      </c>
      <c r="Q4577">
        <v>0</v>
      </c>
      <c r="R4577">
        <v>1222081</v>
      </c>
      <c r="S4577" t="str">
        <f t="shared" si="142"/>
        <v>False</v>
      </c>
      <c r="T4577">
        <v>490766</v>
      </c>
      <c r="U4577" t="b">
        <f t="shared" si="143"/>
        <v>0</v>
      </c>
      <c r="V4577">
        <v>0</v>
      </c>
      <c r="W4577">
        <v>0</v>
      </c>
      <c r="X4577">
        <v>0</v>
      </c>
      <c r="Y4577">
        <v>893136</v>
      </c>
      <c r="Z4577">
        <v>1383902</v>
      </c>
      <c r="AA4577" t="b">
        <f>ABS(T4577-Z4577)&gt;1000000</f>
        <v>0</v>
      </c>
      <c r="AB4577">
        <v>-161821</v>
      </c>
      <c r="AC4577">
        <v>0</v>
      </c>
      <c r="AD4577">
        <v>-161821</v>
      </c>
      <c r="AE4577">
        <v>145812</v>
      </c>
      <c r="AF4577">
        <v>27062</v>
      </c>
      <c r="AG4577">
        <v>0</v>
      </c>
      <c r="AH4577">
        <v>27062</v>
      </c>
      <c r="AI4577">
        <v>172874</v>
      </c>
      <c r="AJ4577">
        <v>67288</v>
      </c>
      <c r="AK4577">
        <v>11473</v>
      </c>
      <c r="AL4577">
        <v>0</v>
      </c>
      <c r="AM4577">
        <v>11473</v>
      </c>
      <c r="AN4577">
        <v>78761</v>
      </c>
      <c r="AO4577">
        <v>94113</v>
      </c>
      <c r="AQ4577">
        <f>K4577/R4577</f>
        <v>2.2698986401065067E-3</v>
      </c>
    </row>
    <row r="4578" spans="1:43" x14ac:dyDescent="0.35">
      <c r="A4578" t="s">
        <v>9480</v>
      </c>
      <c r="B4578" t="s">
        <v>9481</v>
      </c>
      <c r="C4578" t="s">
        <v>50</v>
      </c>
      <c r="D4578" t="str">
        <f>IF(P4578&lt;=50000,"Extra Small",IF(AND(P4578&gt;=50000,P4578&lt;250000),"Small",IF(AND(P4578&gt;=250000,P4578&lt;1000000),"Medium",IF(AND(P4578&gt;=1000000,P4578&lt;10000000),"Large",IF(AND(P4578&gt;=10000000,P4578&lt;100000000),"Extra Large",IF(P4578&gt;=100000000,"Extra-extra-large"))))))</f>
        <v>Large</v>
      </c>
      <c r="E4578" t="s">
        <v>55</v>
      </c>
      <c r="F4578">
        <v>28</v>
      </c>
      <c r="G4578">
        <v>8</v>
      </c>
      <c r="H4578">
        <v>2</v>
      </c>
      <c r="I4578">
        <v>1.18</v>
      </c>
      <c r="J4578" t="s">
        <v>44</v>
      </c>
      <c r="K4578">
        <v>0</v>
      </c>
      <c r="L4578">
        <v>46735</v>
      </c>
      <c r="M4578">
        <v>1115532</v>
      </c>
      <c r="N4578">
        <v>0</v>
      </c>
      <c r="O4578">
        <v>10410</v>
      </c>
      <c r="P4578">
        <v>1172677</v>
      </c>
      <c r="Q4578">
        <v>10410</v>
      </c>
      <c r="R4578">
        <v>1183087</v>
      </c>
      <c r="S4578" t="str">
        <f t="shared" si="142"/>
        <v>False</v>
      </c>
      <c r="T4578">
        <v>649170</v>
      </c>
      <c r="U4578" t="b">
        <f t="shared" si="143"/>
        <v>0</v>
      </c>
      <c r="V4578">
        <v>0</v>
      </c>
      <c r="W4578">
        <v>0</v>
      </c>
      <c r="X4578">
        <v>0</v>
      </c>
      <c r="Y4578">
        <v>493248</v>
      </c>
      <c r="Z4578">
        <v>1142418</v>
      </c>
      <c r="AA4578" t="b">
        <f>ABS(T4578-Z4578)&gt;1000000</f>
        <v>0</v>
      </c>
      <c r="AB4578">
        <v>40669</v>
      </c>
      <c r="AC4578">
        <v>7</v>
      </c>
      <c r="AD4578">
        <v>40676</v>
      </c>
      <c r="AE4578">
        <v>50975</v>
      </c>
      <c r="AF4578">
        <v>0</v>
      </c>
      <c r="AG4578">
        <v>63020</v>
      </c>
      <c r="AH4578">
        <v>63020</v>
      </c>
      <c r="AI4578">
        <v>113995</v>
      </c>
      <c r="AJ4578">
        <v>561477</v>
      </c>
      <c r="AK4578">
        <v>0</v>
      </c>
      <c r="AL4578">
        <v>0</v>
      </c>
      <c r="AM4578">
        <v>0</v>
      </c>
      <c r="AN4578">
        <v>561477</v>
      </c>
      <c r="AO4578">
        <v>-447482</v>
      </c>
      <c r="AQ4578">
        <f>K4578/R4578</f>
        <v>0</v>
      </c>
    </row>
    <row r="4579" spans="1:43" x14ac:dyDescent="0.35">
      <c r="A4579" t="s">
        <v>9482</v>
      </c>
      <c r="B4579" t="s">
        <v>9483</v>
      </c>
      <c r="C4579" t="s">
        <v>38</v>
      </c>
      <c r="D4579" t="str">
        <f>IF(P4579&lt;=50000,"Extra Small",IF(AND(P4579&gt;=50000,P4579&lt;250000),"Small",IF(AND(P4579&gt;=250000,P4579&lt;1000000),"Medium",IF(AND(P4579&gt;=1000000,P4579&lt;10000000),"Large",IF(AND(P4579&gt;=10000000,P4579&lt;100000000),"Extra Large",IF(P4579&gt;=100000000,"Extra-extra-large"))))))</f>
        <v>Medium</v>
      </c>
      <c r="E4579" t="s">
        <v>43</v>
      </c>
      <c r="F4579">
        <v>0</v>
      </c>
      <c r="G4579">
        <v>5</v>
      </c>
      <c r="H4579">
        <v>0</v>
      </c>
      <c r="I4579">
        <v>3.76</v>
      </c>
      <c r="J4579" t="s">
        <v>44</v>
      </c>
      <c r="K4579">
        <v>297634</v>
      </c>
      <c r="L4579">
        <v>0</v>
      </c>
      <c r="M4579">
        <v>58750</v>
      </c>
      <c r="N4579">
        <v>4140</v>
      </c>
      <c r="O4579">
        <v>343</v>
      </c>
      <c r="P4579">
        <v>360867</v>
      </c>
      <c r="Q4579">
        <v>0</v>
      </c>
      <c r="R4579">
        <v>360867</v>
      </c>
      <c r="S4579" t="str">
        <f t="shared" si="142"/>
        <v>False</v>
      </c>
      <c r="T4579">
        <v>266083</v>
      </c>
      <c r="U4579" t="b">
        <f t="shared" si="143"/>
        <v>0</v>
      </c>
      <c r="V4579">
        <v>0</v>
      </c>
      <c r="W4579">
        <v>0</v>
      </c>
      <c r="X4579">
        <v>0</v>
      </c>
      <c r="Y4579">
        <v>52265</v>
      </c>
      <c r="Z4579">
        <v>318348</v>
      </c>
      <c r="AA4579" t="b">
        <f>ABS(T4579-Z4579)&gt;25000</f>
        <v>1</v>
      </c>
      <c r="AB4579">
        <v>42519</v>
      </c>
      <c r="AC4579">
        <v>0</v>
      </c>
      <c r="AD4579">
        <v>42519</v>
      </c>
      <c r="AE4579">
        <v>352196</v>
      </c>
      <c r="AF4579">
        <v>0</v>
      </c>
      <c r="AG4579">
        <v>0</v>
      </c>
      <c r="AH4579">
        <v>17718</v>
      </c>
      <c r="AI4579">
        <v>369914</v>
      </c>
      <c r="AJ4579">
        <v>18157</v>
      </c>
      <c r="AK4579">
        <v>0</v>
      </c>
      <c r="AL4579">
        <v>0</v>
      </c>
      <c r="AM4579">
        <v>124557</v>
      </c>
      <c r="AN4579">
        <v>142714</v>
      </c>
      <c r="AO4579">
        <v>227200</v>
      </c>
      <c r="AQ4579">
        <f>K4579/R4579</f>
        <v>0.82477477851950998</v>
      </c>
    </row>
    <row r="4580" spans="1:43" x14ac:dyDescent="0.35">
      <c r="A4580" t="s">
        <v>9484</v>
      </c>
      <c r="B4580" t="s">
        <v>9485</v>
      </c>
      <c r="C4580" t="s">
        <v>38</v>
      </c>
      <c r="D4580" t="str">
        <f>IF(P4580&lt;=50000,"Extra Small",IF(AND(P4580&gt;=50000,P4580&lt;250000),"Small",IF(AND(P4580&gt;=250000,P4580&lt;1000000),"Medium",IF(AND(P4580&gt;=1000000,P4580&lt;10000000),"Large",IF(AND(P4580&gt;=10000000,P4580&lt;100000000),"Extra Large",IF(P4580&gt;=100000000,"Extra-extra-large"))))))</f>
        <v>Medium</v>
      </c>
      <c r="E4580" t="s">
        <v>43</v>
      </c>
      <c r="F4580">
        <v>2</v>
      </c>
      <c r="G4580">
        <v>12</v>
      </c>
      <c r="H4580">
        <v>2</v>
      </c>
      <c r="I4580">
        <v>10</v>
      </c>
      <c r="J4580" t="s">
        <v>56</v>
      </c>
      <c r="K4580">
        <v>417076</v>
      </c>
      <c r="L4580">
        <v>0</v>
      </c>
      <c r="M4580">
        <v>281987</v>
      </c>
      <c r="N4580">
        <v>3034</v>
      </c>
      <c r="O4580">
        <v>4733</v>
      </c>
      <c r="P4580">
        <v>706830</v>
      </c>
      <c r="Q4580">
        <v>0</v>
      </c>
      <c r="R4580">
        <v>706830</v>
      </c>
      <c r="S4580" t="str">
        <f t="shared" si="142"/>
        <v>False</v>
      </c>
      <c r="T4580">
        <v>611372</v>
      </c>
      <c r="U4580" t="b">
        <f t="shared" si="143"/>
        <v>0</v>
      </c>
      <c r="V4580">
        <v>0</v>
      </c>
      <c r="W4580">
        <v>0</v>
      </c>
      <c r="X4580">
        <v>0</v>
      </c>
      <c r="Y4580">
        <v>133305</v>
      </c>
      <c r="Z4580">
        <v>744677</v>
      </c>
      <c r="AA4580" t="b">
        <f>ABS(T4580-Z4580)&gt;25000</f>
        <v>1</v>
      </c>
      <c r="AB4580">
        <v>-37847</v>
      </c>
      <c r="AC4580">
        <v>0</v>
      </c>
      <c r="AD4580">
        <v>-37847</v>
      </c>
      <c r="AE4580">
        <v>475055</v>
      </c>
      <c r="AF4580">
        <v>0</v>
      </c>
      <c r="AG4580">
        <v>0</v>
      </c>
      <c r="AH4580">
        <v>145361</v>
      </c>
      <c r="AI4580">
        <v>620416</v>
      </c>
      <c r="AJ4580">
        <v>45003</v>
      </c>
      <c r="AK4580">
        <v>0</v>
      </c>
      <c r="AL4580">
        <v>0</v>
      </c>
      <c r="AM4580">
        <v>131020</v>
      </c>
      <c r="AN4580">
        <v>176023</v>
      </c>
      <c r="AO4580">
        <v>444393</v>
      </c>
      <c r="AQ4580">
        <f>K4580/R4580</f>
        <v>0.590065503727912</v>
      </c>
    </row>
    <row r="4581" spans="1:43" x14ac:dyDescent="0.35">
      <c r="A4581" t="s">
        <v>9486</v>
      </c>
      <c r="B4581" t="s">
        <v>9487</v>
      </c>
      <c r="C4581" t="s">
        <v>38</v>
      </c>
      <c r="D4581" t="str">
        <f>IF(P4581&lt;=50000,"Extra Small",IF(AND(P4581&gt;=50000,P4581&lt;250000),"Small",IF(AND(P4581&gt;=250000,P4581&lt;1000000),"Medium",IF(AND(P4581&gt;=1000000,P4581&lt;10000000),"Large",IF(AND(P4581&gt;=10000000,P4581&lt;100000000),"Extra Large",IF(P4581&gt;=100000000,"Extra-extra-large"))))))</f>
        <v>Extra Small</v>
      </c>
      <c r="E4581" t="s">
        <v>85</v>
      </c>
      <c r="F4581">
        <v>0</v>
      </c>
      <c r="G4581">
        <v>0</v>
      </c>
      <c r="H4581">
        <v>0</v>
      </c>
      <c r="I4581">
        <v>0</v>
      </c>
      <c r="J4581" t="s">
        <v>57</v>
      </c>
      <c r="K4581">
        <v>1510</v>
      </c>
      <c r="L4581">
        <v>0</v>
      </c>
      <c r="M4581">
        <v>2078</v>
      </c>
      <c r="N4581">
        <v>0</v>
      </c>
      <c r="O4581">
        <v>0</v>
      </c>
      <c r="P4581">
        <v>3588</v>
      </c>
      <c r="Q4581">
        <v>0</v>
      </c>
      <c r="R4581">
        <v>3588</v>
      </c>
      <c r="S4581" t="str">
        <f t="shared" si="142"/>
        <v>False</v>
      </c>
      <c r="T4581">
        <v>0</v>
      </c>
      <c r="U4581" t="e">
        <f t="shared" si="143"/>
        <v>#DIV/0!</v>
      </c>
      <c r="V4581">
        <v>0</v>
      </c>
      <c r="W4581">
        <v>160</v>
      </c>
      <c r="X4581">
        <v>0</v>
      </c>
      <c r="Y4581">
        <v>2394</v>
      </c>
      <c r="Z4581">
        <v>2554</v>
      </c>
      <c r="AA4581" t="b">
        <f>ABS(T4581-Z4581)&gt;25000</f>
        <v>0</v>
      </c>
      <c r="AB4581">
        <v>1034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9622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9622</v>
      </c>
      <c r="AQ4581">
        <f>K4581/R4581</f>
        <v>0.42084726867335565</v>
      </c>
    </row>
    <row r="4582" spans="1:43" x14ac:dyDescent="0.35">
      <c r="A4582" t="s">
        <v>9488</v>
      </c>
      <c r="B4582" t="s">
        <v>9489</v>
      </c>
      <c r="C4582" t="s">
        <v>38</v>
      </c>
      <c r="D4582" t="str">
        <f>IF(P4582&lt;=50000,"Extra Small",IF(AND(P4582&gt;=50000,P4582&lt;250000),"Small",IF(AND(P4582&gt;=250000,P4582&lt;1000000),"Medium",IF(AND(P4582&gt;=1000000,P4582&lt;10000000),"Large",IF(AND(P4582&gt;=10000000,P4582&lt;100000000),"Extra Large",IF(P4582&gt;=100000000,"Extra-extra-large"))))))</f>
        <v>Extra Small</v>
      </c>
      <c r="E4582" t="s">
        <v>85</v>
      </c>
      <c r="F4582">
        <v>0</v>
      </c>
      <c r="G4582">
        <v>0</v>
      </c>
      <c r="H4582">
        <v>0</v>
      </c>
      <c r="I4582">
        <v>0</v>
      </c>
      <c r="J4582" t="s">
        <v>40</v>
      </c>
      <c r="K4582">
        <v>0</v>
      </c>
      <c r="L4582">
        <v>25824</v>
      </c>
      <c r="M4582">
        <v>0</v>
      </c>
      <c r="N4582">
        <v>0</v>
      </c>
      <c r="O4582">
        <v>0</v>
      </c>
      <c r="P4582">
        <v>25824</v>
      </c>
      <c r="Q4582">
        <v>0</v>
      </c>
      <c r="R4582">
        <v>25824</v>
      </c>
      <c r="S4582" t="str">
        <f t="shared" si="142"/>
        <v>False</v>
      </c>
      <c r="T4582">
        <v>0</v>
      </c>
      <c r="U4582" t="e">
        <f t="shared" si="143"/>
        <v>#DIV/0!</v>
      </c>
      <c r="V4582">
        <v>0</v>
      </c>
      <c r="W4582">
        <v>0</v>
      </c>
      <c r="X4582">
        <v>0</v>
      </c>
      <c r="Y4582">
        <v>8364</v>
      </c>
      <c r="Z4582">
        <v>8364</v>
      </c>
      <c r="AA4582" t="b">
        <f>ABS(T4582-Z4582)&gt;25000</f>
        <v>0</v>
      </c>
      <c r="AB4582">
        <v>17460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61723</v>
      </c>
      <c r="AJ4582">
        <v>0</v>
      </c>
      <c r="AK4582">
        <v>0</v>
      </c>
      <c r="AL4582">
        <v>0</v>
      </c>
      <c r="AM4582">
        <v>0</v>
      </c>
      <c r="AN4582">
        <v>105</v>
      </c>
      <c r="AO4582">
        <v>61618</v>
      </c>
      <c r="AQ4582">
        <f>K4582/R4582</f>
        <v>0</v>
      </c>
    </row>
    <row r="4583" spans="1:43" x14ac:dyDescent="0.35">
      <c r="A4583" t="s">
        <v>9490</v>
      </c>
      <c r="B4583" t="s">
        <v>9491</v>
      </c>
      <c r="C4583" t="s">
        <v>50</v>
      </c>
      <c r="D4583" t="str">
        <f>IF(P4583&lt;=50000,"Extra Small",IF(AND(P4583&gt;=50000,P4583&lt;250000),"Small",IF(AND(P4583&gt;=250000,P4583&lt;1000000),"Medium",IF(AND(P4583&gt;=1000000,P4583&lt;10000000),"Large",IF(AND(P4583&gt;=10000000,P4583&lt;100000000),"Extra Large",IF(P4583&gt;=100000000,"Extra-extra-large"))))))</f>
        <v>Small</v>
      </c>
      <c r="E4583" t="s">
        <v>70</v>
      </c>
      <c r="F4583">
        <v>0</v>
      </c>
      <c r="G4583">
        <v>2</v>
      </c>
      <c r="H4583">
        <v>33</v>
      </c>
      <c r="I4583">
        <v>0</v>
      </c>
      <c r="J4583" t="s">
        <v>95</v>
      </c>
      <c r="K4583">
        <v>0</v>
      </c>
      <c r="L4583">
        <v>0</v>
      </c>
      <c r="M4583">
        <v>194640</v>
      </c>
      <c r="N4583">
        <v>240</v>
      </c>
      <c r="O4583">
        <v>0</v>
      </c>
      <c r="P4583">
        <v>194880</v>
      </c>
      <c r="Q4583">
        <v>217</v>
      </c>
      <c r="R4583">
        <v>195097</v>
      </c>
      <c r="S4583" t="str">
        <f t="shared" si="142"/>
        <v>False</v>
      </c>
      <c r="T4583">
        <v>151475</v>
      </c>
      <c r="U4583" t="b">
        <f t="shared" si="143"/>
        <v>0</v>
      </c>
      <c r="V4583">
        <v>0</v>
      </c>
      <c r="W4583">
        <v>0</v>
      </c>
      <c r="X4583">
        <v>0</v>
      </c>
      <c r="Y4583">
        <v>46555</v>
      </c>
      <c r="Z4583">
        <v>198030</v>
      </c>
      <c r="AA4583" t="b">
        <f>ABS(T4583-Z4583)&gt;25000</f>
        <v>1</v>
      </c>
      <c r="AB4583">
        <v>-2933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83978</v>
      </c>
      <c r="AJ4583">
        <v>0</v>
      </c>
      <c r="AK4583">
        <v>0</v>
      </c>
      <c r="AL4583">
        <v>0</v>
      </c>
      <c r="AM4583">
        <v>0</v>
      </c>
      <c r="AN4583">
        <v>52897</v>
      </c>
      <c r="AO4583">
        <v>31081</v>
      </c>
      <c r="AQ4583">
        <f>K4583/R4583</f>
        <v>0</v>
      </c>
    </row>
    <row r="4584" spans="1:43" x14ac:dyDescent="0.35">
      <c r="A4584" t="s">
        <v>9492</v>
      </c>
      <c r="B4584" t="s">
        <v>9493</v>
      </c>
      <c r="C4584" t="s">
        <v>38</v>
      </c>
      <c r="D4584" t="str">
        <f>IF(P4584&lt;=50000,"Extra Small",IF(AND(P4584&gt;=50000,P4584&lt;250000),"Small",IF(AND(P4584&gt;=250000,P4584&lt;1000000),"Medium",IF(AND(P4584&gt;=1000000,P4584&lt;10000000),"Large",IF(AND(P4584&gt;=10000000,P4584&lt;100000000),"Extra Large",IF(P4584&gt;=100000000,"Extra-extra-large"))))))</f>
        <v>Large</v>
      </c>
      <c r="E4584" t="s">
        <v>110</v>
      </c>
      <c r="F4584">
        <v>4</v>
      </c>
      <c r="G4584">
        <v>8</v>
      </c>
      <c r="H4584">
        <v>0</v>
      </c>
      <c r="I4584">
        <v>10</v>
      </c>
      <c r="J4584" t="s">
        <v>656</v>
      </c>
      <c r="K4584">
        <v>1245553</v>
      </c>
      <c r="L4584">
        <v>75710</v>
      </c>
      <c r="M4584">
        <v>0</v>
      </c>
      <c r="N4584">
        <v>2369</v>
      </c>
      <c r="O4584">
        <v>5175</v>
      </c>
      <c r="P4584">
        <v>1328807</v>
      </c>
      <c r="Q4584">
        <v>0</v>
      </c>
      <c r="R4584">
        <v>1328807</v>
      </c>
      <c r="S4584" t="str">
        <f t="shared" si="142"/>
        <v>False</v>
      </c>
      <c r="T4584">
        <v>741810</v>
      </c>
      <c r="U4584" t="b">
        <f t="shared" si="143"/>
        <v>0</v>
      </c>
      <c r="V4584">
        <v>0</v>
      </c>
      <c r="W4584">
        <v>213112</v>
      </c>
      <c r="X4584">
        <v>0</v>
      </c>
      <c r="Y4584">
        <v>398583</v>
      </c>
      <c r="Z4584">
        <v>1353505</v>
      </c>
      <c r="AA4584" t="b">
        <f>ABS(T4584-Z4584)&gt;1000000</f>
        <v>0</v>
      </c>
      <c r="AB4584">
        <v>-24698</v>
      </c>
      <c r="AC4584">
        <v>0</v>
      </c>
      <c r="AD4584">
        <v>-24698</v>
      </c>
      <c r="AE4584">
        <v>323221</v>
      </c>
      <c r="AF4584">
        <v>0</v>
      </c>
      <c r="AG4584">
        <v>21947</v>
      </c>
      <c r="AH4584">
        <v>21947</v>
      </c>
      <c r="AI4584">
        <v>345168</v>
      </c>
      <c r="AJ4584">
        <v>277559</v>
      </c>
      <c r="AK4584">
        <v>0</v>
      </c>
      <c r="AL4584">
        <v>0</v>
      </c>
      <c r="AM4584">
        <v>0</v>
      </c>
      <c r="AN4584">
        <v>277559</v>
      </c>
      <c r="AO4584">
        <v>67609</v>
      </c>
      <c r="AQ4584">
        <f>K4584/R4584</f>
        <v>0.93734680807671844</v>
      </c>
    </row>
    <row r="4585" spans="1:43" x14ac:dyDescent="0.35">
      <c r="A4585" t="s">
        <v>9494</v>
      </c>
      <c r="B4585" t="s">
        <v>9495</v>
      </c>
      <c r="C4585" t="s">
        <v>38</v>
      </c>
      <c r="D4585" t="str">
        <f>IF(P4585&lt;=50000,"Extra Small",IF(AND(P4585&gt;=50000,P4585&lt;250000),"Small",IF(AND(P4585&gt;=250000,P4585&lt;1000000),"Medium",IF(AND(P4585&gt;=1000000,P4585&lt;10000000),"Large",IF(AND(P4585&gt;=10000000,P4585&lt;100000000),"Extra Large",IF(P4585&gt;=100000000,"Extra-extra-large"))))))</f>
        <v>Small</v>
      </c>
      <c r="E4585" t="s">
        <v>110</v>
      </c>
      <c r="F4585">
        <v>0</v>
      </c>
      <c r="G4585">
        <v>1</v>
      </c>
      <c r="H4585">
        <v>1</v>
      </c>
      <c r="I4585">
        <v>0</v>
      </c>
      <c r="J4585" t="s">
        <v>1078</v>
      </c>
      <c r="K4585">
        <v>0</v>
      </c>
      <c r="L4585">
        <v>56520</v>
      </c>
      <c r="M4585">
        <v>11249</v>
      </c>
      <c r="N4585">
        <v>16614</v>
      </c>
      <c r="O4585">
        <v>20920</v>
      </c>
      <c r="P4585">
        <v>105303</v>
      </c>
      <c r="Q4585">
        <v>0</v>
      </c>
      <c r="R4585">
        <v>105303</v>
      </c>
      <c r="S4585" t="str">
        <f t="shared" si="142"/>
        <v>False</v>
      </c>
      <c r="T4585">
        <v>35341</v>
      </c>
      <c r="U4585" t="b">
        <f t="shared" si="143"/>
        <v>0</v>
      </c>
      <c r="V4585">
        <v>0</v>
      </c>
      <c r="W4585">
        <v>23574</v>
      </c>
      <c r="X4585">
        <v>0</v>
      </c>
      <c r="Y4585">
        <v>69874</v>
      </c>
      <c r="Z4585">
        <v>128789</v>
      </c>
      <c r="AA4585" t="b">
        <f>ABS(T4585-Z4585)&gt;25000</f>
        <v>1</v>
      </c>
      <c r="AB4585">
        <v>-23486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1248283</v>
      </c>
      <c r="AJ4585">
        <v>0</v>
      </c>
      <c r="AK4585">
        <v>0</v>
      </c>
      <c r="AL4585">
        <v>0</v>
      </c>
      <c r="AM4585">
        <v>0</v>
      </c>
      <c r="AN4585">
        <v>6699</v>
      </c>
      <c r="AO4585">
        <v>1241584</v>
      </c>
      <c r="AQ4585">
        <f>K4585/R4585</f>
        <v>0</v>
      </c>
    </row>
    <row r="4586" spans="1:43" x14ac:dyDescent="0.35">
      <c r="A4586" t="s">
        <v>9496</v>
      </c>
      <c r="B4586" t="s">
        <v>9497</v>
      </c>
      <c r="C4586" t="s">
        <v>38</v>
      </c>
      <c r="D4586" t="str">
        <f>IF(P4586&lt;=50000,"Extra Small",IF(AND(P4586&gt;=50000,P4586&lt;250000),"Small",IF(AND(P4586&gt;=250000,P4586&lt;1000000),"Medium",IF(AND(P4586&gt;=1000000,P4586&lt;10000000),"Large",IF(AND(P4586&gt;=10000000,P4586&lt;100000000),"Extra Large",IF(P4586&gt;=100000000,"Extra-extra-large"))))))</f>
        <v>Small</v>
      </c>
      <c r="E4586" t="s">
        <v>73</v>
      </c>
      <c r="F4586">
        <v>1</v>
      </c>
      <c r="G4586">
        <v>0</v>
      </c>
      <c r="H4586">
        <v>2</v>
      </c>
      <c r="I4586">
        <v>1.1599999999999999</v>
      </c>
      <c r="J4586" t="s">
        <v>56</v>
      </c>
      <c r="K4586">
        <v>0</v>
      </c>
      <c r="L4586">
        <v>0</v>
      </c>
      <c r="M4586">
        <v>176389</v>
      </c>
      <c r="N4586">
        <v>2975</v>
      </c>
      <c r="O4586">
        <v>0</v>
      </c>
      <c r="P4586">
        <v>179364</v>
      </c>
      <c r="Q4586">
        <v>0</v>
      </c>
      <c r="R4586">
        <v>179364</v>
      </c>
      <c r="S4586" t="str">
        <f t="shared" si="142"/>
        <v>False</v>
      </c>
      <c r="T4586">
        <v>69027</v>
      </c>
      <c r="U4586" t="b">
        <f t="shared" si="143"/>
        <v>0</v>
      </c>
      <c r="V4586">
        <v>0</v>
      </c>
      <c r="W4586">
        <v>0</v>
      </c>
      <c r="X4586">
        <v>0</v>
      </c>
      <c r="Y4586">
        <v>103489</v>
      </c>
      <c r="Z4586">
        <v>172516</v>
      </c>
      <c r="AA4586" t="b">
        <f>ABS(T4586-Z4586)&gt;25000</f>
        <v>1</v>
      </c>
      <c r="AB4586">
        <v>6848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206573</v>
      </c>
      <c r="AJ4586">
        <v>0</v>
      </c>
      <c r="AK4586">
        <v>0</v>
      </c>
      <c r="AL4586">
        <v>0</v>
      </c>
      <c r="AM4586">
        <v>0</v>
      </c>
      <c r="AN4586">
        <v>26124</v>
      </c>
      <c r="AO4586">
        <v>180449</v>
      </c>
      <c r="AQ4586">
        <f>K4586/R4586</f>
        <v>0</v>
      </c>
    </row>
    <row r="4587" spans="1:43" x14ac:dyDescent="0.35">
      <c r="A4587" t="s">
        <v>9498</v>
      </c>
      <c r="B4587" t="s">
        <v>9499</v>
      </c>
      <c r="C4587" t="s">
        <v>38</v>
      </c>
      <c r="D4587" t="str">
        <f>IF(P4587&lt;=50000,"Extra Small",IF(AND(P4587&gt;=50000,P4587&lt;250000),"Small",IF(AND(P4587&gt;=250000,P4587&lt;1000000),"Medium",IF(AND(P4587&gt;=1000000,P4587&lt;10000000),"Large",IF(AND(P4587&gt;=10000000,P4587&lt;100000000),"Extra Large",IF(P4587&gt;=100000000,"Extra-extra-large"))))))</f>
        <v>Medium</v>
      </c>
      <c r="E4587" t="s">
        <v>85</v>
      </c>
      <c r="F4587">
        <v>1</v>
      </c>
      <c r="G4587">
        <v>1</v>
      </c>
      <c r="H4587">
        <v>1</v>
      </c>
      <c r="I4587">
        <v>1.8</v>
      </c>
      <c r="J4587" t="s">
        <v>1723</v>
      </c>
      <c r="K4587">
        <v>0</v>
      </c>
      <c r="L4587">
        <v>3909</v>
      </c>
      <c r="M4587">
        <v>806240</v>
      </c>
      <c r="N4587">
        <v>3287</v>
      </c>
      <c r="O4587">
        <v>0</v>
      </c>
      <c r="P4587">
        <v>813436</v>
      </c>
      <c r="Q4587">
        <v>0</v>
      </c>
      <c r="R4587">
        <v>813436</v>
      </c>
      <c r="S4587" t="str">
        <f t="shared" si="142"/>
        <v>False</v>
      </c>
      <c r="T4587">
        <v>186569</v>
      </c>
      <c r="U4587" t="b">
        <f t="shared" si="143"/>
        <v>0</v>
      </c>
      <c r="V4587">
        <v>0</v>
      </c>
      <c r="W4587">
        <v>0</v>
      </c>
      <c r="X4587">
        <v>0</v>
      </c>
      <c r="Y4587">
        <v>628882</v>
      </c>
      <c r="Z4587">
        <v>815451</v>
      </c>
      <c r="AA4587" t="b">
        <f>ABS(T4587-Z4587)&gt;25000</f>
        <v>1</v>
      </c>
      <c r="AB4587">
        <v>-2015</v>
      </c>
      <c r="AC4587">
        <v>0</v>
      </c>
      <c r="AD4587">
        <v>-2015</v>
      </c>
      <c r="AE4587">
        <v>389940</v>
      </c>
      <c r="AF4587">
        <v>0</v>
      </c>
      <c r="AG4587">
        <v>0</v>
      </c>
      <c r="AH4587">
        <v>41055</v>
      </c>
      <c r="AI4587">
        <v>430995</v>
      </c>
      <c r="AJ4587">
        <v>59266</v>
      </c>
      <c r="AK4587">
        <v>0</v>
      </c>
      <c r="AL4587">
        <v>0</v>
      </c>
      <c r="AM4587">
        <v>0</v>
      </c>
      <c r="AN4587">
        <v>59266</v>
      </c>
      <c r="AO4587">
        <v>371729</v>
      </c>
      <c r="AQ4587">
        <f>K4587/R4587</f>
        <v>0</v>
      </c>
    </row>
    <row r="4588" spans="1:43" x14ac:dyDescent="0.35">
      <c r="A4588" t="s">
        <v>9500</v>
      </c>
      <c r="B4588" t="s">
        <v>9501</v>
      </c>
      <c r="C4588" t="s">
        <v>38</v>
      </c>
      <c r="D4588" t="str">
        <f>IF(P4588&lt;=50000,"Extra Small",IF(AND(P4588&gt;=50000,P4588&lt;250000),"Small",IF(AND(P4588&gt;=250000,P4588&lt;1000000),"Medium",IF(AND(P4588&gt;=1000000,P4588&lt;10000000),"Large",IF(AND(P4588&gt;=10000000,P4588&lt;100000000),"Extra Large",IF(P4588&gt;=100000000,"Extra-extra-large"))))))</f>
        <v>Extra Small</v>
      </c>
      <c r="E4588" t="s">
        <v>39</v>
      </c>
      <c r="F4588">
        <v>1</v>
      </c>
      <c r="G4588">
        <v>0</v>
      </c>
      <c r="H4588">
        <v>0</v>
      </c>
      <c r="I4588">
        <v>1</v>
      </c>
      <c r="J4588" t="s">
        <v>44</v>
      </c>
      <c r="K4588">
        <v>0</v>
      </c>
      <c r="L4588">
        <v>13353</v>
      </c>
      <c r="M4588">
        <v>0</v>
      </c>
      <c r="N4588">
        <v>0</v>
      </c>
      <c r="O4588">
        <v>0</v>
      </c>
      <c r="P4588">
        <v>13353</v>
      </c>
      <c r="Q4588">
        <v>0</v>
      </c>
      <c r="R4588">
        <v>13353</v>
      </c>
      <c r="S4588" t="str">
        <f t="shared" si="142"/>
        <v>False</v>
      </c>
      <c r="T4588">
        <v>11100</v>
      </c>
      <c r="U4588" t="b">
        <f t="shared" si="143"/>
        <v>0</v>
      </c>
      <c r="V4588">
        <v>0</v>
      </c>
      <c r="W4588">
        <v>0</v>
      </c>
      <c r="X4588">
        <v>0</v>
      </c>
      <c r="Y4588">
        <v>2534</v>
      </c>
      <c r="Z4588">
        <v>13634</v>
      </c>
      <c r="AA4588" t="b">
        <f>ABS(T4588-Z4588)&gt;25000</f>
        <v>0</v>
      </c>
      <c r="AB4588">
        <v>-281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94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94</v>
      </c>
      <c r="AQ4588">
        <f>K4588/R4588</f>
        <v>0</v>
      </c>
    </row>
    <row r="4589" spans="1:43" x14ac:dyDescent="0.35">
      <c r="A4589" t="s">
        <v>9502</v>
      </c>
      <c r="B4589" t="s">
        <v>9503</v>
      </c>
      <c r="C4589" t="s">
        <v>38</v>
      </c>
      <c r="D4589" t="str">
        <f>IF(P4589&lt;=50000,"Extra Small",IF(AND(P4589&gt;=50000,P4589&lt;250000),"Small",IF(AND(P4589&gt;=250000,P4589&lt;1000000),"Medium",IF(AND(P4589&gt;=1000000,P4589&lt;10000000),"Large",IF(AND(P4589&gt;=10000000,P4589&lt;100000000),"Extra Large",IF(P4589&gt;=100000000,"Extra-extra-large"))))))</f>
        <v>Extra Small</v>
      </c>
      <c r="E4589" t="s">
        <v>76</v>
      </c>
      <c r="F4589">
        <v>0</v>
      </c>
      <c r="G4589">
        <v>0</v>
      </c>
      <c r="H4589">
        <v>0</v>
      </c>
      <c r="I4589">
        <v>0</v>
      </c>
      <c r="J4589" t="s">
        <v>102</v>
      </c>
      <c r="K4589">
        <v>0</v>
      </c>
      <c r="L4589">
        <v>567</v>
      </c>
      <c r="M4589">
        <v>0</v>
      </c>
      <c r="N4589">
        <v>0</v>
      </c>
      <c r="O4589">
        <v>555</v>
      </c>
      <c r="P4589">
        <v>1122</v>
      </c>
      <c r="Q4589">
        <v>0</v>
      </c>
      <c r="R4589">
        <v>1122</v>
      </c>
      <c r="S4589" t="str">
        <f t="shared" si="142"/>
        <v>False</v>
      </c>
      <c r="T4589">
        <v>0</v>
      </c>
      <c r="U4589" t="e">
        <f t="shared" si="143"/>
        <v>#DIV/0!</v>
      </c>
      <c r="V4589">
        <v>0</v>
      </c>
      <c r="W4589">
        <v>461</v>
      </c>
      <c r="X4589">
        <v>600</v>
      </c>
      <c r="Y4589">
        <v>0</v>
      </c>
      <c r="Z4589">
        <v>1061</v>
      </c>
      <c r="AA4589" t="b">
        <f>ABS(T4589-Z4589)&gt;25000</f>
        <v>0</v>
      </c>
      <c r="AB4589">
        <v>61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Q4589">
        <f>K4589/R4589</f>
        <v>0</v>
      </c>
    </row>
    <row r="4590" spans="1:43" x14ac:dyDescent="0.35">
      <c r="A4590" t="s">
        <v>9504</v>
      </c>
      <c r="B4590" t="s">
        <v>9505</v>
      </c>
      <c r="C4590" t="s">
        <v>38</v>
      </c>
      <c r="D4590" t="str">
        <f>IF(P4590&lt;=50000,"Extra Small",IF(AND(P4590&gt;=50000,P4590&lt;250000),"Small",IF(AND(P4590&gt;=250000,P4590&lt;1000000),"Medium",IF(AND(P4590&gt;=1000000,P4590&lt;10000000),"Large",IF(AND(P4590&gt;=10000000,P4590&lt;100000000),"Extra Large",IF(P4590&gt;=100000000,"Extra-extra-large"))))))</f>
        <v>Medium</v>
      </c>
      <c r="E4590" t="s">
        <v>85</v>
      </c>
      <c r="F4590">
        <v>0</v>
      </c>
      <c r="G4590">
        <v>4</v>
      </c>
      <c r="H4590">
        <v>20</v>
      </c>
      <c r="I4590">
        <v>2.1800000000000002</v>
      </c>
      <c r="J4590" t="s">
        <v>129</v>
      </c>
      <c r="K4590">
        <v>88274</v>
      </c>
      <c r="L4590">
        <v>0</v>
      </c>
      <c r="M4590">
        <v>347266</v>
      </c>
      <c r="N4590">
        <v>2007</v>
      </c>
      <c r="O4590">
        <v>5387</v>
      </c>
      <c r="P4590">
        <v>442934</v>
      </c>
      <c r="Q4590">
        <v>0</v>
      </c>
      <c r="R4590">
        <v>442934</v>
      </c>
      <c r="S4590" t="str">
        <f t="shared" si="142"/>
        <v>False</v>
      </c>
      <c r="T4590">
        <v>360052</v>
      </c>
      <c r="U4590" t="b">
        <f t="shared" si="143"/>
        <v>0</v>
      </c>
      <c r="V4590">
        <v>0</v>
      </c>
      <c r="W4590">
        <v>0</v>
      </c>
      <c r="X4590">
        <v>0</v>
      </c>
      <c r="Y4590">
        <v>85856</v>
      </c>
      <c r="Z4590">
        <v>445908</v>
      </c>
      <c r="AA4590" t="b">
        <f>ABS(T4590-Z4590)&gt;25000</f>
        <v>1</v>
      </c>
      <c r="AB4590">
        <v>-2974</v>
      </c>
      <c r="AC4590">
        <v>0</v>
      </c>
      <c r="AD4590">
        <v>-2974</v>
      </c>
      <c r="AE4590">
        <v>132951</v>
      </c>
      <c r="AF4590">
        <v>0</v>
      </c>
      <c r="AG4590">
        <v>0</v>
      </c>
      <c r="AH4590">
        <v>20632</v>
      </c>
      <c r="AI4590">
        <v>153583</v>
      </c>
      <c r="AJ4590">
        <v>42034</v>
      </c>
      <c r="AK4590">
        <v>0</v>
      </c>
      <c r="AL4590">
        <v>0</v>
      </c>
      <c r="AM4590">
        <v>0</v>
      </c>
      <c r="AN4590">
        <v>42034</v>
      </c>
      <c r="AO4590">
        <v>111549</v>
      </c>
      <c r="AQ4590">
        <f>K4590/R4590</f>
        <v>0.19929379997922941</v>
      </c>
    </row>
    <row r="4591" spans="1:43" x14ac:dyDescent="0.35">
      <c r="A4591" t="s">
        <v>9506</v>
      </c>
      <c r="B4591" t="s">
        <v>9507</v>
      </c>
      <c r="C4591" t="s">
        <v>38</v>
      </c>
      <c r="D4591" t="str">
        <f>IF(P4591&lt;=50000,"Extra Small",IF(AND(P4591&gt;=50000,P4591&lt;250000),"Small",IF(AND(P4591&gt;=250000,P4591&lt;1000000),"Medium",IF(AND(P4591&gt;=1000000,P4591&lt;10000000),"Large",IF(AND(P4591&gt;=10000000,P4591&lt;100000000),"Extra Large",IF(P4591&gt;=100000000,"Extra-extra-large"))))))</f>
        <v>Extra Small</v>
      </c>
      <c r="E4591" t="s">
        <v>43</v>
      </c>
      <c r="F4591">
        <v>0</v>
      </c>
      <c r="G4591">
        <v>0</v>
      </c>
      <c r="H4591">
        <v>0</v>
      </c>
      <c r="I4591">
        <v>0</v>
      </c>
      <c r="J4591" t="s">
        <v>57</v>
      </c>
      <c r="K4591">
        <v>6635</v>
      </c>
      <c r="L4591">
        <v>0</v>
      </c>
      <c r="M4591">
        <v>4561</v>
      </c>
      <c r="N4591">
        <v>0</v>
      </c>
      <c r="O4591">
        <v>5360</v>
      </c>
      <c r="P4591">
        <v>16556</v>
      </c>
      <c r="Q4591">
        <v>0</v>
      </c>
      <c r="R4591">
        <v>16556</v>
      </c>
      <c r="S4591" t="str">
        <f t="shared" si="142"/>
        <v>False</v>
      </c>
      <c r="T4591">
        <v>0</v>
      </c>
      <c r="U4591" t="e">
        <f t="shared" si="143"/>
        <v>#DIV/0!</v>
      </c>
      <c r="V4591">
        <v>0</v>
      </c>
      <c r="W4591">
        <v>6635</v>
      </c>
      <c r="X4591">
        <v>0</v>
      </c>
      <c r="Y4591">
        <v>3910</v>
      </c>
      <c r="Z4591">
        <v>10545</v>
      </c>
      <c r="AA4591" t="b">
        <f>ABS(T4591-Z4591)&gt;25000</f>
        <v>0</v>
      </c>
      <c r="AB4591">
        <v>6011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Q4591">
        <f>K4591/R4591</f>
        <v>0.40076105339453977</v>
      </c>
    </row>
    <row r="4592" spans="1:43" x14ac:dyDescent="0.35">
      <c r="A4592" t="s">
        <v>9508</v>
      </c>
      <c r="B4592" t="s">
        <v>9509</v>
      </c>
      <c r="C4592" t="s">
        <v>38</v>
      </c>
      <c r="D4592" t="str">
        <f>IF(P4592&lt;=50000,"Extra Small",IF(AND(P4592&gt;=50000,P4592&lt;250000),"Small",IF(AND(P4592&gt;=250000,P4592&lt;1000000),"Medium",IF(AND(P4592&gt;=1000000,P4592&lt;10000000),"Large",IF(AND(P4592&gt;=10000000,P4592&lt;100000000),"Extra Large",IF(P4592&gt;=100000000,"Extra-extra-large"))))))</f>
        <v>Large</v>
      </c>
      <c r="E4592" t="s">
        <v>85</v>
      </c>
      <c r="F4592">
        <v>0</v>
      </c>
      <c r="G4592">
        <v>1</v>
      </c>
      <c r="H4592">
        <v>1</v>
      </c>
      <c r="I4592">
        <v>0.5</v>
      </c>
      <c r="J4592" t="s">
        <v>172</v>
      </c>
      <c r="K4592">
        <v>0</v>
      </c>
      <c r="L4592">
        <v>1807213</v>
      </c>
      <c r="M4592">
        <v>0</v>
      </c>
      <c r="N4592">
        <v>2669</v>
      </c>
      <c r="O4592">
        <v>0</v>
      </c>
      <c r="P4592">
        <v>1809882</v>
      </c>
      <c r="Q4592">
        <v>0</v>
      </c>
      <c r="R4592">
        <v>1809882</v>
      </c>
      <c r="S4592" t="str">
        <f t="shared" si="142"/>
        <v>False</v>
      </c>
      <c r="T4592">
        <v>1884</v>
      </c>
      <c r="U4592" t="b">
        <f t="shared" si="143"/>
        <v>0</v>
      </c>
      <c r="V4592">
        <v>0</v>
      </c>
      <c r="W4592">
        <v>0</v>
      </c>
      <c r="X4592">
        <v>1743736</v>
      </c>
      <c r="Y4592">
        <v>12062</v>
      </c>
      <c r="Z4592">
        <v>1757682</v>
      </c>
      <c r="AA4592" t="b">
        <f>ABS(T4592-Z4592)&gt;1000000</f>
        <v>1</v>
      </c>
      <c r="AB4592">
        <v>52200</v>
      </c>
      <c r="AC4592">
        <v>0</v>
      </c>
      <c r="AD4592">
        <v>52200</v>
      </c>
      <c r="AE4592">
        <v>1288933</v>
      </c>
      <c r="AF4592">
        <v>0</v>
      </c>
      <c r="AG4592">
        <v>0</v>
      </c>
      <c r="AH4592">
        <v>0</v>
      </c>
      <c r="AI4592">
        <v>1288933</v>
      </c>
      <c r="AJ4592">
        <v>1223716</v>
      </c>
      <c r="AK4592">
        <v>0</v>
      </c>
      <c r="AL4592">
        <v>0</v>
      </c>
      <c r="AM4592">
        <v>0</v>
      </c>
      <c r="AN4592">
        <v>1223716</v>
      </c>
      <c r="AO4592">
        <v>65217</v>
      </c>
      <c r="AQ4592">
        <f>K4592/R4592</f>
        <v>0</v>
      </c>
    </row>
    <row r="4593" spans="1:43" x14ac:dyDescent="0.35">
      <c r="A4593" t="s">
        <v>9510</v>
      </c>
      <c r="B4593" t="s">
        <v>9511</v>
      </c>
      <c r="C4593" t="s">
        <v>38</v>
      </c>
      <c r="D4593" t="str">
        <f>IF(P4593&lt;=50000,"Extra Small",IF(AND(P4593&gt;=50000,P4593&lt;250000),"Small",IF(AND(P4593&gt;=250000,P4593&lt;1000000),"Medium",IF(AND(P4593&gt;=1000000,P4593&lt;10000000),"Large",IF(AND(P4593&gt;=10000000,P4593&lt;100000000),"Extra Large",IF(P4593&gt;=100000000,"Extra-extra-large"))))))</f>
        <v>Small</v>
      </c>
      <c r="E4593" t="s">
        <v>123</v>
      </c>
      <c r="F4593">
        <v>0</v>
      </c>
      <c r="G4593">
        <v>0</v>
      </c>
      <c r="H4593">
        <v>0</v>
      </c>
      <c r="I4593">
        <v>0</v>
      </c>
      <c r="J4593" t="s">
        <v>278</v>
      </c>
      <c r="K4593">
        <v>5000</v>
      </c>
      <c r="L4593">
        <v>82762</v>
      </c>
      <c r="M4593">
        <v>81130</v>
      </c>
      <c r="N4593">
        <v>0</v>
      </c>
      <c r="O4593">
        <v>607</v>
      </c>
      <c r="P4593">
        <v>169499</v>
      </c>
      <c r="Q4593">
        <v>0</v>
      </c>
      <c r="R4593">
        <v>169499</v>
      </c>
      <c r="S4593" t="str">
        <f t="shared" si="142"/>
        <v>False</v>
      </c>
      <c r="T4593">
        <v>0</v>
      </c>
      <c r="U4593" t="e">
        <f t="shared" si="143"/>
        <v>#DIV/0!</v>
      </c>
      <c r="V4593">
        <v>0</v>
      </c>
      <c r="W4593">
        <v>0</v>
      </c>
      <c r="X4593">
        <v>0</v>
      </c>
      <c r="Y4593">
        <v>71795</v>
      </c>
      <c r="Z4593">
        <v>71795</v>
      </c>
      <c r="AA4593" t="b">
        <f>ABS(T4593-Z4593)&gt;25000</f>
        <v>1</v>
      </c>
      <c r="AB4593">
        <v>97704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144430</v>
      </c>
      <c r="AJ4593">
        <v>0</v>
      </c>
      <c r="AK4593">
        <v>0</v>
      </c>
      <c r="AL4593">
        <v>0</v>
      </c>
      <c r="AM4593">
        <v>0</v>
      </c>
      <c r="AN4593">
        <v>1037</v>
      </c>
      <c r="AO4593">
        <v>143393</v>
      </c>
      <c r="AQ4593">
        <f>K4593/R4593</f>
        <v>2.9498699107369367E-2</v>
      </c>
    </row>
    <row r="4594" spans="1:43" x14ac:dyDescent="0.35">
      <c r="A4594" t="s">
        <v>9512</v>
      </c>
      <c r="B4594" t="s">
        <v>9513</v>
      </c>
      <c r="C4594" t="s">
        <v>50</v>
      </c>
      <c r="D4594" t="str">
        <f>IF(P4594&lt;=50000,"Extra Small",IF(AND(P4594&gt;=50000,P4594&lt;250000),"Small",IF(AND(P4594&gt;=250000,P4594&lt;1000000),"Medium",IF(AND(P4594&gt;=1000000,P4594&lt;10000000),"Large",IF(AND(P4594&gt;=10000000,P4594&lt;100000000),"Extra Large",IF(P4594&gt;=100000000,"Extra-extra-large"))))))</f>
        <v>Medium</v>
      </c>
      <c r="E4594" t="s">
        <v>123</v>
      </c>
      <c r="F4594">
        <v>2</v>
      </c>
      <c r="G4594">
        <v>1</v>
      </c>
      <c r="H4594">
        <v>4</v>
      </c>
      <c r="I4594">
        <v>3</v>
      </c>
      <c r="J4594" t="s">
        <v>172</v>
      </c>
      <c r="K4594">
        <v>0</v>
      </c>
      <c r="L4594">
        <v>730962</v>
      </c>
      <c r="M4594">
        <v>190293</v>
      </c>
      <c r="N4594">
        <v>23540</v>
      </c>
      <c r="O4594">
        <v>8977</v>
      </c>
      <c r="P4594">
        <v>953772</v>
      </c>
      <c r="Q4594">
        <v>0</v>
      </c>
      <c r="R4594">
        <v>953772</v>
      </c>
      <c r="S4594" t="str">
        <f t="shared" si="142"/>
        <v>False</v>
      </c>
      <c r="T4594">
        <v>202200</v>
      </c>
      <c r="U4594" t="b">
        <f t="shared" si="143"/>
        <v>0</v>
      </c>
      <c r="V4594">
        <v>0</v>
      </c>
      <c r="W4594">
        <v>0</v>
      </c>
      <c r="X4594">
        <v>47683</v>
      </c>
      <c r="Y4594">
        <v>192637</v>
      </c>
      <c r="Z4594">
        <v>442520</v>
      </c>
      <c r="AA4594" t="b">
        <f>ABS(T4594-Z4594)&gt;25000</f>
        <v>1</v>
      </c>
      <c r="AB4594">
        <v>511252</v>
      </c>
      <c r="AC4594">
        <v>-296871</v>
      </c>
      <c r="AD4594">
        <v>214381</v>
      </c>
      <c r="AE4594">
        <v>1114556</v>
      </c>
      <c r="AF4594">
        <v>0</v>
      </c>
      <c r="AG4594">
        <v>0</v>
      </c>
      <c r="AH4594">
        <v>923088</v>
      </c>
      <c r="AI4594">
        <v>2037644</v>
      </c>
      <c r="AJ4594">
        <v>782679</v>
      </c>
      <c r="AK4594">
        <v>0</v>
      </c>
      <c r="AL4594">
        <v>0</v>
      </c>
      <c r="AM4594">
        <v>510000</v>
      </c>
      <c r="AN4594">
        <v>1292679</v>
      </c>
      <c r="AO4594">
        <v>744965</v>
      </c>
      <c r="AQ4594">
        <f>K4594/R4594</f>
        <v>0</v>
      </c>
    </row>
    <row r="4595" spans="1:43" x14ac:dyDescent="0.35">
      <c r="A4595" t="s">
        <v>9514</v>
      </c>
      <c r="B4595" t="s">
        <v>9515</v>
      </c>
      <c r="C4595" t="s">
        <v>38</v>
      </c>
      <c r="D4595" t="str">
        <f>IF(P4595&lt;=50000,"Extra Small",IF(AND(P4595&gt;=50000,P4595&lt;250000),"Small",IF(AND(P4595&gt;=250000,P4595&lt;1000000),"Medium",IF(AND(P4595&gt;=1000000,P4595&lt;10000000),"Large",IF(AND(P4595&gt;=10000000,P4595&lt;100000000),"Extra Large",IF(P4595&gt;=100000000,"Extra-extra-large"))))))</f>
        <v>Extra Small</v>
      </c>
      <c r="E4595" t="s">
        <v>330</v>
      </c>
      <c r="F4595">
        <v>0</v>
      </c>
      <c r="G4595">
        <v>0</v>
      </c>
      <c r="H4595">
        <v>0</v>
      </c>
      <c r="I4595">
        <v>0</v>
      </c>
      <c r="J4595" t="s">
        <v>48</v>
      </c>
      <c r="K4595">
        <v>0</v>
      </c>
      <c r="L4595">
        <v>0</v>
      </c>
      <c r="M4595">
        <v>0</v>
      </c>
      <c r="N4595">
        <v>3519</v>
      </c>
      <c r="O4595">
        <v>0</v>
      </c>
      <c r="P4595">
        <v>3519</v>
      </c>
      <c r="Q4595">
        <v>0</v>
      </c>
      <c r="R4595">
        <v>3519</v>
      </c>
      <c r="S4595" t="str">
        <f t="shared" si="142"/>
        <v>False</v>
      </c>
      <c r="T4595">
        <v>0</v>
      </c>
      <c r="U4595" t="e">
        <f t="shared" si="143"/>
        <v>#DIV/0!</v>
      </c>
      <c r="V4595">
        <v>0</v>
      </c>
      <c r="W4595">
        <v>0</v>
      </c>
      <c r="X4595">
        <v>0</v>
      </c>
      <c r="Y4595">
        <v>4010</v>
      </c>
      <c r="Z4595">
        <v>4010</v>
      </c>
      <c r="AA4595" t="b">
        <f>ABS(T4595-Z4595)&gt;25000</f>
        <v>0</v>
      </c>
      <c r="AB4595">
        <v>-491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221380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221380</v>
      </c>
      <c r="AQ4595">
        <f>K4595/R4595</f>
        <v>0</v>
      </c>
    </row>
    <row r="4596" spans="1:43" x14ac:dyDescent="0.35">
      <c r="A4596" t="s">
        <v>9516</v>
      </c>
      <c r="B4596" t="s">
        <v>9517</v>
      </c>
      <c r="C4596" t="s">
        <v>38</v>
      </c>
      <c r="D4596" t="str">
        <f>IF(P4596&lt;=50000,"Extra Small",IF(AND(P4596&gt;=50000,P4596&lt;250000),"Small",IF(AND(P4596&gt;=250000,P4596&lt;1000000),"Medium",IF(AND(P4596&gt;=1000000,P4596&lt;10000000),"Large",IF(AND(P4596&gt;=10000000,P4596&lt;100000000),"Extra Large",IF(P4596&gt;=100000000,"Extra-extra-large"))))))</f>
        <v>Extra Small</v>
      </c>
      <c r="E4596" t="s">
        <v>43</v>
      </c>
      <c r="F4596">
        <v>0</v>
      </c>
      <c r="G4596">
        <v>0</v>
      </c>
      <c r="H4596">
        <v>0</v>
      </c>
      <c r="I4596">
        <v>0</v>
      </c>
      <c r="J4596" t="s">
        <v>269</v>
      </c>
      <c r="K4596">
        <v>0</v>
      </c>
      <c r="L4596">
        <v>13279</v>
      </c>
      <c r="M4596">
        <v>0</v>
      </c>
      <c r="N4596">
        <v>0</v>
      </c>
      <c r="O4596">
        <v>0</v>
      </c>
      <c r="P4596">
        <v>13279</v>
      </c>
      <c r="Q4596">
        <v>0</v>
      </c>
      <c r="R4596">
        <v>13279</v>
      </c>
      <c r="S4596" t="str">
        <f t="shared" si="142"/>
        <v>False</v>
      </c>
      <c r="T4596">
        <v>0</v>
      </c>
      <c r="U4596" t="e">
        <f t="shared" si="143"/>
        <v>#DIV/0!</v>
      </c>
      <c r="V4596">
        <v>0</v>
      </c>
      <c r="W4596">
        <v>6000</v>
      </c>
      <c r="X4596">
        <v>400</v>
      </c>
      <c r="Y4596">
        <v>7129</v>
      </c>
      <c r="Z4596">
        <v>13529</v>
      </c>
      <c r="AA4596" t="b">
        <f>ABS(T4596-Z4596)&gt;25000</f>
        <v>0</v>
      </c>
      <c r="AB4596">
        <v>-250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100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100</v>
      </c>
      <c r="AQ4596">
        <f>K4596/R4596</f>
        <v>0</v>
      </c>
    </row>
    <row r="4597" spans="1:43" x14ac:dyDescent="0.35">
      <c r="A4597" t="s">
        <v>9518</v>
      </c>
      <c r="B4597" t="s">
        <v>9519</v>
      </c>
      <c r="C4597" t="s">
        <v>38</v>
      </c>
      <c r="D4597" t="str">
        <f>IF(P4597&lt;=50000,"Extra Small",IF(AND(P4597&gt;=50000,P4597&lt;250000),"Small",IF(AND(P4597&gt;=250000,P4597&lt;1000000),"Medium",IF(AND(P4597&gt;=1000000,P4597&lt;10000000),"Large",IF(AND(P4597&gt;=10000000,P4597&lt;100000000),"Extra Large",IF(P4597&gt;=100000000,"Extra-extra-large"))))))</f>
        <v>Extra Small</v>
      </c>
      <c r="E4597" t="s">
        <v>85</v>
      </c>
      <c r="F4597">
        <v>0</v>
      </c>
      <c r="G4597">
        <v>0</v>
      </c>
      <c r="H4597">
        <v>2</v>
      </c>
      <c r="I4597">
        <v>0</v>
      </c>
      <c r="J4597" t="s">
        <v>48</v>
      </c>
      <c r="K4597">
        <v>0</v>
      </c>
      <c r="L4597">
        <v>6334</v>
      </c>
      <c r="M4597">
        <v>0</v>
      </c>
      <c r="N4597">
        <v>11906</v>
      </c>
      <c r="O4597">
        <v>5663</v>
      </c>
      <c r="P4597">
        <v>23903</v>
      </c>
      <c r="Q4597">
        <v>0</v>
      </c>
      <c r="R4597">
        <v>23903</v>
      </c>
      <c r="S4597" t="str">
        <f t="shared" si="142"/>
        <v>False</v>
      </c>
      <c r="T4597">
        <v>0</v>
      </c>
      <c r="U4597" t="b">
        <f t="shared" si="143"/>
        <v>0</v>
      </c>
      <c r="V4597">
        <v>0</v>
      </c>
      <c r="W4597">
        <v>11000</v>
      </c>
      <c r="X4597">
        <v>11000</v>
      </c>
      <c r="Y4597">
        <v>3054</v>
      </c>
      <c r="Z4597">
        <v>25054</v>
      </c>
      <c r="AA4597" t="b">
        <f>ABS(T4597-Z4597)&gt;25000</f>
        <v>1</v>
      </c>
      <c r="AB4597">
        <v>-1151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202070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202070</v>
      </c>
      <c r="AQ4597">
        <f>K4597/R4597</f>
        <v>0</v>
      </c>
    </row>
    <row r="4598" spans="1:43" x14ac:dyDescent="0.35">
      <c r="A4598" t="s">
        <v>9520</v>
      </c>
      <c r="B4598" t="s">
        <v>9521</v>
      </c>
      <c r="C4598" t="s">
        <v>38</v>
      </c>
      <c r="D4598" t="str">
        <f>IF(P4598&lt;=50000,"Extra Small",IF(AND(P4598&gt;=50000,P4598&lt;250000),"Small",IF(AND(P4598&gt;=250000,P4598&lt;1000000),"Medium",IF(AND(P4598&gt;=1000000,P4598&lt;10000000),"Large",IF(AND(P4598&gt;=10000000,P4598&lt;100000000),"Extra Large",IF(P4598&gt;=100000000,"Extra-extra-large"))))))</f>
        <v>Extra Large</v>
      </c>
      <c r="E4598" t="s">
        <v>55</v>
      </c>
      <c r="F4598">
        <v>42</v>
      </c>
      <c r="G4598">
        <v>47</v>
      </c>
      <c r="H4598">
        <v>24</v>
      </c>
      <c r="I4598">
        <v>1988.66</v>
      </c>
      <c r="J4598" t="s">
        <v>3626</v>
      </c>
      <c r="K4598">
        <v>10390522</v>
      </c>
      <c r="L4598">
        <v>423734</v>
      </c>
      <c r="M4598">
        <v>1854847</v>
      </c>
      <c r="N4598">
        <v>372944</v>
      </c>
      <c r="O4598">
        <v>13001</v>
      </c>
      <c r="P4598">
        <v>13055048</v>
      </c>
      <c r="Q4598">
        <v>0</v>
      </c>
      <c r="R4598">
        <v>13055048</v>
      </c>
      <c r="S4598" t="str">
        <f t="shared" si="142"/>
        <v>False</v>
      </c>
      <c r="T4598">
        <v>7462054</v>
      </c>
      <c r="U4598" t="b">
        <f t="shared" si="143"/>
        <v>0</v>
      </c>
      <c r="V4598">
        <v>0</v>
      </c>
      <c r="W4598">
        <v>0</v>
      </c>
      <c r="X4598">
        <v>0</v>
      </c>
      <c r="Y4598">
        <v>4783978</v>
      </c>
      <c r="Z4598">
        <v>12246032</v>
      </c>
      <c r="AA4598" t="b">
        <f>ABS(T4598-Z4598)&gt;1000000</f>
        <v>1</v>
      </c>
      <c r="AB4598">
        <v>809016</v>
      </c>
      <c r="AC4598">
        <v>0</v>
      </c>
      <c r="AD4598">
        <v>809016</v>
      </c>
      <c r="AE4598">
        <v>20292629</v>
      </c>
      <c r="AF4598">
        <v>0</v>
      </c>
      <c r="AG4598">
        <v>1363546</v>
      </c>
      <c r="AH4598">
        <v>1363546</v>
      </c>
      <c r="AI4598">
        <v>21656175</v>
      </c>
      <c r="AJ4598">
        <v>2866476</v>
      </c>
      <c r="AK4598">
        <v>0</v>
      </c>
      <c r="AL4598">
        <v>136987</v>
      </c>
      <c r="AM4598">
        <v>136987</v>
      </c>
      <c r="AN4598">
        <v>3003463</v>
      </c>
      <c r="AO4598">
        <v>18652712</v>
      </c>
      <c r="AQ4598">
        <f>K4598/R4598</f>
        <v>0.79590071212300406</v>
      </c>
    </row>
    <row r="4599" spans="1:43" x14ac:dyDescent="0.35">
      <c r="A4599" t="s">
        <v>9522</v>
      </c>
      <c r="B4599" t="s">
        <v>9523</v>
      </c>
      <c r="C4599" t="s">
        <v>38</v>
      </c>
      <c r="D4599" t="str">
        <f>IF(P4599&lt;=50000,"Extra Small",IF(AND(P4599&gt;=50000,P4599&lt;250000),"Small",IF(AND(P4599&gt;=250000,P4599&lt;1000000),"Medium",IF(AND(P4599&gt;=1000000,P4599&lt;10000000),"Large",IF(AND(P4599&gt;=10000000,P4599&lt;100000000),"Extra Large",IF(P4599&gt;=100000000,"Extra-extra-large"))))))</f>
        <v>Extra Small</v>
      </c>
      <c r="E4599" t="s">
        <v>110</v>
      </c>
      <c r="F4599">
        <v>0</v>
      </c>
      <c r="G4599">
        <v>0</v>
      </c>
      <c r="H4599">
        <v>0</v>
      </c>
      <c r="I4599">
        <v>0</v>
      </c>
      <c r="J4599" t="s">
        <v>44</v>
      </c>
      <c r="K4599">
        <v>0</v>
      </c>
      <c r="L4599">
        <v>17063</v>
      </c>
      <c r="M4599">
        <v>0</v>
      </c>
      <c r="N4599">
        <v>0</v>
      </c>
      <c r="O4599">
        <v>0</v>
      </c>
      <c r="P4599">
        <v>17063</v>
      </c>
      <c r="Q4599">
        <v>0</v>
      </c>
      <c r="R4599">
        <v>17063</v>
      </c>
      <c r="S4599" t="str">
        <f t="shared" si="142"/>
        <v>False</v>
      </c>
      <c r="T4599">
        <v>0</v>
      </c>
      <c r="U4599" t="e">
        <f t="shared" si="143"/>
        <v>#DIV/0!</v>
      </c>
      <c r="V4599">
        <v>0</v>
      </c>
      <c r="W4599">
        <v>0</v>
      </c>
      <c r="X4599">
        <v>0</v>
      </c>
      <c r="Y4599">
        <v>17187</v>
      </c>
      <c r="Z4599">
        <v>17187</v>
      </c>
      <c r="AA4599" t="b">
        <f>ABS(T4599-Z4599)&gt;25000</f>
        <v>0</v>
      </c>
      <c r="AB4599">
        <v>-124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5455</v>
      </c>
      <c r="AJ4599">
        <v>0</v>
      </c>
      <c r="AK4599">
        <v>0</v>
      </c>
      <c r="AL4599">
        <v>0</v>
      </c>
      <c r="AM4599">
        <v>0</v>
      </c>
      <c r="AN4599">
        <v>18787</v>
      </c>
      <c r="AO4599">
        <v>-13332</v>
      </c>
      <c r="AQ4599">
        <f>K4599/R4599</f>
        <v>0</v>
      </c>
    </row>
    <row r="4600" spans="1:43" x14ac:dyDescent="0.35">
      <c r="A4600" t="s">
        <v>9524</v>
      </c>
      <c r="B4600" t="s">
        <v>9525</v>
      </c>
      <c r="C4600" t="s">
        <v>38</v>
      </c>
      <c r="D4600" t="str">
        <f>IF(P4600&lt;=50000,"Extra Small",IF(AND(P4600&gt;=50000,P4600&lt;250000),"Small",IF(AND(P4600&gt;=250000,P4600&lt;1000000),"Medium",IF(AND(P4600&gt;=1000000,P4600&lt;10000000),"Large",IF(AND(P4600&gt;=10000000,P4600&lt;100000000),"Extra Large",IF(P4600&gt;=100000000,"Extra-extra-large"))))))</f>
        <v>Extra Large</v>
      </c>
      <c r="E4600" t="s">
        <v>51</v>
      </c>
      <c r="F4600">
        <v>53</v>
      </c>
      <c r="G4600">
        <v>60</v>
      </c>
      <c r="H4600">
        <v>25</v>
      </c>
      <c r="I4600">
        <v>104.5</v>
      </c>
      <c r="J4600" t="s">
        <v>278</v>
      </c>
      <c r="K4600">
        <v>7188288</v>
      </c>
      <c r="L4600">
        <v>0</v>
      </c>
      <c r="M4600">
        <v>6508095</v>
      </c>
      <c r="N4600">
        <v>0</v>
      </c>
      <c r="O4600">
        <v>602612</v>
      </c>
      <c r="P4600">
        <v>14298995</v>
      </c>
      <c r="Q4600">
        <v>0</v>
      </c>
      <c r="R4600">
        <v>14298995</v>
      </c>
      <c r="S4600" t="str">
        <f t="shared" si="142"/>
        <v>False</v>
      </c>
      <c r="T4600">
        <v>9579573</v>
      </c>
      <c r="U4600" t="b">
        <f t="shared" si="143"/>
        <v>0</v>
      </c>
      <c r="V4600">
        <v>8</v>
      </c>
      <c r="W4600">
        <v>0</v>
      </c>
      <c r="X4600">
        <v>0</v>
      </c>
      <c r="Y4600">
        <v>3770423</v>
      </c>
      <c r="Z4600">
        <v>13350004</v>
      </c>
      <c r="AA4600" t="b">
        <f>ABS(T4600-Z4600)&gt;1000000</f>
        <v>1</v>
      </c>
      <c r="AB4600">
        <v>948991</v>
      </c>
      <c r="AC4600">
        <v>0</v>
      </c>
      <c r="AD4600">
        <v>948991</v>
      </c>
      <c r="AE4600">
        <v>1043152</v>
      </c>
      <c r="AF4600">
        <v>0</v>
      </c>
      <c r="AG4600">
        <v>14420056</v>
      </c>
      <c r="AH4600">
        <v>14420056</v>
      </c>
      <c r="AI4600">
        <v>15463208</v>
      </c>
      <c r="AJ4600">
        <v>1157830</v>
      </c>
      <c r="AK4600">
        <v>0</v>
      </c>
      <c r="AL4600">
        <v>1000316</v>
      </c>
      <c r="AM4600">
        <v>1000316</v>
      </c>
      <c r="AN4600">
        <v>2158146</v>
      </c>
      <c r="AO4600">
        <v>13305062</v>
      </c>
      <c r="AQ4600">
        <f>K4600/R4600</f>
        <v>0.50271281303336357</v>
      </c>
    </row>
    <row r="4601" spans="1:43" x14ac:dyDescent="0.35">
      <c r="A4601" t="s">
        <v>9526</v>
      </c>
      <c r="B4601" t="s">
        <v>9527</v>
      </c>
      <c r="C4601" t="s">
        <v>38</v>
      </c>
      <c r="D4601" t="str">
        <f>IF(P4601&lt;=50000,"Extra Small",IF(AND(P4601&gt;=50000,P4601&lt;250000),"Small",IF(AND(P4601&gt;=250000,P4601&lt;1000000),"Medium",IF(AND(P4601&gt;=1000000,P4601&lt;10000000),"Large",IF(AND(P4601&gt;=10000000,P4601&lt;100000000),"Extra Large",IF(P4601&gt;=100000000,"Extra-extra-large"))))))</f>
        <v>Medium</v>
      </c>
      <c r="E4601" t="s">
        <v>43</v>
      </c>
      <c r="F4601">
        <v>0</v>
      </c>
      <c r="G4601">
        <v>0</v>
      </c>
      <c r="H4601">
        <v>0</v>
      </c>
      <c r="I4601">
        <v>0</v>
      </c>
      <c r="J4601" t="s">
        <v>269</v>
      </c>
      <c r="K4601">
        <v>0</v>
      </c>
      <c r="L4601">
        <v>40000</v>
      </c>
      <c r="M4601">
        <v>0</v>
      </c>
      <c r="N4601">
        <v>402317</v>
      </c>
      <c r="O4601">
        <v>0</v>
      </c>
      <c r="P4601">
        <v>442317</v>
      </c>
      <c r="Q4601">
        <v>175441</v>
      </c>
      <c r="R4601">
        <v>617758</v>
      </c>
      <c r="S4601" t="str">
        <f t="shared" si="142"/>
        <v>False</v>
      </c>
      <c r="T4601">
        <v>0</v>
      </c>
      <c r="U4601" t="e">
        <f t="shared" si="143"/>
        <v>#DIV/0!</v>
      </c>
      <c r="V4601">
        <v>0</v>
      </c>
      <c r="W4601">
        <v>312693</v>
      </c>
      <c r="X4601">
        <v>0</v>
      </c>
      <c r="Y4601">
        <v>38858</v>
      </c>
      <c r="Z4601">
        <v>351551</v>
      </c>
      <c r="AA4601" t="b">
        <f>ABS(T4601-Z4601)&gt;25000</f>
        <v>1</v>
      </c>
      <c r="AB4601">
        <v>266207</v>
      </c>
      <c r="AC4601">
        <v>0</v>
      </c>
      <c r="AD4601">
        <v>266207</v>
      </c>
      <c r="AE4601">
        <v>6410344</v>
      </c>
      <c r="AF4601">
        <v>0</v>
      </c>
      <c r="AG4601">
        <v>0</v>
      </c>
      <c r="AH4601">
        <v>0</v>
      </c>
      <c r="AI4601">
        <v>6410344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6410344</v>
      </c>
      <c r="AQ4601">
        <f>K4601/R4601</f>
        <v>0</v>
      </c>
    </row>
    <row r="4602" spans="1:43" x14ac:dyDescent="0.35">
      <c r="A4602" t="s">
        <v>9528</v>
      </c>
      <c r="B4602" t="s">
        <v>9529</v>
      </c>
      <c r="C4602" t="s">
        <v>38</v>
      </c>
      <c r="D4602" t="str">
        <f>IF(P4602&lt;=50000,"Extra Small",IF(AND(P4602&gt;=50000,P4602&lt;250000),"Small",IF(AND(P4602&gt;=250000,P4602&lt;1000000),"Medium",IF(AND(P4602&gt;=1000000,P4602&lt;10000000),"Large",IF(AND(P4602&gt;=10000000,P4602&lt;100000000),"Extra Large",IF(P4602&gt;=100000000,"Extra-extra-large"))))))</f>
        <v>Small</v>
      </c>
      <c r="E4602" t="s">
        <v>123</v>
      </c>
      <c r="F4602">
        <v>0</v>
      </c>
      <c r="G4602">
        <v>0</v>
      </c>
      <c r="H4602">
        <v>0</v>
      </c>
      <c r="I4602">
        <v>0</v>
      </c>
      <c r="J4602" t="s">
        <v>1690</v>
      </c>
      <c r="K4602">
        <v>35500</v>
      </c>
      <c r="L4602">
        <v>0</v>
      </c>
      <c r="M4602">
        <v>94168</v>
      </c>
      <c r="N4602">
        <v>1235</v>
      </c>
      <c r="O4602">
        <v>0</v>
      </c>
      <c r="P4602">
        <v>130903</v>
      </c>
      <c r="Q4602">
        <v>0</v>
      </c>
      <c r="R4602">
        <v>130903</v>
      </c>
      <c r="S4602" t="str">
        <f t="shared" si="142"/>
        <v>False</v>
      </c>
      <c r="T4602">
        <v>0</v>
      </c>
      <c r="U4602" t="e">
        <f t="shared" si="143"/>
        <v>#DIV/0!</v>
      </c>
      <c r="V4602">
        <v>0</v>
      </c>
      <c r="W4602">
        <v>0</v>
      </c>
      <c r="X4602">
        <v>0</v>
      </c>
      <c r="Y4602">
        <v>115604</v>
      </c>
      <c r="Z4602">
        <v>115604</v>
      </c>
      <c r="AA4602" t="b">
        <f>ABS(T4602-Z4602)&gt;25000</f>
        <v>1</v>
      </c>
      <c r="AB4602">
        <v>15299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452280</v>
      </c>
      <c r="AJ4602">
        <v>0</v>
      </c>
      <c r="AK4602">
        <v>0</v>
      </c>
      <c r="AL4602">
        <v>0</v>
      </c>
      <c r="AM4602">
        <v>0</v>
      </c>
      <c r="AN4602">
        <v>2137</v>
      </c>
      <c r="AO4602">
        <v>450143</v>
      </c>
      <c r="AQ4602">
        <f>K4602/R4602</f>
        <v>0.27119317357127032</v>
      </c>
    </row>
    <row r="4603" spans="1:43" x14ac:dyDescent="0.35">
      <c r="A4603" t="s">
        <v>9530</v>
      </c>
      <c r="B4603" t="s">
        <v>9531</v>
      </c>
      <c r="C4603" t="s">
        <v>50</v>
      </c>
      <c r="D4603" t="str">
        <f>IF(P4603&lt;=50000,"Extra Small",IF(AND(P4603&gt;=50000,P4603&lt;250000),"Small",IF(AND(P4603&gt;=250000,P4603&lt;1000000),"Medium",IF(AND(P4603&gt;=1000000,P4603&lt;10000000),"Large",IF(AND(P4603&gt;=10000000,P4603&lt;100000000),"Extra Large",IF(P4603&gt;=100000000,"Extra-extra-large"))))))</f>
        <v>Extra Small</v>
      </c>
      <c r="E4603" t="s">
        <v>110</v>
      </c>
      <c r="F4603">
        <v>0</v>
      </c>
      <c r="G4603">
        <v>0</v>
      </c>
      <c r="H4603">
        <v>0</v>
      </c>
      <c r="I4603">
        <v>0</v>
      </c>
      <c r="J4603" t="s">
        <v>44</v>
      </c>
      <c r="K4603">
        <v>0</v>
      </c>
      <c r="L4603">
        <v>970</v>
      </c>
      <c r="M4603">
        <v>3430</v>
      </c>
      <c r="N4603">
        <v>60</v>
      </c>
      <c r="O4603">
        <v>11921</v>
      </c>
      <c r="P4603">
        <v>16381</v>
      </c>
      <c r="Q4603">
        <v>64955</v>
      </c>
      <c r="R4603">
        <v>81336</v>
      </c>
      <c r="S4603" t="str">
        <f t="shared" si="142"/>
        <v>False</v>
      </c>
      <c r="T4603">
        <v>0</v>
      </c>
      <c r="U4603" t="e">
        <f t="shared" si="143"/>
        <v>#DIV/0!</v>
      </c>
      <c r="V4603">
        <v>0</v>
      </c>
      <c r="W4603">
        <v>0</v>
      </c>
      <c r="X4603">
        <v>0</v>
      </c>
      <c r="Y4603">
        <v>25236</v>
      </c>
      <c r="Z4603">
        <v>25236</v>
      </c>
      <c r="AA4603" t="b">
        <f>ABS(T4603-Z4603)&gt;25000</f>
        <v>1</v>
      </c>
      <c r="AB4603">
        <v>56100</v>
      </c>
      <c r="AC4603">
        <v>0</v>
      </c>
      <c r="AD4603">
        <v>56100</v>
      </c>
      <c r="AE4603">
        <v>0</v>
      </c>
      <c r="AF4603">
        <v>0</v>
      </c>
      <c r="AG4603">
        <v>0</v>
      </c>
      <c r="AH4603">
        <v>0</v>
      </c>
      <c r="AI4603">
        <v>108909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108909</v>
      </c>
      <c r="AQ4603">
        <f>K4603/R4603</f>
        <v>0</v>
      </c>
    </row>
    <row r="4604" spans="1:43" x14ac:dyDescent="0.35">
      <c r="A4604" t="s">
        <v>9532</v>
      </c>
      <c r="B4604" t="s">
        <v>9533</v>
      </c>
      <c r="C4604" t="s">
        <v>38</v>
      </c>
      <c r="D4604" t="str">
        <f>IF(P4604&lt;=50000,"Extra Small",IF(AND(P4604&gt;=50000,P4604&lt;250000),"Small",IF(AND(P4604&gt;=250000,P4604&lt;1000000),"Medium",IF(AND(P4604&gt;=1000000,P4604&lt;10000000),"Large",IF(AND(P4604&gt;=10000000,P4604&lt;100000000),"Extra Large",IF(P4604&gt;=100000000,"Extra-extra-large"))))))</f>
        <v>Small</v>
      </c>
      <c r="E4604" t="s">
        <v>98</v>
      </c>
      <c r="F4604">
        <v>0</v>
      </c>
      <c r="G4604">
        <v>0</v>
      </c>
      <c r="H4604">
        <v>0</v>
      </c>
      <c r="I4604">
        <v>0</v>
      </c>
      <c r="J4604" t="s">
        <v>172</v>
      </c>
      <c r="K4604">
        <v>0</v>
      </c>
      <c r="L4604">
        <v>35484</v>
      </c>
      <c r="M4604">
        <v>0</v>
      </c>
      <c r="N4604">
        <v>0</v>
      </c>
      <c r="O4604">
        <v>28173</v>
      </c>
      <c r="P4604">
        <v>63657</v>
      </c>
      <c r="Q4604">
        <v>0</v>
      </c>
      <c r="R4604">
        <v>63657</v>
      </c>
      <c r="S4604" t="str">
        <f t="shared" si="142"/>
        <v>False</v>
      </c>
      <c r="T4604">
        <v>0</v>
      </c>
      <c r="U4604" t="e">
        <f t="shared" si="143"/>
        <v>#DIV/0!</v>
      </c>
      <c r="V4604">
        <v>0</v>
      </c>
      <c r="W4604">
        <v>56294</v>
      </c>
      <c r="X4604">
        <v>0</v>
      </c>
      <c r="Y4604">
        <v>3913</v>
      </c>
      <c r="Z4604">
        <v>60207</v>
      </c>
      <c r="AA4604" t="b">
        <f>ABS(T4604-Z4604)&gt;25000</f>
        <v>1</v>
      </c>
      <c r="AB4604">
        <v>3450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68640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68640</v>
      </c>
      <c r="AQ4604">
        <f>K4604/R4604</f>
        <v>0</v>
      </c>
    </row>
    <row r="4605" spans="1:43" x14ac:dyDescent="0.35">
      <c r="A4605" t="s">
        <v>9534</v>
      </c>
      <c r="B4605" t="s">
        <v>9535</v>
      </c>
      <c r="C4605" t="s">
        <v>38</v>
      </c>
      <c r="D4605" t="str">
        <f>IF(P4605&lt;=50000,"Extra Small",IF(AND(P4605&gt;=50000,P4605&lt;250000),"Small",IF(AND(P4605&gt;=250000,P4605&lt;1000000),"Medium",IF(AND(P4605&gt;=1000000,P4605&lt;10000000),"Large",IF(AND(P4605&gt;=10000000,P4605&lt;100000000),"Extra Large",IF(P4605&gt;=100000000,"Extra-extra-large"))))))</f>
        <v>Extra Large</v>
      </c>
      <c r="E4605" t="s">
        <v>55</v>
      </c>
      <c r="F4605">
        <v>50</v>
      </c>
      <c r="G4605">
        <v>131</v>
      </c>
      <c r="H4605">
        <v>29</v>
      </c>
      <c r="I4605">
        <v>133.08000000000001</v>
      </c>
      <c r="J4605" t="s">
        <v>278</v>
      </c>
      <c r="K4605">
        <v>13808640</v>
      </c>
      <c r="L4605">
        <v>7491</v>
      </c>
      <c r="M4605">
        <v>2300771</v>
      </c>
      <c r="N4605">
        <v>205646</v>
      </c>
      <c r="O4605">
        <v>951991</v>
      </c>
      <c r="P4605">
        <v>17274539</v>
      </c>
      <c r="Q4605">
        <v>0</v>
      </c>
      <c r="R4605">
        <v>17274539</v>
      </c>
      <c r="S4605" t="str">
        <f t="shared" si="142"/>
        <v>False</v>
      </c>
      <c r="T4605">
        <v>11978283</v>
      </c>
      <c r="U4605" t="b">
        <f t="shared" si="143"/>
        <v>0</v>
      </c>
      <c r="V4605">
        <v>13925</v>
      </c>
      <c r="W4605">
        <v>0</v>
      </c>
      <c r="X4605">
        <v>0</v>
      </c>
      <c r="Y4605">
        <v>3893122</v>
      </c>
      <c r="Z4605">
        <v>15885330</v>
      </c>
      <c r="AA4605" t="b">
        <f>ABS(T4605-Z4605)&gt;1000000</f>
        <v>1</v>
      </c>
      <c r="AB4605">
        <v>1389209</v>
      </c>
      <c r="AC4605">
        <v>0</v>
      </c>
      <c r="AD4605">
        <v>1389209</v>
      </c>
      <c r="AE4605">
        <v>8580555</v>
      </c>
      <c r="AF4605">
        <v>0</v>
      </c>
      <c r="AG4605">
        <v>1959152</v>
      </c>
      <c r="AH4605">
        <v>1959152</v>
      </c>
      <c r="AI4605">
        <v>10539707</v>
      </c>
      <c r="AJ4605">
        <v>4943448</v>
      </c>
      <c r="AK4605">
        <v>0</v>
      </c>
      <c r="AL4605">
        <v>441759</v>
      </c>
      <c r="AM4605">
        <v>441759</v>
      </c>
      <c r="AN4605">
        <v>5385207</v>
      </c>
      <c r="AO4605">
        <v>5154500</v>
      </c>
      <c r="AQ4605">
        <f>K4605/R4605</f>
        <v>0.7993637341060158</v>
      </c>
    </row>
    <row r="4606" spans="1:43" x14ac:dyDescent="0.35">
      <c r="A4606" t="s">
        <v>9536</v>
      </c>
      <c r="B4606" t="s">
        <v>9537</v>
      </c>
      <c r="C4606" t="s">
        <v>38</v>
      </c>
      <c r="D4606" t="str">
        <f>IF(P4606&lt;=50000,"Extra Small",IF(AND(P4606&gt;=50000,P4606&lt;250000),"Small",IF(AND(P4606&gt;=250000,P4606&lt;1000000),"Medium",IF(AND(P4606&gt;=1000000,P4606&lt;10000000),"Large",IF(AND(P4606&gt;=10000000,P4606&lt;100000000),"Extra Large",IF(P4606&gt;=100000000,"Extra-extra-large"))))))</f>
        <v>Extra Small</v>
      </c>
      <c r="E4606" t="s">
        <v>70</v>
      </c>
      <c r="F4606">
        <v>0</v>
      </c>
      <c r="G4606">
        <v>0</v>
      </c>
      <c r="H4606">
        <v>0</v>
      </c>
      <c r="I4606">
        <v>0</v>
      </c>
      <c r="J4606" t="s">
        <v>95</v>
      </c>
      <c r="K4606">
        <v>3773</v>
      </c>
      <c r="L4606">
        <v>3345</v>
      </c>
      <c r="M4606">
        <v>5317</v>
      </c>
      <c r="N4606">
        <v>0</v>
      </c>
      <c r="O4606">
        <v>7773</v>
      </c>
      <c r="P4606">
        <v>20208</v>
      </c>
      <c r="Q4606">
        <v>0</v>
      </c>
      <c r="R4606">
        <v>20208</v>
      </c>
      <c r="S4606" t="str">
        <f t="shared" si="142"/>
        <v>False</v>
      </c>
      <c r="T4606">
        <v>0</v>
      </c>
      <c r="U4606" t="e">
        <f t="shared" si="143"/>
        <v>#DIV/0!</v>
      </c>
      <c r="V4606">
        <v>0</v>
      </c>
      <c r="W4606">
        <v>0</v>
      </c>
      <c r="X4606">
        <v>0</v>
      </c>
      <c r="Y4606">
        <v>16813</v>
      </c>
      <c r="Z4606">
        <v>16813</v>
      </c>
      <c r="AA4606" t="b">
        <f>ABS(T4606-Z4606)&gt;25000</f>
        <v>0</v>
      </c>
      <c r="AB4606">
        <v>3395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301495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301495</v>
      </c>
      <c r="AQ4606">
        <f>K4606/R4606</f>
        <v>0.18670823436262865</v>
      </c>
    </row>
    <row r="4607" spans="1:43" x14ac:dyDescent="0.35">
      <c r="A4607" t="s">
        <v>9538</v>
      </c>
      <c r="B4607" t="s">
        <v>9539</v>
      </c>
      <c r="C4607" t="s">
        <v>50</v>
      </c>
      <c r="D4607" t="str">
        <f>IF(P4607&lt;=50000,"Extra Small",IF(AND(P4607&gt;=50000,P4607&lt;250000),"Small",IF(AND(P4607&gt;=250000,P4607&lt;1000000),"Medium",IF(AND(P4607&gt;=1000000,P4607&lt;10000000),"Large",IF(AND(P4607&gt;=10000000,P4607&lt;100000000),"Extra Large",IF(P4607&gt;=100000000,"Extra-extra-large"))))))</f>
        <v>Small</v>
      </c>
      <c r="E4607" t="s">
        <v>70</v>
      </c>
      <c r="F4607">
        <v>0</v>
      </c>
      <c r="G4607">
        <v>0</v>
      </c>
      <c r="H4607">
        <v>0</v>
      </c>
      <c r="I4607">
        <v>0</v>
      </c>
      <c r="J4607" t="s">
        <v>339</v>
      </c>
      <c r="K4607">
        <v>0</v>
      </c>
      <c r="L4607">
        <v>0</v>
      </c>
      <c r="M4607">
        <v>0</v>
      </c>
      <c r="N4607">
        <v>0</v>
      </c>
      <c r="O4607">
        <v>62979</v>
      </c>
      <c r="P4607">
        <v>62979</v>
      </c>
      <c r="Q4607">
        <v>0</v>
      </c>
      <c r="R4607">
        <v>62979</v>
      </c>
      <c r="S4607" t="str">
        <f t="shared" si="142"/>
        <v>False</v>
      </c>
      <c r="T4607">
        <v>0</v>
      </c>
      <c r="U4607" t="e">
        <f t="shared" si="143"/>
        <v>#DIV/0!</v>
      </c>
      <c r="V4607">
        <v>0</v>
      </c>
      <c r="W4607">
        <v>0</v>
      </c>
      <c r="X4607">
        <v>0</v>
      </c>
      <c r="Y4607">
        <v>71274</v>
      </c>
      <c r="Z4607">
        <v>71274</v>
      </c>
      <c r="AA4607" t="b">
        <f>ABS(T4607-Z4607)&gt;25000</f>
        <v>1</v>
      </c>
      <c r="AB4607">
        <v>-8295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30696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30696</v>
      </c>
      <c r="AQ4607">
        <f>K4607/R4607</f>
        <v>0</v>
      </c>
    </row>
    <row r="4608" spans="1:43" x14ac:dyDescent="0.35">
      <c r="A4608" t="s">
        <v>9540</v>
      </c>
      <c r="B4608" t="s">
        <v>9541</v>
      </c>
      <c r="C4608" t="s">
        <v>50</v>
      </c>
      <c r="D4608" t="str">
        <f>IF(P4608&lt;=50000,"Extra Small",IF(AND(P4608&gt;=50000,P4608&lt;250000),"Small",IF(AND(P4608&gt;=250000,P4608&lt;1000000),"Medium",IF(AND(P4608&gt;=1000000,P4608&lt;10000000),"Large",IF(AND(P4608&gt;=10000000,P4608&lt;100000000),"Extra Large",IF(P4608&gt;=100000000,"Extra-extra-large"))))))</f>
        <v>Extra Small</v>
      </c>
      <c r="E4608" t="s">
        <v>110</v>
      </c>
      <c r="F4608">
        <v>0</v>
      </c>
      <c r="G4608">
        <v>0</v>
      </c>
      <c r="H4608">
        <v>0</v>
      </c>
      <c r="I4608">
        <v>0</v>
      </c>
      <c r="J4608" t="s">
        <v>44</v>
      </c>
      <c r="K4608">
        <v>0</v>
      </c>
      <c r="L4608">
        <v>0</v>
      </c>
      <c r="M4608">
        <v>0</v>
      </c>
      <c r="N4608">
        <v>4</v>
      </c>
      <c r="O4608">
        <v>0</v>
      </c>
      <c r="P4608">
        <v>4</v>
      </c>
      <c r="Q4608">
        <v>0</v>
      </c>
      <c r="R4608">
        <v>4</v>
      </c>
      <c r="S4608" t="str">
        <f t="shared" si="142"/>
        <v>False</v>
      </c>
      <c r="T4608">
        <v>0</v>
      </c>
      <c r="U4608" t="e">
        <f t="shared" si="143"/>
        <v>#DIV/0!</v>
      </c>
      <c r="V4608">
        <v>0</v>
      </c>
      <c r="W4608">
        <v>0</v>
      </c>
      <c r="X4608">
        <v>0</v>
      </c>
      <c r="Y4608">
        <v>12059</v>
      </c>
      <c r="Z4608">
        <v>12059</v>
      </c>
      <c r="AA4608" t="b">
        <f>ABS(T4608-Z4608)&gt;25000</f>
        <v>0</v>
      </c>
      <c r="AB4608">
        <v>-12055</v>
      </c>
      <c r="AC4608">
        <v>0</v>
      </c>
      <c r="AD4608">
        <v>-12055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Q4608">
        <f>K4608/R4608</f>
        <v>0</v>
      </c>
    </row>
    <row r="4609" spans="1:43" x14ac:dyDescent="0.35">
      <c r="A4609" t="s">
        <v>9542</v>
      </c>
      <c r="B4609" t="s">
        <v>9543</v>
      </c>
      <c r="C4609" t="s">
        <v>38</v>
      </c>
      <c r="D4609" t="str">
        <f>IF(P4609&lt;=50000,"Extra Small",IF(AND(P4609&gt;=50000,P4609&lt;250000),"Small",IF(AND(P4609&gt;=250000,P4609&lt;1000000),"Medium",IF(AND(P4609&gt;=1000000,P4609&lt;10000000),"Large",IF(AND(P4609&gt;=10000000,P4609&lt;100000000),"Extra Large",IF(P4609&gt;=100000000,"Extra-extra-large"))))))</f>
        <v>Extra Small</v>
      </c>
      <c r="E4609" t="s">
        <v>55</v>
      </c>
      <c r="F4609">
        <v>0</v>
      </c>
      <c r="G4609">
        <v>0</v>
      </c>
      <c r="H4609">
        <v>0</v>
      </c>
      <c r="I4609">
        <v>0</v>
      </c>
      <c r="J4609" t="s">
        <v>130</v>
      </c>
      <c r="K4609">
        <v>0</v>
      </c>
      <c r="L4609">
        <v>1443</v>
      </c>
      <c r="M4609">
        <v>8978</v>
      </c>
      <c r="N4609">
        <v>40</v>
      </c>
      <c r="O4609">
        <v>5930</v>
      </c>
      <c r="P4609">
        <v>16391</v>
      </c>
      <c r="Q4609">
        <v>0</v>
      </c>
      <c r="R4609">
        <v>16391</v>
      </c>
      <c r="S4609" t="str">
        <f t="shared" si="142"/>
        <v>False</v>
      </c>
      <c r="T4609">
        <v>0</v>
      </c>
      <c r="U4609" t="e">
        <f t="shared" si="143"/>
        <v>#DIV/0!</v>
      </c>
      <c r="V4609">
        <v>0</v>
      </c>
      <c r="W4609">
        <v>0</v>
      </c>
      <c r="X4609">
        <v>0</v>
      </c>
      <c r="Y4609">
        <v>12514</v>
      </c>
      <c r="Z4609">
        <v>12514</v>
      </c>
      <c r="AA4609" t="b">
        <f>ABS(T4609-Z4609)&gt;25000</f>
        <v>0</v>
      </c>
      <c r="AB4609">
        <v>3877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289491</v>
      </c>
      <c r="AJ4609">
        <v>0</v>
      </c>
      <c r="AK4609">
        <v>0</v>
      </c>
      <c r="AL4609">
        <v>0</v>
      </c>
      <c r="AM4609">
        <v>0</v>
      </c>
      <c r="AN4609">
        <v>7139</v>
      </c>
      <c r="AO4609">
        <v>282352</v>
      </c>
      <c r="AQ4609">
        <f>K4609/R4609</f>
        <v>0</v>
      </c>
    </row>
    <row r="4610" spans="1:43" x14ac:dyDescent="0.35">
      <c r="A4610" t="s">
        <v>9544</v>
      </c>
      <c r="B4610" t="s">
        <v>9545</v>
      </c>
      <c r="C4610" t="s">
        <v>38</v>
      </c>
      <c r="D4610" t="str">
        <f>IF(P4610&lt;=50000,"Extra Small",IF(AND(P4610&gt;=50000,P4610&lt;250000),"Small",IF(AND(P4610&gt;=250000,P4610&lt;1000000),"Medium",IF(AND(P4610&gt;=1000000,P4610&lt;10000000),"Large",IF(AND(P4610&gt;=10000000,P4610&lt;100000000),"Extra Large",IF(P4610&gt;=100000000,"Extra-extra-large"))))))</f>
        <v>Small</v>
      </c>
      <c r="E4610" t="s">
        <v>39</v>
      </c>
      <c r="F4610">
        <v>0</v>
      </c>
      <c r="G4610">
        <v>0</v>
      </c>
      <c r="H4610">
        <v>0</v>
      </c>
      <c r="I4610">
        <v>0</v>
      </c>
      <c r="J4610" t="s">
        <v>143</v>
      </c>
      <c r="K4610">
        <v>30000</v>
      </c>
      <c r="L4610">
        <v>33939</v>
      </c>
      <c r="M4610">
        <v>0</v>
      </c>
      <c r="N4610">
        <v>0</v>
      </c>
      <c r="O4610">
        <v>7500</v>
      </c>
      <c r="P4610">
        <v>71439</v>
      </c>
      <c r="Q4610">
        <v>0</v>
      </c>
      <c r="R4610">
        <v>71439</v>
      </c>
      <c r="S4610" t="str">
        <f t="shared" si="142"/>
        <v>False</v>
      </c>
      <c r="T4610">
        <v>0</v>
      </c>
      <c r="U4610" t="e">
        <f t="shared" si="143"/>
        <v>#DIV/0!</v>
      </c>
      <c r="V4610">
        <v>0</v>
      </c>
      <c r="W4610">
        <v>22623</v>
      </c>
      <c r="X4610">
        <v>0</v>
      </c>
      <c r="Y4610">
        <v>32377</v>
      </c>
      <c r="Z4610">
        <v>55000</v>
      </c>
      <c r="AA4610" t="b">
        <f>ABS(T4610-Z4610)&gt;25000</f>
        <v>1</v>
      </c>
      <c r="AB4610">
        <v>16439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50993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50993</v>
      </c>
      <c r="AQ4610">
        <f>K4610/R4610</f>
        <v>0.41993868895141312</v>
      </c>
    </row>
    <row r="4611" spans="1:43" x14ac:dyDescent="0.35">
      <c r="A4611" t="s">
        <v>9546</v>
      </c>
      <c r="B4611" t="s">
        <v>9547</v>
      </c>
      <c r="C4611" t="s">
        <v>50</v>
      </c>
      <c r="D4611" t="str">
        <f>IF(P4611&lt;=50000,"Extra Small",IF(AND(P4611&gt;=50000,P4611&lt;250000),"Small",IF(AND(P4611&gt;=250000,P4611&lt;1000000),"Medium",IF(AND(P4611&gt;=1000000,P4611&lt;10000000),"Large",IF(AND(P4611&gt;=10000000,P4611&lt;100000000),"Extra Large",IF(P4611&gt;=100000000,"Extra-extra-large"))))))</f>
        <v>Small</v>
      </c>
      <c r="E4611" t="s">
        <v>73</v>
      </c>
      <c r="F4611">
        <v>0</v>
      </c>
      <c r="G4611">
        <v>0</v>
      </c>
      <c r="H4611">
        <v>0</v>
      </c>
      <c r="I4611">
        <v>0</v>
      </c>
      <c r="J4611" t="s">
        <v>154</v>
      </c>
      <c r="K4611">
        <v>0</v>
      </c>
      <c r="L4611">
        <v>0</v>
      </c>
      <c r="M4611">
        <v>0</v>
      </c>
      <c r="N4611">
        <v>0</v>
      </c>
      <c r="O4611">
        <v>225229</v>
      </c>
      <c r="P4611">
        <v>225229</v>
      </c>
      <c r="Q4611">
        <v>0</v>
      </c>
      <c r="R4611">
        <v>225229</v>
      </c>
      <c r="S4611" t="str">
        <f t="shared" ref="S4611:S4674" si="144">IF(ABS(P4611+Q4611-K4611-R4611&gt;25000),"True","False")</f>
        <v>False</v>
      </c>
      <c r="T4611">
        <v>0</v>
      </c>
      <c r="U4611" t="e">
        <f t="shared" ref="U4611:U4674" si="145">T4611/(F4611+G4611+H4611)&gt;300000</f>
        <v>#DIV/0!</v>
      </c>
      <c r="V4611">
        <v>0</v>
      </c>
      <c r="W4611">
        <v>0</v>
      </c>
      <c r="X4611">
        <v>0</v>
      </c>
      <c r="Y4611">
        <v>233222</v>
      </c>
      <c r="Z4611">
        <v>233222</v>
      </c>
      <c r="AA4611" t="b">
        <f>ABS(T4611-Z4611)&gt;25000</f>
        <v>1</v>
      </c>
      <c r="AB4611">
        <v>-7993</v>
      </c>
      <c r="AC4611">
        <v>0</v>
      </c>
      <c r="AD4611">
        <v>-7993</v>
      </c>
      <c r="AE4611">
        <v>0</v>
      </c>
      <c r="AF4611">
        <v>0</v>
      </c>
      <c r="AG4611">
        <v>0</v>
      </c>
      <c r="AH4611">
        <v>0</v>
      </c>
      <c r="AI4611">
        <v>44915</v>
      </c>
      <c r="AJ4611">
        <v>0</v>
      </c>
      <c r="AK4611">
        <v>0</v>
      </c>
      <c r="AL4611">
        <v>0</v>
      </c>
      <c r="AM4611">
        <v>0</v>
      </c>
      <c r="AN4611">
        <v>28851</v>
      </c>
      <c r="AO4611">
        <v>16064</v>
      </c>
      <c r="AQ4611">
        <f>K4611/R4611</f>
        <v>0</v>
      </c>
    </row>
    <row r="4612" spans="1:43" x14ac:dyDescent="0.35">
      <c r="A4612" t="s">
        <v>9548</v>
      </c>
      <c r="B4612" t="s">
        <v>9549</v>
      </c>
      <c r="C4612" t="s">
        <v>38</v>
      </c>
      <c r="D4612" t="str">
        <f>IF(P4612&lt;=50000,"Extra Small",IF(AND(P4612&gt;=50000,P4612&lt;250000),"Small",IF(AND(P4612&gt;=250000,P4612&lt;1000000),"Medium",IF(AND(P4612&gt;=1000000,P4612&lt;10000000),"Large",IF(AND(P4612&gt;=10000000,P4612&lt;100000000),"Extra Large",IF(P4612&gt;=100000000,"Extra-extra-large"))))))</f>
        <v>Small</v>
      </c>
      <c r="E4612" t="s">
        <v>302</v>
      </c>
      <c r="F4612">
        <v>0</v>
      </c>
      <c r="G4612">
        <v>0</v>
      </c>
      <c r="H4612">
        <v>0</v>
      </c>
      <c r="I4612">
        <v>0</v>
      </c>
      <c r="J4612" t="s">
        <v>57</v>
      </c>
      <c r="K4612">
        <v>0</v>
      </c>
      <c r="L4612">
        <v>170489</v>
      </c>
      <c r="M4612">
        <v>0</v>
      </c>
      <c r="N4612">
        <v>536</v>
      </c>
      <c r="O4612">
        <v>0</v>
      </c>
      <c r="P4612">
        <v>171025</v>
      </c>
      <c r="Q4612">
        <v>0</v>
      </c>
      <c r="R4612">
        <v>171025</v>
      </c>
      <c r="S4612" t="str">
        <f t="shared" si="144"/>
        <v>False</v>
      </c>
      <c r="T4612">
        <v>0</v>
      </c>
      <c r="U4612" t="e">
        <f t="shared" si="145"/>
        <v>#DIV/0!</v>
      </c>
      <c r="V4612">
        <v>0</v>
      </c>
      <c r="W4612">
        <v>12000</v>
      </c>
      <c r="X4612">
        <v>141536</v>
      </c>
      <c r="Y4612">
        <v>8801</v>
      </c>
      <c r="Z4612">
        <v>162337</v>
      </c>
      <c r="AA4612" t="b">
        <f>ABS(T4612-Z4612)&gt;25000</f>
        <v>1</v>
      </c>
      <c r="AB4612">
        <v>8688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139225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139225</v>
      </c>
      <c r="AQ4612">
        <f>K4612/R4612</f>
        <v>0</v>
      </c>
    </row>
    <row r="4613" spans="1:43" x14ac:dyDescent="0.35">
      <c r="A4613" t="s">
        <v>9550</v>
      </c>
      <c r="B4613" t="s">
        <v>9551</v>
      </c>
      <c r="C4613" t="s">
        <v>50</v>
      </c>
      <c r="D4613" t="str">
        <f>IF(P4613&lt;=50000,"Extra Small",IF(AND(P4613&gt;=50000,P4613&lt;250000),"Small",IF(AND(P4613&gt;=250000,P4613&lt;1000000),"Medium",IF(AND(P4613&gt;=1000000,P4613&lt;10000000),"Large",IF(AND(P4613&gt;=10000000,P4613&lt;100000000),"Extra Large",IF(P4613&gt;=100000000,"Extra-extra-large"))))))</f>
        <v>Extra Large</v>
      </c>
      <c r="E4613" t="s">
        <v>302</v>
      </c>
      <c r="F4613">
        <v>114</v>
      </c>
      <c r="G4613">
        <v>10</v>
      </c>
      <c r="H4613">
        <v>6</v>
      </c>
      <c r="I4613">
        <v>118</v>
      </c>
      <c r="J4613" t="s">
        <v>48</v>
      </c>
      <c r="K4613">
        <v>29015185</v>
      </c>
      <c r="L4613">
        <v>67541</v>
      </c>
      <c r="M4613">
        <v>1192951</v>
      </c>
      <c r="N4613">
        <v>66688</v>
      </c>
      <c r="O4613">
        <v>0</v>
      </c>
      <c r="P4613">
        <v>30342365</v>
      </c>
      <c r="Q4613">
        <v>5777</v>
      </c>
      <c r="R4613">
        <v>30348142</v>
      </c>
      <c r="S4613" t="str">
        <f t="shared" si="144"/>
        <v>False</v>
      </c>
      <c r="T4613">
        <v>8119192</v>
      </c>
      <c r="U4613" t="b">
        <f t="shared" si="145"/>
        <v>0</v>
      </c>
      <c r="V4613">
        <v>0</v>
      </c>
      <c r="W4613">
        <v>0</v>
      </c>
      <c r="X4613">
        <v>0</v>
      </c>
      <c r="Y4613">
        <v>21421033</v>
      </c>
      <c r="Z4613">
        <v>29540225</v>
      </c>
      <c r="AA4613" t="b">
        <f>ABS(T4613-Z4613)&gt;1000000</f>
        <v>1</v>
      </c>
      <c r="AB4613">
        <v>807917</v>
      </c>
      <c r="AC4613">
        <v>-375937</v>
      </c>
      <c r="AD4613">
        <v>431980</v>
      </c>
      <c r="AE4613">
        <v>19967335</v>
      </c>
      <c r="AF4613">
        <v>0</v>
      </c>
      <c r="AG4613">
        <v>1511297</v>
      </c>
      <c r="AH4613">
        <v>1511297</v>
      </c>
      <c r="AI4613">
        <v>21478632</v>
      </c>
      <c r="AJ4613">
        <v>5338684</v>
      </c>
      <c r="AK4613">
        <v>0</v>
      </c>
      <c r="AL4613">
        <v>64445</v>
      </c>
      <c r="AM4613">
        <v>64445</v>
      </c>
      <c r="AN4613">
        <v>5403129</v>
      </c>
      <c r="AO4613">
        <v>16075503</v>
      </c>
      <c r="AQ4613">
        <f>K4613/R4613</f>
        <v>0.95607780535625542</v>
      </c>
    </row>
    <row r="4614" spans="1:43" x14ac:dyDescent="0.35">
      <c r="A4614" t="s">
        <v>9552</v>
      </c>
      <c r="B4614" t="s">
        <v>9553</v>
      </c>
      <c r="C4614" t="s">
        <v>50</v>
      </c>
      <c r="D4614" t="str">
        <f>IF(P4614&lt;=50000,"Extra Small",IF(AND(P4614&gt;=50000,P4614&lt;250000),"Small",IF(AND(P4614&gt;=250000,P4614&lt;1000000),"Medium",IF(AND(P4614&gt;=1000000,P4614&lt;10000000),"Large",IF(AND(P4614&gt;=10000000,P4614&lt;100000000),"Extra Large",IF(P4614&gt;=100000000,"Extra-extra-large"))))))</f>
        <v>Extra Small</v>
      </c>
      <c r="E4614" t="s">
        <v>110</v>
      </c>
      <c r="F4614">
        <v>0</v>
      </c>
      <c r="G4614">
        <v>0</v>
      </c>
      <c r="H4614">
        <v>0</v>
      </c>
      <c r="I4614">
        <v>0</v>
      </c>
      <c r="J4614" t="s">
        <v>44</v>
      </c>
      <c r="K4614">
        <v>0</v>
      </c>
      <c r="L4614">
        <v>6552</v>
      </c>
      <c r="M4614">
        <v>0</v>
      </c>
      <c r="N4614">
        <v>0</v>
      </c>
      <c r="O4614">
        <v>0</v>
      </c>
      <c r="P4614">
        <v>6552</v>
      </c>
      <c r="Q4614">
        <v>24049</v>
      </c>
      <c r="R4614">
        <v>30601</v>
      </c>
      <c r="S4614" t="str">
        <f t="shared" si="144"/>
        <v>False</v>
      </c>
      <c r="T4614">
        <v>0</v>
      </c>
      <c r="U4614" t="e">
        <f t="shared" si="145"/>
        <v>#DIV/0!</v>
      </c>
      <c r="V4614">
        <v>0</v>
      </c>
      <c r="W4614">
        <v>0</v>
      </c>
      <c r="X4614">
        <v>0</v>
      </c>
      <c r="Y4614">
        <v>662166</v>
      </c>
      <c r="Z4614">
        <v>662166</v>
      </c>
      <c r="AA4614" t="b">
        <f>ABS(T4614-Z4614)&gt;25000</f>
        <v>1</v>
      </c>
      <c r="AB4614">
        <v>-631565</v>
      </c>
      <c r="AC4614">
        <v>0</v>
      </c>
      <c r="AD4614">
        <v>-631565</v>
      </c>
      <c r="AE4614">
        <v>0</v>
      </c>
      <c r="AF4614">
        <v>0</v>
      </c>
      <c r="AG4614">
        <v>0</v>
      </c>
      <c r="AH4614">
        <v>0</v>
      </c>
      <c r="AI4614">
        <v>1959550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1959550</v>
      </c>
      <c r="AQ4614">
        <f>K4614/R4614</f>
        <v>0</v>
      </c>
    </row>
    <row r="4615" spans="1:43" x14ac:dyDescent="0.35">
      <c r="A4615" t="s">
        <v>9554</v>
      </c>
      <c r="B4615" t="s">
        <v>9555</v>
      </c>
      <c r="C4615" t="s">
        <v>38</v>
      </c>
      <c r="D4615" t="str">
        <f>IF(P4615&lt;=50000,"Extra Small",IF(AND(P4615&gt;=50000,P4615&lt;250000),"Small",IF(AND(P4615&gt;=250000,P4615&lt;1000000),"Medium",IF(AND(P4615&gt;=1000000,P4615&lt;10000000),"Large",IF(AND(P4615&gt;=10000000,P4615&lt;100000000),"Extra Large",IF(P4615&gt;=100000000,"Extra-extra-large"))))))</f>
        <v>Extra Large</v>
      </c>
      <c r="E4615" t="s">
        <v>67</v>
      </c>
      <c r="F4615">
        <v>9</v>
      </c>
      <c r="G4615">
        <v>133</v>
      </c>
      <c r="H4615">
        <v>8</v>
      </c>
      <c r="I4615">
        <v>75</v>
      </c>
      <c r="J4615" t="s">
        <v>80</v>
      </c>
      <c r="K4615">
        <v>5966415</v>
      </c>
      <c r="L4615">
        <v>71455</v>
      </c>
      <c r="M4615">
        <v>3971997</v>
      </c>
      <c r="N4615">
        <v>554053</v>
      </c>
      <c r="O4615">
        <v>81768</v>
      </c>
      <c r="P4615">
        <v>10645688</v>
      </c>
      <c r="Q4615">
        <v>249954</v>
      </c>
      <c r="R4615">
        <v>10895642</v>
      </c>
      <c r="S4615" t="str">
        <f t="shared" si="144"/>
        <v>False</v>
      </c>
      <c r="T4615">
        <v>7939715</v>
      </c>
      <c r="U4615" t="b">
        <f t="shared" si="145"/>
        <v>0</v>
      </c>
      <c r="V4615">
        <v>0</v>
      </c>
      <c r="W4615">
        <v>0</v>
      </c>
      <c r="X4615">
        <v>0</v>
      </c>
      <c r="Y4615">
        <v>4105958</v>
      </c>
      <c r="Z4615">
        <v>12045673</v>
      </c>
      <c r="AA4615" t="b">
        <f>ABS(T4615-Z4615)&gt;1000000</f>
        <v>1</v>
      </c>
      <c r="AB4615">
        <v>-1150031</v>
      </c>
      <c r="AC4615">
        <v>0</v>
      </c>
      <c r="AD4615">
        <v>-1150031</v>
      </c>
      <c r="AE4615">
        <v>25277830</v>
      </c>
      <c r="AF4615">
        <v>0</v>
      </c>
      <c r="AG4615">
        <v>24987095</v>
      </c>
      <c r="AH4615">
        <v>24987095</v>
      </c>
      <c r="AI4615">
        <v>50264925</v>
      </c>
      <c r="AJ4615">
        <v>26835488</v>
      </c>
      <c r="AK4615">
        <v>0</v>
      </c>
      <c r="AL4615">
        <v>270210</v>
      </c>
      <c r="AM4615">
        <v>270210</v>
      </c>
      <c r="AN4615">
        <v>27105698</v>
      </c>
      <c r="AO4615">
        <v>23159227</v>
      </c>
      <c r="AQ4615">
        <f>K4615/R4615</f>
        <v>0.54759646104378246</v>
      </c>
    </row>
    <row r="4616" spans="1:43" x14ac:dyDescent="0.35">
      <c r="A4616" t="s">
        <v>9556</v>
      </c>
      <c r="B4616" t="s">
        <v>9557</v>
      </c>
      <c r="C4616" t="s">
        <v>38</v>
      </c>
      <c r="D4616" t="str">
        <f>IF(P4616&lt;=50000,"Extra Small",IF(AND(P4616&gt;=50000,P4616&lt;250000),"Small",IF(AND(P4616&gt;=250000,P4616&lt;1000000),"Medium",IF(AND(P4616&gt;=1000000,P4616&lt;10000000),"Large",IF(AND(P4616&gt;=10000000,P4616&lt;100000000),"Extra Large",IF(P4616&gt;=100000000,"Extra-extra-large"))))))</f>
        <v>Medium</v>
      </c>
      <c r="E4616" t="s">
        <v>43</v>
      </c>
      <c r="F4616">
        <v>0</v>
      </c>
      <c r="G4616">
        <v>3</v>
      </c>
      <c r="H4616">
        <v>9</v>
      </c>
      <c r="I4616">
        <v>4</v>
      </c>
      <c r="J4616" t="s">
        <v>130</v>
      </c>
      <c r="K4616">
        <v>361298</v>
      </c>
      <c r="L4616">
        <v>6565</v>
      </c>
      <c r="M4616">
        <v>35611</v>
      </c>
      <c r="N4616">
        <v>0</v>
      </c>
      <c r="O4616">
        <v>0</v>
      </c>
      <c r="P4616">
        <v>403474</v>
      </c>
      <c r="Q4616">
        <v>0</v>
      </c>
      <c r="R4616">
        <v>403474</v>
      </c>
      <c r="S4616" t="str">
        <f t="shared" si="144"/>
        <v>False</v>
      </c>
      <c r="T4616">
        <v>137038</v>
      </c>
      <c r="U4616" t="b">
        <f t="shared" si="145"/>
        <v>0</v>
      </c>
      <c r="V4616">
        <v>0</v>
      </c>
      <c r="W4616">
        <v>0</v>
      </c>
      <c r="X4616">
        <v>0</v>
      </c>
      <c r="Y4616">
        <v>136275</v>
      </c>
      <c r="Z4616">
        <v>273313</v>
      </c>
      <c r="AA4616" t="b">
        <f>ABS(T4616-Z4616)&gt;25000</f>
        <v>1</v>
      </c>
      <c r="AB4616">
        <v>130161</v>
      </c>
      <c r="AC4616">
        <v>0</v>
      </c>
      <c r="AD4616">
        <v>130161</v>
      </c>
      <c r="AE4616">
        <v>324985</v>
      </c>
      <c r="AF4616">
        <v>0</v>
      </c>
      <c r="AG4616">
        <v>0</v>
      </c>
      <c r="AH4616">
        <v>5365</v>
      </c>
      <c r="AI4616">
        <v>330350</v>
      </c>
      <c r="AJ4616">
        <v>95395</v>
      </c>
      <c r="AK4616">
        <v>0</v>
      </c>
      <c r="AL4616">
        <v>0</v>
      </c>
      <c r="AM4616">
        <v>0</v>
      </c>
      <c r="AN4616">
        <v>95395</v>
      </c>
      <c r="AO4616">
        <v>234955</v>
      </c>
      <c r="AQ4616">
        <f>K4616/R4616</f>
        <v>0.89546786162181458</v>
      </c>
    </row>
    <row r="4617" spans="1:43" x14ac:dyDescent="0.35">
      <c r="A4617" t="s">
        <v>9558</v>
      </c>
      <c r="B4617" t="s">
        <v>9559</v>
      </c>
      <c r="C4617" t="s">
        <v>38</v>
      </c>
      <c r="D4617" t="str">
        <f>IF(P4617&lt;=50000,"Extra Small",IF(AND(P4617&gt;=50000,P4617&lt;250000),"Small",IF(AND(P4617&gt;=250000,P4617&lt;1000000),"Medium",IF(AND(P4617&gt;=1000000,P4617&lt;10000000),"Large",IF(AND(P4617&gt;=10000000,P4617&lt;100000000),"Extra Large",IF(P4617&gt;=100000000,"Extra-extra-large"))))))</f>
        <v>Large</v>
      </c>
      <c r="E4617" t="s">
        <v>67</v>
      </c>
      <c r="F4617">
        <v>5</v>
      </c>
      <c r="G4617">
        <v>60</v>
      </c>
      <c r="H4617">
        <v>27</v>
      </c>
      <c r="I4617">
        <v>51</v>
      </c>
      <c r="J4617" t="s">
        <v>700</v>
      </c>
      <c r="K4617">
        <v>5126946</v>
      </c>
      <c r="L4617">
        <v>217473</v>
      </c>
      <c r="M4617">
        <v>2490354</v>
      </c>
      <c r="N4617">
        <v>212489</v>
      </c>
      <c r="O4617">
        <v>5015</v>
      </c>
      <c r="P4617">
        <v>8052277</v>
      </c>
      <c r="Q4617">
        <v>0</v>
      </c>
      <c r="R4617">
        <v>8052277</v>
      </c>
      <c r="S4617" t="str">
        <f t="shared" si="144"/>
        <v>False</v>
      </c>
      <c r="T4617">
        <v>5160051</v>
      </c>
      <c r="U4617" t="b">
        <f t="shared" si="145"/>
        <v>0</v>
      </c>
      <c r="V4617">
        <v>98646</v>
      </c>
      <c r="W4617">
        <v>0</v>
      </c>
      <c r="X4617">
        <v>0</v>
      </c>
      <c r="Y4617">
        <v>2893723</v>
      </c>
      <c r="Z4617">
        <v>8152420</v>
      </c>
      <c r="AA4617" t="b">
        <f>ABS(T4617-Z4617)&gt;1000000</f>
        <v>1</v>
      </c>
      <c r="AB4617">
        <v>-100143</v>
      </c>
      <c r="AC4617">
        <v>0</v>
      </c>
      <c r="AD4617">
        <v>-100143</v>
      </c>
      <c r="AE4617">
        <v>10923253</v>
      </c>
      <c r="AF4617">
        <v>0</v>
      </c>
      <c r="AG4617">
        <v>22027118</v>
      </c>
      <c r="AH4617">
        <v>22027118</v>
      </c>
      <c r="AI4617">
        <v>32950371</v>
      </c>
      <c r="AJ4617">
        <v>17504466</v>
      </c>
      <c r="AK4617">
        <v>3416667</v>
      </c>
      <c r="AL4617">
        <v>171840</v>
      </c>
      <c r="AM4617">
        <v>3588507</v>
      </c>
      <c r="AN4617">
        <v>21092973</v>
      </c>
      <c r="AO4617">
        <v>11857398</v>
      </c>
      <c r="AQ4617">
        <f>K4617/R4617</f>
        <v>0.63670760456949005</v>
      </c>
    </row>
    <row r="4618" spans="1:43" x14ac:dyDescent="0.35">
      <c r="A4618" t="s">
        <v>9560</v>
      </c>
      <c r="B4618" t="s">
        <v>9561</v>
      </c>
      <c r="C4618" t="s">
        <v>50</v>
      </c>
      <c r="D4618" t="str">
        <f>IF(P4618&lt;=50000,"Extra Small",IF(AND(P4618&gt;=50000,P4618&lt;250000),"Small",IF(AND(P4618&gt;=250000,P4618&lt;1000000),"Medium",IF(AND(P4618&gt;=1000000,P4618&lt;10000000),"Large",IF(AND(P4618&gt;=10000000,P4618&lt;100000000),"Extra Large",IF(P4618&gt;=100000000,"Extra-extra-large"))))))</f>
        <v>Extra Small</v>
      </c>
      <c r="E4618" t="s">
        <v>39</v>
      </c>
      <c r="F4618">
        <v>1</v>
      </c>
      <c r="G4618">
        <v>2</v>
      </c>
      <c r="H4618">
        <v>1</v>
      </c>
      <c r="I4618">
        <v>2</v>
      </c>
      <c r="J4618" t="s">
        <v>92</v>
      </c>
      <c r="K4618">
        <v>0</v>
      </c>
      <c r="L4618">
        <v>15000</v>
      </c>
      <c r="M4618">
        <v>0</v>
      </c>
      <c r="N4618">
        <v>0</v>
      </c>
      <c r="O4618">
        <v>0</v>
      </c>
      <c r="P4618">
        <v>15000</v>
      </c>
      <c r="Q4618">
        <v>0</v>
      </c>
      <c r="R4618">
        <v>15000</v>
      </c>
      <c r="S4618" t="str">
        <f t="shared" si="144"/>
        <v>False</v>
      </c>
      <c r="T4618">
        <v>0</v>
      </c>
      <c r="U4618" t="b">
        <f t="shared" si="145"/>
        <v>0</v>
      </c>
      <c r="V4618">
        <v>0</v>
      </c>
      <c r="W4618">
        <v>15000</v>
      </c>
      <c r="X4618">
        <v>0</v>
      </c>
      <c r="Y4618">
        <v>0</v>
      </c>
      <c r="Z4618">
        <v>15000</v>
      </c>
      <c r="AA4618" t="b">
        <f>ABS(T4618-Z4618)&gt;25000</f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Q4618">
        <f>K4618/R4618</f>
        <v>0</v>
      </c>
    </row>
    <row r="4619" spans="1:43" x14ac:dyDescent="0.35">
      <c r="A4619" t="s">
        <v>9562</v>
      </c>
      <c r="B4619" t="s">
        <v>9563</v>
      </c>
      <c r="C4619" t="s">
        <v>50</v>
      </c>
      <c r="D4619" t="str">
        <f>IF(P4619&lt;=50000,"Extra Small",IF(AND(P4619&gt;=50000,P4619&lt;250000),"Small",IF(AND(P4619&gt;=250000,P4619&lt;1000000),"Medium",IF(AND(P4619&gt;=1000000,P4619&lt;10000000),"Large",IF(AND(P4619&gt;=10000000,P4619&lt;100000000),"Extra Large",IF(P4619&gt;=100000000,"Extra-extra-large"))))))</f>
        <v>Extra-extra-large</v>
      </c>
      <c r="E4619" t="s">
        <v>43</v>
      </c>
      <c r="F4619">
        <v>1</v>
      </c>
      <c r="G4619">
        <v>1</v>
      </c>
      <c r="H4619">
        <v>0</v>
      </c>
      <c r="I4619">
        <v>1.6</v>
      </c>
      <c r="J4619" t="s">
        <v>48</v>
      </c>
      <c r="K4619">
        <v>165764512</v>
      </c>
      <c r="L4619">
        <v>0</v>
      </c>
      <c r="M4619">
        <v>219308</v>
      </c>
      <c r="N4619">
        <v>65823</v>
      </c>
      <c r="O4619">
        <v>0</v>
      </c>
      <c r="P4619">
        <v>166049643</v>
      </c>
      <c r="Q4619">
        <v>0</v>
      </c>
      <c r="R4619">
        <v>166049643</v>
      </c>
      <c r="S4619" t="str">
        <f t="shared" si="144"/>
        <v>False</v>
      </c>
      <c r="T4619">
        <v>277228</v>
      </c>
      <c r="U4619" t="b">
        <f t="shared" si="145"/>
        <v>0</v>
      </c>
      <c r="V4619">
        <v>0</v>
      </c>
      <c r="W4619">
        <v>165121476</v>
      </c>
      <c r="X4619">
        <v>0</v>
      </c>
      <c r="Y4619">
        <v>230742</v>
      </c>
      <c r="Z4619">
        <v>165629446</v>
      </c>
      <c r="AA4619" t="b">
        <f>ABS(T4619-Z4619)&gt;1000000</f>
        <v>1</v>
      </c>
      <c r="AB4619">
        <v>420197</v>
      </c>
      <c r="AC4619">
        <v>0</v>
      </c>
      <c r="AD4619">
        <v>420197</v>
      </c>
      <c r="AE4619">
        <v>1367922</v>
      </c>
      <c r="AF4619">
        <v>0</v>
      </c>
      <c r="AG4619">
        <v>0</v>
      </c>
      <c r="AH4619">
        <v>0</v>
      </c>
      <c r="AI4619">
        <v>1367922</v>
      </c>
      <c r="AJ4619">
        <v>141306</v>
      </c>
      <c r="AK4619">
        <v>0</v>
      </c>
      <c r="AL4619">
        <v>35857</v>
      </c>
      <c r="AM4619">
        <v>35857</v>
      </c>
      <c r="AN4619">
        <v>177163</v>
      </c>
      <c r="AO4619">
        <v>1190759</v>
      </c>
      <c r="AQ4619">
        <f>K4619/R4619</f>
        <v>0.99828285689238128</v>
      </c>
    </row>
    <row r="4620" spans="1:43" x14ac:dyDescent="0.35">
      <c r="A4620" t="s">
        <v>9564</v>
      </c>
      <c r="B4620" t="s">
        <v>9565</v>
      </c>
      <c r="C4620" t="s">
        <v>38</v>
      </c>
      <c r="D4620" t="str">
        <f>IF(P4620&lt;=50000,"Extra Small",IF(AND(P4620&gt;=50000,P4620&lt;250000),"Small",IF(AND(P4620&gt;=250000,P4620&lt;1000000),"Medium",IF(AND(P4620&gt;=1000000,P4620&lt;10000000),"Large",IF(AND(P4620&gt;=10000000,P4620&lt;100000000),"Extra Large",IF(P4620&gt;=100000000,"Extra-extra-large"))))))</f>
        <v>Extra Large</v>
      </c>
      <c r="E4620" t="s">
        <v>67</v>
      </c>
      <c r="F4620">
        <v>49</v>
      </c>
      <c r="G4620">
        <v>391</v>
      </c>
      <c r="H4620">
        <v>88</v>
      </c>
      <c r="I4620">
        <v>266</v>
      </c>
      <c r="J4620" t="s">
        <v>104</v>
      </c>
      <c r="K4620">
        <v>24962706</v>
      </c>
      <c r="L4620">
        <v>81390</v>
      </c>
      <c r="M4620">
        <v>12245195</v>
      </c>
      <c r="N4620">
        <v>5801465</v>
      </c>
      <c r="O4620">
        <v>523231</v>
      </c>
      <c r="P4620">
        <v>43613987</v>
      </c>
      <c r="Q4620">
        <v>101214</v>
      </c>
      <c r="R4620">
        <v>43715201</v>
      </c>
      <c r="S4620" t="str">
        <f t="shared" si="144"/>
        <v>False</v>
      </c>
      <c r="T4620">
        <v>31159121</v>
      </c>
      <c r="U4620" t="b">
        <f t="shared" si="145"/>
        <v>0</v>
      </c>
      <c r="V4620">
        <v>43685</v>
      </c>
      <c r="W4620">
        <v>0</v>
      </c>
      <c r="X4620">
        <v>0</v>
      </c>
      <c r="Y4620">
        <v>13515986</v>
      </c>
      <c r="Z4620">
        <v>44718792</v>
      </c>
      <c r="AA4620" t="b">
        <f>ABS(T4620-Z4620)&gt;1000000</f>
        <v>1</v>
      </c>
      <c r="AB4620">
        <v>-1003591</v>
      </c>
      <c r="AC4620">
        <v>1618091</v>
      </c>
      <c r="AD4620">
        <v>614500</v>
      </c>
      <c r="AE4620">
        <v>107705005</v>
      </c>
      <c r="AF4620">
        <v>0</v>
      </c>
      <c r="AG4620">
        <v>152719117</v>
      </c>
      <c r="AH4620">
        <v>152719117</v>
      </c>
      <c r="AI4620">
        <v>260424122</v>
      </c>
      <c r="AJ4620">
        <v>93489659</v>
      </c>
      <c r="AK4620">
        <v>463106</v>
      </c>
      <c r="AL4620">
        <v>273863</v>
      </c>
      <c r="AM4620">
        <v>736969</v>
      </c>
      <c r="AN4620">
        <v>94226628</v>
      </c>
      <c r="AO4620">
        <v>166197494</v>
      </c>
      <c r="AQ4620">
        <f>K4620/R4620</f>
        <v>0.57103033793668245</v>
      </c>
    </row>
    <row r="4621" spans="1:43" x14ac:dyDescent="0.35">
      <c r="A4621" t="s">
        <v>9566</v>
      </c>
      <c r="B4621" t="s">
        <v>9567</v>
      </c>
      <c r="C4621" t="s">
        <v>38</v>
      </c>
      <c r="D4621" t="str">
        <f>IF(P4621&lt;=50000,"Extra Small",IF(AND(P4621&gt;=50000,P4621&lt;250000),"Small",IF(AND(P4621&gt;=250000,P4621&lt;1000000),"Medium",IF(AND(P4621&gt;=1000000,P4621&lt;10000000),"Large",IF(AND(P4621&gt;=10000000,P4621&lt;100000000),"Extra Large",IF(P4621&gt;=100000000,"Extra-extra-large"))))))</f>
        <v>Small</v>
      </c>
      <c r="E4621" t="s">
        <v>43</v>
      </c>
      <c r="F4621">
        <v>0</v>
      </c>
      <c r="G4621">
        <v>4</v>
      </c>
      <c r="H4621">
        <v>0</v>
      </c>
      <c r="I4621">
        <v>10.16</v>
      </c>
      <c r="J4621" t="s">
        <v>48</v>
      </c>
      <c r="K4621">
        <v>193161</v>
      </c>
      <c r="L4621">
        <v>0</v>
      </c>
      <c r="M4621">
        <v>36643</v>
      </c>
      <c r="N4621">
        <v>1824</v>
      </c>
      <c r="O4621">
        <v>10503</v>
      </c>
      <c r="P4621">
        <v>242131</v>
      </c>
      <c r="Q4621">
        <v>0</v>
      </c>
      <c r="R4621">
        <v>242131</v>
      </c>
      <c r="S4621" t="str">
        <f t="shared" si="144"/>
        <v>False</v>
      </c>
      <c r="T4621">
        <v>204385</v>
      </c>
      <c r="U4621" t="b">
        <f t="shared" si="145"/>
        <v>0</v>
      </c>
      <c r="V4621">
        <v>0</v>
      </c>
      <c r="W4621">
        <v>0</v>
      </c>
      <c r="X4621">
        <v>0</v>
      </c>
      <c r="Y4621">
        <v>54465</v>
      </c>
      <c r="Z4621">
        <v>258850</v>
      </c>
      <c r="AA4621" t="b">
        <f>ABS(T4621-Z4621)&gt;25000</f>
        <v>1</v>
      </c>
      <c r="AB4621">
        <v>-16719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262257</v>
      </c>
      <c r="AJ4621">
        <v>0</v>
      </c>
      <c r="AK4621">
        <v>0</v>
      </c>
      <c r="AL4621">
        <v>0</v>
      </c>
      <c r="AM4621">
        <v>0</v>
      </c>
      <c r="AN4621">
        <v>67236</v>
      </c>
      <c r="AO4621">
        <v>195021</v>
      </c>
      <c r="AQ4621">
        <f>K4621/R4621</f>
        <v>0.79775410831326843</v>
      </c>
    </row>
    <row r="4622" spans="1:43" x14ac:dyDescent="0.35">
      <c r="A4622" t="s">
        <v>9568</v>
      </c>
      <c r="B4622" t="s">
        <v>9569</v>
      </c>
      <c r="C4622" t="s">
        <v>38</v>
      </c>
      <c r="D4622" t="str">
        <f>IF(P4622&lt;=50000,"Extra Small",IF(AND(P4622&gt;=50000,P4622&lt;250000),"Small",IF(AND(P4622&gt;=250000,P4622&lt;1000000),"Medium",IF(AND(P4622&gt;=1000000,P4622&lt;10000000),"Large",IF(AND(P4622&gt;=10000000,P4622&lt;100000000),"Extra Large",IF(P4622&gt;=100000000,"Extra-extra-large"))))))</f>
        <v>Extra Large</v>
      </c>
      <c r="E4622" t="s">
        <v>140</v>
      </c>
      <c r="F4622">
        <v>58</v>
      </c>
      <c r="G4622">
        <v>38</v>
      </c>
      <c r="H4622">
        <v>634</v>
      </c>
      <c r="I4622">
        <v>231</v>
      </c>
      <c r="J4622" t="s">
        <v>48</v>
      </c>
      <c r="K4622">
        <v>16125</v>
      </c>
      <c r="L4622">
        <v>56245</v>
      </c>
      <c r="M4622">
        <v>25778960</v>
      </c>
      <c r="N4622">
        <v>0</v>
      </c>
      <c r="O4622">
        <v>0</v>
      </c>
      <c r="P4622">
        <v>25851330</v>
      </c>
      <c r="Q4622">
        <v>1211</v>
      </c>
      <c r="R4622">
        <v>25852541</v>
      </c>
      <c r="S4622" t="str">
        <f t="shared" si="144"/>
        <v>False</v>
      </c>
      <c r="T4622">
        <v>12842222</v>
      </c>
      <c r="U4622" t="b">
        <f t="shared" si="145"/>
        <v>0</v>
      </c>
      <c r="V4622">
        <v>257662</v>
      </c>
      <c r="W4622">
        <v>0</v>
      </c>
      <c r="X4622">
        <v>0</v>
      </c>
      <c r="Y4622">
        <v>9796066</v>
      </c>
      <c r="Z4622">
        <v>22895950</v>
      </c>
      <c r="AA4622" t="b">
        <f>ABS(T4622-Z4622)&gt;1000000</f>
        <v>1</v>
      </c>
      <c r="AB4622">
        <v>2956591</v>
      </c>
      <c r="AC4622">
        <v>0</v>
      </c>
      <c r="AD4622">
        <v>2956591</v>
      </c>
      <c r="AE4622">
        <v>1443337</v>
      </c>
      <c r="AF4622">
        <v>3822951</v>
      </c>
      <c r="AG4622">
        <v>21509256</v>
      </c>
      <c r="AH4622">
        <v>25332207</v>
      </c>
      <c r="AI4622">
        <v>26775544</v>
      </c>
      <c r="AJ4622">
        <v>10489618</v>
      </c>
      <c r="AK4622">
        <v>0</v>
      </c>
      <c r="AL4622">
        <v>1351188</v>
      </c>
      <c r="AM4622">
        <v>1351188</v>
      </c>
      <c r="AN4622">
        <v>11840806</v>
      </c>
      <c r="AO4622">
        <v>14934738</v>
      </c>
      <c r="AQ4622">
        <f>K4622/R4622</f>
        <v>6.2372979120311621E-4</v>
      </c>
    </row>
    <row r="4623" spans="1:43" x14ac:dyDescent="0.35">
      <c r="A4623" t="s">
        <v>9570</v>
      </c>
      <c r="B4623" t="s">
        <v>9571</v>
      </c>
      <c r="C4623" t="s">
        <v>38</v>
      </c>
      <c r="D4623" t="str">
        <f>IF(P4623&lt;=50000,"Extra Small",IF(AND(P4623&gt;=50000,P4623&lt;250000),"Small",IF(AND(P4623&gt;=250000,P4623&lt;1000000),"Medium",IF(AND(P4623&gt;=1000000,P4623&lt;10000000),"Large",IF(AND(P4623&gt;=10000000,P4623&lt;100000000),"Extra Large",IF(P4623&gt;=100000000,"Extra-extra-large"))))))</f>
        <v>Extra Small</v>
      </c>
      <c r="E4623" t="s">
        <v>110</v>
      </c>
      <c r="F4623">
        <v>0</v>
      </c>
      <c r="G4623">
        <v>0</v>
      </c>
      <c r="H4623">
        <v>0</v>
      </c>
      <c r="I4623">
        <v>0</v>
      </c>
      <c r="J4623" t="s">
        <v>92</v>
      </c>
      <c r="K4623">
        <v>0</v>
      </c>
      <c r="L4623">
        <v>29029</v>
      </c>
      <c r="M4623">
        <v>0</v>
      </c>
      <c r="N4623">
        <v>0</v>
      </c>
      <c r="O4623">
        <v>0</v>
      </c>
      <c r="P4623">
        <v>29029</v>
      </c>
      <c r="Q4623">
        <v>0</v>
      </c>
      <c r="R4623">
        <v>29029</v>
      </c>
      <c r="S4623" t="str">
        <f t="shared" si="144"/>
        <v>False</v>
      </c>
      <c r="T4623">
        <v>0</v>
      </c>
      <c r="U4623" t="e">
        <f t="shared" si="145"/>
        <v>#DIV/0!</v>
      </c>
      <c r="V4623">
        <v>0</v>
      </c>
      <c r="W4623">
        <v>0</v>
      </c>
      <c r="X4623">
        <v>13843</v>
      </c>
      <c r="Y4623">
        <v>3311</v>
      </c>
      <c r="Z4623">
        <v>17154</v>
      </c>
      <c r="AA4623" t="b">
        <f>ABS(T4623-Z4623)&gt;25000</f>
        <v>0</v>
      </c>
      <c r="AB4623">
        <v>11875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12007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12007</v>
      </c>
      <c r="AQ4623">
        <f>K4623/R4623</f>
        <v>0</v>
      </c>
    </row>
    <row r="4624" spans="1:43" x14ac:dyDescent="0.35">
      <c r="A4624" t="s">
        <v>9572</v>
      </c>
      <c r="B4624" t="s">
        <v>9573</v>
      </c>
      <c r="C4624" t="s">
        <v>38</v>
      </c>
      <c r="D4624" t="str">
        <f>IF(P4624&lt;=50000,"Extra Small",IF(AND(P4624&gt;=50000,P4624&lt;250000),"Small",IF(AND(P4624&gt;=250000,P4624&lt;1000000),"Medium",IF(AND(P4624&gt;=1000000,P4624&lt;10000000),"Large",IF(AND(P4624&gt;=10000000,P4624&lt;100000000),"Extra Large",IF(P4624&gt;=100000000,"Extra-extra-large"))))))</f>
        <v>Medium</v>
      </c>
      <c r="E4624" t="s">
        <v>302</v>
      </c>
      <c r="F4624">
        <v>1</v>
      </c>
      <c r="G4624">
        <v>1</v>
      </c>
      <c r="H4624">
        <v>0</v>
      </c>
      <c r="I4624">
        <v>2</v>
      </c>
      <c r="J4624" t="s">
        <v>269</v>
      </c>
      <c r="K4624">
        <v>0</v>
      </c>
      <c r="L4624">
        <v>504751</v>
      </c>
      <c r="M4624">
        <v>300</v>
      </c>
      <c r="N4624">
        <v>1125</v>
      </c>
      <c r="O4624">
        <v>0</v>
      </c>
      <c r="P4624">
        <v>506176</v>
      </c>
      <c r="Q4624">
        <v>0</v>
      </c>
      <c r="R4624">
        <v>506176</v>
      </c>
      <c r="S4624" t="str">
        <f t="shared" si="144"/>
        <v>False</v>
      </c>
      <c r="T4624">
        <v>121905</v>
      </c>
      <c r="U4624" t="b">
        <f t="shared" si="145"/>
        <v>0</v>
      </c>
      <c r="V4624">
        <v>0</v>
      </c>
      <c r="W4624">
        <v>0</v>
      </c>
      <c r="X4624">
        <v>339225</v>
      </c>
      <c r="Y4624">
        <v>29794</v>
      </c>
      <c r="Z4624">
        <v>490924</v>
      </c>
      <c r="AA4624" t="b">
        <f>ABS(T4624-Z4624)&gt;25000</f>
        <v>1</v>
      </c>
      <c r="AB4624">
        <v>15252</v>
      </c>
      <c r="AC4624">
        <v>0</v>
      </c>
      <c r="AD4624">
        <v>15252</v>
      </c>
      <c r="AE4624">
        <v>144915</v>
      </c>
      <c r="AF4624">
        <v>0</v>
      </c>
      <c r="AG4624">
        <v>0</v>
      </c>
      <c r="AH4624">
        <v>0</v>
      </c>
      <c r="AI4624">
        <v>144915</v>
      </c>
      <c r="AJ4624">
        <v>6690</v>
      </c>
      <c r="AK4624">
        <v>0</v>
      </c>
      <c r="AL4624">
        <v>0</v>
      </c>
      <c r="AM4624">
        <v>0</v>
      </c>
      <c r="AN4624">
        <v>6690</v>
      </c>
      <c r="AO4624">
        <v>138225</v>
      </c>
      <c r="AQ4624">
        <f>K4624/R4624</f>
        <v>0</v>
      </c>
    </row>
    <row r="4625" spans="1:43" x14ac:dyDescent="0.35">
      <c r="A4625" t="s">
        <v>9574</v>
      </c>
      <c r="B4625" t="s">
        <v>9575</v>
      </c>
      <c r="C4625" t="s">
        <v>38</v>
      </c>
      <c r="D4625" t="str">
        <f>IF(P4625&lt;=50000,"Extra Small",IF(AND(P4625&gt;=50000,P4625&lt;250000),"Small",IF(AND(P4625&gt;=250000,P4625&lt;1000000),"Medium",IF(AND(P4625&gt;=1000000,P4625&lt;10000000),"Large",IF(AND(P4625&gt;=10000000,P4625&lt;100000000),"Extra Large",IF(P4625&gt;=100000000,"Extra-extra-large"))))))</f>
        <v>Extra Small</v>
      </c>
      <c r="E4625" t="s">
        <v>85</v>
      </c>
      <c r="F4625">
        <v>0</v>
      </c>
      <c r="G4625">
        <v>0</v>
      </c>
      <c r="H4625">
        <v>0</v>
      </c>
      <c r="I4625">
        <v>0</v>
      </c>
      <c r="J4625" t="s">
        <v>92</v>
      </c>
      <c r="K4625">
        <v>0</v>
      </c>
      <c r="L4625">
        <v>110</v>
      </c>
      <c r="M4625">
        <v>7400</v>
      </c>
      <c r="N4625">
        <v>0</v>
      </c>
      <c r="O4625">
        <v>18150</v>
      </c>
      <c r="P4625">
        <v>25660</v>
      </c>
      <c r="Q4625">
        <v>6</v>
      </c>
      <c r="R4625">
        <v>25666</v>
      </c>
      <c r="S4625" t="str">
        <f t="shared" si="144"/>
        <v>False</v>
      </c>
      <c r="T4625">
        <v>0</v>
      </c>
      <c r="U4625" t="e">
        <f t="shared" si="145"/>
        <v>#DIV/0!</v>
      </c>
      <c r="V4625">
        <v>0</v>
      </c>
      <c r="W4625">
        <v>5000</v>
      </c>
      <c r="X4625">
        <v>0</v>
      </c>
      <c r="Y4625">
        <v>22009</v>
      </c>
      <c r="Z4625">
        <v>27009</v>
      </c>
      <c r="AA4625" t="b">
        <f>ABS(T4625-Z4625)&gt;25000</f>
        <v>1</v>
      </c>
      <c r="AB4625">
        <v>-1343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273811</v>
      </c>
      <c r="AJ4625">
        <v>0</v>
      </c>
      <c r="AK4625">
        <v>0</v>
      </c>
      <c r="AL4625">
        <v>0</v>
      </c>
      <c r="AM4625">
        <v>0</v>
      </c>
      <c r="AN4625">
        <v>587</v>
      </c>
      <c r="AO4625">
        <v>273224</v>
      </c>
      <c r="AQ4625">
        <f>K4625/R4625</f>
        <v>0</v>
      </c>
    </row>
    <row r="4626" spans="1:43" x14ac:dyDescent="0.35">
      <c r="A4626" t="s">
        <v>9576</v>
      </c>
      <c r="B4626" t="s">
        <v>9577</v>
      </c>
      <c r="C4626" t="s">
        <v>38</v>
      </c>
      <c r="D4626" t="str">
        <f>IF(P4626&lt;=50000,"Extra Small",IF(AND(P4626&gt;=50000,P4626&lt;250000),"Small",IF(AND(P4626&gt;=250000,P4626&lt;1000000),"Medium",IF(AND(P4626&gt;=1000000,P4626&lt;10000000),"Large",IF(AND(P4626&gt;=10000000,P4626&lt;100000000),"Extra Large",IF(P4626&gt;=100000000,"Extra-extra-large"))))))</f>
        <v>Large</v>
      </c>
      <c r="E4626" t="s">
        <v>43</v>
      </c>
      <c r="F4626">
        <v>14</v>
      </c>
      <c r="G4626">
        <v>8</v>
      </c>
      <c r="H4626">
        <v>0</v>
      </c>
      <c r="I4626">
        <v>19</v>
      </c>
      <c r="J4626" t="s">
        <v>48</v>
      </c>
      <c r="K4626">
        <v>0</v>
      </c>
      <c r="L4626">
        <v>0</v>
      </c>
      <c r="M4626">
        <v>2626902</v>
      </c>
      <c r="N4626">
        <v>0</v>
      </c>
      <c r="O4626">
        <v>478660</v>
      </c>
      <c r="P4626">
        <v>3105562</v>
      </c>
      <c r="Q4626">
        <v>0</v>
      </c>
      <c r="R4626">
        <v>3105562</v>
      </c>
      <c r="S4626" t="str">
        <f t="shared" si="144"/>
        <v>False</v>
      </c>
      <c r="T4626">
        <v>2667278</v>
      </c>
      <c r="U4626" t="b">
        <f t="shared" si="145"/>
        <v>0</v>
      </c>
      <c r="V4626">
        <v>0</v>
      </c>
      <c r="W4626">
        <v>0</v>
      </c>
      <c r="X4626">
        <v>0</v>
      </c>
      <c r="Y4626">
        <v>412082</v>
      </c>
      <c r="Z4626">
        <v>3079360</v>
      </c>
      <c r="AA4626" t="b">
        <f>ABS(T4626-Z4626)&gt;1000000</f>
        <v>0</v>
      </c>
      <c r="AB4626">
        <v>26202</v>
      </c>
      <c r="AC4626">
        <v>0</v>
      </c>
      <c r="AD4626">
        <v>26202</v>
      </c>
      <c r="AE4626">
        <v>1222798</v>
      </c>
      <c r="AF4626">
        <v>0</v>
      </c>
      <c r="AG4626">
        <v>6653</v>
      </c>
      <c r="AH4626">
        <v>6653</v>
      </c>
      <c r="AI4626">
        <v>1229451</v>
      </c>
      <c r="AJ4626">
        <v>728839</v>
      </c>
      <c r="AK4626">
        <v>0</v>
      </c>
      <c r="AL4626">
        <v>49482</v>
      </c>
      <c r="AM4626">
        <v>49482</v>
      </c>
      <c r="AN4626">
        <v>778321</v>
      </c>
      <c r="AO4626">
        <v>451130</v>
      </c>
      <c r="AQ4626">
        <f>K4626/R4626</f>
        <v>0</v>
      </c>
    </row>
    <row r="4627" spans="1:43" x14ac:dyDescent="0.35">
      <c r="A4627" t="s">
        <v>9578</v>
      </c>
      <c r="B4627" t="s">
        <v>9579</v>
      </c>
      <c r="C4627" t="s">
        <v>38</v>
      </c>
      <c r="D4627" t="str">
        <f>IF(P4627&lt;=50000,"Extra Small",IF(AND(P4627&gt;=50000,P4627&lt;250000),"Small",IF(AND(P4627&gt;=250000,P4627&lt;1000000),"Medium",IF(AND(P4627&gt;=1000000,P4627&lt;10000000),"Large",IF(AND(P4627&gt;=10000000,P4627&lt;100000000),"Extra Large",IF(P4627&gt;=100000000,"Extra-extra-large"))))))</f>
        <v>Medium</v>
      </c>
      <c r="E4627" t="s">
        <v>110</v>
      </c>
      <c r="F4627">
        <v>0</v>
      </c>
      <c r="G4627">
        <v>17</v>
      </c>
      <c r="H4627">
        <v>11</v>
      </c>
      <c r="I4627">
        <v>4.3</v>
      </c>
      <c r="J4627" t="s">
        <v>450</v>
      </c>
      <c r="K4627">
        <v>134431</v>
      </c>
      <c r="L4627">
        <v>2244</v>
      </c>
      <c r="M4627">
        <v>184573</v>
      </c>
      <c r="N4627">
        <v>863</v>
      </c>
      <c r="O4627">
        <v>239</v>
      </c>
      <c r="P4627">
        <v>322350</v>
      </c>
      <c r="Q4627">
        <v>0</v>
      </c>
      <c r="R4627">
        <v>322350</v>
      </c>
      <c r="S4627" t="str">
        <f t="shared" si="144"/>
        <v>False</v>
      </c>
      <c r="T4627">
        <v>314844</v>
      </c>
      <c r="U4627" t="b">
        <f t="shared" si="145"/>
        <v>0</v>
      </c>
      <c r="V4627">
        <v>0</v>
      </c>
      <c r="W4627">
        <v>0</v>
      </c>
      <c r="X4627">
        <v>0</v>
      </c>
      <c r="Y4627">
        <v>3765</v>
      </c>
      <c r="Z4627">
        <v>318609</v>
      </c>
      <c r="AA4627" t="b">
        <f>ABS(T4627-Z4627)&gt;25000</f>
        <v>0</v>
      </c>
      <c r="AB4627">
        <v>3741</v>
      </c>
      <c r="AC4627">
        <v>0</v>
      </c>
      <c r="AD4627">
        <v>3741</v>
      </c>
      <c r="AE4627">
        <v>179002</v>
      </c>
      <c r="AF4627">
        <v>0</v>
      </c>
      <c r="AG4627">
        <v>0</v>
      </c>
      <c r="AH4627">
        <v>0</v>
      </c>
      <c r="AI4627">
        <v>179002</v>
      </c>
      <c r="AJ4627">
        <v>54400</v>
      </c>
      <c r="AK4627">
        <v>0</v>
      </c>
      <c r="AL4627">
        <v>0</v>
      </c>
      <c r="AM4627">
        <v>35342</v>
      </c>
      <c r="AN4627">
        <v>89742</v>
      </c>
      <c r="AO4627">
        <v>89260</v>
      </c>
      <c r="AQ4627">
        <f>K4627/R4627</f>
        <v>0.41703427950984956</v>
      </c>
    </row>
    <row r="4628" spans="1:43" x14ac:dyDescent="0.35">
      <c r="A4628" t="s">
        <v>9580</v>
      </c>
      <c r="B4628" t="s">
        <v>9581</v>
      </c>
      <c r="C4628" t="s">
        <v>38</v>
      </c>
      <c r="D4628" t="str">
        <f>IF(P4628&lt;=50000,"Extra Small",IF(AND(P4628&gt;=50000,P4628&lt;250000),"Small",IF(AND(P4628&gt;=250000,P4628&lt;1000000),"Medium",IF(AND(P4628&gt;=1000000,P4628&lt;10000000),"Large",IF(AND(P4628&gt;=10000000,P4628&lt;100000000),"Extra Large",IF(P4628&gt;=100000000,"Extra-extra-large"))))))</f>
        <v>Small</v>
      </c>
      <c r="E4628" t="s">
        <v>51</v>
      </c>
      <c r="F4628">
        <v>0</v>
      </c>
      <c r="G4628">
        <v>0</v>
      </c>
      <c r="H4628">
        <v>0</v>
      </c>
      <c r="I4628">
        <v>0</v>
      </c>
      <c r="J4628" t="s">
        <v>216</v>
      </c>
      <c r="K4628">
        <v>0</v>
      </c>
      <c r="L4628">
        <v>5301</v>
      </c>
      <c r="M4628">
        <v>51807</v>
      </c>
      <c r="N4628">
        <v>3</v>
      </c>
      <c r="O4628">
        <v>86</v>
      </c>
      <c r="P4628">
        <v>57197</v>
      </c>
      <c r="Q4628">
        <v>0</v>
      </c>
      <c r="R4628">
        <v>57197</v>
      </c>
      <c r="S4628" t="str">
        <f t="shared" si="144"/>
        <v>False</v>
      </c>
      <c r="T4628">
        <v>0</v>
      </c>
      <c r="U4628" t="e">
        <f t="shared" si="145"/>
        <v>#DIV/0!</v>
      </c>
      <c r="V4628">
        <v>0</v>
      </c>
      <c r="W4628">
        <v>0</v>
      </c>
      <c r="X4628">
        <v>0</v>
      </c>
      <c r="Y4628">
        <v>49427</v>
      </c>
      <c r="Z4628">
        <v>49427</v>
      </c>
      <c r="AA4628" t="b">
        <f>ABS(T4628-Z4628)&gt;25000</f>
        <v>1</v>
      </c>
      <c r="AB4628">
        <v>7770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20931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20931</v>
      </c>
      <c r="AQ4628">
        <f>K4628/R4628</f>
        <v>0</v>
      </c>
    </row>
    <row r="4629" spans="1:43" x14ac:dyDescent="0.35">
      <c r="A4629" t="s">
        <v>9582</v>
      </c>
      <c r="B4629" t="s">
        <v>9583</v>
      </c>
      <c r="C4629" t="s">
        <v>38</v>
      </c>
      <c r="D4629" t="str">
        <f>IF(P4629&lt;=50000,"Extra Small",IF(AND(P4629&gt;=50000,P4629&lt;250000),"Small",IF(AND(P4629&gt;=250000,P4629&lt;1000000),"Medium",IF(AND(P4629&gt;=1000000,P4629&lt;10000000),"Large",IF(AND(P4629&gt;=10000000,P4629&lt;100000000),"Extra Large",IF(P4629&gt;=100000000,"Extra-extra-large"))))))</f>
        <v>Small</v>
      </c>
      <c r="E4629" t="s">
        <v>110</v>
      </c>
      <c r="F4629">
        <v>0</v>
      </c>
      <c r="G4629">
        <v>0</v>
      </c>
      <c r="H4629">
        <v>0</v>
      </c>
      <c r="I4629">
        <v>0</v>
      </c>
      <c r="J4629" t="s">
        <v>269</v>
      </c>
      <c r="K4629">
        <v>106703</v>
      </c>
      <c r="L4629">
        <v>141294</v>
      </c>
      <c r="M4629">
        <v>0</v>
      </c>
      <c r="N4629">
        <v>200</v>
      </c>
      <c r="O4629">
        <v>0</v>
      </c>
      <c r="P4629">
        <v>248197</v>
      </c>
      <c r="Q4629">
        <v>0</v>
      </c>
      <c r="R4629">
        <v>248197</v>
      </c>
      <c r="S4629" t="str">
        <f t="shared" si="144"/>
        <v>False</v>
      </c>
      <c r="T4629">
        <v>0</v>
      </c>
      <c r="U4629" t="e">
        <f t="shared" si="145"/>
        <v>#DIV/0!</v>
      </c>
      <c r="V4629">
        <v>0</v>
      </c>
      <c r="W4629">
        <v>195310</v>
      </c>
      <c r="X4629">
        <v>47944</v>
      </c>
      <c r="Y4629">
        <v>1013</v>
      </c>
      <c r="Z4629">
        <v>244267</v>
      </c>
      <c r="AA4629" t="b">
        <f>ABS(T4629-Z4629)&gt;25000</f>
        <v>1</v>
      </c>
      <c r="AB4629">
        <v>3930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88039</v>
      </c>
      <c r="AJ4629">
        <v>0</v>
      </c>
      <c r="AK4629">
        <v>0</v>
      </c>
      <c r="AL4629">
        <v>0</v>
      </c>
      <c r="AM4629">
        <v>0</v>
      </c>
      <c r="AN4629">
        <v>3206</v>
      </c>
      <c r="AO4629">
        <v>84833</v>
      </c>
      <c r="AQ4629">
        <f>K4629/R4629</f>
        <v>0.42991252916030409</v>
      </c>
    </row>
    <row r="4630" spans="1:43" x14ac:dyDescent="0.35">
      <c r="A4630" t="s">
        <v>9584</v>
      </c>
      <c r="B4630" t="s">
        <v>9585</v>
      </c>
      <c r="C4630" t="s">
        <v>50</v>
      </c>
      <c r="D4630" t="str">
        <f>IF(P4630&lt;=50000,"Extra Small",IF(AND(P4630&gt;=50000,P4630&lt;250000),"Small",IF(AND(P4630&gt;=250000,P4630&lt;1000000),"Medium",IF(AND(P4630&gt;=1000000,P4630&lt;10000000),"Large",IF(AND(P4630&gt;=10000000,P4630&lt;100000000),"Extra Large",IF(P4630&gt;=100000000,"Extra-extra-large"))))))</f>
        <v>Extra Large</v>
      </c>
      <c r="E4630" t="s">
        <v>110</v>
      </c>
      <c r="F4630">
        <v>15</v>
      </c>
      <c r="G4630">
        <v>11</v>
      </c>
      <c r="H4630">
        <v>65</v>
      </c>
      <c r="I4630">
        <v>0</v>
      </c>
      <c r="J4630" t="s">
        <v>738</v>
      </c>
      <c r="K4630">
        <v>0</v>
      </c>
      <c r="L4630">
        <v>0</v>
      </c>
      <c r="M4630">
        <v>10394100</v>
      </c>
      <c r="N4630">
        <v>0</v>
      </c>
      <c r="O4630">
        <v>0</v>
      </c>
      <c r="P4630">
        <v>10394100</v>
      </c>
      <c r="Q4630">
        <v>0</v>
      </c>
      <c r="R4630">
        <v>10394100</v>
      </c>
      <c r="S4630" t="str">
        <f t="shared" si="144"/>
        <v>False</v>
      </c>
      <c r="T4630">
        <v>2541848</v>
      </c>
      <c r="U4630" t="b">
        <f t="shared" si="145"/>
        <v>0</v>
      </c>
      <c r="V4630">
        <v>21371</v>
      </c>
      <c r="W4630">
        <v>0</v>
      </c>
      <c r="X4630">
        <v>0</v>
      </c>
      <c r="Y4630">
        <v>7576508</v>
      </c>
      <c r="Z4630">
        <v>10139727</v>
      </c>
      <c r="AA4630" t="b">
        <f>ABS(T4630-Z4630)&gt;1000000</f>
        <v>1</v>
      </c>
      <c r="AB4630">
        <v>254373</v>
      </c>
      <c r="AC4630">
        <v>0</v>
      </c>
      <c r="AD4630">
        <v>254373</v>
      </c>
      <c r="AE4630">
        <v>1631174</v>
      </c>
      <c r="AF4630">
        <v>2340805</v>
      </c>
      <c r="AG4630">
        <v>0</v>
      </c>
      <c r="AH4630">
        <v>2340805</v>
      </c>
      <c r="AI4630">
        <v>3971979</v>
      </c>
      <c r="AJ4630">
        <v>1169952</v>
      </c>
      <c r="AK4630">
        <v>0</v>
      </c>
      <c r="AL4630">
        <v>0</v>
      </c>
      <c r="AM4630">
        <v>0</v>
      </c>
      <c r="AN4630">
        <v>1169952</v>
      </c>
      <c r="AO4630">
        <v>2802027</v>
      </c>
      <c r="AQ4630">
        <f>K4630/R4630</f>
        <v>0</v>
      </c>
    </row>
    <row r="4631" spans="1:43" x14ac:dyDescent="0.35">
      <c r="A4631" t="s">
        <v>9586</v>
      </c>
      <c r="B4631" t="s">
        <v>9587</v>
      </c>
      <c r="C4631" t="s">
        <v>38</v>
      </c>
      <c r="D4631" t="str">
        <f>IF(P4631&lt;=50000,"Extra Small",IF(AND(P4631&gt;=50000,P4631&lt;250000),"Small",IF(AND(P4631&gt;=250000,P4631&lt;1000000),"Medium",IF(AND(P4631&gt;=1000000,P4631&lt;10000000),"Large",IF(AND(P4631&gt;=10000000,P4631&lt;100000000),"Extra Large",IF(P4631&gt;=100000000,"Extra-extra-large"))))))</f>
        <v>Extra Small</v>
      </c>
      <c r="E4631" t="s">
        <v>51</v>
      </c>
      <c r="F4631">
        <v>0</v>
      </c>
      <c r="G4631">
        <v>0</v>
      </c>
      <c r="H4631">
        <v>0</v>
      </c>
      <c r="I4631">
        <v>0</v>
      </c>
      <c r="J4631" t="s">
        <v>61</v>
      </c>
      <c r="K4631">
        <v>5400</v>
      </c>
      <c r="L4631">
        <v>0</v>
      </c>
      <c r="M4631">
        <v>0</v>
      </c>
      <c r="N4631">
        <v>0</v>
      </c>
      <c r="O4631">
        <v>0</v>
      </c>
      <c r="P4631">
        <v>5400</v>
      </c>
      <c r="Q4631">
        <v>0</v>
      </c>
      <c r="R4631">
        <v>5400</v>
      </c>
      <c r="S4631" t="str">
        <f t="shared" si="144"/>
        <v>False</v>
      </c>
      <c r="T4631">
        <v>0</v>
      </c>
      <c r="U4631" t="e">
        <f t="shared" si="145"/>
        <v>#DIV/0!</v>
      </c>
      <c r="V4631">
        <v>0</v>
      </c>
      <c r="W4631">
        <v>0</v>
      </c>
      <c r="X4631">
        <v>0</v>
      </c>
      <c r="Y4631">
        <v>7350</v>
      </c>
      <c r="Z4631">
        <v>7350</v>
      </c>
      <c r="AA4631" t="b">
        <f>ABS(T4631-Z4631)&gt;25000</f>
        <v>0</v>
      </c>
      <c r="AB4631">
        <v>-1950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4500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4500</v>
      </c>
      <c r="AQ4631">
        <f>K4631/R4631</f>
        <v>1</v>
      </c>
    </row>
    <row r="4632" spans="1:43" x14ac:dyDescent="0.35">
      <c r="A4632" t="s">
        <v>9588</v>
      </c>
      <c r="B4632" t="s">
        <v>9589</v>
      </c>
      <c r="C4632" t="s">
        <v>38</v>
      </c>
      <c r="D4632" t="str">
        <f>IF(P4632&lt;=50000,"Extra Small",IF(AND(P4632&gt;=50000,P4632&lt;250000),"Small",IF(AND(P4632&gt;=250000,P4632&lt;1000000),"Medium",IF(AND(P4632&gt;=1000000,P4632&lt;10000000),"Large",IF(AND(P4632&gt;=10000000,P4632&lt;100000000),"Extra Large",IF(P4632&gt;=100000000,"Extra-extra-large"))))))</f>
        <v>Extra Small</v>
      </c>
      <c r="E4632" t="s">
        <v>64</v>
      </c>
      <c r="F4632">
        <v>0</v>
      </c>
      <c r="G4632">
        <v>0</v>
      </c>
      <c r="H4632">
        <v>0</v>
      </c>
      <c r="I4632">
        <v>0</v>
      </c>
      <c r="J4632" t="s">
        <v>1981</v>
      </c>
      <c r="K4632">
        <v>0</v>
      </c>
      <c r="L4632">
        <v>387</v>
      </c>
      <c r="M4632">
        <v>1071</v>
      </c>
      <c r="N4632">
        <v>387</v>
      </c>
      <c r="O4632">
        <v>948</v>
      </c>
      <c r="P4632">
        <v>2793</v>
      </c>
      <c r="Q4632">
        <v>0</v>
      </c>
      <c r="R4632">
        <v>2793</v>
      </c>
      <c r="S4632" t="str">
        <f t="shared" si="144"/>
        <v>False</v>
      </c>
      <c r="T4632">
        <v>0</v>
      </c>
      <c r="U4632" t="e">
        <f t="shared" si="145"/>
        <v>#DIV/0!</v>
      </c>
      <c r="V4632">
        <v>0</v>
      </c>
      <c r="W4632">
        <v>750</v>
      </c>
      <c r="X4632">
        <v>0</v>
      </c>
      <c r="Y4632">
        <v>4706</v>
      </c>
      <c r="Z4632">
        <v>5456</v>
      </c>
      <c r="AA4632" t="b">
        <f>ABS(T4632-Z4632)&gt;25000</f>
        <v>0</v>
      </c>
      <c r="AB4632">
        <v>-2663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5000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5000</v>
      </c>
      <c r="AQ4632">
        <f>K4632/R4632</f>
        <v>0</v>
      </c>
    </row>
    <row r="4633" spans="1:43" x14ac:dyDescent="0.35">
      <c r="A4633" t="s">
        <v>9590</v>
      </c>
      <c r="B4633" t="s">
        <v>9591</v>
      </c>
      <c r="C4633" t="s">
        <v>38</v>
      </c>
      <c r="D4633" t="str">
        <f>IF(P4633&lt;=50000,"Extra Small",IF(AND(P4633&gt;=50000,P4633&lt;250000),"Small",IF(AND(P4633&gt;=250000,P4633&lt;1000000),"Medium",IF(AND(P4633&gt;=1000000,P4633&lt;10000000),"Large",IF(AND(P4633&gt;=10000000,P4633&lt;100000000),"Extra Large",IF(P4633&gt;=100000000,"Extra-extra-large"))))))</f>
        <v>Extra Small</v>
      </c>
      <c r="E4633" t="s">
        <v>110</v>
      </c>
      <c r="F4633">
        <v>0</v>
      </c>
      <c r="G4633">
        <v>0</v>
      </c>
      <c r="H4633">
        <v>0</v>
      </c>
      <c r="I4633">
        <v>0</v>
      </c>
      <c r="J4633" t="s">
        <v>107</v>
      </c>
      <c r="K4633">
        <v>0</v>
      </c>
      <c r="L4633">
        <v>11380</v>
      </c>
      <c r="M4633">
        <v>0</v>
      </c>
      <c r="N4633">
        <v>0</v>
      </c>
      <c r="O4633">
        <v>0</v>
      </c>
      <c r="P4633">
        <v>11380</v>
      </c>
      <c r="Q4633">
        <v>0</v>
      </c>
      <c r="R4633">
        <v>11380</v>
      </c>
      <c r="S4633" t="str">
        <f t="shared" si="144"/>
        <v>False</v>
      </c>
      <c r="T4633">
        <v>0</v>
      </c>
      <c r="U4633" t="e">
        <f t="shared" si="145"/>
        <v>#DIV/0!</v>
      </c>
      <c r="V4633">
        <v>0</v>
      </c>
      <c r="W4633">
        <v>0</v>
      </c>
      <c r="X4633">
        <v>0</v>
      </c>
      <c r="Y4633">
        <v>11375</v>
      </c>
      <c r="Z4633">
        <v>11375</v>
      </c>
      <c r="AA4633" t="b">
        <f>ABS(T4633-Z4633)&gt;25000</f>
        <v>0</v>
      </c>
      <c r="AB4633">
        <v>5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5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5</v>
      </c>
      <c r="AQ4633">
        <f>K4633/R4633</f>
        <v>0</v>
      </c>
    </row>
    <row r="4634" spans="1:43" x14ac:dyDescent="0.35">
      <c r="A4634" t="s">
        <v>9592</v>
      </c>
      <c r="B4634" t="s">
        <v>9593</v>
      </c>
      <c r="C4634" t="s">
        <v>38</v>
      </c>
      <c r="D4634" t="str">
        <f>IF(P4634&lt;=50000,"Extra Small",IF(AND(P4634&gt;=50000,P4634&lt;250000),"Small",IF(AND(P4634&gt;=250000,P4634&lt;1000000),"Medium",IF(AND(P4634&gt;=1000000,P4634&lt;10000000),"Large",IF(AND(P4634&gt;=10000000,P4634&lt;100000000),"Extra Large",IF(P4634&gt;=100000000,"Extra-extra-large"))))))</f>
        <v>Extra Small</v>
      </c>
      <c r="E4634" t="s">
        <v>67</v>
      </c>
      <c r="F4634">
        <v>0</v>
      </c>
      <c r="G4634">
        <v>0</v>
      </c>
      <c r="H4634">
        <v>0</v>
      </c>
      <c r="I4634">
        <v>0</v>
      </c>
      <c r="J4634" t="s">
        <v>687</v>
      </c>
      <c r="K4634">
        <v>0</v>
      </c>
      <c r="L4634">
        <v>2084</v>
      </c>
      <c r="M4634">
        <v>10688</v>
      </c>
      <c r="N4634">
        <v>4958</v>
      </c>
      <c r="O4634">
        <v>466</v>
      </c>
      <c r="P4634">
        <v>18196</v>
      </c>
      <c r="Q4634">
        <v>0</v>
      </c>
      <c r="R4634">
        <v>18196</v>
      </c>
      <c r="S4634" t="str">
        <f t="shared" si="144"/>
        <v>False</v>
      </c>
      <c r="T4634">
        <v>0</v>
      </c>
      <c r="U4634" t="e">
        <f t="shared" si="145"/>
        <v>#DIV/0!</v>
      </c>
      <c r="V4634">
        <v>0</v>
      </c>
      <c r="W4634">
        <v>0</v>
      </c>
      <c r="X4634">
        <v>0</v>
      </c>
      <c r="Y4634">
        <v>20976</v>
      </c>
      <c r="Z4634">
        <v>20976</v>
      </c>
      <c r="AA4634" t="b">
        <f>ABS(T4634-Z4634)&gt;25000</f>
        <v>0</v>
      </c>
      <c r="AB4634">
        <v>-2780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213492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213492</v>
      </c>
      <c r="AQ4634">
        <f>K4634/R4634</f>
        <v>0</v>
      </c>
    </row>
    <row r="4635" spans="1:43" x14ac:dyDescent="0.35">
      <c r="A4635" t="s">
        <v>9594</v>
      </c>
      <c r="B4635" t="s">
        <v>9595</v>
      </c>
      <c r="C4635" t="s">
        <v>38</v>
      </c>
      <c r="D4635" t="str">
        <f>IF(P4635&lt;=50000,"Extra Small",IF(AND(P4635&gt;=50000,P4635&lt;250000),"Small",IF(AND(P4635&gt;=250000,P4635&lt;1000000),"Medium",IF(AND(P4635&gt;=1000000,P4635&lt;10000000),"Large",IF(AND(P4635&gt;=10000000,P4635&lt;100000000),"Extra Large",IF(P4635&gt;=100000000,"Extra-extra-large"))))))</f>
        <v>Extra Small</v>
      </c>
      <c r="E4635" t="s">
        <v>39</v>
      </c>
      <c r="F4635">
        <v>0</v>
      </c>
      <c r="G4635">
        <v>0</v>
      </c>
      <c r="H4635">
        <v>0</v>
      </c>
      <c r="I4635">
        <v>0</v>
      </c>
      <c r="J4635" t="s">
        <v>52</v>
      </c>
      <c r="K4635">
        <v>0</v>
      </c>
      <c r="L4635">
        <v>41623</v>
      </c>
      <c r="M4635">
        <v>0</v>
      </c>
      <c r="N4635">
        <v>0</v>
      </c>
      <c r="O4635">
        <v>0</v>
      </c>
      <c r="P4635">
        <v>41623</v>
      </c>
      <c r="Q4635">
        <v>0</v>
      </c>
      <c r="R4635">
        <v>41623</v>
      </c>
      <c r="S4635" t="str">
        <f t="shared" si="144"/>
        <v>False</v>
      </c>
      <c r="T4635">
        <v>0</v>
      </c>
      <c r="U4635" t="e">
        <f t="shared" si="145"/>
        <v>#DIV/0!</v>
      </c>
      <c r="V4635">
        <v>0</v>
      </c>
      <c r="W4635">
        <v>0</v>
      </c>
      <c r="X4635">
        <v>0</v>
      </c>
      <c r="Y4635">
        <v>0</v>
      </c>
      <c r="Z4635">
        <v>0</v>
      </c>
      <c r="AA4635" t="b">
        <f>ABS(T4635-Z4635)&gt;25000</f>
        <v>0</v>
      </c>
      <c r="AB4635">
        <v>41623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398200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398200</v>
      </c>
      <c r="AQ4635">
        <f>K4635/R4635</f>
        <v>0</v>
      </c>
    </row>
    <row r="4636" spans="1:43" x14ac:dyDescent="0.35">
      <c r="A4636" t="s">
        <v>9596</v>
      </c>
      <c r="B4636" t="s">
        <v>9597</v>
      </c>
      <c r="C4636" t="s">
        <v>38</v>
      </c>
      <c r="D4636" t="str">
        <f>IF(P4636&lt;=50000,"Extra Small",IF(AND(P4636&gt;=50000,P4636&lt;250000),"Small",IF(AND(P4636&gt;=250000,P4636&lt;1000000),"Medium",IF(AND(P4636&gt;=1000000,P4636&lt;10000000),"Large",IF(AND(P4636&gt;=10000000,P4636&lt;100000000),"Extra Large",IF(P4636&gt;=100000000,"Extra-extra-large"))))))</f>
        <v>Medium</v>
      </c>
      <c r="E4636" t="s">
        <v>55</v>
      </c>
      <c r="F4636">
        <v>2</v>
      </c>
      <c r="G4636">
        <v>3</v>
      </c>
      <c r="H4636">
        <v>0</v>
      </c>
      <c r="I4636">
        <v>3.3</v>
      </c>
      <c r="J4636" t="s">
        <v>57</v>
      </c>
      <c r="K4636">
        <v>543158</v>
      </c>
      <c r="L4636">
        <v>1390</v>
      </c>
      <c r="M4636">
        <v>69270</v>
      </c>
      <c r="N4636">
        <v>3343</v>
      </c>
      <c r="O4636">
        <v>0</v>
      </c>
      <c r="P4636">
        <v>617161</v>
      </c>
      <c r="Q4636">
        <v>0</v>
      </c>
      <c r="R4636">
        <v>617161</v>
      </c>
      <c r="S4636" t="str">
        <f t="shared" si="144"/>
        <v>False</v>
      </c>
      <c r="T4636">
        <v>324441</v>
      </c>
      <c r="U4636" t="b">
        <f t="shared" si="145"/>
        <v>0</v>
      </c>
      <c r="V4636">
        <v>0</v>
      </c>
      <c r="W4636">
        <v>0</v>
      </c>
      <c r="X4636">
        <v>0</v>
      </c>
      <c r="Y4636">
        <v>296532</v>
      </c>
      <c r="Z4636">
        <v>620973</v>
      </c>
      <c r="AA4636" t="b">
        <f>ABS(T4636-Z4636)&gt;25000</f>
        <v>1</v>
      </c>
      <c r="AB4636">
        <v>-3812</v>
      </c>
      <c r="AC4636">
        <v>0</v>
      </c>
      <c r="AD4636">
        <v>-3812</v>
      </c>
      <c r="AE4636">
        <v>544369</v>
      </c>
      <c r="AF4636">
        <v>0</v>
      </c>
      <c r="AG4636">
        <v>0</v>
      </c>
      <c r="AH4636">
        <v>8011</v>
      </c>
      <c r="AI4636">
        <v>552380</v>
      </c>
      <c r="AJ4636">
        <v>282458</v>
      </c>
      <c r="AK4636">
        <v>0</v>
      </c>
      <c r="AL4636">
        <v>0</v>
      </c>
      <c r="AM4636">
        <v>4953</v>
      </c>
      <c r="AN4636">
        <v>287411</v>
      </c>
      <c r="AO4636">
        <v>264969</v>
      </c>
      <c r="AQ4636">
        <f>K4636/R4636</f>
        <v>0.8800912565764849</v>
      </c>
    </row>
    <row r="4637" spans="1:43" x14ac:dyDescent="0.35">
      <c r="A4637" t="s">
        <v>9598</v>
      </c>
      <c r="B4637" t="s">
        <v>9599</v>
      </c>
      <c r="C4637" t="s">
        <v>38</v>
      </c>
      <c r="D4637" t="str">
        <f>IF(P4637&lt;=50000,"Extra Small",IF(AND(P4637&gt;=50000,P4637&lt;250000),"Small",IF(AND(P4637&gt;=250000,P4637&lt;1000000),"Medium",IF(AND(P4637&gt;=1000000,P4637&lt;10000000),"Large",IF(AND(P4637&gt;=10000000,P4637&lt;100000000),"Extra Large",IF(P4637&gt;=100000000,"Extra-extra-large"))))))</f>
        <v>Small</v>
      </c>
      <c r="E4637" t="s">
        <v>39</v>
      </c>
      <c r="F4637">
        <v>1</v>
      </c>
      <c r="G4637">
        <v>0</v>
      </c>
      <c r="H4637">
        <v>0</v>
      </c>
      <c r="I4637">
        <v>1</v>
      </c>
      <c r="J4637" t="s">
        <v>92</v>
      </c>
      <c r="K4637">
        <v>0</v>
      </c>
      <c r="L4637">
        <v>0</v>
      </c>
      <c r="M4637">
        <v>0</v>
      </c>
      <c r="N4637">
        <v>0</v>
      </c>
      <c r="O4637">
        <v>120364</v>
      </c>
      <c r="P4637">
        <v>120364</v>
      </c>
      <c r="Q4637">
        <v>0</v>
      </c>
      <c r="R4637">
        <v>120364</v>
      </c>
      <c r="S4637" t="str">
        <f t="shared" si="144"/>
        <v>False</v>
      </c>
      <c r="T4637">
        <v>32592</v>
      </c>
      <c r="U4637" t="b">
        <f t="shared" si="145"/>
        <v>0</v>
      </c>
      <c r="V4637">
        <v>0</v>
      </c>
      <c r="W4637">
        <v>0</v>
      </c>
      <c r="X4637">
        <v>0</v>
      </c>
      <c r="Y4637">
        <v>64463</v>
      </c>
      <c r="Z4637">
        <v>97055</v>
      </c>
      <c r="AA4637" t="b">
        <f>ABS(T4637-Z4637)&gt;25000</f>
        <v>1</v>
      </c>
      <c r="AB4637">
        <v>23309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39432</v>
      </c>
      <c r="AJ4637">
        <v>0</v>
      </c>
      <c r="AK4637">
        <v>0</v>
      </c>
      <c r="AL4637">
        <v>0</v>
      </c>
      <c r="AM4637">
        <v>0</v>
      </c>
      <c r="AN4637">
        <v>33941</v>
      </c>
      <c r="AO4637">
        <v>5491</v>
      </c>
      <c r="AQ4637">
        <f>K4637/R4637</f>
        <v>0</v>
      </c>
    </row>
    <row r="4638" spans="1:43" x14ac:dyDescent="0.35">
      <c r="A4638" t="s">
        <v>9600</v>
      </c>
      <c r="B4638" t="s">
        <v>9601</v>
      </c>
      <c r="C4638" t="s">
        <v>38</v>
      </c>
      <c r="D4638" t="str">
        <f>IF(P4638&lt;=50000,"Extra Small",IF(AND(P4638&gt;=50000,P4638&lt;250000),"Small",IF(AND(P4638&gt;=250000,P4638&lt;1000000),"Medium",IF(AND(P4638&gt;=1000000,P4638&lt;10000000),"Large",IF(AND(P4638&gt;=10000000,P4638&lt;100000000),"Extra Large",IF(P4638&gt;=100000000,"Extra-extra-large"))))))</f>
        <v>Extra Small</v>
      </c>
      <c r="E4638" t="s">
        <v>64</v>
      </c>
      <c r="F4638">
        <v>0</v>
      </c>
      <c r="G4638">
        <v>0</v>
      </c>
      <c r="H4638">
        <v>0</v>
      </c>
      <c r="I4638">
        <v>0</v>
      </c>
      <c r="J4638" t="s">
        <v>48</v>
      </c>
      <c r="K4638">
        <v>0</v>
      </c>
      <c r="L4638">
        <v>0</v>
      </c>
      <c r="M4638">
        <v>0</v>
      </c>
      <c r="N4638">
        <v>38441</v>
      </c>
      <c r="O4638">
        <v>0</v>
      </c>
      <c r="P4638">
        <v>38441</v>
      </c>
      <c r="Q4638">
        <v>0</v>
      </c>
      <c r="R4638">
        <v>38441</v>
      </c>
      <c r="S4638" t="str">
        <f t="shared" si="144"/>
        <v>False</v>
      </c>
      <c r="T4638">
        <v>0</v>
      </c>
      <c r="U4638" t="e">
        <f t="shared" si="145"/>
        <v>#DIV/0!</v>
      </c>
      <c r="V4638">
        <v>0</v>
      </c>
      <c r="W4638">
        <v>0</v>
      </c>
      <c r="X4638">
        <v>100000</v>
      </c>
      <c r="Y4638">
        <v>503</v>
      </c>
      <c r="Z4638">
        <v>100503</v>
      </c>
      <c r="AA4638" t="b">
        <f>ABS(T4638-Z4638)&gt;25000</f>
        <v>1</v>
      </c>
      <c r="AB4638">
        <v>-62062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795776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795776</v>
      </c>
      <c r="AQ4638">
        <f>K4638/R4638</f>
        <v>0</v>
      </c>
    </row>
    <row r="4639" spans="1:43" x14ac:dyDescent="0.35">
      <c r="A4639" t="s">
        <v>9602</v>
      </c>
      <c r="B4639" t="s">
        <v>9603</v>
      </c>
      <c r="C4639" t="s">
        <v>38</v>
      </c>
      <c r="D4639" t="str">
        <f>IF(P4639&lt;=50000,"Extra Small",IF(AND(P4639&gt;=50000,P4639&lt;250000),"Small",IF(AND(P4639&gt;=250000,P4639&lt;1000000),"Medium",IF(AND(P4639&gt;=1000000,P4639&lt;10000000),"Large",IF(AND(P4639&gt;=10000000,P4639&lt;100000000),"Extra Large",IF(P4639&gt;=100000000,"Extra-extra-large"))))))</f>
        <v>Large</v>
      </c>
      <c r="E4639" t="s">
        <v>85</v>
      </c>
      <c r="F4639">
        <v>17</v>
      </c>
      <c r="G4639">
        <v>42</v>
      </c>
      <c r="H4639">
        <v>55</v>
      </c>
      <c r="I4639">
        <v>63</v>
      </c>
      <c r="J4639" t="s">
        <v>57</v>
      </c>
      <c r="K4639">
        <v>8906440</v>
      </c>
      <c r="L4639">
        <v>97224</v>
      </c>
      <c r="M4639">
        <v>0</v>
      </c>
      <c r="N4639">
        <v>0</v>
      </c>
      <c r="O4639">
        <v>0</v>
      </c>
      <c r="P4639">
        <v>9003664</v>
      </c>
      <c r="Q4639">
        <v>0</v>
      </c>
      <c r="R4639">
        <v>9003664</v>
      </c>
      <c r="S4639" t="str">
        <f t="shared" si="144"/>
        <v>False</v>
      </c>
      <c r="T4639">
        <v>5183936</v>
      </c>
      <c r="U4639" t="b">
        <f t="shared" si="145"/>
        <v>0</v>
      </c>
      <c r="V4639">
        <v>0</v>
      </c>
      <c r="W4639">
        <v>0</v>
      </c>
      <c r="X4639">
        <v>0</v>
      </c>
      <c r="Y4639">
        <v>2181073</v>
      </c>
      <c r="Z4639">
        <v>7365009</v>
      </c>
      <c r="AA4639" t="b">
        <f>ABS(T4639-Z4639)&gt;1000000</f>
        <v>1</v>
      </c>
      <c r="AB4639">
        <v>1638655</v>
      </c>
      <c r="AC4639">
        <v>0</v>
      </c>
      <c r="AD4639">
        <v>1638655</v>
      </c>
      <c r="AE4639">
        <v>4837645</v>
      </c>
      <c r="AF4639">
        <v>0</v>
      </c>
      <c r="AG4639">
        <v>14390957</v>
      </c>
      <c r="AH4639">
        <v>14390957</v>
      </c>
      <c r="AI4639">
        <v>19228602</v>
      </c>
      <c r="AJ4639">
        <v>1711967</v>
      </c>
      <c r="AK4639">
        <v>0</v>
      </c>
      <c r="AL4639">
        <v>2510673</v>
      </c>
      <c r="AM4639">
        <v>2510673</v>
      </c>
      <c r="AN4639">
        <v>4222640</v>
      </c>
      <c r="AO4639">
        <v>15005962</v>
      </c>
      <c r="AQ4639">
        <f>K4639/R4639</f>
        <v>0.98920172942926343</v>
      </c>
    </row>
    <row r="4640" spans="1:43" x14ac:dyDescent="0.35">
      <c r="A4640" t="s">
        <v>9604</v>
      </c>
      <c r="B4640" t="s">
        <v>9605</v>
      </c>
      <c r="C4640" t="s">
        <v>38</v>
      </c>
      <c r="D4640" t="str">
        <f>IF(P4640&lt;=50000,"Extra Small",IF(AND(P4640&gt;=50000,P4640&lt;250000),"Small",IF(AND(P4640&gt;=250000,P4640&lt;1000000),"Medium",IF(AND(P4640&gt;=1000000,P4640&lt;10000000),"Large",IF(AND(P4640&gt;=10000000,P4640&lt;100000000),"Extra Large",IF(P4640&gt;=100000000,"Extra-extra-large"))))))</f>
        <v>Extra Small</v>
      </c>
      <c r="E4640" t="s">
        <v>39</v>
      </c>
      <c r="F4640">
        <v>0</v>
      </c>
      <c r="G4640">
        <v>0</v>
      </c>
      <c r="H4640">
        <v>1</v>
      </c>
      <c r="I4640">
        <v>0.13</v>
      </c>
      <c r="J4640" t="s">
        <v>52</v>
      </c>
      <c r="K4640">
        <v>0</v>
      </c>
      <c r="L4640">
        <v>18863</v>
      </c>
      <c r="M4640">
        <v>0</v>
      </c>
      <c r="N4640">
        <v>0</v>
      </c>
      <c r="O4640">
        <v>5795</v>
      </c>
      <c r="P4640">
        <v>24658</v>
      </c>
      <c r="Q4640">
        <v>0</v>
      </c>
      <c r="R4640">
        <v>24658</v>
      </c>
      <c r="S4640" t="str">
        <f t="shared" si="144"/>
        <v>False</v>
      </c>
      <c r="T4640">
        <v>3029</v>
      </c>
      <c r="U4640" t="b">
        <f t="shared" si="145"/>
        <v>0</v>
      </c>
      <c r="V4640">
        <v>0</v>
      </c>
      <c r="W4640">
        <v>0</v>
      </c>
      <c r="X4640">
        <v>6372</v>
      </c>
      <c r="Y4640">
        <v>13722</v>
      </c>
      <c r="Z4640">
        <v>23123</v>
      </c>
      <c r="AA4640" t="b">
        <f>ABS(T4640-Z4640)&gt;25000</f>
        <v>0</v>
      </c>
      <c r="AB4640">
        <v>1535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46737</v>
      </c>
      <c r="AJ4640">
        <v>0</v>
      </c>
      <c r="AK4640">
        <v>0</v>
      </c>
      <c r="AL4640">
        <v>0</v>
      </c>
      <c r="AM4640">
        <v>0</v>
      </c>
      <c r="AN4640">
        <v>513</v>
      </c>
      <c r="AO4640">
        <v>46224</v>
      </c>
      <c r="AQ4640">
        <f>K4640/R4640</f>
        <v>0</v>
      </c>
    </row>
    <row r="4641" spans="1:43" x14ac:dyDescent="0.35">
      <c r="A4641" t="s">
        <v>9606</v>
      </c>
      <c r="B4641" t="s">
        <v>9607</v>
      </c>
      <c r="C4641" t="s">
        <v>38</v>
      </c>
      <c r="D4641" t="str">
        <f>IF(P4641&lt;=50000,"Extra Small",IF(AND(P4641&gt;=50000,P4641&lt;250000),"Small",IF(AND(P4641&gt;=250000,P4641&lt;1000000),"Medium",IF(AND(P4641&gt;=1000000,P4641&lt;10000000),"Large",IF(AND(P4641&gt;=10000000,P4641&lt;100000000),"Extra Large",IF(P4641&gt;=100000000,"Extra-extra-large"))))))</f>
        <v>Medium</v>
      </c>
      <c r="E4641" t="s">
        <v>85</v>
      </c>
      <c r="F4641">
        <v>1</v>
      </c>
      <c r="G4641">
        <v>0</v>
      </c>
      <c r="H4641">
        <v>0</v>
      </c>
      <c r="I4641">
        <v>0</v>
      </c>
      <c r="J4641" t="s">
        <v>130</v>
      </c>
      <c r="K4641">
        <v>15000</v>
      </c>
      <c r="L4641">
        <v>370947</v>
      </c>
      <c r="M4641">
        <v>0</v>
      </c>
      <c r="N4641">
        <v>7180</v>
      </c>
      <c r="O4641">
        <v>5076</v>
      </c>
      <c r="P4641">
        <v>398203</v>
      </c>
      <c r="Q4641">
        <v>0</v>
      </c>
      <c r="R4641">
        <v>398203</v>
      </c>
      <c r="S4641" t="str">
        <f t="shared" si="144"/>
        <v>False</v>
      </c>
      <c r="T4641">
        <v>68854</v>
      </c>
      <c r="U4641" t="b">
        <f t="shared" si="145"/>
        <v>0</v>
      </c>
      <c r="V4641">
        <v>0</v>
      </c>
      <c r="W4641">
        <v>0</v>
      </c>
      <c r="X4641">
        <v>0</v>
      </c>
      <c r="Y4641">
        <v>228887</v>
      </c>
      <c r="Z4641">
        <v>297741</v>
      </c>
      <c r="AA4641" t="b">
        <f>ABS(T4641-Z4641)&gt;25000</f>
        <v>1</v>
      </c>
      <c r="AB4641">
        <v>100462</v>
      </c>
      <c r="AC4641">
        <v>0</v>
      </c>
      <c r="AD4641">
        <v>100462</v>
      </c>
      <c r="AE4641">
        <v>499432</v>
      </c>
      <c r="AF4641">
        <v>0</v>
      </c>
      <c r="AG4641">
        <v>0</v>
      </c>
      <c r="AH4641">
        <v>10048</v>
      </c>
      <c r="AI4641">
        <v>509480</v>
      </c>
      <c r="AJ4641">
        <v>19546</v>
      </c>
      <c r="AK4641">
        <v>0</v>
      </c>
      <c r="AL4641">
        <v>0</v>
      </c>
      <c r="AM4641">
        <v>0</v>
      </c>
      <c r="AN4641">
        <v>19546</v>
      </c>
      <c r="AO4641">
        <v>489934</v>
      </c>
      <c r="AQ4641">
        <f>K4641/R4641</f>
        <v>3.7669229011333419E-2</v>
      </c>
    </row>
    <row r="4642" spans="1:43" x14ac:dyDescent="0.35">
      <c r="A4642" t="s">
        <v>9608</v>
      </c>
      <c r="B4642" t="s">
        <v>9609</v>
      </c>
      <c r="C4642" t="s">
        <v>38</v>
      </c>
      <c r="D4642" t="str">
        <f>IF(P4642&lt;=50000,"Extra Small",IF(AND(P4642&gt;=50000,P4642&lt;250000),"Small",IF(AND(P4642&gt;=250000,P4642&lt;1000000),"Medium",IF(AND(P4642&gt;=1000000,P4642&lt;10000000),"Large",IF(AND(P4642&gt;=10000000,P4642&lt;100000000),"Extra Large",IF(P4642&gt;=100000000,"Extra-extra-large"))))))</f>
        <v>Medium</v>
      </c>
      <c r="E4642" t="s">
        <v>88</v>
      </c>
      <c r="F4642">
        <v>4</v>
      </c>
      <c r="G4642">
        <v>1</v>
      </c>
      <c r="H4642">
        <v>0</v>
      </c>
      <c r="I4642">
        <v>4.59</v>
      </c>
      <c r="J4642" t="s">
        <v>313</v>
      </c>
      <c r="K4642">
        <v>468559</v>
      </c>
      <c r="L4642">
        <v>0</v>
      </c>
      <c r="M4642">
        <v>97249</v>
      </c>
      <c r="N4642">
        <v>10574</v>
      </c>
      <c r="O4642">
        <v>21048</v>
      </c>
      <c r="P4642">
        <v>597430</v>
      </c>
      <c r="Q4642">
        <v>0</v>
      </c>
      <c r="R4642">
        <v>597430</v>
      </c>
      <c r="S4642" t="str">
        <f t="shared" si="144"/>
        <v>False</v>
      </c>
      <c r="T4642">
        <v>321537</v>
      </c>
      <c r="U4642" t="b">
        <f t="shared" si="145"/>
        <v>0</v>
      </c>
      <c r="V4642">
        <v>0</v>
      </c>
      <c r="W4642">
        <v>927</v>
      </c>
      <c r="X4642">
        <v>0</v>
      </c>
      <c r="Y4642">
        <v>277699</v>
      </c>
      <c r="Z4642">
        <v>600163</v>
      </c>
      <c r="AA4642" t="b">
        <f>ABS(T4642-Z4642)&gt;25000</f>
        <v>1</v>
      </c>
      <c r="AB4642">
        <v>-2733</v>
      </c>
      <c r="AC4642">
        <v>0</v>
      </c>
      <c r="AD4642">
        <v>-2733</v>
      </c>
      <c r="AE4642">
        <v>576316</v>
      </c>
      <c r="AF4642">
        <v>0</v>
      </c>
      <c r="AG4642">
        <v>0</v>
      </c>
      <c r="AH4642">
        <v>66003</v>
      </c>
      <c r="AI4642">
        <v>642319</v>
      </c>
      <c r="AJ4642">
        <v>62017</v>
      </c>
      <c r="AK4642">
        <v>0</v>
      </c>
      <c r="AL4642">
        <v>0</v>
      </c>
      <c r="AM4642">
        <v>0</v>
      </c>
      <c r="AN4642">
        <v>62017</v>
      </c>
      <c r="AO4642">
        <v>580302</v>
      </c>
      <c r="AQ4642">
        <f>K4642/R4642</f>
        <v>0.78429104664981675</v>
      </c>
    </row>
    <row r="4643" spans="1:43" x14ac:dyDescent="0.35">
      <c r="A4643" t="s">
        <v>9610</v>
      </c>
      <c r="B4643" t="s">
        <v>9611</v>
      </c>
      <c r="C4643" t="s">
        <v>50</v>
      </c>
      <c r="D4643" t="str">
        <f>IF(P4643&lt;=50000,"Extra Small",IF(AND(P4643&gt;=50000,P4643&lt;250000),"Small",IF(AND(P4643&gt;=250000,P4643&lt;1000000),"Medium",IF(AND(P4643&gt;=1000000,P4643&lt;10000000),"Large",IF(AND(P4643&gt;=10000000,P4643&lt;100000000),"Extra Large",IF(P4643&gt;=100000000,"Extra-extra-large"))))))</f>
        <v>Large</v>
      </c>
      <c r="E4643" t="s">
        <v>110</v>
      </c>
      <c r="F4643">
        <v>5</v>
      </c>
      <c r="G4643">
        <v>12</v>
      </c>
      <c r="H4643">
        <v>19</v>
      </c>
      <c r="I4643">
        <v>21</v>
      </c>
      <c r="J4643" t="s">
        <v>1726</v>
      </c>
      <c r="K4643">
        <v>0</v>
      </c>
      <c r="L4643">
        <v>4842</v>
      </c>
      <c r="M4643">
        <v>0</v>
      </c>
      <c r="N4643">
        <v>0</v>
      </c>
      <c r="O4643">
        <v>4068171</v>
      </c>
      <c r="P4643">
        <v>4073013</v>
      </c>
      <c r="Q4643">
        <v>85935</v>
      </c>
      <c r="R4643">
        <v>4158948</v>
      </c>
      <c r="S4643" t="str">
        <f t="shared" si="144"/>
        <v>False</v>
      </c>
      <c r="T4643">
        <v>1356909</v>
      </c>
      <c r="U4643" t="b">
        <f t="shared" si="145"/>
        <v>0</v>
      </c>
      <c r="V4643">
        <v>0</v>
      </c>
      <c r="W4643">
        <v>21779</v>
      </c>
      <c r="X4643">
        <v>0</v>
      </c>
      <c r="Y4643">
        <v>2824781</v>
      </c>
      <c r="Z4643">
        <v>4203469</v>
      </c>
      <c r="AA4643" t="b">
        <f>ABS(T4643-Z4643)&gt;1000000</f>
        <v>1</v>
      </c>
      <c r="AB4643">
        <v>-44521</v>
      </c>
      <c r="AC4643">
        <v>0</v>
      </c>
      <c r="AD4643">
        <v>-44521</v>
      </c>
      <c r="AE4643">
        <v>1276814</v>
      </c>
      <c r="AF4643">
        <v>0</v>
      </c>
      <c r="AG4643">
        <v>2161595</v>
      </c>
      <c r="AH4643">
        <v>2161595</v>
      </c>
      <c r="AI4643">
        <v>3438409</v>
      </c>
      <c r="AJ4643">
        <v>573994</v>
      </c>
      <c r="AK4643">
        <v>0</v>
      </c>
      <c r="AL4643">
        <v>1303272</v>
      </c>
      <c r="AM4643">
        <v>1303272</v>
      </c>
      <c r="AN4643">
        <v>1877266</v>
      </c>
      <c r="AO4643">
        <v>1561143</v>
      </c>
      <c r="AQ4643">
        <f>K4643/R4643</f>
        <v>0</v>
      </c>
    </row>
    <row r="4644" spans="1:43" x14ac:dyDescent="0.35">
      <c r="A4644" t="s">
        <v>9612</v>
      </c>
      <c r="B4644" t="s">
        <v>9613</v>
      </c>
      <c r="C4644" t="s">
        <v>38</v>
      </c>
      <c r="D4644" t="str">
        <f>IF(P4644&lt;=50000,"Extra Small",IF(AND(P4644&gt;=50000,P4644&lt;250000),"Small",IF(AND(P4644&gt;=250000,P4644&lt;1000000),"Medium",IF(AND(P4644&gt;=1000000,P4644&lt;10000000),"Large",IF(AND(P4644&gt;=10000000,P4644&lt;100000000),"Extra Large",IF(P4644&gt;=100000000,"Extra-extra-large"))))))</f>
        <v>Small</v>
      </c>
      <c r="E4644" t="s">
        <v>55</v>
      </c>
      <c r="F4644">
        <v>2</v>
      </c>
      <c r="G4644">
        <v>1</v>
      </c>
      <c r="H4644">
        <v>0</v>
      </c>
      <c r="I4644">
        <v>2.2000000000000002</v>
      </c>
      <c r="J4644" t="s">
        <v>264</v>
      </c>
      <c r="K4644">
        <v>0</v>
      </c>
      <c r="L4644">
        <v>96892</v>
      </c>
      <c r="M4644">
        <v>40205</v>
      </c>
      <c r="N4644">
        <v>7385</v>
      </c>
      <c r="O4644">
        <v>1865</v>
      </c>
      <c r="P4644">
        <v>146347</v>
      </c>
      <c r="Q4644">
        <v>0</v>
      </c>
      <c r="R4644">
        <v>146347</v>
      </c>
      <c r="S4644" t="str">
        <f t="shared" si="144"/>
        <v>False</v>
      </c>
      <c r="T4644">
        <v>103576</v>
      </c>
      <c r="U4644" t="b">
        <f t="shared" si="145"/>
        <v>0</v>
      </c>
      <c r="V4644">
        <v>0</v>
      </c>
      <c r="W4644">
        <v>32262</v>
      </c>
      <c r="X4644">
        <v>0</v>
      </c>
      <c r="Y4644">
        <v>0</v>
      </c>
      <c r="Z4644">
        <v>135838</v>
      </c>
      <c r="AA4644" t="b">
        <f>ABS(T4644-Z4644)&gt;25000</f>
        <v>1</v>
      </c>
      <c r="AB4644">
        <v>10509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624529</v>
      </c>
      <c r="AJ4644">
        <v>0</v>
      </c>
      <c r="AK4644">
        <v>0</v>
      </c>
      <c r="AL4644">
        <v>0</v>
      </c>
      <c r="AM4644">
        <v>0</v>
      </c>
      <c r="AN4644">
        <v>314590</v>
      </c>
      <c r="AO4644">
        <v>309939</v>
      </c>
      <c r="AQ4644">
        <f>K4644/R4644</f>
        <v>0</v>
      </c>
    </row>
    <row r="4645" spans="1:43" x14ac:dyDescent="0.35">
      <c r="A4645" t="s">
        <v>9614</v>
      </c>
      <c r="B4645" t="s">
        <v>9615</v>
      </c>
      <c r="C4645" t="s">
        <v>50</v>
      </c>
      <c r="D4645" t="str">
        <f>IF(P4645&lt;=50000,"Extra Small",IF(AND(P4645&gt;=50000,P4645&lt;250000),"Small",IF(AND(P4645&gt;=250000,P4645&lt;1000000),"Medium",IF(AND(P4645&gt;=1000000,P4645&lt;10000000),"Large",IF(AND(P4645&gt;=10000000,P4645&lt;100000000),"Extra Large",IF(P4645&gt;=100000000,"Extra-extra-large"))))))</f>
        <v>Large</v>
      </c>
      <c r="E4645" t="s">
        <v>85</v>
      </c>
      <c r="F4645">
        <v>2</v>
      </c>
      <c r="G4645">
        <v>0</v>
      </c>
      <c r="H4645">
        <v>5</v>
      </c>
      <c r="I4645">
        <v>4.5</v>
      </c>
      <c r="J4645" t="s">
        <v>48</v>
      </c>
      <c r="K4645">
        <v>0</v>
      </c>
      <c r="L4645">
        <v>0</v>
      </c>
      <c r="M4645">
        <v>1297473</v>
      </c>
      <c r="N4645">
        <v>396</v>
      </c>
      <c r="O4645">
        <v>0</v>
      </c>
      <c r="P4645">
        <v>1297869</v>
      </c>
      <c r="Q4645">
        <v>1379</v>
      </c>
      <c r="R4645">
        <v>1299248</v>
      </c>
      <c r="S4645" t="str">
        <f t="shared" si="144"/>
        <v>False</v>
      </c>
      <c r="T4645">
        <v>199427</v>
      </c>
      <c r="U4645" t="b">
        <f t="shared" si="145"/>
        <v>0</v>
      </c>
      <c r="V4645">
        <v>0</v>
      </c>
      <c r="W4645">
        <v>0</v>
      </c>
      <c r="X4645">
        <v>0</v>
      </c>
      <c r="Y4645">
        <v>1160828</v>
      </c>
      <c r="Z4645">
        <v>1360255</v>
      </c>
      <c r="AA4645" t="b">
        <f>ABS(T4645-Z4645)&gt;1000000</f>
        <v>1</v>
      </c>
      <c r="AB4645">
        <v>-61007</v>
      </c>
      <c r="AC4645">
        <v>-3</v>
      </c>
      <c r="AD4645">
        <v>-61010</v>
      </c>
      <c r="AE4645">
        <v>123663</v>
      </c>
      <c r="AF4645">
        <v>0</v>
      </c>
      <c r="AG4645">
        <v>49210</v>
      </c>
      <c r="AH4645">
        <v>49210</v>
      </c>
      <c r="AI4645">
        <v>172873</v>
      </c>
      <c r="AJ4645">
        <v>209646</v>
      </c>
      <c r="AK4645">
        <v>94480</v>
      </c>
      <c r="AL4645">
        <v>0</v>
      </c>
      <c r="AM4645">
        <v>94480</v>
      </c>
      <c r="AN4645">
        <v>304126</v>
      </c>
      <c r="AO4645">
        <v>-131253</v>
      </c>
      <c r="AQ4645">
        <f>K4645/R4645</f>
        <v>0</v>
      </c>
    </row>
    <row r="4646" spans="1:43" x14ac:dyDescent="0.35">
      <c r="A4646" t="s">
        <v>9616</v>
      </c>
      <c r="B4646" t="s">
        <v>9617</v>
      </c>
      <c r="C4646" t="s">
        <v>38</v>
      </c>
      <c r="D4646" t="str">
        <f>IF(P4646&lt;=50000,"Extra Small",IF(AND(P4646&gt;=50000,P4646&lt;250000),"Small",IF(AND(P4646&gt;=250000,P4646&lt;1000000),"Medium",IF(AND(P4646&gt;=1000000,P4646&lt;10000000),"Large",IF(AND(P4646&gt;=10000000,P4646&lt;100000000),"Extra Large",IF(P4646&gt;=100000000,"Extra-extra-large"))))))</f>
        <v>Medium</v>
      </c>
      <c r="E4646" t="s">
        <v>76</v>
      </c>
      <c r="F4646">
        <v>4</v>
      </c>
      <c r="G4646">
        <v>0</v>
      </c>
      <c r="H4646">
        <v>1</v>
      </c>
      <c r="I4646">
        <v>4</v>
      </c>
      <c r="J4646" t="s">
        <v>129</v>
      </c>
      <c r="K4646">
        <v>548739</v>
      </c>
      <c r="L4646">
        <v>0</v>
      </c>
      <c r="M4646">
        <v>0</v>
      </c>
      <c r="N4646">
        <v>1490</v>
      </c>
      <c r="O4646">
        <v>3213</v>
      </c>
      <c r="P4646">
        <v>553442</v>
      </c>
      <c r="Q4646">
        <v>0</v>
      </c>
      <c r="R4646">
        <v>553442</v>
      </c>
      <c r="S4646" t="str">
        <f t="shared" si="144"/>
        <v>False</v>
      </c>
      <c r="T4646">
        <v>326620</v>
      </c>
      <c r="U4646" t="b">
        <f t="shared" si="145"/>
        <v>0</v>
      </c>
      <c r="V4646">
        <v>0</v>
      </c>
      <c r="W4646">
        <v>0</v>
      </c>
      <c r="X4646">
        <v>0</v>
      </c>
      <c r="Y4646">
        <v>144840</v>
      </c>
      <c r="Z4646">
        <v>471460</v>
      </c>
      <c r="AA4646" t="b">
        <f>ABS(T4646-Z4646)&gt;25000</f>
        <v>1</v>
      </c>
      <c r="AB4646">
        <v>81982</v>
      </c>
      <c r="AC4646">
        <v>0</v>
      </c>
      <c r="AD4646">
        <v>81982</v>
      </c>
      <c r="AE4646">
        <v>250996</v>
      </c>
      <c r="AF4646">
        <v>0</v>
      </c>
      <c r="AG4646">
        <v>0</v>
      </c>
      <c r="AH4646">
        <v>47053</v>
      </c>
      <c r="AI4646">
        <v>298049</v>
      </c>
      <c r="AJ4646">
        <v>36850</v>
      </c>
      <c r="AK4646">
        <v>0</v>
      </c>
      <c r="AL4646">
        <v>0</v>
      </c>
      <c r="AM4646">
        <v>9977</v>
      </c>
      <c r="AN4646">
        <v>46827</v>
      </c>
      <c r="AO4646">
        <v>251222</v>
      </c>
      <c r="AQ4646">
        <f>K4646/R4646</f>
        <v>0.99150227124070811</v>
      </c>
    </row>
    <row r="4647" spans="1:43" x14ac:dyDescent="0.35">
      <c r="A4647" t="s">
        <v>9618</v>
      </c>
      <c r="B4647" t="s">
        <v>9619</v>
      </c>
      <c r="C4647" t="s">
        <v>38</v>
      </c>
      <c r="D4647" t="str">
        <f>IF(P4647&lt;=50000,"Extra Small",IF(AND(P4647&gt;=50000,P4647&lt;250000),"Small",IF(AND(P4647&gt;=250000,P4647&lt;1000000),"Medium",IF(AND(P4647&gt;=1000000,P4647&lt;10000000),"Large",IF(AND(P4647&gt;=10000000,P4647&lt;100000000),"Extra Large",IF(P4647&gt;=100000000,"Extra-extra-large"))))))</f>
        <v>Large</v>
      </c>
      <c r="E4647" t="s">
        <v>70</v>
      </c>
      <c r="F4647">
        <v>4</v>
      </c>
      <c r="G4647">
        <v>4</v>
      </c>
      <c r="H4647">
        <v>1</v>
      </c>
      <c r="I4647">
        <v>4.68</v>
      </c>
      <c r="J4647" t="s">
        <v>566</v>
      </c>
      <c r="K4647">
        <v>615567</v>
      </c>
      <c r="L4647">
        <v>271719</v>
      </c>
      <c r="M4647">
        <v>353157</v>
      </c>
      <c r="N4647">
        <v>3981</v>
      </c>
      <c r="O4647">
        <v>2500</v>
      </c>
      <c r="P4647">
        <v>1246924</v>
      </c>
      <c r="Q4647">
        <v>0</v>
      </c>
      <c r="R4647">
        <v>1246924</v>
      </c>
      <c r="S4647" t="str">
        <f t="shared" si="144"/>
        <v>False</v>
      </c>
      <c r="T4647">
        <v>309862</v>
      </c>
      <c r="U4647" t="b">
        <f t="shared" si="145"/>
        <v>0</v>
      </c>
      <c r="V4647">
        <v>0</v>
      </c>
      <c r="W4647">
        <v>0</v>
      </c>
      <c r="X4647">
        <v>0</v>
      </c>
      <c r="Y4647">
        <v>837919</v>
      </c>
      <c r="Z4647">
        <v>1147781</v>
      </c>
      <c r="AA4647" t="b">
        <f>ABS(T4647-Z4647)&gt;1000000</f>
        <v>0</v>
      </c>
      <c r="AB4647">
        <v>99143</v>
      </c>
      <c r="AC4647">
        <v>0</v>
      </c>
      <c r="AD4647">
        <v>99143</v>
      </c>
      <c r="AE4647">
        <v>1160056</v>
      </c>
      <c r="AF4647">
        <v>0</v>
      </c>
      <c r="AG4647">
        <v>8989973</v>
      </c>
      <c r="AH4647">
        <v>8989973</v>
      </c>
      <c r="AI4647">
        <v>10150029</v>
      </c>
      <c r="AJ4647">
        <v>635825</v>
      </c>
      <c r="AK4647">
        <v>0</v>
      </c>
      <c r="AL4647">
        <v>845</v>
      </c>
      <c r="AM4647">
        <v>845</v>
      </c>
      <c r="AN4647">
        <v>636670</v>
      </c>
      <c r="AO4647">
        <v>9513359</v>
      </c>
      <c r="AQ4647">
        <f>K4647/R4647</f>
        <v>0.49366841924608074</v>
      </c>
    </row>
    <row r="4648" spans="1:43" x14ac:dyDescent="0.35">
      <c r="A4648" t="s">
        <v>9620</v>
      </c>
      <c r="B4648" t="s">
        <v>9621</v>
      </c>
      <c r="C4648" t="s">
        <v>38</v>
      </c>
      <c r="D4648" t="str">
        <f>IF(P4648&lt;=50000,"Extra Small",IF(AND(P4648&gt;=50000,P4648&lt;250000),"Small",IF(AND(P4648&gt;=250000,P4648&lt;1000000),"Medium",IF(AND(P4648&gt;=1000000,P4648&lt;10000000),"Large",IF(AND(P4648&gt;=10000000,P4648&lt;100000000),"Extra Large",IF(P4648&gt;=100000000,"Extra-extra-large"))))))</f>
        <v>Small</v>
      </c>
      <c r="E4648" t="s">
        <v>39</v>
      </c>
      <c r="F4648">
        <v>2</v>
      </c>
      <c r="G4648">
        <v>1</v>
      </c>
      <c r="H4648">
        <v>0</v>
      </c>
      <c r="I4648">
        <v>2</v>
      </c>
      <c r="J4648" t="s">
        <v>104</v>
      </c>
      <c r="K4648">
        <v>0</v>
      </c>
      <c r="L4648">
        <v>210807</v>
      </c>
      <c r="M4648">
        <v>0</v>
      </c>
      <c r="N4648">
        <v>0</v>
      </c>
      <c r="O4648">
        <v>1142</v>
      </c>
      <c r="P4648">
        <v>211949</v>
      </c>
      <c r="Q4648">
        <v>0</v>
      </c>
      <c r="R4648">
        <v>211949</v>
      </c>
      <c r="S4648" t="str">
        <f t="shared" si="144"/>
        <v>False</v>
      </c>
      <c r="T4648">
        <v>145563</v>
      </c>
      <c r="U4648" t="b">
        <f t="shared" si="145"/>
        <v>0</v>
      </c>
      <c r="V4648">
        <v>0</v>
      </c>
      <c r="W4648">
        <v>0</v>
      </c>
      <c r="X4648">
        <v>0</v>
      </c>
      <c r="Y4648">
        <v>55977</v>
      </c>
      <c r="Z4648">
        <v>201540</v>
      </c>
      <c r="AA4648" t="b">
        <f>ABS(T4648-Z4648)&gt;25000</f>
        <v>1</v>
      </c>
      <c r="AB4648">
        <v>10409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132991</v>
      </c>
      <c r="AJ4648">
        <v>0</v>
      </c>
      <c r="AK4648">
        <v>0</v>
      </c>
      <c r="AL4648">
        <v>0</v>
      </c>
      <c r="AM4648">
        <v>0</v>
      </c>
      <c r="AN4648">
        <v>189293</v>
      </c>
      <c r="AO4648">
        <v>-56302</v>
      </c>
      <c r="AQ4648">
        <f>K4648/R4648</f>
        <v>0</v>
      </c>
    </row>
    <row r="4649" spans="1:43" x14ac:dyDescent="0.35">
      <c r="A4649" t="s">
        <v>9622</v>
      </c>
      <c r="B4649" t="s">
        <v>9623</v>
      </c>
      <c r="C4649" t="s">
        <v>38</v>
      </c>
      <c r="D4649" t="str">
        <f>IF(P4649&lt;=50000,"Extra Small",IF(AND(P4649&gt;=50000,P4649&lt;250000),"Small",IF(AND(P4649&gt;=250000,P4649&lt;1000000),"Medium",IF(AND(P4649&gt;=1000000,P4649&lt;10000000),"Large",IF(AND(P4649&gt;=10000000,P4649&lt;100000000),"Extra Large",IF(P4649&gt;=100000000,"Extra-extra-large"))))))</f>
        <v>Small</v>
      </c>
      <c r="E4649" t="s">
        <v>64</v>
      </c>
      <c r="F4649">
        <v>0</v>
      </c>
      <c r="G4649">
        <v>0</v>
      </c>
      <c r="H4649">
        <v>0</v>
      </c>
      <c r="I4649">
        <v>0</v>
      </c>
      <c r="J4649" t="s">
        <v>57</v>
      </c>
      <c r="K4649">
        <v>0</v>
      </c>
      <c r="L4649">
        <v>72222</v>
      </c>
      <c r="M4649">
        <v>0</v>
      </c>
      <c r="N4649">
        <v>0</v>
      </c>
      <c r="O4649">
        <v>0</v>
      </c>
      <c r="P4649">
        <v>72222</v>
      </c>
      <c r="Q4649">
        <v>0</v>
      </c>
      <c r="R4649">
        <v>72222</v>
      </c>
      <c r="S4649" t="str">
        <f t="shared" si="144"/>
        <v>False</v>
      </c>
      <c r="T4649">
        <v>0</v>
      </c>
      <c r="U4649" t="e">
        <f t="shared" si="145"/>
        <v>#DIV/0!</v>
      </c>
      <c r="V4649">
        <v>0</v>
      </c>
      <c r="W4649">
        <v>0</v>
      </c>
      <c r="X4649">
        <v>0</v>
      </c>
      <c r="Y4649">
        <v>66579</v>
      </c>
      <c r="Z4649">
        <v>66579</v>
      </c>
      <c r="AA4649" t="b">
        <f>ABS(T4649-Z4649)&gt;25000</f>
        <v>1</v>
      </c>
      <c r="AB4649">
        <v>5643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45607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45607</v>
      </c>
      <c r="AQ4649">
        <f>K4649/R4649</f>
        <v>0</v>
      </c>
    </row>
    <row r="4650" spans="1:43" x14ac:dyDescent="0.35">
      <c r="A4650" t="s">
        <v>9624</v>
      </c>
      <c r="B4650" t="s">
        <v>9625</v>
      </c>
      <c r="C4650" t="s">
        <v>38</v>
      </c>
      <c r="D4650" t="str">
        <f>IF(P4650&lt;=50000,"Extra Small",IF(AND(P4650&gt;=50000,P4650&lt;250000),"Small",IF(AND(P4650&gt;=250000,P4650&lt;1000000),"Medium",IF(AND(P4650&gt;=1000000,P4650&lt;10000000),"Large",IF(AND(P4650&gt;=10000000,P4650&lt;100000000),"Extra Large",IF(P4650&gt;=100000000,"Extra-extra-large"))))))</f>
        <v>Small</v>
      </c>
      <c r="E4650" t="s">
        <v>43</v>
      </c>
      <c r="F4650">
        <v>0</v>
      </c>
      <c r="G4650">
        <v>3</v>
      </c>
      <c r="H4650">
        <v>4</v>
      </c>
      <c r="I4650">
        <v>0.54</v>
      </c>
      <c r="J4650" t="s">
        <v>56</v>
      </c>
      <c r="K4650">
        <v>0</v>
      </c>
      <c r="L4650">
        <v>57865</v>
      </c>
      <c r="M4650">
        <v>0</v>
      </c>
      <c r="N4650">
        <v>106</v>
      </c>
      <c r="O4650">
        <v>0</v>
      </c>
      <c r="P4650">
        <v>57971</v>
      </c>
      <c r="Q4650">
        <v>0</v>
      </c>
      <c r="R4650">
        <v>57971</v>
      </c>
      <c r="S4650" t="str">
        <f t="shared" si="144"/>
        <v>False</v>
      </c>
      <c r="T4650">
        <v>18642</v>
      </c>
      <c r="U4650" t="b">
        <f t="shared" si="145"/>
        <v>0</v>
      </c>
      <c r="V4650">
        <v>0</v>
      </c>
      <c r="W4650">
        <v>0</v>
      </c>
      <c r="X4650">
        <v>0</v>
      </c>
      <c r="Y4650">
        <v>11990</v>
      </c>
      <c r="Z4650">
        <v>30632</v>
      </c>
      <c r="AA4650" t="b">
        <f>ABS(T4650-Z4650)&gt;25000</f>
        <v>0</v>
      </c>
      <c r="AB4650">
        <v>27339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53419</v>
      </c>
      <c r="AJ4650">
        <v>0</v>
      </c>
      <c r="AK4650">
        <v>0</v>
      </c>
      <c r="AL4650">
        <v>0</v>
      </c>
      <c r="AM4650">
        <v>0</v>
      </c>
      <c r="AN4650">
        <v>7394</v>
      </c>
      <c r="AO4650">
        <v>46025</v>
      </c>
      <c r="AQ4650">
        <f>K4650/R4650</f>
        <v>0</v>
      </c>
    </row>
    <row r="4651" spans="1:43" x14ac:dyDescent="0.35">
      <c r="A4651" t="s">
        <v>9626</v>
      </c>
      <c r="B4651" t="s">
        <v>9627</v>
      </c>
      <c r="C4651" t="s">
        <v>38</v>
      </c>
      <c r="D4651" t="str">
        <f>IF(P4651&lt;=50000,"Extra Small",IF(AND(P4651&gt;=50000,P4651&lt;250000),"Small",IF(AND(P4651&gt;=250000,P4651&lt;1000000),"Medium",IF(AND(P4651&gt;=1000000,P4651&lt;10000000),"Large",IF(AND(P4651&gt;=10000000,P4651&lt;100000000),"Extra Large",IF(P4651&gt;=100000000,"Extra-extra-large"))))))</f>
        <v>Small</v>
      </c>
      <c r="E4651" t="s">
        <v>39</v>
      </c>
      <c r="F4651">
        <v>2</v>
      </c>
      <c r="G4651">
        <v>0</v>
      </c>
      <c r="H4651">
        <v>0</v>
      </c>
      <c r="I4651">
        <v>2</v>
      </c>
      <c r="J4651" t="s">
        <v>44</v>
      </c>
      <c r="K4651">
        <v>0</v>
      </c>
      <c r="L4651">
        <v>117188</v>
      </c>
      <c r="M4651">
        <v>0</v>
      </c>
      <c r="N4651">
        <v>0</v>
      </c>
      <c r="O4651">
        <v>31</v>
      </c>
      <c r="P4651">
        <v>117219</v>
      </c>
      <c r="Q4651">
        <v>0</v>
      </c>
      <c r="R4651">
        <v>117219</v>
      </c>
      <c r="S4651" t="str">
        <f t="shared" si="144"/>
        <v>False</v>
      </c>
      <c r="T4651">
        <v>57590</v>
      </c>
      <c r="U4651" t="b">
        <f t="shared" si="145"/>
        <v>0</v>
      </c>
      <c r="V4651">
        <v>0</v>
      </c>
      <c r="W4651">
        <v>0</v>
      </c>
      <c r="X4651">
        <v>0</v>
      </c>
      <c r="Y4651">
        <v>59117</v>
      </c>
      <c r="Z4651">
        <v>116707</v>
      </c>
      <c r="AA4651" t="b">
        <f>ABS(T4651-Z4651)&gt;25000</f>
        <v>1</v>
      </c>
      <c r="AB4651">
        <v>512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28120</v>
      </c>
      <c r="AJ4651">
        <v>0</v>
      </c>
      <c r="AK4651">
        <v>0</v>
      </c>
      <c r="AL4651">
        <v>0</v>
      </c>
      <c r="AM4651">
        <v>0</v>
      </c>
      <c r="AN4651">
        <v>4255</v>
      </c>
      <c r="AO4651">
        <v>23865</v>
      </c>
      <c r="AQ4651">
        <f>K4651/R4651</f>
        <v>0</v>
      </c>
    </row>
    <row r="4652" spans="1:43" x14ac:dyDescent="0.35">
      <c r="A4652" t="s">
        <v>9628</v>
      </c>
      <c r="B4652" t="s">
        <v>9629</v>
      </c>
      <c r="C4652" t="s">
        <v>38</v>
      </c>
      <c r="D4652" t="str">
        <f>IF(P4652&lt;=50000,"Extra Small",IF(AND(P4652&gt;=50000,P4652&lt;250000),"Small",IF(AND(P4652&gt;=250000,P4652&lt;1000000),"Medium",IF(AND(P4652&gt;=1000000,P4652&lt;10000000),"Large",IF(AND(P4652&gt;=10000000,P4652&lt;100000000),"Extra Large",IF(P4652&gt;=100000000,"Extra-extra-large"))))))</f>
        <v>Medium</v>
      </c>
      <c r="E4652" t="s">
        <v>60</v>
      </c>
      <c r="F4652">
        <v>4</v>
      </c>
      <c r="G4652">
        <v>8</v>
      </c>
      <c r="H4652">
        <v>2</v>
      </c>
      <c r="I4652">
        <v>8.6</v>
      </c>
      <c r="J4652" t="s">
        <v>313</v>
      </c>
      <c r="K4652">
        <v>3000</v>
      </c>
      <c r="L4652">
        <v>172184</v>
      </c>
      <c r="M4652">
        <v>410304</v>
      </c>
      <c r="N4652">
        <v>166</v>
      </c>
      <c r="O4652">
        <v>14961</v>
      </c>
      <c r="P4652">
        <v>600615</v>
      </c>
      <c r="Q4652">
        <v>0</v>
      </c>
      <c r="R4652">
        <v>600615</v>
      </c>
      <c r="S4652" t="str">
        <f t="shared" si="144"/>
        <v>False</v>
      </c>
      <c r="T4652">
        <v>311991</v>
      </c>
      <c r="U4652" t="b">
        <f t="shared" si="145"/>
        <v>0</v>
      </c>
      <c r="V4652">
        <v>0</v>
      </c>
      <c r="W4652">
        <v>0</v>
      </c>
      <c r="X4652">
        <v>0</v>
      </c>
      <c r="Y4652">
        <v>310112</v>
      </c>
      <c r="Z4652">
        <v>622103</v>
      </c>
      <c r="AA4652" t="b">
        <f>ABS(T4652-Z4652)&gt;25000</f>
        <v>1</v>
      </c>
      <c r="AB4652">
        <v>-21488</v>
      </c>
      <c r="AC4652">
        <v>0</v>
      </c>
      <c r="AD4652">
        <v>-21488</v>
      </c>
      <c r="AE4652">
        <v>37982</v>
      </c>
      <c r="AF4652">
        <v>0</v>
      </c>
      <c r="AG4652">
        <v>0</v>
      </c>
      <c r="AH4652">
        <v>67447</v>
      </c>
      <c r="AI4652">
        <v>105429</v>
      </c>
      <c r="AJ4652">
        <v>11547</v>
      </c>
      <c r="AK4652">
        <v>0</v>
      </c>
      <c r="AL4652">
        <v>0</v>
      </c>
      <c r="AM4652">
        <v>0</v>
      </c>
      <c r="AN4652">
        <v>11547</v>
      </c>
      <c r="AO4652">
        <v>93882</v>
      </c>
      <c r="AQ4652">
        <f>K4652/R4652</f>
        <v>4.9948802477460599E-3</v>
      </c>
    </row>
    <row r="4653" spans="1:43" x14ac:dyDescent="0.35">
      <c r="A4653" t="s">
        <v>9630</v>
      </c>
      <c r="B4653" t="s">
        <v>9631</v>
      </c>
      <c r="C4653" t="s">
        <v>38</v>
      </c>
      <c r="D4653" t="str">
        <f>IF(P4653&lt;=50000,"Extra Small",IF(AND(P4653&gt;=50000,P4653&lt;250000),"Small",IF(AND(P4653&gt;=250000,P4653&lt;1000000),"Medium",IF(AND(P4653&gt;=1000000,P4653&lt;10000000),"Large",IF(AND(P4653&gt;=10000000,P4653&lt;100000000),"Extra Large",IF(P4653&gt;=100000000,"Extra-extra-large"))))))</f>
        <v>Extra Small</v>
      </c>
      <c r="E4653" t="s">
        <v>39</v>
      </c>
      <c r="F4653">
        <v>0</v>
      </c>
      <c r="G4653">
        <v>0</v>
      </c>
      <c r="H4653">
        <v>1</v>
      </c>
      <c r="I4653">
        <v>0</v>
      </c>
      <c r="J4653" t="s">
        <v>107</v>
      </c>
      <c r="K4653">
        <v>0</v>
      </c>
      <c r="L4653">
        <v>8460</v>
      </c>
      <c r="M4653">
        <v>0</v>
      </c>
      <c r="N4653">
        <v>0</v>
      </c>
      <c r="O4653">
        <v>0</v>
      </c>
      <c r="P4653">
        <v>8460</v>
      </c>
      <c r="Q4653">
        <v>0</v>
      </c>
      <c r="R4653">
        <v>8460</v>
      </c>
      <c r="S4653" t="str">
        <f t="shared" si="144"/>
        <v>False</v>
      </c>
      <c r="T4653">
        <v>1771</v>
      </c>
      <c r="U4653" t="b">
        <f t="shared" si="145"/>
        <v>0</v>
      </c>
      <c r="V4653">
        <v>0</v>
      </c>
      <c r="W4653">
        <v>0</v>
      </c>
      <c r="X4653">
        <v>0</v>
      </c>
      <c r="Y4653">
        <v>74</v>
      </c>
      <c r="Z4653">
        <v>1845</v>
      </c>
      <c r="AA4653" t="b">
        <f>ABS(T4653-Z4653)&gt;25000</f>
        <v>0</v>
      </c>
      <c r="AB4653">
        <v>6615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175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175</v>
      </c>
      <c r="AQ4653">
        <f>K4653/R4653</f>
        <v>0</v>
      </c>
    </row>
    <row r="4654" spans="1:43" x14ac:dyDescent="0.35">
      <c r="A4654" t="s">
        <v>9632</v>
      </c>
      <c r="B4654" t="s">
        <v>9633</v>
      </c>
      <c r="C4654" t="s">
        <v>50</v>
      </c>
      <c r="D4654" t="str">
        <f>IF(P4654&lt;=50000,"Extra Small",IF(AND(P4654&gt;=50000,P4654&lt;250000),"Small",IF(AND(P4654&gt;=250000,P4654&lt;1000000),"Medium",IF(AND(P4654&gt;=1000000,P4654&lt;10000000),"Large",IF(AND(P4654&gt;=10000000,P4654&lt;100000000),"Extra Large",IF(P4654&gt;=100000000,"Extra-extra-large"))))))</f>
        <v>Extra Small</v>
      </c>
      <c r="E4654" t="s">
        <v>43</v>
      </c>
      <c r="F4654">
        <v>0</v>
      </c>
      <c r="G4654">
        <v>0</v>
      </c>
      <c r="H4654">
        <v>0</v>
      </c>
      <c r="I4654">
        <v>0</v>
      </c>
      <c r="J4654" t="s">
        <v>61</v>
      </c>
      <c r="K4654">
        <v>37709</v>
      </c>
      <c r="L4654">
        <v>0</v>
      </c>
      <c r="M4654">
        <v>0</v>
      </c>
      <c r="N4654">
        <v>0</v>
      </c>
      <c r="O4654">
        <v>115</v>
      </c>
      <c r="P4654">
        <v>37824</v>
      </c>
      <c r="Q4654">
        <v>0</v>
      </c>
      <c r="R4654">
        <v>37824</v>
      </c>
      <c r="S4654" t="str">
        <f t="shared" si="144"/>
        <v>False</v>
      </c>
      <c r="T4654">
        <v>0</v>
      </c>
      <c r="U4654" t="e">
        <f t="shared" si="145"/>
        <v>#DIV/0!</v>
      </c>
      <c r="V4654">
        <v>0</v>
      </c>
      <c r="W4654">
        <v>0</v>
      </c>
      <c r="X4654">
        <v>0</v>
      </c>
      <c r="Y4654">
        <v>45151</v>
      </c>
      <c r="Z4654">
        <v>45151</v>
      </c>
      <c r="AA4654" t="b">
        <f>ABS(T4654-Z4654)&gt;25000</f>
        <v>1</v>
      </c>
      <c r="AB4654">
        <v>-7327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39554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39554</v>
      </c>
      <c r="AQ4654">
        <f>K4654/R4654</f>
        <v>0.99695960236886638</v>
      </c>
    </row>
    <row r="4655" spans="1:43" x14ac:dyDescent="0.35">
      <c r="A4655" t="s">
        <v>9634</v>
      </c>
      <c r="B4655" t="s">
        <v>9635</v>
      </c>
      <c r="C4655" t="s">
        <v>38</v>
      </c>
      <c r="D4655" t="str">
        <f>IF(P4655&lt;=50000,"Extra Small",IF(AND(P4655&gt;=50000,P4655&lt;250000),"Small",IF(AND(P4655&gt;=250000,P4655&lt;1000000),"Medium",IF(AND(P4655&gt;=1000000,P4655&lt;10000000),"Large",IF(AND(P4655&gt;=10000000,P4655&lt;100000000),"Extra Large",IF(P4655&gt;=100000000,"Extra-extra-large"))))))</f>
        <v>Small</v>
      </c>
      <c r="E4655" t="s">
        <v>39</v>
      </c>
      <c r="F4655">
        <v>0</v>
      </c>
      <c r="G4655">
        <v>0</v>
      </c>
      <c r="H4655">
        <v>0</v>
      </c>
      <c r="I4655">
        <v>0</v>
      </c>
      <c r="J4655" t="s">
        <v>102</v>
      </c>
      <c r="K4655">
        <v>0</v>
      </c>
      <c r="L4655">
        <v>72179</v>
      </c>
      <c r="M4655">
        <v>0</v>
      </c>
      <c r="N4655">
        <v>0</v>
      </c>
      <c r="O4655">
        <v>395</v>
      </c>
      <c r="P4655">
        <v>72574</v>
      </c>
      <c r="Q4655">
        <v>0</v>
      </c>
      <c r="R4655">
        <v>72574</v>
      </c>
      <c r="S4655" t="str">
        <f t="shared" si="144"/>
        <v>False</v>
      </c>
      <c r="T4655">
        <v>25773</v>
      </c>
      <c r="U4655" t="e">
        <f t="shared" si="145"/>
        <v>#DIV/0!</v>
      </c>
      <c r="V4655">
        <v>0</v>
      </c>
      <c r="W4655">
        <v>925</v>
      </c>
      <c r="X4655">
        <v>1670</v>
      </c>
      <c r="Y4655">
        <v>34021</v>
      </c>
      <c r="Z4655">
        <v>62389</v>
      </c>
      <c r="AA4655" t="b">
        <f>ABS(T4655-Z4655)&gt;25000</f>
        <v>1</v>
      </c>
      <c r="AB4655">
        <v>10185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Q4655">
        <f>K4655/R4655</f>
        <v>0</v>
      </c>
    </row>
    <row r="4656" spans="1:43" x14ac:dyDescent="0.35">
      <c r="A4656" t="s">
        <v>9636</v>
      </c>
      <c r="B4656" t="s">
        <v>9637</v>
      </c>
      <c r="C4656" t="s">
        <v>38</v>
      </c>
      <c r="D4656" t="str">
        <f>IF(P4656&lt;=50000,"Extra Small",IF(AND(P4656&gt;=50000,P4656&lt;250000),"Small",IF(AND(P4656&gt;=250000,P4656&lt;1000000),"Medium",IF(AND(P4656&gt;=1000000,P4656&lt;10000000),"Large",IF(AND(P4656&gt;=10000000,P4656&lt;100000000),"Extra Large",IF(P4656&gt;=100000000,"Extra-extra-large"))))))</f>
        <v>Extra Small</v>
      </c>
      <c r="E4656" t="s">
        <v>43</v>
      </c>
      <c r="F4656">
        <v>0</v>
      </c>
      <c r="G4656">
        <v>0</v>
      </c>
      <c r="H4656">
        <v>0</v>
      </c>
      <c r="I4656">
        <v>0</v>
      </c>
      <c r="J4656" t="s">
        <v>48</v>
      </c>
      <c r="K4656">
        <v>0</v>
      </c>
      <c r="L4656">
        <v>28147</v>
      </c>
      <c r="M4656">
        <v>0</v>
      </c>
      <c r="N4656">
        <v>1292</v>
      </c>
      <c r="O4656">
        <v>0</v>
      </c>
      <c r="P4656">
        <v>29439</v>
      </c>
      <c r="Q4656">
        <v>0</v>
      </c>
      <c r="R4656">
        <v>29439</v>
      </c>
      <c r="S4656" t="str">
        <f t="shared" si="144"/>
        <v>False</v>
      </c>
      <c r="T4656">
        <v>0</v>
      </c>
      <c r="U4656" t="e">
        <f t="shared" si="145"/>
        <v>#DIV/0!</v>
      </c>
      <c r="V4656">
        <v>0</v>
      </c>
      <c r="W4656">
        <v>8000</v>
      </c>
      <c r="X4656">
        <v>0</v>
      </c>
      <c r="Y4656">
        <v>0</v>
      </c>
      <c r="Z4656">
        <v>8000</v>
      </c>
      <c r="AA4656" t="b">
        <f>ABS(T4656-Z4656)&gt;25000</f>
        <v>0</v>
      </c>
      <c r="AB4656">
        <v>21439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111437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111437</v>
      </c>
      <c r="AQ4656">
        <f>K4656/R4656</f>
        <v>0</v>
      </c>
    </row>
    <row r="4657" spans="1:43" x14ac:dyDescent="0.35">
      <c r="A4657" t="s">
        <v>9638</v>
      </c>
      <c r="B4657" t="s">
        <v>9639</v>
      </c>
      <c r="C4657" t="s">
        <v>50</v>
      </c>
      <c r="D4657" t="str">
        <f>IF(P4657&lt;=50000,"Extra Small",IF(AND(P4657&gt;=50000,P4657&lt;250000),"Small",IF(AND(P4657&gt;=250000,P4657&lt;1000000),"Medium",IF(AND(P4657&gt;=1000000,P4657&lt;10000000),"Large",IF(AND(P4657&gt;=10000000,P4657&lt;100000000),"Extra Large",IF(P4657&gt;=100000000,"Extra-extra-large"))))))</f>
        <v>Large</v>
      </c>
      <c r="E4657" t="s">
        <v>43</v>
      </c>
      <c r="F4657">
        <v>17</v>
      </c>
      <c r="G4657">
        <v>9</v>
      </c>
      <c r="H4657">
        <v>13</v>
      </c>
      <c r="I4657">
        <v>23.94</v>
      </c>
      <c r="J4657" t="s">
        <v>95</v>
      </c>
      <c r="K4657">
        <v>1657080</v>
      </c>
      <c r="L4657">
        <v>0</v>
      </c>
      <c r="M4657">
        <v>271101</v>
      </c>
      <c r="N4657">
        <v>3060</v>
      </c>
      <c r="O4657">
        <v>6497</v>
      </c>
      <c r="P4657">
        <v>1937738</v>
      </c>
      <c r="Q4657">
        <v>0</v>
      </c>
      <c r="R4657">
        <v>1937738</v>
      </c>
      <c r="S4657" t="str">
        <f t="shared" si="144"/>
        <v>False</v>
      </c>
      <c r="T4657">
        <v>1572551</v>
      </c>
      <c r="U4657" t="b">
        <f t="shared" si="145"/>
        <v>0</v>
      </c>
      <c r="V4657">
        <v>157</v>
      </c>
      <c r="W4657">
        <v>241</v>
      </c>
      <c r="X4657">
        <v>0</v>
      </c>
      <c r="Y4657">
        <v>605154</v>
      </c>
      <c r="Z4657">
        <v>2178103</v>
      </c>
      <c r="AA4657" t="b">
        <f>ABS(T4657-Z4657)&gt;1000000</f>
        <v>0</v>
      </c>
      <c r="AB4657">
        <v>-240365</v>
      </c>
      <c r="AC4657">
        <v>0</v>
      </c>
      <c r="AD4657">
        <v>-240365</v>
      </c>
      <c r="AE4657">
        <v>533475</v>
      </c>
      <c r="AF4657">
        <v>0</v>
      </c>
      <c r="AG4657">
        <v>443574</v>
      </c>
      <c r="AH4657">
        <v>443574</v>
      </c>
      <c r="AI4657">
        <v>977049</v>
      </c>
      <c r="AJ4657">
        <v>173694</v>
      </c>
      <c r="AK4657">
        <v>0</v>
      </c>
      <c r="AL4657">
        <v>0</v>
      </c>
      <c r="AM4657">
        <v>0</v>
      </c>
      <c r="AN4657">
        <v>173694</v>
      </c>
      <c r="AO4657">
        <v>803355</v>
      </c>
      <c r="AQ4657">
        <f>K4657/R4657</f>
        <v>0.85516204977143451</v>
      </c>
    </row>
    <row r="4658" spans="1:43" x14ac:dyDescent="0.35">
      <c r="A4658" t="s">
        <v>9640</v>
      </c>
      <c r="B4658" t="s">
        <v>9641</v>
      </c>
      <c r="C4658" t="s">
        <v>38</v>
      </c>
      <c r="D4658" t="str">
        <f>IF(P4658&lt;=50000,"Extra Small",IF(AND(P4658&gt;=50000,P4658&lt;250000),"Small",IF(AND(P4658&gt;=250000,P4658&lt;1000000),"Medium",IF(AND(P4658&gt;=1000000,P4658&lt;10000000),"Large",IF(AND(P4658&gt;=10000000,P4658&lt;100000000),"Extra Large",IF(P4658&gt;=100000000,"Extra-extra-large"))))))</f>
        <v>Small</v>
      </c>
      <c r="E4658" t="s">
        <v>51</v>
      </c>
      <c r="F4658">
        <v>0</v>
      </c>
      <c r="G4658">
        <v>0</v>
      </c>
      <c r="H4658">
        <v>0</v>
      </c>
      <c r="I4658">
        <v>0</v>
      </c>
      <c r="J4658" t="s">
        <v>103</v>
      </c>
      <c r="K4658">
        <v>0</v>
      </c>
      <c r="L4658">
        <v>39760</v>
      </c>
      <c r="M4658">
        <v>69710</v>
      </c>
      <c r="N4658">
        <v>0</v>
      </c>
      <c r="O4658">
        <v>0</v>
      </c>
      <c r="P4658">
        <v>109470</v>
      </c>
      <c r="Q4658">
        <v>0</v>
      </c>
      <c r="R4658">
        <v>109470</v>
      </c>
      <c r="S4658" t="str">
        <f t="shared" si="144"/>
        <v>False</v>
      </c>
      <c r="T4658">
        <v>0</v>
      </c>
      <c r="U4658" t="e">
        <f t="shared" si="145"/>
        <v>#DIV/0!</v>
      </c>
      <c r="V4658">
        <v>0</v>
      </c>
      <c r="W4658">
        <v>25000</v>
      </c>
      <c r="X4658">
        <v>0</v>
      </c>
      <c r="Y4658">
        <v>40000</v>
      </c>
      <c r="Z4658">
        <v>65000</v>
      </c>
      <c r="AA4658" t="b">
        <f>ABS(T4658-Z4658)&gt;25000</f>
        <v>1</v>
      </c>
      <c r="AB4658">
        <v>44470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115123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115123</v>
      </c>
      <c r="AQ4658">
        <f>K4658/R4658</f>
        <v>0</v>
      </c>
    </row>
    <row r="4659" spans="1:43" x14ac:dyDescent="0.35">
      <c r="A4659" t="s">
        <v>9642</v>
      </c>
      <c r="B4659" t="s">
        <v>9643</v>
      </c>
      <c r="C4659" t="s">
        <v>50</v>
      </c>
      <c r="D4659" t="str">
        <f>IF(P4659&lt;=50000,"Extra Small",IF(AND(P4659&gt;=50000,P4659&lt;250000),"Small",IF(AND(P4659&gt;=250000,P4659&lt;1000000),"Medium",IF(AND(P4659&gt;=1000000,P4659&lt;10000000),"Large",IF(AND(P4659&gt;=10000000,P4659&lt;100000000),"Extra Large",IF(P4659&gt;=100000000,"Extra-extra-large"))))))</f>
        <v>Small</v>
      </c>
      <c r="E4659" t="s">
        <v>85</v>
      </c>
      <c r="F4659">
        <v>0</v>
      </c>
      <c r="G4659">
        <v>4</v>
      </c>
      <c r="H4659">
        <v>0</v>
      </c>
      <c r="I4659">
        <v>2.2000000000000002</v>
      </c>
      <c r="J4659" t="s">
        <v>107</v>
      </c>
      <c r="K4659">
        <v>243041</v>
      </c>
      <c r="L4659">
        <v>0</v>
      </c>
      <c r="M4659">
        <v>0</v>
      </c>
      <c r="N4659">
        <v>1911</v>
      </c>
      <c r="O4659">
        <v>2900</v>
      </c>
      <c r="P4659">
        <v>247852</v>
      </c>
      <c r="Q4659">
        <v>0</v>
      </c>
      <c r="R4659">
        <v>247852</v>
      </c>
      <c r="S4659" t="str">
        <f t="shared" si="144"/>
        <v>False</v>
      </c>
      <c r="T4659">
        <v>170360</v>
      </c>
      <c r="U4659" t="b">
        <f t="shared" si="145"/>
        <v>0</v>
      </c>
      <c r="V4659">
        <v>0</v>
      </c>
      <c r="W4659">
        <v>44000</v>
      </c>
      <c r="X4659">
        <v>0</v>
      </c>
      <c r="Y4659">
        <v>32264</v>
      </c>
      <c r="Z4659">
        <v>246624</v>
      </c>
      <c r="AA4659" t="b">
        <f>ABS(T4659-Z4659)&gt;25000</f>
        <v>1</v>
      </c>
      <c r="AB4659">
        <v>1228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348658</v>
      </c>
      <c r="AJ4659">
        <v>0</v>
      </c>
      <c r="AK4659">
        <v>0</v>
      </c>
      <c r="AL4659">
        <v>0</v>
      </c>
      <c r="AM4659">
        <v>0</v>
      </c>
      <c r="AN4659">
        <v>291531</v>
      </c>
      <c r="AO4659">
        <v>57127</v>
      </c>
      <c r="AQ4659">
        <f>K4659/R4659</f>
        <v>0.98058922260058423</v>
      </c>
    </row>
    <row r="4660" spans="1:43" x14ac:dyDescent="0.35">
      <c r="A4660" t="s">
        <v>9644</v>
      </c>
      <c r="B4660" t="s">
        <v>9645</v>
      </c>
      <c r="C4660" t="s">
        <v>38</v>
      </c>
      <c r="D4660" t="str">
        <f>IF(P4660&lt;=50000,"Extra Small",IF(AND(P4660&gt;=50000,P4660&lt;250000),"Small",IF(AND(P4660&gt;=250000,P4660&lt;1000000),"Medium",IF(AND(P4660&gt;=1000000,P4660&lt;10000000),"Large",IF(AND(P4660&gt;=10000000,P4660&lt;100000000),"Extra Large",IF(P4660&gt;=100000000,"Extra-extra-large"))))))</f>
        <v>Large</v>
      </c>
      <c r="E4660" t="s">
        <v>73</v>
      </c>
      <c r="F4660">
        <v>11</v>
      </c>
      <c r="G4660">
        <v>12</v>
      </c>
      <c r="H4660">
        <v>9</v>
      </c>
      <c r="I4660">
        <v>18.5</v>
      </c>
      <c r="J4660" t="s">
        <v>4202</v>
      </c>
      <c r="K4660">
        <v>1168132</v>
      </c>
      <c r="L4660">
        <v>2392814</v>
      </c>
      <c r="M4660">
        <v>0</v>
      </c>
      <c r="N4660">
        <v>6654</v>
      </c>
      <c r="O4660">
        <v>1404493</v>
      </c>
      <c r="P4660">
        <v>4972093</v>
      </c>
      <c r="Q4660">
        <v>0</v>
      </c>
      <c r="R4660">
        <v>4972093</v>
      </c>
      <c r="S4660" t="str">
        <f t="shared" si="144"/>
        <v>False</v>
      </c>
      <c r="T4660">
        <v>1963584</v>
      </c>
      <c r="U4660" t="b">
        <f t="shared" si="145"/>
        <v>0</v>
      </c>
      <c r="V4660">
        <v>0</v>
      </c>
      <c r="W4660">
        <v>0</v>
      </c>
      <c r="X4660">
        <v>0</v>
      </c>
      <c r="Y4660">
        <v>2519540</v>
      </c>
      <c r="Z4660">
        <v>4483124</v>
      </c>
      <c r="AA4660" t="b">
        <f>ABS(T4660-Z4660)&gt;1000000</f>
        <v>1</v>
      </c>
      <c r="AB4660">
        <v>488969</v>
      </c>
      <c r="AC4660">
        <v>0</v>
      </c>
      <c r="AD4660">
        <v>488969</v>
      </c>
      <c r="AE4660">
        <v>1251932</v>
      </c>
      <c r="AF4660">
        <v>0</v>
      </c>
      <c r="AG4660">
        <v>2497410</v>
      </c>
      <c r="AH4660">
        <v>2497410</v>
      </c>
      <c r="AI4660">
        <v>3749342</v>
      </c>
      <c r="AJ4660">
        <v>526790</v>
      </c>
      <c r="AK4660">
        <v>0</v>
      </c>
      <c r="AL4660">
        <v>16403</v>
      </c>
      <c r="AM4660">
        <v>16403</v>
      </c>
      <c r="AN4660">
        <v>543193</v>
      </c>
      <c r="AO4660">
        <v>3206149</v>
      </c>
      <c r="AQ4660">
        <f>K4660/R4660</f>
        <v>0.23493768117370289</v>
      </c>
    </row>
    <row r="4661" spans="1:43" x14ac:dyDescent="0.35">
      <c r="A4661" t="s">
        <v>9646</v>
      </c>
      <c r="B4661" t="s">
        <v>9647</v>
      </c>
      <c r="C4661" t="s">
        <v>50</v>
      </c>
      <c r="D4661" t="str">
        <f>IF(P4661&lt;=50000,"Extra Small",IF(AND(P4661&gt;=50000,P4661&lt;250000),"Small",IF(AND(P4661&gt;=250000,P4661&lt;1000000),"Medium",IF(AND(P4661&gt;=1000000,P4661&lt;10000000),"Large",IF(AND(P4661&gt;=10000000,P4661&lt;100000000),"Extra Large",IF(P4661&gt;=100000000,"Extra-extra-large"))))))</f>
        <v>Small</v>
      </c>
      <c r="E4661" t="s">
        <v>39</v>
      </c>
      <c r="F4661">
        <v>0</v>
      </c>
      <c r="G4661">
        <v>0</v>
      </c>
      <c r="H4661">
        <v>0</v>
      </c>
      <c r="I4661">
        <v>0</v>
      </c>
      <c r="J4661" t="s">
        <v>472</v>
      </c>
      <c r="K4661">
        <v>0</v>
      </c>
      <c r="L4661">
        <v>40544</v>
      </c>
      <c r="M4661">
        <v>20532</v>
      </c>
      <c r="N4661">
        <v>0</v>
      </c>
      <c r="O4661">
        <v>0</v>
      </c>
      <c r="P4661">
        <v>61076</v>
      </c>
      <c r="Q4661">
        <v>0</v>
      </c>
      <c r="R4661">
        <v>61076</v>
      </c>
      <c r="S4661" t="str">
        <f t="shared" si="144"/>
        <v>False</v>
      </c>
      <c r="T4661">
        <v>0</v>
      </c>
      <c r="U4661" t="e">
        <f t="shared" si="145"/>
        <v>#DIV/0!</v>
      </c>
      <c r="V4661">
        <v>0</v>
      </c>
      <c r="W4661">
        <v>800</v>
      </c>
      <c r="X4661">
        <v>6678</v>
      </c>
      <c r="Y4661">
        <v>47446</v>
      </c>
      <c r="Z4661">
        <v>54924</v>
      </c>
      <c r="AA4661" t="b">
        <f>ABS(T4661-Z4661)&gt;25000</f>
        <v>1</v>
      </c>
      <c r="AB4661">
        <v>6152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763642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763642</v>
      </c>
      <c r="AQ4661">
        <f>K4661/R4661</f>
        <v>0</v>
      </c>
    </row>
    <row r="4662" spans="1:43" x14ac:dyDescent="0.35">
      <c r="A4662" t="s">
        <v>9648</v>
      </c>
      <c r="B4662" t="s">
        <v>9649</v>
      </c>
      <c r="C4662" t="s">
        <v>38</v>
      </c>
      <c r="D4662" t="str">
        <f>IF(P4662&lt;=50000,"Extra Small",IF(AND(P4662&gt;=50000,P4662&lt;250000),"Small",IF(AND(P4662&gt;=250000,P4662&lt;1000000),"Medium",IF(AND(P4662&gt;=1000000,P4662&lt;10000000),"Large",IF(AND(P4662&gt;=10000000,P4662&lt;100000000),"Extra Large",IF(P4662&gt;=100000000,"Extra-extra-large"))))))</f>
        <v>Medium</v>
      </c>
      <c r="E4662" t="s">
        <v>110</v>
      </c>
      <c r="F4662">
        <v>2</v>
      </c>
      <c r="G4662">
        <v>7</v>
      </c>
      <c r="H4662">
        <v>1</v>
      </c>
      <c r="I4662">
        <v>7</v>
      </c>
      <c r="J4662" t="s">
        <v>735</v>
      </c>
      <c r="K4662">
        <v>636232</v>
      </c>
      <c r="L4662">
        <v>180000</v>
      </c>
      <c r="M4662">
        <v>90000</v>
      </c>
      <c r="N4662">
        <v>0</v>
      </c>
      <c r="O4662">
        <v>0</v>
      </c>
      <c r="P4662">
        <v>906232</v>
      </c>
      <c r="Q4662">
        <v>0</v>
      </c>
      <c r="R4662">
        <v>906232</v>
      </c>
      <c r="S4662" t="str">
        <f t="shared" si="144"/>
        <v>False</v>
      </c>
      <c r="T4662">
        <v>595486</v>
      </c>
      <c r="U4662" t="b">
        <f t="shared" si="145"/>
        <v>0</v>
      </c>
      <c r="V4662">
        <v>0</v>
      </c>
      <c r="W4662">
        <v>0</v>
      </c>
      <c r="X4662">
        <v>0</v>
      </c>
      <c r="Y4662">
        <v>260444</v>
      </c>
      <c r="Z4662">
        <v>855930</v>
      </c>
      <c r="AA4662" t="b">
        <f>ABS(T4662-Z4662)&gt;25000</f>
        <v>1</v>
      </c>
      <c r="AB4662">
        <v>50302</v>
      </c>
      <c r="AC4662">
        <v>0</v>
      </c>
      <c r="AD4662">
        <v>50302</v>
      </c>
      <c r="AE4662">
        <v>504019</v>
      </c>
      <c r="AF4662">
        <v>0</v>
      </c>
      <c r="AG4662">
        <v>0</v>
      </c>
      <c r="AH4662">
        <v>179743</v>
      </c>
      <c r="AI4662">
        <v>683762</v>
      </c>
      <c r="AJ4662">
        <v>352606</v>
      </c>
      <c r="AK4662">
        <v>0</v>
      </c>
      <c r="AL4662">
        <v>0</v>
      </c>
      <c r="AM4662">
        <v>0</v>
      </c>
      <c r="AN4662">
        <v>352606</v>
      </c>
      <c r="AO4662">
        <v>331156</v>
      </c>
      <c r="AQ4662">
        <f>K4662/R4662</f>
        <v>0.70206304787295082</v>
      </c>
    </row>
    <row r="4663" spans="1:43" x14ac:dyDescent="0.35">
      <c r="A4663" t="s">
        <v>9650</v>
      </c>
      <c r="B4663" t="s">
        <v>9651</v>
      </c>
      <c r="C4663" t="s">
        <v>38</v>
      </c>
      <c r="D4663" t="str">
        <f>IF(P4663&lt;=50000,"Extra Small",IF(AND(P4663&gt;=50000,P4663&lt;250000),"Small",IF(AND(P4663&gt;=250000,P4663&lt;1000000),"Medium",IF(AND(P4663&gt;=1000000,P4663&lt;10000000),"Large",IF(AND(P4663&gt;=10000000,P4663&lt;100000000),"Extra Large",IF(P4663&gt;=100000000,"Extra-extra-large"))))))</f>
        <v>Medium</v>
      </c>
      <c r="E4663" t="s">
        <v>55</v>
      </c>
      <c r="F4663">
        <v>4</v>
      </c>
      <c r="G4663">
        <v>2</v>
      </c>
      <c r="H4663">
        <v>0</v>
      </c>
      <c r="I4663">
        <v>5.3</v>
      </c>
      <c r="J4663" t="s">
        <v>450</v>
      </c>
      <c r="K4663">
        <v>576830</v>
      </c>
      <c r="L4663">
        <v>6659</v>
      </c>
      <c r="M4663">
        <v>91947</v>
      </c>
      <c r="N4663">
        <v>138481</v>
      </c>
      <c r="O4663">
        <v>43478</v>
      </c>
      <c r="P4663">
        <v>857395</v>
      </c>
      <c r="Q4663">
        <v>0</v>
      </c>
      <c r="R4663">
        <v>857395</v>
      </c>
      <c r="S4663" t="str">
        <f t="shared" si="144"/>
        <v>False</v>
      </c>
      <c r="T4663">
        <v>455924</v>
      </c>
      <c r="U4663" t="b">
        <f t="shared" si="145"/>
        <v>0</v>
      </c>
      <c r="V4663">
        <v>0</v>
      </c>
      <c r="W4663">
        <v>0</v>
      </c>
      <c r="X4663">
        <v>0</v>
      </c>
      <c r="Y4663">
        <v>314041</v>
      </c>
      <c r="Z4663">
        <v>769965</v>
      </c>
      <c r="AA4663" t="b">
        <f>ABS(T4663-Z4663)&gt;25000</f>
        <v>1</v>
      </c>
      <c r="AB4663">
        <v>87430</v>
      </c>
      <c r="AC4663">
        <v>32905</v>
      </c>
      <c r="AD4663">
        <v>120335</v>
      </c>
      <c r="AE4663">
        <v>2452321</v>
      </c>
      <c r="AF4663">
        <v>0</v>
      </c>
      <c r="AG4663">
        <v>0</v>
      </c>
      <c r="AH4663">
        <v>108287</v>
      </c>
      <c r="AI4663">
        <v>2560608</v>
      </c>
      <c r="AJ4663">
        <v>1164386</v>
      </c>
      <c r="AK4663">
        <v>0</v>
      </c>
      <c r="AL4663">
        <v>0</v>
      </c>
      <c r="AM4663">
        <v>20719</v>
      </c>
      <c r="AN4663">
        <v>1185105</v>
      </c>
      <c r="AO4663">
        <v>1375503</v>
      </c>
      <c r="AQ4663">
        <f>K4663/R4663</f>
        <v>0.67277042669947928</v>
      </c>
    </row>
    <row r="4664" spans="1:43" x14ac:dyDescent="0.35">
      <c r="A4664" t="s">
        <v>9652</v>
      </c>
      <c r="B4664" t="s">
        <v>9653</v>
      </c>
      <c r="C4664" t="s">
        <v>50</v>
      </c>
      <c r="D4664" t="str">
        <f>IF(P4664&lt;=50000,"Extra Small",IF(AND(P4664&gt;=50000,P4664&lt;250000),"Small",IF(AND(P4664&gt;=250000,P4664&lt;1000000),"Medium",IF(AND(P4664&gt;=1000000,P4664&lt;10000000),"Large",IF(AND(P4664&gt;=10000000,P4664&lt;100000000),"Extra Large",IF(P4664&gt;=100000000,"Extra-extra-large"))))))</f>
        <v>Extra Small</v>
      </c>
      <c r="E4664" t="s">
        <v>85</v>
      </c>
      <c r="F4664">
        <v>0</v>
      </c>
      <c r="G4664">
        <v>0</v>
      </c>
      <c r="H4664">
        <v>0</v>
      </c>
      <c r="I4664">
        <v>0</v>
      </c>
      <c r="J4664" t="s">
        <v>56</v>
      </c>
      <c r="K4664">
        <v>0</v>
      </c>
      <c r="L4664">
        <v>5888</v>
      </c>
      <c r="M4664">
        <v>12974</v>
      </c>
      <c r="N4664">
        <v>0</v>
      </c>
      <c r="O4664">
        <v>1386</v>
      </c>
      <c r="P4664">
        <v>20248</v>
      </c>
      <c r="Q4664">
        <v>0</v>
      </c>
      <c r="R4664">
        <v>20248</v>
      </c>
      <c r="S4664" t="str">
        <f t="shared" si="144"/>
        <v>False</v>
      </c>
      <c r="T4664">
        <v>0</v>
      </c>
      <c r="U4664" t="e">
        <f t="shared" si="145"/>
        <v>#DIV/0!</v>
      </c>
      <c r="V4664">
        <v>0</v>
      </c>
      <c r="W4664">
        <v>0</v>
      </c>
      <c r="X4664">
        <v>0</v>
      </c>
      <c r="Y4664">
        <v>21474</v>
      </c>
      <c r="Z4664">
        <v>21474</v>
      </c>
      <c r="AA4664" t="b">
        <f>ABS(T4664-Z4664)&gt;25000</f>
        <v>0</v>
      </c>
      <c r="AB4664">
        <v>-1226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1400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1400</v>
      </c>
      <c r="AQ4664">
        <f>K4664/R4664</f>
        <v>0</v>
      </c>
    </row>
    <row r="4665" spans="1:43" x14ac:dyDescent="0.35">
      <c r="A4665" t="s">
        <v>9654</v>
      </c>
      <c r="B4665" t="s">
        <v>9655</v>
      </c>
      <c r="C4665" t="s">
        <v>38</v>
      </c>
      <c r="D4665" t="str">
        <f>IF(P4665&lt;=50000,"Extra Small",IF(AND(P4665&gt;=50000,P4665&lt;250000),"Small",IF(AND(P4665&gt;=250000,P4665&lt;1000000),"Medium",IF(AND(P4665&gt;=1000000,P4665&lt;10000000),"Large",IF(AND(P4665&gt;=10000000,P4665&lt;100000000),"Extra Large",IF(P4665&gt;=100000000,"Extra-extra-large"))))))</f>
        <v>Small</v>
      </c>
      <c r="E4665" t="s">
        <v>43</v>
      </c>
      <c r="F4665">
        <v>0</v>
      </c>
      <c r="G4665">
        <v>1</v>
      </c>
      <c r="H4665">
        <v>0</v>
      </c>
      <c r="I4665">
        <v>0</v>
      </c>
      <c r="J4665" t="s">
        <v>216</v>
      </c>
      <c r="K4665">
        <v>0</v>
      </c>
      <c r="L4665">
        <v>3513</v>
      </c>
      <c r="M4665">
        <v>1431</v>
      </c>
      <c r="N4665">
        <v>34258</v>
      </c>
      <c r="O4665">
        <v>48225</v>
      </c>
      <c r="P4665">
        <v>87427</v>
      </c>
      <c r="Q4665">
        <v>0</v>
      </c>
      <c r="R4665">
        <v>87427</v>
      </c>
      <c r="S4665" t="str">
        <f t="shared" si="144"/>
        <v>False</v>
      </c>
      <c r="T4665">
        <v>37404</v>
      </c>
      <c r="U4665" t="b">
        <f t="shared" si="145"/>
        <v>0</v>
      </c>
      <c r="V4665">
        <v>0</v>
      </c>
      <c r="W4665">
        <v>0</v>
      </c>
      <c r="X4665">
        <v>0</v>
      </c>
      <c r="Y4665">
        <v>61379</v>
      </c>
      <c r="Z4665">
        <v>98783</v>
      </c>
      <c r="AA4665" t="b">
        <f>ABS(T4665-Z4665)&gt;25000</f>
        <v>1</v>
      </c>
      <c r="AB4665">
        <v>-11356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1710202</v>
      </c>
      <c r="AJ4665">
        <v>0</v>
      </c>
      <c r="AK4665">
        <v>0</v>
      </c>
      <c r="AL4665">
        <v>0</v>
      </c>
      <c r="AM4665">
        <v>0</v>
      </c>
      <c r="AN4665">
        <v>7138</v>
      </c>
      <c r="AO4665">
        <v>1703064</v>
      </c>
      <c r="AQ4665">
        <f>K4665/R4665</f>
        <v>0</v>
      </c>
    </row>
    <row r="4666" spans="1:43" x14ac:dyDescent="0.35">
      <c r="A4666" t="s">
        <v>9656</v>
      </c>
      <c r="B4666" t="s">
        <v>9657</v>
      </c>
      <c r="C4666" t="s">
        <v>50</v>
      </c>
      <c r="D4666" t="str">
        <f>IF(P4666&lt;=50000,"Extra Small",IF(AND(P4666&gt;=50000,P4666&lt;250000),"Small",IF(AND(P4666&gt;=250000,P4666&lt;1000000),"Medium",IF(AND(P4666&gt;=1000000,P4666&lt;10000000),"Large",IF(AND(P4666&gt;=10000000,P4666&lt;100000000),"Extra Large",IF(P4666&gt;=100000000,"Extra-extra-large"))))))</f>
        <v>Large</v>
      </c>
      <c r="E4666" t="s">
        <v>43</v>
      </c>
      <c r="F4666">
        <v>18</v>
      </c>
      <c r="G4666">
        <v>10</v>
      </c>
      <c r="H4666">
        <v>82</v>
      </c>
      <c r="I4666">
        <v>34.22</v>
      </c>
      <c r="J4666" t="s">
        <v>48</v>
      </c>
      <c r="K4666">
        <v>0</v>
      </c>
      <c r="L4666">
        <v>0</v>
      </c>
      <c r="M4666">
        <v>7752172</v>
      </c>
      <c r="N4666">
        <v>17088</v>
      </c>
      <c r="O4666">
        <v>140279</v>
      </c>
      <c r="P4666">
        <v>7909539</v>
      </c>
      <c r="Q4666">
        <v>0</v>
      </c>
      <c r="R4666">
        <v>7909539</v>
      </c>
      <c r="S4666" t="str">
        <f t="shared" si="144"/>
        <v>False</v>
      </c>
      <c r="T4666">
        <v>2761569</v>
      </c>
      <c r="U4666" t="b">
        <f t="shared" si="145"/>
        <v>0</v>
      </c>
      <c r="V4666">
        <v>152619</v>
      </c>
      <c r="W4666">
        <v>0</v>
      </c>
      <c r="X4666">
        <v>0</v>
      </c>
      <c r="Y4666">
        <v>3948312</v>
      </c>
      <c r="Z4666">
        <v>6862500</v>
      </c>
      <c r="AA4666" t="b">
        <f>ABS(T4666-Z4666)&gt;1000000</f>
        <v>1</v>
      </c>
      <c r="AB4666">
        <v>1047039</v>
      </c>
      <c r="AC4666">
        <v>0</v>
      </c>
      <c r="AD4666">
        <v>1047039</v>
      </c>
      <c r="AE4666">
        <v>2584147</v>
      </c>
      <c r="AF4666">
        <v>0</v>
      </c>
      <c r="AG4666">
        <v>51983630</v>
      </c>
      <c r="AH4666">
        <v>51983630</v>
      </c>
      <c r="AI4666">
        <v>54567777</v>
      </c>
      <c r="AJ4666">
        <v>1732790</v>
      </c>
      <c r="AK4666">
        <v>2520000</v>
      </c>
      <c r="AL4666">
        <v>0</v>
      </c>
      <c r="AM4666">
        <v>2520000</v>
      </c>
      <c r="AN4666">
        <v>4252790</v>
      </c>
      <c r="AO4666">
        <v>50314987</v>
      </c>
      <c r="AQ4666">
        <f>K4666/R4666</f>
        <v>0</v>
      </c>
    </row>
    <row r="4667" spans="1:43" x14ac:dyDescent="0.35">
      <c r="A4667" t="s">
        <v>9658</v>
      </c>
      <c r="B4667" t="s">
        <v>9659</v>
      </c>
      <c r="C4667" t="s">
        <v>38</v>
      </c>
      <c r="D4667" t="str">
        <f>IF(P4667&lt;=50000,"Extra Small",IF(AND(P4667&gt;=50000,P4667&lt;250000),"Small",IF(AND(P4667&gt;=250000,P4667&lt;1000000),"Medium",IF(AND(P4667&gt;=1000000,P4667&lt;10000000),"Large",IF(AND(P4667&gt;=10000000,P4667&lt;100000000),"Extra Large",IF(P4667&gt;=100000000,"Extra-extra-large"))))))</f>
        <v>Small</v>
      </c>
      <c r="E4667" t="s">
        <v>123</v>
      </c>
      <c r="F4667">
        <v>0</v>
      </c>
      <c r="G4667">
        <v>0</v>
      </c>
      <c r="H4667">
        <v>0</v>
      </c>
      <c r="I4667">
        <v>0</v>
      </c>
      <c r="J4667" t="s">
        <v>104</v>
      </c>
      <c r="K4667">
        <v>24000</v>
      </c>
      <c r="L4667">
        <v>49040</v>
      </c>
      <c r="M4667">
        <v>7073</v>
      </c>
      <c r="N4667">
        <v>423</v>
      </c>
      <c r="O4667">
        <v>1949</v>
      </c>
      <c r="P4667">
        <v>82485</v>
      </c>
      <c r="Q4667">
        <v>0</v>
      </c>
      <c r="R4667">
        <v>82485</v>
      </c>
      <c r="S4667" t="str">
        <f t="shared" si="144"/>
        <v>False</v>
      </c>
      <c r="T4667">
        <v>0</v>
      </c>
      <c r="U4667" t="e">
        <f t="shared" si="145"/>
        <v>#DIV/0!</v>
      </c>
      <c r="V4667">
        <v>0</v>
      </c>
      <c r="W4667">
        <v>0</v>
      </c>
      <c r="X4667">
        <v>0</v>
      </c>
      <c r="Y4667">
        <v>76024</v>
      </c>
      <c r="Z4667">
        <v>76024</v>
      </c>
      <c r="AA4667" t="b">
        <f>ABS(T4667-Z4667)&gt;25000</f>
        <v>1</v>
      </c>
      <c r="AB4667">
        <v>6461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1282821</v>
      </c>
      <c r="AJ4667">
        <v>0</v>
      </c>
      <c r="AK4667">
        <v>0</v>
      </c>
      <c r="AL4667">
        <v>0</v>
      </c>
      <c r="AM4667">
        <v>0</v>
      </c>
      <c r="AN4667">
        <v>193064</v>
      </c>
      <c r="AO4667">
        <v>1089757</v>
      </c>
      <c r="AQ4667">
        <f>K4667/R4667</f>
        <v>0.29096199308965265</v>
      </c>
    </row>
    <row r="4668" spans="1:43" x14ac:dyDescent="0.35">
      <c r="A4668" t="s">
        <v>9660</v>
      </c>
      <c r="B4668" t="s">
        <v>9661</v>
      </c>
      <c r="C4668" t="s">
        <v>50</v>
      </c>
      <c r="D4668" t="str">
        <f>IF(P4668&lt;=50000,"Extra Small",IF(AND(P4668&gt;=50000,P4668&lt;250000),"Small",IF(AND(P4668&gt;=250000,P4668&lt;1000000),"Medium",IF(AND(P4668&gt;=1000000,P4668&lt;10000000),"Large",IF(AND(P4668&gt;=10000000,P4668&lt;100000000),"Extra Large",IF(P4668&gt;=100000000,"Extra-extra-large"))))))</f>
        <v>Extra Small</v>
      </c>
      <c r="E4668" t="s">
        <v>110</v>
      </c>
      <c r="F4668">
        <v>0</v>
      </c>
      <c r="G4668">
        <v>0</v>
      </c>
      <c r="H4668">
        <v>0</v>
      </c>
      <c r="I4668">
        <v>0</v>
      </c>
      <c r="J4668" t="s">
        <v>44</v>
      </c>
      <c r="K4668">
        <v>0</v>
      </c>
      <c r="L4668">
        <v>0</v>
      </c>
      <c r="M4668">
        <v>0</v>
      </c>
      <c r="N4668">
        <v>4</v>
      </c>
      <c r="O4668">
        <v>0</v>
      </c>
      <c r="P4668">
        <v>4</v>
      </c>
      <c r="Q4668">
        <v>0</v>
      </c>
      <c r="R4668">
        <v>4</v>
      </c>
      <c r="S4668" t="str">
        <f t="shared" si="144"/>
        <v>False</v>
      </c>
      <c r="T4668">
        <v>0</v>
      </c>
      <c r="U4668" t="e">
        <f t="shared" si="145"/>
        <v>#DIV/0!</v>
      </c>
      <c r="V4668">
        <v>0</v>
      </c>
      <c r="W4668">
        <v>0</v>
      </c>
      <c r="X4668">
        <v>0</v>
      </c>
      <c r="Y4668">
        <v>0</v>
      </c>
      <c r="Z4668">
        <v>0</v>
      </c>
      <c r="AA4668" t="b">
        <f>ABS(T4668-Z4668)&gt;25000</f>
        <v>0</v>
      </c>
      <c r="AB4668">
        <v>4</v>
      </c>
      <c r="AC4668">
        <v>0</v>
      </c>
      <c r="AD4668">
        <v>4</v>
      </c>
      <c r="AE4668">
        <v>0</v>
      </c>
      <c r="AF4668">
        <v>0</v>
      </c>
      <c r="AG4668">
        <v>0</v>
      </c>
      <c r="AH4668">
        <v>0</v>
      </c>
      <c r="AI4668">
        <v>26779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26779</v>
      </c>
      <c r="AQ4668">
        <f>K4668/R4668</f>
        <v>0</v>
      </c>
    </row>
    <row r="4669" spans="1:43" x14ac:dyDescent="0.35">
      <c r="A4669" t="s">
        <v>9662</v>
      </c>
      <c r="B4669" t="s">
        <v>9663</v>
      </c>
      <c r="C4669" t="s">
        <v>38</v>
      </c>
      <c r="D4669" t="str">
        <f>IF(P4669&lt;=50000,"Extra Small",IF(AND(P4669&gt;=50000,P4669&lt;250000),"Small",IF(AND(P4669&gt;=250000,P4669&lt;1000000),"Medium",IF(AND(P4669&gt;=1000000,P4669&lt;10000000),"Large",IF(AND(P4669&gt;=10000000,P4669&lt;100000000),"Extra Large",IF(P4669&gt;=100000000,"Extra-extra-large"))))))</f>
        <v>Extra Small</v>
      </c>
      <c r="E4669" t="s">
        <v>43</v>
      </c>
      <c r="F4669">
        <v>0</v>
      </c>
      <c r="G4669">
        <v>0</v>
      </c>
      <c r="H4669">
        <v>0</v>
      </c>
      <c r="I4669">
        <v>0</v>
      </c>
      <c r="J4669" t="s">
        <v>92</v>
      </c>
      <c r="K4669">
        <v>0</v>
      </c>
      <c r="L4669">
        <v>0</v>
      </c>
      <c r="M4669">
        <v>9347</v>
      </c>
      <c r="N4669">
        <v>965</v>
      </c>
      <c r="O4669">
        <v>0</v>
      </c>
      <c r="P4669">
        <v>10312</v>
      </c>
      <c r="Q4669">
        <v>52288</v>
      </c>
      <c r="R4669">
        <v>62600</v>
      </c>
      <c r="S4669" t="str">
        <f t="shared" si="144"/>
        <v>False</v>
      </c>
      <c r="T4669">
        <v>0</v>
      </c>
      <c r="U4669" t="e">
        <f t="shared" si="145"/>
        <v>#DIV/0!</v>
      </c>
      <c r="V4669">
        <v>0</v>
      </c>
      <c r="W4669">
        <v>0</v>
      </c>
      <c r="X4669">
        <v>0</v>
      </c>
      <c r="Y4669">
        <v>17683</v>
      </c>
      <c r="Z4669">
        <v>17683</v>
      </c>
      <c r="AA4669" t="b">
        <f>ABS(T4669-Z4669)&gt;25000</f>
        <v>0</v>
      </c>
      <c r="AB4669">
        <v>44917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52288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52288</v>
      </c>
      <c r="AQ4669">
        <f>K4669/R4669</f>
        <v>0</v>
      </c>
    </row>
    <row r="4670" spans="1:43" x14ac:dyDescent="0.35">
      <c r="A4670" t="s">
        <v>9664</v>
      </c>
      <c r="B4670" t="s">
        <v>9665</v>
      </c>
      <c r="C4670" t="s">
        <v>38</v>
      </c>
      <c r="D4670" t="str">
        <f>IF(P4670&lt;=50000,"Extra Small",IF(AND(P4670&gt;=50000,P4670&lt;250000),"Small",IF(AND(P4670&gt;=250000,P4670&lt;1000000),"Medium",IF(AND(P4670&gt;=1000000,P4670&lt;10000000),"Large",IF(AND(P4670&gt;=10000000,P4670&lt;100000000),"Extra Large",IF(P4670&gt;=100000000,"Extra-extra-large"))))))</f>
        <v>Extra Small</v>
      </c>
      <c r="E4670" t="s">
        <v>43</v>
      </c>
      <c r="F4670">
        <v>0</v>
      </c>
      <c r="G4670">
        <v>0</v>
      </c>
      <c r="H4670">
        <v>0</v>
      </c>
      <c r="I4670">
        <v>0</v>
      </c>
      <c r="J4670" t="s">
        <v>102</v>
      </c>
      <c r="K4670">
        <v>0</v>
      </c>
      <c r="L4670">
        <v>0</v>
      </c>
      <c r="M4670">
        <v>0</v>
      </c>
      <c r="N4670">
        <v>28277</v>
      </c>
      <c r="O4670">
        <v>0</v>
      </c>
      <c r="P4670">
        <v>28277</v>
      </c>
      <c r="Q4670">
        <v>0</v>
      </c>
      <c r="R4670">
        <v>28277</v>
      </c>
      <c r="S4670" t="str">
        <f t="shared" si="144"/>
        <v>False</v>
      </c>
      <c r="T4670">
        <v>0</v>
      </c>
      <c r="U4670" t="e">
        <f t="shared" si="145"/>
        <v>#DIV/0!</v>
      </c>
      <c r="V4670">
        <v>0</v>
      </c>
      <c r="W4670">
        <v>22000</v>
      </c>
      <c r="X4670">
        <v>0</v>
      </c>
      <c r="Y4670">
        <v>990</v>
      </c>
      <c r="Z4670">
        <v>22990</v>
      </c>
      <c r="AA4670" t="b">
        <f>ABS(T4670-Z4670)&gt;25000</f>
        <v>0</v>
      </c>
      <c r="AB4670">
        <v>5287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Q4670">
        <f>K4670/R4670</f>
        <v>0</v>
      </c>
    </row>
    <row r="4671" spans="1:43" x14ac:dyDescent="0.35">
      <c r="A4671" t="s">
        <v>9666</v>
      </c>
      <c r="B4671" t="s">
        <v>9667</v>
      </c>
      <c r="C4671" t="s">
        <v>38</v>
      </c>
      <c r="D4671" t="str">
        <f>IF(P4671&lt;=50000,"Extra Small",IF(AND(P4671&gt;=50000,P4671&lt;250000),"Small",IF(AND(P4671&gt;=250000,P4671&lt;1000000),"Medium",IF(AND(P4671&gt;=1000000,P4671&lt;10000000),"Large",IF(AND(P4671&gt;=10000000,P4671&lt;100000000),"Extra Large",IF(P4671&gt;=100000000,"Extra-extra-large"))))))</f>
        <v>Large</v>
      </c>
      <c r="E4671" t="s">
        <v>110</v>
      </c>
      <c r="F4671">
        <v>9</v>
      </c>
      <c r="G4671">
        <v>14</v>
      </c>
      <c r="H4671">
        <v>6</v>
      </c>
      <c r="I4671">
        <v>18.54</v>
      </c>
      <c r="J4671" t="s">
        <v>187</v>
      </c>
      <c r="K4671">
        <v>586388</v>
      </c>
      <c r="L4671">
        <v>0</v>
      </c>
      <c r="M4671">
        <v>1012797</v>
      </c>
      <c r="N4671">
        <v>2624</v>
      </c>
      <c r="O4671">
        <v>16446</v>
      </c>
      <c r="P4671">
        <v>1618255</v>
      </c>
      <c r="Q4671">
        <v>0</v>
      </c>
      <c r="R4671">
        <v>1618255</v>
      </c>
      <c r="S4671" t="str">
        <f t="shared" si="144"/>
        <v>False</v>
      </c>
      <c r="T4671">
        <v>1355624</v>
      </c>
      <c r="U4671" t="b">
        <f t="shared" si="145"/>
        <v>0</v>
      </c>
      <c r="V4671">
        <v>0</v>
      </c>
      <c r="W4671">
        <v>0</v>
      </c>
      <c r="X4671">
        <v>0</v>
      </c>
      <c r="Y4671">
        <v>221943</v>
      </c>
      <c r="Z4671">
        <v>1577567</v>
      </c>
      <c r="AA4671" t="b">
        <f>ABS(T4671-Z4671)&gt;1000000</f>
        <v>0</v>
      </c>
      <c r="AB4671">
        <v>40688</v>
      </c>
      <c r="AC4671">
        <v>0</v>
      </c>
      <c r="AD4671">
        <v>40688</v>
      </c>
      <c r="AE4671">
        <v>386393</v>
      </c>
      <c r="AF4671">
        <v>0</v>
      </c>
      <c r="AG4671">
        <v>74697</v>
      </c>
      <c r="AH4671">
        <v>74697</v>
      </c>
      <c r="AI4671">
        <v>461090</v>
      </c>
      <c r="AJ4671">
        <v>282846</v>
      </c>
      <c r="AK4671">
        <v>0</v>
      </c>
      <c r="AL4671">
        <v>0</v>
      </c>
      <c r="AM4671">
        <v>0</v>
      </c>
      <c r="AN4671">
        <v>282846</v>
      </c>
      <c r="AO4671">
        <v>178244</v>
      </c>
      <c r="AQ4671">
        <f>K4671/R4671</f>
        <v>0.36235821919289607</v>
      </c>
    </row>
    <row r="4672" spans="1:43" x14ac:dyDescent="0.35">
      <c r="A4672" t="s">
        <v>9668</v>
      </c>
      <c r="B4672" t="s">
        <v>9669</v>
      </c>
      <c r="C4672" t="s">
        <v>50</v>
      </c>
      <c r="D4672" t="str">
        <f>IF(P4672&lt;=50000,"Extra Small",IF(AND(P4672&gt;=50000,P4672&lt;250000),"Small",IF(AND(P4672&gt;=250000,P4672&lt;1000000),"Medium",IF(AND(P4672&gt;=1000000,P4672&lt;10000000),"Large",IF(AND(P4672&gt;=10000000,P4672&lt;100000000),"Extra Large",IF(P4672&gt;=100000000,"Extra-extra-large"))))))</f>
        <v>Extra Small</v>
      </c>
      <c r="E4672" t="s">
        <v>110</v>
      </c>
      <c r="F4672">
        <v>0</v>
      </c>
      <c r="G4672">
        <v>0</v>
      </c>
      <c r="H4672">
        <v>0</v>
      </c>
      <c r="I4672">
        <v>0</v>
      </c>
      <c r="J4672" t="s">
        <v>104</v>
      </c>
      <c r="K4672">
        <v>0</v>
      </c>
      <c r="L4672">
        <v>705</v>
      </c>
      <c r="M4672">
        <v>0</v>
      </c>
      <c r="N4672">
        <v>0</v>
      </c>
      <c r="O4672">
        <v>2866</v>
      </c>
      <c r="P4672">
        <v>3571</v>
      </c>
      <c r="Q4672">
        <v>0</v>
      </c>
      <c r="R4672">
        <v>3571</v>
      </c>
      <c r="S4672" t="str">
        <f t="shared" si="144"/>
        <v>False</v>
      </c>
      <c r="T4672">
        <v>0</v>
      </c>
      <c r="U4672" t="e">
        <f t="shared" si="145"/>
        <v>#DIV/0!</v>
      </c>
      <c r="V4672">
        <v>0</v>
      </c>
      <c r="W4672">
        <v>0</v>
      </c>
      <c r="X4672">
        <v>0</v>
      </c>
      <c r="Y4672">
        <v>3481</v>
      </c>
      <c r="Z4672">
        <v>3481</v>
      </c>
      <c r="AA4672" t="b">
        <f>ABS(T4672-Z4672)&gt;25000</f>
        <v>0</v>
      </c>
      <c r="AB4672">
        <v>90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2815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2815</v>
      </c>
      <c r="AQ4672">
        <f>K4672/R4672</f>
        <v>0</v>
      </c>
    </row>
    <row r="4673" spans="1:43" x14ac:dyDescent="0.35">
      <c r="A4673" t="s">
        <v>9670</v>
      </c>
      <c r="B4673" t="s">
        <v>9671</v>
      </c>
      <c r="C4673" t="s">
        <v>38</v>
      </c>
      <c r="D4673" t="str">
        <f>IF(P4673&lt;=50000,"Extra Small",IF(AND(P4673&gt;=50000,P4673&lt;250000),"Small",IF(AND(P4673&gt;=250000,P4673&lt;1000000),"Medium",IF(AND(P4673&gt;=1000000,P4673&lt;10000000),"Large",IF(AND(P4673&gt;=10000000,P4673&lt;100000000),"Extra Large",IF(P4673&gt;=100000000,"Extra-extra-large"))))))</f>
        <v>Extra Large</v>
      </c>
      <c r="E4673" t="s">
        <v>67</v>
      </c>
      <c r="F4673">
        <v>17</v>
      </c>
      <c r="G4673">
        <v>138</v>
      </c>
      <c r="H4673">
        <v>29</v>
      </c>
      <c r="I4673">
        <v>120</v>
      </c>
      <c r="J4673" t="s">
        <v>753</v>
      </c>
      <c r="K4673">
        <v>9334583</v>
      </c>
      <c r="L4673">
        <v>47582</v>
      </c>
      <c r="M4673">
        <v>3995542</v>
      </c>
      <c r="N4673">
        <v>49764</v>
      </c>
      <c r="O4673">
        <v>39666</v>
      </c>
      <c r="P4673">
        <v>13467137</v>
      </c>
      <c r="Q4673">
        <v>0</v>
      </c>
      <c r="R4673">
        <v>13467137</v>
      </c>
      <c r="S4673" t="str">
        <f t="shared" si="144"/>
        <v>False</v>
      </c>
      <c r="T4673">
        <v>8797842</v>
      </c>
      <c r="U4673" t="b">
        <f t="shared" si="145"/>
        <v>0</v>
      </c>
      <c r="V4673">
        <v>390594</v>
      </c>
      <c r="W4673">
        <v>0</v>
      </c>
      <c r="X4673">
        <v>0</v>
      </c>
      <c r="Y4673">
        <v>3839241</v>
      </c>
      <c r="Z4673">
        <v>13027677</v>
      </c>
      <c r="AA4673" t="b">
        <f>ABS(T4673-Z4673)&gt;1000000</f>
        <v>1</v>
      </c>
      <c r="AB4673">
        <v>439460</v>
      </c>
      <c r="AC4673">
        <v>11054471</v>
      </c>
      <c r="AD4673">
        <v>11493931</v>
      </c>
      <c r="AE4673">
        <v>4261714</v>
      </c>
      <c r="AF4673">
        <v>0</v>
      </c>
      <c r="AG4673">
        <v>59392172</v>
      </c>
      <c r="AH4673">
        <v>59392172</v>
      </c>
      <c r="AI4673">
        <v>63653886</v>
      </c>
      <c r="AJ4673">
        <v>3010383</v>
      </c>
      <c r="AK4673">
        <v>9134699</v>
      </c>
      <c r="AL4673">
        <v>27984295</v>
      </c>
      <c r="AM4673">
        <v>37118994</v>
      </c>
      <c r="AN4673">
        <v>40129377</v>
      </c>
      <c r="AO4673">
        <v>23524509</v>
      </c>
      <c r="AQ4673">
        <f>K4673/R4673</f>
        <v>0.69313789560468564</v>
      </c>
    </row>
    <row r="4674" spans="1:43" x14ac:dyDescent="0.35">
      <c r="A4674" t="s">
        <v>9672</v>
      </c>
      <c r="B4674" t="s">
        <v>9673</v>
      </c>
      <c r="C4674" t="s">
        <v>38</v>
      </c>
      <c r="D4674" t="str">
        <f>IF(P4674&lt;=50000,"Extra Small",IF(AND(P4674&gt;=50000,P4674&lt;250000),"Small",IF(AND(P4674&gt;=250000,P4674&lt;1000000),"Medium",IF(AND(P4674&gt;=1000000,P4674&lt;10000000),"Large",IF(AND(P4674&gt;=10000000,P4674&lt;100000000),"Extra Large",IF(P4674&gt;=100000000,"Extra-extra-large"))))))</f>
        <v>Medium</v>
      </c>
      <c r="E4674" t="s">
        <v>98</v>
      </c>
      <c r="F4674">
        <v>0</v>
      </c>
      <c r="G4674">
        <v>0</v>
      </c>
      <c r="H4674">
        <v>0</v>
      </c>
      <c r="I4674">
        <v>0</v>
      </c>
      <c r="J4674" t="s">
        <v>48</v>
      </c>
      <c r="K4674">
        <v>0</v>
      </c>
      <c r="L4674">
        <v>40000</v>
      </c>
      <c r="M4674">
        <v>0</v>
      </c>
      <c r="N4674">
        <v>423073</v>
      </c>
      <c r="O4674">
        <v>0</v>
      </c>
      <c r="P4674">
        <v>463073</v>
      </c>
      <c r="Q4674">
        <v>0</v>
      </c>
      <c r="R4674">
        <v>463073</v>
      </c>
      <c r="S4674" t="str">
        <f t="shared" si="144"/>
        <v>False</v>
      </c>
      <c r="T4674">
        <v>0</v>
      </c>
      <c r="U4674" t="e">
        <f t="shared" si="145"/>
        <v>#DIV/0!</v>
      </c>
      <c r="V4674">
        <v>0</v>
      </c>
      <c r="W4674">
        <v>212000</v>
      </c>
      <c r="X4674">
        <v>48000</v>
      </c>
      <c r="Y4674">
        <v>7163</v>
      </c>
      <c r="Z4674">
        <v>267163</v>
      </c>
      <c r="AA4674" t="b">
        <f>ABS(T4674-Z4674)&gt;25000</f>
        <v>1</v>
      </c>
      <c r="AB4674">
        <v>195910</v>
      </c>
      <c r="AC4674">
        <v>0</v>
      </c>
      <c r="AD4674">
        <v>195910</v>
      </c>
      <c r="AE4674">
        <v>1014386</v>
      </c>
      <c r="AF4674">
        <v>0</v>
      </c>
      <c r="AG4674">
        <v>0</v>
      </c>
      <c r="AH4674">
        <v>4743729</v>
      </c>
      <c r="AI4674">
        <v>5758115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5758115</v>
      </c>
      <c r="AQ4674">
        <f>K4674/R4674</f>
        <v>0</v>
      </c>
    </row>
    <row r="4675" spans="1:43" x14ac:dyDescent="0.35">
      <c r="A4675" t="s">
        <v>9674</v>
      </c>
      <c r="B4675" t="s">
        <v>9675</v>
      </c>
      <c r="C4675" t="s">
        <v>50</v>
      </c>
      <c r="D4675" t="str">
        <f>IF(P4675&lt;=50000,"Extra Small",IF(AND(P4675&gt;=50000,P4675&lt;250000),"Small",IF(AND(P4675&gt;=250000,P4675&lt;1000000),"Medium",IF(AND(P4675&gt;=1000000,P4675&lt;10000000),"Large",IF(AND(P4675&gt;=10000000,P4675&lt;100000000),"Extra Large",IF(P4675&gt;=100000000,"Extra-extra-large"))))))</f>
        <v>Large</v>
      </c>
      <c r="E4675" t="s">
        <v>85</v>
      </c>
      <c r="F4675">
        <v>3</v>
      </c>
      <c r="G4675">
        <v>1</v>
      </c>
      <c r="H4675">
        <v>1</v>
      </c>
      <c r="I4675">
        <v>4.2</v>
      </c>
      <c r="J4675" t="s">
        <v>48</v>
      </c>
      <c r="K4675">
        <v>1000000</v>
      </c>
      <c r="L4675">
        <v>0</v>
      </c>
      <c r="M4675">
        <v>112028</v>
      </c>
      <c r="N4675">
        <v>4729</v>
      </c>
      <c r="O4675">
        <v>5000</v>
      </c>
      <c r="P4675">
        <v>1121757</v>
      </c>
      <c r="Q4675">
        <v>0</v>
      </c>
      <c r="R4675">
        <v>1121757</v>
      </c>
      <c r="S4675" t="str">
        <f t="shared" ref="S4675:S4738" si="146">IF(ABS(P4675+Q4675-K4675-R4675&gt;25000),"True","False")</f>
        <v>False</v>
      </c>
      <c r="T4675">
        <v>396673</v>
      </c>
      <c r="U4675" t="b">
        <f t="shared" ref="U4675:U4738" si="147">T4675/(F4675+G4675+H4675)&gt;300000</f>
        <v>0</v>
      </c>
      <c r="V4675">
        <v>0</v>
      </c>
      <c r="W4675">
        <v>0</v>
      </c>
      <c r="X4675">
        <v>0</v>
      </c>
      <c r="Y4675">
        <v>747873</v>
      </c>
      <c r="Z4675">
        <v>1144546</v>
      </c>
      <c r="AA4675" t="b">
        <f>ABS(T4675-Z4675)&gt;1000000</f>
        <v>0</v>
      </c>
      <c r="AB4675">
        <v>-22789</v>
      </c>
      <c r="AC4675">
        <v>0</v>
      </c>
      <c r="AD4675">
        <v>-22789</v>
      </c>
      <c r="AE4675">
        <v>1089333</v>
      </c>
      <c r="AF4675">
        <v>0</v>
      </c>
      <c r="AG4675">
        <v>6131</v>
      </c>
      <c r="AH4675">
        <v>6131</v>
      </c>
      <c r="AI4675">
        <v>1095464</v>
      </c>
      <c r="AJ4675">
        <v>158929</v>
      </c>
      <c r="AK4675">
        <v>0</v>
      </c>
      <c r="AL4675">
        <v>0</v>
      </c>
      <c r="AM4675">
        <v>0</v>
      </c>
      <c r="AN4675">
        <v>158929</v>
      </c>
      <c r="AO4675">
        <v>936535</v>
      </c>
      <c r="AQ4675">
        <f>K4675/R4675</f>
        <v>0.89145866707317178</v>
      </c>
    </row>
    <row r="4676" spans="1:43" x14ac:dyDescent="0.35">
      <c r="A4676" t="s">
        <v>9676</v>
      </c>
      <c r="B4676" t="s">
        <v>9677</v>
      </c>
      <c r="C4676" t="s">
        <v>38</v>
      </c>
      <c r="D4676" t="str">
        <f>IF(P4676&lt;=50000,"Extra Small",IF(AND(P4676&gt;=50000,P4676&lt;250000),"Small",IF(AND(P4676&gt;=250000,P4676&lt;1000000),"Medium",IF(AND(P4676&gt;=1000000,P4676&lt;10000000),"Large",IF(AND(P4676&gt;=10000000,P4676&lt;100000000),"Extra Large",IF(P4676&gt;=100000000,"Extra-extra-large"))))))</f>
        <v>Extra Large</v>
      </c>
      <c r="E4676" t="s">
        <v>123</v>
      </c>
      <c r="F4676">
        <v>30</v>
      </c>
      <c r="G4676">
        <v>7</v>
      </c>
      <c r="H4676">
        <v>9</v>
      </c>
      <c r="I4676">
        <v>2.99</v>
      </c>
      <c r="J4676" t="s">
        <v>2247</v>
      </c>
      <c r="K4676">
        <v>12512474</v>
      </c>
      <c r="L4676">
        <v>136978</v>
      </c>
      <c r="M4676">
        <v>1107271</v>
      </c>
      <c r="N4676">
        <v>46363</v>
      </c>
      <c r="O4676">
        <v>580539</v>
      </c>
      <c r="P4676">
        <v>14383625</v>
      </c>
      <c r="Q4676">
        <v>1230</v>
      </c>
      <c r="R4676">
        <v>14384855</v>
      </c>
      <c r="S4676" t="str">
        <f t="shared" si="146"/>
        <v>False</v>
      </c>
      <c r="T4676">
        <v>6514710</v>
      </c>
      <c r="U4676" t="b">
        <f t="shared" si="147"/>
        <v>0</v>
      </c>
      <c r="V4676">
        <v>0</v>
      </c>
      <c r="W4676">
        <v>0</v>
      </c>
      <c r="X4676">
        <v>0</v>
      </c>
      <c r="Y4676">
        <v>6536777</v>
      </c>
      <c r="Z4676">
        <v>13051487</v>
      </c>
      <c r="AA4676" t="b">
        <f>ABS(T4676-Z4676)&gt;1000000</f>
        <v>1</v>
      </c>
      <c r="AB4676">
        <v>1333368</v>
      </c>
      <c r="AC4676">
        <v>0</v>
      </c>
      <c r="AD4676">
        <v>1333368</v>
      </c>
      <c r="AE4676">
        <v>4753680</v>
      </c>
      <c r="AF4676">
        <v>0</v>
      </c>
      <c r="AG4676">
        <v>621010</v>
      </c>
      <c r="AH4676">
        <v>621010</v>
      </c>
      <c r="AI4676">
        <v>5374690</v>
      </c>
      <c r="AJ4676">
        <v>1141140</v>
      </c>
      <c r="AK4676">
        <v>0</v>
      </c>
      <c r="AL4676">
        <v>87205</v>
      </c>
      <c r="AM4676">
        <v>87205</v>
      </c>
      <c r="AN4676">
        <v>1228345</v>
      </c>
      <c r="AO4676">
        <v>4146345</v>
      </c>
      <c r="AQ4676">
        <f>K4676/R4676</f>
        <v>0.86983664416499162</v>
      </c>
    </row>
    <row r="4677" spans="1:43" x14ac:dyDescent="0.35">
      <c r="A4677" t="s">
        <v>9678</v>
      </c>
      <c r="B4677" t="s">
        <v>9679</v>
      </c>
      <c r="C4677" t="s">
        <v>38</v>
      </c>
      <c r="D4677" t="str">
        <f>IF(P4677&lt;=50000,"Extra Small",IF(AND(P4677&gt;=50000,P4677&lt;250000),"Small",IF(AND(P4677&gt;=250000,P4677&lt;1000000),"Medium",IF(AND(P4677&gt;=1000000,P4677&lt;10000000),"Large",IF(AND(P4677&gt;=10000000,P4677&lt;100000000),"Extra Large",IF(P4677&gt;=100000000,"Extra-extra-large"))))))</f>
        <v>Extra Small</v>
      </c>
      <c r="E4677" t="s">
        <v>76</v>
      </c>
      <c r="F4677">
        <v>0</v>
      </c>
      <c r="G4677">
        <v>0</v>
      </c>
      <c r="H4677">
        <v>0</v>
      </c>
      <c r="I4677">
        <v>0</v>
      </c>
      <c r="J4677" t="s">
        <v>216</v>
      </c>
      <c r="K4677">
        <v>0</v>
      </c>
      <c r="L4677">
        <v>0</v>
      </c>
      <c r="M4677">
        <v>16328</v>
      </c>
      <c r="N4677">
        <v>18808</v>
      </c>
      <c r="O4677">
        <v>0</v>
      </c>
      <c r="P4677">
        <v>35136</v>
      </c>
      <c r="Q4677">
        <v>0</v>
      </c>
      <c r="R4677">
        <v>35136</v>
      </c>
      <c r="S4677" t="str">
        <f t="shared" si="146"/>
        <v>False</v>
      </c>
      <c r="T4677">
        <v>0</v>
      </c>
      <c r="U4677" t="e">
        <f t="shared" si="147"/>
        <v>#DIV/0!</v>
      </c>
      <c r="V4677">
        <v>0</v>
      </c>
      <c r="W4677">
        <v>8000</v>
      </c>
      <c r="X4677">
        <v>0</v>
      </c>
      <c r="Y4677">
        <v>47231</v>
      </c>
      <c r="Z4677">
        <v>55231</v>
      </c>
      <c r="AA4677" t="b">
        <f>ABS(T4677-Z4677)&gt;25000</f>
        <v>1</v>
      </c>
      <c r="AB4677">
        <v>-20095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418475</v>
      </c>
      <c r="AJ4677">
        <v>0</v>
      </c>
      <c r="AK4677">
        <v>0</v>
      </c>
      <c r="AL4677">
        <v>0</v>
      </c>
      <c r="AM4677">
        <v>0</v>
      </c>
      <c r="AN4677">
        <v>10608</v>
      </c>
      <c r="AO4677">
        <v>407867</v>
      </c>
      <c r="AQ4677">
        <f>K4677/R4677</f>
        <v>0</v>
      </c>
    </row>
    <row r="4678" spans="1:43" x14ac:dyDescent="0.35">
      <c r="A4678" t="s">
        <v>9680</v>
      </c>
      <c r="B4678" t="s">
        <v>9681</v>
      </c>
      <c r="C4678" t="s">
        <v>38</v>
      </c>
      <c r="D4678" t="str">
        <f>IF(P4678&lt;=50000,"Extra Small",IF(AND(P4678&gt;=50000,P4678&lt;250000),"Small",IF(AND(P4678&gt;=250000,P4678&lt;1000000),"Medium",IF(AND(P4678&gt;=1000000,P4678&lt;10000000),"Large",IF(AND(P4678&gt;=10000000,P4678&lt;100000000),"Extra Large",IF(P4678&gt;=100000000,"Extra-extra-large"))))))</f>
        <v>Large</v>
      </c>
      <c r="E4678" t="s">
        <v>110</v>
      </c>
      <c r="F4678">
        <v>10</v>
      </c>
      <c r="G4678">
        <v>67</v>
      </c>
      <c r="H4678">
        <v>80</v>
      </c>
      <c r="I4678">
        <v>72.41</v>
      </c>
      <c r="J4678" t="s">
        <v>92</v>
      </c>
      <c r="K4678">
        <v>4799866</v>
      </c>
      <c r="L4678">
        <v>953</v>
      </c>
      <c r="M4678">
        <v>719677</v>
      </c>
      <c r="N4678">
        <v>23099</v>
      </c>
      <c r="O4678">
        <v>43944</v>
      </c>
      <c r="P4678">
        <v>5587539</v>
      </c>
      <c r="Q4678">
        <v>0</v>
      </c>
      <c r="R4678">
        <v>5587539</v>
      </c>
      <c r="S4678" t="str">
        <f t="shared" si="146"/>
        <v>False</v>
      </c>
      <c r="T4678">
        <v>4890414</v>
      </c>
      <c r="U4678" t="b">
        <f t="shared" si="147"/>
        <v>0</v>
      </c>
      <c r="V4678">
        <v>0</v>
      </c>
      <c r="W4678">
        <v>0</v>
      </c>
      <c r="X4678">
        <v>0</v>
      </c>
      <c r="Y4678">
        <v>1045348</v>
      </c>
      <c r="Z4678">
        <v>5935762</v>
      </c>
      <c r="AA4678" t="b">
        <f>ABS(T4678-Z4678)&gt;1000000</f>
        <v>1</v>
      </c>
      <c r="AB4678">
        <v>-348223</v>
      </c>
      <c r="AC4678">
        <v>0</v>
      </c>
      <c r="AD4678">
        <v>-348223</v>
      </c>
      <c r="AE4678">
        <v>1313859</v>
      </c>
      <c r="AF4678">
        <v>0</v>
      </c>
      <c r="AG4678">
        <v>348623</v>
      </c>
      <c r="AH4678">
        <v>348623</v>
      </c>
      <c r="AI4678">
        <v>1662482</v>
      </c>
      <c r="AJ4678">
        <v>765913</v>
      </c>
      <c r="AK4678">
        <v>0</v>
      </c>
      <c r="AL4678">
        <v>69593</v>
      </c>
      <c r="AM4678">
        <v>69593</v>
      </c>
      <c r="AN4678">
        <v>835506</v>
      </c>
      <c r="AO4678">
        <v>826976</v>
      </c>
      <c r="AQ4678">
        <f>K4678/R4678</f>
        <v>0.85903042466459745</v>
      </c>
    </row>
    <row r="4679" spans="1:43" x14ac:dyDescent="0.35">
      <c r="A4679" t="s">
        <v>9682</v>
      </c>
      <c r="B4679" t="s">
        <v>9683</v>
      </c>
      <c r="C4679" t="s">
        <v>50</v>
      </c>
      <c r="D4679" t="str">
        <f>IF(P4679&lt;=50000,"Extra Small",IF(AND(P4679&gt;=50000,P4679&lt;250000),"Small",IF(AND(P4679&gt;=250000,P4679&lt;1000000),"Medium",IF(AND(P4679&gt;=1000000,P4679&lt;10000000),"Large",IF(AND(P4679&gt;=10000000,P4679&lt;100000000),"Extra Large",IF(P4679&gt;=100000000,"Extra-extra-large"))))))</f>
        <v>Small</v>
      </c>
      <c r="E4679" t="s">
        <v>73</v>
      </c>
      <c r="F4679">
        <v>0</v>
      </c>
      <c r="G4679">
        <v>0</v>
      </c>
      <c r="H4679">
        <v>0</v>
      </c>
      <c r="I4679">
        <v>0</v>
      </c>
      <c r="J4679" t="s">
        <v>44</v>
      </c>
      <c r="K4679">
        <v>0</v>
      </c>
      <c r="L4679">
        <v>0</v>
      </c>
      <c r="M4679">
        <v>0</v>
      </c>
      <c r="N4679">
        <v>0</v>
      </c>
      <c r="O4679">
        <v>156900</v>
      </c>
      <c r="P4679">
        <v>156900</v>
      </c>
      <c r="Q4679">
        <v>0</v>
      </c>
      <c r="R4679">
        <v>156900</v>
      </c>
      <c r="S4679" t="str">
        <f t="shared" si="146"/>
        <v>False</v>
      </c>
      <c r="T4679">
        <v>0</v>
      </c>
      <c r="U4679" t="e">
        <f t="shared" si="147"/>
        <v>#DIV/0!</v>
      </c>
      <c r="V4679">
        <v>0</v>
      </c>
      <c r="W4679">
        <v>0</v>
      </c>
      <c r="X4679">
        <v>0</v>
      </c>
      <c r="Y4679">
        <v>157386</v>
      </c>
      <c r="Z4679">
        <v>157386</v>
      </c>
      <c r="AA4679" t="b">
        <f>ABS(T4679-Z4679)&gt;25000</f>
        <v>1</v>
      </c>
      <c r="AB4679">
        <v>-486</v>
      </c>
      <c r="AC4679">
        <v>0</v>
      </c>
      <c r="AD4679">
        <v>-486</v>
      </c>
      <c r="AE4679">
        <v>0</v>
      </c>
      <c r="AF4679">
        <v>0</v>
      </c>
      <c r="AG4679">
        <v>0</v>
      </c>
      <c r="AH4679">
        <v>0</v>
      </c>
      <c r="AI4679">
        <v>83154</v>
      </c>
      <c r="AJ4679">
        <v>0</v>
      </c>
      <c r="AK4679">
        <v>0</v>
      </c>
      <c r="AL4679">
        <v>0</v>
      </c>
      <c r="AM4679">
        <v>0</v>
      </c>
      <c r="AN4679">
        <v>5144</v>
      </c>
      <c r="AO4679">
        <v>78010</v>
      </c>
      <c r="AQ4679">
        <f>K4679/R4679</f>
        <v>0</v>
      </c>
    </row>
    <row r="4680" spans="1:43" x14ac:dyDescent="0.35">
      <c r="A4680" t="s">
        <v>9684</v>
      </c>
      <c r="B4680" t="s">
        <v>9685</v>
      </c>
      <c r="C4680" t="s">
        <v>38</v>
      </c>
      <c r="D4680" t="str">
        <f>IF(P4680&lt;=50000,"Extra Small",IF(AND(P4680&gt;=50000,P4680&lt;250000),"Small",IF(AND(P4680&gt;=250000,P4680&lt;1000000),"Medium",IF(AND(P4680&gt;=1000000,P4680&lt;10000000),"Large",IF(AND(P4680&gt;=10000000,P4680&lt;100000000),"Extra Large",IF(P4680&gt;=100000000,"Extra-extra-large"))))))</f>
        <v>Small</v>
      </c>
      <c r="E4680" t="s">
        <v>43</v>
      </c>
      <c r="F4680">
        <v>4</v>
      </c>
      <c r="G4680">
        <v>0</v>
      </c>
      <c r="H4680">
        <v>4</v>
      </c>
      <c r="I4680">
        <v>4</v>
      </c>
      <c r="J4680" t="s">
        <v>102</v>
      </c>
      <c r="K4680">
        <v>107061</v>
      </c>
      <c r="L4680">
        <v>5910</v>
      </c>
      <c r="M4680">
        <v>0</v>
      </c>
      <c r="N4680">
        <v>1403</v>
      </c>
      <c r="O4680">
        <v>77425</v>
      </c>
      <c r="P4680">
        <v>191799</v>
      </c>
      <c r="Q4680">
        <v>0</v>
      </c>
      <c r="R4680">
        <v>191799</v>
      </c>
      <c r="S4680" t="str">
        <f t="shared" si="146"/>
        <v>False</v>
      </c>
      <c r="T4680">
        <v>171236</v>
      </c>
      <c r="U4680" t="b">
        <f t="shared" si="147"/>
        <v>0</v>
      </c>
      <c r="V4680">
        <v>0</v>
      </c>
      <c r="W4680">
        <v>0</v>
      </c>
      <c r="X4680">
        <v>0</v>
      </c>
      <c r="Y4680">
        <v>41134</v>
      </c>
      <c r="Z4680">
        <v>212370</v>
      </c>
      <c r="AA4680" t="b">
        <f>ABS(T4680-Z4680)&gt;25000</f>
        <v>1</v>
      </c>
      <c r="AB4680">
        <v>-20571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153499</v>
      </c>
      <c r="AJ4680">
        <v>0</v>
      </c>
      <c r="AK4680">
        <v>0</v>
      </c>
      <c r="AL4680">
        <v>0</v>
      </c>
      <c r="AM4680">
        <v>0</v>
      </c>
      <c r="AN4680">
        <v>61159</v>
      </c>
      <c r="AO4680">
        <v>92340</v>
      </c>
      <c r="AQ4680">
        <f>K4680/R4680</f>
        <v>0.55819373406534967</v>
      </c>
    </row>
    <row r="4681" spans="1:43" x14ac:dyDescent="0.35">
      <c r="A4681" t="s">
        <v>9686</v>
      </c>
      <c r="B4681" t="s">
        <v>9687</v>
      </c>
      <c r="C4681" t="s">
        <v>38</v>
      </c>
      <c r="D4681" t="str">
        <f>IF(P4681&lt;=50000,"Extra Small",IF(AND(P4681&gt;=50000,P4681&lt;250000),"Small",IF(AND(P4681&gt;=250000,P4681&lt;1000000),"Medium",IF(AND(P4681&gt;=1000000,P4681&lt;10000000),"Large",IF(AND(P4681&gt;=10000000,P4681&lt;100000000),"Extra Large",IF(P4681&gt;=100000000,"Extra-extra-large"))))))</f>
        <v>Small</v>
      </c>
      <c r="E4681" t="s">
        <v>55</v>
      </c>
      <c r="F4681">
        <v>0</v>
      </c>
      <c r="G4681">
        <v>2</v>
      </c>
      <c r="H4681">
        <v>1</v>
      </c>
      <c r="I4681">
        <v>0.24</v>
      </c>
      <c r="J4681" t="s">
        <v>57</v>
      </c>
      <c r="K4681">
        <v>0</v>
      </c>
      <c r="L4681">
        <v>79755</v>
      </c>
      <c r="M4681">
        <v>9595</v>
      </c>
      <c r="N4681">
        <v>547</v>
      </c>
      <c r="O4681">
        <v>0</v>
      </c>
      <c r="P4681">
        <v>89897</v>
      </c>
      <c r="Q4681">
        <v>0</v>
      </c>
      <c r="R4681">
        <v>89897</v>
      </c>
      <c r="S4681" t="str">
        <f t="shared" si="146"/>
        <v>False</v>
      </c>
      <c r="T4681">
        <v>14341</v>
      </c>
      <c r="U4681" t="b">
        <f t="shared" si="147"/>
        <v>0</v>
      </c>
      <c r="V4681">
        <v>0</v>
      </c>
      <c r="W4681">
        <v>0</v>
      </c>
      <c r="X4681">
        <v>0</v>
      </c>
      <c r="Y4681">
        <v>15615</v>
      </c>
      <c r="Z4681">
        <v>29956</v>
      </c>
      <c r="AA4681" t="b">
        <f>ABS(T4681-Z4681)&gt;25000</f>
        <v>0</v>
      </c>
      <c r="AB4681">
        <v>59941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154538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154538</v>
      </c>
      <c r="AQ4681">
        <f>K4681/R4681</f>
        <v>0</v>
      </c>
    </row>
    <row r="4682" spans="1:43" x14ac:dyDescent="0.35">
      <c r="A4682" t="s">
        <v>9688</v>
      </c>
      <c r="B4682" t="s">
        <v>9689</v>
      </c>
      <c r="C4682" t="s">
        <v>38</v>
      </c>
      <c r="D4682" t="str">
        <f>IF(P4682&lt;=50000,"Extra Small",IF(AND(P4682&gt;=50000,P4682&lt;250000),"Small",IF(AND(P4682&gt;=250000,P4682&lt;1000000),"Medium",IF(AND(P4682&gt;=1000000,P4682&lt;10000000),"Large",IF(AND(P4682&gt;=10000000,P4682&lt;100000000),"Extra Large",IF(P4682&gt;=100000000,"Extra-extra-large"))))))</f>
        <v>Small</v>
      </c>
      <c r="E4682" t="s">
        <v>123</v>
      </c>
      <c r="F4682">
        <v>0</v>
      </c>
      <c r="G4682">
        <v>2</v>
      </c>
      <c r="H4682">
        <v>2</v>
      </c>
      <c r="I4682">
        <v>1.2</v>
      </c>
      <c r="J4682" t="s">
        <v>249</v>
      </c>
      <c r="K4682">
        <v>0</v>
      </c>
      <c r="L4682">
        <v>46971</v>
      </c>
      <c r="M4682">
        <v>0</v>
      </c>
      <c r="N4682">
        <v>547</v>
      </c>
      <c r="O4682">
        <v>130157</v>
      </c>
      <c r="P4682">
        <v>177675</v>
      </c>
      <c r="Q4682">
        <v>0</v>
      </c>
      <c r="R4682">
        <v>177675</v>
      </c>
      <c r="S4682" t="str">
        <f t="shared" si="146"/>
        <v>False</v>
      </c>
      <c r="T4682">
        <v>107942</v>
      </c>
      <c r="U4682" t="b">
        <f t="shared" si="147"/>
        <v>0</v>
      </c>
      <c r="V4682">
        <v>0</v>
      </c>
      <c r="W4682">
        <v>0</v>
      </c>
      <c r="X4682">
        <v>0</v>
      </c>
      <c r="Y4682">
        <v>46530</v>
      </c>
      <c r="Z4682">
        <v>154472</v>
      </c>
      <c r="AA4682" t="b">
        <f>ABS(T4682-Z4682)&gt;25000</f>
        <v>1</v>
      </c>
      <c r="AB4682">
        <v>23203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132083</v>
      </c>
      <c r="AJ4682">
        <v>0</v>
      </c>
      <c r="AK4682">
        <v>0</v>
      </c>
      <c r="AL4682">
        <v>0</v>
      </c>
      <c r="AM4682">
        <v>0</v>
      </c>
      <c r="AN4682">
        <v>10647</v>
      </c>
      <c r="AO4682">
        <v>121436</v>
      </c>
      <c r="AQ4682">
        <f>K4682/R4682</f>
        <v>0</v>
      </c>
    </row>
    <row r="4683" spans="1:43" x14ac:dyDescent="0.35">
      <c r="A4683" t="s">
        <v>9690</v>
      </c>
      <c r="B4683" t="s">
        <v>9691</v>
      </c>
      <c r="C4683" t="s">
        <v>38</v>
      </c>
      <c r="D4683" t="str">
        <f>IF(P4683&lt;=50000,"Extra Small",IF(AND(P4683&gt;=50000,P4683&lt;250000),"Small",IF(AND(P4683&gt;=250000,P4683&lt;1000000),"Medium",IF(AND(P4683&gt;=1000000,P4683&lt;10000000),"Large",IF(AND(P4683&gt;=10000000,P4683&lt;100000000),"Extra Large",IF(P4683&gt;=100000000,"Extra-extra-large"))))))</f>
        <v>Extra Small</v>
      </c>
      <c r="E4683" t="s">
        <v>123</v>
      </c>
      <c r="F4683">
        <v>0</v>
      </c>
      <c r="G4683">
        <v>0</v>
      </c>
      <c r="H4683">
        <v>0</v>
      </c>
      <c r="I4683">
        <v>0</v>
      </c>
      <c r="J4683" t="s">
        <v>40</v>
      </c>
      <c r="K4683">
        <v>0</v>
      </c>
      <c r="L4683">
        <v>0</v>
      </c>
      <c r="M4683">
        <v>0</v>
      </c>
      <c r="N4683">
        <v>650</v>
      </c>
      <c r="O4683">
        <v>0</v>
      </c>
      <c r="P4683">
        <v>650</v>
      </c>
      <c r="Q4683">
        <v>0</v>
      </c>
      <c r="R4683">
        <v>650</v>
      </c>
      <c r="S4683" t="str">
        <f t="shared" si="146"/>
        <v>False</v>
      </c>
      <c r="T4683">
        <v>0</v>
      </c>
      <c r="U4683" t="e">
        <f t="shared" si="147"/>
        <v>#DIV/0!</v>
      </c>
      <c r="V4683">
        <v>0</v>
      </c>
      <c r="W4683">
        <v>0</v>
      </c>
      <c r="X4683">
        <v>0</v>
      </c>
      <c r="Y4683">
        <v>15783</v>
      </c>
      <c r="Z4683">
        <v>15783</v>
      </c>
      <c r="AA4683" t="b">
        <f>ABS(T4683-Z4683)&gt;25000</f>
        <v>0</v>
      </c>
      <c r="AB4683">
        <v>-15133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47155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47155</v>
      </c>
      <c r="AQ4683">
        <f>K4683/R4683</f>
        <v>0</v>
      </c>
    </row>
    <row r="4684" spans="1:43" x14ac:dyDescent="0.35">
      <c r="A4684" t="s">
        <v>9692</v>
      </c>
      <c r="B4684" t="s">
        <v>9693</v>
      </c>
      <c r="C4684" t="s">
        <v>50</v>
      </c>
      <c r="D4684" t="str">
        <f>IF(P4684&lt;=50000,"Extra Small",IF(AND(P4684&gt;=50000,P4684&lt;250000),"Small",IF(AND(P4684&gt;=250000,P4684&lt;1000000),"Medium",IF(AND(P4684&gt;=1000000,P4684&lt;10000000),"Large",IF(AND(P4684&gt;=10000000,P4684&lt;100000000),"Extra Large",IF(P4684&gt;=100000000,"Extra-extra-large"))))))</f>
        <v>Extra Small</v>
      </c>
      <c r="E4684" t="s">
        <v>110</v>
      </c>
      <c r="F4684">
        <v>0</v>
      </c>
      <c r="G4684">
        <v>0</v>
      </c>
      <c r="H4684">
        <v>0</v>
      </c>
      <c r="I4684">
        <v>0</v>
      </c>
      <c r="J4684" t="s">
        <v>44</v>
      </c>
      <c r="K4684">
        <v>0</v>
      </c>
      <c r="L4684">
        <v>0</v>
      </c>
      <c r="M4684">
        <v>0</v>
      </c>
      <c r="N4684">
        <v>7</v>
      </c>
      <c r="O4684">
        <v>0</v>
      </c>
      <c r="P4684">
        <v>7</v>
      </c>
      <c r="Q4684">
        <v>0</v>
      </c>
      <c r="R4684">
        <v>7</v>
      </c>
      <c r="S4684" t="str">
        <f t="shared" si="146"/>
        <v>False</v>
      </c>
      <c r="T4684">
        <v>0</v>
      </c>
      <c r="U4684" t="e">
        <f t="shared" si="147"/>
        <v>#DIV/0!</v>
      </c>
      <c r="V4684">
        <v>0</v>
      </c>
      <c r="W4684">
        <v>0</v>
      </c>
      <c r="X4684">
        <v>0</v>
      </c>
      <c r="Y4684">
        <v>462</v>
      </c>
      <c r="Z4684">
        <v>462</v>
      </c>
      <c r="AA4684" t="b">
        <f>ABS(T4684-Z4684)&gt;25000</f>
        <v>0</v>
      </c>
      <c r="AB4684">
        <v>-455</v>
      </c>
      <c r="AC4684">
        <v>0</v>
      </c>
      <c r="AD4684">
        <v>-455</v>
      </c>
      <c r="AE4684">
        <v>0</v>
      </c>
      <c r="AF4684">
        <v>0</v>
      </c>
      <c r="AG4684">
        <v>0</v>
      </c>
      <c r="AH4684">
        <v>0</v>
      </c>
      <c r="AI4684">
        <v>22878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22878</v>
      </c>
      <c r="AQ4684">
        <f>K4684/R4684</f>
        <v>0</v>
      </c>
    </row>
    <row r="4685" spans="1:43" x14ac:dyDescent="0.35">
      <c r="A4685" t="s">
        <v>9694</v>
      </c>
      <c r="B4685" t="s">
        <v>9695</v>
      </c>
      <c r="C4685" t="s">
        <v>38</v>
      </c>
      <c r="D4685" t="str">
        <f>IF(P4685&lt;=50000,"Extra Small",IF(AND(P4685&gt;=50000,P4685&lt;250000),"Small",IF(AND(P4685&gt;=250000,P4685&lt;1000000),"Medium",IF(AND(P4685&gt;=1000000,P4685&lt;10000000),"Large",IF(AND(P4685&gt;=10000000,P4685&lt;100000000),"Extra Large",IF(P4685&gt;=100000000,"Extra-extra-large"))))))</f>
        <v>Medium</v>
      </c>
      <c r="E4685" t="s">
        <v>85</v>
      </c>
      <c r="F4685">
        <v>2</v>
      </c>
      <c r="G4685">
        <v>35</v>
      </c>
      <c r="H4685">
        <v>1</v>
      </c>
      <c r="I4685">
        <v>10.94</v>
      </c>
      <c r="J4685" t="s">
        <v>1726</v>
      </c>
      <c r="K4685">
        <v>378412</v>
      </c>
      <c r="L4685">
        <v>3245</v>
      </c>
      <c r="M4685">
        <v>337016</v>
      </c>
      <c r="N4685">
        <v>2517</v>
      </c>
      <c r="O4685">
        <v>144730</v>
      </c>
      <c r="P4685">
        <v>865920</v>
      </c>
      <c r="Q4685">
        <v>0</v>
      </c>
      <c r="R4685">
        <v>865920</v>
      </c>
      <c r="S4685" t="str">
        <f t="shared" si="146"/>
        <v>False</v>
      </c>
      <c r="T4685">
        <v>543550</v>
      </c>
      <c r="U4685" t="b">
        <f t="shared" si="147"/>
        <v>0</v>
      </c>
      <c r="V4685">
        <v>0</v>
      </c>
      <c r="W4685">
        <v>50029</v>
      </c>
      <c r="X4685">
        <v>0</v>
      </c>
      <c r="Y4685">
        <v>252678</v>
      </c>
      <c r="Z4685">
        <v>846257</v>
      </c>
      <c r="AA4685" t="b">
        <f>ABS(T4685-Z4685)&gt;25000</f>
        <v>1</v>
      </c>
      <c r="AB4685">
        <v>19663</v>
      </c>
      <c r="AC4685">
        <v>0</v>
      </c>
      <c r="AD4685">
        <v>19663</v>
      </c>
      <c r="AE4685">
        <v>438260</v>
      </c>
      <c r="AF4685">
        <v>0</v>
      </c>
      <c r="AG4685">
        <v>0</v>
      </c>
      <c r="AH4685">
        <v>9005</v>
      </c>
      <c r="AI4685">
        <v>447265</v>
      </c>
      <c r="AJ4685">
        <v>177575</v>
      </c>
      <c r="AK4685">
        <v>0</v>
      </c>
      <c r="AL4685">
        <v>0</v>
      </c>
      <c r="AM4685">
        <v>67839</v>
      </c>
      <c r="AN4685">
        <v>245414</v>
      </c>
      <c r="AO4685">
        <v>201851</v>
      </c>
      <c r="AQ4685">
        <f>K4685/R4685</f>
        <v>0.43700572801182558</v>
      </c>
    </row>
    <row r="4686" spans="1:43" x14ac:dyDescent="0.35">
      <c r="A4686" t="s">
        <v>9696</v>
      </c>
      <c r="B4686" t="s">
        <v>9697</v>
      </c>
      <c r="C4686" t="s">
        <v>50</v>
      </c>
      <c r="D4686" t="str">
        <f>IF(P4686&lt;=50000,"Extra Small",IF(AND(P4686&gt;=50000,P4686&lt;250000),"Small",IF(AND(P4686&gt;=250000,P4686&lt;1000000),"Medium",IF(AND(P4686&gt;=1000000,P4686&lt;10000000),"Large",IF(AND(P4686&gt;=10000000,P4686&lt;100000000),"Extra Large",IF(P4686&gt;=100000000,"Extra-extra-large"))))))</f>
        <v>Extra Small</v>
      </c>
      <c r="E4686" t="s">
        <v>76</v>
      </c>
      <c r="F4686">
        <v>0</v>
      </c>
      <c r="G4686">
        <v>0</v>
      </c>
      <c r="H4686">
        <v>0</v>
      </c>
      <c r="I4686">
        <v>0</v>
      </c>
      <c r="J4686" t="s">
        <v>256</v>
      </c>
      <c r="K4686">
        <v>0</v>
      </c>
      <c r="L4686">
        <v>13099</v>
      </c>
      <c r="M4686">
        <v>867</v>
      </c>
      <c r="N4686">
        <v>14</v>
      </c>
      <c r="O4686">
        <v>0</v>
      </c>
      <c r="P4686">
        <v>13980</v>
      </c>
      <c r="Q4686">
        <v>0</v>
      </c>
      <c r="R4686">
        <v>13980</v>
      </c>
      <c r="S4686" t="str">
        <f t="shared" si="146"/>
        <v>False</v>
      </c>
      <c r="T4686">
        <v>0</v>
      </c>
      <c r="U4686" t="e">
        <f t="shared" si="147"/>
        <v>#DIV/0!</v>
      </c>
      <c r="V4686">
        <v>0</v>
      </c>
      <c r="W4686">
        <v>0</v>
      </c>
      <c r="X4686">
        <v>0</v>
      </c>
      <c r="Y4686">
        <v>0</v>
      </c>
      <c r="Z4686">
        <v>0</v>
      </c>
      <c r="AA4686" t="b">
        <f>ABS(T4686-Z4686)&gt;25000</f>
        <v>0</v>
      </c>
      <c r="AB4686">
        <v>13980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23894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23894</v>
      </c>
      <c r="AQ4686">
        <f>K4686/R4686</f>
        <v>0</v>
      </c>
    </row>
    <row r="4687" spans="1:43" x14ac:dyDescent="0.35">
      <c r="A4687" t="s">
        <v>9698</v>
      </c>
      <c r="B4687" t="s">
        <v>9699</v>
      </c>
      <c r="C4687" t="s">
        <v>50</v>
      </c>
      <c r="D4687" t="str">
        <f>IF(P4687&lt;=50000,"Extra Small",IF(AND(P4687&gt;=50000,P4687&lt;250000),"Small",IF(AND(P4687&gt;=250000,P4687&lt;1000000),"Medium",IF(AND(P4687&gt;=1000000,P4687&lt;10000000),"Large",IF(AND(P4687&gt;=10000000,P4687&lt;100000000),"Extra Large",IF(P4687&gt;=100000000,"Extra-extra-large"))))))</f>
        <v>Extra Large</v>
      </c>
      <c r="E4687" t="s">
        <v>39</v>
      </c>
      <c r="F4687">
        <v>36</v>
      </c>
      <c r="G4687">
        <v>45</v>
      </c>
      <c r="H4687">
        <v>23</v>
      </c>
      <c r="I4687">
        <v>65.459999999999994</v>
      </c>
      <c r="J4687" t="s">
        <v>77</v>
      </c>
      <c r="K4687">
        <v>0</v>
      </c>
      <c r="L4687">
        <v>10513368</v>
      </c>
      <c r="M4687">
        <v>275943</v>
      </c>
      <c r="N4687">
        <v>95813</v>
      </c>
      <c r="O4687">
        <v>504140</v>
      </c>
      <c r="P4687">
        <v>11389264</v>
      </c>
      <c r="Q4687">
        <v>72001</v>
      </c>
      <c r="R4687">
        <v>11461265</v>
      </c>
      <c r="S4687" t="str">
        <f t="shared" si="146"/>
        <v>False</v>
      </c>
      <c r="T4687">
        <v>5457533</v>
      </c>
      <c r="U4687" t="b">
        <f t="shared" si="147"/>
        <v>0</v>
      </c>
      <c r="V4687">
        <v>0</v>
      </c>
      <c r="W4687">
        <v>2583913</v>
      </c>
      <c r="X4687">
        <v>453191</v>
      </c>
      <c r="Y4687">
        <v>3784178</v>
      </c>
      <c r="Z4687">
        <v>12278815</v>
      </c>
      <c r="AA4687" t="b">
        <f>ABS(T4687-Z4687)&gt;1000000</f>
        <v>1</v>
      </c>
      <c r="AB4687">
        <v>-817550</v>
      </c>
      <c r="AC4687">
        <v>0</v>
      </c>
      <c r="AD4687">
        <v>-817550</v>
      </c>
      <c r="AE4687">
        <v>10520549</v>
      </c>
      <c r="AF4687">
        <v>0</v>
      </c>
      <c r="AG4687">
        <v>28081958</v>
      </c>
      <c r="AH4687">
        <v>28081958</v>
      </c>
      <c r="AI4687">
        <v>38602507</v>
      </c>
      <c r="AJ4687">
        <v>1592268</v>
      </c>
      <c r="AK4687">
        <v>0</v>
      </c>
      <c r="AL4687">
        <v>5733</v>
      </c>
      <c r="AM4687">
        <v>5733</v>
      </c>
      <c r="AN4687">
        <v>1598001</v>
      </c>
      <c r="AO4687">
        <v>37004506</v>
      </c>
      <c r="AQ4687">
        <f>K4687/R4687</f>
        <v>0</v>
      </c>
    </row>
    <row r="4688" spans="1:43" x14ac:dyDescent="0.35">
      <c r="A4688" t="s">
        <v>9700</v>
      </c>
      <c r="B4688" t="s">
        <v>9701</v>
      </c>
      <c r="C4688" t="s">
        <v>38</v>
      </c>
      <c r="D4688" t="str">
        <f>IF(P4688&lt;=50000,"Extra Small",IF(AND(P4688&gt;=50000,P4688&lt;250000),"Small",IF(AND(P4688&gt;=250000,P4688&lt;1000000),"Medium",IF(AND(P4688&gt;=1000000,P4688&lt;10000000),"Large",IF(AND(P4688&gt;=10000000,P4688&lt;100000000),"Extra Large",IF(P4688&gt;=100000000,"Extra-extra-large"))))))</f>
        <v>Large</v>
      </c>
      <c r="E4688" t="s">
        <v>110</v>
      </c>
      <c r="F4688">
        <v>20</v>
      </c>
      <c r="G4688">
        <v>10</v>
      </c>
      <c r="H4688">
        <v>10</v>
      </c>
      <c r="I4688">
        <v>30</v>
      </c>
      <c r="J4688" t="s">
        <v>9702</v>
      </c>
      <c r="K4688">
        <v>188000</v>
      </c>
      <c r="L4688">
        <v>9115493</v>
      </c>
      <c r="M4688">
        <v>228150</v>
      </c>
      <c r="N4688">
        <v>28558</v>
      </c>
      <c r="O4688">
        <v>37123</v>
      </c>
      <c r="P4688">
        <v>9597324</v>
      </c>
      <c r="Q4688">
        <v>0</v>
      </c>
      <c r="R4688">
        <v>9597324</v>
      </c>
      <c r="S4688" t="str">
        <f t="shared" si="146"/>
        <v>False</v>
      </c>
      <c r="T4688">
        <v>1520195</v>
      </c>
      <c r="U4688" t="b">
        <f t="shared" si="147"/>
        <v>0</v>
      </c>
      <c r="V4688">
        <v>0</v>
      </c>
      <c r="W4688">
        <v>0</v>
      </c>
      <c r="X4688">
        <v>0</v>
      </c>
      <c r="Y4688">
        <v>767567</v>
      </c>
      <c r="Z4688">
        <v>2287762</v>
      </c>
      <c r="AA4688" t="b">
        <f>ABS(T4688-Z4688)&gt;1000000</f>
        <v>0</v>
      </c>
      <c r="AB4688">
        <v>7309562</v>
      </c>
      <c r="AC4688">
        <v>0</v>
      </c>
      <c r="AD4688">
        <v>7309562</v>
      </c>
      <c r="AE4688">
        <v>2250965</v>
      </c>
      <c r="AF4688">
        <v>0</v>
      </c>
      <c r="AG4688">
        <v>12608549</v>
      </c>
      <c r="AH4688">
        <v>12608549</v>
      </c>
      <c r="AI4688">
        <v>14859514</v>
      </c>
      <c r="AJ4688">
        <v>2040952</v>
      </c>
      <c r="AK4688">
        <v>0</v>
      </c>
      <c r="AL4688">
        <v>15395</v>
      </c>
      <c r="AM4688">
        <v>15395</v>
      </c>
      <c r="AN4688">
        <v>2056347</v>
      </c>
      <c r="AO4688">
        <v>12803167</v>
      </c>
      <c r="AQ4688">
        <f>K4688/R4688</f>
        <v>1.9588793709579878E-2</v>
      </c>
    </row>
    <row r="4689" spans="1:43" x14ac:dyDescent="0.35">
      <c r="A4689" t="s">
        <v>9703</v>
      </c>
      <c r="B4689" t="s">
        <v>9704</v>
      </c>
      <c r="C4689" t="s">
        <v>38</v>
      </c>
      <c r="D4689" t="str">
        <f>IF(P4689&lt;=50000,"Extra Small",IF(AND(P4689&gt;=50000,P4689&lt;250000),"Small",IF(AND(P4689&gt;=250000,P4689&lt;1000000),"Medium",IF(AND(P4689&gt;=1000000,P4689&lt;10000000),"Large",IF(AND(P4689&gt;=10000000,P4689&lt;100000000),"Extra Large",IF(P4689&gt;=100000000,"Extra-extra-large"))))))</f>
        <v>Extra Small</v>
      </c>
      <c r="E4689" t="s">
        <v>131</v>
      </c>
      <c r="F4689">
        <v>0</v>
      </c>
      <c r="G4689">
        <v>0</v>
      </c>
      <c r="H4689">
        <v>0</v>
      </c>
      <c r="I4689">
        <v>0</v>
      </c>
      <c r="J4689" t="s">
        <v>48</v>
      </c>
      <c r="K4689">
        <v>0</v>
      </c>
      <c r="L4689">
        <v>0</v>
      </c>
      <c r="M4689">
        <v>0</v>
      </c>
      <c r="N4689">
        <v>2051</v>
      </c>
      <c r="O4689">
        <v>0</v>
      </c>
      <c r="P4689">
        <v>2051</v>
      </c>
      <c r="Q4689">
        <v>0</v>
      </c>
      <c r="R4689">
        <v>2051</v>
      </c>
      <c r="S4689" t="str">
        <f t="shared" si="146"/>
        <v>False</v>
      </c>
      <c r="T4689">
        <v>0</v>
      </c>
      <c r="U4689" t="e">
        <f t="shared" si="147"/>
        <v>#DIV/0!</v>
      </c>
      <c r="V4689">
        <v>0</v>
      </c>
      <c r="W4689">
        <v>16122</v>
      </c>
      <c r="X4689">
        <v>0</v>
      </c>
      <c r="Y4689">
        <v>2915</v>
      </c>
      <c r="Z4689">
        <v>19037</v>
      </c>
      <c r="AA4689" t="b">
        <f>ABS(T4689-Z4689)&gt;25000</f>
        <v>0</v>
      </c>
      <c r="AB4689">
        <v>-16986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96670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96670</v>
      </c>
      <c r="AQ4689">
        <f>K4689/R4689</f>
        <v>0</v>
      </c>
    </row>
    <row r="4690" spans="1:43" x14ac:dyDescent="0.35">
      <c r="A4690" t="s">
        <v>9705</v>
      </c>
      <c r="B4690" t="s">
        <v>9706</v>
      </c>
      <c r="C4690" t="s">
        <v>38</v>
      </c>
      <c r="D4690" t="str">
        <f>IF(P4690&lt;=50000,"Extra Small",IF(AND(P4690&gt;=50000,P4690&lt;250000),"Small",IF(AND(P4690&gt;=250000,P4690&lt;1000000),"Medium",IF(AND(P4690&gt;=1000000,P4690&lt;10000000),"Large",IF(AND(P4690&gt;=10000000,P4690&lt;100000000),"Extra Large",IF(P4690&gt;=100000000,"Extra-extra-large"))))))</f>
        <v>Extra Small</v>
      </c>
      <c r="E4690" t="s">
        <v>39</v>
      </c>
      <c r="F4690">
        <v>0</v>
      </c>
      <c r="G4690">
        <v>0</v>
      </c>
      <c r="H4690">
        <v>0</v>
      </c>
      <c r="I4690">
        <v>0</v>
      </c>
      <c r="J4690" t="s">
        <v>40</v>
      </c>
      <c r="K4690">
        <v>0</v>
      </c>
      <c r="L4690">
        <v>36414</v>
      </c>
      <c r="M4690">
        <v>0</v>
      </c>
      <c r="N4690">
        <v>0</v>
      </c>
      <c r="O4690">
        <v>0</v>
      </c>
      <c r="P4690">
        <v>36414</v>
      </c>
      <c r="Q4690">
        <v>0</v>
      </c>
      <c r="R4690">
        <v>36414</v>
      </c>
      <c r="S4690" t="str">
        <f t="shared" si="146"/>
        <v>False</v>
      </c>
      <c r="T4690">
        <v>0</v>
      </c>
      <c r="U4690" t="e">
        <f t="shared" si="147"/>
        <v>#DIV/0!</v>
      </c>
      <c r="V4690">
        <v>0</v>
      </c>
      <c r="W4690">
        <v>0</v>
      </c>
      <c r="X4690">
        <v>0</v>
      </c>
      <c r="Y4690">
        <v>32990</v>
      </c>
      <c r="Z4690">
        <v>32990</v>
      </c>
      <c r="AA4690" t="b">
        <f>ABS(T4690-Z4690)&gt;25000</f>
        <v>1</v>
      </c>
      <c r="AB4690">
        <v>3424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16627</v>
      </c>
      <c r="AJ4690">
        <v>0</v>
      </c>
      <c r="AK4690">
        <v>0</v>
      </c>
      <c r="AL4690">
        <v>0</v>
      </c>
      <c r="AM4690">
        <v>0</v>
      </c>
      <c r="AN4690">
        <v>6</v>
      </c>
      <c r="AO4690">
        <v>16621</v>
      </c>
      <c r="AQ4690">
        <f>K4690/R4690</f>
        <v>0</v>
      </c>
    </row>
    <row r="4691" spans="1:43" x14ac:dyDescent="0.35">
      <c r="A4691" t="s">
        <v>9707</v>
      </c>
      <c r="B4691" t="s">
        <v>9708</v>
      </c>
      <c r="C4691" t="s">
        <v>50</v>
      </c>
      <c r="D4691" t="str">
        <f>IF(P4691&lt;=50000,"Extra Small",IF(AND(P4691&gt;=50000,P4691&lt;250000),"Small",IF(AND(P4691&gt;=250000,P4691&lt;1000000),"Medium",IF(AND(P4691&gt;=1000000,P4691&lt;10000000),"Large",IF(AND(P4691&gt;=10000000,P4691&lt;100000000),"Extra Large",IF(P4691&gt;=100000000,"Extra-extra-large"))))))</f>
        <v>Extra Small</v>
      </c>
      <c r="E4691" t="s">
        <v>43</v>
      </c>
      <c r="F4691">
        <v>0</v>
      </c>
      <c r="G4691">
        <v>0</v>
      </c>
      <c r="H4691">
        <v>0</v>
      </c>
      <c r="I4691">
        <v>0</v>
      </c>
      <c r="J4691" t="s">
        <v>40</v>
      </c>
      <c r="K4691">
        <v>0</v>
      </c>
      <c r="L4691">
        <v>348</v>
      </c>
      <c r="M4691">
        <v>562</v>
      </c>
      <c r="N4691">
        <v>2459</v>
      </c>
      <c r="O4691">
        <v>9561</v>
      </c>
      <c r="P4691">
        <v>12930</v>
      </c>
      <c r="Q4691">
        <v>0</v>
      </c>
      <c r="R4691">
        <v>12930</v>
      </c>
      <c r="S4691" t="str">
        <f t="shared" si="146"/>
        <v>False</v>
      </c>
      <c r="T4691">
        <v>0</v>
      </c>
      <c r="U4691" t="e">
        <f t="shared" si="147"/>
        <v>#DIV/0!</v>
      </c>
      <c r="V4691">
        <v>0</v>
      </c>
      <c r="W4691">
        <v>0</v>
      </c>
      <c r="X4691">
        <v>0</v>
      </c>
      <c r="Y4691">
        <v>2282</v>
      </c>
      <c r="Z4691">
        <v>2282</v>
      </c>
      <c r="AA4691" t="b">
        <f>ABS(T4691-Z4691)&gt;25000</f>
        <v>0</v>
      </c>
      <c r="AB4691">
        <v>10648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129175</v>
      </c>
      <c r="AJ4691">
        <v>0</v>
      </c>
      <c r="AK4691">
        <v>0</v>
      </c>
      <c r="AL4691">
        <v>0</v>
      </c>
      <c r="AM4691">
        <v>0</v>
      </c>
      <c r="AN4691">
        <v>337</v>
      </c>
      <c r="AO4691">
        <v>128838</v>
      </c>
      <c r="AQ4691">
        <f>K4691/R4691</f>
        <v>0</v>
      </c>
    </row>
    <row r="4692" spans="1:43" x14ac:dyDescent="0.35">
      <c r="A4692" t="s">
        <v>9709</v>
      </c>
      <c r="B4692" t="s">
        <v>9710</v>
      </c>
      <c r="C4692" t="s">
        <v>38</v>
      </c>
      <c r="D4692" t="str">
        <f>IF(P4692&lt;=50000,"Extra Small",IF(AND(P4692&gt;=50000,P4692&lt;250000),"Small",IF(AND(P4692&gt;=250000,P4692&lt;1000000),"Medium",IF(AND(P4692&gt;=1000000,P4692&lt;10000000),"Large",IF(AND(P4692&gt;=10000000,P4692&lt;100000000),"Extra Large",IF(P4692&gt;=100000000,"Extra-extra-large"))))))</f>
        <v>Medium</v>
      </c>
      <c r="E4692" t="s">
        <v>39</v>
      </c>
      <c r="F4692">
        <v>0</v>
      </c>
      <c r="G4692">
        <v>2</v>
      </c>
      <c r="H4692">
        <v>0</v>
      </c>
      <c r="I4692">
        <v>1</v>
      </c>
      <c r="J4692" t="s">
        <v>48</v>
      </c>
      <c r="K4692">
        <v>0</v>
      </c>
      <c r="L4692">
        <v>527744</v>
      </c>
      <c r="M4692">
        <v>14808</v>
      </c>
      <c r="N4692">
        <v>3759</v>
      </c>
      <c r="O4692">
        <v>59258</v>
      </c>
      <c r="P4692">
        <v>605569</v>
      </c>
      <c r="Q4692">
        <v>0</v>
      </c>
      <c r="R4692">
        <v>605569</v>
      </c>
      <c r="S4692" t="str">
        <f t="shared" si="146"/>
        <v>False</v>
      </c>
      <c r="T4692">
        <v>15439</v>
      </c>
      <c r="U4692" t="b">
        <f t="shared" si="147"/>
        <v>0</v>
      </c>
      <c r="V4692">
        <v>0</v>
      </c>
      <c r="W4692">
        <v>515350</v>
      </c>
      <c r="X4692">
        <v>0</v>
      </c>
      <c r="Y4692">
        <v>6969</v>
      </c>
      <c r="Z4692">
        <v>537758</v>
      </c>
      <c r="AA4692" t="b">
        <f>ABS(T4692-Z4692)&gt;25000</f>
        <v>1</v>
      </c>
      <c r="AB4692">
        <v>67811</v>
      </c>
      <c r="AC4692">
        <v>0</v>
      </c>
      <c r="AD4692">
        <v>67811</v>
      </c>
      <c r="AE4692">
        <v>227188</v>
      </c>
      <c r="AF4692">
        <v>0</v>
      </c>
      <c r="AG4692">
        <v>0</v>
      </c>
      <c r="AH4692">
        <v>125725</v>
      </c>
      <c r="AI4692">
        <v>352913</v>
      </c>
      <c r="AJ4692">
        <v>60846</v>
      </c>
      <c r="AK4692">
        <v>0</v>
      </c>
      <c r="AL4692">
        <v>0</v>
      </c>
      <c r="AM4692">
        <v>0</v>
      </c>
      <c r="AN4692">
        <v>60846</v>
      </c>
      <c r="AO4692">
        <v>292067</v>
      </c>
      <c r="AQ4692">
        <f>K4692/R4692</f>
        <v>0</v>
      </c>
    </row>
    <row r="4693" spans="1:43" x14ac:dyDescent="0.35">
      <c r="A4693" t="s">
        <v>9711</v>
      </c>
      <c r="B4693" t="s">
        <v>9712</v>
      </c>
      <c r="C4693" t="s">
        <v>50</v>
      </c>
      <c r="D4693" t="str">
        <f>IF(P4693&lt;=50000,"Extra Small",IF(AND(P4693&gt;=50000,P4693&lt;250000),"Small",IF(AND(P4693&gt;=250000,P4693&lt;1000000),"Medium",IF(AND(P4693&gt;=1000000,P4693&lt;10000000),"Large",IF(AND(P4693&gt;=10000000,P4693&lt;100000000),"Extra Large",IF(P4693&gt;=100000000,"Extra-extra-large"))))))</f>
        <v>Large</v>
      </c>
      <c r="E4693" t="s">
        <v>64</v>
      </c>
      <c r="F4693">
        <v>0</v>
      </c>
      <c r="G4693">
        <v>0</v>
      </c>
      <c r="H4693">
        <v>0</v>
      </c>
      <c r="I4693">
        <v>0</v>
      </c>
      <c r="J4693" t="s">
        <v>269</v>
      </c>
      <c r="K4693">
        <v>0</v>
      </c>
      <c r="L4693">
        <v>0</v>
      </c>
      <c r="M4693">
        <v>0</v>
      </c>
      <c r="N4693">
        <v>14</v>
      </c>
      <c r="O4693">
        <v>1260000</v>
      </c>
      <c r="P4693">
        <v>1260014</v>
      </c>
      <c r="Q4693">
        <v>0</v>
      </c>
      <c r="R4693">
        <v>1260014</v>
      </c>
      <c r="S4693" t="str">
        <f t="shared" si="146"/>
        <v>False</v>
      </c>
      <c r="T4693">
        <v>0</v>
      </c>
      <c r="U4693" t="e">
        <f t="shared" si="147"/>
        <v>#DIV/0!</v>
      </c>
      <c r="V4693">
        <v>0</v>
      </c>
      <c r="W4693">
        <v>1229893</v>
      </c>
      <c r="X4693">
        <v>67092</v>
      </c>
      <c r="Y4693">
        <v>7140</v>
      </c>
      <c r="Z4693">
        <v>1304125</v>
      </c>
      <c r="AA4693" t="b">
        <f>ABS(T4693-Z4693)&gt;1000000</f>
        <v>1</v>
      </c>
      <c r="AB4693">
        <v>-44111</v>
      </c>
      <c r="AC4693">
        <v>0</v>
      </c>
      <c r="AD4693">
        <v>-44111</v>
      </c>
      <c r="AE4693">
        <v>146103</v>
      </c>
      <c r="AF4693">
        <v>0</v>
      </c>
      <c r="AG4693">
        <v>0</v>
      </c>
      <c r="AH4693">
        <v>0</v>
      </c>
      <c r="AI4693">
        <v>146103</v>
      </c>
      <c r="AJ4693">
        <v>138000</v>
      </c>
      <c r="AK4693">
        <v>0</v>
      </c>
      <c r="AL4693">
        <v>0</v>
      </c>
      <c r="AM4693">
        <v>0</v>
      </c>
      <c r="AN4693">
        <v>138000</v>
      </c>
      <c r="AO4693">
        <v>8103</v>
      </c>
      <c r="AQ4693">
        <f>K4693/R4693</f>
        <v>0</v>
      </c>
    </row>
    <row r="4694" spans="1:43" x14ac:dyDescent="0.35">
      <c r="A4694" t="s">
        <v>9713</v>
      </c>
      <c r="B4694" t="s">
        <v>9714</v>
      </c>
      <c r="C4694" t="s">
        <v>38</v>
      </c>
      <c r="D4694" t="str">
        <f>IF(P4694&lt;=50000,"Extra Small",IF(AND(P4694&gt;=50000,P4694&lt;250000),"Small",IF(AND(P4694&gt;=250000,P4694&lt;1000000),"Medium",IF(AND(P4694&gt;=1000000,P4694&lt;10000000),"Large",IF(AND(P4694&gt;=10000000,P4694&lt;100000000),"Extra Large",IF(P4694&gt;=100000000,"Extra-extra-large"))))))</f>
        <v>Extra Small</v>
      </c>
      <c r="E4694" t="s">
        <v>302</v>
      </c>
      <c r="F4694">
        <v>0</v>
      </c>
      <c r="G4694">
        <v>0</v>
      </c>
      <c r="H4694">
        <v>0</v>
      </c>
      <c r="I4694">
        <v>0</v>
      </c>
      <c r="J4694" t="s">
        <v>61</v>
      </c>
      <c r="K4694">
        <v>0</v>
      </c>
      <c r="L4694">
        <v>0</v>
      </c>
      <c r="M4694">
        <v>4037</v>
      </c>
      <c r="N4694">
        <v>50</v>
      </c>
      <c r="O4694">
        <v>119</v>
      </c>
      <c r="P4694">
        <v>4206</v>
      </c>
      <c r="Q4694">
        <v>0</v>
      </c>
      <c r="R4694">
        <v>4206</v>
      </c>
      <c r="S4694" t="str">
        <f t="shared" si="146"/>
        <v>False</v>
      </c>
      <c r="T4694">
        <v>0</v>
      </c>
      <c r="U4694" t="e">
        <f t="shared" si="147"/>
        <v>#DIV/0!</v>
      </c>
      <c r="V4694">
        <v>0</v>
      </c>
      <c r="W4694">
        <v>0</v>
      </c>
      <c r="X4694">
        <v>3786</v>
      </c>
      <c r="Y4694">
        <v>6707</v>
      </c>
      <c r="Z4694">
        <v>10493</v>
      </c>
      <c r="AA4694" t="b">
        <f>ABS(T4694-Z4694)&gt;25000</f>
        <v>0</v>
      </c>
      <c r="AB4694">
        <v>-6287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6934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6934</v>
      </c>
      <c r="AQ4694">
        <f>K4694/R4694</f>
        <v>0</v>
      </c>
    </row>
    <row r="4695" spans="1:43" x14ac:dyDescent="0.35">
      <c r="A4695" t="s">
        <v>9715</v>
      </c>
      <c r="B4695" t="s">
        <v>9716</v>
      </c>
      <c r="C4695" t="s">
        <v>50</v>
      </c>
      <c r="D4695" t="str">
        <f>IF(P4695&lt;=50000,"Extra Small",IF(AND(P4695&gt;=50000,P4695&lt;250000),"Small",IF(AND(P4695&gt;=250000,P4695&lt;1000000),"Medium",IF(AND(P4695&gt;=1000000,P4695&lt;10000000),"Large",IF(AND(P4695&gt;=10000000,P4695&lt;100000000),"Extra Large",IF(P4695&gt;=100000000,"Extra-extra-large"))))))</f>
        <v>Small</v>
      </c>
      <c r="E4695" t="s">
        <v>85</v>
      </c>
      <c r="F4695">
        <v>1</v>
      </c>
      <c r="G4695">
        <v>0</v>
      </c>
      <c r="H4695">
        <v>0</v>
      </c>
      <c r="I4695">
        <v>0.63</v>
      </c>
      <c r="J4695" t="s">
        <v>256</v>
      </c>
      <c r="K4695">
        <v>57000</v>
      </c>
      <c r="L4695">
        <v>9044</v>
      </c>
      <c r="M4695">
        <v>0</v>
      </c>
      <c r="N4695">
        <v>725</v>
      </c>
      <c r="O4695">
        <v>0</v>
      </c>
      <c r="P4695">
        <v>66769</v>
      </c>
      <c r="Q4695">
        <v>0</v>
      </c>
      <c r="R4695">
        <v>66769</v>
      </c>
      <c r="S4695" t="str">
        <f t="shared" si="146"/>
        <v>False</v>
      </c>
      <c r="T4695">
        <v>40988</v>
      </c>
      <c r="U4695" t="b">
        <f t="shared" si="147"/>
        <v>0</v>
      </c>
      <c r="V4695">
        <v>0</v>
      </c>
      <c r="W4695">
        <v>0</v>
      </c>
      <c r="X4695">
        <v>0</v>
      </c>
      <c r="Y4695">
        <v>83182</v>
      </c>
      <c r="Z4695">
        <v>124170</v>
      </c>
      <c r="AA4695" t="b">
        <f>ABS(T4695-Z4695)&gt;25000</f>
        <v>1</v>
      </c>
      <c r="AB4695">
        <v>-57401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47924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47924</v>
      </c>
      <c r="AQ4695">
        <f>K4695/R4695</f>
        <v>0.85368958648474591</v>
      </c>
    </row>
    <row r="4696" spans="1:43" x14ac:dyDescent="0.35">
      <c r="A4696" t="s">
        <v>9717</v>
      </c>
      <c r="B4696" t="s">
        <v>9718</v>
      </c>
      <c r="C4696" t="s">
        <v>38</v>
      </c>
      <c r="D4696" t="str">
        <f>IF(P4696&lt;=50000,"Extra Small",IF(AND(P4696&gt;=50000,P4696&lt;250000),"Small",IF(AND(P4696&gt;=250000,P4696&lt;1000000),"Medium",IF(AND(P4696&gt;=1000000,P4696&lt;10000000),"Large",IF(AND(P4696&gt;=10000000,P4696&lt;100000000),"Extra Large",IF(P4696&gt;=100000000,"Extra-extra-large"))))))</f>
        <v>Large</v>
      </c>
      <c r="E4696" t="s">
        <v>110</v>
      </c>
      <c r="F4696">
        <v>2</v>
      </c>
      <c r="G4696">
        <v>6</v>
      </c>
      <c r="H4696">
        <v>0</v>
      </c>
      <c r="I4696">
        <v>5</v>
      </c>
      <c r="J4696" t="s">
        <v>278</v>
      </c>
      <c r="K4696">
        <v>396378</v>
      </c>
      <c r="L4696">
        <v>454884</v>
      </c>
      <c r="M4696">
        <v>0</v>
      </c>
      <c r="N4696">
        <v>88032</v>
      </c>
      <c r="O4696">
        <v>85231</v>
      </c>
      <c r="P4696">
        <v>1024525</v>
      </c>
      <c r="Q4696">
        <v>47959</v>
      </c>
      <c r="R4696">
        <v>1072484</v>
      </c>
      <c r="S4696" t="str">
        <f t="shared" si="146"/>
        <v>False</v>
      </c>
      <c r="T4696">
        <v>447426</v>
      </c>
      <c r="U4696" t="b">
        <f t="shared" si="147"/>
        <v>0</v>
      </c>
      <c r="V4696">
        <v>0</v>
      </c>
      <c r="W4696">
        <v>10000</v>
      </c>
      <c r="X4696">
        <v>0</v>
      </c>
      <c r="Y4696">
        <v>695438</v>
      </c>
      <c r="Z4696">
        <v>1152864</v>
      </c>
      <c r="AA4696" t="b">
        <f>ABS(T4696-Z4696)&gt;1000000</f>
        <v>0</v>
      </c>
      <c r="AB4696">
        <v>-80380</v>
      </c>
      <c r="AC4696">
        <v>0</v>
      </c>
      <c r="AD4696">
        <v>-80380</v>
      </c>
      <c r="AE4696">
        <v>2983962</v>
      </c>
      <c r="AF4696">
        <v>0</v>
      </c>
      <c r="AG4696">
        <v>66061</v>
      </c>
      <c r="AH4696">
        <v>66061</v>
      </c>
      <c r="AI4696">
        <v>3050023</v>
      </c>
      <c r="AJ4696">
        <v>214358</v>
      </c>
      <c r="AK4696">
        <v>0</v>
      </c>
      <c r="AL4696">
        <v>1270</v>
      </c>
      <c r="AM4696">
        <v>1270</v>
      </c>
      <c r="AN4696">
        <v>215628</v>
      </c>
      <c r="AO4696">
        <v>2834395</v>
      </c>
      <c r="AQ4696">
        <f>K4696/R4696</f>
        <v>0.36958873046124696</v>
      </c>
    </row>
    <row r="4697" spans="1:43" x14ac:dyDescent="0.35">
      <c r="A4697" t="s">
        <v>9719</v>
      </c>
      <c r="B4697" t="s">
        <v>9720</v>
      </c>
      <c r="C4697" t="s">
        <v>38</v>
      </c>
      <c r="D4697" t="str">
        <f>IF(P4697&lt;=50000,"Extra Small",IF(AND(P4697&gt;=50000,P4697&lt;250000),"Small",IF(AND(P4697&gt;=250000,P4697&lt;1000000),"Medium",IF(AND(P4697&gt;=1000000,P4697&lt;10000000),"Large",IF(AND(P4697&gt;=10000000,P4697&lt;100000000),"Extra Large",IF(P4697&gt;=100000000,"Extra-extra-large"))))))</f>
        <v>Extra Small</v>
      </c>
      <c r="E4697" t="s">
        <v>85</v>
      </c>
      <c r="F4697">
        <v>0</v>
      </c>
      <c r="G4697">
        <v>0</v>
      </c>
      <c r="H4697">
        <v>0</v>
      </c>
      <c r="I4697">
        <v>0</v>
      </c>
      <c r="J4697" t="s">
        <v>48</v>
      </c>
      <c r="K4697">
        <v>0</v>
      </c>
      <c r="L4697">
        <v>0</v>
      </c>
      <c r="M4697">
        <v>0</v>
      </c>
      <c r="N4697">
        <v>17225</v>
      </c>
      <c r="O4697">
        <v>2142</v>
      </c>
      <c r="P4697">
        <v>19367</v>
      </c>
      <c r="Q4697">
        <v>0</v>
      </c>
      <c r="R4697">
        <v>19367</v>
      </c>
      <c r="S4697" t="str">
        <f t="shared" si="146"/>
        <v>False</v>
      </c>
      <c r="T4697">
        <v>0</v>
      </c>
      <c r="U4697" t="e">
        <f t="shared" si="147"/>
        <v>#DIV/0!</v>
      </c>
      <c r="V4697">
        <v>0</v>
      </c>
      <c r="W4697">
        <v>0</v>
      </c>
      <c r="X4697">
        <v>720</v>
      </c>
      <c r="Y4697">
        <v>2324</v>
      </c>
      <c r="Z4697">
        <v>3044</v>
      </c>
      <c r="AA4697" t="b">
        <f>ABS(T4697-Z4697)&gt;25000</f>
        <v>0</v>
      </c>
      <c r="AB4697">
        <v>16323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623400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623400</v>
      </c>
      <c r="AQ4697">
        <f>K4697/R4697</f>
        <v>0</v>
      </c>
    </row>
    <row r="4698" spans="1:43" x14ac:dyDescent="0.35">
      <c r="A4698" t="s">
        <v>9721</v>
      </c>
      <c r="B4698" t="s">
        <v>9722</v>
      </c>
      <c r="C4698" t="s">
        <v>38</v>
      </c>
      <c r="D4698" t="str">
        <f>IF(P4698&lt;=50000,"Extra Small",IF(AND(P4698&gt;=50000,P4698&lt;250000),"Small",IF(AND(P4698&gt;=250000,P4698&lt;1000000),"Medium",IF(AND(P4698&gt;=1000000,P4698&lt;10000000),"Large",IF(AND(P4698&gt;=10000000,P4698&lt;100000000),"Extra Large",IF(P4698&gt;=100000000,"Extra-extra-large"))))))</f>
        <v>Medium</v>
      </c>
      <c r="E4698" t="s">
        <v>39</v>
      </c>
      <c r="F4698">
        <v>3</v>
      </c>
      <c r="G4698">
        <v>1</v>
      </c>
      <c r="H4698">
        <v>0</v>
      </c>
      <c r="I4698">
        <v>3</v>
      </c>
      <c r="J4698" t="s">
        <v>143</v>
      </c>
      <c r="K4698">
        <v>0</v>
      </c>
      <c r="L4698">
        <v>347345</v>
      </c>
      <c r="M4698">
        <v>0</v>
      </c>
      <c r="N4698">
        <v>6177</v>
      </c>
      <c r="O4698">
        <v>21615</v>
      </c>
      <c r="P4698">
        <v>375137</v>
      </c>
      <c r="Q4698">
        <v>0</v>
      </c>
      <c r="R4698">
        <v>375137</v>
      </c>
      <c r="S4698" t="str">
        <f t="shared" si="146"/>
        <v>False</v>
      </c>
      <c r="T4698">
        <v>243844</v>
      </c>
      <c r="U4698" t="b">
        <f t="shared" si="147"/>
        <v>0</v>
      </c>
      <c r="V4698">
        <v>0</v>
      </c>
      <c r="W4698">
        <v>4756</v>
      </c>
      <c r="X4698">
        <v>48420</v>
      </c>
      <c r="Y4698">
        <v>153398</v>
      </c>
      <c r="Z4698">
        <v>450418</v>
      </c>
      <c r="AA4698" t="b">
        <f>ABS(T4698-Z4698)&gt;25000</f>
        <v>1</v>
      </c>
      <c r="AB4698">
        <v>-75281</v>
      </c>
      <c r="AC4698">
        <v>0</v>
      </c>
      <c r="AD4698">
        <v>-75281</v>
      </c>
      <c r="AE4698">
        <v>385957</v>
      </c>
      <c r="AF4698">
        <v>0</v>
      </c>
      <c r="AG4698">
        <v>0</v>
      </c>
      <c r="AH4698">
        <v>11192545</v>
      </c>
      <c r="AI4698">
        <v>11578502</v>
      </c>
      <c r="AJ4698">
        <v>58968</v>
      </c>
      <c r="AK4698">
        <v>0</v>
      </c>
      <c r="AL4698">
        <v>0</v>
      </c>
      <c r="AM4698">
        <v>40315</v>
      </c>
      <c r="AN4698">
        <v>99283</v>
      </c>
      <c r="AO4698">
        <v>11479219</v>
      </c>
      <c r="AQ4698">
        <f>K4698/R4698</f>
        <v>0</v>
      </c>
    </row>
    <row r="4699" spans="1:43" x14ac:dyDescent="0.35">
      <c r="A4699" t="s">
        <v>9723</v>
      </c>
      <c r="B4699" t="s">
        <v>9724</v>
      </c>
      <c r="C4699" t="s">
        <v>38</v>
      </c>
      <c r="D4699" t="str">
        <f>IF(P4699&lt;=50000,"Extra Small",IF(AND(P4699&gt;=50000,P4699&lt;250000),"Small",IF(AND(P4699&gt;=250000,P4699&lt;1000000),"Medium",IF(AND(P4699&gt;=1000000,P4699&lt;10000000),"Large",IF(AND(P4699&gt;=10000000,P4699&lt;100000000),"Extra Large",IF(P4699&gt;=100000000,"Extra-extra-large"))))))</f>
        <v>Medium</v>
      </c>
      <c r="E4699" t="s">
        <v>76</v>
      </c>
      <c r="F4699">
        <v>1</v>
      </c>
      <c r="G4699">
        <v>4</v>
      </c>
      <c r="H4699">
        <v>0</v>
      </c>
      <c r="I4699">
        <v>3</v>
      </c>
      <c r="J4699" t="s">
        <v>48</v>
      </c>
      <c r="K4699">
        <v>277088</v>
      </c>
      <c r="L4699">
        <v>23651</v>
      </c>
      <c r="M4699">
        <v>28713</v>
      </c>
      <c r="N4699">
        <v>5702</v>
      </c>
      <c r="O4699">
        <v>299591</v>
      </c>
      <c r="P4699">
        <v>634745</v>
      </c>
      <c r="Q4699">
        <v>0</v>
      </c>
      <c r="R4699">
        <v>634745</v>
      </c>
      <c r="S4699" t="str">
        <f t="shared" si="146"/>
        <v>False</v>
      </c>
      <c r="T4699">
        <v>407907</v>
      </c>
      <c r="U4699" t="b">
        <f t="shared" si="147"/>
        <v>0</v>
      </c>
      <c r="V4699">
        <v>0</v>
      </c>
      <c r="W4699">
        <v>0</v>
      </c>
      <c r="X4699">
        <v>0</v>
      </c>
      <c r="Y4699">
        <v>235691</v>
      </c>
      <c r="Z4699">
        <v>643598</v>
      </c>
      <c r="AA4699" t="b">
        <f>ABS(T4699-Z4699)&gt;25000</f>
        <v>1</v>
      </c>
      <c r="AB4699">
        <v>-8853</v>
      </c>
      <c r="AC4699">
        <v>0</v>
      </c>
      <c r="AD4699">
        <v>-8853</v>
      </c>
      <c r="AE4699">
        <v>465387</v>
      </c>
      <c r="AF4699">
        <v>0</v>
      </c>
      <c r="AG4699">
        <v>0</v>
      </c>
      <c r="AH4699">
        <v>5241</v>
      </c>
      <c r="AI4699">
        <v>470628</v>
      </c>
      <c r="AJ4699">
        <v>273278</v>
      </c>
      <c r="AK4699">
        <v>0</v>
      </c>
      <c r="AL4699">
        <v>0</v>
      </c>
      <c r="AM4699">
        <v>0</v>
      </c>
      <c r="AN4699">
        <v>273278</v>
      </c>
      <c r="AO4699">
        <v>197350</v>
      </c>
      <c r="AQ4699">
        <f>K4699/R4699</f>
        <v>0.43653435631631599</v>
      </c>
    </row>
    <row r="4700" spans="1:43" x14ac:dyDescent="0.35">
      <c r="A4700" t="s">
        <v>9725</v>
      </c>
      <c r="B4700" t="s">
        <v>9726</v>
      </c>
      <c r="C4700" t="s">
        <v>38</v>
      </c>
      <c r="D4700" t="str">
        <f>IF(P4700&lt;=50000,"Extra Small",IF(AND(P4700&gt;=50000,P4700&lt;250000),"Small",IF(AND(P4700&gt;=250000,P4700&lt;1000000),"Medium",IF(AND(P4700&gt;=1000000,P4700&lt;10000000),"Large",IF(AND(P4700&gt;=10000000,P4700&lt;100000000),"Extra Large",IF(P4700&gt;=100000000,"Extra-extra-large"))))))</f>
        <v>Medium</v>
      </c>
      <c r="E4700" t="s">
        <v>47</v>
      </c>
      <c r="F4700">
        <v>0</v>
      </c>
      <c r="G4700">
        <v>0</v>
      </c>
      <c r="H4700">
        <v>0</v>
      </c>
      <c r="I4700">
        <v>0</v>
      </c>
      <c r="J4700" t="s">
        <v>57</v>
      </c>
      <c r="K4700">
        <v>0</v>
      </c>
      <c r="L4700">
        <v>0</v>
      </c>
      <c r="M4700">
        <v>272569</v>
      </c>
      <c r="N4700">
        <v>4355</v>
      </c>
      <c r="O4700">
        <v>0</v>
      </c>
      <c r="P4700">
        <v>276924</v>
      </c>
      <c r="Q4700">
        <v>0</v>
      </c>
      <c r="R4700">
        <v>276924</v>
      </c>
      <c r="S4700" t="str">
        <f t="shared" si="146"/>
        <v>False</v>
      </c>
      <c r="T4700">
        <v>0</v>
      </c>
      <c r="U4700" t="e">
        <f t="shared" si="147"/>
        <v>#DIV/0!</v>
      </c>
      <c r="V4700">
        <v>0</v>
      </c>
      <c r="W4700">
        <v>0</v>
      </c>
      <c r="X4700">
        <v>0</v>
      </c>
      <c r="Y4700">
        <v>96326</v>
      </c>
      <c r="Z4700">
        <v>96326</v>
      </c>
      <c r="AA4700" t="b">
        <f>ABS(T4700-Z4700)&gt;25000</f>
        <v>1</v>
      </c>
      <c r="AB4700">
        <v>180598</v>
      </c>
      <c r="AC4700">
        <v>0</v>
      </c>
      <c r="AD4700">
        <v>180598</v>
      </c>
      <c r="AE4700">
        <v>312472</v>
      </c>
      <c r="AF4700">
        <v>0</v>
      </c>
      <c r="AG4700">
        <v>0</v>
      </c>
      <c r="AH4700">
        <v>39</v>
      </c>
      <c r="AI4700">
        <v>312511</v>
      </c>
      <c r="AJ4700">
        <v>20107</v>
      </c>
      <c r="AK4700">
        <v>0</v>
      </c>
      <c r="AL4700">
        <v>0</v>
      </c>
      <c r="AM4700">
        <v>0</v>
      </c>
      <c r="AN4700">
        <v>20107</v>
      </c>
      <c r="AO4700">
        <v>292404</v>
      </c>
      <c r="AQ4700">
        <f>K4700/R4700</f>
        <v>0</v>
      </c>
    </row>
    <row r="4701" spans="1:43" x14ac:dyDescent="0.35">
      <c r="A4701" t="s">
        <v>9727</v>
      </c>
      <c r="B4701" t="s">
        <v>9728</v>
      </c>
      <c r="C4701" t="s">
        <v>50</v>
      </c>
      <c r="D4701" t="str">
        <f>IF(P4701&lt;=50000,"Extra Small",IF(AND(P4701&gt;=50000,P4701&lt;250000),"Small",IF(AND(P4701&gt;=250000,P4701&lt;1000000),"Medium",IF(AND(P4701&gt;=1000000,P4701&lt;10000000),"Large",IF(AND(P4701&gt;=10000000,P4701&lt;100000000),"Extra Large",IF(P4701&gt;=100000000,"Extra-extra-large"))))))</f>
        <v>Extra Small</v>
      </c>
      <c r="E4701" t="s">
        <v>110</v>
      </c>
      <c r="F4701">
        <v>0</v>
      </c>
      <c r="G4701">
        <v>0</v>
      </c>
      <c r="H4701">
        <v>0</v>
      </c>
      <c r="I4701">
        <v>0</v>
      </c>
      <c r="J4701" t="s">
        <v>44</v>
      </c>
      <c r="K4701">
        <v>0</v>
      </c>
      <c r="L4701">
        <v>0</v>
      </c>
      <c r="M4701">
        <v>3603</v>
      </c>
      <c r="N4701">
        <v>13</v>
      </c>
      <c r="O4701">
        <v>4546</v>
      </c>
      <c r="P4701">
        <v>8162</v>
      </c>
      <c r="Q4701">
        <v>501</v>
      </c>
      <c r="R4701">
        <v>8663</v>
      </c>
      <c r="S4701" t="str">
        <f t="shared" si="146"/>
        <v>False</v>
      </c>
      <c r="T4701">
        <v>0</v>
      </c>
      <c r="U4701" t="e">
        <f t="shared" si="147"/>
        <v>#DIV/0!</v>
      </c>
      <c r="V4701">
        <v>0</v>
      </c>
      <c r="W4701">
        <v>0</v>
      </c>
      <c r="X4701">
        <v>0</v>
      </c>
      <c r="Y4701">
        <v>9059</v>
      </c>
      <c r="Z4701">
        <v>9059</v>
      </c>
      <c r="AA4701" t="b">
        <f>ABS(T4701-Z4701)&gt;25000</f>
        <v>0</v>
      </c>
      <c r="AB4701">
        <v>-396</v>
      </c>
      <c r="AC4701">
        <v>0</v>
      </c>
      <c r="AD4701">
        <v>-396</v>
      </c>
      <c r="AE4701">
        <v>0</v>
      </c>
      <c r="AF4701">
        <v>0</v>
      </c>
      <c r="AG4701">
        <v>0</v>
      </c>
      <c r="AH4701">
        <v>0</v>
      </c>
      <c r="AI4701">
        <v>462282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462282</v>
      </c>
      <c r="AQ4701">
        <f>K4701/R4701</f>
        <v>0</v>
      </c>
    </row>
    <row r="4702" spans="1:43" x14ac:dyDescent="0.35">
      <c r="A4702" t="s">
        <v>9729</v>
      </c>
      <c r="B4702" t="s">
        <v>9730</v>
      </c>
      <c r="C4702" t="s">
        <v>38</v>
      </c>
      <c r="D4702" t="str">
        <f>IF(P4702&lt;=50000,"Extra Small",IF(AND(P4702&gt;=50000,P4702&lt;250000),"Small",IF(AND(P4702&gt;=250000,P4702&lt;1000000),"Medium",IF(AND(P4702&gt;=1000000,P4702&lt;10000000),"Large",IF(AND(P4702&gt;=10000000,P4702&lt;100000000),"Extra Large",IF(P4702&gt;=100000000,"Extra-extra-large"))))))</f>
        <v>Medium</v>
      </c>
      <c r="E4702" t="s">
        <v>76</v>
      </c>
      <c r="F4702">
        <v>0</v>
      </c>
      <c r="G4702">
        <v>0</v>
      </c>
      <c r="H4702">
        <v>0</v>
      </c>
      <c r="I4702">
        <v>0</v>
      </c>
      <c r="J4702" t="s">
        <v>40</v>
      </c>
      <c r="K4702">
        <v>0</v>
      </c>
      <c r="L4702">
        <v>50000</v>
      </c>
      <c r="M4702">
        <v>0</v>
      </c>
      <c r="N4702">
        <v>282658</v>
      </c>
      <c r="O4702">
        <v>0</v>
      </c>
      <c r="P4702">
        <v>332658</v>
      </c>
      <c r="Q4702">
        <v>0</v>
      </c>
      <c r="R4702">
        <v>332658</v>
      </c>
      <c r="S4702" t="str">
        <f t="shared" si="146"/>
        <v>False</v>
      </c>
      <c r="T4702">
        <v>0</v>
      </c>
      <c r="U4702" t="e">
        <f t="shared" si="147"/>
        <v>#DIV/0!</v>
      </c>
      <c r="V4702">
        <v>0</v>
      </c>
      <c r="W4702">
        <v>75000</v>
      </c>
      <c r="X4702">
        <v>0</v>
      </c>
      <c r="Y4702">
        <v>43030</v>
      </c>
      <c r="Z4702">
        <v>118030</v>
      </c>
      <c r="AA4702" t="b">
        <f>ABS(T4702-Z4702)&gt;25000</f>
        <v>1</v>
      </c>
      <c r="AB4702">
        <v>214628</v>
      </c>
      <c r="AC4702">
        <v>0</v>
      </c>
      <c r="AD4702">
        <v>214628</v>
      </c>
      <c r="AE4702">
        <v>368955</v>
      </c>
      <c r="AF4702">
        <v>0</v>
      </c>
      <c r="AG4702">
        <v>0</v>
      </c>
      <c r="AH4702">
        <v>3252459</v>
      </c>
      <c r="AI4702">
        <v>3621414</v>
      </c>
      <c r="AJ4702">
        <v>2750</v>
      </c>
      <c r="AK4702">
        <v>0</v>
      </c>
      <c r="AL4702">
        <v>0</v>
      </c>
      <c r="AM4702">
        <v>0</v>
      </c>
      <c r="AN4702">
        <v>2750</v>
      </c>
      <c r="AO4702">
        <v>3618664</v>
      </c>
      <c r="AQ4702">
        <f>K4702/R4702</f>
        <v>0</v>
      </c>
    </row>
    <row r="4703" spans="1:43" x14ac:dyDescent="0.35">
      <c r="A4703" t="s">
        <v>9731</v>
      </c>
      <c r="B4703" t="s">
        <v>9732</v>
      </c>
      <c r="C4703" t="s">
        <v>50</v>
      </c>
      <c r="D4703" t="str">
        <f>IF(P4703&lt;=50000,"Extra Small",IF(AND(P4703&gt;=50000,P4703&lt;250000),"Small",IF(AND(P4703&gt;=250000,P4703&lt;1000000),"Medium",IF(AND(P4703&gt;=1000000,P4703&lt;10000000),"Large",IF(AND(P4703&gt;=10000000,P4703&lt;100000000),"Extra Large",IF(P4703&gt;=100000000,"Extra-extra-large"))))))</f>
        <v>Large</v>
      </c>
      <c r="E4703" t="s">
        <v>51</v>
      </c>
      <c r="F4703">
        <v>4</v>
      </c>
      <c r="G4703">
        <v>7</v>
      </c>
      <c r="H4703">
        <v>4</v>
      </c>
      <c r="I4703">
        <v>16.95</v>
      </c>
      <c r="J4703" t="s">
        <v>129</v>
      </c>
      <c r="K4703">
        <v>1159185</v>
      </c>
      <c r="L4703">
        <v>0</v>
      </c>
      <c r="M4703">
        <v>24534</v>
      </c>
      <c r="N4703">
        <v>3937</v>
      </c>
      <c r="O4703">
        <v>0</v>
      </c>
      <c r="P4703">
        <v>1187656</v>
      </c>
      <c r="Q4703">
        <v>0</v>
      </c>
      <c r="R4703">
        <v>1187656</v>
      </c>
      <c r="S4703" t="str">
        <f t="shared" si="146"/>
        <v>False</v>
      </c>
      <c r="T4703">
        <v>712174</v>
      </c>
      <c r="U4703" t="b">
        <f t="shared" si="147"/>
        <v>0</v>
      </c>
      <c r="V4703">
        <v>0</v>
      </c>
      <c r="W4703">
        <v>0</v>
      </c>
      <c r="X4703">
        <v>0</v>
      </c>
      <c r="Y4703">
        <v>220950</v>
      </c>
      <c r="Z4703">
        <v>933124</v>
      </c>
      <c r="AA4703" t="b">
        <f>ABS(T4703-Z4703)&gt;1000000</f>
        <v>0</v>
      </c>
      <c r="AB4703">
        <v>254532</v>
      </c>
      <c r="AC4703">
        <v>0</v>
      </c>
      <c r="AD4703">
        <v>254532</v>
      </c>
      <c r="AE4703">
        <v>1171049</v>
      </c>
      <c r="AF4703">
        <v>0</v>
      </c>
      <c r="AG4703">
        <v>1065524</v>
      </c>
      <c r="AH4703">
        <v>1065524</v>
      </c>
      <c r="AI4703">
        <v>2236573</v>
      </c>
      <c r="AJ4703">
        <v>214624</v>
      </c>
      <c r="AK4703">
        <v>0</v>
      </c>
      <c r="AL4703">
        <v>0</v>
      </c>
      <c r="AM4703">
        <v>0</v>
      </c>
      <c r="AN4703">
        <v>214624</v>
      </c>
      <c r="AO4703">
        <v>2021949</v>
      </c>
      <c r="AQ4703">
        <f>K4703/R4703</f>
        <v>0.97602757027287368</v>
      </c>
    </row>
    <row r="4704" spans="1:43" x14ac:dyDescent="0.35">
      <c r="A4704" t="s">
        <v>9733</v>
      </c>
      <c r="B4704" t="s">
        <v>9734</v>
      </c>
      <c r="C4704" t="s">
        <v>38</v>
      </c>
      <c r="D4704" t="str">
        <f>IF(P4704&lt;=50000,"Extra Small",IF(AND(P4704&gt;=50000,P4704&lt;250000),"Small",IF(AND(P4704&gt;=250000,P4704&lt;1000000),"Medium",IF(AND(P4704&gt;=1000000,P4704&lt;10000000),"Large",IF(AND(P4704&gt;=10000000,P4704&lt;100000000),"Extra Large",IF(P4704&gt;=100000000,"Extra-extra-large"))))))</f>
        <v>Medium</v>
      </c>
      <c r="E4704" t="s">
        <v>73</v>
      </c>
      <c r="F4704">
        <v>0</v>
      </c>
      <c r="G4704">
        <v>0</v>
      </c>
      <c r="H4704">
        <v>0</v>
      </c>
      <c r="I4704">
        <v>0</v>
      </c>
      <c r="J4704" t="s">
        <v>48</v>
      </c>
      <c r="K4704">
        <v>1897</v>
      </c>
      <c r="L4704">
        <v>569458</v>
      </c>
      <c r="M4704">
        <v>330872</v>
      </c>
      <c r="N4704">
        <v>0</v>
      </c>
      <c r="O4704">
        <v>43933</v>
      </c>
      <c r="P4704">
        <v>946160</v>
      </c>
      <c r="Q4704">
        <v>0</v>
      </c>
      <c r="R4704">
        <v>946160</v>
      </c>
      <c r="S4704" t="str">
        <f t="shared" si="146"/>
        <v>False</v>
      </c>
      <c r="T4704">
        <v>0</v>
      </c>
      <c r="U4704" t="e">
        <f t="shared" si="147"/>
        <v>#DIV/0!</v>
      </c>
      <c r="V4704">
        <v>0</v>
      </c>
      <c r="W4704">
        <v>0</v>
      </c>
      <c r="X4704">
        <v>0</v>
      </c>
      <c r="Y4704">
        <v>354983</v>
      </c>
      <c r="Z4704">
        <v>354983</v>
      </c>
      <c r="AA4704" t="b">
        <f>ABS(T4704-Z4704)&gt;25000</f>
        <v>1</v>
      </c>
      <c r="AB4704">
        <v>591177</v>
      </c>
      <c r="AC4704">
        <v>0</v>
      </c>
      <c r="AD4704">
        <v>591177</v>
      </c>
      <c r="AE4704">
        <v>572264</v>
      </c>
      <c r="AF4704">
        <v>0</v>
      </c>
      <c r="AG4704">
        <v>0</v>
      </c>
      <c r="AH4704">
        <v>204021</v>
      </c>
      <c r="AI4704">
        <v>776285</v>
      </c>
      <c r="AJ4704">
        <v>69919</v>
      </c>
      <c r="AK4704">
        <v>0</v>
      </c>
      <c r="AL4704">
        <v>0</v>
      </c>
      <c r="AM4704">
        <v>0</v>
      </c>
      <c r="AN4704">
        <v>69919</v>
      </c>
      <c r="AO4704">
        <v>706366</v>
      </c>
      <c r="AQ4704">
        <f>K4704/R4704</f>
        <v>2.0049463092922971E-3</v>
      </c>
    </row>
    <row r="4705" spans="1:43" x14ac:dyDescent="0.35">
      <c r="A4705" t="s">
        <v>9735</v>
      </c>
      <c r="B4705" t="s">
        <v>9736</v>
      </c>
      <c r="C4705" t="s">
        <v>50</v>
      </c>
      <c r="D4705" t="str">
        <f>IF(P4705&lt;=50000,"Extra Small",IF(AND(P4705&gt;=50000,P4705&lt;250000),"Small",IF(AND(P4705&gt;=250000,P4705&lt;1000000),"Medium",IF(AND(P4705&gt;=1000000,P4705&lt;10000000),"Large",IF(AND(P4705&gt;=10000000,P4705&lt;100000000),"Extra Large",IF(P4705&gt;=100000000,"Extra-extra-large"))))))</f>
        <v>Medium</v>
      </c>
      <c r="E4705" t="s">
        <v>43</v>
      </c>
      <c r="F4705">
        <v>0</v>
      </c>
      <c r="G4705">
        <v>6</v>
      </c>
      <c r="H4705">
        <v>1</v>
      </c>
      <c r="I4705">
        <v>4</v>
      </c>
      <c r="J4705" t="s">
        <v>56</v>
      </c>
      <c r="K4705">
        <v>215588</v>
      </c>
      <c r="L4705">
        <v>0</v>
      </c>
      <c r="M4705">
        <v>97496</v>
      </c>
      <c r="N4705">
        <v>2708</v>
      </c>
      <c r="O4705">
        <v>10463</v>
      </c>
      <c r="P4705">
        <v>326255</v>
      </c>
      <c r="Q4705">
        <v>0</v>
      </c>
      <c r="R4705">
        <v>326255</v>
      </c>
      <c r="S4705" t="str">
        <f t="shared" si="146"/>
        <v>False</v>
      </c>
      <c r="T4705">
        <v>275228</v>
      </c>
      <c r="U4705" t="b">
        <f t="shared" si="147"/>
        <v>0</v>
      </c>
      <c r="V4705">
        <v>0</v>
      </c>
      <c r="W4705">
        <v>0</v>
      </c>
      <c r="X4705">
        <v>0</v>
      </c>
      <c r="Y4705">
        <v>71265</v>
      </c>
      <c r="Z4705">
        <v>346493</v>
      </c>
      <c r="AA4705" t="b">
        <f>ABS(T4705-Z4705)&gt;25000</f>
        <v>1</v>
      </c>
      <c r="AB4705">
        <v>-20238</v>
      </c>
      <c r="AC4705">
        <v>0</v>
      </c>
      <c r="AD4705">
        <v>-20238</v>
      </c>
      <c r="AE4705">
        <v>151834</v>
      </c>
      <c r="AF4705">
        <v>0</v>
      </c>
      <c r="AG4705">
        <v>0</v>
      </c>
      <c r="AH4705">
        <v>33915</v>
      </c>
      <c r="AI4705">
        <v>185749</v>
      </c>
      <c r="AJ4705">
        <v>17070</v>
      </c>
      <c r="AK4705">
        <v>0</v>
      </c>
      <c r="AL4705">
        <v>0</v>
      </c>
      <c r="AM4705">
        <v>69137</v>
      </c>
      <c r="AN4705">
        <v>86207</v>
      </c>
      <c r="AO4705">
        <v>99542</v>
      </c>
      <c r="AQ4705">
        <f>K4705/R4705</f>
        <v>0.66079600312638886</v>
      </c>
    </row>
    <row r="4706" spans="1:43" x14ac:dyDescent="0.35">
      <c r="A4706" t="s">
        <v>9737</v>
      </c>
      <c r="B4706" t="s">
        <v>9738</v>
      </c>
      <c r="C4706" t="s">
        <v>38</v>
      </c>
      <c r="D4706" t="str">
        <f>IF(P4706&lt;=50000,"Extra Small",IF(AND(P4706&gt;=50000,P4706&lt;250000),"Small",IF(AND(P4706&gt;=250000,P4706&lt;1000000),"Medium",IF(AND(P4706&gt;=1000000,P4706&lt;10000000),"Large",IF(AND(P4706&gt;=10000000,P4706&lt;100000000),"Extra Large",IF(P4706&gt;=100000000,"Extra-extra-large"))))))</f>
        <v>Extra Small</v>
      </c>
      <c r="E4706" t="s">
        <v>110</v>
      </c>
      <c r="F4706">
        <v>0</v>
      </c>
      <c r="G4706">
        <v>0</v>
      </c>
      <c r="H4706">
        <v>0</v>
      </c>
      <c r="I4706">
        <v>0</v>
      </c>
      <c r="J4706" t="s">
        <v>44</v>
      </c>
      <c r="K4706">
        <v>0</v>
      </c>
      <c r="L4706">
        <v>6000</v>
      </c>
      <c r="M4706">
        <v>0</v>
      </c>
      <c r="N4706">
        <v>0</v>
      </c>
      <c r="O4706">
        <v>0</v>
      </c>
      <c r="P4706">
        <v>6000</v>
      </c>
      <c r="Q4706">
        <v>0</v>
      </c>
      <c r="R4706">
        <v>6000</v>
      </c>
      <c r="S4706" t="str">
        <f t="shared" si="146"/>
        <v>False</v>
      </c>
      <c r="T4706">
        <v>0</v>
      </c>
      <c r="U4706" t="e">
        <f t="shared" si="147"/>
        <v>#DIV/0!</v>
      </c>
      <c r="V4706">
        <v>0</v>
      </c>
      <c r="W4706">
        <v>0</v>
      </c>
      <c r="X4706">
        <v>0</v>
      </c>
      <c r="Y4706">
        <v>6000</v>
      </c>
      <c r="Z4706">
        <v>6000</v>
      </c>
      <c r="AA4706" t="b">
        <f>ABS(T4706-Z4706)&gt;25000</f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Q4706">
        <f>K4706/R4706</f>
        <v>0</v>
      </c>
    </row>
    <row r="4707" spans="1:43" x14ac:dyDescent="0.35">
      <c r="A4707" t="s">
        <v>9739</v>
      </c>
      <c r="B4707" t="s">
        <v>9740</v>
      </c>
      <c r="C4707" t="s">
        <v>38</v>
      </c>
      <c r="D4707" t="str">
        <f>IF(P4707&lt;=50000,"Extra Small",IF(AND(P4707&gt;=50000,P4707&lt;250000),"Small",IF(AND(P4707&gt;=250000,P4707&lt;1000000),"Medium",IF(AND(P4707&gt;=1000000,P4707&lt;10000000),"Large",IF(AND(P4707&gt;=10000000,P4707&lt;100000000),"Extra Large",IF(P4707&gt;=100000000,"Extra-extra-large"))))))</f>
        <v>Extra Small</v>
      </c>
      <c r="E4707" t="s">
        <v>70</v>
      </c>
      <c r="F4707">
        <v>0</v>
      </c>
      <c r="G4707">
        <v>0</v>
      </c>
      <c r="H4707">
        <v>2</v>
      </c>
      <c r="I4707">
        <v>0.31</v>
      </c>
      <c r="J4707" t="s">
        <v>172</v>
      </c>
      <c r="K4707">
        <v>14502</v>
      </c>
      <c r="L4707">
        <v>8726</v>
      </c>
      <c r="M4707">
        <v>0</v>
      </c>
      <c r="N4707">
        <v>0</v>
      </c>
      <c r="O4707">
        <v>5859</v>
      </c>
      <c r="P4707">
        <v>29087</v>
      </c>
      <c r="Q4707">
        <v>0</v>
      </c>
      <c r="R4707">
        <v>29087</v>
      </c>
      <c r="S4707" t="str">
        <f t="shared" si="146"/>
        <v>False</v>
      </c>
      <c r="T4707">
        <v>15460</v>
      </c>
      <c r="U4707" t="b">
        <f t="shared" si="147"/>
        <v>0</v>
      </c>
      <c r="V4707">
        <v>0</v>
      </c>
      <c r="W4707">
        <v>0</v>
      </c>
      <c r="X4707">
        <v>0</v>
      </c>
      <c r="Y4707">
        <v>8530</v>
      </c>
      <c r="Z4707">
        <v>23990</v>
      </c>
      <c r="AA4707" t="b">
        <f>ABS(T4707-Z4707)&gt;25000</f>
        <v>0</v>
      </c>
      <c r="AB4707">
        <v>5097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7484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7484</v>
      </c>
      <c r="AQ4707">
        <f>K4707/R4707</f>
        <v>0.4985732457799017</v>
      </c>
    </row>
    <row r="4708" spans="1:43" x14ac:dyDescent="0.35">
      <c r="A4708" t="s">
        <v>9741</v>
      </c>
      <c r="B4708" t="s">
        <v>9742</v>
      </c>
      <c r="C4708" t="s">
        <v>38</v>
      </c>
      <c r="D4708" t="str">
        <f>IF(P4708&lt;=50000,"Extra Small",IF(AND(P4708&gt;=50000,P4708&lt;250000),"Small",IF(AND(P4708&gt;=250000,P4708&lt;1000000),"Medium",IF(AND(P4708&gt;=1000000,P4708&lt;10000000),"Large",IF(AND(P4708&gt;=10000000,P4708&lt;100000000),"Extra Large",IF(P4708&gt;=100000000,"Extra-extra-large"))))))</f>
        <v>Extra Small</v>
      </c>
      <c r="E4708" t="s">
        <v>110</v>
      </c>
      <c r="F4708">
        <v>8</v>
      </c>
      <c r="G4708">
        <v>0</v>
      </c>
      <c r="H4708">
        <v>0</v>
      </c>
      <c r="I4708">
        <v>0</v>
      </c>
      <c r="J4708" t="s">
        <v>52</v>
      </c>
      <c r="K4708">
        <v>0</v>
      </c>
      <c r="L4708">
        <v>42403</v>
      </c>
      <c r="M4708">
        <v>0</v>
      </c>
      <c r="N4708">
        <v>0</v>
      </c>
      <c r="O4708">
        <v>0</v>
      </c>
      <c r="P4708">
        <v>42403</v>
      </c>
      <c r="Q4708">
        <v>0</v>
      </c>
      <c r="R4708">
        <v>42403</v>
      </c>
      <c r="S4708" t="str">
        <f t="shared" si="146"/>
        <v>False</v>
      </c>
      <c r="T4708">
        <v>0</v>
      </c>
      <c r="U4708" t="b">
        <f t="shared" si="147"/>
        <v>0</v>
      </c>
      <c r="V4708">
        <v>0</v>
      </c>
      <c r="W4708">
        <v>8750</v>
      </c>
      <c r="X4708">
        <v>0</v>
      </c>
      <c r="Y4708">
        <v>0</v>
      </c>
      <c r="Z4708">
        <v>8750</v>
      </c>
      <c r="AA4708" t="b">
        <f>ABS(T4708-Z4708)&gt;25000</f>
        <v>0</v>
      </c>
      <c r="AB4708">
        <v>33653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42403</v>
      </c>
      <c r="AJ4708">
        <v>0</v>
      </c>
      <c r="AK4708">
        <v>0</v>
      </c>
      <c r="AL4708">
        <v>0</v>
      </c>
      <c r="AM4708">
        <v>0</v>
      </c>
      <c r="AN4708">
        <v>8750</v>
      </c>
      <c r="AO4708">
        <v>33653</v>
      </c>
      <c r="AQ4708">
        <f>K4708/R4708</f>
        <v>0</v>
      </c>
    </row>
    <row r="4709" spans="1:43" x14ac:dyDescent="0.35">
      <c r="A4709" t="s">
        <v>9743</v>
      </c>
      <c r="B4709" t="s">
        <v>9744</v>
      </c>
      <c r="C4709" t="s">
        <v>38</v>
      </c>
      <c r="D4709" t="str">
        <f>IF(P4709&lt;=50000,"Extra Small",IF(AND(P4709&gt;=50000,P4709&lt;250000),"Small",IF(AND(P4709&gt;=250000,P4709&lt;1000000),"Medium",IF(AND(P4709&gt;=1000000,P4709&lt;10000000),"Large",IF(AND(P4709&gt;=10000000,P4709&lt;100000000),"Extra Large",IF(P4709&gt;=100000000,"Extra-extra-large"))))))</f>
        <v>Extra Small</v>
      </c>
      <c r="E4709" t="s">
        <v>76</v>
      </c>
      <c r="F4709">
        <v>0</v>
      </c>
      <c r="G4709">
        <v>0</v>
      </c>
      <c r="H4709">
        <v>0</v>
      </c>
      <c r="I4709">
        <v>0</v>
      </c>
      <c r="J4709" t="s">
        <v>339</v>
      </c>
      <c r="K4709">
        <v>2728</v>
      </c>
      <c r="L4709">
        <v>9094</v>
      </c>
      <c r="M4709">
        <v>0</v>
      </c>
      <c r="N4709">
        <v>36</v>
      </c>
      <c r="O4709">
        <v>10406</v>
      </c>
      <c r="P4709">
        <v>22264</v>
      </c>
      <c r="Q4709">
        <v>0</v>
      </c>
      <c r="R4709">
        <v>22264</v>
      </c>
      <c r="S4709" t="str">
        <f t="shared" si="146"/>
        <v>False</v>
      </c>
      <c r="T4709">
        <v>0</v>
      </c>
      <c r="U4709" t="e">
        <f t="shared" si="147"/>
        <v>#DIV/0!</v>
      </c>
      <c r="V4709">
        <v>0</v>
      </c>
      <c r="W4709">
        <v>800</v>
      </c>
      <c r="X4709">
        <v>0</v>
      </c>
      <c r="Y4709">
        <v>21152</v>
      </c>
      <c r="Z4709">
        <v>21952</v>
      </c>
      <c r="AA4709" t="b">
        <f>ABS(T4709-Z4709)&gt;25000</f>
        <v>0</v>
      </c>
      <c r="AB4709">
        <v>312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65000</v>
      </c>
      <c r="AJ4709">
        <v>0</v>
      </c>
      <c r="AK4709">
        <v>0</v>
      </c>
      <c r="AL4709">
        <v>0</v>
      </c>
      <c r="AM4709">
        <v>0</v>
      </c>
      <c r="AN4709">
        <v>5507</v>
      </c>
      <c r="AO4709">
        <v>59493</v>
      </c>
      <c r="AQ4709">
        <f>K4709/R4709</f>
        <v>0.1225296442687747</v>
      </c>
    </row>
    <row r="4710" spans="1:43" x14ac:dyDescent="0.35">
      <c r="A4710" t="s">
        <v>9745</v>
      </c>
      <c r="B4710" t="s">
        <v>9746</v>
      </c>
      <c r="C4710" t="s">
        <v>50</v>
      </c>
      <c r="D4710" t="str">
        <f>IF(P4710&lt;=50000,"Extra Small",IF(AND(P4710&gt;=50000,P4710&lt;250000),"Small",IF(AND(P4710&gt;=250000,P4710&lt;1000000),"Medium",IF(AND(P4710&gt;=1000000,P4710&lt;10000000),"Large",IF(AND(P4710&gt;=10000000,P4710&lt;100000000),"Extra Large",IF(P4710&gt;=100000000,"Extra-extra-large"))))))</f>
        <v>Small</v>
      </c>
      <c r="E4710" t="s">
        <v>39</v>
      </c>
      <c r="F4710">
        <v>0</v>
      </c>
      <c r="G4710">
        <v>0</v>
      </c>
      <c r="H4710">
        <v>0</v>
      </c>
      <c r="I4710">
        <v>0</v>
      </c>
      <c r="J4710" t="s">
        <v>103</v>
      </c>
      <c r="K4710">
        <v>0</v>
      </c>
      <c r="L4710">
        <v>38000</v>
      </c>
      <c r="M4710">
        <v>0</v>
      </c>
      <c r="N4710">
        <v>1386</v>
      </c>
      <c r="O4710">
        <v>52809</v>
      </c>
      <c r="P4710">
        <v>92195</v>
      </c>
      <c r="Q4710">
        <v>0</v>
      </c>
      <c r="R4710">
        <v>92195</v>
      </c>
      <c r="S4710" t="str">
        <f t="shared" si="146"/>
        <v>False</v>
      </c>
      <c r="T4710">
        <v>18000</v>
      </c>
      <c r="U4710" t="e">
        <f t="shared" si="147"/>
        <v>#DIV/0!</v>
      </c>
      <c r="V4710">
        <v>0</v>
      </c>
      <c r="W4710">
        <v>2350</v>
      </c>
      <c r="X4710">
        <v>1500</v>
      </c>
      <c r="Y4710">
        <v>33255</v>
      </c>
      <c r="Z4710">
        <v>55105</v>
      </c>
      <c r="AA4710" t="b">
        <f>ABS(T4710-Z4710)&gt;25000</f>
        <v>1</v>
      </c>
      <c r="AB4710">
        <v>37090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170463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170463</v>
      </c>
      <c r="AQ4710">
        <f>K4710/R4710</f>
        <v>0</v>
      </c>
    </row>
    <row r="4711" spans="1:43" x14ac:dyDescent="0.35">
      <c r="A4711" t="s">
        <v>9747</v>
      </c>
      <c r="B4711" t="s">
        <v>9748</v>
      </c>
      <c r="C4711" t="s">
        <v>38</v>
      </c>
      <c r="D4711" t="str">
        <f>IF(P4711&lt;=50000,"Extra Small",IF(AND(P4711&gt;=50000,P4711&lt;250000),"Small",IF(AND(P4711&gt;=250000,P4711&lt;1000000),"Medium",IF(AND(P4711&gt;=1000000,P4711&lt;10000000),"Large",IF(AND(P4711&gt;=10000000,P4711&lt;100000000),"Extra Large",IF(P4711&gt;=100000000,"Extra-extra-large"))))))</f>
        <v>Extra Large</v>
      </c>
      <c r="E4711" t="s">
        <v>55</v>
      </c>
      <c r="F4711">
        <v>183</v>
      </c>
      <c r="G4711">
        <v>21</v>
      </c>
      <c r="H4711">
        <v>0</v>
      </c>
      <c r="I4711">
        <v>204</v>
      </c>
      <c r="J4711" t="s">
        <v>48</v>
      </c>
      <c r="K4711">
        <v>0</v>
      </c>
      <c r="L4711">
        <v>0</v>
      </c>
      <c r="M4711">
        <v>50202000</v>
      </c>
      <c r="N4711">
        <v>20609000</v>
      </c>
      <c r="O4711">
        <v>0</v>
      </c>
      <c r="P4711">
        <v>70811000</v>
      </c>
      <c r="Q4711">
        <v>0</v>
      </c>
      <c r="R4711">
        <v>70811000</v>
      </c>
      <c r="S4711" t="str">
        <f t="shared" si="146"/>
        <v>False</v>
      </c>
      <c r="T4711">
        <v>19131000</v>
      </c>
      <c r="U4711" t="b">
        <f t="shared" si="147"/>
        <v>0</v>
      </c>
      <c r="V4711">
        <v>0</v>
      </c>
      <c r="W4711">
        <v>0</v>
      </c>
      <c r="X4711">
        <v>0</v>
      </c>
      <c r="Y4711">
        <v>19345000</v>
      </c>
      <c r="Z4711">
        <v>38476000</v>
      </c>
      <c r="AA4711" t="b">
        <f>ABS(T4711-Z4711)&gt;1000000</f>
        <v>1</v>
      </c>
      <c r="AB4711">
        <v>32335000</v>
      </c>
      <c r="AC4711">
        <v>0</v>
      </c>
      <c r="AD4711">
        <v>32335000</v>
      </c>
      <c r="AE4711">
        <v>72190000</v>
      </c>
      <c r="AF4711">
        <v>0</v>
      </c>
      <c r="AG4711">
        <v>398487000</v>
      </c>
      <c r="AH4711">
        <v>398487000</v>
      </c>
      <c r="AI4711">
        <v>470677000</v>
      </c>
      <c r="AJ4711">
        <v>29730000</v>
      </c>
      <c r="AK4711">
        <v>0</v>
      </c>
      <c r="AL4711">
        <v>730000</v>
      </c>
      <c r="AM4711">
        <v>730000</v>
      </c>
      <c r="AN4711">
        <v>30460000</v>
      </c>
      <c r="AO4711">
        <v>440217000</v>
      </c>
      <c r="AQ4711">
        <f>K4711/R4711</f>
        <v>0</v>
      </c>
    </row>
    <row r="4712" spans="1:43" x14ac:dyDescent="0.35">
      <c r="A4712" t="s">
        <v>9749</v>
      </c>
      <c r="B4712" t="s">
        <v>9750</v>
      </c>
      <c r="C4712" t="s">
        <v>38</v>
      </c>
      <c r="D4712" t="str">
        <f>IF(P4712&lt;=50000,"Extra Small",IF(AND(P4712&gt;=50000,P4712&lt;250000),"Small",IF(AND(P4712&gt;=250000,P4712&lt;1000000),"Medium",IF(AND(P4712&gt;=1000000,P4712&lt;10000000),"Large",IF(AND(P4712&gt;=10000000,P4712&lt;100000000),"Extra Large",IF(P4712&gt;=100000000,"Extra-extra-large"))))))</f>
        <v>Medium</v>
      </c>
      <c r="E4712" t="s">
        <v>43</v>
      </c>
      <c r="F4712">
        <v>1</v>
      </c>
      <c r="G4712">
        <v>2</v>
      </c>
      <c r="H4712">
        <v>0</v>
      </c>
      <c r="I4712">
        <v>2.4</v>
      </c>
      <c r="J4712" t="s">
        <v>103</v>
      </c>
      <c r="K4712">
        <v>163086</v>
      </c>
      <c r="L4712">
        <v>1200</v>
      </c>
      <c r="M4712">
        <v>82260</v>
      </c>
      <c r="N4712">
        <v>2393</v>
      </c>
      <c r="O4712">
        <v>1430</v>
      </c>
      <c r="P4712">
        <v>250369</v>
      </c>
      <c r="Q4712">
        <v>0</v>
      </c>
      <c r="R4712">
        <v>250369</v>
      </c>
      <c r="S4712" t="str">
        <f t="shared" si="146"/>
        <v>False</v>
      </c>
      <c r="T4712">
        <v>154800</v>
      </c>
      <c r="U4712" t="b">
        <f t="shared" si="147"/>
        <v>0</v>
      </c>
      <c r="V4712">
        <v>0</v>
      </c>
      <c r="W4712">
        <v>0</v>
      </c>
      <c r="X4712">
        <v>0</v>
      </c>
      <c r="Y4712">
        <v>116855</v>
      </c>
      <c r="Z4712">
        <v>271655</v>
      </c>
      <c r="AA4712" t="b">
        <f>ABS(T4712-Z4712)&gt;25000</f>
        <v>1</v>
      </c>
      <c r="AB4712">
        <v>-21286</v>
      </c>
      <c r="AC4712">
        <v>0</v>
      </c>
      <c r="AD4712">
        <v>-21286</v>
      </c>
      <c r="AE4712">
        <v>129953</v>
      </c>
      <c r="AF4712">
        <v>0</v>
      </c>
      <c r="AG4712">
        <v>0</v>
      </c>
      <c r="AH4712">
        <v>48781</v>
      </c>
      <c r="AI4712">
        <v>178734</v>
      </c>
      <c r="AJ4712">
        <v>14851</v>
      </c>
      <c r="AK4712">
        <v>0</v>
      </c>
      <c r="AL4712">
        <v>0</v>
      </c>
      <c r="AM4712">
        <v>29243</v>
      </c>
      <c r="AN4712">
        <v>44094</v>
      </c>
      <c r="AO4712">
        <v>134640</v>
      </c>
      <c r="AQ4712">
        <f>K4712/R4712</f>
        <v>0.65138255934241063</v>
      </c>
    </row>
    <row r="4713" spans="1:43" x14ac:dyDescent="0.35">
      <c r="A4713" t="s">
        <v>9751</v>
      </c>
      <c r="B4713" t="s">
        <v>9752</v>
      </c>
      <c r="C4713" t="s">
        <v>38</v>
      </c>
      <c r="D4713" t="str">
        <f>IF(P4713&lt;=50000,"Extra Small",IF(AND(P4713&gt;=50000,P4713&lt;250000),"Small",IF(AND(P4713&gt;=250000,P4713&lt;1000000),"Medium",IF(AND(P4713&gt;=1000000,P4713&lt;10000000),"Large",IF(AND(P4713&gt;=10000000,P4713&lt;100000000),"Extra Large",IF(P4713&gt;=100000000,"Extra-extra-large"))))))</f>
        <v>Extra Small</v>
      </c>
      <c r="E4713" t="s">
        <v>43</v>
      </c>
      <c r="F4713">
        <v>0</v>
      </c>
      <c r="G4713">
        <v>0</v>
      </c>
      <c r="H4713">
        <v>0</v>
      </c>
      <c r="I4713">
        <v>0</v>
      </c>
      <c r="J4713" t="s">
        <v>107</v>
      </c>
      <c r="K4713">
        <v>0</v>
      </c>
      <c r="L4713">
        <v>0</v>
      </c>
      <c r="M4713">
        <v>0</v>
      </c>
      <c r="N4713">
        <v>760</v>
      </c>
      <c r="O4713">
        <v>0</v>
      </c>
      <c r="P4713">
        <v>760</v>
      </c>
      <c r="Q4713">
        <v>0</v>
      </c>
      <c r="R4713">
        <v>760</v>
      </c>
      <c r="S4713" t="str">
        <f t="shared" si="146"/>
        <v>False</v>
      </c>
      <c r="T4713">
        <v>0</v>
      </c>
      <c r="U4713" t="e">
        <f t="shared" si="147"/>
        <v>#DIV/0!</v>
      </c>
      <c r="V4713">
        <v>0</v>
      </c>
      <c r="W4713">
        <v>0</v>
      </c>
      <c r="X4713">
        <v>0</v>
      </c>
      <c r="Y4713">
        <v>760</v>
      </c>
      <c r="Z4713">
        <v>760</v>
      </c>
      <c r="AA4713" t="b">
        <f>ABS(T4713-Z4713)&gt;25000</f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19599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19599</v>
      </c>
      <c r="AQ4713">
        <f>K4713/R4713</f>
        <v>0</v>
      </c>
    </row>
    <row r="4714" spans="1:43" x14ac:dyDescent="0.35">
      <c r="A4714" t="s">
        <v>9753</v>
      </c>
      <c r="B4714" t="s">
        <v>9754</v>
      </c>
      <c r="C4714" t="s">
        <v>38</v>
      </c>
      <c r="D4714" t="str">
        <f>IF(P4714&lt;=50000,"Extra Small",IF(AND(P4714&gt;=50000,P4714&lt;250000),"Small",IF(AND(P4714&gt;=250000,P4714&lt;1000000),"Medium",IF(AND(P4714&gt;=1000000,P4714&lt;10000000),"Large",IF(AND(P4714&gt;=10000000,P4714&lt;100000000),"Extra Large",IF(P4714&gt;=100000000,"Extra-extra-large"))))))</f>
        <v>Extra Large</v>
      </c>
      <c r="E4714" t="s">
        <v>51</v>
      </c>
      <c r="F4714">
        <v>38</v>
      </c>
      <c r="G4714">
        <v>38</v>
      </c>
      <c r="H4714">
        <v>7</v>
      </c>
      <c r="I4714">
        <v>60.15</v>
      </c>
      <c r="J4714" t="s">
        <v>172</v>
      </c>
      <c r="K4714">
        <v>7400623</v>
      </c>
      <c r="L4714">
        <v>106</v>
      </c>
      <c r="M4714">
        <v>3727843</v>
      </c>
      <c r="N4714">
        <v>36846</v>
      </c>
      <c r="O4714">
        <v>169756</v>
      </c>
      <c r="P4714">
        <v>11335174</v>
      </c>
      <c r="Q4714">
        <v>19073</v>
      </c>
      <c r="R4714">
        <v>11354247</v>
      </c>
      <c r="S4714" t="str">
        <f t="shared" si="146"/>
        <v>False</v>
      </c>
      <c r="T4714">
        <v>6621922</v>
      </c>
      <c r="U4714" t="b">
        <f t="shared" si="147"/>
        <v>0</v>
      </c>
      <c r="V4714">
        <v>1042729</v>
      </c>
      <c r="W4714">
        <v>0</v>
      </c>
      <c r="X4714">
        <v>0</v>
      </c>
      <c r="Y4714">
        <v>3222422</v>
      </c>
      <c r="Z4714">
        <v>10887073</v>
      </c>
      <c r="AA4714" t="b">
        <f>ABS(T4714-Z4714)&gt;1000000</f>
        <v>1</v>
      </c>
      <c r="AB4714">
        <v>467174</v>
      </c>
      <c r="AC4714">
        <v>0</v>
      </c>
      <c r="AD4714">
        <v>467174</v>
      </c>
      <c r="AE4714">
        <v>1959879</v>
      </c>
      <c r="AF4714">
        <v>0</v>
      </c>
      <c r="AG4714">
        <v>26968570</v>
      </c>
      <c r="AH4714">
        <v>26968570</v>
      </c>
      <c r="AI4714">
        <v>28928449</v>
      </c>
      <c r="AJ4714">
        <v>1247515</v>
      </c>
      <c r="AK4714">
        <v>24620021</v>
      </c>
      <c r="AL4714">
        <v>347003</v>
      </c>
      <c r="AM4714">
        <v>24967024</v>
      </c>
      <c r="AN4714">
        <v>26214539</v>
      </c>
      <c r="AO4714">
        <v>2713910</v>
      </c>
      <c r="AQ4714">
        <f>K4714/R4714</f>
        <v>0.65179337740318666</v>
      </c>
    </row>
    <row r="4715" spans="1:43" x14ac:dyDescent="0.35">
      <c r="A4715" t="s">
        <v>9755</v>
      </c>
      <c r="B4715" t="s">
        <v>9756</v>
      </c>
      <c r="C4715" t="s">
        <v>38</v>
      </c>
      <c r="D4715" t="str">
        <f>IF(P4715&lt;=50000,"Extra Small",IF(AND(P4715&gt;=50000,P4715&lt;250000),"Small",IF(AND(P4715&gt;=250000,P4715&lt;1000000),"Medium",IF(AND(P4715&gt;=1000000,P4715&lt;10000000),"Large",IF(AND(P4715&gt;=10000000,P4715&lt;100000000),"Extra Large",IF(P4715&gt;=100000000,"Extra-extra-large"))))))</f>
        <v>Medium</v>
      </c>
      <c r="E4715" t="s">
        <v>39</v>
      </c>
      <c r="F4715">
        <v>0</v>
      </c>
      <c r="G4715">
        <v>0</v>
      </c>
      <c r="H4715">
        <v>0</v>
      </c>
      <c r="I4715">
        <v>0</v>
      </c>
      <c r="J4715" t="s">
        <v>187</v>
      </c>
      <c r="K4715">
        <v>0</v>
      </c>
      <c r="L4715">
        <v>786871</v>
      </c>
      <c r="M4715">
        <v>20120</v>
      </c>
      <c r="N4715">
        <v>9237</v>
      </c>
      <c r="O4715">
        <v>0</v>
      </c>
      <c r="P4715">
        <v>816228</v>
      </c>
      <c r="Q4715">
        <v>0</v>
      </c>
      <c r="R4715">
        <v>816228</v>
      </c>
      <c r="S4715" t="str">
        <f t="shared" si="146"/>
        <v>False</v>
      </c>
      <c r="T4715">
        <v>0</v>
      </c>
      <c r="U4715" t="e">
        <f t="shared" si="147"/>
        <v>#DIV/0!</v>
      </c>
      <c r="V4715">
        <v>0</v>
      </c>
      <c r="W4715">
        <v>0</v>
      </c>
      <c r="X4715">
        <v>0</v>
      </c>
      <c r="Y4715">
        <v>269980</v>
      </c>
      <c r="Z4715">
        <v>269980</v>
      </c>
      <c r="AA4715" t="b">
        <f>ABS(T4715-Z4715)&gt;25000</f>
        <v>1</v>
      </c>
      <c r="AB4715">
        <v>546248</v>
      </c>
      <c r="AC4715">
        <v>0</v>
      </c>
      <c r="AD4715">
        <v>546248</v>
      </c>
      <c r="AE4715">
        <v>1256909</v>
      </c>
      <c r="AF4715">
        <v>0</v>
      </c>
      <c r="AG4715">
        <v>0</v>
      </c>
      <c r="AH4715">
        <v>3651477</v>
      </c>
      <c r="AI4715">
        <v>4908386</v>
      </c>
      <c r="AJ4715">
        <v>33995</v>
      </c>
      <c r="AK4715">
        <v>0</v>
      </c>
      <c r="AL4715">
        <v>0</v>
      </c>
      <c r="AM4715">
        <v>400000</v>
      </c>
      <c r="AN4715">
        <v>433995</v>
      </c>
      <c r="AO4715">
        <v>4474391</v>
      </c>
      <c r="AQ4715">
        <f>K4715/R4715</f>
        <v>0</v>
      </c>
    </row>
    <row r="4716" spans="1:43" x14ac:dyDescent="0.35">
      <c r="A4716" t="s">
        <v>9757</v>
      </c>
      <c r="B4716" t="s">
        <v>9758</v>
      </c>
      <c r="C4716" t="s">
        <v>50</v>
      </c>
      <c r="D4716" t="str">
        <f>IF(P4716&lt;=50000,"Extra Small",IF(AND(P4716&gt;=50000,P4716&lt;250000),"Small",IF(AND(P4716&gt;=250000,P4716&lt;1000000),"Medium",IF(AND(P4716&gt;=1000000,P4716&lt;10000000),"Large",IF(AND(P4716&gt;=10000000,P4716&lt;100000000),"Extra Large",IF(P4716&gt;=100000000,"Extra-extra-large"))))))</f>
        <v>Large</v>
      </c>
      <c r="E4716" t="s">
        <v>55</v>
      </c>
      <c r="F4716">
        <v>2</v>
      </c>
      <c r="G4716">
        <v>5</v>
      </c>
      <c r="H4716">
        <v>3</v>
      </c>
      <c r="I4716">
        <v>2</v>
      </c>
      <c r="J4716" t="s">
        <v>102</v>
      </c>
      <c r="K4716">
        <v>0</v>
      </c>
      <c r="L4716">
        <v>550226</v>
      </c>
      <c r="M4716">
        <v>1668309</v>
      </c>
      <c r="N4716">
        <v>0</v>
      </c>
      <c r="O4716">
        <v>1668309</v>
      </c>
      <c r="P4716">
        <v>3886844</v>
      </c>
      <c r="Q4716">
        <v>0</v>
      </c>
      <c r="R4716">
        <v>3886844</v>
      </c>
      <c r="S4716" t="str">
        <f t="shared" si="146"/>
        <v>False</v>
      </c>
      <c r="T4716">
        <v>497223</v>
      </c>
      <c r="U4716" t="b">
        <f t="shared" si="147"/>
        <v>0</v>
      </c>
      <c r="V4716">
        <v>0</v>
      </c>
      <c r="W4716">
        <v>666387</v>
      </c>
      <c r="X4716">
        <v>0</v>
      </c>
      <c r="Y4716">
        <v>843615</v>
      </c>
      <c r="Z4716">
        <v>2007225</v>
      </c>
      <c r="AA4716" t="b">
        <f>ABS(T4716-Z4716)&gt;1000000</f>
        <v>1</v>
      </c>
      <c r="AB4716">
        <v>1879619</v>
      </c>
      <c r="AC4716">
        <v>0</v>
      </c>
      <c r="AD4716">
        <v>1879619</v>
      </c>
      <c r="AE4716">
        <v>1162140</v>
      </c>
      <c r="AF4716">
        <v>0</v>
      </c>
      <c r="AG4716">
        <v>0</v>
      </c>
      <c r="AH4716">
        <v>0</v>
      </c>
      <c r="AI4716">
        <v>1162140</v>
      </c>
      <c r="AJ4716">
        <v>286813</v>
      </c>
      <c r="AK4716">
        <v>0</v>
      </c>
      <c r="AL4716">
        <v>6125</v>
      </c>
      <c r="AM4716">
        <v>6125</v>
      </c>
      <c r="AN4716">
        <v>292938</v>
      </c>
      <c r="AO4716">
        <v>869202</v>
      </c>
      <c r="AQ4716">
        <f>K4716/R4716</f>
        <v>0</v>
      </c>
    </row>
    <row r="4717" spans="1:43" x14ac:dyDescent="0.35">
      <c r="A4717" t="s">
        <v>9759</v>
      </c>
      <c r="B4717" t="s">
        <v>9760</v>
      </c>
      <c r="C4717" t="s">
        <v>38</v>
      </c>
      <c r="D4717" t="str">
        <f>IF(P4717&lt;=50000,"Extra Small",IF(AND(P4717&gt;=50000,P4717&lt;250000),"Small",IF(AND(P4717&gt;=250000,P4717&lt;1000000),"Medium",IF(AND(P4717&gt;=1000000,P4717&lt;10000000),"Large",IF(AND(P4717&gt;=10000000,P4717&lt;100000000),"Extra Large",IF(P4717&gt;=100000000,"Extra-extra-large"))))))</f>
        <v>Large</v>
      </c>
      <c r="E4717" t="s">
        <v>330</v>
      </c>
      <c r="F4717">
        <v>13</v>
      </c>
      <c r="G4717">
        <v>22</v>
      </c>
      <c r="H4717">
        <v>5</v>
      </c>
      <c r="I4717">
        <v>27.34</v>
      </c>
      <c r="J4717" t="s">
        <v>278</v>
      </c>
      <c r="K4717">
        <v>2306796</v>
      </c>
      <c r="L4717">
        <v>25744</v>
      </c>
      <c r="M4717">
        <v>471337</v>
      </c>
      <c r="N4717">
        <v>20304</v>
      </c>
      <c r="O4717">
        <v>813</v>
      </c>
      <c r="P4717">
        <v>2824994</v>
      </c>
      <c r="Q4717">
        <v>0</v>
      </c>
      <c r="R4717">
        <v>2824994</v>
      </c>
      <c r="S4717" t="str">
        <f t="shared" si="146"/>
        <v>False</v>
      </c>
      <c r="T4717">
        <v>2429081</v>
      </c>
      <c r="U4717" t="b">
        <f t="shared" si="147"/>
        <v>0</v>
      </c>
      <c r="V4717">
        <v>427</v>
      </c>
      <c r="W4717">
        <v>0</v>
      </c>
      <c r="X4717">
        <v>0</v>
      </c>
      <c r="Y4717">
        <v>390639</v>
      </c>
      <c r="Z4717">
        <v>2820147</v>
      </c>
      <c r="AA4717" t="b">
        <f>ABS(T4717-Z4717)&gt;1000000</f>
        <v>0</v>
      </c>
      <c r="AB4717">
        <v>4847</v>
      </c>
      <c r="AC4717">
        <v>0</v>
      </c>
      <c r="AD4717">
        <v>4847</v>
      </c>
      <c r="AE4717">
        <v>1126736</v>
      </c>
      <c r="AF4717">
        <v>0</v>
      </c>
      <c r="AG4717">
        <v>138875</v>
      </c>
      <c r="AH4717">
        <v>138875</v>
      </c>
      <c r="AI4717">
        <v>1265611</v>
      </c>
      <c r="AJ4717">
        <v>984159</v>
      </c>
      <c r="AK4717">
        <v>0</v>
      </c>
      <c r="AL4717">
        <v>52774</v>
      </c>
      <c r="AM4717">
        <v>52774</v>
      </c>
      <c r="AN4717">
        <v>1036933</v>
      </c>
      <c r="AO4717">
        <v>228678</v>
      </c>
      <c r="AQ4717">
        <f>K4717/R4717</f>
        <v>0.81656669005314697</v>
      </c>
    </row>
    <row r="4718" spans="1:43" x14ac:dyDescent="0.35">
      <c r="A4718" t="s">
        <v>9761</v>
      </c>
      <c r="B4718" t="s">
        <v>9762</v>
      </c>
      <c r="C4718" t="s">
        <v>38</v>
      </c>
      <c r="D4718" t="str">
        <f>IF(P4718&lt;=50000,"Extra Small",IF(AND(P4718&gt;=50000,P4718&lt;250000),"Small",IF(AND(P4718&gt;=250000,P4718&lt;1000000),"Medium",IF(AND(P4718&gt;=1000000,P4718&lt;10000000),"Large",IF(AND(P4718&gt;=10000000,P4718&lt;100000000),"Extra Large",IF(P4718&gt;=100000000,"Extra-extra-large"))))))</f>
        <v>Extra Small</v>
      </c>
      <c r="E4718" t="s">
        <v>487</v>
      </c>
      <c r="F4718">
        <v>0</v>
      </c>
      <c r="G4718">
        <v>0</v>
      </c>
      <c r="H4718">
        <v>0</v>
      </c>
      <c r="I4718">
        <v>0</v>
      </c>
      <c r="J4718" t="s">
        <v>269</v>
      </c>
      <c r="K4718">
        <v>0</v>
      </c>
      <c r="L4718">
        <v>1510</v>
      </c>
      <c r="M4718">
        <v>0</v>
      </c>
      <c r="N4718">
        <v>0</v>
      </c>
      <c r="O4718">
        <v>34757</v>
      </c>
      <c r="P4718">
        <v>36267</v>
      </c>
      <c r="Q4718">
        <v>0</v>
      </c>
      <c r="R4718">
        <v>36267</v>
      </c>
      <c r="S4718" t="str">
        <f t="shared" si="146"/>
        <v>False</v>
      </c>
      <c r="T4718">
        <v>0</v>
      </c>
      <c r="U4718" t="e">
        <f t="shared" si="147"/>
        <v>#DIV/0!</v>
      </c>
      <c r="V4718">
        <v>0</v>
      </c>
      <c r="W4718">
        <v>300</v>
      </c>
      <c r="X4718">
        <v>0</v>
      </c>
      <c r="Y4718">
        <v>25779</v>
      </c>
      <c r="Z4718">
        <v>26079</v>
      </c>
      <c r="AA4718" t="b">
        <f>ABS(T4718-Z4718)&gt;25000</f>
        <v>1</v>
      </c>
      <c r="AB4718">
        <v>10188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4000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4000</v>
      </c>
      <c r="AQ4718">
        <f>K4718/R4718</f>
        <v>0</v>
      </c>
    </row>
    <row r="4719" spans="1:43" x14ac:dyDescent="0.35">
      <c r="A4719" t="s">
        <v>9763</v>
      </c>
      <c r="B4719" t="s">
        <v>9764</v>
      </c>
      <c r="C4719" t="s">
        <v>50</v>
      </c>
      <c r="D4719" t="str">
        <f>IF(P4719&lt;=50000,"Extra Small",IF(AND(P4719&gt;=50000,P4719&lt;250000),"Small",IF(AND(P4719&gt;=250000,P4719&lt;1000000),"Medium",IF(AND(P4719&gt;=1000000,P4719&lt;10000000),"Large",IF(AND(P4719&gt;=10000000,P4719&lt;100000000),"Extra Large",IF(P4719&gt;=100000000,"Extra-extra-large"))))))</f>
        <v>Small</v>
      </c>
      <c r="E4719" t="s">
        <v>55</v>
      </c>
      <c r="F4719">
        <v>0</v>
      </c>
      <c r="G4719">
        <v>0</v>
      </c>
      <c r="H4719">
        <v>0</v>
      </c>
      <c r="I4719">
        <v>0</v>
      </c>
      <c r="J4719" t="s">
        <v>48</v>
      </c>
      <c r="K4719">
        <v>0</v>
      </c>
      <c r="L4719">
        <v>50100</v>
      </c>
      <c r="M4719">
        <v>0</v>
      </c>
      <c r="N4719">
        <v>22068</v>
      </c>
      <c r="O4719">
        <v>0</v>
      </c>
      <c r="P4719">
        <v>72168</v>
      </c>
      <c r="Q4719">
        <v>0</v>
      </c>
      <c r="R4719">
        <v>72168</v>
      </c>
      <c r="S4719" t="str">
        <f t="shared" si="146"/>
        <v>False</v>
      </c>
      <c r="T4719">
        <v>0</v>
      </c>
      <c r="U4719" t="e">
        <f t="shared" si="147"/>
        <v>#DIV/0!</v>
      </c>
      <c r="V4719">
        <v>0</v>
      </c>
      <c r="W4719">
        <v>55000</v>
      </c>
      <c r="X4719">
        <v>0</v>
      </c>
      <c r="Y4719">
        <v>33736</v>
      </c>
      <c r="Z4719">
        <v>88736</v>
      </c>
      <c r="AA4719" t="b">
        <f>ABS(T4719-Z4719)&gt;25000</f>
        <v>1</v>
      </c>
      <c r="AB4719">
        <v>-16568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625439</v>
      </c>
      <c r="AJ4719">
        <v>0</v>
      </c>
      <c r="AK4719">
        <v>0</v>
      </c>
      <c r="AL4719">
        <v>0</v>
      </c>
      <c r="AM4719">
        <v>0</v>
      </c>
      <c r="AN4719">
        <v>13080</v>
      </c>
      <c r="AO4719">
        <v>612359</v>
      </c>
      <c r="AQ4719">
        <f>K4719/R4719</f>
        <v>0</v>
      </c>
    </row>
    <row r="4720" spans="1:43" x14ac:dyDescent="0.35">
      <c r="A4720" t="s">
        <v>9765</v>
      </c>
      <c r="B4720" t="s">
        <v>9766</v>
      </c>
      <c r="C4720" t="s">
        <v>38</v>
      </c>
      <c r="D4720" t="str">
        <f>IF(P4720&lt;=50000,"Extra Small",IF(AND(P4720&gt;=50000,P4720&lt;250000),"Small",IF(AND(P4720&gt;=250000,P4720&lt;1000000),"Medium",IF(AND(P4720&gt;=1000000,P4720&lt;10000000),"Large",IF(AND(P4720&gt;=10000000,P4720&lt;100000000),"Extra Large",IF(P4720&gt;=100000000,"Extra-extra-large"))))))</f>
        <v>Extra Small</v>
      </c>
      <c r="E4720" t="s">
        <v>76</v>
      </c>
      <c r="F4720">
        <v>0</v>
      </c>
      <c r="G4720">
        <v>0</v>
      </c>
      <c r="H4720">
        <v>0</v>
      </c>
      <c r="I4720">
        <v>0</v>
      </c>
      <c r="J4720" t="s">
        <v>56</v>
      </c>
      <c r="K4720">
        <v>0</v>
      </c>
      <c r="L4720">
        <v>63</v>
      </c>
      <c r="M4720">
        <v>10667</v>
      </c>
      <c r="N4720">
        <v>1875</v>
      </c>
      <c r="O4720">
        <v>435</v>
      </c>
      <c r="P4720">
        <v>13040</v>
      </c>
      <c r="Q4720">
        <v>345</v>
      </c>
      <c r="R4720">
        <v>13385</v>
      </c>
      <c r="S4720" t="str">
        <f t="shared" si="146"/>
        <v>False</v>
      </c>
      <c r="T4720">
        <v>0</v>
      </c>
      <c r="U4720" t="e">
        <f t="shared" si="147"/>
        <v>#DIV/0!</v>
      </c>
      <c r="V4720">
        <v>0</v>
      </c>
      <c r="W4720">
        <v>0</v>
      </c>
      <c r="X4720">
        <v>0</v>
      </c>
      <c r="Y4720">
        <v>17275</v>
      </c>
      <c r="Z4720">
        <v>17275</v>
      </c>
      <c r="AA4720" t="b">
        <f>ABS(T4720-Z4720)&gt;25000</f>
        <v>0</v>
      </c>
      <c r="AB4720">
        <v>-3890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192676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192676</v>
      </c>
      <c r="AQ4720">
        <f>K4720/R4720</f>
        <v>0</v>
      </c>
    </row>
    <row r="4721" spans="1:43" x14ac:dyDescent="0.35">
      <c r="A4721" t="s">
        <v>9767</v>
      </c>
      <c r="B4721" t="s">
        <v>9768</v>
      </c>
      <c r="C4721" t="s">
        <v>38</v>
      </c>
      <c r="D4721" t="str">
        <f>IF(P4721&lt;=50000,"Extra Small",IF(AND(P4721&gt;=50000,P4721&lt;250000),"Small",IF(AND(P4721&gt;=250000,P4721&lt;1000000),"Medium",IF(AND(P4721&gt;=1000000,P4721&lt;10000000),"Large",IF(AND(P4721&gt;=10000000,P4721&lt;100000000),"Extra Large",IF(P4721&gt;=100000000,"Extra-extra-large"))))))</f>
        <v>Medium</v>
      </c>
      <c r="E4721" t="s">
        <v>43</v>
      </c>
      <c r="F4721">
        <v>0</v>
      </c>
      <c r="G4721">
        <v>0</v>
      </c>
      <c r="H4721">
        <v>0</v>
      </c>
      <c r="I4721">
        <v>0</v>
      </c>
      <c r="J4721" t="s">
        <v>61</v>
      </c>
      <c r="K4721">
        <v>0</v>
      </c>
      <c r="L4721">
        <v>370098</v>
      </c>
      <c r="M4721">
        <v>0</v>
      </c>
      <c r="N4721">
        <v>0</v>
      </c>
      <c r="O4721">
        <v>3</v>
      </c>
      <c r="P4721">
        <v>370101</v>
      </c>
      <c r="Q4721">
        <v>0</v>
      </c>
      <c r="R4721">
        <v>370101</v>
      </c>
      <c r="S4721" t="str">
        <f t="shared" si="146"/>
        <v>False</v>
      </c>
      <c r="T4721">
        <v>0</v>
      </c>
      <c r="U4721" t="e">
        <f t="shared" si="147"/>
        <v>#DIV/0!</v>
      </c>
      <c r="V4721">
        <v>0</v>
      </c>
      <c r="W4721">
        <v>0</v>
      </c>
      <c r="X4721">
        <v>344482</v>
      </c>
      <c r="Y4721">
        <v>46507</v>
      </c>
      <c r="Z4721">
        <v>390989</v>
      </c>
      <c r="AA4721" t="b">
        <f>ABS(T4721-Z4721)&gt;25000</f>
        <v>1</v>
      </c>
      <c r="AB4721">
        <v>-20888</v>
      </c>
      <c r="AC4721">
        <v>0</v>
      </c>
      <c r="AD4721">
        <v>-20888</v>
      </c>
      <c r="AE4721">
        <v>25388</v>
      </c>
      <c r="AF4721">
        <v>0</v>
      </c>
      <c r="AG4721">
        <v>0</v>
      </c>
      <c r="AH4721">
        <v>10352</v>
      </c>
      <c r="AI4721">
        <v>35740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35740</v>
      </c>
      <c r="AQ4721">
        <f>K4721/R4721</f>
        <v>0</v>
      </c>
    </row>
    <row r="4722" spans="1:43" x14ac:dyDescent="0.35">
      <c r="A4722" t="s">
        <v>9769</v>
      </c>
      <c r="B4722" t="s">
        <v>9770</v>
      </c>
      <c r="C4722" t="s">
        <v>38</v>
      </c>
      <c r="D4722" t="str">
        <f>IF(P4722&lt;=50000,"Extra Small",IF(AND(P4722&gt;=50000,P4722&lt;250000),"Small",IF(AND(P4722&gt;=250000,P4722&lt;1000000),"Medium",IF(AND(P4722&gt;=1000000,P4722&lt;10000000),"Large",IF(AND(P4722&gt;=10000000,P4722&lt;100000000),"Extra Large",IF(P4722&gt;=100000000,"Extra-extra-large"))))))</f>
        <v>Small</v>
      </c>
      <c r="E4722" t="s">
        <v>55</v>
      </c>
      <c r="F4722">
        <v>0</v>
      </c>
      <c r="G4722">
        <v>2</v>
      </c>
      <c r="H4722">
        <v>1</v>
      </c>
      <c r="I4722">
        <v>0</v>
      </c>
      <c r="J4722" t="s">
        <v>130</v>
      </c>
      <c r="K4722">
        <v>14808</v>
      </c>
      <c r="L4722">
        <v>113342</v>
      </c>
      <c r="M4722">
        <v>0</v>
      </c>
      <c r="N4722">
        <v>1778</v>
      </c>
      <c r="O4722">
        <v>1345</v>
      </c>
      <c r="P4722">
        <v>131273</v>
      </c>
      <c r="Q4722">
        <v>0</v>
      </c>
      <c r="R4722">
        <v>131273</v>
      </c>
      <c r="S4722" t="str">
        <f t="shared" si="146"/>
        <v>False</v>
      </c>
      <c r="T4722">
        <v>85931</v>
      </c>
      <c r="U4722" t="b">
        <f t="shared" si="147"/>
        <v>0</v>
      </c>
      <c r="V4722">
        <v>0</v>
      </c>
      <c r="W4722">
        <v>22296</v>
      </c>
      <c r="X4722">
        <v>0</v>
      </c>
      <c r="Y4722">
        <v>25614</v>
      </c>
      <c r="Z4722">
        <v>133841</v>
      </c>
      <c r="AA4722" t="b">
        <f>ABS(T4722-Z4722)&gt;25000</f>
        <v>1</v>
      </c>
      <c r="AB4722">
        <v>-2568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102615</v>
      </c>
      <c r="AJ4722">
        <v>0</v>
      </c>
      <c r="AK4722">
        <v>0</v>
      </c>
      <c r="AL4722">
        <v>0</v>
      </c>
      <c r="AM4722">
        <v>0</v>
      </c>
      <c r="AN4722">
        <v>3427</v>
      </c>
      <c r="AO4722">
        <v>99188</v>
      </c>
      <c r="AQ4722">
        <f>K4722/R4722</f>
        <v>0.11280308974427339</v>
      </c>
    </row>
    <row r="4723" spans="1:43" x14ac:dyDescent="0.35">
      <c r="A4723" t="s">
        <v>9771</v>
      </c>
      <c r="B4723" t="s">
        <v>9772</v>
      </c>
      <c r="C4723" t="s">
        <v>38</v>
      </c>
      <c r="D4723" t="str">
        <f>IF(P4723&lt;=50000,"Extra Small",IF(AND(P4723&gt;=50000,P4723&lt;250000),"Small",IF(AND(P4723&gt;=250000,P4723&lt;1000000),"Medium",IF(AND(P4723&gt;=1000000,P4723&lt;10000000),"Large",IF(AND(P4723&gt;=10000000,P4723&lt;100000000),"Extra Large",IF(P4723&gt;=100000000,"Extra-extra-large"))))))</f>
        <v>Large</v>
      </c>
      <c r="E4723" t="s">
        <v>330</v>
      </c>
      <c r="F4723">
        <v>8</v>
      </c>
      <c r="G4723">
        <v>4</v>
      </c>
      <c r="H4723">
        <v>2</v>
      </c>
      <c r="I4723">
        <v>10.8</v>
      </c>
      <c r="J4723" t="s">
        <v>143</v>
      </c>
      <c r="K4723">
        <v>1078102</v>
      </c>
      <c r="L4723">
        <v>67303</v>
      </c>
      <c r="M4723">
        <v>8111</v>
      </c>
      <c r="N4723">
        <v>11779</v>
      </c>
      <c r="O4723">
        <v>0</v>
      </c>
      <c r="P4723">
        <v>1165295</v>
      </c>
      <c r="Q4723">
        <v>0</v>
      </c>
      <c r="R4723">
        <v>1165295</v>
      </c>
      <c r="S4723" t="str">
        <f t="shared" si="146"/>
        <v>False</v>
      </c>
      <c r="T4723">
        <v>875877</v>
      </c>
      <c r="U4723" t="b">
        <f t="shared" si="147"/>
        <v>0</v>
      </c>
      <c r="V4723">
        <v>0</v>
      </c>
      <c r="W4723">
        <v>0</v>
      </c>
      <c r="X4723">
        <v>0</v>
      </c>
      <c r="Y4723">
        <v>258251</v>
      </c>
      <c r="Z4723">
        <v>1134128</v>
      </c>
      <c r="AA4723" t="b">
        <f>ABS(T4723-Z4723)&gt;1000000</f>
        <v>0</v>
      </c>
      <c r="AB4723">
        <v>31167</v>
      </c>
      <c r="AC4723">
        <v>0</v>
      </c>
      <c r="AD4723">
        <v>31167</v>
      </c>
      <c r="AE4723">
        <v>536050</v>
      </c>
      <c r="AF4723">
        <v>0</v>
      </c>
      <c r="AG4723">
        <v>52111</v>
      </c>
      <c r="AH4723">
        <v>52111</v>
      </c>
      <c r="AI4723">
        <v>588161</v>
      </c>
      <c r="AJ4723">
        <v>297757</v>
      </c>
      <c r="AK4723">
        <v>0</v>
      </c>
      <c r="AL4723">
        <v>46020</v>
      </c>
      <c r="AM4723">
        <v>46020</v>
      </c>
      <c r="AN4723">
        <v>343777</v>
      </c>
      <c r="AO4723">
        <v>244384</v>
      </c>
      <c r="AQ4723">
        <f>K4723/R4723</f>
        <v>0.92517517023586304</v>
      </c>
    </row>
    <row r="4724" spans="1:43" x14ac:dyDescent="0.35">
      <c r="A4724" t="s">
        <v>9773</v>
      </c>
      <c r="B4724" t="s">
        <v>9774</v>
      </c>
      <c r="C4724" t="s">
        <v>38</v>
      </c>
      <c r="D4724" t="str">
        <f>IF(P4724&lt;=50000,"Extra Small",IF(AND(P4724&gt;=50000,P4724&lt;250000),"Small",IF(AND(P4724&gt;=250000,P4724&lt;1000000),"Medium",IF(AND(P4724&gt;=1000000,P4724&lt;10000000),"Large",IF(AND(P4724&gt;=10000000,P4724&lt;100000000),"Extra Large",IF(P4724&gt;=100000000,"Extra-extra-large"))))))</f>
        <v>Extra Large</v>
      </c>
      <c r="E4724" t="s">
        <v>51</v>
      </c>
      <c r="F4724">
        <v>94</v>
      </c>
      <c r="G4724">
        <v>105</v>
      </c>
      <c r="H4724">
        <v>70</v>
      </c>
      <c r="I4724">
        <v>130</v>
      </c>
      <c r="J4724" t="s">
        <v>130</v>
      </c>
      <c r="K4724">
        <v>2330045</v>
      </c>
      <c r="L4724">
        <v>2773852</v>
      </c>
      <c r="M4724">
        <v>22647626</v>
      </c>
      <c r="N4724">
        <v>0</v>
      </c>
      <c r="O4724">
        <v>464895</v>
      </c>
      <c r="P4724">
        <v>28216418</v>
      </c>
      <c r="Q4724">
        <v>21750</v>
      </c>
      <c r="R4724">
        <v>28238168</v>
      </c>
      <c r="S4724" t="str">
        <f t="shared" si="146"/>
        <v>False</v>
      </c>
      <c r="T4724">
        <v>15040699</v>
      </c>
      <c r="U4724" t="b">
        <f t="shared" si="147"/>
        <v>0</v>
      </c>
      <c r="V4724">
        <v>226635</v>
      </c>
      <c r="W4724">
        <v>0</v>
      </c>
      <c r="X4724">
        <v>0</v>
      </c>
      <c r="Y4724">
        <v>8611349</v>
      </c>
      <c r="Z4724">
        <v>23878683</v>
      </c>
      <c r="AA4724" t="b">
        <f>ABS(T4724-Z4724)&gt;1000000</f>
        <v>1</v>
      </c>
      <c r="AB4724">
        <v>4359485</v>
      </c>
      <c r="AC4724">
        <v>0</v>
      </c>
      <c r="AD4724">
        <v>4359485</v>
      </c>
      <c r="AE4724">
        <v>5667483</v>
      </c>
      <c r="AF4724">
        <v>0</v>
      </c>
      <c r="AG4724">
        <v>51646754</v>
      </c>
      <c r="AH4724">
        <v>51646754</v>
      </c>
      <c r="AI4724">
        <v>57314237</v>
      </c>
      <c r="AJ4724">
        <v>12445969</v>
      </c>
      <c r="AK4724">
        <v>5665182</v>
      </c>
      <c r="AL4724">
        <v>165376</v>
      </c>
      <c r="AM4724">
        <v>5830558</v>
      </c>
      <c r="AN4724">
        <v>18276527</v>
      </c>
      <c r="AO4724">
        <v>39037710</v>
      </c>
      <c r="AQ4724">
        <f>K4724/R4724</f>
        <v>8.2514028530462746E-2</v>
      </c>
    </row>
    <row r="4725" spans="1:43" x14ac:dyDescent="0.35">
      <c r="A4725" t="s">
        <v>9775</v>
      </c>
      <c r="B4725" t="s">
        <v>9776</v>
      </c>
      <c r="C4725" t="s">
        <v>38</v>
      </c>
      <c r="D4725" t="str">
        <f>IF(P4725&lt;=50000,"Extra Small",IF(AND(P4725&gt;=50000,P4725&lt;250000),"Small",IF(AND(P4725&gt;=250000,P4725&lt;1000000),"Medium",IF(AND(P4725&gt;=1000000,P4725&lt;10000000),"Large",IF(AND(P4725&gt;=10000000,P4725&lt;100000000),"Extra Large",IF(P4725&gt;=100000000,"Extra-extra-large"))))))</f>
        <v>Extra Large</v>
      </c>
      <c r="E4725" t="s">
        <v>110</v>
      </c>
      <c r="F4725">
        <v>15</v>
      </c>
      <c r="G4725">
        <v>158</v>
      </c>
      <c r="H4725">
        <v>304</v>
      </c>
      <c r="I4725">
        <v>192</v>
      </c>
      <c r="J4725" t="s">
        <v>233</v>
      </c>
      <c r="K4725">
        <v>0</v>
      </c>
      <c r="L4725">
        <v>104589</v>
      </c>
      <c r="M4725">
        <v>14909289</v>
      </c>
      <c r="N4725">
        <v>83490</v>
      </c>
      <c r="O4725">
        <v>61434</v>
      </c>
      <c r="P4725">
        <v>15158802</v>
      </c>
      <c r="Q4725">
        <v>0</v>
      </c>
      <c r="R4725">
        <v>15158802</v>
      </c>
      <c r="S4725" t="str">
        <f t="shared" si="146"/>
        <v>False</v>
      </c>
      <c r="T4725">
        <v>14068057</v>
      </c>
      <c r="U4725" t="b">
        <f t="shared" si="147"/>
        <v>0</v>
      </c>
      <c r="V4725">
        <v>0</v>
      </c>
      <c r="W4725">
        <v>0</v>
      </c>
      <c r="X4725">
        <v>0</v>
      </c>
      <c r="Y4725">
        <v>717269</v>
      </c>
      <c r="Z4725">
        <v>14785326</v>
      </c>
      <c r="AA4725" t="b">
        <f>ABS(T4725-Z4725)&gt;1000000</f>
        <v>0</v>
      </c>
      <c r="AB4725">
        <v>373476</v>
      </c>
      <c r="AC4725">
        <v>0</v>
      </c>
      <c r="AD4725">
        <v>373476</v>
      </c>
      <c r="AE4725">
        <v>6419493</v>
      </c>
      <c r="AF4725">
        <v>0</v>
      </c>
      <c r="AG4725">
        <v>2502680</v>
      </c>
      <c r="AH4725">
        <v>2502680</v>
      </c>
      <c r="AI4725">
        <v>8922173</v>
      </c>
      <c r="AJ4725">
        <v>2981367</v>
      </c>
      <c r="AK4725">
        <v>0</v>
      </c>
      <c r="AL4725">
        <v>94523</v>
      </c>
      <c r="AM4725">
        <v>94523</v>
      </c>
      <c r="AN4725">
        <v>3075890</v>
      </c>
      <c r="AO4725">
        <v>5846283</v>
      </c>
      <c r="AQ4725">
        <f>K4725/R4725</f>
        <v>0</v>
      </c>
    </row>
    <row r="4726" spans="1:43" x14ac:dyDescent="0.35">
      <c r="A4726" t="s">
        <v>9777</v>
      </c>
      <c r="B4726" t="s">
        <v>9778</v>
      </c>
      <c r="C4726" t="s">
        <v>38</v>
      </c>
      <c r="D4726" t="str">
        <f>IF(P4726&lt;=50000,"Extra Small",IF(AND(P4726&gt;=50000,P4726&lt;250000),"Small",IF(AND(P4726&gt;=250000,P4726&lt;1000000),"Medium",IF(AND(P4726&gt;=1000000,P4726&lt;10000000),"Large",IF(AND(P4726&gt;=10000000,P4726&lt;100000000),"Extra Large",IF(P4726&gt;=100000000,"Extra-extra-large"))))))</f>
        <v>Medium</v>
      </c>
      <c r="E4726" t="s">
        <v>76</v>
      </c>
      <c r="F4726">
        <v>1</v>
      </c>
      <c r="G4726">
        <v>9</v>
      </c>
      <c r="H4726">
        <v>0</v>
      </c>
      <c r="I4726">
        <v>7.3</v>
      </c>
      <c r="J4726" t="s">
        <v>52</v>
      </c>
      <c r="K4726">
        <v>316975</v>
      </c>
      <c r="L4726">
        <v>378359</v>
      </c>
      <c r="M4726">
        <v>34952</v>
      </c>
      <c r="N4726">
        <v>3050</v>
      </c>
      <c r="O4726">
        <v>116799</v>
      </c>
      <c r="P4726">
        <v>850135</v>
      </c>
      <c r="Q4726">
        <v>0</v>
      </c>
      <c r="R4726">
        <v>850135</v>
      </c>
      <c r="S4726" t="str">
        <f t="shared" si="146"/>
        <v>False</v>
      </c>
      <c r="T4726">
        <v>491163</v>
      </c>
      <c r="U4726" t="b">
        <f t="shared" si="147"/>
        <v>0</v>
      </c>
      <c r="V4726">
        <v>0</v>
      </c>
      <c r="W4726">
        <v>0</v>
      </c>
      <c r="X4726">
        <v>0</v>
      </c>
      <c r="Y4726">
        <v>393616</v>
      </c>
      <c r="Z4726">
        <v>884779</v>
      </c>
      <c r="AA4726" t="b">
        <f>ABS(T4726-Z4726)&gt;25000</f>
        <v>1</v>
      </c>
      <c r="AB4726">
        <v>-34644</v>
      </c>
      <c r="AC4726">
        <v>0</v>
      </c>
      <c r="AD4726">
        <v>-34644</v>
      </c>
      <c r="AE4726">
        <v>384805</v>
      </c>
      <c r="AF4726">
        <v>0</v>
      </c>
      <c r="AG4726">
        <v>0</v>
      </c>
      <c r="AH4726">
        <v>15907</v>
      </c>
      <c r="AI4726">
        <v>400712</v>
      </c>
      <c r="AJ4726">
        <v>148952</v>
      </c>
      <c r="AK4726">
        <v>0</v>
      </c>
      <c r="AL4726">
        <v>0</v>
      </c>
      <c r="AM4726">
        <v>0</v>
      </c>
      <c r="AN4726">
        <v>148952</v>
      </c>
      <c r="AO4726">
        <v>251760</v>
      </c>
      <c r="AQ4726">
        <f>K4726/R4726</f>
        <v>0.37285254694842584</v>
      </c>
    </row>
    <row r="4727" spans="1:43" x14ac:dyDescent="0.35">
      <c r="A4727" t="s">
        <v>9779</v>
      </c>
      <c r="B4727" t="s">
        <v>9780</v>
      </c>
      <c r="C4727" t="s">
        <v>50</v>
      </c>
      <c r="D4727" t="str">
        <f>IF(P4727&lt;=50000,"Extra Small",IF(AND(P4727&gt;=50000,P4727&lt;250000),"Small",IF(AND(P4727&gt;=250000,P4727&lt;1000000),"Medium",IF(AND(P4727&gt;=1000000,P4727&lt;10000000),"Large",IF(AND(P4727&gt;=10000000,P4727&lt;100000000),"Extra Large",IF(P4727&gt;=100000000,"Extra-extra-large"))))))</f>
        <v>Large</v>
      </c>
      <c r="E4727" t="s">
        <v>43</v>
      </c>
      <c r="F4727">
        <v>9</v>
      </c>
      <c r="G4727">
        <v>10</v>
      </c>
      <c r="H4727">
        <v>4</v>
      </c>
      <c r="I4727">
        <v>14.5</v>
      </c>
      <c r="J4727" t="s">
        <v>48</v>
      </c>
      <c r="K4727">
        <v>50163</v>
      </c>
      <c r="L4727">
        <v>0</v>
      </c>
      <c r="M4727">
        <v>1010480</v>
      </c>
      <c r="N4727">
        <v>1615</v>
      </c>
      <c r="O4727">
        <v>14935</v>
      </c>
      <c r="P4727">
        <v>1077193</v>
      </c>
      <c r="Q4727">
        <v>0</v>
      </c>
      <c r="R4727">
        <v>1077193</v>
      </c>
      <c r="S4727" t="str">
        <f t="shared" si="146"/>
        <v>False</v>
      </c>
      <c r="T4727">
        <v>855551</v>
      </c>
      <c r="U4727" t="b">
        <f t="shared" si="147"/>
        <v>0</v>
      </c>
      <c r="V4727">
        <v>0</v>
      </c>
      <c r="W4727">
        <v>0</v>
      </c>
      <c r="X4727">
        <v>0</v>
      </c>
      <c r="Y4727">
        <v>123931</v>
      </c>
      <c r="Z4727">
        <v>979482</v>
      </c>
      <c r="AA4727" t="b">
        <f>ABS(T4727-Z4727)&gt;1000000</f>
        <v>0</v>
      </c>
      <c r="AB4727">
        <v>97711</v>
      </c>
      <c r="AC4727">
        <v>0</v>
      </c>
      <c r="AD4727">
        <v>97711</v>
      </c>
      <c r="AE4727">
        <v>484916</v>
      </c>
      <c r="AF4727">
        <v>0</v>
      </c>
      <c r="AG4727">
        <v>3887</v>
      </c>
      <c r="AH4727">
        <v>3887</v>
      </c>
      <c r="AI4727">
        <v>488803</v>
      </c>
      <c r="AJ4727">
        <v>196632</v>
      </c>
      <c r="AK4727">
        <v>0</v>
      </c>
      <c r="AL4727">
        <v>0</v>
      </c>
      <c r="AM4727">
        <v>0</v>
      </c>
      <c r="AN4727">
        <v>196632</v>
      </c>
      <c r="AO4727">
        <v>292171</v>
      </c>
      <c r="AQ4727">
        <f>K4727/R4727</f>
        <v>4.6568256570549568E-2</v>
      </c>
    </row>
    <row r="4728" spans="1:43" x14ac:dyDescent="0.35">
      <c r="A4728" t="s">
        <v>9781</v>
      </c>
      <c r="B4728" t="s">
        <v>9782</v>
      </c>
      <c r="C4728" t="s">
        <v>38</v>
      </c>
      <c r="D4728" t="str">
        <f>IF(P4728&lt;=50000,"Extra Small",IF(AND(P4728&gt;=50000,P4728&lt;250000),"Small",IF(AND(P4728&gt;=250000,P4728&lt;1000000),"Medium",IF(AND(P4728&gt;=1000000,P4728&lt;10000000),"Large",IF(AND(P4728&gt;=10000000,P4728&lt;100000000),"Extra Large",IF(P4728&gt;=100000000,"Extra-extra-large"))))))</f>
        <v>Small</v>
      </c>
      <c r="E4728" t="s">
        <v>55</v>
      </c>
      <c r="F4728">
        <v>0</v>
      </c>
      <c r="G4728">
        <v>0</v>
      </c>
      <c r="H4728">
        <v>2</v>
      </c>
      <c r="I4728">
        <v>0.1</v>
      </c>
      <c r="J4728" t="s">
        <v>48</v>
      </c>
      <c r="K4728">
        <v>0</v>
      </c>
      <c r="L4728">
        <v>0</v>
      </c>
      <c r="M4728">
        <v>0</v>
      </c>
      <c r="N4728">
        <v>3</v>
      </c>
      <c r="O4728">
        <v>96860</v>
      </c>
      <c r="P4728">
        <v>96863</v>
      </c>
      <c r="Q4728">
        <v>0</v>
      </c>
      <c r="R4728">
        <v>96863</v>
      </c>
      <c r="S4728" t="str">
        <f t="shared" si="146"/>
        <v>False</v>
      </c>
      <c r="T4728">
        <v>7478</v>
      </c>
      <c r="U4728" t="b">
        <f t="shared" si="147"/>
        <v>0</v>
      </c>
      <c r="V4728">
        <v>0</v>
      </c>
      <c r="W4728">
        <v>0</v>
      </c>
      <c r="X4728">
        <v>0</v>
      </c>
      <c r="Y4728">
        <v>146129</v>
      </c>
      <c r="Z4728">
        <v>153607</v>
      </c>
      <c r="AA4728" t="b">
        <f>ABS(T4728-Z4728)&gt;25000</f>
        <v>1</v>
      </c>
      <c r="AB4728">
        <v>-56744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110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110</v>
      </c>
      <c r="AQ4728">
        <f>K4728/R4728</f>
        <v>0</v>
      </c>
    </row>
    <row r="4729" spans="1:43" x14ac:dyDescent="0.35">
      <c r="A4729" t="s">
        <v>9783</v>
      </c>
      <c r="B4729" t="s">
        <v>9784</v>
      </c>
      <c r="C4729" t="s">
        <v>38</v>
      </c>
      <c r="D4729" t="str">
        <f>IF(P4729&lt;=50000,"Extra Small",IF(AND(P4729&gt;=50000,P4729&lt;250000),"Small",IF(AND(P4729&gt;=250000,P4729&lt;1000000),"Medium",IF(AND(P4729&gt;=1000000,P4729&lt;10000000),"Large",IF(AND(P4729&gt;=10000000,P4729&lt;100000000),"Extra Large",IF(P4729&gt;=100000000,"Extra-extra-large"))))))</f>
        <v>Medium</v>
      </c>
      <c r="E4729" t="s">
        <v>123</v>
      </c>
      <c r="F4729">
        <v>0</v>
      </c>
      <c r="G4729">
        <v>0</v>
      </c>
      <c r="H4729">
        <v>0</v>
      </c>
      <c r="I4729">
        <v>0</v>
      </c>
      <c r="J4729" t="s">
        <v>154</v>
      </c>
      <c r="K4729">
        <v>0</v>
      </c>
      <c r="L4729">
        <v>751116</v>
      </c>
      <c r="M4729">
        <v>0</v>
      </c>
      <c r="N4729">
        <v>14654</v>
      </c>
      <c r="O4729">
        <v>3219</v>
      </c>
      <c r="P4729">
        <v>768989</v>
      </c>
      <c r="Q4729">
        <v>0</v>
      </c>
      <c r="R4729">
        <v>768989</v>
      </c>
      <c r="S4729" t="str">
        <f t="shared" si="146"/>
        <v>False</v>
      </c>
      <c r="T4729">
        <v>0</v>
      </c>
      <c r="U4729" t="e">
        <f t="shared" si="147"/>
        <v>#DIV/0!</v>
      </c>
      <c r="V4729">
        <v>0</v>
      </c>
      <c r="W4729">
        <v>7656</v>
      </c>
      <c r="X4729">
        <v>630328</v>
      </c>
      <c r="Y4729">
        <v>20648</v>
      </c>
      <c r="Z4729">
        <v>658632</v>
      </c>
      <c r="AA4729" t="b">
        <f>ABS(T4729-Z4729)&gt;25000</f>
        <v>1</v>
      </c>
      <c r="AB4729">
        <v>110357</v>
      </c>
      <c r="AC4729">
        <v>0</v>
      </c>
      <c r="AD4729">
        <v>110357</v>
      </c>
      <c r="AE4729">
        <v>1125579</v>
      </c>
      <c r="AF4729">
        <v>0</v>
      </c>
      <c r="AG4729">
        <v>0</v>
      </c>
      <c r="AH4729">
        <v>225855</v>
      </c>
      <c r="AI4729">
        <v>1351434</v>
      </c>
      <c r="AJ4729">
        <v>1921</v>
      </c>
      <c r="AK4729">
        <v>0</v>
      </c>
      <c r="AL4729">
        <v>0</v>
      </c>
      <c r="AM4729">
        <v>0</v>
      </c>
      <c r="AN4729">
        <v>1921</v>
      </c>
      <c r="AO4729">
        <v>1349513</v>
      </c>
      <c r="AQ4729">
        <f>K4729/R4729</f>
        <v>0</v>
      </c>
    </row>
    <row r="4730" spans="1:43" x14ac:dyDescent="0.35">
      <c r="A4730" t="s">
        <v>9785</v>
      </c>
      <c r="B4730" t="s">
        <v>9786</v>
      </c>
      <c r="C4730" t="s">
        <v>38</v>
      </c>
      <c r="D4730" t="str">
        <f>IF(P4730&lt;=50000,"Extra Small",IF(AND(P4730&gt;=50000,P4730&lt;250000),"Small",IF(AND(P4730&gt;=250000,P4730&lt;1000000),"Medium",IF(AND(P4730&gt;=1000000,P4730&lt;10000000),"Large",IF(AND(P4730&gt;=10000000,P4730&lt;100000000),"Extra Large",IF(P4730&gt;=100000000,"Extra-extra-large"))))))</f>
        <v>Small</v>
      </c>
      <c r="E4730" t="s">
        <v>43</v>
      </c>
      <c r="F4730">
        <v>0</v>
      </c>
      <c r="G4730">
        <v>0</v>
      </c>
      <c r="H4730">
        <v>2</v>
      </c>
      <c r="I4730">
        <v>0.5</v>
      </c>
      <c r="J4730" t="s">
        <v>353</v>
      </c>
      <c r="K4730">
        <v>0</v>
      </c>
      <c r="L4730">
        <v>0</v>
      </c>
      <c r="M4730">
        <v>126786</v>
      </c>
      <c r="N4730">
        <v>232</v>
      </c>
      <c r="O4730">
        <v>0</v>
      </c>
      <c r="P4730">
        <v>127018</v>
      </c>
      <c r="Q4730">
        <v>0</v>
      </c>
      <c r="R4730">
        <v>127018</v>
      </c>
      <c r="S4730" t="str">
        <f t="shared" si="146"/>
        <v>False</v>
      </c>
      <c r="T4730">
        <v>26240</v>
      </c>
      <c r="U4730" t="b">
        <f t="shared" si="147"/>
        <v>0</v>
      </c>
      <c r="V4730">
        <v>0</v>
      </c>
      <c r="W4730">
        <v>0</v>
      </c>
      <c r="X4730">
        <v>0</v>
      </c>
      <c r="Y4730">
        <v>105917</v>
      </c>
      <c r="Z4730">
        <v>132157</v>
      </c>
      <c r="AA4730" t="b">
        <f>ABS(T4730-Z4730)&gt;25000</f>
        <v>1</v>
      </c>
      <c r="AB4730">
        <v>-5139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22593</v>
      </c>
      <c r="AJ4730">
        <v>0</v>
      </c>
      <c r="AK4730">
        <v>0</v>
      </c>
      <c r="AL4730">
        <v>0</v>
      </c>
      <c r="AM4730">
        <v>0</v>
      </c>
      <c r="AN4730">
        <v>6685</v>
      </c>
      <c r="AO4730">
        <v>15908</v>
      </c>
      <c r="AQ4730">
        <f>K4730/R4730</f>
        <v>0</v>
      </c>
    </row>
    <row r="4731" spans="1:43" x14ac:dyDescent="0.35">
      <c r="A4731" t="s">
        <v>9787</v>
      </c>
      <c r="B4731" t="s">
        <v>9788</v>
      </c>
      <c r="C4731" t="s">
        <v>38</v>
      </c>
      <c r="D4731" t="str">
        <f>IF(P4731&lt;=50000,"Extra Small",IF(AND(P4731&gt;=50000,P4731&lt;250000),"Small",IF(AND(P4731&gt;=250000,P4731&lt;1000000),"Medium",IF(AND(P4731&gt;=1000000,P4731&lt;10000000),"Large",IF(AND(P4731&gt;=10000000,P4731&lt;100000000),"Extra Large",IF(P4731&gt;=100000000,"Extra-extra-large"))))))</f>
        <v>Medium</v>
      </c>
      <c r="E4731" t="s">
        <v>43</v>
      </c>
      <c r="F4731">
        <v>2</v>
      </c>
      <c r="G4731">
        <v>0</v>
      </c>
      <c r="H4731">
        <v>3</v>
      </c>
      <c r="I4731">
        <v>3</v>
      </c>
      <c r="J4731" t="s">
        <v>44</v>
      </c>
      <c r="K4731">
        <v>0</v>
      </c>
      <c r="L4731">
        <v>0</v>
      </c>
      <c r="M4731">
        <v>32080</v>
      </c>
      <c r="N4731">
        <v>0</v>
      </c>
      <c r="O4731">
        <v>381944</v>
      </c>
      <c r="P4731">
        <v>414024</v>
      </c>
      <c r="Q4731">
        <v>2487</v>
      </c>
      <c r="R4731">
        <v>416511</v>
      </c>
      <c r="S4731" t="str">
        <f t="shared" si="146"/>
        <v>False</v>
      </c>
      <c r="T4731">
        <v>201953</v>
      </c>
      <c r="U4731" t="b">
        <f t="shared" si="147"/>
        <v>0</v>
      </c>
      <c r="V4731">
        <v>0</v>
      </c>
      <c r="W4731">
        <v>0</v>
      </c>
      <c r="X4731">
        <v>0</v>
      </c>
      <c r="Y4731">
        <v>228778</v>
      </c>
      <c r="Z4731">
        <v>430731</v>
      </c>
      <c r="AA4731" t="b">
        <f>ABS(T4731-Z4731)&gt;25000</f>
        <v>1</v>
      </c>
      <c r="AB4731">
        <v>-14220</v>
      </c>
      <c r="AC4731">
        <v>0</v>
      </c>
      <c r="AD4731">
        <v>-14220</v>
      </c>
      <c r="AE4731">
        <v>530068</v>
      </c>
      <c r="AF4731">
        <v>0</v>
      </c>
      <c r="AG4731">
        <v>0</v>
      </c>
      <c r="AH4731">
        <v>0</v>
      </c>
      <c r="AI4731">
        <v>530068</v>
      </c>
      <c r="AJ4731">
        <v>96352</v>
      </c>
      <c r="AK4731">
        <v>0</v>
      </c>
      <c r="AL4731">
        <v>0</v>
      </c>
      <c r="AM4731">
        <v>0</v>
      </c>
      <c r="AN4731">
        <v>96352</v>
      </c>
      <c r="AO4731">
        <v>433716</v>
      </c>
      <c r="AQ4731">
        <f>K4731/R4731</f>
        <v>0</v>
      </c>
    </row>
    <row r="4732" spans="1:43" x14ac:dyDescent="0.35">
      <c r="A4732" t="s">
        <v>9789</v>
      </c>
      <c r="B4732" t="s">
        <v>9790</v>
      </c>
      <c r="C4732" t="s">
        <v>50</v>
      </c>
      <c r="D4732" t="str">
        <f>IF(P4732&lt;=50000,"Extra Small",IF(AND(P4732&gt;=50000,P4732&lt;250000),"Small",IF(AND(P4732&gt;=250000,P4732&lt;1000000),"Medium",IF(AND(P4732&gt;=1000000,P4732&lt;10000000),"Large",IF(AND(P4732&gt;=10000000,P4732&lt;100000000),"Extra Large",IF(P4732&gt;=100000000,"Extra-extra-large"))))))</f>
        <v>Large</v>
      </c>
      <c r="E4732" t="s">
        <v>76</v>
      </c>
      <c r="F4732">
        <v>13</v>
      </c>
      <c r="G4732">
        <v>23</v>
      </c>
      <c r="H4732">
        <v>1</v>
      </c>
      <c r="I4732">
        <v>30</v>
      </c>
      <c r="J4732" t="s">
        <v>48</v>
      </c>
      <c r="K4732">
        <v>155000</v>
      </c>
      <c r="L4732">
        <v>747920</v>
      </c>
      <c r="M4732">
        <v>193362</v>
      </c>
      <c r="N4732">
        <v>0</v>
      </c>
      <c r="O4732">
        <v>4539989</v>
      </c>
      <c r="P4732">
        <v>5636271</v>
      </c>
      <c r="Q4732">
        <v>0</v>
      </c>
      <c r="R4732">
        <v>5636271</v>
      </c>
      <c r="S4732" t="str">
        <f t="shared" si="146"/>
        <v>False</v>
      </c>
      <c r="T4732">
        <v>1991453</v>
      </c>
      <c r="U4732" t="b">
        <f t="shared" si="147"/>
        <v>0</v>
      </c>
      <c r="V4732">
        <v>0</v>
      </c>
      <c r="W4732">
        <v>2008687</v>
      </c>
      <c r="X4732">
        <v>0</v>
      </c>
      <c r="Y4732">
        <v>8325401</v>
      </c>
      <c r="Z4732">
        <v>12325541</v>
      </c>
      <c r="AA4732" t="b">
        <f>ABS(T4732-Z4732)&gt;1000000</f>
        <v>1</v>
      </c>
      <c r="AB4732">
        <v>-6689270</v>
      </c>
      <c r="AC4732">
        <v>0</v>
      </c>
      <c r="AD4732">
        <v>-6689270</v>
      </c>
      <c r="AE4732">
        <v>2916882</v>
      </c>
      <c r="AF4732">
        <v>0</v>
      </c>
      <c r="AG4732">
        <v>84675</v>
      </c>
      <c r="AH4732">
        <v>84675</v>
      </c>
      <c r="AI4732">
        <v>3001557</v>
      </c>
      <c r="AJ4732">
        <v>463219</v>
      </c>
      <c r="AK4732">
        <v>0</v>
      </c>
      <c r="AL4732">
        <v>41169</v>
      </c>
      <c r="AM4732">
        <v>41169</v>
      </c>
      <c r="AN4732">
        <v>504388</v>
      </c>
      <c r="AO4732">
        <v>2497169</v>
      </c>
      <c r="AQ4732">
        <f>K4732/R4732</f>
        <v>2.7500451983235016E-2</v>
      </c>
    </row>
    <row r="4733" spans="1:43" x14ac:dyDescent="0.35">
      <c r="A4733" t="s">
        <v>9791</v>
      </c>
      <c r="B4733" t="s">
        <v>9792</v>
      </c>
      <c r="C4733" t="s">
        <v>38</v>
      </c>
      <c r="D4733" t="str">
        <f>IF(P4733&lt;=50000,"Extra Small",IF(AND(P4733&gt;=50000,P4733&lt;250000),"Small",IF(AND(P4733&gt;=250000,P4733&lt;1000000),"Medium",IF(AND(P4733&gt;=1000000,P4733&lt;10000000),"Large",IF(AND(P4733&gt;=10000000,P4733&lt;100000000),"Extra Large",IF(P4733&gt;=100000000,"Extra-extra-large"))))))</f>
        <v>Large</v>
      </c>
      <c r="E4733" t="s">
        <v>164</v>
      </c>
      <c r="F4733">
        <v>8</v>
      </c>
      <c r="G4733">
        <v>8</v>
      </c>
      <c r="H4733">
        <v>6</v>
      </c>
      <c r="I4733">
        <v>17</v>
      </c>
      <c r="J4733" t="s">
        <v>9793</v>
      </c>
      <c r="K4733">
        <v>3312898</v>
      </c>
      <c r="L4733">
        <v>0</v>
      </c>
      <c r="M4733">
        <v>2776079</v>
      </c>
      <c r="N4733">
        <v>0</v>
      </c>
      <c r="O4733">
        <v>0</v>
      </c>
      <c r="P4733">
        <v>6088977</v>
      </c>
      <c r="Q4733">
        <v>377619</v>
      </c>
      <c r="R4733">
        <v>6466596</v>
      </c>
      <c r="S4733" t="str">
        <f t="shared" si="146"/>
        <v>False</v>
      </c>
      <c r="T4733">
        <v>1812396</v>
      </c>
      <c r="U4733" t="b">
        <f t="shared" si="147"/>
        <v>0</v>
      </c>
      <c r="V4733">
        <v>0</v>
      </c>
      <c r="W4733">
        <v>0</v>
      </c>
      <c r="X4733">
        <v>0</v>
      </c>
      <c r="Y4733">
        <v>4706034</v>
      </c>
      <c r="Z4733">
        <v>6518430</v>
      </c>
      <c r="AA4733" t="b">
        <f>ABS(T4733-Z4733)&gt;1000000</f>
        <v>1</v>
      </c>
      <c r="AB4733">
        <v>-51834</v>
      </c>
      <c r="AC4733">
        <v>-13010</v>
      </c>
      <c r="AD4733">
        <v>-64844</v>
      </c>
      <c r="AE4733">
        <v>4214622</v>
      </c>
      <c r="AF4733">
        <v>0</v>
      </c>
      <c r="AG4733">
        <v>1352884</v>
      </c>
      <c r="AH4733">
        <v>1352884</v>
      </c>
      <c r="AI4733">
        <v>5567506</v>
      </c>
      <c r="AJ4733">
        <v>1885201</v>
      </c>
      <c r="AK4733">
        <v>95773</v>
      </c>
      <c r="AL4733">
        <v>24994</v>
      </c>
      <c r="AM4733">
        <v>120767</v>
      </c>
      <c r="AN4733">
        <v>2005968</v>
      </c>
      <c r="AO4733">
        <v>3561538</v>
      </c>
      <c r="AQ4733">
        <f>K4733/R4733</f>
        <v>0.51230941286574883</v>
      </c>
    </row>
    <row r="4734" spans="1:43" x14ac:dyDescent="0.35">
      <c r="A4734" t="s">
        <v>9794</v>
      </c>
      <c r="B4734" t="s">
        <v>9795</v>
      </c>
      <c r="C4734" t="s">
        <v>38</v>
      </c>
      <c r="D4734" t="str">
        <f>IF(P4734&lt;=50000,"Extra Small",IF(AND(P4734&gt;=50000,P4734&lt;250000),"Small",IF(AND(P4734&gt;=250000,P4734&lt;1000000),"Medium",IF(AND(P4734&gt;=1000000,P4734&lt;10000000),"Large",IF(AND(P4734&gt;=10000000,P4734&lt;100000000),"Extra Large",IF(P4734&gt;=100000000,"Extra-extra-large"))))))</f>
        <v>Extra Small</v>
      </c>
      <c r="E4734" t="s">
        <v>55</v>
      </c>
      <c r="F4734">
        <v>0</v>
      </c>
      <c r="G4734">
        <v>0</v>
      </c>
      <c r="H4734">
        <v>22</v>
      </c>
      <c r="I4734">
        <v>0</v>
      </c>
      <c r="J4734" t="s">
        <v>57</v>
      </c>
      <c r="K4734">
        <v>0</v>
      </c>
      <c r="L4734">
        <v>9595</v>
      </c>
      <c r="M4734">
        <v>0</v>
      </c>
      <c r="N4734">
        <v>364</v>
      </c>
      <c r="O4734">
        <v>0</v>
      </c>
      <c r="P4734">
        <v>9959</v>
      </c>
      <c r="Q4734">
        <v>0</v>
      </c>
      <c r="R4734">
        <v>9959</v>
      </c>
      <c r="S4734" t="str">
        <f t="shared" si="146"/>
        <v>False</v>
      </c>
      <c r="T4734">
        <v>5898</v>
      </c>
      <c r="U4734" t="b">
        <f t="shared" si="147"/>
        <v>0</v>
      </c>
      <c r="V4734">
        <v>0</v>
      </c>
      <c r="W4734">
        <v>0</v>
      </c>
      <c r="X4734">
        <v>10396</v>
      </c>
      <c r="Y4734">
        <v>4467</v>
      </c>
      <c r="Z4734">
        <v>20761</v>
      </c>
      <c r="AA4734" t="b">
        <f>ABS(T4734-Z4734)&gt;25000</f>
        <v>0</v>
      </c>
      <c r="AB4734">
        <v>-10802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29732</v>
      </c>
      <c r="AJ4734">
        <v>0</v>
      </c>
      <c r="AK4734">
        <v>0</v>
      </c>
      <c r="AL4734">
        <v>0</v>
      </c>
      <c r="AM4734">
        <v>0</v>
      </c>
      <c r="AN4734">
        <v>16155</v>
      </c>
      <c r="AO4734">
        <v>13577</v>
      </c>
      <c r="AQ4734">
        <f>K4734/R4734</f>
        <v>0</v>
      </c>
    </row>
    <row r="4735" spans="1:43" x14ac:dyDescent="0.35">
      <c r="A4735" t="s">
        <v>9796</v>
      </c>
      <c r="B4735" t="s">
        <v>9797</v>
      </c>
      <c r="C4735" t="s">
        <v>38</v>
      </c>
      <c r="D4735" t="str">
        <f>IF(P4735&lt;=50000,"Extra Small",IF(AND(P4735&gt;=50000,P4735&lt;250000),"Small",IF(AND(P4735&gt;=250000,P4735&lt;1000000),"Medium",IF(AND(P4735&gt;=1000000,P4735&lt;10000000),"Large",IF(AND(P4735&gt;=10000000,P4735&lt;100000000),"Extra Large",IF(P4735&gt;=100000000,"Extra-extra-large"))))))</f>
        <v>Extra Small</v>
      </c>
      <c r="E4735" t="s">
        <v>43</v>
      </c>
      <c r="F4735">
        <v>0</v>
      </c>
      <c r="G4735">
        <v>0</v>
      </c>
      <c r="H4735">
        <v>0</v>
      </c>
      <c r="I4735">
        <v>0</v>
      </c>
      <c r="J4735" t="s">
        <v>52</v>
      </c>
      <c r="K4735">
        <v>0</v>
      </c>
      <c r="L4735">
        <v>0</v>
      </c>
      <c r="M4735">
        <v>0</v>
      </c>
      <c r="N4735">
        <v>853</v>
      </c>
      <c r="O4735">
        <v>31513</v>
      </c>
      <c r="P4735">
        <v>32366</v>
      </c>
      <c r="Q4735">
        <v>0</v>
      </c>
      <c r="R4735">
        <v>32366</v>
      </c>
      <c r="S4735" t="str">
        <f t="shared" si="146"/>
        <v>False</v>
      </c>
      <c r="T4735">
        <v>0</v>
      </c>
      <c r="U4735" t="e">
        <f t="shared" si="147"/>
        <v>#DIV/0!</v>
      </c>
      <c r="V4735">
        <v>0</v>
      </c>
      <c r="W4735">
        <v>0</v>
      </c>
      <c r="X4735">
        <v>0</v>
      </c>
      <c r="Y4735">
        <v>5140</v>
      </c>
      <c r="Z4735">
        <v>5140</v>
      </c>
      <c r="AA4735" t="b">
        <f>ABS(T4735-Z4735)&gt;25000</f>
        <v>0</v>
      </c>
      <c r="AB4735">
        <v>27226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91893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91893</v>
      </c>
      <c r="AQ4735">
        <f>K4735/R4735</f>
        <v>0</v>
      </c>
    </row>
    <row r="4736" spans="1:43" x14ac:dyDescent="0.35">
      <c r="A4736" t="s">
        <v>9798</v>
      </c>
      <c r="B4736" t="s">
        <v>9799</v>
      </c>
      <c r="C4736" t="s">
        <v>38</v>
      </c>
      <c r="D4736" t="str">
        <f>IF(P4736&lt;=50000,"Extra Small",IF(AND(P4736&gt;=50000,P4736&lt;250000),"Small",IF(AND(P4736&gt;=250000,P4736&lt;1000000),"Medium",IF(AND(P4736&gt;=1000000,P4736&lt;10000000),"Large",IF(AND(P4736&gt;=10000000,P4736&lt;100000000),"Extra Large",IF(P4736&gt;=100000000,"Extra-extra-large"))))))</f>
        <v>Extra Large</v>
      </c>
      <c r="E4736" t="s">
        <v>110</v>
      </c>
      <c r="F4736">
        <v>141</v>
      </c>
      <c r="G4736">
        <v>123</v>
      </c>
      <c r="H4736">
        <v>65</v>
      </c>
      <c r="I4736">
        <v>237</v>
      </c>
      <c r="J4736" t="s">
        <v>56</v>
      </c>
      <c r="K4736">
        <v>10999787</v>
      </c>
      <c r="L4736">
        <v>19411</v>
      </c>
      <c r="M4736">
        <v>2101662</v>
      </c>
      <c r="N4736">
        <v>458284</v>
      </c>
      <c r="O4736">
        <v>514827</v>
      </c>
      <c r="P4736">
        <v>14093971</v>
      </c>
      <c r="Q4736">
        <v>0</v>
      </c>
      <c r="R4736">
        <v>14093971</v>
      </c>
      <c r="S4736" t="str">
        <f t="shared" si="146"/>
        <v>False</v>
      </c>
      <c r="T4736">
        <v>10096863</v>
      </c>
      <c r="U4736" t="b">
        <f t="shared" si="147"/>
        <v>0</v>
      </c>
      <c r="V4736">
        <v>0</v>
      </c>
      <c r="W4736">
        <v>0</v>
      </c>
      <c r="X4736">
        <v>0</v>
      </c>
      <c r="Y4736">
        <v>2948573</v>
      </c>
      <c r="Z4736">
        <v>13045436</v>
      </c>
      <c r="AA4736" t="b">
        <f>ABS(T4736-Z4736)&gt;1000000</f>
        <v>1</v>
      </c>
      <c r="AB4736">
        <v>1048535</v>
      </c>
      <c r="AC4736">
        <v>0</v>
      </c>
      <c r="AD4736">
        <v>1048535</v>
      </c>
      <c r="AE4736">
        <v>9686533</v>
      </c>
      <c r="AF4736">
        <v>0</v>
      </c>
      <c r="AG4736">
        <v>7719923</v>
      </c>
      <c r="AH4736">
        <v>7719923</v>
      </c>
      <c r="AI4736">
        <v>17406456</v>
      </c>
      <c r="AJ4736">
        <v>4057656</v>
      </c>
      <c r="AK4736">
        <v>0</v>
      </c>
      <c r="AL4736">
        <v>138479</v>
      </c>
      <c r="AM4736">
        <v>138479</v>
      </c>
      <c r="AN4736">
        <v>4196135</v>
      </c>
      <c r="AO4736">
        <v>13210321</v>
      </c>
      <c r="AQ4736">
        <f>K4736/R4736</f>
        <v>0.78046045362233252</v>
      </c>
    </row>
    <row r="4737" spans="1:43" x14ac:dyDescent="0.35">
      <c r="A4737" t="s">
        <v>9800</v>
      </c>
      <c r="B4737" t="s">
        <v>9801</v>
      </c>
      <c r="C4737" t="s">
        <v>38</v>
      </c>
      <c r="D4737" t="str">
        <f>IF(P4737&lt;=50000,"Extra Small",IF(AND(P4737&gt;=50000,P4737&lt;250000),"Small",IF(AND(P4737&gt;=250000,P4737&lt;1000000),"Medium",IF(AND(P4737&gt;=1000000,P4737&lt;10000000),"Large",IF(AND(P4737&gt;=10000000,P4737&lt;100000000),"Extra Large",IF(P4737&gt;=100000000,"Extra-extra-large"))))))</f>
        <v>Small</v>
      </c>
      <c r="E4737" t="s">
        <v>39</v>
      </c>
      <c r="F4737">
        <v>0</v>
      </c>
      <c r="G4737">
        <v>0</v>
      </c>
      <c r="H4737">
        <v>0</v>
      </c>
      <c r="I4737">
        <v>0</v>
      </c>
      <c r="J4737" t="s">
        <v>249</v>
      </c>
      <c r="K4737">
        <v>0</v>
      </c>
      <c r="L4737">
        <v>85294</v>
      </c>
      <c r="M4737">
        <v>0</v>
      </c>
      <c r="N4737">
        <v>68</v>
      </c>
      <c r="O4737">
        <v>0</v>
      </c>
      <c r="P4737">
        <v>85362</v>
      </c>
      <c r="Q4737">
        <v>0</v>
      </c>
      <c r="R4737">
        <v>85362</v>
      </c>
      <c r="S4737" t="str">
        <f t="shared" si="146"/>
        <v>False</v>
      </c>
      <c r="T4737">
        <v>0</v>
      </c>
      <c r="U4737" t="e">
        <f t="shared" si="147"/>
        <v>#DIV/0!</v>
      </c>
      <c r="V4737">
        <v>0</v>
      </c>
      <c r="W4737">
        <v>0</v>
      </c>
      <c r="X4737">
        <v>0</v>
      </c>
      <c r="Y4737">
        <v>27229</v>
      </c>
      <c r="Z4737">
        <v>27229</v>
      </c>
      <c r="AA4737" t="b">
        <f>ABS(T4737-Z4737)&gt;25000</f>
        <v>1</v>
      </c>
      <c r="AB4737">
        <v>58133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85952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85952</v>
      </c>
      <c r="AQ4737">
        <f>K4737/R4737</f>
        <v>0</v>
      </c>
    </row>
    <row r="4738" spans="1:43" x14ac:dyDescent="0.35">
      <c r="A4738" t="s">
        <v>9802</v>
      </c>
      <c r="B4738" t="s">
        <v>9803</v>
      </c>
      <c r="C4738" t="s">
        <v>38</v>
      </c>
      <c r="D4738" t="str">
        <f>IF(P4738&lt;=50000,"Extra Small",IF(AND(P4738&gt;=50000,P4738&lt;250000),"Small",IF(AND(P4738&gt;=250000,P4738&lt;1000000),"Medium",IF(AND(P4738&gt;=1000000,P4738&lt;10000000),"Large",IF(AND(P4738&gt;=10000000,P4738&lt;100000000),"Extra Large",IF(P4738&gt;=100000000,"Extra-extra-large"))))))</f>
        <v>Large</v>
      </c>
      <c r="E4738" t="s">
        <v>164</v>
      </c>
      <c r="F4738">
        <v>0</v>
      </c>
      <c r="G4738">
        <v>1</v>
      </c>
      <c r="H4738">
        <v>0</v>
      </c>
      <c r="I4738">
        <v>1</v>
      </c>
      <c r="J4738" t="s">
        <v>92</v>
      </c>
      <c r="K4738">
        <v>0</v>
      </c>
      <c r="L4738">
        <v>27828</v>
      </c>
      <c r="M4738">
        <v>1509763</v>
      </c>
      <c r="N4738">
        <v>0</v>
      </c>
      <c r="O4738">
        <v>5800</v>
      </c>
      <c r="P4738">
        <v>1543391</v>
      </c>
      <c r="Q4738">
        <v>0</v>
      </c>
      <c r="R4738">
        <v>1543391</v>
      </c>
      <c r="S4738" t="str">
        <f t="shared" si="146"/>
        <v>False</v>
      </c>
      <c r="T4738">
        <v>86864</v>
      </c>
      <c r="U4738" t="b">
        <f t="shared" si="147"/>
        <v>0</v>
      </c>
      <c r="V4738">
        <v>0</v>
      </c>
      <c r="W4738">
        <v>0</v>
      </c>
      <c r="X4738">
        <v>0</v>
      </c>
      <c r="Y4738">
        <v>406016</v>
      </c>
      <c r="Z4738">
        <v>492880</v>
      </c>
      <c r="AA4738" t="b">
        <f>ABS(T4738-Z4738)&gt;1000000</f>
        <v>0</v>
      </c>
      <c r="AB4738">
        <v>1050511</v>
      </c>
      <c r="AC4738">
        <v>83336</v>
      </c>
      <c r="AD4738">
        <v>1133847</v>
      </c>
      <c r="AE4738">
        <v>1535737</v>
      </c>
      <c r="AF4738">
        <v>0</v>
      </c>
      <c r="AG4738">
        <v>0</v>
      </c>
      <c r="AH4738">
        <v>0</v>
      </c>
      <c r="AI4738">
        <v>1535737</v>
      </c>
      <c r="AJ4738">
        <v>73836</v>
      </c>
      <c r="AK4738">
        <v>0</v>
      </c>
      <c r="AL4738">
        <v>0</v>
      </c>
      <c r="AM4738">
        <v>0</v>
      </c>
      <c r="AN4738">
        <v>73836</v>
      </c>
      <c r="AO4738">
        <v>1461901</v>
      </c>
      <c r="AQ4738">
        <f>K4738/R4738</f>
        <v>0</v>
      </c>
    </row>
    <row r="4739" spans="1:43" x14ac:dyDescent="0.35">
      <c r="A4739" t="s">
        <v>9804</v>
      </c>
      <c r="B4739" t="s">
        <v>9805</v>
      </c>
      <c r="C4739" t="s">
        <v>38</v>
      </c>
      <c r="D4739" t="str">
        <f>IF(P4739&lt;=50000,"Extra Small",IF(AND(P4739&gt;=50000,P4739&lt;250000),"Small",IF(AND(P4739&gt;=250000,P4739&lt;1000000),"Medium",IF(AND(P4739&gt;=1000000,P4739&lt;10000000),"Large",IF(AND(P4739&gt;=10000000,P4739&lt;100000000),"Extra Large",IF(P4739&gt;=100000000,"Extra-extra-large"))))))</f>
        <v>Extra Small</v>
      </c>
      <c r="E4739" t="s">
        <v>85</v>
      </c>
      <c r="F4739">
        <v>0</v>
      </c>
      <c r="G4739">
        <v>0</v>
      </c>
      <c r="H4739">
        <v>0</v>
      </c>
      <c r="I4739">
        <v>0</v>
      </c>
      <c r="J4739" t="s">
        <v>40</v>
      </c>
      <c r="K4739">
        <v>0</v>
      </c>
      <c r="L4739">
        <v>16400</v>
      </c>
      <c r="M4739">
        <v>0</v>
      </c>
      <c r="N4739">
        <v>0</v>
      </c>
      <c r="O4739">
        <v>0</v>
      </c>
      <c r="P4739">
        <v>16400</v>
      </c>
      <c r="Q4739">
        <v>0</v>
      </c>
      <c r="R4739">
        <v>16400</v>
      </c>
      <c r="S4739" t="str">
        <f t="shared" ref="S4739:S4802" si="148">IF(ABS(P4739+Q4739-K4739-R4739&gt;25000),"True","False")</f>
        <v>False</v>
      </c>
      <c r="T4739">
        <v>0</v>
      </c>
      <c r="U4739" t="e">
        <f t="shared" ref="U4739:U4802" si="149">T4739/(F4739+G4739+H4739)&gt;300000</f>
        <v>#DIV/0!</v>
      </c>
      <c r="V4739">
        <v>0</v>
      </c>
      <c r="W4739">
        <v>0</v>
      </c>
      <c r="X4739">
        <v>14349</v>
      </c>
      <c r="Y4739">
        <v>1523</v>
      </c>
      <c r="Z4739">
        <v>15872</v>
      </c>
      <c r="AA4739" t="b">
        <f>ABS(T4739-Z4739)&gt;25000</f>
        <v>0</v>
      </c>
      <c r="AB4739">
        <v>528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330</v>
      </c>
      <c r="AJ4739">
        <v>0</v>
      </c>
      <c r="AK4739">
        <v>0</v>
      </c>
      <c r="AL4739">
        <v>0</v>
      </c>
      <c r="AM4739">
        <v>0</v>
      </c>
      <c r="AN4739">
        <v>330</v>
      </c>
      <c r="AO4739">
        <v>0</v>
      </c>
      <c r="AQ4739">
        <f>K4739/R4739</f>
        <v>0</v>
      </c>
    </row>
    <row r="4740" spans="1:43" x14ac:dyDescent="0.35">
      <c r="A4740" t="s">
        <v>9806</v>
      </c>
      <c r="B4740" t="s">
        <v>9807</v>
      </c>
      <c r="C4740" t="s">
        <v>38</v>
      </c>
      <c r="D4740" t="str">
        <f>IF(P4740&lt;=50000,"Extra Small",IF(AND(P4740&gt;=50000,P4740&lt;250000),"Small",IF(AND(P4740&gt;=250000,P4740&lt;1000000),"Medium",IF(AND(P4740&gt;=1000000,P4740&lt;10000000),"Large",IF(AND(P4740&gt;=10000000,P4740&lt;100000000),"Extra Large",IF(P4740&gt;=100000000,"Extra-extra-large"))))))</f>
        <v>Medium</v>
      </c>
      <c r="E4740" t="s">
        <v>43</v>
      </c>
      <c r="F4740">
        <v>3</v>
      </c>
      <c r="G4740">
        <v>2</v>
      </c>
      <c r="H4740">
        <v>60</v>
      </c>
      <c r="I4740">
        <v>126.97</v>
      </c>
      <c r="J4740" t="s">
        <v>48</v>
      </c>
      <c r="K4740">
        <v>270693</v>
      </c>
      <c r="L4740">
        <v>38130</v>
      </c>
      <c r="M4740">
        <v>104077</v>
      </c>
      <c r="N4740">
        <v>8097</v>
      </c>
      <c r="O4740">
        <v>95976</v>
      </c>
      <c r="P4740">
        <v>516973</v>
      </c>
      <c r="Q4740">
        <v>0</v>
      </c>
      <c r="R4740">
        <v>516973</v>
      </c>
      <c r="S4740" t="str">
        <f t="shared" si="148"/>
        <v>False</v>
      </c>
      <c r="T4740">
        <v>480401</v>
      </c>
      <c r="U4740" t="b">
        <f t="shared" si="149"/>
        <v>0</v>
      </c>
      <c r="V4740">
        <v>0</v>
      </c>
      <c r="W4740">
        <v>0</v>
      </c>
      <c r="X4740">
        <v>0</v>
      </c>
      <c r="Y4740">
        <v>212597</v>
      </c>
      <c r="Z4740">
        <v>692998</v>
      </c>
      <c r="AA4740" t="b">
        <f>ABS(T4740-Z4740)&gt;25000</f>
        <v>1</v>
      </c>
      <c r="AB4740">
        <v>-176025</v>
      </c>
      <c r="AC4740">
        <v>0</v>
      </c>
      <c r="AD4740">
        <v>-176025</v>
      </c>
      <c r="AE4740">
        <v>643618</v>
      </c>
      <c r="AF4740">
        <v>0</v>
      </c>
      <c r="AG4740">
        <v>0</v>
      </c>
      <c r="AH4740">
        <v>51533</v>
      </c>
      <c r="AI4740">
        <v>695151</v>
      </c>
      <c r="AJ4740">
        <v>119530</v>
      </c>
      <c r="AK4740">
        <v>0</v>
      </c>
      <c r="AL4740">
        <v>0</v>
      </c>
      <c r="AM4740">
        <v>8838</v>
      </c>
      <c r="AN4740">
        <v>128368</v>
      </c>
      <c r="AO4740">
        <v>566783</v>
      </c>
      <c r="AQ4740">
        <f>K4740/R4740</f>
        <v>0.52361148454561457</v>
      </c>
    </row>
    <row r="4741" spans="1:43" x14ac:dyDescent="0.35">
      <c r="A4741" t="s">
        <v>9808</v>
      </c>
      <c r="B4741" t="s">
        <v>9809</v>
      </c>
      <c r="C4741" t="s">
        <v>38</v>
      </c>
      <c r="D4741" t="str">
        <f>IF(P4741&lt;=50000,"Extra Small",IF(AND(P4741&gt;=50000,P4741&lt;250000),"Small",IF(AND(P4741&gt;=250000,P4741&lt;1000000),"Medium",IF(AND(P4741&gt;=1000000,P4741&lt;10000000),"Large",IF(AND(P4741&gt;=10000000,P4741&lt;100000000),"Extra Large",IF(P4741&gt;=100000000,"Extra-extra-large"))))))</f>
        <v>Medium</v>
      </c>
      <c r="E4741" t="s">
        <v>43</v>
      </c>
      <c r="F4741">
        <v>0</v>
      </c>
      <c r="G4741">
        <v>5</v>
      </c>
      <c r="H4741">
        <v>1</v>
      </c>
      <c r="I4741">
        <v>3</v>
      </c>
      <c r="J4741" t="s">
        <v>281</v>
      </c>
      <c r="K4741">
        <v>81585</v>
      </c>
      <c r="L4741">
        <v>0</v>
      </c>
      <c r="M4741">
        <v>178820</v>
      </c>
      <c r="N4741">
        <v>2945</v>
      </c>
      <c r="O4741">
        <v>0</v>
      </c>
      <c r="P4741">
        <v>263350</v>
      </c>
      <c r="Q4741">
        <v>32202</v>
      </c>
      <c r="R4741">
        <v>295552</v>
      </c>
      <c r="S4741" t="str">
        <f t="shared" si="148"/>
        <v>False</v>
      </c>
      <c r="T4741">
        <v>222033</v>
      </c>
      <c r="U4741" t="b">
        <f t="shared" si="149"/>
        <v>0</v>
      </c>
      <c r="V4741">
        <v>0</v>
      </c>
      <c r="W4741">
        <v>0</v>
      </c>
      <c r="X4741">
        <v>0</v>
      </c>
      <c r="Y4741">
        <v>73719</v>
      </c>
      <c r="Z4741">
        <v>295752</v>
      </c>
      <c r="AA4741" t="b">
        <f>ABS(T4741-Z4741)&gt;25000</f>
        <v>1</v>
      </c>
      <c r="AB4741">
        <v>-200</v>
      </c>
      <c r="AC4741">
        <v>0</v>
      </c>
      <c r="AD4741">
        <v>-200</v>
      </c>
      <c r="AE4741">
        <v>270742</v>
      </c>
      <c r="AF4741">
        <v>0</v>
      </c>
      <c r="AG4741">
        <v>0</v>
      </c>
      <c r="AH4741">
        <v>62034</v>
      </c>
      <c r="AI4741">
        <v>332776</v>
      </c>
      <c r="AJ4741">
        <v>83851</v>
      </c>
      <c r="AK4741">
        <v>0</v>
      </c>
      <c r="AL4741">
        <v>0</v>
      </c>
      <c r="AM4741">
        <v>0</v>
      </c>
      <c r="AN4741">
        <v>83851</v>
      </c>
      <c r="AO4741">
        <v>248925</v>
      </c>
      <c r="AQ4741">
        <f>K4741/R4741</f>
        <v>0.27604279449978347</v>
      </c>
    </row>
    <row r="4742" spans="1:43" x14ac:dyDescent="0.35">
      <c r="A4742" t="s">
        <v>9810</v>
      </c>
      <c r="B4742" t="s">
        <v>9811</v>
      </c>
      <c r="C4742" t="s">
        <v>38</v>
      </c>
      <c r="D4742" t="str">
        <f>IF(P4742&lt;=50000,"Extra Small",IF(AND(P4742&gt;=50000,P4742&lt;250000),"Small",IF(AND(P4742&gt;=250000,P4742&lt;1000000),"Medium",IF(AND(P4742&gt;=1000000,P4742&lt;10000000),"Large",IF(AND(P4742&gt;=10000000,P4742&lt;100000000),"Extra Large",IF(P4742&gt;=100000000,"Extra-extra-large"))))))</f>
        <v>Extra Small</v>
      </c>
      <c r="E4742" t="s">
        <v>43</v>
      </c>
      <c r="F4742">
        <v>0</v>
      </c>
      <c r="G4742">
        <v>0</v>
      </c>
      <c r="H4742">
        <v>0</v>
      </c>
      <c r="I4742">
        <v>0</v>
      </c>
      <c r="J4742" t="s">
        <v>40</v>
      </c>
      <c r="K4742">
        <v>0</v>
      </c>
      <c r="L4742">
        <v>0</v>
      </c>
      <c r="M4742">
        <v>0</v>
      </c>
      <c r="N4742">
        <v>1</v>
      </c>
      <c r="O4742">
        <v>120</v>
      </c>
      <c r="P4742">
        <v>121</v>
      </c>
      <c r="Q4742">
        <v>0</v>
      </c>
      <c r="R4742">
        <v>121</v>
      </c>
      <c r="S4742" t="str">
        <f t="shared" si="148"/>
        <v>False</v>
      </c>
      <c r="T4742">
        <v>0</v>
      </c>
      <c r="U4742" t="e">
        <f t="shared" si="149"/>
        <v>#DIV/0!</v>
      </c>
      <c r="V4742">
        <v>0</v>
      </c>
      <c r="W4742">
        <v>0</v>
      </c>
      <c r="X4742">
        <v>0</v>
      </c>
      <c r="Y4742">
        <v>0</v>
      </c>
      <c r="Z4742">
        <v>0</v>
      </c>
      <c r="AA4742" t="b">
        <f>ABS(T4742-Z4742)&gt;25000</f>
        <v>0</v>
      </c>
      <c r="AB4742">
        <v>121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1229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1229</v>
      </c>
      <c r="AQ4742">
        <f>K4742/R4742</f>
        <v>0</v>
      </c>
    </row>
    <row r="4743" spans="1:43" x14ac:dyDescent="0.35">
      <c r="A4743" t="s">
        <v>9812</v>
      </c>
      <c r="B4743" t="s">
        <v>9813</v>
      </c>
      <c r="C4743" t="s">
        <v>38</v>
      </c>
      <c r="D4743" t="str">
        <f>IF(P4743&lt;=50000,"Extra Small",IF(AND(P4743&gt;=50000,P4743&lt;250000),"Small",IF(AND(P4743&gt;=250000,P4743&lt;1000000),"Medium",IF(AND(P4743&gt;=1000000,P4743&lt;10000000),"Large",IF(AND(P4743&gt;=10000000,P4743&lt;100000000),"Extra Large",IF(P4743&gt;=100000000,"Extra-extra-large"))))))</f>
        <v>Extra Small</v>
      </c>
      <c r="E4743" t="s">
        <v>302</v>
      </c>
      <c r="F4743">
        <v>0</v>
      </c>
      <c r="G4743">
        <v>0</v>
      </c>
      <c r="H4743">
        <v>0</v>
      </c>
      <c r="I4743">
        <v>0</v>
      </c>
      <c r="J4743" t="s">
        <v>9814</v>
      </c>
      <c r="K4743">
        <v>0</v>
      </c>
      <c r="L4743">
        <v>2141</v>
      </c>
      <c r="M4743">
        <v>0</v>
      </c>
      <c r="N4743">
        <v>0</v>
      </c>
      <c r="O4743">
        <v>7711</v>
      </c>
      <c r="P4743">
        <v>9852</v>
      </c>
      <c r="Q4743">
        <v>9551</v>
      </c>
      <c r="R4743">
        <v>19403</v>
      </c>
      <c r="S4743" t="str">
        <f t="shared" si="148"/>
        <v>False</v>
      </c>
      <c r="T4743">
        <v>0</v>
      </c>
      <c r="U4743" t="e">
        <f t="shared" si="149"/>
        <v>#DIV/0!</v>
      </c>
      <c r="V4743">
        <v>0</v>
      </c>
      <c r="W4743">
        <v>0</v>
      </c>
      <c r="X4743">
        <v>5075</v>
      </c>
      <c r="Y4743">
        <v>57</v>
      </c>
      <c r="Z4743">
        <v>5132</v>
      </c>
      <c r="AA4743" t="b">
        <f>ABS(T4743-Z4743)&gt;25000</f>
        <v>0</v>
      </c>
      <c r="AB4743">
        <v>14271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14271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14271</v>
      </c>
      <c r="AQ4743">
        <f>K4743/R4743</f>
        <v>0</v>
      </c>
    </row>
    <row r="4744" spans="1:43" x14ac:dyDescent="0.35">
      <c r="A4744" t="s">
        <v>9815</v>
      </c>
      <c r="B4744" t="s">
        <v>9816</v>
      </c>
      <c r="C4744" t="s">
        <v>50</v>
      </c>
      <c r="D4744" t="str">
        <f>IF(P4744&lt;=50000,"Extra Small",IF(AND(P4744&gt;=50000,P4744&lt;250000),"Small",IF(AND(P4744&gt;=250000,P4744&lt;1000000),"Medium",IF(AND(P4744&gt;=1000000,P4744&lt;10000000),"Large",IF(AND(P4744&gt;=10000000,P4744&lt;100000000),"Extra Large",IF(P4744&gt;=100000000,"Extra-extra-large"))))))</f>
        <v>Small</v>
      </c>
      <c r="E4744" t="s">
        <v>85</v>
      </c>
      <c r="F4744">
        <v>0</v>
      </c>
      <c r="G4744">
        <v>1</v>
      </c>
      <c r="H4744">
        <v>0</v>
      </c>
      <c r="I4744">
        <v>0</v>
      </c>
      <c r="J4744" t="s">
        <v>256</v>
      </c>
      <c r="K4744">
        <v>93076</v>
      </c>
      <c r="L4744">
        <v>844</v>
      </c>
      <c r="M4744">
        <v>10390</v>
      </c>
      <c r="N4744">
        <v>0</v>
      </c>
      <c r="O4744">
        <v>0</v>
      </c>
      <c r="P4744">
        <v>104310</v>
      </c>
      <c r="Q4744">
        <v>0</v>
      </c>
      <c r="R4744">
        <v>104310</v>
      </c>
      <c r="S4744" t="str">
        <f t="shared" si="148"/>
        <v>False</v>
      </c>
      <c r="T4744">
        <v>34208</v>
      </c>
      <c r="U4744" t="b">
        <f t="shared" si="149"/>
        <v>0</v>
      </c>
      <c r="V4744">
        <v>0</v>
      </c>
      <c r="W4744">
        <v>0</v>
      </c>
      <c r="X4744">
        <v>0</v>
      </c>
      <c r="Y4744">
        <v>46997</v>
      </c>
      <c r="Z4744">
        <v>81205</v>
      </c>
      <c r="AA4744" t="b">
        <f>ABS(T4744-Z4744)&gt;25000</f>
        <v>1</v>
      </c>
      <c r="AB4744">
        <v>23105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35584</v>
      </c>
      <c r="AJ4744">
        <v>0</v>
      </c>
      <c r="AK4744">
        <v>0</v>
      </c>
      <c r="AL4744">
        <v>0</v>
      </c>
      <c r="AM4744">
        <v>0</v>
      </c>
      <c r="AN4744">
        <v>5414</v>
      </c>
      <c r="AO4744">
        <v>30170</v>
      </c>
      <c r="AQ4744">
        <f>K4744/R4744</f>
        <v>0.8923017927331991</v>
      </c>
    </row>
    <row r="4745" spans="1:43" x14ac:dyDescent="0.35">
      <c r="A4745" t="s">
        <v>9817</v>
      </c>
      <c r="B4745" t="s">
        <v>9818</v>
      </c>
      <c r="C4745" t="s">
        <v>38</v>
      </c>
      <c r="D4745" t="str">
        <f>IF(P4745&lt;=50000,"Extra Small",IF(AND(P4745&gt;=50000,P4745&lt;250000),"Small",IF(AND(P4745&gt;=250000,P4745&lt;1000000),"Medium",IF(AND(P4745&gt;=1000000,P4745&lt;10000000),"Large",IF(AND(P4745&gt;=10000000,P4745&lt;100000000),"Extra Large",IF(P4745&gt;=100000000,"Extra-extra-large"))))))</f>
        <v>Large</v>
      </c>
      <c r="E4745" t="s">
        <v>228</v>
      </c>
      <c r="F4745">
        <v>6</v>
      </c>
      <c r="G4745">
        <v>11</v>
      </c>
      <c r="H4745">
        <v>2</v>
      </c>
      <c r="I4745">
        <v>12.34</v>
      </c>
      <c r="J4745" t="s">
        <v>143</v>
      </c>
      <c r="K4745">
        <v>96370</v>
      </c>
      <c r="L4745">
        <v>876333</v>
      </c>
      <c r="M4745">
        <v>240069</v>
      </c>
      <c r="N4745">
        <v>1128</v>
      </c>
      <c r="O4745">
        <v>188364</v>
      </c>
      <c r="P4745">
        <v>1402264</v>
      </c>
      <c r="Q4745">
        <v>0</v>
      </c>
      <c r="R4745">
        <v>1402264</v>
      </c>
      <c r="S4745" t="str">
        <f t="shared" si="148"/>
        <v>False</v>
      </c>
      <c r="T4745">
        <v>793232</v>
      </c>
      <c r="U4745" t="b">
        <f t="shared" si="149"/>
        <v>0</v>
      </c>
      <c r="V4745">
        <v>0</v>
      </c>
      <c r="W4745">
        <v>0</v>
      </c>
      <c r="X4745">
        <v>0</v>
      </c>
      <c r="Y4745">
        <v>552176</v>
      </c>
      <c r="Z4745">
        <v>1345408</v>
      </c>
      <c r="AA4745" t="b">
        <f>ABS(T4745-Z4745)&gt;1000000</f>
        <v>0</v>
      </c>
      <c r="AB4745">
        <v>56856</v>
      </c>
      <c r="AC4745">
        <v>0</v>
      </c>
      <c r="AD4745">
        <v>56856</v>
      </c>
      <c r="AE4745">
        <v>236744</v>
      </c>
      <c r="AF4745">
        <v>0</v>
      </c>
      <c r="AG4745">
        <v>6401751</v>
      </c>
      <c r="AH4745">
        <v>6401751</v>
      </c>
      <c r="AI4745">
        <v>6638495</v>
      </c>
      <c r="AJ4745">
        <v>195194</v>
      </c>
      <c r="AK4745">
        <v>0</v>
      </c>
      <c r="AL4745">
        <v>4024</v>
      </c>
      <c r="AM4745">
        <v>4024</v>
      </c>
      <c r="AN4745">
        <v>199218</v>
      </c>
      <c r="AO4745">
        <v>6439277</v>
      </c>
      <c r="AQ4745">
        <f>K4745/R4745</f>
        <v>6.8724576827188036E-2</v>
      </c>
    </row>
    <row r="4746" spans="1:43" x14ac:dyDescent="0.35">
      <c r="A4746" t="s">
        <v>9819</v>
      </c>
      <c r="B4746" t="s">
        <v>9820</v>
      </c>
      <c r="C4746" t="s">
        <v>50</v>
      </c>
      <c r="D4746" t="str">
        <f>IF(P4746&lt;=50000,"Extra Small",IF(AND(P4746&gt;=50000,P4746&lt;250000),"Small",IF(AND(P4746&gt;=250000,P4746&lt;1000000),"Medium",IF(AND(P4746&gt;=1000000,P4746&lt;10000000),"Large",IF(AND(P4746&gt;=10000000,P4746&lt;100000000),"Extra Large",IF(P4746&gt;=100000000,"Extra-extra-large"))))))</f>
        <v>Extra Small</v>
      </c>
      <c r="E4746" t="s">
        <v>110</v>
      </c>
      <c r="F4746">
        <v>0</v>
      </c>
      <c r="G4746">
        <v>0</v>
      </c>
      <c r="H4746">
        <v>0</v>
      </c>
      <c r="I4746">
        <v>0</v>
      </c>
      <c r="J4746" t="s">
        <v>44</v>
      </c>
      <c r="K4746">
        <v>0</v>
      </c>
      <c r="L4746">
        <v>0</v>
      </c>
      <c r="M4746">
        <v>0</v>
      </c>
      <c r="N4746">
        <v>996</v>
      </c>
      <c r="O4746">
        <v>0</v>
      </c>
      <c r="P4746">
        <v>996</v>
      </c>
      <c r="Q4746">
        <v>0</v>
      </c>
      <c r="R4746">
        <v>996</v>
      </c>
      <c r="S4746" t="str">
        <f t="shared" si="148"/>
        <v>False</v>
      </c>
      <c r="T4746">
        <v>0</v>
      </c>
      <c r="U4746" t="e">
        <f t="shared" si="149"/>
        <v>#DIV/0!</v>
      </c>
      <c r="V4746">
        <v>0</v>
      </c>
      <c r="W4746">
        <v>0</v>
      </c>
      <c r="X4746">
        <v>0</v>
      </c>
      <c r="Y4746">
        <v>431</v>
      </c>
      <c r="Z4746">
        <v>431</v>
      </c>
      <c r="AA4746" t="b">
        <f>ABS(T4746-Z4746)&gt;25000</f>
        <v>0</v>
      </c>
      <c r="AB4746">
        <v>565</v>
      </c>
      <c r="AC4746">
        <v>0</v>
      </c>
      <c r="AD4746">
        <v>565</v>
      </c>
      <c r="AE4746">
        <v>0</v>
      </c>
      <c r="AF4746">
        <v>0</v>
      </c>
      <c r="AG4746">
        <v>0</v>
      </c>
      <c r="AH4746">
        <v>0</v>
      </c>
      <c r="AI4746">
        <v>43412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43412</v>
      </c>
      <c r="AQ4746">
        <f>K4746/R4746</f>
        <v>0</v>
      </c>
    </row>
    <row r="4747" spans="1:43" x14ac:dyDescent="0.35">
      <c r="A4747" t="s">
        <v>9821</v>
      </c>
      <c r="B4747" t="s">
        <v>9822</v>
      </c>
      <c r="C4747" t="s">
        <v>38</v>
      </c>
      <c r="D4747" t="str">
        <f>IF(P4747&lt;=50000,"Extra Small",IF(AND(P4747&gt;=50000,P4747&lt;250000),"Small",IF(AND(P4747&gt;=250000,P4747&lt;1000000),"Medium",IF(AND(P4747&gt;=1000000,P4747&lt;10000000),"Large",IF(AND(P4747&gt;=10000000,P4747&lt;100000000),"Extra Large",IF(P4747&gt;=100000000,"Extra-extra-large"))))))</f>
        <v>Small</v>
      </c>
      <c r="E4747" t="s">
        <v>123</v>
      </c>
      <c r="F4747">
        <v>0</v>
      </c>
      <c r="G4747">
        <v>0</v>
      </c>
      <c r="H4747">
        <v>0</v>
      </c>
      <c r="I4747">
        <v>0</v>
      </c>
      <c r="J4747" t="s">
        <v>2367</v>
      </c>
      <c r="K4747">
        <v>46040</v>
      </c>
      <c r="L4747">
        <v>8953</v>
      </c>
      <c r="M4747">
        <v>21991</v>
      </c>
      <c r="N4747">
        <v>3642</v>
      </c>
      <c r="O4747">
        <v>2294</v>
      </c>
      <c r="P4747">
        <v>82920</v>
      </c>
      <c r="Q4747">
        <v>0</v>
      </c>
      <c r="R4747">
        <v>82920</v>
      </c>
      <c r="S4747" t="str">
        <f t="shared" si="148"/>
        <v>False</v>
      </c>
      <c r="T4747">
        <v>0</v>
      </c>
      <c r="U4747" t="e">
        <f t="shared" si="149"/>
        <v>#DIV/0!</v>
      </c>
      <c r="V4747">
        <v>0</v>
      </c>
      <c r="W4747">
        <v>0</v>
      </c>
      <c r="X4747">
        <v>0</v>
      </c>
      <c r="Y4747">
        <v>52829</v>
      </c>
      <c r="Z4747">
        <v>52829</v>
      </c>
      <c r="AA4747" t="b">
        <f>ABS(T4747-Z4747)&gt;25000</f>
        <v>1</v>
      </c>
      <c r="AB4747">
        <v>30091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176116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176116</v>
      </c>
      <c r="AQ4747">
        <f>K4747/R4747</f>
        <v>0.55523396044380124</v>
      </c>
    </row>
    <row r="4748" spans="1:43" x14ac:dyDescent="0.35">
      <c r="A4748" t="s">
        <v>9823</v>
      </c>
      <c r="B4748" t="s">
        <v>9824</v>
      </c>
      <c r="C4748" t="s">
        <v>38</v>
      </c>
      <c r="D4748" t="str">
        <f>IF(P4748&lt;=50000,"Extra Small",IF(AND(P4748&gt;=50000,P4748&lt;250000),"Small",IF(AND(P4748&gt;=250000,P4748&lt;1000000),"Medium",IF(AND(P4748&gt;=1000000,P4748&lt;10000000),"Large",IF(AND(P4748&gt;=10000000,P4748&lt;100000000),"Extra Large",IF(P4748&gt;=100000000,"Extra-extra-large"))))))</f>
        <v>Large</v>
      </c>
      <c r="E4748" t="s">
        <v>67</v>
      </c>
      <c r="F4748">
        <v>15</v>
      </c>
      <c r="G4748">
        <v>43</v>
      </c>
      <c r="H4748">
        <v>17</v>
      </c>
      <c r="I4748">
        <v>51.55</v>
      </c>
      <c r="J4748" t="s">
        <v>201</v>
      </c>
      <c r="K4748">
        <v>2808628</v>
      </c>
      <c r="L4748">
        <v>26420</v>
      </c>
      <c r="M4748">
        <v>2051917</v>
      </c>
      <c r="N4748">
        <v>41460</v>
      </c>
      <c r="O4748">
        <v>69338</v>
      </c>
      <c r="P4748">
        <v>4997763</v>
      </c>
      <c r="Q4748">
        <v>0</v>
      </c>
      <c r="R4748">
        <v>4997763</v>
      </c>
      <c r="S4748" t="str">
        <f t="shared" si="148"/>
        <v>False</v>
      </c>
      <c r="T4748">
        <v>3551045</v>
      </c>
      <c r="U4748" t="b">
        <f t="shared" si="149"/>
        <v>0</v>
      </c>
      <c r="V4748">
        <v>0</v>
      </c>
      <c r="W4748">
        <v>0</v>
      </c>
      <c r="X4748">
        <v>0</v>
      </c>
      <c r="Y4748">
        <v>1249998</v>
      </c>
      <c r="Z4748">
        <v>4801043</v>
      </c>
      <c r="AA4748" t="b">
        <f>ABS(T4748-Z4748)&gt;1000000</f>
        <v>1</v>
      </c>
      <c r="AB4748">
        <v>196720</v>
      </c>
      <c r="AC4748">
        <v>0</v>
      </c>
      <c r="AD4748">
        <v>196720</v>
      </c>
      <c r="AE4748">
        <v>2882706</v>
      </c>
      <c r="AF4748">
        <v>0</v>
      </c>
      <c r="AG4748">
        <v>400058</v>
      </c>
      <c r="AH4748">
        <v>400058</v>
      </c>
      <c r="AI4748">
        <v>3282764</v>
      </c>
      <c r="AJ4748">
        <v>699487</v>
      </c>
      <c r="AK4748">
        <v>0</v>
      </c>
      <c r="AL4748">
        <v>127121</v>
      </c>
      <c r="AM4748">
        <v>127121</v>
      </c>
      <c r="AN4748">
        <v>826608</v>
      </c>
      <c r="AO4748">
        <v>2456156</v>
      </c>
      <c r="AQ4748">
        <f>K4748/R4748</f>
        <v>0.56197702852256104</v>
      </c>
    </row>
    <row r="4749" spans="1:43" x14ac:dyDescent="0.35">
      <c r="A4749" t="s">
        <v>9825</v>
      </c>
      <c r="B4749" t="s">
        <v>9826</v>
      </c>
      <c r="C4749" t="s">
        <v>38</v>
      </c>
      <c r="D4749" t="str">
        <f>IF(P4749&lt;=50000,"Extra Small",IF(AND(P4749&gt;=50000,P4749&lt;250000),"Small",IF(AND(P4749&gt;=250000,P4749&lt;1000000),"Medium",IF(AND(P4749&gt;=1000000,P4749&lt;10000000),"Large",IF(AND(P4749&gt;=10000000,P4749&lt;100000000),"Extra Large",IF(P4749&gt;=100000000,"Extra-extra-large"))))))</f>
        <v>Extra Small</v>
      </c>
      <c r="E4749" t="s">
        <v>43</v>
      </c>
      <c r="F4749">
        <v>0</v>
      </c>
      <c r="G4749">
        <v>0</v>
      </c>
      <c r="H4749">
        <v>0</v>
      </c>
      <c r="I4749">
        <v>0</v>
      </c>
      <c r="J4749" t="s">
        <v>48</v>
      </c>
      <c r="K4749">
        <v>0</v>
      </c>
      <c r="L4749">
        <v>1330</v>
      </c>
      <c r="M4749">
        <v>0</v>
      </c>
      <c r="N4749">
        <v>39308</v>
      </c>
      <c r="O4749">
        <v>0</v>
      </c>
      <c r="P4749">
        <v>40638</v>
      </c>
      <c r="Q4749">
        <v>162</v>
      </c>
      <c r="R4749">
        <v>40800</v>
      </c>
      <c r="S4749" t="str">
        <f t="shared" si="148"/>
        <v>False</v>
      </c>
      <c r="T4749">
        <v>0</v>
      </c>
      <c r="U4749" t="e">
        <f t="shared" si="149"/>
        <v>#DIV/0!</v>
      </c>
      <c r="V4749">
        <v>0</v>
      </c>
      <c r="W4749">
        <v>15000</v>
      </c>
      <c r="X4749">
        <v>27000</v>
      </c>
      <c r="Y4749">
        <v>15911</v>
      </c>
      <c r="Z4749">
        <v>57911</v>
      </c>
      <c r="AA4749" t="b">
        <f>ABS(T4749-Z4749)&gt;25000</f>
        <v>1</v>
      </c>
      <c r="AB4749">
        <v>-17111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1039889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1039889</v>
      </c>
      <c r="AQ4749">
        <f>K4749/R4749</f>
        <v>0</v>
      </c>
    </row>
    <row r="4750" spans="1:43" x14ac:dyDescent="0.35">
      <c r="A4750" t="s">
        <v>9827</v>
      </c>
      <c r="B4750" t="s">
        <v>9828</v>
      </c>
      <c r="C4750" t="s">
        <v>38</v>
      </c>
      <c r="D4750" t="str">
        <f>IF(P4750&lt;=50000,"Extra Small",IF(AND(P4750&gt;=50000,P4750&lt;250000),"Small",IF(AND(P4750&gt;=250000,P4750&lt;1000000),"Medium",IF(AND(P4750&gt;=1000000,P4750&lt;10000000),"Large",IF(AND(P4750&gt;=10000000,P4750&lt;100000000),"Extra Large",IF(P4750&gt;=100000000,"Extra-extra-large"))))))</f>
        <v>Extra Small</v>
      </c>
      <c r="E4750" t="s">
        <v>302</v>
      </c>
      <c r="F4750">
        <v>0</v>
      </c>
      <c r="G4750">
        <v>0</v>
      </c>
      <c r="H4750">
        <v>0</v>
      </c>
      <c r="I4750">
        <v>0</v>
      </c>
      <c r="J4750" t="s">
        <v>40</v>
      </c>
      <c r="K4750">
        <v>0</v>
      </c>
      <c r="L4750">
        <v>42434</v>
      </c>
      <c r="M4750">
        <v>0</v>
      </c>
      <c r="N4750">
        <v>0</v>
      </c>
      <c r="O4750">
        <v>0</v>
      </c>
      <c r="P4750">
        <v>42434</v>
      </c>
      <c r="Q4750">
        <v>0</v>
      </c>
      <c r="R4750">
        <v>42434</v>
      </c>
      <c r="S4750" t="str">
        <f t="shared" si="148"/>
        <v>False</v>
      </c>
      <c r="T4750">
        <v>0</v>
      </c>
      <c r="U4750" t="e">
        <f t="shared" si="149"/>
        <v>#DIV/0!</v>
      </c>
      <c r="V4750">
        <v>0</v>
      </c>
      <c r="W4750">
        <v>12992</v>
      </c>
      <c r="X4750">
        <v>19286</v>
      </c>
      <c r="Y4750">
        <v>0</v>
      </c>
      <c r="Z4750">
        <v>32278</v>
      </c>
      <c r="AA4750" t="b">
        <f>ABS(T4750-Z4750)&gt;25000</f>
        <v>1</v>
      </c>
      <c r="AB4750">
        <v>10156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37674</v>
      </c>
      <c r="AJ4750">
        <v>0</v>
      </c>
      <c r="AK4750">
        <v>0</v>
      </c>
      <c r="AL4750">
        <v>0</v>
      </c>
      <c r="AM4750">
        <v>0</v>
      </c>
      <c r="AN4750">
        <v>1719</v>
      </c>
      <c r="AO4750">
        <v>35955</v>
      </c>
      <c r="AQ4750">
        <f>K4750/R4750</f>
        <v>0</v>
      </c>
    </row>
    <row r="4751" spans="1:43" x14ac:dyDescent="0.35">
      <c r="A4751" t="s">
        <v>9829</v>
      </c>
      <c r="B4751" t="s">
        <v>9830</v>
      </c>
      <c r="C4751" t="s">
        <v>50</v>
      </c>
      <c r="D4751" t="str">
        <f>IF(P4751&lt;=50000,"Extra Small",IF(AND(P4751&gt;=50000,P4751&lt;250000),"Small",IF(AND(P4751&gt;=250000,P4751&lt;1000000),"Medium",IF(AND(P4751&gt;=1000000,P4751&lt;10000000),"Large",IF(AND(P4751&gt;=10000000,P4751&lt;100000000),"Extra Large",IF(P4751&gt;=100000000,"Extra-extra-large"))))))</f>
        <v>Large</v>
      </c>
      <c r="E4751" t="s">
        <v>76</v>
      </c>
      <c r="F4751">
        <v>11</v>
      </c>
      <c r="G4751">
        <v>23</v>
      </c>
      <c r="H4751">
        <v>6</v>
      </c>
      <c r="I4751">
        <v>27</v>
      </c>
      <c r="J4751" t="s">
        <v>48</v>
      </c>
      <c r="K4751">
        <v>8783723</v>
      </c>
      <c r="L4751">
        <v>0</v>
      </c>
      <c r="M4751">
        <v>626288</v>
      </c>
      <c r="N4751">
        <v>0</v>
      </c>
      <c r="O4751">
        <v>79518</v>
      </c>
      <c r="P4751">
        <v>9489529</v>
      </c>
      <c r="Q4751">
        <v>0</v>
      </c>
      <c r="R4751">
        <v>9489529</v>
      </c>
      <c r="S4751" t="str">
        <f t="shared" si="148"/>
        <v>False</v>
      </c>
      <c r="T4751">
        <v>2097032</v>
      </c>
      <c r="U4751" t="b">
        <f t="shared" si="149"/>
        <v>0</v>
      </c>
      <c r="V4751">
        <v>0</v>
      </c>
      <c r="W4751">
        <v>0</v>
      </c>
      <c r="X4751">
        <v>0</v>
      </c>
      <c r="Y4751">
        <v>7299996</v>
      </c>
      <c r="Z4751">
        <v>9397028</v>
      </c>
      <c r="AA4751" t="b">
        <f>ABS(T4751-Z4751)&gt;1000000</f>
        <v>1</v>
      </c>
      <c r="AB4751">
        <v>92501</v>
      </c>
      <c r="AC4751">
        <v>0</v>
      </c>
      <c r="AD4751">
        <v>92501</v>
      </c>
      <c r="AE4751">
        <v>1431038</v>
      </c>
      <c r="AF4751">
        <v>0</v>
      </c>
      <c r="AG4751">
        <v>10278</v>
      </c>
      <c r="AH4751">
        <v>10278</v>
      </c>
      <c r="AI4751">
        <v>1441316</v>
      </c>
      <c r="AJ4751">
        <v>946269</v>
      </c>
      <c r="AK4751">
        <v>0</v>
      </c>
      <c r="AL4751">
        <v>22702</v>
      </c>
      <c r="AM4751">
        <v>22702</v>
      </c>
      <c r="AN4751">
        <v>968971</v>
      </c>
      <c r="AO4751">
        <v>472345</v>
      </c>
      <c r="AQ4751">
        <f>K4751/R4751</f>
        <v>0.92562265208315397</v>
      </c>
    </row>
    <row r="4752" spans="1:43" x14ac:dyDescent="0.35">
      <c r="A4752" t="s">
        <v>9831</v>
      </c>
      <c r="B4752" t="s">
        <v>9832</v>
      </c>
      <c r="C4752" t="s">
        <v>38</v>
      </c>
      <c r="D4752" t="str">
        <f>IF(P4752&lt;=50000,"Extra Small",IF(AND(P4752&gt;=50000,P4752&lt;250000),"Small",IF(AND(P4752&gt;=250000,P4752&lt;1000000),"Medium",IF(AND(P4752&gt;=1000000,P4752&lt;10000000),"Large",IF(AND(P4752&gt;=10000000,P4752&lt;100000000),"Extra Large",IF(P4752&gt;=100000000,"Extra-extra-large"))))))</f>
        <v>Medium</v>
      </c>
      <c r="E4752" t="s">
        <v>55</v>
      </c>
      <c r="F4752">
        <v>1</v>
      </c>
      <c r="G4752">
        <v>1</v>
      </c>
      <c r="H4752">
        <v>5</v>
      </c>
      <c r="I4752">
        <v>4</v>
      </c>
      <c r="J4752" t="s">
        <v>57</v>
      </c>
      <c r="K4752">
        <v>0</v>
      </c>
      <c r="L4752">
        <v>35100</v>
      </c>
      <c r="M4752">
        <v>238106</v>
      </c>
      <c r="N4752">
        <v>7</v>
      </c>
      <c r="O4752">
        <v>6598</v>
      </c>
      <c r="P4752">
        <v>279811</v>
      </c>
      <c r="Q4752">
        <v>0</v>
      </c>
      <c r="R4752">
        <v>279811</v>
      </c>
      <c r="S4752" t="str">
        <f t="shared" si="148"/>
        <v>False</v>
      </c>
      <c r="T4752">
        <v>140002</v>
      </c>
      <c r="U4752" t="b">
        <f t="shared" si="149"/>
        <v>0</v>
      </c>
      <c r="V4752">
        <v>0</v>
      </c>
      <c r="W4752">
        <v>0</v>
      </c>
      <c r="X4752">
        <v>0</v>
      </c>
      <c r="Y4752">
        <v>134272</v>
      </c>
      <c r="Z4752">
        <v>274274</v>
      </c>
      <c r="AA4752" t="b">
        <f>ABS(T4752-Z4752)&gt;25000</f>
        <v>1</v>
      </c>
      <c r="AB4752">
        <v>5537</v>
      </c>
      <c r="AC4752">
        <v>0</v>
      </c>
      <c r="AD4752">
        <v>5537</v>
      </c>
      <c r="AE4752">
        <v>62947</v>
      </c>
      <c r="AF4752">
        <v>0</v>
      </c>
      <c r="AG4752">
        <v>0</v>
      </c>
      <c r="AH4752">
        <v>8066</v>
      </c>
      <c r="AI4752">
        <v>71013</v>
      </c>
      <c r="AJ4752">
        <v>12706</v>
      </c>
      <c r="AK4752">
        <v>0</v>
      </c>
      <c r="AL4752">
        <v>0</v>
      </c>
      <c r="AM4752">
        <v>51000</v>
      </c>
      <c r="AN4752">
        <v>63706</v>
      </c>
      <c r="AO4752">
        <v>7307</v>
      </c>
      <c r="AQ4752">
        <f>K4752/R4752</f>
        <v>0</v>
      </c>
    </row>
    <row r="4753" spans="1:43" x14ac:dyDescent="0.35">
      <c r="A4753" t="s">
        <v>9833</v>
      </c>
      <c r="B4753" t="s">
        <v>9834</v>
      </c>
      <c r="C4753" t="s">
        <v>50</v>
      </c>
      <c r="D4753" t="str">
        <f>IF(P4753&lt;=50000,"Extra Small",IF(AND(P4753&gt;=50000,P4753&lt;250000),"Small",IF(AND(P4753&gt;=250000,P4753&lt;1000000),"Medium",IF(AND(P4753&gt;=1000000,P4753&lt;10000000),"Large",IF(AND(P4753&gt;=10000000,P4753&lt;100000000),"Extra Large",IF(P4753&gt;=100000000,"Extra-extra-large"))))))</f>
        <v>Small</v>
      </c>
      <c r="E4753" t="s">
        <v>73</v>
      </c>
      <c r="F4753">
        <v>0</v>
      </c>
      <c r="G4753">
        <v>0</v>
      </c>
      <c r="H4753">
        <v>0</v>
      </c>
      <c r="I4753">
        <v>0</v>
      </c>
      <c r="J4753" t="s">
        <v>44</v>
      </c>
      <c r="K4753">
        <v>0</v>
      </c>
      <c r="L4753">
        <v>0</v>
      </c>
      <c r="M4753">
        <v>0</v>
      </c>
      <c r="N4753">
        <v>0</v>
      </c>
      <c r="O4753">
        <v>106407</v>
      </c>
      <c r="P4753">
        <v>106407</v>
      </c>
      <c r="Q4753">
        <v>0</v>
      </c>
      <c r="R4753">
        <v>106407</v>
      </c>
      <c r="S4753" t="str">
        <f t="shared" si="148"/>
        <v>False</v>
      </c>
      <c r="T4753">
        <v>0</v>
      </c>
      <c r="U4753" t="e">
        <f t="shared" si="149"/>
        <v>#DIV/0!</v>
      </c>
      <c r="V4753">
        <v>0</v>
      </c>
      <c r="W4753">
        <v>0</v>
      </c>
      <c r="X4753">
        <v>0</v>
      </c>
      <c r="Y4753">
        <v>164533</v>
      </c>
      <c r="Z4753">
        <v>164533</v>
      </c>
      <c r="AA4753" t="b">
        <f>ABS(T4753-Z4753)&gt;25000</f>
        <v>1</v>
      </c>
      <c r="AB4753">
        <v>-58126</v>
      </c>
      <c r="AC4753">
        <v>0</v>
      </c>
      <c r="AD4753">
        <v>-58126</v>
      </c>
      <c r="AE4753">
        <v>0</v>
      </c>
      <c r="AF4753">
        <v>0</v>
      </c>
      <c r="AG4753">
        <v>0</v>
      </c>
      <c r="AH4753">
        <v>0</v>
      </c>
      <c r="AI4753">
        <v>452111</v>
      </c>
      <c r="AJ4753">
        <v>0</v>
      </c>
      <c r="AK4753">
        <v>0</v>
      </c>
      <c r="AL4753">
        <v>0</v>
      </c>
      <c r="AM4753">
        <v>0</v>
      </c>
      <c r="AN4753">
        <v>2922</v>
      </c>
      <c r="AO4753">
        <v>449189</v>
      </c>
      <c r="AQ4753">
        <f>K4753/R4753</f>
        <v>0</v>
      </c>
    </row>
    <row r="4754" spans="1:43" x14ac:dyDescent="0.35">
      <c r="A4754" t="s">
        <v>9835</v>
      </c>
      <c r="B4754" t="s">
        <v>9836</v>
      </c>
      <c r="C4754" t="s">
        <v>38</v>
      </c>
      <c r="D4754" t="str">
        <f>IF(P4754&lt;=50000,"Extra Small",IF(AND(P4754&gt;=50000,P4754&lt;250000),"Small",IF(AND(P4754&gt;=250000,P4754&lt;1000000),"Medium",IF(AND(P4754&gt;=1000000,P4754&lt;10000000),"Large",IF(AND(P4754&gt;=10000000,P4754&lt;100000000),"Extra Large",IF(P4754&gt;=100000000,"Extra-extra-large"))))))</f>
        <v>Extra Small</v>
      </c>
      <c r="E4754" t="s">
        <v>487</v>
      </c>
      <c r="F4754">
        <v>0</v>
      </c>
      <c r="G4754">
        <v>0</v>
      </c>
      <c r="H4754">
        <v>0</v>
      </c>
      <c r="I4754">
        <v>0</v>
      </c>
      <c r="J4754" t="s">
        <v>9837</v>
      </c>
      <c r="K4754">
        <v>0</v>
      </c>
      <c r="L4754">
        <v>42372</v>
      </c>
      <c r="M4754">
        <v>0</v>
      </c>
      <c r="N4754">
        <v>0</v>
      </c>
      <c r="O4754">
        <v>0</v>
      </c>
      <c r="P4754">
        <v>42372</v>
      </c>
      <c r="Q4754">
        <v>0</v>
      </c>
      <c r="R4754">
        <v>42372</v>
      </c>
      <c r="S4754" t="str">
        <f t="shared" si="148"/>
        <v>False</v>
      </c>
      <c r="T4754">
        <v>0</v>
      </c>
      <c r="U4754" t="e">
        <f t="shared" si="149"/>
        <v>#DIV/0!</v>
      </c>
      <c r="V4754">
        <v>0</v>
      </c>
      <c r="W4754">
        <v>0</v>
      </c>
      <c r="X4754">
        <v>0</v>
      </c>
      <c r="Y4754">
        <v>36289</v>
      </c>
      <c r="Z4754">
        <v>36289</v>
      </c>
      <c r="AA4754" t="b">
        <f>ABS(T4754-Z4754)&gt;25000</f>
        <v>1</v>
      </c>
      <c r="AB4754">
        <v>6083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45101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45101</v>
      </c>
      <c r="AQ4754">
        <f>K4754/R4754</f>
        <v>0</v>
      </c>
    </row>
    <row r="4755" spans="1:43" x14ac:dyDescent="0.35">
      <c r="A4755" t="s">
        <v>9838</v>
      </c>
      <c r="B4755" t="s">
        <v>9839</v>
      </c>
      <c r="C4755" t="s">
        <v>50</v>
      </c>
      <c r="D4755" t="str">
        <f>IF(P4755&lt;=50000,"Extra Small",IF(AND(P4755&gt;=50000,P4755&lt;250000),"Small",IF(AND(P4755&gt;=250000,P4755&lt;1000000),"Medium",IF(AND(P4755&gt;=1000000,P4755&lt;10000000),"Large",IF(AND(P4755&gt;=10000000,P4755&lt;100000000),"Extra Large",IF(P4755&gt;=100000000,"Extra-extra-large"))))))</f>
        <v>Extra Small</v>
      </c>
      <c r="E4755" t="s">
        <v>110</v>
      </c>
      <c r="F4755">
        <v>0</v>
      </c>
      <c r="G4755">
        <v>0</v>
      </c>
      <c r="H4755">
        <v>0</v>
      </c>
      <c r="I4755">
        <v>0</v>
      </c>
      <c r="J4755" t="s">
        <v>44</v>
      </c>
      <c r="K4755">
        <v>0</v>
      </c>
      <c r="L4755">
        <v>0</v>
      </c>
      <c r="M4755">
        <v>6110</v>
      </c>
      <c r="N4755">
        <v>61</v>
      </c>
      <c r="O4755">
        <v>0</v>
      </c>
      <c r="P4755">
        <v>6171</v>
      </c>
      <c r="Q4755">
        <v>0</v>
      </c>
      <c r="R4755">
        <v>6171</v>
      </c>
      <c r="S4755" t="str">
        <f t="shared" si="148"/>
        <v>False</v>
      </c>
      <c r="T4755">
        <v>0</v>
      </c>
      <c r="U4755" t="e">
        <f t="shared" si="149"/>
        <v>#DIV/0!</v>
      </c>
      <c r="V4755">
        <v>0</v>
      </c>
      <c r="W4755">
        <v>0</v>
      </c>
      <c r="X4755">
        <v>0</v>
      </c>
      <c r="Y4755">
        <v>7556</v>
      </c>
      <c r="Z4755">
        <v>7556</v>
      </c>
      <c r="AA4755" t="b">
        <f>ABS(T4755-Z4755)&gt;25000</f>
        <v>0</v>
      </c>
      <c r="AB4755">
        <v>-1385</v>
      </c>
      <c r="AC4755">
        <v>0</v>
      </c>
      <c r="AD4755">
        <v>-1385</v>
      </c>
      <c r="AE4755">
        <v>0</v>
      </c>
      <c r="AF4755">
        <v>0</v>
      </c>
      <c r="AG4755">
        <v>0</v>
      </c>
      <c r="AH4755">
        <v>0</v>
      </c>
      <c r="AI4755">
        <v>188446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188446</v>
      </c>
      <c r="AQ4755">
        <f>K4755/R4755</f>
        <v>0</v>
      </c>
    </row>
    <row r="4756" spans="1:43" x14ac:dyDescent="0.35">
      <c r="A4756" t="s">
        <v>9840</v>
      </c>
      <c r="B4756" t="s">
        <v>9841</v>
      </c>
      <c r="C4756" t="s">
        <v>50</v>
      </c>
      <c r="D4756" t="str">
        <f>IF(P4756&lt;=50000,"Extra Small",IF(AND(P4756&gt;=50000,P4756&lt;250000),"Small",IF(AND(P4756&gt;=250000,P4756&lt;1000000),"Medium",IF(AND(P4756&gt;=1000000,P4756&lt;10000000),"Large",IF(AND(P4756&gt;=10000000,P4756&lt;100000000),"Extra Large",IF(P4756&gt;=100000000,"Extra-extra-large"))))))</f>
        <v>Extra Small</v>
      </c>
      <c r="E4756" t="s">
        <v>110</v>
      </c>
      <c r="F4756">
        <v>0</v>
      </c>
      <c r="G4756">
        <v>1</v>
      </c>
      <c r="H4756">
        <v>0</v>
      </c>
      <c r="I4756">
        <v>0.05</v>
      </c>
      <c r="J4756" t="s">
        <v>48</v>
      </c>
      <c r="K4756">
        <v>0</v>
      </c>
      <c r="L4756">
        <v>1536</v>
      </c>
      <c r="M4756">
        <v>0</v>
      </c>
      <c r="N4756">
        <v>1843</v>
      </c>
      <c r="O4756">
        <v>0</v>
      </c>
      <c r="P4756">
        <v>3379</v>
      </c>
      <c r="Q4756">
        <v>0</v>
      </c>
      <c r="R4756">
        <v>3379</v>
      </c>
      <c r="S4756" t="str">
        <f t="shared" si="148"/>
        <v>False</v>
      </c>
      <c r="T4756">
        <v>0</v>
      </c>
      <c r="U4756" t="b">
        <f t="shared" si="149"/>
        <v>0</v>
      </c>
      <c r="V4756">
        <v>0</v>
      </c>
      <c r="W4756">
        <v>5916</v>
      </c>
      <c r="X4756">
        <v>0</v>
      </c>
      <c r="Y4756">
        <v>0</v>
      </c>
      <c r="Z4756">
        <v>5916</v>
      </c>
      <c r="AA4756" t="b">
        <f>ABS(T4756-Z4756)&gt;25000</f>
        <v>0</v>
      </c>
      <c r="AB4756">
        <v>-2537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67964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67964</v>
      </c>
      <c r="AQ4756">
        <f>K4756/R4756</f>
        <v>0</v>
      </c>
    </row>
    <row r="4757" spans="1:43" x14ac:dyDescent="0.35">
      <c r="A4757" t="s">
        <v>9842</v>
      </c>
      <c r="B4757" t="s">
        <v>9843</v>
      </c>
      <c r="C4757" t="s">
        <v>38</v>
      </c>
      <c r="D4757" t="str">
        <f>IF(P4757&lt;=50000,"Extra Small",IF(AND(P4757&gt;=50000,P4757&lt;250000),"Small",IF(AND(P4757&gt;=250000,P4757&lt;1000000),"Medium",IF(AND(P4757&gt;=1000000,P4757&lt;10000000),"Large",IF(AND(P4757&gt;=10000000,P4757&lt;100000000),"Extra Large",IF(P4757&gt;=100000000,"Extra-extra-large"))))))</f>
        <v>Extra Small</v>
      </c>
      <c r="E4757" t="s">
        <v>39</v>
      </c>
      <c r="F4757">
        <v>0</v>
      </c>
      <c r="G4757">
        <v>0</v>
      </c>
      <c r="H4757">
        <v>0</v>
      </c>
      <c r="I4757">
        <v>0</v>
      </c>
      <c r="J4757" t="s">
        <v>44</v>
      </c>
      <c r="K4757">
        <v>0</v>
      </c>
      <c r="L4757">
        <v>210</v>
      </c>
      <c r="M4757">
        <v>0</v>
      </c>
      <c r="N4757">
        <v>0</v>
      </c>
      <c r="O4757">
        <v>0</v>
      </c>
      <c r="P4757">
        <v>210</v>
      </c>
      <c r="Q4757">
        <v>0</v>
      </c>
      <c r="R4757">
        <v>210</v>
      </c>
      <c r="S4757" t="str">
        <f t="shared" si="148"/>
        <v>False</v>
      </c>
      <c r="T4757">
        <v>0</v>
      </c>
      <c r="U4757" t="e">
        <f t="shared" si="149"/>
        <v>#DIV/0!</v>
      </c>
      <c r="V4757">
        <v>0</v>
      </c>
      <c r="W4757">
        <v>0</v>
      </c>
      <c r="X4757">
        <v>0</v>
      </c>
      <c r="Y4757">
        <v>210</v>
      </c>
      <c r="Z4757">
        <v>210</v>
      </c>
      <c r="AA4757" t="b">
        <f>ABS(T4757-Z4757)&gt;25000</f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450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450</v>
      </c>
      <c r="AQ4757">
        <f>K4757/R4757</f>
        <v>0</v>
      </c>
    </row>
    <row r="4758" spans="1:43" x14ac:dyDescent="0.35">
      <c r="A4758" t="s">
        <v>9844</v>
      </c>
      <c r="B4758" t="s">
        <v>9845</v>
      </c>
      <c r="C4758" t="s">
        <v>38</v>
      </c>
      <c r="D4758" t="str">
        <f>IF(P4758&lt;=50000,"Extra Small",IF(AND(P4758&gt;=50000,P4758&lt;250000),"Small",IF(AND(P4758&gt;=250000,P4758&lt;1000000),"Medium",IF(AND(P4758&gt;=1000000,P4758&lt;10000000),"Large",IF(AND(P4758&gt;=10000000,P4758&lt;100000000),"Extra Large",IF(P4758&gt;=100000000,"Extra-extra-large"))))))</f>
        <v>Medium</v>
      </c>
      <c r="E4758" t="s">
        <v>43</v>
      </c>
      <c r="F4758">
        <v>2</v>
      </c>
      <c r="G4758">
        <v>7</v>
      </c>
      <c r="H4758">
        <v>9</v>
      </c>
      <c r="I4758">
        <v>6.8</v>
      </c>
      <c r="J4758" t="s">
        <v>104</v>
      </c>
      <c r="K4758">
        <v>0</v>
      </c>
      <c r="L4758">
        <v>45792</v>
      </c>
      <c r="M4758">
        <v>637100</v>
      </c>
      <c r="N4758">
        <v>4821</v>
      </c>
      <c r="O4758">
        <v>11300</v>
      </c>
      <c r="P4758">
        <v>699013</v>
      </c>
      <c r="Q4758">
        <v>0</v>
      </c>
      <c r="R4758">
        <v>699013</v>
      </c>
      <c r="S4758" t="str">
        <f t="shared" si="148"/>
        <v>False</v>
      </c>
      <c r="T4758">
        <v>509685</v>
      </c>
      <c r="U4758" t="b">
        <f t="shared" si="149"/>
        <v>0</v>
      </c>
      <c r="V4758">
        <v>0</v>
      </c>
      <c r="W4758">
        <v>57533</v>
      </c>
      <c r="X4758">
        <v>0</v>
      </c>
      <c r="Y4758">
        <v>203765</v>
      </c>
      <c r="Z4758">
        <v>770983</v>
      </c>
      <c r="AA4758" t="b">
        <f>ABS(T4758-Z4758)&gt;25000</f>
        <v>1</v>
      </c>
      <c r="AB4758">
        <v>-71970</v>
      </c>
      <c r="AC4758">
        <v>0</v>
      </c>
      <c r="AD4758">
        <v>-71970</v>
      </c>
      <c r="AE4758">
        <v>392277</v>
      </c>
      <c r="AF4758">
        <v>0</v>
      </c>
      <c r="AG4758">
        <v>0</v>
      </c>
      <c r="AH4758">
        <v>18218</v>
      </c>
      <c r="AI4758">
        <v>410495</v>
      </c>
      <c r="AJ4758">
        <v>66863</v>
      </c>
      <c r="AK4758">
        <v>0</v>
      </c>
      <c r="AL4758">
        <v>0</v>
      </c>
      <c r="AM4758">
        <v>41310</v>
      </c>
      <c r="AN4758">
        <v>108173</v>
      </c>
      <c r="AO4758">
        <v>302322</v>
      </c>
      <c r="AQ4758">
        <f>K4758/R4758</f>
        <v>0</v>
      </c>
    </row>
    <row r="4759" spans="1:43" x14ac:dyDescent="0.35">
      <c r="A4759" t="s">
        <v>9846</v>
      </c>
      <c r="B4759" t="s">
        <v>9847</v>
      </c>
      <c r="C4759" t="s">
        <v>38</v>
      </c>
      <c r="D4759" t="str">
        <f>IF(P4759&lt;=50000,"Extra Small",IF(AND(P4759&gt;=50000,P4759&lt;250000),"Small",IF(AND(P4759&gt;=250000,P4759&lt;1000000),"Medium",IF(AND(P4759&gt;=1000000,P4759&lt;10000000),"Large",IF(AND(P4759&gt;=10000000,P4759&lt;100000000),"Extra Large",IF(P4759&gt;=100000000,"Extra-extra-large"))))))</f>
        <v>Medium</v>
      </c>
      <c r="E4759" t="s">
        <v>51</v>
      </c>
      <c r="F4759">
        <v>1</v>
      </c>
      <c r="G4759">
        <v>1</v>
      </c>
      <c r="H4759">
        <v>1</v>
      </c>
      <c r="I4759">
        <v>1.3</v>
      </c>
      <c r="J4759" t="s">
        <v>208</v>
      </c>
      <c r="K4759">
        <v>0</v>
      </c>
      <c r="L4759">
        <v>191805</v>
      </c>
      <c r="M4759">
        <v>210602</v>
      </c>
      <c r="N4759">
        <v>2957</v>
      </c>
      <c r="O4759">
        <v>27786</v>
      </c>
      <c r="P4759">
        <v>433150</v>
      </c>
      <c r="Q4759">
        <v>0</v>
      </c>
      <c r="R4759">
        <v>433150</v>
      </c>
      <c r="S4759" t="str">
        <f t="shared" si="148"/>
        <v>False</v>
      </c>
      <c r="T4759">
        <v>112595</v>
      </c>
      <c r="U4759" t="b">
        <f t="shared" si="149"/>
        <v>0</v>
      </c>
      <c r="V4759">
        <v>0</v>
      </c>
      <c r="W4759">
        <v>11182</v>
      </c>
      <c r="X4759">
        <v>0</v>
      </c>
      <c r="Y4759">
        <v>215495</v>
      </c>
      <c r="Z4759">
        <v>339272</v>
      </c>
      <c r="AA4759" t="b">
        <f>ABS(T4759-Z4759)&gt;25000</f>
        <v>1</v>
      </c>
      <c r="AB4759">
        <v>93878</v>
      </c>
      <c r="AC4759">
        <v>0</v>
      </c>
      <c r="AD4759">
        <v>93878</v>
      </c>
      <c r="AE4759">
        <v>443948</v>
      </c>
      <c r="AF4759">
        <v>0</v>
      </c>
      <c r="AG4759">
        <v>0</v>
      </c>
      <c r="AH4759">
        <v>0</v>
      </c>
      <c r="AI4759">
        <v>443948</v>
      </c>
      <c r="AJ4759">
        <v>55767</v>
      </c>
      <c r="AK4759">
        <v>0</v>
      </c>
      <c r="AL4759">
        <v>0</v>
      </c>
      <c r="AM4759">
        <v>0</v>
      </c>
      <c r="AN4759">
        <v>55767</v>
      </c>
      <c r="AO4759">
        <v>388181</v>
      </c>
      <c r="AQ4759">
        <f>K4759/R4759</f>
        <v>0</v>
      </c>
    </row>
    <row r="4760" spans="1:43" x14ac:dyDescent="0.35">
      <c r="A4760" t="s">
        <v>9848</v>
      </c>
      <c r="B4760" t="s">
        <v>9849</v>
      </c>
      <c r="C4760" t="s">
        <v>38</v>
      </c>
      <c r="D4760" t="str">
        <f>IF(P4760&lt;=50000,"Extra Small",IF(AND(P4760&gt;=50000,P4760&lt;250000),"Small",IF(AND(P4760&gt;=250000,P4760&lt;1000000),"Medium",IF(AND(P4760&gt;=1000000,P4760&lt;10000000),"Large",IF(AND(P4760&gt;=10000000,P4760&lt;100000000),"Extra Large",IF(P4760&gt;=100000000,"Extra-extra-large"))))))</f>
        <v>Extra Small</v>
      </c>
      <c r="E4760" t="s">
        <v>39</v>
      </c>
      <c r="F4760">
        <v>0</v>
      </c>
      <c r="G4760">
        <v>0</v>
      </c>
      <c r="H4760">
        <v>0</v>
      </c>
      <c r="I4760">
        <v>0</v>
      </c>
      <c r="J4760" t="s">
        <v>264</v>
      </c>
      <c r="K4760">
        <v>0</v>
      </c>
      <c r="L4760">
        <v>0</v>
      </c>
      <c r="M4760">
        <v>19455</v>
      </c>
      <c r="N4760">
        <v>1250</v>
      </c>
      <c r="O4760">
        <v>5985</v>
      </c>
      <c r="P4760">
        <v>26690</v>
      </c>
      <c r="Q4760">
        <v>0</v>
      </c>
      <c r="R4760">
        <v>26690</v>
      </c>
      <c r="S4760" t="str">
        <f t="shared" si="148"/>
        <v>False</v>
      </c>
      <c r="T4760">
        <v>0</v>
      </c>
      <c r="U4760" t="e">
        <f t="shared" si="149"/>
        <v>#DIV/0!</v>
      </c>
      <c r="V4760">
        <v>0</v>
      </c>
      <c r="W4760">
        <v>2205</v>
      </c>
      <c r="X4760">
        <v>5500</v>
      </c>
      <c r="Y4760">
        <v>26594</v>
      </c>
      <c r="Z4760">
        <v>34299</v>
      </c>
      <c r="AA4760" t="b">
        <f>ABS(T4760-Z4760)&gt;25000</f>
        <v>1</v>
      </c>
      <c r="AB4760">
        <v>-7609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77193</v>
      </c>
      <c r="AJ4760">
        <v>0</v>
      </c>
      <c r="AK4760">
        <v>0</v>
      </c>
      <c r="AL4760">
        <v>0</v>
      </c>
      <c r="AM4760">
        <v>0</v>
      </c>
      <c r="AN4760">
        <v>38</v>
      </c>
      <c r="AO4760">
        <v>77155</v>
      </c>
      <c r="AQ4760">
        <f>K4760/R4760</f>
        <v>0</v>
      </c>
    </row>
    <row r="4761" spans="1:43" x14ac:dyDescent="0.35">
      <c r="A4761" t="s">
        <v>9850</v>
      </c>
      <c r="B4761" t="s">
        <v>9851</v>
      </c>
      <c r="C4761" t="s">
        <v>38</v>
      </c>
      <c r="D4761" t="str">
        <f>IF(P4761&lt;=50000,"Extra Small",IF(AND(P4761&gt;=50000,P4761&lt;250000),"Small",IF(AND(P4761&gt;=250000,P4761&lt;1000000),"Medium",IF(AND(P4761&gt;=1000000,P4761&lt;10000000),"Large",IF(AND(P4761&gt;=10000000,P4761&lt;100000000),"Extra Large",IF(P4761&gt;=100000000,"Extra-extra-large"))))))</f>
        <v>Extra Small</v>
      </c>
      <c r="E4761" t="s">
        <v>85</v>
      </c>
      <c r="F4761">
        <v>0</v>
      </c>
      <c r="G4761">
        <v>0</v>
      </c>
      <c r="H4761">
        <v>0</v>
      </c>
      <c r="I4761">
        <v>0</v>
      </c>
      <c r="J4761" t="s">
        <v>130</v>
      </c>
      <c r="K4761">
        <v>0</v>
      </c>
      <c r="L4761">
        <v>6810</v>
      </c>
      <c r="M4761">
        <v>320</v>
      </c>
      <c r="N4761">
        <v>0</v>
      </c>
      <c r="O4761">
        <v>0</v>
      </c>
      <c r="P4761">
        <v>7130</v>
      </c>
      <c r="Q4761">
        <v>0</v>
      </c>
      <c r="R4761">
        <v>7130</v>
      </c>
      <c r="S4761" t="str">
        <f t="shared" si="148"/>
        <v>False</v>
      </c>
      <c r="T4761">
        <v>0</v>
      </c>
      <c r="U4761" t="e">
        <f t="shared" si="149"/>
        <v>#DIV/0!</v>
      </c>
      <c r="V4761">
        <v>0</v>
      </c>
      <c r="W4761">
        <v>0</v>
      </c>
      <c r="X4761">
        <v>0</v>
      </c>
      <c r="Y4761">
        <v>1068</v>
      </c>
      <c r="Z4761">
        <v>1068</v>
      </c>
      <c r="AA4761" t="b">
        <f>ABS(T4761-Z4761)&gt;25000</f>
        <v>0</v>
      </c>
      <c r="AB4761">
        <v>6062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6710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6710</v>
      </c>
      <c r="AQ4761">
        <f>K4761/R4761</f>
        <v>0</v>
      </c>
    </row>
    <row r="4762" spans="1:43" x14ac:dyDescent="0.35">
      <c r="A4762" t="s">
        <v>9852</v>
      </c>
      <c r="B4762" t="s">
        <v>9853</v>
      </c>
      <c r="C4762" t="s">
        <v>50</v>
      </c>
      <c r="D4762" t="str">
        <f>IF(P4762&lt;=50000,"Extra Small",IF(AND(P4762&gt;=50000,P4762&lt;250000),"Small",IF(AND(P4762&gt;=250000,P4762&lt;1000000),"Medium",IF(AND(P4762&gt;=1000000,P4762&lt;10000000),"Large",IF(AND(P4762&gt;=10000000,P4762&lt;100000000),"Extra Large",IF(P4762&gt;=100000000,"Extra-extra-large"))))))</f>
        <v>Large</v>
      </c>
      <c r="E4762" t="s">
        <v>85</v>
      </c>
      <c r="F4762">
        <v>0</v>
      </c>
      <c r="G4762">
        <v>2</v>
      </c>
      <c r="H4762">
        <v>1</v>
      </c>
      <c r="I4762">
        <v>1.2</v>
      </c>
      <c r="J4762" t="s">
        <v>208</v>
      </c>
      <c r="K4762">
        <v>52327</v>
      </c>
      <c r="L4762">
        <v>998372</v>
      </c>
      <c r="M4762">
        <v>178437</v>
      </c>
      <c r="N4762">
        <v>26287</v>
      </c>
      <c r="O4762">
        <v>169581</v>
      </c>
      <c r="P4762">
        <v>1425004</v>
      </c>
      <c r="Q4762">
        <v>0</v>
      </c>
      <c r="R4762">
        <v>1425004</v>
      </c>
      <c r="S4762" t="str">
        <f t="shared" si="148"/>
        <v>False</v>
      </c>
      <c r="T4762">
        <v>100840</v>
      </c>
      <c r="U4762" t="b">
        <f t="shared" si="149"/>
        <v>0</v>
      </c>
      <c r="V4762">
        <v>0</v>
      </c>
      <c r="W4762">
        <v>0</v>
      </c>
      <c r="X4762">
        <v>0</v>
      </c>
      <c r="Y4762">
        <v>411666</v>
      </c>
      <c r="Z4762">
        <v>512506</v>
      </c>
      <c r="AA4762" t="b">
        <f>ABS(T4762-Z4762)&gt;1000000</f>
        <v>0</v>
      </c>
      <c r="AB4762">
        <v>912498</v>
      </c>
      <c r="AC4762">
        <v>0</v>
      </c>
      <c r="AD4762">
        <v>912498</v>
      </c>
      <c r="AE4762">
        <v>1834555</v>
      </c>
      <c r="AF4762">
        <v>0</v>
      </c>
      <c r="AG4762">
        <v>2409045</v>
      </c>
      <c r="AH4762">
        <v>2409045</v>
      </c>
      <c r="AI4762">
        <v>4243600</v>
      </c>
      <c r="AJ4762">
        <v>34570</v>
      </c>
      <c r="AK4762">
        <v>0</v>
      </c>
      <c r="AL4762">
        <v>1480</v>
      </c>
      <c r="AM4762">
        <v>1480</v>
      </c>
      <c r="AN4762">
        <v>36050</v>
      </c>
      <c r="AO4762">
        <v>4207550</v>
      </c>
      <c r="AQ4762">
        <f>K4762/R4762</f>
        <v>3.6720598679021249E-2</v>
      </c>
    </row>
    <row r="4763" spans="1:43" x14ac:dyDescent="0.35">
      <c r="A4763" t="s">
        <v>9854</v>
      </c>
      <c r="B4763" t="s">
        <v>9855</v>
      </c>
      <c r="C4763" t="s">
        <v>50</v>
      </c>
      <c r="D4763" t="str">
        <f>IF(P4763&lt;=50000,"Extra Small",IF(AND(P4763&gt;=50000,P4763&lt;250000),"Small",IF(AND(P4763&gt;=250000,P4763&lt;1000000),"Medium",IF(AND(P4763&gt;=1000000,P4763&lt;10000000),"Large",IF(AND(P4763&gt;=10000000,P4763&lt;100000000),"Extra Large",IF(P4763&gt;=100000000,"Extra-extra-large"))))))</f>
        <v>Extra Large</v>
      </c>
      <c r="E4763" t="s">
        <v>110</v>
      </c>
      <c r="F4763">
        <v>179</v>
      </c>
      <c r="G4763">
        <v>76</v>
      </c>
      <c r="H4763">
        <v>100</v>
      </c>
      <c r="I4763">
        <v>231</v>
      </c>
      <c r="J4763" t="s">
        <v>201</v>
      </c>
      <c r="K4763">
        <v>26624764</v>
      </c>
      <c r="L4763">
        <v>391674</v>
      </c>
      <c r="M4763">
        <v>2405607</v>
      </c>
      <c r="N4763">
        <v>1349570</v>
      </c>
      <c r="O4763">
        <v>226672</v>
      </c>
      <c r="P4763">
        <v>30998287</v>
      </c>
      <c r="Q4763">
        <v>0</v>
      </c>
      <c r="R4763">
        <v>30998287</v>
      </c>
      <c r="S4763" t="str">
        <f t="shared" si="148"/>
        <v>False</v>
      </c>
      <c r="T4763">
        <v>19562004</v>
      </c>
      <c r="U4763" t="b">
        <f t="shared" si="149"/>
        <v>0</v>
      </c>
      <c r="V4763">
        <v>12679</v>
      </c>
      <c r="W4763">
        <v>0</v>
      </c>
      <c r="X4763">
        <v>0</v>
      </c>
      <c r="Y4763">
        <v>11493165</v>
      </c>
      <c r="Z4763">
        <v>31067848</v>
      </c>
      <c r="AA4763" t="b">
        <f>ABS(T4763-Z4763)&gt;1000000</f>
        <v>1</v>
      </c>
      <c r="AB4763">
        <v>-69561</v>
      </c>
      <c r="AC4763">
        <v>692655</v>
      </c>
      <c r="AD4763">
        <v>623094</v>
      </c>
      <c r="AE4763">
        <v>11709807</v>
      </c>
      <c r="AF4763">
        <v>0</v>
      </c>
      <c r="AG4763">
        <v>25058838</v>
      </c>
      <c r="AH4763">
        <v>25058838</v>
      </c>
      <c r="AI4763">
        <v>36768645</v>
      </c>
      <c r="AJ4763">
        <v>11130768</v>
      </c>
      <c r="AK4763">
        <v>0</v>
      </c>
      <c r="AL4763">
        <v>277494</v>
      </c>
      <c r="AM4763">
        <v>277494</v>
      </c>
      <c r="AN4763">
        <v>11408262</v>
      </c>
      <c r="AO4763">
        <v>25360383</v>
      </c>
      <c r="AQ4763">
        <f>K4763/R4763</f>
        <v>0.85891081658802626</v>
      </c>
    </row>
    <row r="4764" spans="1:43" x14ac:dyDescent="0.35">
      <c r="A4764" t="s">
        <v>9856</v>
      </c>
      <c r="B4764" t="s">
        <v>9857</v>
      </c>
      <c r="C4764" t="s">
        <v>38</v>
      </c>
      <c r="D4764" t="str">
        <f>IF(P4764&lt;=50000,"Extra Small",IF(AND(P4764&gt;=50000,P4764&lt;250000),"Small",IF(AND(P4764&gt;=250000,P4764&lt;1000000),"Medium",IF(AND(P4764&gt;=1000000,P4764&lt;10000000),"Large",IF(AND(P4764&gt;=10000000,P4764&lt;100000000),"Extra Large",IF(P4764&gt;=100000000,"Extra-extra-large"))))))</f>
        <v>Extra Small</v>
      </c>
      <c r="E4764" t="s">
        <v>131</v>
      </c>
      <c r="F4764">
        <v>0</v>
      </c>
      <c r="G4764">
        <v>0</v>
      </c>
      <c r="H4764">
        <v>0</v>
      </c>
      <c r="I4764">
        <v>0</v>
      </c>
      <c r="J4764" t="s">
        <v>48</v>
      </c>
      <c r="K4764">
        <v>0</v>
      </c>
      <c r="L4764">
        <v>20000</v>
      </c>
      <c r="M4764">
        <v>0</v>
      </c>
      <c r="N4764">
        <v>12995</v>
      </c>
      <c r="O4764">
        <v>0</v>
      </c>
      <c r="P4764">
        <v>32995</v>
      </c>
      <c r="Q4764">
        <v>0</v>
      </c>
      <c r="R4764">
        <v>32995</v>
      </c>
      <c r="S4764" t="str">
        <f t="shared" si="148"/>
        <v>False</v>
      </c>
      <c r="T4764">
        <v>0</v>
      </c>
      <c r="U4764" t="e">
        <f t="shared" si="149"/>
        <v>#DIV/0!</v>
      </c>
      <c r="V4764">
        <v>0</v>
      </c>
      <c r="W4764">
        <v>20790</v>
      </c>
      <c r="X4764">
        <v>8713</v>
      </c>
      <c r="Y4764">
        <v>3198</v>
      </c>
      <c r="Z4764">
        <v>32701</v>
      </c>
      <c r="AA4764" t="b">
        <f>ABS(T4764-Z4764)&gt;25000</f>
        <v>1</v>
      </c>
      <c r="AB4764">
        <v>294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363379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363379</v>
      </c>
      <c r="AQ4764">
        <f>K4764/R4764</f>
        <v>0</v>
      </c>
    </row>
    <row r="4765" spans="1:43" x14ac:dyDescent="0.35">
      <c r="A4765" t="s">
        <v>9858</v>
      </c>
      <c r="B4765" t="s">
        <v>9859</v>
      </c>
      <c r="C4765" t="s">
        <v>38</v>
      </c>
      <c r="D4765" t="str">
        <f>IF(P4765&lt;=50000,"Extra Small",IF(AND(P4765&gt;=50000,P4765&lt;250000),"Small",IF(AND(P4765&gt;=250000,P4765&lt;1000000),"Medium",IF(AND(P4765&gt;=1000000,P4765&lt;10000000),"Large",IF(AND(P4765&gt;=10000000,P4765&lt;100000000),"Extra Large",IF(P4765&gt;=100000000,"Extra-extra-large"))))))</f>
        <v>Extra Small</v>
      </c>
      <c r="E4765" t="s">
        <v>43</v>
      </c>
      <c r="F4765">
        <v>0</v>
      </c>
      <c r="G4765">
        <v>0</v>
      </c>
      <c r="H4765">
        <v>0</v>
      </c>
      <c r="I4765">
        <v>0</v>
      </c>
      <c r="J4765" t="s">
        <v>107</v>
      </c>
      <c r="K4765">
        <v>0</v>
      </c>
      <c r="L4765">
        <v>154</v>
      </c>
      <c r="M4765">
        <v>0</v>
      </c>
      <c r="N4765">
        <v>0</v>
      </c>
      <c r="O4765">
        <v>0</v>
      </c>
      <c r="P4765">
        <v>154</v>
      </c>
      <c r="Q4765">
        <v>0</v>
      </c>
      <c r="R4765">
        <v>154</v>
      </c>
      <c r="S4765" t="str">
        <f t="shared" si="148"/>
        <v>False</v>
      </c>
      <c r="T4765">
        <v>0</v>
      </c>
      <c r="U4765" t="e">
        <f t="shared" si="149"/>
        <v>#DIV/0!</v>
      </c>
      <c r="V4765">
        <v>0</v>
      </c>
      <c r="W4765">
        <v>5714</v>
      </c>
      <c r="X4765">
        <v>0</v>
      </c>
      <c r="Y4765">
        <v>1</v>
      </c>
      <c r="Z4765">
        <v>5715</v>
      </c>
      <c r="AA4765" t="b">
        <f>ABS(T4765-Z4765)&gt;25000</f>
        <v>0</v>
      </c>
      <c r="AB4765">
        <v>-5561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Q4765">
        <f>K4765/R4765</f>
        <v>0</v>
      </c>
    </row>
    <row r="4766" spans="1:43" x14ac:dyDescent="0.35">
      <c r="A4766" t="s">
        <v>9860</v>
      </c>
      <c r="B4766" t="s">
        <v>9861</v>
      </c>
      <c r="C4766" t="s">
        <v>38</v>
      </c>
      <c r="D4766" t="str">
        <f>IF(P4766&lt;=50000,"Extra Small",IF(AND(P4766&gt;=50000,P4766&lt;250000),"Small",IF(AND(P4766&gt;=250000,P4766&lt;1000000),"Medium",IF(AND(P4766&gt;=1000000,P4766&lt;10000000),"Large",IF(AND(P4766&gt;=10000000,P4766&lt;100000000),"Extra Large",IF(P4766&gt;=100000000,"Extra-extra-large"))))))</f>
        <v>Large</v>
      </c>
      <c r="E4766" t="s">
        <v>55</v>
      </c>
      <c r="F4766">
        <v>6</v>
      </c>
      <c r="G4766">
        <v>1</v>
      </c>
      <c r="H4766">
        <v>1</v>
      </c>
      <c r="I4766">
        <v>6.8</v>
      </c>
      <c r="J4766" t="s">
        <v>154</v>
      </c>
      <c r="K4766">
        <v>132700</v>
      </c>
      <c r="L4766">
        <v>0</v>
      </c>
      <c r="M4766">
        <v>1198654</v>
      </c>
      <c r="N4766">
        <v>37713</v>
      </c>
      <c r="O4766">
        <v>23641</v>
      </c>
      <c r="P4766">
        <v>1392708</v>
      </c>
      <c r="Q4766">
        <v>0</v>
      </c>
      <c r="R4766">
        <v>1392708</v>
      </c>
      <c r="S4766" t="str">
        <f t="shared" si="148"/>
        <v>False</v>
      </c>
      <c r="T4766">
        <v>445383</v>
      </c>
      <c r="U4766" t="b">
        <f t="shared" si="149"/>
        <v>0</v>
      </c>
      <c r="V4766">
        <v>0</v>
      </c>
      <c r="W4766">
        <v>0</v>
      </c>
      <c r="X4766">
        <v>0</v>
      </c>
      <c r="Y4766">
        <v>530052</v>
      </c>
      <c r="Z4766">
        <v>975435</v>
      </c>
      <c r="AA4766" t="b">
        <f>ABS(T4766-Z4766)&gt;1000000</f>
        <v>0</v>
      </c>
      <c r="AB4766">
        <v>417273</v>
      </c>
      <c r="AC4766">
        <v>0</v>
      </c>
      <c r="AD4766">
        <v>417273</v>
      </c>
      <c r="AE4766">
        <v>4234783</v>
      </c>
      <c r="AF4766">
        <v>0</v>
      </c>
      <c r="AG4766">
        <v>0</v>
      </c>
      <c r="AH4766">
        <v>0</v>
      </c>
      <c r="AI4766">
        <v>4234783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4234783</v>
      </c>
      <c r="AQ4766">
        <f>K4766/R4766</f>
        <v>9.5281997374898397E-2</v>
      </c>
    </row>
    <row r="4767" spans="1:43" x14ac:dyDescent="0.35">
      <c r="A4767" t="s">
        <v>9862</v>
      </c>
      <c r="B4767" t="s">
        <v>9863</v>
      </c>
      <c r="C4767" t="s">
        <v>38</v>
      </c>
      <c r="D4767" t="str">
        <f>IF(P4767&lt;=50000,"Extra Small",IF(AND(P4767&gt;=50000,P4767&lt;250000),"Small",IF(AND(P4767&gt;=250000,P4767&lt;1000000),"Medium",IF(AND(P4767&gt;=1000000,P4767&lt;10000000),"Large",IF(AND(P4767&gt;=10000000,P4767&lt;100000000),"Extra Large",IF(P4767&gt;=100000000,"Extra-extra-large"))))))</f>
        <v>Extra Small</v>
      </c>
      <c r="E4767" t="s">
        <v>55</v>
      </c>
      <c r="F4767">
        <v>0</v>
      </c>
      <c r="G4767">
        <v>0</v>
      </c>
      <c r="H4767">
        <v>0</v>
      </c>
      <c r="I4767">
        <v>0</v>
      </c>
      <c r="J4767" t="s">
        <v>89</v>
      </c>
      <c r="K4767">
        <v>0</v>
      </c>
      <c r="L4767">
        <v>15132</v>
      </c>
      <c r="M4767">
        <v>0</v>
      </c>
      <c r="N4767">
        <v>0</v>
      </c>
      <c r="O4767">
        <v>9671</v>
      </c>
      <c r="P4767">
        <v>24803</v>
      </c>
      <c r="Q4767">
        <v>869</v>
      </c>
      <c r="R4767">
        <v>25672</v>
      </c>
      <c r="S4767" t="str">
        <f t="shared" si="148"/>
        <v>False</v>
      </c>
      <c r="T4767">
        <v>0</v>
      </c>
      <c r="U4767" t="e">
        <f t="shared" si="149"/>
        <v>#DIV/0!</v>
      </c>
      <c r="V4767">
        <v>0</v>
      </c>
      <c r="W4767">
        <v>20915</v>
      </c>
      <c r="X4767">
        <v>0</v>
      </c>
      <c r="Y4767">
        <v>5354</v>
      </c>
      <c r="Z4767">
        <v>26269</v>
      </c>
      <c r="AA4767" t="b">
        <f>ABS(T4767-Z4767)&gt;25000</f>
        <v>1</v>
      </c>
      <c r="AB4767">
        <v>-597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51473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51473</v>
      </c>
      <c r="AQ4767">
        <f>K4767/R4767</f>
        <v>0</v>
      </c>
    </row>
    <row r="4768" spans="1:43" x14ac:dyDescent="0.35">
      <c r="A4768" t="s">
        <v>9864</v>
      </c>
      <c r="B4768" t="s">
        <v>9865</v>
      </c>
      <c r="C4768" t="s">
        <v>50</v>
      </c>
      <c r="D4768" t="str">
        <f>IF(P4768&lt;=50000,"Extra Small",IF(AND(P4768&gt;=50000,P4768&lt;250000),"Small",IF(AND(P4768&gt;=250000,P4768&lt;1000000),"Medium",IF(AND(P4768&gt;=1000000,P4768&lt;10000000),"Large",IF(AND(P4768&gt;=10000000,P4768&lt;100000000),"Extra Large",IF(P4768&gt;=100000000,"Extra-extra-large"))))))</f>
        <v>Large</v>
      </c>
      <c r="E4768" t="s">
        <v>67</v>
      </c>
      <c r="F4768">
        <v>2</v>
      </c>
      <c r="G4768">
        <v>75</v>
      </c>
      <c r="H4768">
        <v>2</v>
      </c>
      <c r="I4768">
        <v>39.9</v>
      </c>
      <c r="J4768" t="s">
        <v>130</v>
      </c>
      <c r="K4768">
        <v>2631577</v>
      </c>
      <c r="L4768">
        <v>13640</v>
      </c>
      <c r="M4768">
        <v>1640519</v>
      </c>
      <c r="N4768">
        <v>72017</v>
      </c>
      <c r="O4768">
        <v>30794</v>
      </c>
      <c r="P4768">
        <v>4388547</v>
      </c>
      <c r="Q4768">
        <v>0</v>
      </c>
      <c r="R4768">
        <v>4388547</v>
      </c>
      <c r="S4768" t="str">
        <f t="shared" si="148"/>
        <v>False</v>
      </c>
      <c r="T4768">
        <v>3327027</v>
      </c>
      <c r="U4768" t="b">
        <f t="shared" si="149"/>
        <v>0</v>
      </c>
      <c r="V4768">
        <v>0</v>
      </c>
      <c r="W4768">
        <v>0</v>
      </c>
      <c r="X4768">
        <v>0</v>
      </c>
      <c r="Y4768">
        <v>1302493</v>
      </c>
      <c r="Z4768">
        <v>4629520</v>
      </c>
      <c r="AA4768" t="b">
        <f>ABS(T4768-Z4768)&gt;1000000</f>
        <v>1</v>
      </c>
      <c r="AB4768">
        <v>-240973</v>
      </c>
      <c r="AC4768">
        <v>0</v>
      </c>
      <c r="AD4768">
        <v>-240973</v>
      </c>
      <c r="AE4768">
        <v>4159591</v>
      </c>
      <c r="AF4768">
        <v>0</v>
      </c>
      <c r="AG4768">
        <v>6873677</v>
      </c>
      <c r="AH4768">
        <v>6873677</v>
      </c>
      <c r="AI4768">
        <v>11033268</v>
      </c>
      <c r="AJ4768">
        <v>4371709</v>
      </c>
      <c r="AK4768">
        <v>0</v>
      </c>
      <c r="AL4768">
        <v>93690</v>
      </c>
      <c r="AM4768">
        <v>93690</v>
      </c>
      <c r="AN4768">
        <v>4465399</v>
      </c>
      <c r="AO4768">
        <v>6567869</v>
      </c>
      <c r="AQ4768">
        <f>K4768/R4768</f>
        <v>0.59964653449080074</v>
      </c>
    </row>
    <row r="4769" spans="1:43" x14ac:dyDescent="0.35">
      <c r="A4769" t="s">
        <v>9866</v>
      </c>
      <c r="B4769" t="s">
        <v>9867</v>
      </c>
      <c r="C4769" t="s">
        <v>50</v>
      </c>
      <c r="D4769" t="str">
        <f>IF(P4769&lt;=50000,"Extra Small",IF(AND(P4769&gt;=50000,P4769&lt;250000),"Small",IF(AND(P4769&gt;=250000,P4769&lt;1000000),"Medium",IF(AND(P4769&gt;=1000000,P4769&lt;10000000),"Large",IF(AND(P4769&gt;=10000000,P4769&lt;100000000),"Extra Large",IF(P4769&gt;=100000000,"Extra-extra-large"))))))</f>
        <v>Small</v>
      </c>
      <c r="E4769" t="s">
        <v>70</v>
      </c>
      <c r="F4769">
        <v>0</v>
      </c>
      <c r="G4769">
        <v>1</v>
      </c>
      <c r="H4769">
        <v>0</v>
      </c>
      <c r="I4769">
        <v>0</v>
      </c>
      <c r="J4769" t="s">
        <v>1223</v>
      </c>
      <c r="K4769">
        <v>89436</v>
      </c>
      <c r="L4769">
        <v>0</v>
      </c>
      <c r="M4769">
        <v>19581</v>
      </c>
      <c r="N4769">
        <v>0</v>
      </c>
      <c r="O4769">
        <v>0</v>
      </c>
      <c r="P4769">
        <v>109017</v>
      </c>
      <c r="Q4769">
        <v>0</v>
      </c>
      <c r="R4769">
        <v>109017</v>
      </c>
      <c r="S4769" t="str">
        <f t="shared" si="148"/>
        <v>False</v>
      </c>
      <c r="T4769">
        <v>58568</v>
      </c>
      <c r="U4769" t="b">
        <f t="shared" si="149"/>
        <v>0</v>
      </c>
      <c r="V4769">
        <v>0</v>
      </c>
      <c r="W4769">
        <v>0</v>
      </c>
      <c r="X4769">
        <v>0</v>
      </c>
      <c r="Y4769">
        <v>32302</v>
      </c>
      <c r="Z4769">
        <v>90870</v>
      </c>
      <c r="AA4769" t="b">
        <f>ABS(T4769-Z4769)&gt;25000</f>
        <v>1</v>
      </c>
      <c r="AB4769">
        <v>18147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124576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124576</v>
      </c>
      <c r="AQ4769">
        <f>K4769/R4769</f>
        <v>0.82038581138721489</v>
      </c>
    </row>
    <row r="4770" spans="1:43" x14ac:dyDescent="0.35">
      <c r="A4770" t="s">
        <v>9868</v>
      </c>
      <c r="B4770" t="s">
        <v>9869</v>
      </c>
      <c r="C4770" t="s">
        <v>50</v>
      </c>
      <c r="D4770" t="str">
        <f>IF(P4770&lt;=50000,"Extra Small",IF(AND(P4770&gt;=50000,P4770&lt;250000),"Small",IF(AND(P4770&gt;=250000,P4770&lt;1000000),"Medium",IF(AND(P4770&gt;=1000000,P4770&lt;10000000),"Large",IF(AND(P4770&gt;=10000000,P4770&lt;100000000),"Extra Large",IF(P4770&gt;=100000000,"Extra-extra-large"))))))</f>
        <v>Extra Small</v>
      </c>
      <c r="E4770" t="s">
        <v>110</v>
      </c>
      <c r="F4770">
        <v>0</v>
      </c>
      <c r="G4770">
        <v>0</v>
      </c>
      <c r="H4770">
        <v>0</v>
      </c>
      <c r="I4770">
        <v>0</v>
      </c>
      <c r="J4770" t="s">
        <v>44</v>
      </c>
      <c r="K4770">
        <v>0</v>
      </c>
      <c r="L4770">
        <v>520</v>
      </c>
      <c r="M4770">
        <v>1702</v>
      </c>
      <c r="N4770">
        <v>0</v>
      </c>
      <c r="O4770">
        <v>0</v>
      </c>
      <c r="P4770">
        <v>2222</v>
      </c>
      <c r="Q4770">
        <v>0</v>
      </c>
      <c r="R4770">
        <v>2222</v>
      </c>
      <c r="S4770" t="str">
        <f t="shared" si="148"/>
        <v>False</v>
      </c>
      <c r="T4770">
        <v>0</v>
      </c>
      <c r="U4770" t="e">
        <f t="shared" si="149"/>
        <v>#DIV/0!</v>
      </c>
      <c r="V4770">
        <v>0</v>
      </c>
      <c r="W4770">
        <v>0</v>
      </c>
      <c r="X4770">
        <v>0</v>
      </c>
      <c r="Y4770">
        <v>3594</v>
      </c>
      <c r="Z4770">
        <v>3594</v>
      </c>
      <c r="AA4770" t="b">
        <f>ABS(T4770-Z4770)&gt;25000</f>
        <v>0</v>
      </c>
      <c r="AB4770">
        <v>-1373</v>
      </c>
      <c r="AC4770">
        <v>0</v>
      </c>
      <c r="AD4770">
        <v>-1373</v>
      </c>
      <c r="AE4770">
        <v>0</v>
      </c>
      <c r="AF4770">
        <v>0</v>
      </c>
      <c r="AG4770">
        <v>0</v>
      </c>
      <c r="AH4770">
        <v>0</v>
      </c>
      <c r="AI4770">
        <v>253732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253732</v>
      </c>
      <c r="AQ4770">
        <f>K4770/R4770</f>
        <v>0</v>
      </c>
    </row>
    <row r="4771" spans="1:43" x14ac:dyDescent="0.35">
      <c r="A4771" t="s">
        <v>9870</v>
      </c>
      <c r="B4771" t="s">
        <v>9871</v>
      </c>
      <c r="C4771" t="s">
        <v>38</v>
      </c>
      <c r="D4771" t="str">
        <f>IF(P4771&lt;=50000,"Extra Small",IF(AND(P4771&gt;=50000,P4771&lt;250000),"Small",IF(AND(P4771&gt;=250000,P4771&lt;1000000),"Medium",IF(AND(P4771&gt;=1000000,P4771&lt;10000000),"Large",IF(AND(P4771&gt;=10000000,P4771&lt;100000000),"Extra Large",IF(P4771&gt;=100000000,"Extra-extra-large"))))))</f>
        <v>Extra Small</v>
      </c>
      <c r="E4771" t="s">
        <v>85</v>
      </c>
      <c r="F4771">
        <v>0</v>
      </c>
      <c r="G4771">
        <v>0</v>
      </c>
      <c r="H4771">
        <v>0</v>
      </c>
      <c r="I4771">
        <v>0</v>
      </c>
      <c r="J4771" t="s">
        <v>8142</v>
      </c>
      <c r="K4771">
        <v>0</v>
      </c>
      <c r="L4771">
        <v>2652</v>
      </c>
      <c r="M4771">
        <v>11413</v>
      </c>
      <c r="N4771">
        <v>625</v>
      </c>
      <c r="O4771">
        <v>9195</v>
      </c>
      <c r="P4771">
        <v>23885</v>
      </c>
      <c r="Q4771">
        <v>0</v>
      </c>
      <c r="R4771">
        <v>23885</v>
      </c>
      <c r="S4771" t="str">
        <f t="shared" si="148"/>
        <v>False</v>
      </c>
      <c r="T4771">
        <v>0</v>
      </c>
      <c r="U4771" t="e">
        <f t="shared" si="149"/>
        <v>#DIV/0!</v>
      </c>
      <c r="V4771">
        <v>0</v>
      </c>
      <c r="W4771">
        <v>0</v>
      </c>
      <c r="X4771">
        <v>0</v>
      </c>
      <c r="Y4771">
        <v>16111</v>
      </c>
      <c r="Z4771">
        <v>16111</v>
      </c>
      <c r="AA4771" t="b">
        <f>ABS(T4771-Z4771)&gt;25000</f>
        <v>0</v>
      </c>
      <c r="AB4771">
        <v>7774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67445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67445</v>
      </c>
      <c r="AQ4771">
        <f>K4771/R4771</f>
        <v>0</v>
      </c>
    </row>
    <row r="4772" spans="1:43" x14ac:dyDescent="0.35">
      <c r="A4772" t="s">
        <v>9872</v>
      </c>
      <c r="B4772" t="s">
        <v>9873</v>
      </c>
      <c r="C4772" t="s">
        <v>38</v>
      </c>
      <c r="D4772" t="str">
        <f>IF(P4772&lt;=50000,"Extra Small",IF(AND(P4772&gt;=50000,P4772&lt;250000),"Small",IF(AND(P4772&gt;=250000,P4772&lt;1000000),"Medium",IF(AND(P4772&gt;=1000000,P4772&lt;10000000),"Large",IF(AND(P4772&gt;=10000000,P4772&lt;100000000),"Extra Large",IF(P4772&gt;=100000000,"Extra-extra-large"))))))</f>
        <v>Medium</v>
      </c>
      <c r="E4772" t="s">
        <v>85</v>
      </c>
      <c r="F4772">
        <v>0</v>
      </c>
      <c r="G4772">
        <v>3</v>
      </c>
      <c r="H4772">
        <v>11</v>
      </c>
      <c r="I4772">
        <v>2.94</v>
      </c>
      <c r="J4772" t="s">
        <v>57</v>
      </c>
      <c r="K4772">
        <v>129948</v>
      </c>
      <c r="L4772">
        <v>0</v>
      </c>
      <c r="M4772">
        <v>125353</v>
      </c>
      <c r="N4772">
        <v>2750</v>
      </c>
      <c r="O4772">
        <v>1152</v>
      </c>
      <c r="P4772">
        <v>259203</v>
      </c>
      <c r="Q4772">
        <v>0</v>
      </c>
      <c r="R4772">
        <v>259203</v>
      </c>
      <c r="S4772" t="str">
        <f t="shared" si="148"/>
        <v>False</v>
      </c>
      <c r="T4772">
        <v>194427</v>
      </c>
      <c r="U4772" t="b">
        <f t="shared" si="149"/>
        <v>0</v>
      </c>
      <c r="V4772">
        <v>0</v>
      </c>
      <c r="W4772">
        <v>0</v>
      </c>
      <c r="X4772">
        <v>0</v>
      </c>
      <c r="Y4772">
        <v>52371</v>
      </c>
      <c r="Z4772">
        <v>246798</v>
      </c>
      <c r="AA4772" t="b">
        <f>ABS(T4772-Z4772)&gt;25000</f>
        <v>1</v>
      </c>
      <c r="AB4772">
        <v>12405</v>
      </c>
      <c r="AC4772">
        <v>0</v>
      </c>
      <c r="AD4772">
        <v>12405</v>
      </c>
      <c r="AE4772">
        <v>192036</v>
      </c>
      <c r="AF4772">
        <v>0</v>
      </c>
      <c r="AG4772">
        <v>0</v>
      </c>
      <c r="AH4772">
        <v>0</v>
      </c>
      <c r="AI4772">
        <v>192036</v>
      </c>
      <c r="AJ4772">
        <v>38789</v>
      </c>
      <c r="AK4772">
        <v>0</v>
      </c>
      <c r="AL4772">
        <v>0</v>
      </c>
      <c r="AM4772">
        <v>4600</v>
      </c>
      <c r="AN4772">
        <v>43389</v>
      </c>
      <c r="AO4772">
        <v>148647</v>
      </c>
      <c r="AQ4772">
        <f>K4772/R4772</f>
        <v>0.50133679008344811</v>
      </c>
    </row>
    <row r="4773" spans="1:43" x14ac:dyDescent="0.35">
      <c r="A4773" t="s">
        <v>9874</v>
      </c>
      <c r="B4773" t="s">
        <v>9875</v>
      </c>
      <c r="C4773" t="s">
        <v>38</v>
      </c>
      <c r="D4773" t="str">
        <f>IF(P4773&lt;=50000,"Extra Small",IF(AND(P4773&gt;=50000,P4773&lt;250000),"Small",IF(AND(P4773&gt;=250000,P4773&lt;1000000),"Medium",IF(AND(P4773&gt;=1000000,P4773&lt;10000000),"Large",IF(AND(P4773&gt;=10000000,P4773&lt;100000000),"Extra Large",IF(P4773&gt;=100000000,"Extra-extra-large"))))))</f>
        <v>Small</v>
      </c>
      <c r="E4773" t="s">
        <v>76</v>
      </c>
      <c r="F4773">
        <v>1</v>
      </c>
      <c r="G4773">
        <v>1</v>
      </c>
      <c r="H4773">
        <v>0</v>
      </c>
      <c r="I4773">
        <v>1.8</v>
      </c>
      <c r="J4773" t="s">
        <v>56</v>
      </c>
      <c r="K4773">
        <v>235662</v>
      </c>
      <c r="L4773">
        <v>50</v>
      </c>
      <c r="M4773">
        <v>4140</v>
      </c>
      <c r="N4773">
        <v>5350</v>
      </c>
      <c r="O4773">
        <v>0</v>
      </c>
      <c r="P4773">
        <v>245202</v>
      </c>
      <c r="Q4773">
        <v>0</v>
      </c>
      <c r="R4773">
        <v>245202</v>
      </c>
      <c r="S4773" t="str">
        <f t="shared" si="148"/>
        <v>False</v>
      </c>
      <c r="T4773">
        <v>176338</v>
      </c>
      <c r="U4773" t="b">
        <f t="shared" si="149"/>
        <v>0</v>
      </c>
      <c r="V4773">
        <v>0</v>
      </c>
      <c r="W4773">
        <v>0</v>
      </c>
      <c r="X4773">
        <v>0</v>
      </c>
      <c r="Y4773">
        <v>55580</v>
      </c>
      <c r="Z4773">
        <v>231918</v>
      </c>
      <c r="AA4773" t="b">
        <f>ABS(T4773-Z4773)&gt;25000</f>
        <v>1</v>
      </c>
      <c r="AB4773">
        <v>13284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176207</v>
      </c>
      <c r="AJ4773">
        <v>0</v>
      </c>
      <c r="AK4773">
        <v>0</v>
      </c>
      <c r="AL4773">
        <v>0</v>
      </c>
      <c r="AM4773">
        <v>0</v>
      </c>
      <c r="AN4773">
        <v>85653</v>
      </c>
      <c r="AO4773">
        <v>90554</v>
      </c>
      <c r="AQ4773">
        <f>K4773/R4773</f>
        <v>0.96109330266474169</v>
      </c>
    </row>
    <row r="4774" spans="1:43" x14ac:dyDescent="0.35">
      <c r="A4774" t="s">
        <v>9876</v>
      </c>
      <c r="B4774" t="s">
        <v>9877</v>
      </c>
      <c r="C4774" t="s">
        <v>38</v>
      </c>
      <c r="D4774" t="str">
        <f>IF(P4774&lt;=50000,"Extra Small",IF(AND(P4774&gt;=50000,P4774&lt;250000),"Small",IF(AND(P4774&gt;=250000,P4774&lt;1000000),"Medium",IF(AND(P4774&gt;=1000000,P4774&lt;10000000),"Large",IF(AND(P4774&gt;=10000000,P4774&lt;100000000),"Extra Large",IF(P4774&gt;=100000000,"Extra-extra-large"))))))</f>
        <v>Small</v>
      </c>
      <c r="E4774" t="s">
        <v>39</v>
      </c>
      <c r="F4774">
        <v>1</v>
      </c>
      <c r="G4774">
        <v>0</v>
      </c>
      <c r="H4774">
        <v>1</v>
      </c>
      <c r="I4774">
        <v>1.05</v>
      </c>
      <c r="J4774" t="s">
        <v>44</v>
      </c>
      <c r="K4774">
        <v>0</v>
      </c>
      <c r="L4774">
        <v>160000</v>
      </c>
      <c r="M4774">
        <v>0</v>
      </c>
      <c r="N4774">
        <v>0</v>
      </c>
      <c r="O4774">
        <v>0</v>
      </c>
      <c r="P4774">
        <v>160000</v>
      </c>
      <c r="Q4774">
        <v>0</v>
      </c>
      <c r="R4774">
        <v>160000</v>
      </c>
      <c r="S4774" t="str">
        <f t="shared" si="148"/>
        <v>False</v>
      </c>
      <c r="T4774">
        <v>125000</v>
      </c>
      <c r="U4774" t="b">
        <f t="shared" si="149"/>
        <v>0</v>
      </c>
      <c r="V4774">
        <v>0</v>
      </c>
      <c r="W4774">
        <v>0</v>
      </c>
      <c r="X4774">
        <v>0</v>
      </c>
      <c r="Y4774">
        <v>0</v>
      </c>
      <c r="Z4774">
        <v>125000</v>
      </c>
      <c r="AA4774" t="b">
        <f>ABS(T4774-Z4774)&gt;25000</f>
        <v>0</v>
      </c>
      <c r="AB4774">
        <v>35000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82000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82000</v>
      </c>
      <c r="AQ4774">
        <f>K4774/R4774</f>
        <v>0</v>
      </c>
    </row>
    <row r="4775" spans="1:43" x14ac:dyDescent="0.35">
      <c r="A4775" t="s">
        <v>9878</v>
      </c>
      <c r="B4775" t="s">
        <v>9879</v>
      </c>
      <c r="C4775" t="s">
        <v>38</v>
      </c>
      <c r="D4775" t="str">
        <f>IF(P4775&lt;=50000,"Extra Small",IF(AND(P4775&gt;=50000,P4775&lt;250000),"Small",IF(AND(P4775&gt;=250000,P4775&lt;1000000),"Medium",IF(AND(P4775&gt;=1000000,P4775&lt;10000000),"Large",IF(AND(P4775&gt;=10000000,P4775&lt;100000000),"Extra Large",IF(P4775&gt;=100000000,"Extra-extra-large"))))))</f>
        <v>Extra Small</v>
      </c>
      <c r="E4775" t="s">
        <v>85</v>
      </c>
      <c r="F4775">
        <v>0</v>
      </c>
      <c r="G4775">
        <v>0</v>
      </c>
      <c r="H4775">
        <v>1</v>
      </c>
      <c r="I4775">
        <v>0.1</v>
      </c>
      <c r="J4775" t="s">
        <v>269</v>
      </c>
      <c r="K4775">
        <v>0</v>
      </c>
      <c r="L4775">
        <v>23437</v>
      </c>
      <c r="M4775">
        <v>0</v>
      </c>
      <c r="N4775">
        <v>0</v>
      </c>
      <c r="O4775">
        <v>5000</v>
      </c>
      <c r="P4775">
        <v>28437</v>
      </c>
      <c r="Q4775">
        <v>735</v>
      </c>
      <c r="R4775">
        <v>29172</v>
      </c>
      <c r="S4775" t="str">
        <f t="shared" si="148"/>
        <v>False</v>
      </c>
      <c r="T4775">
        <v>13193</v>
      </c>
      <c r="U4775" t="b">
        <f t="shared" si="149"/>
        <v>0</v>
      </c>
      <c r="V4775">
        <v>0</v>
      </c>
      <c r="W4775">
        <v>0</v>
      </c>
      <c r="X4775">
        <v>0</v>
      </c>
      <c r="Y4775">
        <v>9498</v>
      </c>
      <c r="Z4775">
        <v>22691</v>
      </c>
      <c r="AA4775" t="b">
        <f>ABS(T4775-Z4775)&gt;25000</f>
        <v>0</v>
      </c>
      <c r="AB4775">
        <v>6481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18990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18990</v>
      </c>
      <c r="AQ4775">
        <f>K4775/R4775</f>
        <v>0</v>
      </c>
    </row>
    <row r="4776" spans="1:43" x14ac:dyDescent="0.35">
      <c r="A4776" t="s">
        <v>9880</v>
      </c>
      <c r="B4776" t="s">
        <v>9881</v>
      </c>
      <c r="C4776" t="s">
        <v>50</v>
      </c>
      <c r="D4776" t="str">
        <f>IF(P4776&lt;=50000,"Extra Small",IF(AND(P4776&gt;=50000,P4776&lt;250000),"Small",IF(AND(P4776&gt;=250000,P4776&lt;1000000),"Medium",IF(AND(P4776&gt;=1000000,P4776&lt;10000000),"Large",IF(AND(P4776&gt;=10000000,P4776&lt;100000000),"Extra Large",IF(P4776&gt;=100000000,"Extra-extra-large"))))))</f>
        <v>Medium</v>
      </c>
      <c r="E4776" t="s">
        <v>43</v>
      </c>
      <c r="F4776">
        <v>0</v>
      </c>
      <c r="G4776">
        <v>6</v>
      </c>
      <c r="H4776">
        <v>0</v>
      </c>
      <c r="I4776">
        <v>3</v>
      </c>
      <c r="J4776" t="s">
        <v>102</v>
      </c>
      <c r="K4776">
        <v>46927</v>
      </c>
      <c r="L4776">
        <v>500</v>
      </c>
      <c r="M4776">
        <v>249378</v>
      </c>
      <c r="N4776">
        <v>0</v>
      </c>
      <c r="O4776">
        <v>9606</v>
      </c>
      <c r="P4776">
        <v>306411</v>
      </c>
      <c r="Q4776">
        <v>0</v>
      </c>
      <c r="R4776">
        <v>306411</v>
      </c>
      <c r="S4776" t="str">
        <f t="shared" si="148"/>
        <v>False</v>
      </c>
      <c r="T4776">
        <v>216234</v>
      </c>
      <c r="U4776" t="b">
        <f t="shared" si="149"/>
        <v>0</v>
      </c>
      <c r="V4776">
        <v>0</v>
      </c>
      <c r="W4776">
        <v>0</v>
      </c>
      <c r="X4776">
        <v>0</v>
      </c>
      <c r="Y4776">
        <v>70123</v>
      </c>
      <c r="Z4776">
        <v>286357</v>
      </c>
      <c r="AA4776" t="b">
        <f>ABS(T4776-Z4776)&gt;25000</f>
        <v>1</v>
      </c>
      <c r="AB4776">
        <v>20054</v>
      </c>
      <c r="AC4776">
        <v>0</v>
      </c>
      <c r="AD4776">
        <v>20054</v>
      </c>
      <c r="AE4776">
        <v>171958</v>
      </c>
      <c r="AF4776">
        <v>0</v>
      </c>
      <c r="AG4776">
        <v>0</v>
      </c>
      <c r="AH4776">
        <v>658348</v>
      </c>
      <c r="AI4776">
        <v>830306</v>
      </c>
      <c r="AJ4776">
        <v>33638</v>
      </c>
      <c r="AK4776">
        <v>0</v>
      </c>
      <c r="AL4776">
        <v>0</v>
      </c>
      <c r="AM4776">
        <v>33620</v>
      </c>
      <c r="AN4776">
        <v>67258</v>
      </c>
      <c r="AO4776">
        <v>763048</v>
      </c>
      <c r="AQ4776">
        <f>K4776/R4776</f>
        <v>0.15315050699876961</v>
      </c>
    </row>
    <row r="4777" spans="1:43" x14ac:dyDescent="0.35">
      <c r="A4777" t="s">
        <v>9882</v>
      </c>
      <c r="B4777" t="s">
        <v>9883</v>
      </c>
      <c r="C4777" t="s">
        <v>50</v>
      </c>
      <c r="D4777" t="str">
        <f>IF(P4777&lt;=50000,"Extra Small",IF(AND(P4777&gt;=50000,P4777&lt;250000),"Small",IF(AND(P4777&gt;=250000,P4777&lt;1000000),"Medium",IF(AND(P4777&gt;=1000000,P4777&lt;10000000),"Large",IF(AND(P4777&gt;=10000000,P4777&lt;100000000),"Extra Large",IF(P4777&gt;=100000000,"Extra-extra-large"))))))</f>
        <v>Extra Small</v>
      </c>
      <c r="E4777" t="s">
        <v>110</v>
      </c>
      <c r="F4777">
        <v>0</v>
      </c>
      <c r="G4777">
        <v>0</v>
      </c>
      <c r="H4777">
        <v>0</v>
      </c>
      <c r="I4777">
        <v>0</v>
      </c>
      <c r="J4777" t="s">
        <v>44</v>
      </c>
      <c r="K4777">
        <v>0</v>
      </c>
      <c r="L4777">
        <v>0</v>
      </c>
      <c r="M4777">
        <v>2530</v>
      </c>
      <c r="N4777">
        <v>0</v>
      </c>
      <c r="O4777">
        <v>0</v>
      </c>
      <c r="P4777">
        <v>2530</v>
      </c>
      <c r="Q4777">
        <v>0</v>
      </c>
      <c r="R4777">
        <v>2530</v>
      </c>
      <c r="S4777" t="str">
        <f t="shared" si="148"/>
        <v>False</v>
      </c>
      <c r="T4777">
        <v>0</v>
      </c>
      <c r="U4777" t="e">
        <f t="shared" si="149"/>
        <v>#DIV/0!</v>
      </c>
      <c r="V4777">
        <v>0</v>
      </c>
      <c r="W4777">
        <v>0</v>
      </c>
      <c r="X4777">
        <v>0</v>
      </c>
      <c r="Y4777">
        <v>232</v>
      </c>
      <c r="Z4777">
        <v>232</v>
      </c>
      <c r="AA4777" t="b">
        <f>ABS(T4777-Z4777)&gt;25000</f>
        <v>0</v>
      </c>
      <c r="AB4777">
        <v>2298</v>
      </c>
      <c r="AC4777">
        <v>0</v>
      </c>
      <c r="AD4777">
        <v>2298</v>
      </c>
      <c r="AE4777">
        <v>0</v>
      </c>
      <c r="AF4777">
        <v>0</v>
      </c>
      <c r="AG4777">
        <v>0</v>
      </c>
      <c r="AH4777">
        <v>0</v>
      </c>
      <c r="AI4777">
        <v>377025</v>
      </c>
      <c r="AJ4777">
        <v>0</v>
      </c>
      <c r="AK4777">
        <v>0</v>
      </c>
      <c r="AL4777">
        <v>0</v>
      </c>
      <c r="AM4777">
        <v>0</v>
      </c>
      <c r="AN4777">
        <v>96351</v>
      </c>
      <c r="AO4777">
        <v>280674</v>
      </c>
      <c r="AQ4777">
        <f>K4777/R4777</f>
        <v>0</v>
      </c>
    </row>
    <row r="4778" spans="1:43" x14ac:dyDescent="0.35">
      <c r="A4778" t="s">
        <v>9884</v>
      </c>
      <c r="B4778" t="s">
        <v>9885</v>
      </c>
      <c r="C4778" t="s">
        <v>38</v>
      </c>
      <c r="D4778" t="str">
        <f>IF(P4778&lt;=50000,"Extra Small",IF(AND(P4778&gt;=50000,P4778&lt;250000),"Small",IF(AND(P4778&gt;=250000,P4778&lt;1000000),"Medium",IF(AND(P4778&gt;=1000000,P4778&lt;10000000),"Large",IF(AND(P4778&gt;=10000000,P4778&lt;100000000),"Extra Large",IF(P4778&gt;=100000000,"Extra-extra-large"))))))</f>
        <v>Small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 t="s">
        <v>143</v>
      </c>
      <c r="K4778">
        <v>0</v>
      </c>
      <c r="L4778">
        <v>147321</v>
      </c>
      <c r="M4778">
        <v>91455</v>
      </c>
      <c r="N4778">
        <v>4787</v>
      </c>
      <c r="O4778">
        <v>473</v>
      </c>
      <c r="P4778">
        <v>244036</v>
      </c>
      <c r="Q4778">
        <v>0</v>
      </c>
      <c r="R4778">
        <v>244036</v>
      </c>
      <c r="S4778" t="str">
        <f t="shared" si="148"/>
        <v>False</v>
      </c>
      <c r="T4778">
        <v>0</v>
      </c>
      <c r="U4778" t="e">
        <f t="shared" si="149"/>
        <v>#DIV/0!</v>
      </c>
      <c r="V4778">
        <v>0</v>
      </c>
      <c r="W4778">
        <v>0</v>
      </c>
      <c r="X4778">
        <v>0</v>
      </c>
      <c r="Y4778">
        <v>182903</v>
      </c>
      <c r="Z4778">
        <v>182903</v>
      </c>
      <c r="AA4778" t="b">
        <f>ABS(T4778-Z4778)&gt;25000</f>
        <v>1</v>
      </c>
      <c r="AB4778">
        <v>61133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724435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724435</v>
      </c>
      <c r="AQ4778">
        <f>K4778/R4778</f>
        <v>0</v>
      </c>
    </row>
    <row r="4779" spans="1:43" x14ac:dyDescent="0.35">
      <c r="A4779" t="s">
        <v>9886</v>
      </c>
      <c r="B4779" t="s">
        <v>9887</v>
      </c>
      <c r="C4779" t="s">
        <v>38</v>
      </c>
      <c r="D4779" t="str">
        <f>IF(P4779&lt;=50000,"Extra Small",IF(AND(P4779&gt;=50000,P4779&lt;250000),"Small",IF(AND(P4779&gt;=250000,P4779&lt;1000000),"Medium",IF(AND(P4779&gt;=1000000,P4779&lt;10000000),"Large",IF(AND(P4779&gt;=10000000,P4779&lt;100000000),"Extra Large",IF(P4779&gt;=100000000,"Extra-extra-large"))))))</f>
        <v>Medium</v>
      </c>
      <c r="E4779" t="s">
        <v>98</v>
      </c>
      <c r="F4779">
        <v>1</v>
      </c>
      <c r="G4779">
        <v>2</v>
      </c>
      <c r="H4779">
        <v>1</v>
      </c>
      <c r="I4779">
        <v>2.5</v>
      </c>
      <c r="J4779" t="s">
        <v>56</v>
      </c>
      <c r="K4779">
        <v>0</v>
      </c>
      <c r="L4779">
        <v>319584</v>
      </c>
      <c r="M4779">
        <v>0</v>
      </c>
      <c r="N4779">
        <v>0</v>
      </c>
      <c r="O4779">
        <v>60118</v>
      </c>
      <c r="P4779">
        <v>379702</v>
      </c>
      <c r="Q4779">
        <v>0</v>
      </c>
      <c r="R4779">
        <v>379702</v>
      </c>
      <c r="S4779" t="str">
        <f t="shared" si="148"/>
        <v>False</v>
      </c>
      <c r="T4779">
        <v>171305</v>
      </c>
      <c r="U4779" t="b">
        <f t="shared" si="149"/>
        <v>0</v>
      </c>
      <c r="V4779">
        <v>0</v>
      </c>
      <c r="W4779">
        <v>78539</v>
      </c>
      <c r="X4779">
        <v>0</v>
      </c>
      <c r="Y4779">
        <v>119309</v>
      </c>
      <c r="Z4779">
        <v>369153</v>
      </c>
      <c r="AA4779" t="b">
        <f>ABS(T4779-Z4779)&gt;25000</f>
        <v>1</v>
      </c>
      <c r="AB4779">
        <v>10549</v>
      </c>
      <c r="AC4779">
        <v>0</v>
      </c>
      <c r="AD4779">
        <v>10549</v>
      </c>
      <c r="AE4779">
        <v>11991</v>
      </c>
      <c r="AF4779">
        <v>0</v>
      </c>
      <c r="AG4779">
        <v>0</v>
      </c>
      <c r="AH4779">
        <v>7624</v>
      </c>
      <c r="AI4779">
        <v>19615</v>
      </c>
      <c r="AJ4779">
        <v>32976</v>
      </c>
      <c r="AK4779">
        <v>0</v>
      </c>
      <c r="AL4779">
        <v>0</v>
      </c>
      <c r="AM4779">
        <v>0</v>
      </c>
      <c r="AN4779">
        <v>32976</v>
      </c>
      <c r="AO4779">
        <v>-13361</v>
      </c>
      <c r="AQ4779">
        <f>K4779/R4779</f>
        <v>0</v>
      </c>
    </row>
    <row r="4780" spans="1:43" x14ac:dyDescent="0.35">
      <c r="A4780" t="s">
        <v>9888</v>
      </c>
      <c r="B4780" t="s">
        <v>9889</v>
      </c>
      <c r="C4780" t="s">
        <v>38</v>
      </c>
      <c r="D4780" t="str">
        <f>IF(P4780&lt;=50000,"Extra Small",IF(AND(P4780&gt;=50000,P4780&lt;250000),"Small",IF(AND(P4780&gt;=250000,P4780&lt;1000000),"Medium",IF(AND(P4780&gt;=1000000,P4780&lt;10000000),"Large",IF(AND(P4780&gt;=10000000,P4780&lt;100000000),"Extra Large",IF(P4780&gt;=100000000,"Extra-extra-large"))))))</f>
        <v>Large</v>
      </c>
      <c r="E4780" t="s">
        <v>43</v>
      </c>
      <c r="F4780">
        <v>7</v>
      </c>
      <c r="G4780">
        <v>10</v>
      </c>
      <c r="H4780">
        <v>25</v>
      </c>
      <c r="I4780">
        <v>15</v>
      </c>
      <c r="J4780" t="s">
        <v>52</v>
      </c>
      <c r="K4780">
        <v>0</v>
      </c>
      <c r="L4780">
        <v>39561</v>
      </c>
      <c r="M4780">
        <v>2513290</v>
      </c>
      <c r="N4780">
        <v>8750</v>
      </c>
      <c r="O4780">
        <v>0</v>
      </c>
      <c r="P4780">
        <v>2561601</v>
      </c>
      <c r="Q4780">
        <v>0</v>
      </c>
      <c r="R4780">
        <v>2561601</v>
      </c>
      <c r="S4780" t="str">
        <f t="shared" si="148"/>
        <v>False</v>
      </c>
      <c r="T4780">
        <v>1487758</v>
      </c>
      <c r="U4780" t="b">
        <f t="shared" si="149"/>
        <v>0</v>
      </c>
      <c r="V4780">
        <v>0</v>
      </c>
      <c r="W4780">
        <v>0</v>
      </c>
      <c r="X4780">
        <v>0</v>
      </c>
      <c r="Y4780">
        <v>922133</v>
      </c>
      <c r="Z4780">
        <v>2409891</v>
      </c>
      <c r="AA4780" t="b">
        <f>ABS(T4780-Z4780)&gt;1000000</f>
        <v>0</v>
      </c>
      <c r="AB4780">
        <v>151710</v>
      </c>
      <c r="AC4780">
        <v>0</v>
      </c>
      <c r="AD4780">
        <v>151710</v>
      </c>
      <c r="AE4780">
        <v>757747</v>
      </c>
      <c r="AF4780">
        <v>0</v>
      </c>
      <c r="AG4780">
        <v>6092743</v>
      </c>
      <c r="AH4780">
        <v>6092743</v>
      </c>
      <c r="AI4780">
        <v>6850490</v>
      </c>
      <c r="AJ4780">
        <v>309683</v>
      </c>
      <c r="AK4780">
        <v>0</v>
      </c>
      <c r="AL4780">
        <v>5849</v>
      </c>
      <c r="AM4780">
        <v>5849</v>
      </c>
      <c r="AN4780">
        <v>315532</v>
      </c>
      <c r="AO4780">
        <v>6534958</v>
      </c>
      <c r="AQ4780">
        <f>K4780/R4780</f>
        <v>0</v>
      </c>
    </row>
    <row r="4781" spans="1:43" x14ac:dyDescent="0.35">
      <c r="A4781" t="s">
        <v>9890</v>
      </c>
      <c r="B4781" t="s">
        <v>9891</v>
      </c>
      <c r="C4781" t="s">
        <v>38</v>
      </c>
      <c r="D4781" t="str">
        <f>IF(P4781&lt;=50000,"Extra Small",IF(AND(P4781&gt;=50000,P4781&lt;250000),"Small",IF(AND(P4781&gt;=250000,P4781&lt;1000000),"Medium",IF(AND(P4781&gt;=1000000,P4781&lt;10000000),"Large",IF(AND(P4781&gt;=10000000,P4781&lt;100000000),"Extra Large",IF(P4781&gt;=100000000,"Extra-extra-large"))))))</f>
        <v>Small</v>
      </c>
      <c r="E4781" t="s">
        <v>73</v>
      </c>
      <c r="F4781">
        <v>0</v>
      </c>
      <c r="G4781">
        <v>3</v>
      </c>
      <c r="H4781">
        <v>1</v>
      </c>
      <c r="I4781">
        <v>1.67</v>
      </c>
      <c r="J4781" t="s">
        <v>56</v>
      </c>
      <c r="K4781">
        <v>0</v>
      </c>
      <c r="L4781">
        <v>13756</v>
      </c>
      <c r="M4781">
        <v>13476</v>
      </c>
      <c r="N4781">
        <v>960</v>
      </c>
      <c r="O4781">
        <v>186496</v>
      </c>
      <c r="P4781">
        <v>214688</v>
      </c>
      <c r="Q4781">
        <v>0</v>
      </c>
      <c r="R4781">
        <v>214688</v>
      </c>
      <c r="S4781" t="str">
        <f t="shared" si="148"/>
        <v>False</v>
      </c>
      <c r="T4781">
        <v>179186</v>
      </c>
      <c r="U4781" t="b">
        <f t="shared" si="149"/>
        <v>0</v>
      </c>
      <c r="V4781">
        <v>0</v>
      </c>
      <c r="W4781">
        <v>0</v>
      </c>
      <c r="X4781">
        <v>0</v>
      </c>
      <c r="Y4781">
        <v>90479</v>
      </c>
      <c r="Z4781">
        <v>269665</v>
      </c>
      <c r="AA4781" t="b">
        <f>ABS(T4781-Z4781)&gt;25000</f>
        <v>1</v>
      </c>
      <c r="AB4781">
        <v>-54977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8691356</v>
      </c>
      <c r="AJ4781">
        <v>0</v>
      </c>
      <c r="AK4781">
        <v>0</v>
      </c>
      <c r="AL4781">
        <v>0</v>
      </c>
      <c r="AM4781">
        <v>0</v>
      </c>
      <c r="AN4781">
        <v>5429031</v>
      </c>
      <c r="AO4781">
        <v>3262325</v>
      </c>
      <c r="AQ4781">
        <f>K4781/R4781</f>
        <v>0</v>
      </c>
    </row>
    <row r="4782" spans="1:43" x14ac:dyDescent="0.35">
      <c r="A4782" t="s">
        <v>9892</v>
      </c>
      <c r="B4782" t="s">
        <v>9893</v>
      </c>
      <c r="C4782" t="s">
        <v>38</v>
      </c>
      <c r="D4782" t="str">
        <f>IF(P4782&lt;=50000,"Extra Small",IF(AND(P4782&gt;=50000,P4782&lt;250000),"Small",IF(AND(P4782&gt;=250000,P4782&lt;1000000),"Medium",IF(AND(P4782&gt;=1000000,P4782&lt;10000000),"Large",IF(AND(P4782&gt;=10000000,P4782&lt;100000000),"Extra Large",IF(P4782&gt;=100000000,"Extra-extra-large"))))))</f>
        <v>Extra Small</v>
      </c>
      <c r="E4782" t="s">
        <v>164</v>
      </c>
      <c r="F4782">
        <v>0</v>
      </c>
      <c r="G4782">
        <v>0</v>
      </c>
      <c r="H4782">
        <v>0</v>
      </c>
      <c r="I4782">
        <v>0</v>
      </c>
      <c r="J4782" t="s">
        <v>264</v>
      </c>
      <c r="K4782">
        <v>500</v>
      </c>
      <c r="L4782">
        <v>1050</v>
      </c>
      <c r="M4782">
        <v>6602</v>
      </c>
      <c r="N4782">
        <v>0</v>
      </c>
      <c r="O4782">
        <v>2</v>
      </c>
      <c r="P4782">
        <v>8154</v>
      </c>
      <c r="Q4782">
        <v>0</v>
      </c>
      <c r="R4782">
        <v>8154</v>
      </c>
      <c r="S4782" t="str">
        <f t="shared" si="148"/>
        <v>False</v>
      </c>
      <c r="T4782">
        <v>0</v>
      </c>
      <c r="U4782" t="e">
        <f t="shared" si="149"/>
        <v>#DIV/0!</v>
      </c>
      <c r="V4782">
        <v>0</v>
      </c>
      <c r="W4782">
        <v>0</v>
      </c>
      <c r="X4782">
        <v>0</v>
      </c>
      <c r="Y4782">
        <v>10108</v>
      </c>
      <c r="Z4782">
        <v>10108</v>
      </c>
      <c r="AA4782" t="b">
        <f>ABS(T4782-Z4782)&gt;25000</f>
        <v>0</v>
      </c>
      <c r="AB4782">
        <v>-1954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2167</v>
      </c>
      <c r="AJ4782">
        <v>0</v>
      </c>
      <c r="AK4782">
        <v>0</v>
      </c>
      <c r="AL4782">
        <v>0</v>
      </c>
      <c r="AM4782">
        <v>0</v>
      </c>
      <c r="AN4782">
        <v>2364</v>
      </c>
      <c r="AO4782">
        <v>-197</v>
      </c>
      <c r="AQ4782">
        <f>K4782/R4782</f>
        <v>6.13195977434388E-2</v>
      </c>
    </row>
    <row r="4783" spans="1:43" x14ac:dyDescent="0.35">
      <c r="A4783" t="s">
        <v>9894</v>
      </c>
      <c r="B4783" t="s">
        <v>9895</v>
      </c>
      <c r="C4783" t="s">
        <v>50</v>
      </c>
      <c r="D4783" t="str">
        <f>IF(P4783&lt;=50000,"Extra Small",IF(AND(P4783&gt;=50000,P4783&lt;250000),"Small",IF(AND(P4783&gt;=250000,P4783&lt;1000000),"Medium",IF(AND(P4783&gt;=1000000,P4783&lt;10000000),"Large",IF(AND(P4783&gt;=10000000,P4783&lt;100000000),"Extra Large",IF(P4783&gt;=100000000,"Extra-extra-large"))))))</f>
        <v>Small</v>
      </c>
      <c r="E4783" t="s">
        <v>85</v>
      </c>
      <c r="F4783">
        <v>0</v>
      </c>
      <c r="G4783">
        <v>0</v>
      </c>
      <c r="H4783">
        <v>0</v>
      </c>
      <c r="I4783">
        <v>0</v>
      </c>
      <c r="J4783" t="s">
        <v>92</v>
      </c>
      <c r="K4783">
        <v>0</v>
      </c>
      <c r="L4783">
        <v>70528</v>
      </c>
      <c r="M4783">
        <v>0</v>
      </c>
      <c r="N4783">
        <v>0</v>
      </c>
      <c r="O4783">
        <v>0</v>
      </c>
      <c r="P4783">
        <v>70528</v>
      </c>
      <c r="Q4783">
        <v>0</v>
      </c>
      <c r="R4783">
        <v>70528</v>
      </c>
      <c r="S4783" t="str">
        <f t="shared" si="148"/>
        <v>False</v>
      </c>
      <c r="T4783">
        <v>0</v>
      </c>
      <c r="U4783" t="e">
        <f t="shared" si="149"/>
        <v>#DIV/0!</v>
      </c>
      <c r="V4783">
        <v>0</v>
      </c>
      <c r="W4783">
        <v>87106</v>
      </c>
      <c r="X4783">
        <v>0</v>
      </c>
      <c r="Y4783">
        <v>228</v>
      </c>
      <c r="Z4783">
        <v>87334</v>
      </c>
      <c r="AA4783" t="b">
        <f>ABS(T4783-Z4783)&gt;25000</f>
        <v>1</v>
      </c>
      <c r="AB4783">
        <v>-16806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2521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2521</v>
      </c>
      <c r="AQ4783">
        <f>K4783/R4783</f>
        <v>0</v>
      </c>
    </row>
    <row r="4784" spans="1:43" x14ac:dyDescent="0.35">
      <c r="A4784" t="s">
        <v>9896</v>
      </c>
      <c r="B4784" t="s">
        <v>9897</v>
      </c>
      <c r="C4784" t="s">
        <v>38</v>
      </c>
      <c r="D4784" t="str">
        <f>IF(P4784&lt;=50000,"Extra Small",IF(AND(P4784&gt;=50000,P4784&lt;250000),"Small",IF(AND(P4784&gt;=250000,P4784&lt;1000000),"Medium",IF(AND(P4784&gt;=1000000,P4784&lt;10000000),"Large",IF(AND(P4784&gt;=10000000,P4784&lt;100000000),"Extra Large",IF(P4784&gt;=100000000,"Extra-extra-large"))))))</f>
        <v>Small</v>
      </c>
      <c r="E4784" t="s">
        <v>55</v>
      </c>
      <c r="F4784">
        <v>0</v>
      </c>
      <c r="G4784">
        <v>0</v>
      </c>
      <c r="H4784">
        <v>0</v>
      </c>
      <c r="I4784">
        <v>0</v>
      </c>
      <c r="J4784" t="s">
        <v>172</v>
      </c>
      <c r="K4784">
        <v>0</v>
      </c>
      <c r="L4784">
        <v>145577</v>
      </c>
      <c r="M4784">
        <v>0</v>
      </c>
      <c r="N4784">
        <v>0</v>
      </c>
      <c r="O4784">
        <v>1986</v>
      </c>
      <c r="P4784">
        <v>147563</v>
      </c>
      <c r="Q4784">
        <v>0</v>
      </c>
      <c r="R4784">
        <v>147563</v>
      </c>
      <c r="S4784" t="str">
        <f t="shared" si="148"/>
        <v>False</v>
      </c>
      <c r="T4784">
        <v>0</v>
      </c>
      <c r="U4784" t="e">
        <f t="shared" si="149"/>
        <v>#DIV/0!</v>
      </c>
      <c r="V4784">
        <v>0</v>
      </c>
      <c r="W4784">
        <v>120000</v>
      </c>
      <c r="X4784">
        <v>0</v>
      </c>
      <c r="Y4784">
        <v>9784</v>
      </c>
      <c r="Z4784">
        <v>129784</v>
      </c>
      <c r="AA4784" t="b">
        <f>ABS(T4784-Z4784)&gt;25000</f>
        <v>1</v>
      </c>
      <c r="AB4784">
        <v>17779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279960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279960</v>
      </c>
      <c r="AQ4784">
        <f>K4784/R4784</f>
        <v>0</v>
      </c>
    </row>
    <row r="4785" spans="1:43" x14ac:dyDescent="0.35">
      <c r="A4785" t="s">
        <v>9898</v>
      </c>
      <c r="B4785" t="s">
        <v>9899</v>
      </c>
      <c r="C4785" t="s">
        <v>38</v>
      </c>
      <c r="D4785" t="str">
        <f>IF(P4785&lt;=50000,"Extra Small",IF(AND(P4785&gt;=50000,P4785&lt;250000),"Small",IF(AND(P4785&gt;=250000,P4785&lt;1000000),"Medium",IF(AND(P4785&gt;=1000000,P4785&lt;10000000),"Large",IF(AND(P4785&gt;=10000000,P4785&lt;100000000),"Extra Large",IF(P4785&gt;=100000000,"Extra-extra-large"))))))</f>
        <v>Small</v>
      </c>
      <c r="E4785" t="s">
        <v>43</v>
      </c>
      <c r="F4785">
        <v>2</v>
      </c>
      <c r="G4785">
        <v>0</v>
      </c>
      <c r="H4785">
        <v>0</v>
      </c>
      <c r="I4785">
        <v>0.1</v>
      </c>
      <c r="J4785" t="s">
        <v>48</v>
      </c>
      <c r="K4785">
        <v>0</v>
      </c>
      <c r="L4785">
        <v>52015</v>
      </c>
      <c r="M4785">
        <v>4961</v>
      </c>
      <c r="N4785">
        <v>2244</v>
      </c>
      <c r="O4785">
        <v>0</v>
      </c>
      <c r="P4785">
        <v>59220</v>
      </c>
      <c r="Q4785">
        <v>0</v>
      </c>
      <c r="R4785">
        <v>59220</v>
      </c>
      <c r="S4785" t="str">
        <f t="shared" si="148"/>
        <v>False</v>
      </c>
      <c r="T4785">
        <v>0</v>
      </c>
      <c r="U4785" t="b">
        <f t="shared" si="149"/>
        <v>0</v>
      </c>
      <c r="V4785">
        <v>0</v>
      </c>
      <c r="W4785">
        <v>0</v>
      </c>
      <c r="X4785">
        <v>0</v>
      </c>
      <c r="Y4785">
        <v>5894</v>
      </c>
      <c r="Z4785">
        <v>5894</v>
      </c>
      <c r="AA4785" t="b">
        <f>ABS(T4785-Z4785)&gt;25000</f>
        <v>0</v>
      </c>
      <c r="AB4785">
        <v>53326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267226</v>
      </c>
      <c r="AJ4785">
        <v>0</v>
      </c>
      <c r="AK4785">
        <v>0</v>
      </c>
      <c r="AL4785">
        <v>0</v>
      </c>
      <c r="AM4785">
        <v>0</v>
      </c>
      <c r="AN4785">
        <v>24</v>
      </c>
      <c r="AO4785">
        <v>267202</v>
      </c>
      <c r="AQ4785">
        <f>K4785/R4785</f>
        <v>0</v>
      </c>
    </row>
    <row r="4786" spans="1:43" x14ac:dyDescent="0.35">
      <c r="A4786" t="s">
        <v>9900</v>
      </c>
      <c r="B4786" t="s">
        <v>9901</v>
      </c>
      <c r="C4786" t="s">
        <v>50</v>
      </c>
      <c r="D4786" t="str">
        <f>IF(P4786&lt;=50000,"Extra Small",IF(AND(P4786&gt;=50000,P4786&lt;250000),"Small",IF(AND(P4786&gt;=250000,P4786&lt;1000000),"Medium",IF(AND(P4786&gt;=1000000,P4786&lt;10000000),"Large",IF(AND(P4786&gt;=10000000,P4786&lt;100000000),"Extra Large",IF(P4786&gt;=100000000,"Extra-extra-large"))))))</f>
        <v>Medium</v>
      </c>
      <c r="E4786" t="s">
        <v>76</v>
      </c>
      <c r="F4786">
        <v>0</v>
      </c>
      <c r="G4786">
        <v>4</v>
      </c>
      <c r="H4786">
        <v>0</v>
      </c>
      <c r="I4786">
        <v>0</v>
      </c>
      <c r="J4786" t="s">
        <v>1690</v>
      </c>
      <c r="K4786">
        <v>75000</v>
      </c>
      <c r="L4786">
        <v>519899</v>
      </c>
      <c r="M4786">
        <v>0</v>
      </c>
      <c r="N4786">
        <v>7402</v>
      </c>
      <c r="O4786">
        <v>328009</v>
      </c>
      <c r="P4786">
        <v>930310</v>
      </c>
      <c r="Q4786">
        <v>0</v>
      </c>
      <c r="R4786">
        <v>930310</v>
      </c>
      <c r="S4786" t="str">
        <f t="shared" si="148"/>
        <v>False</v>
      </c>
      <c r="T4786">
        <v>97093</v>
      </c>
      <c r="U4786" t="b">
        <f t="shared" si="149"/>
        <v>0</v>
      </c>
      <c r="V4786">
        <v>0</v>
      </c>
      <c r="W4786">
        <v>135603</v>
      </c>
      <c r="X4786">
        <v>0</v>
      </c>
      <c r="Y4786">
        <v>103665</v>
      </c>
      <c r="Z4786">
        <v>336361</v>
      </c>
      <c r="AA4786" t="b">
        <f>ABS(T4786-Z4786)&gt;25000</f>
        <v>1</v>
      </c>
      <c r="AB4786">
        <v>593949</v>
      </c>
      <c r="AC4786">
        <v>0</v>
      </c>
      <c r="AD4786">
        <v>593949</v>
      </c>
      <c r="AE4786">
        <v>939501</v>
      </c>
      <c r="AF4786">
        <v>0</v>
      </c>
      <c r="AG4786">
        <v>0</v>
      </c>
      <c r="AH4786">
        <v>0</v>
      </c>
      <c r="AI4786">
        <v>939501</v>
      </c>
      <c r="AJ4786">
        <v>99630</v>
      </c>
      <c r="AK4786">
        <v>0</v>
      </c>
      <c r="AL4786">
        <v>0</v>
      </c>
      <c r="AM4786">
        <v>0</v>
      </c>
      <c r="AN4786">
        <v>99630</v>
      </c>
      <c r="AO4786">
        <v>839871</v>
      </c>
      <c r="AQ4786">
        <f>K4786/R4786</f>
        <v>8.0618288527480084E-2</v>
      </c>
    </row>
    <row r="4787" spans="1:43" x14ac:dyDescent="0.35">
      <c r="A4787" t="s">
        <v>9902</v>
      </c>
      <c r="B4787" t="s">
        <v>9903</v>
      </c>
      <c r="C4787" t="s">
        <v>50</v>
      </c>
      <c r="D4787" t="str">
        <f>IF(P4787&lt;=50000,"Extra Small",IF(AND(P4787&gt;=50000,P4787&lt;250000),"Small",IF(AND(P4787&gt;=250000,P4787&lt;1000000),"Medium",IF(AND(P4787&gt;=1000000,P4787&lt;10000000),"Large",IF(AND(P4787&gt;=10000000,P4787&lt;100000000),"Extra Large",IF(P4787&gt;=100000000,"Extra-extra-large"))))))</f>
        <v>Extra Large</v>
      </c>
      <c r="E4787" t="s">
        <v>55</v>
      </c>
      <c r="F4787">
        <v>54</v>
      </c>
      <c r="G4787">
        <v>13</v>
      </c>
      <c r="H4787">
        <v>1</v>
      </c>
      <c r="I4787">
        <v>63.12</v>
      </c>
      <c r="J4787" t="s">
        <v>48</v>
      </c>
      <c r="K4787">
        <v>0</v>
      </c>
      <c r="L4787">
        <v>0</v>
      </c>
      <c r="M4787">
        <v>14706582</v>
      </c>
      <c r="N4787">
        <v>180179</v>
      </c>
      <c r="O4787">
        <v>27471</v>
      </c>
      <c r="P4787">
        <v>14914232</v>
      </c>
      <c r="Q4787">
        <v>0</v>
      </c>
      <c r="R4787">
        <v>14914232</v>
      </c>
      <c r="S4787" t="str">
        <f t="shared" si="148"/>
        <v>False</v>
      </c>
      <c r="T4787">
        <v>6062508</v>
      </c>
      <c r="U4787" t="b">
        <f t="shared" si="149"/>
        <v>0</v>
      </c>
      <c r="V4787">
        <v>0</v>
      </c>
      <c r="W4787">
        <v>0</v>
      </c>
      <c r="X4787">
        <v>0</v>
      </c>
      <c r="Y4787">
        <v>7993117</v>
      </c>
      <c r="Z4787">
        <v>14055625</v>
      </c>
      <c r="AA4787" t="b">
        <f>ABS(T4787-Z4787)&gt;1000000</f>
        <v>1</v>
      </c>
      <c r="AB4787">
        <v>858607</v>
      </c>
      <c r="AC4787">
        <v>0</v>
      </c>
      <c r="AD4787">
        <v>858607</v>
      </c>
      <c r="AE4787">
        <v>10523693</v>
      </c>
      <c r="AF4787">
        <v>0</v>
      </c>
      <c r="AG4787">
        <v>962010</v>
      </c>
      <c r="AH4787">
        <v>962010</v>
      </c>
      <c r="AI4787">
        <v>11485703</v>
      </c>
      <c r="AJ4787">
        <v>7341855</v>
      </c>
      <c r="AK4787">
        <v>0</v>
      </c>
      <c r="AL4787">
        <v>239448</v>
      </c>
      <c r="AM4787">
        <v>239448</v>
      </c>
      <c r="AN4787">
        <v>7581303</v>
      </c>
      <c r="AO4787">
        <v>3904400</v>
      </c>
      <c r="AQ4787">
        <f>K4787/R4787</f>
        <v>0</v>
      </c>
    </row>
    <row r="4788" spans="1:43" x14ac:dyDescent="0.35">
      <c r="A4788" t="s">
        <v>9904</v>
      </c>
      <c r="B4788" t="s">
        <v>9905</v>
      </c>
      <c r="C4788" t="s">
        <v>50</v>
      </c>
      <c r="D4788" t="str">
        <f>IF(P4788&lt;=50000,"Extra Small",IF(AND(P4788&gt;=50000,P4788&lt;250000),"Small",IF(AND(P4788&gt;=250000,P4788&lt;1000000),"Medium",IF(AND(P4788&gt;=1000000,P4788&lt;10000000),"Large",IF(AND(P4788&gt;=10000000,P4788&lt;100000000),"Extra Large",IF(P4788&gt;=100000000,"Extra-extra-large"))))))</f>
        <v>Extra Large</v>
      </c>
      <c r="E4788" t="s">
        <v>110</v>
      </c>
      <c r="F4788">
        <v>203</v>
      </c>
      <c r="G4788">
        <v>127</v>
      </c>
      <c r="H4788">
        <v>144</v>
      </c>
      <c r="I4788">
        <v>288</v>
      </c>
      <c r="J4788" t="s">
        <v>103</v>
      </c>
      <c r="K4788">
        <v>36926924</v>
      </c>
      <c r="L4788">
        <v>12387</v>
      </c>
      <c r="M4788">
        <v>3220488</v>
      </c>
      <c r="N4788">
        <v>123855</v>
      </c>
      <c r="O4788">
        <v>35291</v>
      </c>
      <c r="P4788">
        <v>40318945</v>
      </c>
      <c r="Q4788">
        <v>0</v>
      </c>
      <c r="R4788">
        <v>40318945</v>
      </c>
      <c r="S4788" t="str">
        <f t="shared" si="148"/>
        <v>False</v>
      </c>
      <c r="T4788">
        <v>24441972</v>
      </c>
      <c r="U4788" t="b">
        <f t="shared" si="149"/>
        <v>0</v>
      </c>
      <c r="V4788">
        <v>0</v>
      </c>
      <c r="W4788">
        <v>0</v>
      </c>
      <c r="X4788">
        <v>0</v>
      </c>
      <c r="Y4788">
        <v>12753956</v>
      </c>
      <c r="Z4788">
        <v>37195928</v>
      </c>
      <c r="AA4788" t="b">
        <f>ABS(T4788-Z4788)&gt;1000000</f>
        <v>1</v>
      </c>
      <c r="AB4788">
        <v>3123017</v>
      </c>
      <c r="AC4788">
        <v>0</v>
      </c>
      <c r="AD4788">
        <v>3123017</v>
      </c>
      <c r="AE4788">
        <v>15132727</v>
      </c>
      <c r="AF4788">
        <v>0</v>
      </c>
      <c r="AG4788">
        <v>8555128</v>
      </c>
      <c r="AH4788">
        <v>8555128</v>
      </c>
      <c r="AI4788">
        <v>23687855</v>
      </c>
      <c r="AJ4788">
        <v>7908919</v>
      </c>
      <c r="AK4788">
        <v>0</v>
      </c>
      <c r="AL4788">
        <v>248020</v>
      </c>
      <c r="AM4788">
        <v>248020</v>
      </c>
      <c r="AN4788">
        <v>8156939</v>
      </c>
      <c r="AO4788">
        <v>15530916</v>
      </c>
      <c r="AQ4788">
        <f>K4788/R4788</f>
        <v>0.91587029372916384</v>
      </c>
    </row>
    <row r="4789" spans="1:43" x14ac:dyDescent="0.35">
      <c r="A4789" t="s">
        <v>9906</v>
      </c>
      <c r="B4789" t="s">
        <v>9907</v>
      </c>
      <c r="C4789" t="s">
        <v>50</v>
      </c>
      <c r="D4789" t="str">
        <f>IF(P4789&lt;=50000,"Extra Small",IF(AND(P4789&gt;=50000,P4789&lt;250000),"Small",IF(AND(P4789&gt;=250000,P4789&lt;1000000),"Medium",IF(AND(P4789&gt;=1000000,P4789&lt;10000000),"Large",IF(AND(P4789&gt;=10000000,P4789&lt;100000000),"Extra Large",IF(P4789&gt;=100000000,"Extra-extra-large"))))))</f>
        <v>Medium</v>
      </c>
      <c r="E4789" t="s">
        <v>131</v>
      </c>
      <c r="F4789">
        <v>1</v>
      </c>
      <c r="G4789">
        <v>0</v>
      </c>
      <c r="H4789">
        <v>3</v>
      </c>
      <c r="I4789">
        <v>2</v>
      </c>
      <c r="J4789" t="s">
        <v>52</v>
      </c>
      <c r="K4789">
        <v>0</v>
      </c>
      <c r="L4789">
        <v>149463</v>
      </c>
      <c r="M4789">
        <v>55282</v>
      </c>
      <c r="N4789">
        <v>365278</v>
      </c>
      <c r="O4789">
        <v>0</v>
      </c>
      <c r="P4789">
        <v>570023</v>
      </c>
      <c r="Q4789">
        <v>88891</v>
      </c>
      <c r="R4789">
        <v>658914</v>
      </c>
      <c r="S4789" t="str">
        <f t="shared" si="148"/>
        <v>False</v>
      </c>
      <c r="T4789">
        <v>149718</v>
      </c>
      <c r="U4789" t="b">
        <f t="shared" si="149"/>
        <v>0</v>
      </c>
      <c r="V4789">
        <v>0</v>
      </c>
      <c r="W4789">
        <v>0</v>
      </c>
      <c r="X4789">
        <v>0</v>
      </c>
      <c r="Y4789">
        <v>206572</v>
      </c>
      <c r="Z4789">
        <v>356290</v>
      </c>
      <c r="AA4789" t="b">
        <f>ABS(T4789-Z4789)&gt;25000</f>
        <v>1</v>
      </c>
      <c r="AB4789">
        <v>302624</v>
      </c>
      <c r="AC4789">
        <v>0</v>
      </c>
      <c r="AD4789">
        <v>302624</v>
      </c>
      <c r="AE4789">
        <v>0</v>
      </c>
      <c r="AF4789">
        <v>0</v>
      </c>
      <c r="AG4789">
        <v>0</v>
      </c>
      <c r="AH4789">
        <v>0</v>
      </c>
      <c r="AI4789">
        <v>8718613</v>
      </c>
      <c r="AJ4789">
        <v>0</v>
      </c>
      <c r="AK4789">
        <v>0</v>
      </c>
      <c r="AL4789">
        <v>0</v>
      </c>
      <c r="AM4789">
        <v>0</v>
      </c>
      <c r="AN4789">
        <v>77861</v>
      </c>
      <c r="AO4789">
        <v>8640752</v>
      </c>
      <c r="AQ4789">
        <f>K4789/R4789</f>
        <v>0</v>
      </c>
    </row>
    <row r="4790" spans="1:43" x14ac:dyDescent="0.35">
      <c r="A4790" t="s">
        <v>9908</v>
      </c>
      <c r="B4790" t="s">
        <v>9909</v>
      </c>
      <c r="C4790" t="s">
        <v>50</v>
      </c>
      <c r="D4790" t="str">
        <f>IF(P4790&lt;=50000,"Extra Small",IF(AND(P4790&gt;=50000,P4790&lt;250000),"Small",IF(AND(P4790&gt;=250000,P4790&lt;1000000),"Medium",IF(AND(P4790&gt;=1000000,P4790&lt;10000000),"Large",IF(AND(P4790&gt;=10000000,P4790&lt;100000000),"Extra Large",IF(P4790&gt;=100000000,"Extra-extra-large"))))))</f>
        <v>Extra Large</v>
      </c>
      <c r="E4790" t="s">
        <v>43</v>
      </c>
      <c r="F4790">
        <v>60</v>
      </c>
      <c r="G4790">
        <v>13</v>
      </c>
      <c r="H4790">
        <v>3</v>
      </c>
      <c r="I4790">
        <v>67.430000000000007</v>
      </c>
      <c r="J4790" t="s">
        <v>102</v>
      </c>
      <c r="K4790">
        <v>1308972</v>
      </c>
      <c r="L4790">
        <v>0</v>
      </c>
      <c r="M4790">
        <v>0</v>
      </c>
      <c r="N4790">
        <v>0</v>
      </c>
      <c r="O4790">
        <v>12419199</v>
      </c>
      <c r="P4790">
        <v>13728171</v>
      </c>
      <c r="Q4790">
        <v>0</v>
      </c>
      <c r="R4790">
        <v>13728171</v>
      </c>
      <c r="S4790" t="str">
        <f t="shared" si="148"/>
        <v>False</v>
      </c>
      <c r="T4790">
        <v>7196320</v>
      </c>
      <c r="U4790" t="b">
        <f t="shared" si="149"/>
        <v>0</v>
      </c>
      <c r="V4790">
        <v>0</v>
      </c>
      <c r="W4790">
        <v>133990</v>
      </c>
      <c r="X4790">
        <v>0</v>
      </c>
      <c r="Y4790">
        <v>5931433</v>
      </c>
      <c r="Z4790">
        <v>13261743</v>
      </c>
      <c r="AA4790" t="b">
        <f>ABS(T4790-Z4790)&gt;1000000</f>
        <v>1</v>
      </c>
      <c r="AB4790">
        <v>466428</v>
      </c>
      <c r="AC4790">
        <v>461259</v>
      </c>
      <c r="AD4790">
        <v>927687</v>
      </c>
      <c r="AE4790">
        <v>6750508</v>
      </c>
      <c r="AF4790">
        <v>0</v>
      </c>
      <c r="AG4790">
        <v>24329316</v>
      </c>
      <c r="AH4790">
        <v>24329316</v>
      </c>
      <c r="AI4790">
        <v>31079824</v>
      </c>
      <c r="AJ4790">
        <v>5379098</v>
      </c>
      <c r="AK4790">
        <v>0</v>
      </c>
      <c r="AL4790">
        <v>500994</v>
      </c>
      <c r="AM4790">
        <v>500994</v>
      </c>
      <c r="AN4790">
        <v>5880092</v>
      </c>
      <c r="AO4790">
        <v>25199732</v>
      </c>
      <c r="AQ4790">
        <f>K4790/R4790</f>
        <v>9.534933677618089E-2</v>
      </c>
    </row>
    <row r="4791" spans="1:43" x14ac:dyDescent="0.35">
      <c r="A4791" t="s">
        <v>9910</v>
      </c>
      <c r="B4791" t="s">
        <v>9911</v>
      </c>
      <c r="C4791" t="s">
        <v>50</v>
      </c>
      <c r="D4791" t="str">
        <f>IF(P4791&lt;=50000,"Extra Small",IF(AND(P4791&gt;=50000,P4791&lt;250000),"Small",IF(AND(P4791&gt;=250000,P4791&lt;1000000),"Medium",IF(AND(P4791&gt;=1000000,P4791&lt;10000000),"Large",IF(AND(P4791&gt;=10000000,P4791&lt;100000000),"Extra Large",IF(P4791&gt;=100000000,"Extra-extra-large"))))))</f>
        <v>Extra Large</v>
      </c>
      <c r="E4791" t="s">
        <v>55</v>
      </c>
      <c r="F4791">
        <v>63</v>
      </c>
      <c r="G4791">
        <v>50</v>
      </c>
      <c r="H4791">
        <v>54</v>
      </c>
      <c r="I4791">
        <v>103</v>
      </c>
      <c r="J4791" t="s">
        <v>3587</v>
      </c>
      <c r="K4791">
        <v>7164246</v>
      </c>
      <c r="L4791">
        <v>123334</v>
      </c>
      <c r="M4791">
        <v>6590696</v>
      </c>
      <c r="N4791">
        <v>726907</v>
      </c>
      <c r="O4791">
        <v>2797753</v>
      </c>
      <c r="P4791">
        <v>17402936</v>
      </c>
      <c r="Q4791">
        <v>205617</v>
      </c>
      <c r="R4791">
        <v>17608553</v>
      </c>
      <c r="S4791" t="str">
        <f t="shared" si="148"/>
        <v>False</v>
      </c>
      <c r="T4791">
        <v>9222563</v>
      </c>
      <c r="U4791" t="b">
        <f t="shared" si="149"/>
        <v>0</v>
      </c>
      <c r="V4791">
        <v>0</v>
      </c>
      <c r="W4791">
        <v>0</v>
      </c>
      <c r="X4791">
        <v>0</v>
      </c>
      <c r="Y4791">
        <v>7832551</v>
      </c>
      <c r="Z4791">
        <v>17055114</v>
      </c>
      <c r="AA4791" t="b">
        <f>ABS(T4791-Z4791)&gt;1000000</f>
        <v>1</v>
      </c>
      <c r="AB4791">
        <v>553439</v>
      </c>
      <c r="AC4791">
        <v>-539590</v>
      </c>
      <c r="AD4791">
        <v>13849</v>
      </c>
      <c r="AE4791">
        <v>6991226</v>
      </c>
      <c r="AF4791">
        <v>0</v>
      </c>
      <c r="AG4791">
        <v>20606746</v>
      </c>
      <c r="AH4791">
        <v>20606746</v>
      </c>
      <c r="AI4791">
        <v>27597972</v>
      </c>
      <c r="AJ4791">
        <v>4892490</v>
      </c>
      <c r="AK4791">
        <v>0</v>
      </c>
      <c r="AL4791">
        <v>149673</v>
      </c>
      <c r="AM4791">
        <v>149673</v>
      </c>
      <c r="AN4791">
        <v>5042163</v>
      </c>
      <c r="AO4791">
        <v>22555809</v>
      </c>
      <c r="AQ4791">
        <f>K4791/R4791</f>
        <v>0.40686171089697148</v>
      </c>
    </row>
    <row r="4792" spans="1:43" x14ac:dyDescent="0.35">
      <c r="A4792" t="s">
        <v>9912</v>
      </c>
      <c r="B4792" t="s">
        <v>9913</v>
      </c>
      <c r="C4792" t="s">
        <v>50</v>
      </c>
      <c r="D4792" t="str">
        <f>IF(P4792&lt;=50000,"Extra Small",IF(AND(P4792&gt;=50000,P4792&lt;250000),"Small",IF(AND(P4792&gt;=250000,P4792&lt;1000000),"Medium",IF(AND(P4792&gt;=1000000,P4792&lt;10000000),"Large",IF(AND(P4792&gt;=10000000,P4792&lt;100000000),"Extra Large",IF(P4792&gt;=100000000,"Extra-extra-large"))))))</f>
        <v>Large</v>
      </c>
      <c r="E4792" t="s">
        <v>110</v>
      </c>
      <c r="F4792">
        <v>2</v>
      </c>
      <c r="G4792">
        <v>0</v>
      </c>
      <c r="H4792">
        <v>0</v>
      </c>
      <c r="I4792">
        <v>2</v>
      </c>
      <c r="J4792" t="s">
        <v>95</v>
      </c>
      <c r="K4792">
        <v>205394</v>
      </c>
      <c r="L4792">
        <v>1612180</v>
      </c>
      <c r="M4792">
        <v>273</v>
      </c>
      <c r="N4792">
        <v>841</v>
      </c>
      <c r="O4792">
        <v>0</v>
      </c>
      <c r="P4792">
        <v>1818688</v>
      </c>
      <c r="Q4792">
        <v>0</v>
      </c>
      <c r="R4792">
        <v>1818688</v>
      </c>
      <c r="S4792" t="str">
        <f t="shared" si="148"/>
        <v>False</v>
      </c>
      <c r="T4792">
        <v>155842</v>
      </c>
      <c r="U4792" t="b">
        <f t="shared" si="149"/>
        <v>0</v>
      </c>
      <c r="V4792">
        <v>0</v>
      </c>
      <c r="W4792">
        <v>0</v>
      </c>
      <c r="X4792">
        <v>1394974</v>
      </c>
      <c r="Y4792">
        <v>127299</v>
      </c>
      <c r="Z4792">
        <v>1678115</v>
      </c>
      <c r="AA4792" t="b">
        <f>ABS(T4792-Z4792)&gt;1000000</f>
        <v>1</v>
      </c>
      <c r="AB4792">
        <v>140573</v>
      </c>
      <c r="AC4792">
        <v>0</v>
      </c>
      <c r="AD4792">
        <v>140573</v>
      </c>
      <c r="AE4792">
        <v>332270</v>
      </c>
      <c r="AF4792">
        <v>0</v>
      </c>
      <c r="AG4792">
        <v>85410</v>
      </c>
      <c r="AH4792">
        <v>85410</v>
      </c>
      <c r="AI4792">
        <v>417680</v>
      </c>
      <c r="AJ4792">
        <v>88386</v>
      </c>
      <c r="AK4792">
        <v>0</v>
      </c>
      <c r="AL4792">
        <v>0</v>
      </c>
      <c r="AM4792">
        <v>0</v>
      </c>
      <c r="AN4792">
        <v>88386</v>
      </c>
      <c r="AO4792">
        <v>329294</v>
      </c>
      <c r="AQ4792">
        <f>K4792/R4792</f>
        <v>0.11293525882394341</v>
      </c>
    </row>
    <row r="4793" spans="1:43" x14ac:dyDescent="0.35">
      <c r="A4793" t="s">
        <v>9914</v>
      </c>
      <c r="B4793" t="s">
        <v>9915</v>
      </c>
      <c r="C4793" t="s">
        <v>50</v>
      </c>
      <c r="D4793" t="str">
        <f>IF(P4793&lt;=50000,"Extra Small",IF(AND(P4793&gt;=50000,P4793&lt;250000),"Small",IF(AND(P4793&gt;=250000,P4793&lt;1000000),"Medium",IF(AND(P4793&gt;=1000000,P4793&lt;10000000),"Large",IF(AND(P4793&gt;=10000000,P4793&lt;100000000),"Extra Large",IF(P4793&gt;=100000000,"Extra-extra-large"))))))</f>
        <v>Extra Large</v>
      </c>
      <c r="E4793" t="s">
        <v>67</v>
      </c>
      <c r="F4793">
        <v>154</v>
      </c>
      <c r="G4793">
        <v>324</v>
      </c>
      <c r="H4793">
        <v>202</v>
      </c>
      <c r="I4793">
        <v>359</v>
      </c>
      <c r="J4793" t="s">
        <v>1223</v>
      </c>
      <c r="K4793">
        <v>57096000</v>
      </c>
      <c r="L4793">
        <v>17000</v>
      </c>
      <c r="M4793">
        <v>8034000</v>
      </c>
      <c r="N4793">
        <v>619000</v>
      </c>
      <c r="O4793">
        <v>80000</v>
      </c>
      <c r="P4793">
        <v>65846000</v>
      </c>
      <c r="Q4793">
        <v>449000</v>
      </c>
      <c r="R4793">
        <v>66295000</v>
      </c>
      <c r="S4793" t="str">
        <f t="shared" si="148"/>
        <v>False</v>
      </c>
      <c r="T4793">
        <v>36394000</v>
      </c>
      <c r="U4793" t="b">
        <f t="shared" si="149"/>
        <v>0</v>
      </c>
      <c r="V4793">
        <v>15000</v>
      </c>
      <c r="W4793">
        <v>0</v>
      </c>
      <c r="X4793">
        <v>0</v>
      </c>
      <c r="Y4793">
        <v>15258000</v>
      </c>
      <c r="Z4793">
        <v>51667000</v>
      </c>
      <c r="AA4793" t="b">
        <f>ABS(T4793-Z4793)&gt;1000000</f>
        <v>1</v>
      </c>
      <c r="AB4793">
        <v>14628000</v>
      </c>
      <c r="AC4793">
        <v>0</v>
      </c>
      <c r="AD4793">
        <v>14628000</v>
      </c>
      <c r="AE4793">
        <v>34443000</v>
      </c>
      <c r="AF4793">
        <v>0</v>
      </c>
      <c r="AG4793">
        <v>46986000</v>
      </c>
      <c r="AH4793">
        <v>46986000</v>
      </c>
      <c r="AI4793">
        <v>81429000</v>
      </c>
      <c r="AJ4793">
        <v>17931000</v>
      </c>
      <c r="AK4793">
        <v>0</v>
      </c>
      <c r="AL4793">
        <v>453000</v>
      </c>
      <c r="AM4793">
        <v>453000</v>
      </c>
      <c r="AN4793">
        <v>18384000</v>
      </c>
      <c r="AO4793">
        <v>63045000</v>
      </c>
      <c r="AQ4793">
        <f>K4793/R4793</f>
        <v>0.86124142092163813</v>
      </c>
    </row>
    <row r="4794" spans="1:43" x14ac:dyDescent="0.35">
      <c r="A4794" t="s">
        <v>9916</v>
      </c>
      <c r="B4794" t="s">
        <v>9917</v>
      </c>
      <c r="C4794" t="s">
        <v>50</v>
      </c>
      <c r="D4794" t="str">
        <f>IF(P4794&lt;=50000,"Extra Small",IF(AND(P4794&gt;=50000,P4794&lt;250000),"Small",IF(AND(P4794&gt;=250000,P4794&lt;1000000),"Medium",IF(AND(P4794&gt;=1000000,P4794&lt;10000000),"Large",IF(AND(P4794&gt;=10000000,P4794&lt;100000000),"Extra Large",IF(P4794&gt;=100000000,"Extra-extra-large"))))))</f>
        <v>Extra Large</v>
      </c>
      <c r="E4794" t="s">
        <v>67</v>
      </c>
      <c r="F4794">
        <v>20</v>
      </c>
      <c r="G4794">
        <v>80</v>
      </c>
      <c r="H4794">
        <v>40</v>
      </c>
      <c r="I4794">
        <v>120</v>
      </c>
      <c r="J4794" t="s">
        <v>52</v>
      </c>
      <c r="K4794">
        <v>10451978</v>
      </c>
      <c r="L4794">
        <v>3500</v>
      </c>
      <c r="M4794">
        <v>321098</v>
      </c>
      <c r="N4794">
        <v>0</v>
      </c>
      <c r="O4794">
        <v>111459</v>
      </c>
      <c r="P4794">
        <v>10888035</v>
      </c>
      <c r="Q4794">
        <v>0</v>
      </c>
      <c r="R4794">
        <v>10888035</v>
      </c>
      <c r="S4794" t="str">
        <f t="shared" si="148"/>
        <v>False</v>
      </c>
      <c r="T4794">
        <v>7271350</v>
      </c>
      <c r="U4794" t="b">
        <f t="shared" si="149"/>
        <v>0</v>
      </c>
      <c r="V4794">
        <v>402224</v>
      </c>
      <c r="W4794">
        <v>0</v>
      </c>
      <c r="X4794">
        <v>0</v>
      </c>
      <c r="Y4794">
        <v>4450152</v>
      </c>
      <c r="Z4794">
        <v>12123726</v>
      </c>
      <c r="AA4794" t="b">
        <f>ABS(T4794-Z4794)&gt;1000000</f>
        <v>1</v>
      </c>
      <c r="AB4794">
        <v>-1235691</v>
      </c>
      <c r="AC4794">
        <v>0</v>
      </c>
      <c r="AD4794">
        <v>-1235691</v>
      </c>
      <c r="AE4794">
        <v>543058</v>
      </c>
      <c r="AF4794">
        <v>0</v>
      </c>
      <c r="AG4794">
        <v>32397023</v>
      </c>
      <c r="AH4794">
        <v>32397023</v>
      </c>
      <c r="AI4794">
        <v>32940081</v>
      </c>
      <c r="AJ4794">
        <v>24421321</v>
      </c>
      <c r="AK4794">
        <v>3390000</v>
      </c>
      <c r="AL4794">
        <v>106643</v>
      </c>
      <c r="AM4794">
        <v>3496643</v>
      </c>
      <c r="AN4794">
        <v>27917964</v>
      </c>
      <c r="AO4794">
        <v>5022117</v>
      </c>
      <c r="AQ4794">
        <f>K4794/R4794</f>
        <v>0.95995080838737201</v>
      </c>
    </row>
    <row r="4795" spans="1:43" x14ac:dyDescent="0.35">
      <c r="A4795" t="s">
        <v>9918</v>
      </c>
      <c r="B4795" t="s">
        <v>9919</v>
      </c>
      <c r="C4795" t="s">
        <v>50</v>
      </c>
      <c r="D4795" t="str">
        <f>IF(P4795&lt;=50000,"Extra Small",IF(AND(P4795&gt;=50000,P4795&lt;250000),"Small",IF(AND(P4795&gt;=250000,P4795&lt;1000000),"Medium",IF(AND(P4795&gt;=1000000,P4795&lt;10000000),"Large",IF(AND(P4795&gt;=10000000,P4795&lt;100000000),"Extra Large",IF(P4795&gt;=100000000,"Extra-extra-large"))))))</f>
        <v>Extra Large</v>
      </c>
      <c r="E4795" t="s">
        <v>39</v>
      </c>
      <c r="F4795">
        <v>141</v>
      </c>
      <c r="G4795">
        <v>94</v>
      </c>
      <c r="H4795">
        <v>218</v>
      </c>
      <c r="I4795">
        <v>225</v>
      </c>
      <c r="J4795" t="s">
        <v>9920</v>
      </c>
      <c r="K4795">
        <v>0</v>
      </c>
      <c r="L4795">
        <v>7234579</v>
      </c>
      <c r="M4795">
        <v>19030738</v>
      </c>
      <c r="N4795">
        <v>4432557</v>
      </c>
      <c r="O4795">
        <v>0</v>
      </c>
      <c r="P4795">
        <v>30697874</v>
      </c>
      <c r="Q4795">
        <v>0</v>
      </c>
      <c r="R4795">
        <v>30697874</v>
      </c>
      <c r="S4795" t="str">
        <f t="shared" si="148"/>
        <v>False</v>
      </c>
      <c r="T4795">
        <v>8645044</v>
      </c>
      <c r="U4795" t="b">
        <f t="shared" si="149"/>
        <v>0</v>
      </c>
      <c r="V4795">
        <v>0</v>
      </c>
      <c r="W4795">
        <v>1079214</v>
      </c>
      <c r="X4795">
        <v>0</v>
      </c>
      <c r="Y4795">
        <v>16918076</v>
      </c>
      <c r="Z4795">
        <v>26642334</v>
      </c>
      <c r="AA4795" t="b">
        <f>ABS(T4795-Z4795)&gt;1000000</f>
        <v>1</v>
      </c>
      <c r="AB4795">
        <v>4055540</v>
      </c>
      <c r="AC4795">
        <v>316</v>
      </c>
      <c r="AD4795">
        <v>4055856</v>
      </c>
      <c r="AE4795">
        <v>40304299</v>
      </c>
      <c r="AF4795">
        <v>0</v>
      </c>
      <c r="AG4795">
        <v>12323255</v>
      </c>
      <c r="AH4795">
        <v>12323255</v>
      </c>
      <c r="AI4795">
        <v>52627554</v>
      </c>
      <c r="AJ4795">
        <v>8696383</v>
      </c>
      <c r="AK4795">
        <v>0</v>
      </c>
      <c r="AL4795">
        <v>400253</v>
      </c>
      <c r="AM4795">
        <v>400253</v>
      </c>
      <c r="AN4795">
        <v>9096636</v>
      </c>
      <c r="AO4795">
        <v>43530918</v>
      </c>
      <c r="AQ4795">
        <f>K4795/R4795</f>
        <v>0</v>
      </c>
    </row>
    <row r="4796" spans="1:43" x14ac:dyDescent="0.35">
      <c r="A4796" t="s">
        <v>9921</v>
      </c>
      <c r="B4796" t="s">
        <v>9922</v>
      </c>
      <c r="C4796" t="s">
        <v>50</v>
      </c>
      <c r="D4796" t="str">
        <f>IF(P4796&lt;=50000,"Extra Small",IF(AND(P4796&gt;=50000,P4796&lt;250000),"Small",IF(AND(P4796&gt;=250000,P4796&lt;1000000),"Medium",IF(AND(P4796&gt;=1000000,P4796&lt;10000000),"Large",IF(AND(P4796&gt;=10000000,P4796&lt;100000000),"Extra Large",IF(P4796&gt;=100000000,"Extra-extra-large"))))))</f>
        <v>Extra Large</v>
      </c>
      <c r="E4796" t="s">
        <v>73</v>
      </c>
      <c r="F4796">
        <v>46</v>
      </c>
      <c r="G4796">
        <v>5</v>
      </c>
      <c r="H4796">
        <v>1</v>
      </c>
      <c r="I4796">
        <v>49.2</v>
      </c>
      <c r="J4796" t="s">
        <v>48</v>
      </c>
      <c r="K4796">
        <v>4172309</v>
      </c>
      <c r="L4796">
        <v>43461</v>
      </c>
      <c r="M4796">
        <v>17359480</v>
      </c>
      <c r="N4796">
        <v>0</v>
      </c>
      <c r="O4796">
        <v>0</v>
      </c>
      <c r="P4796">
        <v>21575250</v>
      </c>
      <c r="Q4796">
        <v>0</v>
      </c>
      <c r="R4796">
        <v>21575250</v>
      </c>
      <c r="S4796" t="str">
        <f t="shared" si="148"/>
        <v>False</v>
      </c>
      <c r="T4796">
        <v>3182559</v>
      </c>
      <c r="U4796" t="b">
        <f t="shared" si="149"/>
        <v>0</v>
      </c>
      <c r="V4796">
        <v>145263</v>
      </c>
      <c r="W4796">
        <v>0</v>
      </c>
      <c r="X4796">
        <v>0</v>
      </c>
      <c r="Y4796">
        <v>16653930</v>
      </c>
      <c r="Z4796">
        <v>19981752</v>
      </c>
      <c r="AA4796" t="b">
        <f>ABS(T4796-Z4796)&gt;1000000</f>
        <v>1</v>
      </c>
      <c r="AB4796">
        <v>1593498</v>
      </c>
      <c r="AC4796">
        <v>6241494</v>
      </c>
      <c r="AD4796">
        <v>7834992</v>
      </c>
      <c r="AE4796">
        <v>29313805</v>
      </c>
      <c r="AF4796">
        <v>231567</v>
      </c>
      <c r="AG4796">
        <v>311940685</v>
      </c>
      <c r="AH4796">
        <v>312172252</v>
      </c>
      <c r="AI4796">
        <v>341486057</v>
      </c>
      <c r="AJ4796">
        <v>8680251</v>
      </c>
      <c r="AK4796">
        <v>0</v>
      </c>
      <c r="AL4796">
        <v>124840</v>
      </c>
      <c r="AM4796">
        <v>124840</v>
      </c>
      <c r="AN4796">
        <v>8805091</v>
      </c>
      <c r="AO4796">
        <v>332680966</v>
      </c>
      <c r="AQ4796">
        <f>K4796/R4796</f>
        <v>0.19338403958239186</v>
      </c>
    </row>
    <row r="4797" spans="1:43" x14ac:dyDescent="0.35">
      <c r="A4797" t="s">
        <v>9923</v>
      </c>
      <c r="B4797" t="s">
        <v>9924</v>
      </c>
      <c r="C4797" t="s">
        <v>50</v>
      </c>
      <c r="D4797" t="str">
        <f>IF(P4797&lt;=50000,"Extra Small",IF(AND(P4797&gt;=50000,P4797&lt;250000),"Small",IF(AND(P4797&gt;=250000,P4797&lt;1000000),"Medium",IF(AND(P4797&gt;=1000000,P4797&lt;10000000),"Large",IF(AND(P4797&gt;=10000000,P4797&lt;100000000),"Extra Large",IF(P4797&gt;=100000000,"Extra-extra-large"))))))</f>
        <v>Extra Large</v>
      </c>
      <c r="E4797" t="s">
        <v>39</v>
      </c>
      <c r="F4797">
        <v>42</v>
      </c>
      <c r="G4797">
        <v>77</v>
      </c>
      <c r="H4797">
        <v>27</v>
      </c>
      <c r="I4797">
        <v>81</v>
      </c>
      <c r="J4797" t="s">
        <v>9925</v>
      </c>
      <c r="K4797">
        <v>0</v>
      </c>
      <c r="L4797">
        <v>11802819</v>
      </c>
      <c r="M4797">
        <v>2499410</v>
      </c>
      <c r="N4797">
        <v>71414</v>
      </c>
      <c r="O4797">
        <v>462008</v>
      </c>
      <c r="P4797">
        <v>14835651</v>
      </c>
      <c r="Q4797">
        <v>0</v>
      </c>
      <c r="R4797">
        <v>14835651</v>
      </c>
      <c r="S4797" t="str">
        <f t="shared" si="148"/>
        <v>False</v>
      </c>
      <c r="T4797">
        <v>6265473</v>
      </c>
      <c r="U4797" t="b">
        <f t="shared" si="149"/>
        <v>0</v>
      </c>
      <c r="V4797">
        <v>203656</v>
      </c>
      <c r="W4797">
        <v>1175974</v>
      </c>
      <c r="X4797">
        <v>502587</v>
      </c>
      <c r="Y4797">
        <v>7462084</v>
      </c>
      <c r="Z4797">
        <v>15609774</v>
      </c>
      <c r="AA4797" t="b">
        <f>ABS(T4797-Z4797)&gt;1000000</f>
        <v>1</v>
      </c>
      <c r="AB4797">
        <v>-774123</v>
      </c>
      <c r="AC4797">
        <v>-4463155</v>
      </c>
      <c r="AD4797">
        <v>-5237278</v>
      </c>
      <c r="AE4797">
        <v>8263893</v>
      </c>
      <c r="AF4797">
        <v>280948</v>
      </c>
      <c r="AG4797">
        <v>37553887</v>
      </c>
      <c r="AH4797">
        <v>37834835</v>
      </c>
      <c r="AI4797">
        <v>46098728</v>
      </c>
      <c r="AJ4797">
        <v>3034849</v>
      </c>
      <c r="AK4797">
        <v>4769679</v>
      </c>
      <c r="AL4797">
        <v>122089</v>
      </c>
      <c r="AM4797">
        <v>4891768</v>
      </c>
      <c r="AN4797">
        <v>7926617</v>
      </c>
      <c r="AO4797">
        <v>38172111</v>
      </c>
      <c r="AQ4797">
        <f>K4797/R4797</f>
        <v>0</v>
      </c>
    </row>
    <row r="4798" spans="1:43" x14ac:dyDescent="0.35">
      <c r="A4798" t="s">
        <v>9926</v>
      </c>
      <c r="B4798" t="s">
        <v>9927</v>
      </c>
      <c r="C4798" t="s">
        <v>50</v>
      </c>
      <c r="D4798" t="str">
        <f>IF(P4798&lt;=50000,"Extra Small",IF(AND(P4798&gt;=50000,P4798&lt;250000),"Small",IF(AND(P4798&gt;=250000,P4798&lt;1000000),"Medium",IF(AND(P4798&gt;=1000000,P4798&lt;10000000),"Large",IF(AND(P4798&gt;=10000000,P4798&lt;100000000),"Extra Large",IF(P4798&gt;=100000000,"Extra-extra-large"))))))</f>
        <v>Large</v>
      </c>
      <c r="E4798" t="s">
        <v>123</v>
      </c>
      <c r="F4798">
        <v>11</v>
      </c>
      <c r="G4798">
        <v>10</v>
      </c>
      <c r="H4798">
        <v>7</v>
      </c>
      <c r="I4798">
        <v>11</v>
      </c>
      <c r="J4798" t="s">
        <v>103</v>
      </c>
      <c r="K4798">
        <v>9500</v>
      </c>
      <c r="L4798">
        <v>24189</v>
      </c>
      <c r="M4798">
        <v>5589552</v>
      </c>
      <c r="N4798">
        <v>0</v>
      </c>
      <c r="O4798">
        <v>192222</v>
      </c>
      <c r="P4798">
        <v>5815463</v>
      </c>
      <c r="Q4798">
        <v>0</v>
      </c>
      <c r="R4798">
        <v>5815463</v>
      </c>
      <c r="S4798" t="str">
        <f t="shared" si="148"/>
        <v>False</v>
      </c>
      <c r="T4798">
        <v>805921</v>
      </c>
      <c r="U4798" t="b">
        <f t="shared" si="149"/>
        <v>0</v>
      </c>
      <c r="V4798">
        <v>86415</v>
      </c>
      <c r="W4798">
        <v>0</v>
      </c>
      <c r="X4798">
        <v>0</v>
      </c>
      <c r="Y4798">
        <v>4569622</v>
      </c>
      <c r="Z4798">
        <v>5461958</v>
      </c>
      <c r="AA4798" t="b">
        <f>ABS(T4798-Z4798)&gt;1000000</f>
        <v>1</v>
      </c>
      <c r="AB4798">
        <v>353505</v>
      </c>
      <c r="AC4798">
        <v>0</v>
      </c>
      <c r="AD4798">
        <v>353505</v>
      </c>
      <c r="AE4798">
        <v>1610975</v>
      </c>
      <c r="AF4798">
        <v>0</v>
      </c>
      <c r="AG4798">
        <v>3261927</v>
      </c>
      <c r="AH4798">
        <v>3261927</v>
      </c>
      <c r="AI4798">
        <v>4872902</v>
      </c>
      <c r="AJ4798">
        <v>296690</v>
      </c>
      <c r="AK4798">
        <v>0</v>
      </c>
      <c r="AL4798">
        <v>1259778</v>
      </c>
      <c r="AM4798">
        <v>1259778</v>
      </c>
      <c r="AN4798">
        <v>1556468</v>
      </c>
      <c r="AO4798">
        <v>3316434</v>
      </c>
      <c r="AQ4798">
        <f>K4798/R4798</f>
        <v>1.6335758648967416E-3</v>
      </c>
    </row>
    <row r="4799" spans="1:43" x14ac:dyDescent="0.35">
      <c r="A4799" t="s">
        <v>9928</v>
      </c>
      <c r="B4799" t="s">
        <v>9929</v>
      </c>
      <c r="C4799" t="s">
        <v>50</v>
      </c>
      <c r="D4799" t="str">
        <f>IF(P4799&lt;=50000,"Extra Small",IF(AND(P4799&gt;=50000,P4799&lt;250000),"Small",IF(AND(P4799&gt;=250000,P4799&lt;1000000),"Medium",IF(AND(P4799&gt;=1000000,P4799&lt;10000000),"Large",IF(AND(P4799&gt;=10000000,P4799&lt;100000000),"Extra Large",IF(P4799&gt;=100000000,"Extra-extra-large"))))))</f>
        <v>Extra Large</v>
      </c>
      <c r="E4799" t="s">
        <v>67</v>
      </c>
      <c r="F4799">
        <v>54</v>
      </c>
      <c r="G4799">
        <v>181</v>
      </c>
      <c r="H4799">
        <v>151</v>
      </c>
      <c r="I4799">
        <v>247.21</v>
      </c>
      <c r="J4799" t="s">
        <v>687</v>
      </c>
      <c r="K4799">
        <v>1962667</v>
      </c>
      <c r="L4799">
        <v>1118507</v>
      </c>
      <c r="M4799">
        <v>21826009</v>
      </c>
      <c r="N4799">
        <v>317892</v>
      </c>
      <c r="O4799">
        <v>783123</v>
      </c>
      <c r="P4799">
        <v>26008198</v>
      </c>
      <c r="Q4799">
        <v>0</v>
      </c>
      <c r="R4799">
        <v>26008198</v>
      </c>
      <c r="S4799" t="str">
        <f t="shared" si="148"/>
        <v>False</v>
      </c>
      <c r="T4799">
        <v>18881408</v>
      </c>
      <c r="U4799" t="b">
        <f t="shared" si="149"/>
        <v>0</v>
      </c>
      <c r="V4799">
        <v>28522</v>
      </c>
      <c r="W4799">
        <v>2111000</v>
      </c>
      <c r="X4799">
        <v>0</v>
      </c>
      <c r="Y4799">
        <v>5046814</v>
      </c>
      <c r="Z4799">
        <v>26067744</v>
      </c>
      <c r="AA4799" t="b">
        <f>ABS(T4799-Z4799)&gt;1000000</f>
        <v>1</v>
      </c>
      <c r="AB4799">
        <v>-59546</v>
      </c>
      <c r="AC4799">
        <v>-824683</v>
      </c>
      <c r="AD4799">
        <v>-884229</v>
      </c>
      <c r="AE4799">
        <v>14721751</v>
      </c>
      <c r="AF4799">
        <v>0</v>
      </c>
      <c r="AG4799">
        <v>60175365</v>
      </c>
      <c r="AH4799">
        <v>60175365</v>
      </c>
      <c r="AI4799">
        <v>74897116</v>
      </c>
      <c r="AJ4799">
        <v>43157545</v>
      </c>
      <c r="AK4799">
        <v>0</v>
      </c>
      <c r="AL4799">
        <v>293715</v>
      </c>
      <c r="AM4799">
        <v>293715</v>
      </c>
      <c r="AN4799">
        <v>43451260</v>
      </c>
      <c r="AO4799">
        <v>31445856</v>
      </c>
      <c r="AQ4799">
        <f>K4799/R4799</f>
        <v>7.5463398117778094E-2</v>
      </c>
    </row>
    <row r="4800" spans="1:43" x14ac:dyDescent="0.35">
      <c r="A4800" t="s">
        <v>9931</v>
      </c>
      <c r="B4800" t="s">
        <v>9932</v>
      </c>
      <c r="C4800" t="s">
        <v>50</v>
      </c>
      <c r="D4800" t="str">
        <f>IF(P4800&lt;=50000,"Extra Small",IF(AND(P4800&gt;=50000,P4800&lt;250000),"Small",IF(AND(P4800&gt;=250000,P4800&lt;1000000),"Medium",IF(AND(P4800&gt;=1000000,P4800&lt;10000000),"Large",IF(AND(P4800&gt;=10000000,P4800&lt;100000000),"Extra Large",IF(P4800&gt;=100000000,"Extra-extra-large"))))))</f>
        <v>Small</v>
      </c>
      <c r="E4800" t="s">
        <v>76</v>
      </c>
      <c r="F4800">
        <v>1</v>
      </c>
      <c r="G4800">
        <v>2</v>
      </c>
      <c r="H4800">
        <v>0</v>
      </c>
      <c r="I4800">
        <v>1</v>
      </c>
      <c r="J4800" t="s">
        <v>9933</v>
      </c>
      <c r="K4800">
        <v>0</v>
      </c>
      <c r="L4800">
        <v>17973</v>
      </c>
      <c r="M4800">
        <v>0</v>
      </c>
      <c r="N4800">
        <v>3570</v>
      </c>
      <c r="O4800">
        <v>132103</v>
      </c>
      <c r="P4800">
        <v>153646</v>
      </c>
      <c r="Q4800">
        <v>0</v>
      </c>
      <c r="R4800">
        <v>153646</v>
      </c>
      <c r="S4800" t="str">
        <f t="shared" si="148"/>
        <v>False</v>
      </c>
      <c r="T4800">
        <v>63179</v>
      </c>
      <c r="U4800" t="b">
        <f t="shared" si="149"/>
        <v>0</v>
      </c>
      <c r="V4800">
        <v>0</v>
      </c>
      <c r="W4800">
        <v>14051</v>
      </c>
      <c r="X4800">
        <v>0</v>
      </c>
      <c r="Y4800">
        <v>122983</v>
      </c>
      <c r="Z4800">
        <v>200213</v>
      </c>
      <c r="AA4800" t="b">
        <f>ABS(T4800-Z4800)&gt;25000</f>
        <v>1</v>
      </c>
      <c r="AB4800">
        <v>-46567</v>
      </c>
      <c r="AC4800">
        <v>0</v>
      </c>
      <c r="AD4800">
        <v>-46567</v>
      </c>
      <c r="AE4800">
        <v>0</v>
      </c>
      <c r="AF4800">
        <v>0</v>
      </c>
      <c r="AG4800">
        <v>0</v>
      </c>
      <c r="AH4800">
        <v>0</v>
      </c>
      <c r="AI4800">
        <v>5170266</v>
      </c>
      <c r="AJ4800">
        <v>0</v>
      </c>
      <c r="AK4800">
        <v>0</v>
      </c>
      <c r="AL4800">
        <v>0</v>
      </c>
      <c r="AM4800">
        <v>0</v>
      </c>
      <c r="AN4800">
        <v>14168</v>
      </c>
      <c r="AO4800">
        <v>5156098</v>
      </c>
      <c r="AQ4800">
        <f>K4800/R4800</f>
        <v>0</v>
      </c>
    </row>
    <row r="4801" spans="1:43" x14ac:dyDescent="0.35">
      <c r="A4801" t="s">
        <v>9934</v>
      </c>
      <c r="B4801" t="s">
        <v>9935</v>
      </c>
      <c r="C4801" t="s">
        <v>50</v>
      </c>
      <c r="D4801" t="str">
        <f>IF(P4801&lt;=50000,"Extra Small",IF(AND(P4801&gt;=50000,P4801&lt;250000),"Small",IF(AND(P4801&gt;=250000,P4801&lt;1000000),"Medium",IF(AND(P4801&gt;=1000000,P4801&lt;10000000),"Large",IF(AND(P4801&gt;=10000000,P4801&lt;100000000),"Extra Large",IF(P4801&gt;=100000000,"Extra-extra-large"))))))</f>
        <v>Large</v>
      </c>
      <c r="E4801" t="s">
        <v>39</v>
      </c>
      <c r="F4801">
        <v>2</v>
      </c>
      <c r="G4801">
        <v>15</v>
      </c>
      <c r="H4801">
        <v>10</v>
      </c>
      <c r="I4801">
        <v>10</v>
      </c>
      <c r="J4801" t="s">
        <v>278</v>
      </c>
      <c r="K4801">
        <v>1255508</v>
      </c>
      <c r="L4801">
        <v>300782</v>
      </c>
      <c r="M4801">
        <v>158736</v>
      </c>
      <c r="N4801">
        <v>88835</v>
      </c>
      <c r="O4801">
        <v>154660</v>
      </c>
      <c r="P4801">
        <v>1958521</v>
      </c>
      <c r="Q4801">
        <v>0</v>
      </c>
      <c r="R4801">
        <v>1958521</v>
      </c>
      <c r="S4801" t="str">
        <f t="shared" si="148"/>
        <v>False</v>
      </c>
      <c r="T4801">
        <v>1109311</v>
      </c>
      <c r="U4801" t="b">
        <f t="shared" si="149"/>
        <v>0</v>
      </c>
      <c r="V4801">
        <v>88232</v>
      </c>
      <c r="W4801">
        <v>0</v>
      </c>
      <c r="X4801">
        <v>0</v>
      </c>
      <c r="Y4801">
        <v>546428</v>
      </c>
      <c r="Z4801">
        <v>1743971</v>
      </c>
      <c r="AA4801" t="b">
        <f>ABS(T4801-Z4801)&gt;1000000</f>
        <v>0</v>
      </c>
      <c r="AB4801">
        <v>214550</v>
      </c>
      <c r="AC4801">
        <v>0</v>
      </c>
      <c r="AD4801">
        <v>214550</v>
      </c>
      <c r="AE4801">
        <v>991889</v>
      </c>
      <c r="AF4801">
        <v>0</v>
      </c>
      <c r="AG4801">
        <v>4455503</v>
      </c>
      <c r="AH4801">
        <v>4455503</v>
      </c>
      <c r="AI4801">
        <v>5447392</v>
      </c>
      <c r="AJ4801">
        <v>365118</v>
      </c>
      <c r="AK4801">
        <v>1910000</v>
      </c>
      <c r="AL4801">
        <v>0</v>
      </c>
      <c r="AM4801">
        <v>1910000</v>
      </c>
      <c r="AN4801">
        <v>2275118</v>
      </c>
      <c r="AO4801">
        <v>3172274</v>
      </c>
      <c r="AQ4801">
        <f>K4801/R4801</f>
        <v>0.64104903649233269</v>
      </c>
    </row>
    <row r="4802" spans="1:43" x14ac:dyDescent="0.35">
      <c r="A4802" t="s">
        <v>9936</v>
      </c>
      <c r="B4802" t="s">
        <v>9937</v>
      </c>
      <c r="C4802" t="s">
        <v>50</v>
      </c>
      <c r="D4802" t="str">
        <f>IF(P4802&lt;=50000,"Extra Small",IF(AND(P4802&gt;=50000,P4802&lt;250000),"Small",IF(AND(P4802&gt;=250000,P4802&lt;1000000),"Medium",IF(AND(P4802&gt;=1000000,P4802&lt;10000000),"Large",IF(AND(P4802&gt;=10000000,P4802&lt;100000000),"Extra Large",IF(P4802&gt;=100000000,"Extra-extra-large"))))))</f>
        <v>Large</v>
      </c>
      <c r="E4802" t="s">
        <v>110</v>
      </c>
      <c r="F4802">
        <v>37</v>
      </c>
      <c r="G4802">
        <v>37</v>
      </c>
      <c r="H4802">
        <v>13</v>
      </c>
      <c r="I4802">
        <v>62.27</v>
      </c>
      <c r="J4802" t="s">
        <v>172</v>
      </c>
      <c r="K4802">
        <v>6899567</v>
      </c>
      <c r="L4802">
        <v>0</v>
      </c>
      <c r="M4802">
        <v>231318</v>
      </c>
      <c r="N4802">
        <v>0</v>
      </c>
      <c r="O4802">
        <v>13594</v>
      </c>
      <c r="P4802">
        <v>7144479</v>
      </c>
      <c r="Q4802">
        <v>32378</v>
      </c>
      <c r="R4802">
        <v>7176857</v>
      </c>
      <c r="S4802" t="str">
        <f t="shared" si="148"/>
        <v>False</v>
      </c>
      <c r="T4802">
        <v>6104207</v>
      </c>
      <c r="U4802" t="b">
        <f t="shared" si="149"/>
        <v>0</v>
      </c>
      <c r="V4802">
        <v>0</v>
      </c>
      <c r="W4802">
        <v>0</v>
      </c>
      <c r="X4802">
        <v>0</v>
      </c>
      <c r="Y4802">
        <v>1151097</v>
      </c>
      <c r="Z4802">
        <v>7255304</v>
      </c>
      <c r="AA4802" t="b">
        <f>ABS(T4802-Z4802)&gt;1000000</f>
        <v>1</v>
      </c>
      <c r="AB4802">
        <v>-78447</v>
      </c>
      <c r="AC4802">
        <v>0</v>
      </c>
      <c r="AD4802">
        <v>-78447</v>
      </c>
      <c r="AE4802">
        <v>1751222</v>
      </c>
      <c r="AF4802">
        <v>0</v>
      </c>
      <c r="AG4802">
        <v>187498</v>
      </c>
      <c r="AH4802">
        <v>187498</v>
      </c>
      <c r="AI4802">
        <v>1938720</v>
      </c>
      <c r="AJ4802">
        <v>1368050</v>
      </c>
      <c r="AK4802">
        <v>0</v>
      </c>
      <c r="AL4802">
        <v>73695</v>
      </c>
      <c r="AM4802">
        <v>73695</v>
      </c>
      <c r="AN4802">
        <v>1441745</v>
      </c>
      <c r="AO4802">
        <v>496975</v>
      </c>
      <c r="AQ4802">
        <f>K4802/R4802</f>
        <v>0.96136330987227414</v>
      </c>
    </row>
    <row r="4803" spans="1:43" x14ac:dyDescent="0.35">
      <c r="A4803" t="s">
        <v>9938</v>
      </c>
      <c r="B4803" t="s">
        <v>9939</v>
      </c>
      <c r="C4803" t="s">
        <v>50</v>
      </c>
      <c r="D4803" t="str">
        <f>IF(P4803&lt;=50000,"Extra Small",IF(AND(P4803&gt;=50000,P4803&lt;250000),"Small",IF(AND(P4803&gt;=250000,P4803&lt;1000000),"Medium",IF(AND(P4803&gt;=1000000,P4803&lt;10000000),"Large",IF(AND(P4803&gt;=10000000,P4803&lt;100000000),"Extra Large",IF(P4803&gt;=100000000,"Extra-extra-large"))))))</f>
        <v>Medium</v>
      </c>
      <c r="E4803" t="s">
        <v>131</v>
      </c>
      <c r="F4803">
        <v>1</v>
      </c>
      <c r="G4803">
        <v>0</v>
      </c>
      <c r="H4803">
        <v>1</v>
      </c>
      <c r="I4803">
        <v>1.4</v>
      </c>
      <c r="J4803" t="s">
        <v>92</v>
      </c>
      <c r="K4803">
        <v>0</v>
      </c>
      <c r="L4803">
        <v>261386</v>
      </c>
      <c r="M4803">
        <v>0</v>
      </c>
      <c r="N4803">
        <v>10750</v>
      </c>
      <c r="O4803">
        <v>370445</v>
      </c>
      <c r="P4803">
        <v>642581</v>
      </c>
      <c r="Q4803">
        <v>0</v>
      </c>
      <c r="R4803">
        <v>642581</v>
      </c>
      <c r="S4803" t="str">
        <f t="shared" ref="S4803:S4866" si="150">IF(ABS(P4803+Q4803-K4803-R4803&gt;25000),"True","False")</f>
        <v>False</v>
      </c>
      <c r="T4803">
        <v>205785</v>
      </c>
      <c r="U4803" t="b">
        <f t="shared" ref="U4803:U4866" si="151">T4803/(F4803+G4803+H4803)&gt;300000</f>
        <v>0</v>
      </c>
      <c r="V4803">
        <v>0</v>
      </c>
      <c r="W4803">
        <v>15600</v>
      </c>
      <c r="X4803">
        <v>0</v>
      </c>
      <c r="Y4803">
        <v>396790</v>
      </c>
      <c r="Z4803">
        <v>618175</v>
      </c>
      <c r="AA4803" t="b">
        <f>ABS(T4803-Z4803)&gt;25000</f>
        <v>1</v>
      </c>
      <c r="AB4803">
        <v>24406</v>
      </c>
      <c r="AC4803">
        <v>0</v>
      </c>
      <c r="AD4803">
        <v>24406</v>
      </c>
      <c r="AE4803">
        <v>1067339</v>
      </c>
      <c r="AF4803">
        <v>0</v>
      </c>
      <c r="AG4803">
        <v>0</v>
      </c>
      <c r="AH4803">
        <v>627296</v>
      </c>
      <c r="AI4803">
        <v>1694635</v>
      </c>
      <c r="AJ4803">
        <v>121899</v>
      </c>
      <c r="AK4803">
        <v>0</v>
      </c>
      <c r="AL4803">
        <v>0</v>
      </c>
      <c r="AM4803">
        <v>0</v>
      </c>
      <c r="AN4803">
        <v>121899</v>
      </c>
      <c r="AO4803">
        <v>1572736</v>
      </c>
      <c r="AQ4803">
        <f>K4803/R4803</f>
        <v>0</v>
      </c>
    </row>
    <row r="4804" spans="1:43" x14ac:dyDescent="0.35">
      <c r="A4804" t="s">
        <v>9940</v>
      </c>
      <c r="B4804" t="s">
        <v>9941</v>
      </c>
      <c r="C4804" t="s">
        <v>50</v>
      </c>
      <c r="D4804" t="str">
        <f>IF(P4804&lt;=50000,"Extra Small",IF(AND(P4804&gt;=50000,P4804&lt;250000),"Small",IF(AND(P4804&gt;=250000,P4804&lt;1000000),"Medium",IF(AND(P4804&gt;=1000000,P4804&lt;10000000),"Large",IF(AND(P4804&gt;=10000000,P4804&lt;100000000),"Extra Large",IF(P4804&gt;=100000000,"Extra-extra-large"))))))</f>
        <v>Large</v>
      </c>
      <c r="E4804" t="s">
        <v>39</v>
      </c>
      <c r="F4804">
        <v>9</v>
      </c>
      <c r="G4804">
        <v>18</v>
      </c>
      <c r="H4804">
        <v>0</v>
      </c>
      <c r="I4804">
        <v>0</v>
      </c>
      <c r="J4804" t="s">
        <v>142</v>
      </c>
      <c r="K4804">
        <v>27717</v>
      </c>
      <c r="L4804">
        <v>619846</v>
      </c>
      <c r="M4804">
        <v>893541</v>
      </c>
      <c r="N4804">
        <v>581750</v>
      </c>
      <c r="O4804">
        <v>47039</v>
      </c>
      <c r="P4804">
        <v>2169893</v>
      </c>
      <c r="Q4804">
        <v>101561</v>
      </c>
      <c r="R4804">
        <v>2271454</v>
      </c>
      <c r="S4804" t="str">
        <f t="shared" si="150"/>
        <v>False</v>
      </c>
      <c r="T4804">
        <v>1097226</v>
      </c>
      <c r="U4804" t="b">
        <f t="shared" si="151"/>
        <v>0</v>
      </c>
      <c r="V4804">
        <v>198975</v>
      </c>
      <c r="W4804">
        <v>92954</v>
      </c>
      <c r="X4804">
        <v>94245</v>
      </c>
      <c r="Y4804">
        <v>452542</v>
      </c>
      <c r="Z4804">
        <v>1935942</v>
      </c>
      <c r="AA4804" t="b">
        <f>ABS(T4804-Z4804)&gt;1000000</f>
        <v>0</v>
      </c>
      <c r="AB4804">
        <v>335512</v>
      </c>
      <c r="AC4804">
        <v>0</v>
      </c>
      <c r="AD4804">
        <v>335512</v>
      </c>
      <c r="AE4804">
        <v>154541</v>
      </c>
      <c r="AF4804">
        <v>0</v>
      </c>
      <c r="AG4804">
        <v>7368203</v>
      </c>
      <c r="AH4804">
        <v>7368203</v>
      </c>
      <c r="AI4804">
        <v>7522744</v>
      </c>
      <c r="AJ4804">
        <v>433247</v>
      </c>
      <c r="AK4804">
        <v>4808725</v>
      </c>
      <c r="AL4804">
        <v>0</v>
      </c>
      <c r="AM4804">
        <v>4808725</v>
      </c>
      <c r="AN4804">
        <v>5241972</v>
      </c>
      <c r="AO4804">
        <v>2280772</v>
      </c>
      <c r="AQ4804">
        <f>K4804/R4804</f>
        <v>1.2202316225642254E-2</v>
      </c>
    </row>
    <row r="4805" spans="1:43" x14ac:dyDescent="0.35">
      <c r="A4805" t="s">
        <v>9942</v>
      </c>
      <c r="B4805" t="s">
        <v>9943</v>
      </c>
      <c r="C4805" t="s">
        <v>50</v>
      </c>
      <c r="D4805" t="str">
        <f>IF(P4805&lt;=50000,"Extra Small",IF(AND(P4805&gt;=50000,P4805&lt;250000),"Small",IF(AND(P4805&gt;=250000,P4805&lt;1000000),"Medium",IF(AND(P4805&gt;=1000000,P4805&lt;10000000),"Large",IF(AND(P4805&gt;=10000000,P4805&lt;100000000),"Extra Large",IF(P4805&gt;=100000000,"Extra-extra-large"))))))</f>
        <v>Extra-extra-large</v>
      </c>
      <c r="E4805" t="s">
        <v>51</v>
      </c>
      <c r="F4805">
        <v>4800</v>
      </c>
      <c r="G4805">
        <v>1030</v>
      </c>
      <c r="H4805">
        <v>278</v>
      </c>
      <c r="I4805">
        <v>5399</v>
      </c>
      <c r="J4805" t="s">
        <v>4225</v>
      </c>
      <c r="K4805">
        <v>443870153</v>
      </c>
      <c r="L4805">
        <v>10435047</v>
      </c>
      <c r="M4805">
        <v>413337792</v>
      </c>
      <c r="N4805">
        <v>0</v>
      </c>
      <c r="O4805">
        <v>0</v>
      </c>
      <c r="P4805">
        <v>867642992</v>
      </c>
      <c r="Q4805">
        <v>0</v>
      </c>
      <c r="R4805">
        <v>867642992</v>
      </c>
      <c r="S4805" t="str">
        <f t="shared" si="150"/>
        <v>False</v>
      </c>
      <c r="T4805">
        <v>544152764</v>
      </c>
      <c r="U4805" t="b">
        <f t="shared" si="151"/>
        <v>0</v>
      </c>
      <c r="V4805">
        <v>9348315</v>
      </c>
      <c r="W4805">
        <v>1360342</v>
      </c>
      <c r="X4805">
        <v>0</v>
      </c>
      <c r="Y4805">
        <v>265354359</v>
      </c>
      <c r="Z4805">
        <v>820215781</v>
      </c>
      <c r="AA4805" t="b">
        <f>ABS(T4805-Z4805)&gt;1000000</f>
        <v>1</v>
      </c>
      <c r="AB4805">
        <v>47427211</v>
      </c>
      <c r="AC4805">
        <v>-11820</v>
      </c>
      <c r="AD4805">
        <v>47415391</v>
      </c>
      <c r="AE4805">
        <v>351332288</v>
      </c>
      <c r="AF4805">
        <v>13763921</v>
      </c>
      <c r="AG4805">
        <v>2044185197</v>
      </c>
      <c r="AH4805">
        <v>2057949118</v>
      </c>
      <c r="AI4805">
        <v>2409281406</v>
      </c>
      <c r="AJ4805">
        <v>248406168</v>
      </c>
      <c r="AK4805">
        <v>181000529</v>
      </c>
      <c r="AL4805">
        <v>31408628</v>
      </c>
      <c r="AM4805">
        <v>212409158</v>
      </c>
      <c r="AN4805">
        <v>460815326</v>
      </c>
      <c r="AO4805">
        <v>1948466080</v>
      </c>
      <c r="AQ4805">
        <f>K4805/R4805</f>
        <v>0.51158155726796906</v>
      </c>
    </row>
    <row r="4806" spans="1:43" x14ac:dyDescent="0.35">
      <c r="A4806" t="s">
        <v>9944</v>
      </c>
      <c r="B4806" t="s">
        <v>9945</v>
      </c>
      <c r="C4806" t="s">
        <v>50</v>
      </c>
      <c r="D4806" t="str">
        <f>IF(P4806&lt;=50000,"Extra Small",IF(AND(P4806&gt;=50000,P4806&lt;250000),"Small",IF(AND(P4806&gt;=250000,P4806&lt;1000000),"Medium",IF(AND(P4806&gt;=1000000,P4806&lt;10000000),"Large",IF(AND(P4806&gt;=10000000,P4806&lt;100000000),"Extra Large",IF(P4806&gt;=100000000,"Extra-extra-large"))))))</f>
        <v>Large</v>
      </c>
      <c r="E4806" t="s">
        <v>39</v>
      </c>
      <c r="F4806">
        <v>9</v>
      </c>
      <c r="G4806">
        <v>7</v>
      </c>
      <c r="H4806">
        <v>30</v>
      </c>
      <c r="I4806">
        <v>16</v>
      </c>
      <c r="J4806" t="s">
        <v>52</v>
      </c>
      <c r="K4806">
        <v>294593</v>
      </c>
      <c r="L4806">
        <v>4020845</v>
      </c>
      <c r="M4806">
        <v>2052060</v>
      </c>
      <c r="N4806">
        <v>108581</v>
      </c>
      <c r="O4806">
        <v>346819</v>
      </c>
      <c r="P4806">
        <v>6822898</v>
      </c>
      <c r="Q4806">
        <v>0</v>
      </c>
      <c r="R4806">
        <v>6822898</v>
      </c>
      <c r="S4806" t="str">
        <f t="shared" si="150"/>
        <v>False</v>
      </c>
      <c r="T4806">
        <v>1947154</v>
      </c>
      <c r="U4806" t="b">
        <f t="shared" si="151"/>
        <v>0</v>
      </c>
      <c r="V4806">
        <v>0</v>
      </c>
      <c r="W4806">
        <v>0</v>
      </c>
      <c r="X4806">
        <v>0</v>
      </c>
      <c r="Y4806">
        <v>1206115</v>
      </c>
      <c r="Z4806">
        <v>3153269</v>
      </c>
      <c r="AA4806" t="b">
        <f>ABS(T4806-Z4806)&gt;1000000</f>
        <v>1</v>
      </c>
      <c r="AB4806">
        <v>3669629</v>
      </c>
      <c r="AC4806">
        <v>-66259</v>
      </c>
      <c r="AD4806">
        <v>3603370</v>
      </c>
      <c r="AE4806">
        <v>4315424</v>
      </c>
      <c r="AF4806">
        <v>0</v>
      </c>
      <c r="AG4806">
        <v>22949260</v>
      </c>
      <c r="AH4806">
        <v>22949260</v>
      </c>
      <c r="AI4806">
        <v>27264684</v>
      </c>
      <c r="AJ4806">
        <v>1240107</v>
      </c>
      <c r="AK4806">
        <v>0</v>
      </c>
      <c r="AL4806">
        <v>11131</v>
      </c>
      <c r="AM4806">
        <v>11131</v>
      </c>
      <c r="AN4806">
        <v>1251238</v>
      </c>
      <c r="AO4806">
        <v>26013446</v>
      </c>
      <c r="AQ4806">
        <f>K4806/R4806</f>
        <v>4.3177107440269515E-2</v>
      </c>
    </row>
    <row r="4807" spans="1:43" x14ac:dyDescent="0.35">
      <c r="A4807" t="s">
        <v>9946</v>
      </c>
      <c r="B4807" t="s">
        <v>9947</v>
      </c>
      <c r="C4807" t="s">
        <v>50</v>
      </c>
      <c r="D4807" t="str">
        <f>IF(P4807&lt;=50000,"Extra Small",IF(AND(P4807&gt;=50000,P4807&lt;250000),"Small",IF(AND(P4807&gt;=250000,P4807&lt;1000000),"Medium",IF(AND(P4807&gt;=1000000,P4807&lt;10000000),"Large",IF(AND(P4807&gt;=10000000,P4807&lt;100000000),"Extra Large",IF(P4807&gt;=100000000,"Extra-extra-large"))))))</f>
        <v>Medium</v>
      </c>
      <c r="E4807" t="s">
        <v>55</v>
      </c>
      <c r="F4807">
        <v>1</v>
      </c>
      <c r="G4807">
        <v>4</v>
      </c>
      <c r="H4807">
        <v>2</v>
      </c>
      <c r="I4807">
        <v>2.25</v>
      </c>
      <c r="J4807" t="s">
        <v>102</v>
      </c>
      <c r="K4807">
        <v>0</v>
      </c>
      <c r="L4807">
        <v>347571</v>
      </c>
      <c r="M4807">
        <v>39445</v>
      </c>
      <c r="N4807">
        <v>272918</v>
      </c>
      <c r="O4807">
        <v>2008</v>
      </c>
      <c r="P4807">
        <v>661942</v>
      </c>
      <c r="Q4807">
        <v>0</v>
      </c>
      <c r="R4807">
        <v>661942</v>
      </c>
      <c r="S4807" t="str">
        <f t="shared" si="150"/>
        <v>False</v>
      </c>
      <c r="T4807">
        <v>107946</v>
      </c>
      <c r="U4807" t="b">
        <f t="shared" si="151"/>
        <v>0</v>
      </c>
      <c r="V4807">
        <v>0</v>
      </c>
      <c r="W4807">
        <v>1520</v>
      </c>
      <c r="X4807">
        <v>0</v>
      </c>
      <c r="Y4807">
        <v>169798</v>
      </c>
      <c r="Z4807">
        <v>279264</v>
      </c>
      <c r="AA4807" t="b">
        <f>ABS(T4807-Z4807)&gt;25000</f>
        <v>1</v>
      </c>
      <c r="AB4807">
        <v>382678</v>
      </c>
      <c r="AC4807">
        <v>75328</v>
      </c>
      <c r="AD4807">
        <v>458006</v>
      </c>
      <c r="AE4807">
        <v>4232043</v>
      </c>
      <c r="AF4807">
        <v>0</v>
      </c>
      <c r="AG4807">
        <v>0</v>
      </c>
      <c r="AH4807">
        <v>120835</v>
      </c>
      <c r="AI4807">
        <v>4352878</v>
      </c>
      <c r="AJ4807">
        <v>5272</v>
      </c>
      <c r="AK4807">
        <v>0</v>
      </c>
      <c r="AL4807">
        <v>0</v>
      </c>
      <c r="AM4807">
        <v>0</v>
      </c>
      <c r="AN4807">
        <v>5272</v>
      </c>
      <c r="AO4807">
        <v>4347606</v>
      </c>
      <c r="AQ4807">
        <f>K4807/R4807</f>
        <v>0</v>
      </c>
    </row>
    <row r="4808" spans="1:43" x14ac:dyDescent="0.35">
      <c r="A4808" t="s">
        <v>9948</v>
      </c>
      <c r="B4808" t="s">
        <v>9949</v>
      </c>
      <c r="C4808" t="s">
        <v>50</v>
      </c>
      <c r="D4808" t="str">
        <f>IF(P4808&lt;=50000,"Extra Small",IF(AND(P4808&gt;=50000,P4808&lt;250000),"Small",IF(AND(P4808&gt;=250000,P4808&lt;1000000),"Medium",IF(AND(P4808&gt;=1000000,P4808&lt;10000000),"Large",IF(AND(P4808&gt;=10000000,P4808&lt;100000000),"Extra Large",IF(P4808&gt;=100000000,"Extra-extra-large"))))))</f>
        <v>Extra Small</v>
      </c>
      <c r="E4808" t="s">
        <v>110</v>
      </c>
      <c r="F4808">
        <v>0</v>
      </c>
      <c r="G4808">
        <v>0</v>
      </c>
      <c r="H4808">
        <v>0</v>
      </c>
      <c r="I4808">
        <v>0</v>
      </c>
      <c r="J4808" t="s">
        <v>44</v>
      </c>
      <c r="K4808">
        <v>0</v>
      </c>
      <c r="L4808">
        <v>6647</v>
      </c>
      <c r="M4808">
        <v>0</v>
      </c>
      <c r="N4808">
        <v>38</v>
      </c>
      <c r="O4808">
        <v>1279</v>
      </c>
      <c r="P4808">
        <v>7964</v>
      </c>
      <c r="Q4808">
        <v>0</v>
      </c>
      <c r="R4808">
        <v>7964</v>
      </c>
      <c r="S4808" t="str">
        <f t="shared" si="150"/>
        <v>False</v>
      </c>
      <c r="T4808">
        <v>0</v>
      </c>
      <c r="U4808" t="e">
        <f t="shared" si="151"/>
        <v>#DIV/0!</v>
      </c>
      <c r="V4808">
        <v>0</v>
      </c>
      <c r="W4808">
        <v>64000</v>
      </c>
      <c r="X4808">
        <v>0</v>
      </c>
      <c r="Y4808">
        <v>3554</v>
      </c>
      <c r="Z4808">
        <v>67554</v>
      </c>
      <c r="AA4808" t="b">
        <f>ABS(T4808-Z4808)&gt;25000</f>
        <v>1</v>
      </c>
      <c r="AB4808">
        <v>-59590</v>
      </c>
      <c r="AC4808">
        <v>0</v>
      </c>
      <c r="AD4808">
        <v>-59590</v>
      </c>
      <c r="AE4808">
        <v>0</v>
      </c>
      <c r="AF4808">
        <v>0</v>
      </c>
      <c r="AG4808">
        <v>0</v>
      </c>
      <c r="AH4808">
        <v>0</v>
      </c>
      <c r="AI4808">
        <v>8526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8526</v>
      </c>
      <c r="AQ4808">
        <f>K4808/R4808</f>
        <v>0</v>
      </c>
    </row>
    <row r="4809" spans="1:43" x14ac:dyDescent="0.35">
      <c r="A4809" t="s">
        <v>9950</v>
      </c>
      <c r="B4809" t="s">
        <v>9951</v>
      </c>
      <c r="C4809" t="s">
        <v>50</v>
      </c>
      <c r="D4809" t="str">
        <f>IF(P4809&lt;=50000,"Extra Small",IF(AND(P4809&gt;=50000,P4809&lt;250000),"Small",IF(AND(P4809&gt;=250000,P4809&lt;1000000),"Medium",IF(AND(P4809&gt;=1000000,P4809&lt;10000000),"Large",IF(AND(P4809&gt;=10000000,P4809&lt;100000000),"Extra Large",IF(P4809&gt;=100000000,"Extra-extra-large"))))))</f>
        <v>Extra Large</v>
      </c>
      <c r="E4809" t="s">
        <v>85</v>
      </c>
      <c r="F4809">
        <v>33</v>
      </c>
      <c r="G4809">
        <v>70</v>
      </c>
      <c r="H4809">
        <v>19</v>
      </c>
      <c r="I4809">
        <v>68</v>
      </c>
      <c r="J4809" t="s">
        <v>9952</v>
      </c>
      <c r="K4809">
        <v>6345355</v>
      </c>
      <c r="L4809">
        <v>947034</v>
      </c>
      <c r="M4809">
        <v>2362578</v>
      </c>
      <c r="N4809">
        <v>603844</v>
      </c>
      <c r="O4809">
        <v>78220</v>
      </c>
      <c r="P4809">
        <v>10337031</v>
      </c>
      <c r="Q4809">
        <v>0</v>
      </c>
      <c r="R4809">
        <v>10337031</v>
      </c>
      <c r="S4809" t="str">
        <f t="shared" si="150"/>
        <v>False</v>
      </c>
      <c r="T4809">
        <v>5560876</v>
      </c>
      <c r="U4809" t="b">
        <f t="shared" si="151"/>
        <v>0</v>
      </c>
      <c r="V4809">
        <v>38376</v>
      </c>
      <c r="W4809">
        <v>24063</v>
      </c>
      <c r="X4809">
        <v>75808</v>
      </c>
      <c r="Y4809">
        <v>3987772</v>
      </c>
      <c r="Z4809">
        <v>9686895</v>
      </c>
      <c r="AA4809" t="b">
        <f>ABS(T4809-Z4809)&gt;1000000</f>
        <v>1</v>
      </c>
      <c r="AB4809">
        <v>650136</v>
      </c>
      <c r="AC4809">
        <v>1016737</v>
      </c>
      <c r="AD4809">
        <v>1666873</v>
      </c>
      <c r="AE4809">
        <v>6888779</v>
      </c>
      <c r="AF4809">
        <v>0</v>
      </c>
      <c r="AG4809">
        <v>5222302</v>
      </c>
      <c r="AH4809">
        <v>5222302</v>
      </c>
      <c r="AI4809">
        <v>12111081</v>
      </c>
      <c r="AJ4809">
        <v>2119216</v>
      </c>
      <c r="AK4809">
        <v>198929</v>
      </c>
      <c r="AL4809">
        <v>488626</v>
      </c>
      <c r="AM4809">
        <v>687555</v>
      </c>
      <c r="AN4809">
        <v>2806771</v>
      </c>
      <c r="AO4809">
        <v>9304310</v>
      </c>
      <c r="AQ4809">
        <f>K4809/R4809</f>
        <v>0.61384695470101613</v>
      </c>
    </row>
    <row r="4810" spans="1:43" x14ac:dyDescent="0.35">
      <c r="A4810" t="s">
        <v>9953</v>
      </c>
      <c r="B4810" t="s">
        <v>9954</v>
      </c>
      <c r="C4810" t="s">
        <v>50</v>
      </c>
      <c r="D4810" t="str">
        <f>IF(P4810&lt;=50000,"Extra Small",IF(AND(P4810&gt;=50000,P4810&lt;250000),"Small",IF(AND(P4810&gt;=250000,P4810&lt;1000000),"Medium",IF(AND(P4810&gt;=1000000,P4810&lt;10000000),"Large",IF(AND(P4810&gt;=10000000,P4810&lt;100000000),"Extra Large",IF(P4810&gt;=100000000,"Extra-extra-large"))))))</f>
        <v>Large</v>
      </c>
      <c r="E4810" t="s">
        <v>302</v>
      </c>
      <c r="F4810">
        <v>8</v>
      </c>
      <c r="G4810">
        <v>8</v>
      </c>
      <c r="H4810">
        <v>0</v>
      </c>
      <c r="I4810">
        <v>11.8</v>
      </c>
      <c r="J4810" t="s">
        <v>3626</v>
      </c>
      <c r="K4810">
        <v>1190818</v>
      </c>
      <c r="L4810">
        <v>3259447</v>
      </c>
      <c r="M4810">
        <v>0</v>
      </c>
      <c r="N4810">
        <v>18764</v>
      </c>
      <c r="O4810">
        <v>18005</v>
      </c>
      <c r="P4810">
        <v>4487034</v>
      </c>
      <c r="Q4810">
        <v>0</v>
      </c>
      <c r="R4810">
        <v>4487034</v>
      </c>
      <c r="S4810" t="str">
        <f t="shared" si="150"/>
        <v>False</v>
      </c>
      <c r="T4810">
        <v>1256599</v>
      </c>
      <c r="U4810" t="b">
        <f t="shared" si="151"/>
        <v>0</v>
      </c>
      <c r="V4810">
        <v>0</v>
      </c>
      <c r="W4810">
        <v>197472</v>
      </c>
      <c r="X4810">
        <v>1681523</v>
      </c>
      <c r="Y4810">
        <v>1828370</v>
      </c>
      <c r="Z4810">
        <v>4963964</v>
      </c>
      <c r="AA4810" t="b">
        <f>ABS(T4810-Z4810)&gt;1000000</f>
        <v>1</v>
      </c>
      <c r="AB4810">
        <v>-476930</v>
      </c>
      <c r="AC4810">
        <v>0</v>
      </c>
      <c r="AD4810">
        <v>-476930</v>
      </c>
      <c r="AE4810">
        <v>1955248</v>
      </c>
      <c r="AF4810">
        <v>42539</v>
      </c>
      <c r="AG4810">
        <v>6996</v>
      </c>
      <c r="AH4810">
        <v>49535</v>
      </c>
      <c r="AI4810">
        <v>2004783</v>
      </c>
      <c r="AJ4810">
        <v>1740140</v>
      </c>
      <c r="AK4810">
        <v>0</v>
      </c>
      <c r="AL4810">
        <v>42812</v>
      </c>
      <c r="AM4810">
        <v>42812</v>
      </c>
      <c r="AN4810">
        <v>1782952</v>
      </c>
      <c r="AO4810">
        <v>221831</v>
      </c>
      <c r="AQ4810">
        <f>K4810/R4810</f>
        <v>0.26539090187415565</v>
      </c>
    </row>
    <row r="4811" spans="1:43" x14ac:dyDescent="0.35">
      <c r="A4811" t="s">
        <v>9955</v>
      </c>
      <c r="B4811" t="s">
        <v>9956</v>
      </c>
      <c r="C4811" t="s">
        <v>50</v>
      </c>
      <c r="D4811" t="str">
        <f>IF(P4811&lt;=50000,"Extra Small",IF(AND(P4811&gt;=50000,P4811&lt;250000),"Small",IF(AND(P4811&gt;=250000,P4811&lt;1000000),"Medium",IF(AND(P4811&gt;=1000000,P4811&lt;10000000),"Large",IF(AND(P4811&gt;=10000000,P4811&lt;100000000),"Extra Large",IF(P4811&gt;=100000000,"Extra-extra-large"))))))</f>
        <v>Medium</v>
      </c>
      <c r="E4811" t="s">
        <v>39</v>
      </c>
      <c r="F4811">
        <v>1</v>
      </c>
      <c r="G4811">
        <v>1</v>
      </c>
      <c r="H4811">
        <v>8</v>
      </c>
      <c r="I4811">
        <v>3</v>
      </c>
      <c r="J4811" t="s">
        <v>154</v>
      </c>
      <c r="K4811">
        <v>0</v>
      </c>
      <c r="L4811">
        <v>92456</v>
      </c>
      <c r="M4811">
        <v>410319</v>
      </c>
      <c r="N4811">
        <v>2428</v>
      </c>
      <c r="O4811">
        <v>13770</v>
      </c>
      <c r="P4811">
        <v>518973</v>
      </c>
      <c r="Q4811">
        <v>453</v>
      </c>
      <c r="R4811">
        <v>519426</v>
      </c>
      <c r="S4811" t="str">
        <f t="shared" si="150"/>
        <v>False</v>
      </c>
      <c r="T4811">
        <v>245346</v>
      </c>
      <c r="U4811" t="b">
        <f t="shared" si="151"/>
        <v>0</v>
      </c>
      <c r="V4811">
        <v>0</v>
      </c>
      <c r="W4811">
        <v>0</v>
      </c>
      <c r="X4811">
        <v>0</v>
      </c>
      <c r="Y4811">
        <v>313497</v>
      </c>
      <c r="Z4811">
        <v>558843</v>
      </c>
      <c r="AA4811" t="b">
        <f>ABS(T4811-Z4811)&gt;25000</f>
        <v>1</v>
      </c>
      <c r="AB4811">
        <v>-39417</v>
      </c>
      <c r="AC4811">
        <v>0</v>
      </c>
      <c r="AD4811">
        <v>-39417</v>
      </c>
      <c r="AE4811">
        <v>300364</v>
      </c>
      <c r="AF4811">
        <v>0</v>
      </c>
      <c r="AG4811">
        <v>0</v>
      </c>
      <c r="AH4811">
        <v>3420678</v>
      </c>
      <c r="AI4811">
        <v>3721042</v>
      </c>
      <c r="AJ4811">
        <v>9733</v>
      </c>
      <c r="AK4811">
        <v>0</v>
      </c>
      <c r="AL4811">
        <v>0</v>
      </c>
      <c r="AM4811">
        <v>0</v>
      </c>
      <c r="AN4811">
        <v>9733</v>
      </c>
      <c r="AO4811">
        <v>3711309</v>
      </c>
      <c r="AQ4811">
        <f>K4811/R4811</f>
        <v>0</v>
      </c>
    </row>
    <row r="4812" spans="1:43" x14ac:dyDescent="0.35">
      <c r="A4812" t="s">
        <v>9957</v>
      </c>
      <c r="B4812" t="s">
        <v>9958</v>
      </c>
      <c r="C4812" t="s">
        <v>50</v>
      </c>
      <c r="D4812" t="str">
        <f>IF(P4812&lt;=50000,"Extra Small",IF(AND(P4812&gt;=50000,P4812&lt;250000),"Small",IF(AND(P4812&gt;=250000,P4812&lt;1000000),"Medium",IF(AND(P4812&gt;=1000000,P4812&lt;10000000),"Large",IF(AND(P4812&gt;=10000000,P4812&lt;100000000),"Extra Large",IF(P4812&gt;=100000000,"Extra-extra-large"))))))</f>
        <v>Extra Large</v>
      </c>
      <c r="E4812" t="s">
        <v>67</v>
      </c>
      <c r="F4812">
        <v>36</v>
      </c>
      <c r="G4812">
        <v>106</v>
      </c>
      <c r="H4812">
        <v>79</v>
      </c>
      <c r="I4812">
        <v>148</v>
      </c>
      <c r="J4812" t="s">
        <v>40</v>
      </c>
      <c r="K4812">
        <v>7899489</v>
      </c>
      <c r="L4812">
        <v>0</v>
      </c>
      <c r="M4812">
        <v>7397524</v>
      </c>
      <c r="N4812">
        <v>265072</v>
      </c>
      <c r="O4812">
        <v>2475537</v>
      </c>
      <c r="P4812">
        <v>18037622</v>
      </c>
      <c r="Q4812">
        <v>0</v>
      </c>
      <c r="R4812">
        <v>18037622</v>
      </c>
      <c r="S4812" t="str">
        <f t="shared" si="150"/>
        <v>False</v>
      </c>
      <c r="T4812">
        <v>10569774</v>
      </c>
      <c r="U4812" t="b">
        <f t="shared" si="151"/>
        <v>0</v>
      </c>
      <c r="V4812">
        <v>4581</v>
      </c>
      <c r="W4812">
        <v>0</v>
      </c>
      <c r="X4812">
        <v>0</v>
      </c>
      <c r="Y4812">
        <v>6678020</v>
      </c>
      <c r="Z4812">
        <v>17252375</v>
      </c>
      <c r="AA4812" t="b">
        <f>ABS(T4812-Z4812)&gt;1000000</f>
        <v>1</v>
      </c>
      <c r="AB4812">
        <v>785247</v>
      </c>
      <c r="AC4812">
        <v>0</v>
      </c>
      <c r="AD4812">
        <v>785247</v>
      </c>
      <c r="AE4812">
        <v>8406592</v>
      </c>
      <c r="AF4812">
        <v>0</v>
      </c>
      <c r="AG4812">
        <v>108277761</v>
      </c>
      <c r="AH4812">
        <v>108277761</v>
      </c>
      <c r="AI4812">
        <v>116684353</v>
      </c>
      <c r="AJ4812">
        <v>10093452</v>
      </c>
      <c r="AK4812">
        <v>72273866</v>
      </c>
      <c r="AL4812">
        <v>0</v>
      </c>
      <c r="AM4812">
        <v>72273866</v>
      </c>
      <c r="AN4812">
        <v>82367318</v>
      </c>
      <c r="AO4812">
        <v>34317035</v>
      </c>
      <c r="AQ4812">
        <f>K4812/R4812</f>
        <v>0.43794514598432099</v>
      </c>
    </row>
    <row r="4813" spans="1:43" x14ac:dyDescent="0.35">
      <c r="A4813" t="s">
        <v>9959</v>
      </c>
      <c r="B4813" t="s">
        <v>9960</v>
      </c>
      <c r="C4813" t="s">
        <v>50</v>
      </c>
      <c r="D4813" t="str">
        <f>IF(P4813&lt;=50000,"Extra Small",IF(AND(P4813&gt;=50000,P4813&lt;250000),"Small",IF(AND(P4813&gt;=250000,P4813&lt;1000000),"Medium",IF(AND(P4813&gt;=1000000,P4813&lt;10000000),"Large",IF(AND(P4813&gt;=10000000,P4813&lt;100000000),"Extra Large",IF(P4813&gt;=100000000,"Extra-extra-large"))))))</f>
        <v>Extra Large</v>
      </c>
      <c r="E4813" t="s">
        <v>67</v>
      </c>
      <c r="F4813">
        <v>30</v>
      </c>
      <c r="G4813">
        <v>128</v>
      </c>
      <c r="H4813">
        <v>45</v>
      </c>
      <c r="I4813">
        <v>126</v>
      </c>
      <c r="J4813" t="s">
        <v>44</v>
      </c>
      <c r="K4813">
        <v>10544324</v>
      </c>
      <c r="L4813">
        <v>250345</v>
      </c>
      <c r="M4813">
        <v>4247271</v>
      </c>
      <c r="N4813">
        <v>394916</v>
      </c>
      <c r="O4813">
        <v>0</v>
      </c>
      <c r="P4813">
        <v>15436856</v>
      </c>
      <c r="Q4813">
        <v>0</v>
      </c>
      <c r="R4813">
        <v>15436856</v>
      </c>
      <c r="S4813" t="str">
        <f t="shared" si="150"/>
        <v>False</v>
      </c>
      <c r="T4813">
        <v>10112499</v>
      </c>
      <c r="U4813" t="b">
        <f t="shared" si="151"/>
        <v>0</v>
      </c>
      <c r="V4813">
        <v>26025</v>
      </c>
      <c r="W4813">
        <v>0</v>
      </c>
      <c r="X4813">
        <v>0</v>
      </c>
      <c r="Y4813">
        <v>3724716</v>
      </c>
      <c r="Z4813">
        <v>13863240</v>
      </c>
      <c r="AA4813" t="b">
        <f>ABS(T4813-Z4813)&gt;1000000</f>
        <v>1</v>
      </c>
      <c r="AB4813">
        <v>1573616</v>
      </c>
      <c r="AC4813">
        <v>0</v>
      </c>
      <c r="AD4813">
        <v>1573616</v>
      </c>
      <c r="AE4813">
        <v>26054875</v>
      </c>
      <c r="AF4813">
        <v>0</v>
      </c>
      <c r="AG4813">
        <v>24247565</v>
      </c>
      <c r="AH4813">
        <v>24247565</v>
      </c>
      <c r="AI4813">
        <v>50302440</v>
      </c>
      <c r="AJ4813">
        <v>8437879</v>
      </c>
      <c r="AK4813">
        <v>18524442</v>
      </c>
      <c r="AL4813">
        <v>218074</v>
      </c>
      <c r="AM4813">
        <v>18742516</v>
      </c>
      <c r="AN4813">
        <v>27180395</v>
      </c>
      <c r="AO4813">
        <v>23122045</v>
      </c>
      <c r="AQ4813">
        <f>K4813/R4813</f>
        <v>0.68306162861142194</v>
      </c>
    </row>
    <row r="4814" spans="1:43" x14ac:dyDescent="0.35">
      <c r="A4814" t="s">
        <v>9961</v>
      </c>
      <c r="B4814" t="s">
        <v>9962</v>
      </c>
      <c r="C4814" t="s">
        <v>50</v>
      </c>
      <c r="D4814" t="str">
        <f>IF(P4814&lt;=50000,"Extra Small",IF(AND(P4814&gt;=50000,P4814&lt;250000),"Small",IF(AND(P4814&gt;=250000,P4814&lt;1000000),"Medium",IF(AND(P4814&gt;=1000000,P4814&lt;10000000),"Large",IF(AND(P4814&gt;=10000000,P4814&lt;100000000),"Extra Large",IF(P4814&gt;=100000000,"Extra-extra-large"))))))</f>
        <v>Extra Large</v>
      </c>
      <c r="E4814" t="s">
        <v>39</v>
      </c>
      <c r="F4814">
        <v>22</v>
      </c>
      <c r="G4814">
        <v>41</v>
      </c>
      <c r="H4814">
        <v>24</v>
      </c>
      <c r="I4814">
        <v>65</v>
      </c>
      <c r="J4814" t="s">
        <v>1390</v>
      </c>
      <c r="K4814">
        <v>0</v>
      </c>
      <c r="L4814">
        <v>16529990</v>
      </c>
      <c r="M4814">
        <v>5091289</v>
      </c>
      <c r="N4814">
        <v>5380111</v>
      </c>
      <c r="O4814">
        <v>0</v>
      </c>
      <c r="P4814">
        <v>27001390</v>
      </c>
      <c r="Q4814">
        <v>0</v>
      </c>
      <c r="R4814">
        <v>27001390</v>
      </c>
      <c r="S4814" t="str">
        <f t="shared" si="150"/>
        <v>False</v>
      </c>
      <c r="T4814">
        <v>2693641</v>
      </c>
      <c r="U4814" t="b">
        <f t="shared" si="151"/>
        <v>0</v>
      </c>
      <c r="V4814">
        <v>0</v>
      </c>
      <c r="W4814">
        <v>0</v>
      </c>
      <c r="X4814">
        <v>0</v>
      </c>
      <c r="Y4814">
        <v>6952876</v>
      </c>
      <c r="Z4814">
        <v>9646517</v>
      </c>
      <c r="AA4814" t="b">
        <f>ABS(T4814-Z4814)&gt;1000000</f>
        <v>1</v>
      </c>
      <c r="AB4814">
        <v>17354873</v>
      </c>
      <c r="AC4814">
        <v>0</v>
      </c>
      <c r="AD4814">
        <v>17354873</v>
      </c>
      <c r="AE4814">
        <v>64441131</v>
      </c>
      <c r="AF4814">
        <v>0</v>
      </c>
      <c r="AG4814">
        <v>107569274</v>
      </c>
      <c r="AH4814">
        <v>107569274</v>
      </c>
      <c r="AI4814">
        <v>172010405</v>
      </c>
      <c r="AJ4814">
        <v>7612358</v>
      </c>
      <c r="AK4814">
        <v>0</v>
      </c>
      <c r="AL4814">
        <v>11457</v>
      </c>
      <c r="AM4814">
        <v>11457</v>
      </c>
      <c r="AN4814">
        <v>7623815</v>
      </c>
      <c r="AO4814">
        <v>164386590</v>
      </c>
      <c r="AQ4814">
        <f>K4814/R4814</f>
        <v>0</v>
      </c>
    </row>
    <row r="4815" spans="1:43" x14ac:dyDescent="0.35">
      <c r="A4815" t="s">
        <v>9963</v>
      </c>
      <c r="B4815" t="s">
        <v>9964</v>
      </c>
      <c r="C4815" t="s">
        <v>50</v>
      </c>
      <c r="D4815" t="str">
        <f>IF(P4815&lt;=50000,"Extra Small",IF(AND(P4815&gt;=50000,P4815&lt;250000),"Small",IF(AND(P4815&gt;=250000,P4815&lt;1000000),"Medium",IF(AND(P4815&gt;=1000000,P4815&lt;10000000),"Large",IF(AND(P4815&gt;=10000000,P4815&lt;100000000),"Extra Large",IF(P4815&gt;=100000000,"Extra-extra-large"))))))</f>
        <v>Extra Large</v>
      </c>
      <c r="E4815" t="s">
        <v>85</v>
      </c>
      <c r="F4815">
        <v>83</v>
      </c>
      <c r="G4815">
        <v>23</v>
      </c>
      <c r="H4815">
        <v>18</v>
      </c>
      <c r="I4815">
        <v>110</v>
      </c>
      <c r="J4815" t="s">
        <v>801</v>
      </c>
      <c r="K4815">
        <v>70000</v>
      </c>
      <c r="L4815">
        <v>20123</v>
      </c>
      <c r="M4815">
        <v>14025643</v>
      </c>
      <c r="N4815">
        <v>76087</v>
      </c>
      <c r="O4815">
        <v>0</v>
      </c>
      <c r="P4815">
        <v>14191853</v>
      </c>
      <c r="Q4815">
        <v>0</v>
      </c>
      <c r="R4815">
        <v>14191853</v>
      </c>
      <c r="S4815" t="str">
        <f t="shared" si="150"/>
        <v>False</v>
      </c>
      <c r="T4815">
        <v>9456763</v>
      </c>
      <c r="U4815" t="b">
        <f t="shared" si="151"/>
        <v>0</v>
      </c>
      <c r="V4815">
        <v>0</v>
      </c>
      <c r="W4815">
        <v>0</v>
      </c>
      <c r="X4815">
        <v>0</v>
      </c>
      <c r="Y4815">
        <v>4629778</v>
      </c>
      <c r="Z4815">
        <v>14086541</v>
      </c>
      <c r="AA4815" t="b">
        <f>ABS(T4815-Z4815)&gt;1000000</f>
        <v>1</v>
      </c>
      <c r="AB4815">
        <v>105312</v>
      </c>
      <c r="AC4815">
        <v>0</v>
      </c>
      <c r="AD4815">
        <v>105312</v>
      </c>
      <c r="AE4815">
        <v>5868569</v>
      </c>
      <c r="AF4815">
        <v>0</v>
      </c>
      <c r="AG4815">
        <v>1451219</v>
      </c>
      <c r="AH4815">
        <v>1451219</v>
      </c>
      <c r="AI4815">
        <v>7319788</v>
      </c>
      <c r="AJ4815">
        <v>4960128</v>
      </c>
      <c r="AK4815">
        <v>0</v>
      </c>
      <c r="AL4815">
        <v>75548</v>
      </c>
      <c r="AM4815">
        <v>75548</v>
      </c>
      <c r="AN4815">
        <v>5035676</v>
      </c>
      <c r="AO4815">
        <v>2284112</v>
      </c>
      <c r="AQ4815">
        <f>K4815/R4815</f>
        <v>4.9324073466657245E-3</v>
      </c>
    </row>
    <row r="4816" spans="1:43" x14ac:dyDescent="0.35">
      <c r="A4816" t="s">
        <v>9965</v>
      </c>
      <c r="B4816" t="s">
        <v>9966</v>
      </c>
      <c r="C4816" t="s">
        <v>50</v>
      </c>
      <c r="D4816" t="str">
        <f>IF(P4816&lt;=50000,"Extra Small",IF(AND(P4816&gt;=50000,P4816&lt;250000),"Small",IF(AND(P4816&gt;=250000,P4816&lt;1000000),"Medium",IF(AND(P4816&gt;=1000000,P4816&lt;10000000),"Large",IF(AND(P4816&gt;=10000000,P4816&lt;100000000),"Extra Large",IF(P4816&gt;=100000000,"Extra-extra-large"))))))</f>
        <v>Large</v>
      </c>
      <c r="E4816" t="s">
        <v>110</v>
      </c>
      <c r="F4816">
        <v>9</v>
      </c>
      <c r="G4816">
        <v>0</v>
      </c>
      <c r="H4816">
        <v>0</v>
      </c>
      <c r="I4816">
        <v>11</v>
      </c>
      <c r="J4816" t="s">
        <v>48</v>
      </c>
      <c r="K4816">
        <v>0</v>
      </c>
      <c r="L4816">
        <v>0</v>
      </c>
      <c r="M4816">
        <v>1527946</v>
      </c>
      <c r="N4816">
        <v>13956</v>
      </c>
      <c r="O4816">
        <v>0</v>
      </c>
      <c r="P4816">
        <v>1541902</v>
      </c>
      <c r="Q4816">
        <v>0</v>
      </c>
      <c r="R4816">
        <v>1541902</v>
      </c>
      <c r="S4816" t="str">
        <f t="shared" si="150"/>
        <v>False</v>
      </c>
      <c r="T4816">
        <v>1121809</v>
      </c>
      <c r="U4816" t="b">
        <f t="shared" si="151"/>
        <v>0</v>
      </c>
      <c r="V4816">
        <v>0</v>
      </c>
      <c r="W4816">
        <v>0</v>
      </c>
      <c r="X4816">
        <v>0</v>
      </c>
      <c r="Y4816">
        <v>977700</v>
      </c>
      <c r="Z4816">
        <v>2099509</v>
      </c>
      <c r="AA4816" t="b">
        <f>ABS(T4816-Z4816)&gt;1000000</f>
        <v>0</v>
      </c>
      <c r="AB4816">
        <v>-557607</v>
      </c>
      <c r="AC4816">
        <v>0</v>
      </c>
      <c r="AD4816">
        <v>-557607</v>
      </c>
      <c r="AE4816">
        <v>927479</v>
      </c>
      <c r="AF4816">
        <v>0</v>
      </c>
      <c r="AG4816">
        <v>75329</v>
      </c>
      <c r="AH4816">
        <v>75329</v>
      </c>
      <c r="AI4816">
        <v>1002808</v>
      </c>
      <c r="AJ4816">
        <v>253444</v>
      </c>
      <c r="AK4816">
        <v>0</v>
      </c>
      <c r="AL4816">
        <v>0</v>
      </c>
      <c r="AM4816">
        <v>0</v>
      </c>
      <c r="AN4816">
        <v>253444</v>
      </c>
      <c r="AO4816">
        <v>749364</v>
      </c>
      <c r="AQ4816">
        <f>K4816/R4816</f>
        <v>0</v>
      </c>
    </row>
    <row r="4817" spans="1:43" x14ac:dyDescent="0.35">
      <c r="A4817" t="s">
        <v>9967</v>
      </c>
      <c r="B4817" t="s">
        <v>9968</v>
      </c>
      <c r="C4817" t="s">
        <v>50</v>
      </c>
      <c r="D4817" t="str">
        <f>IF(P4817&lt;=50000,"Extra Small",IF(AND(P4817&gt;=50000,P4817&lt;250000),"Small",IF(AND(P4817&gt;=250000,P4817&lt;1000000),"Medium",IF(AND(P4817&gt;=1000000,P4817&lt;10000000),"Large",IF(AND(P4817&gt;=10000000,P4817&lt;100000000),"Extra Large",IF(P4817&gt;=100000000,"Extra-extra-large"))))))</f>
        <v>Extra Large</v>
      </c>
      <c r="E4817" t="s">
        <v>39</v>
      </c>
      <c r="F4817">
        <v>20</v>
      </c>
      <c r="G4817">
        <v>20</v>
      </c>
      <c r="H4817">
        <v>30</v>
      </c>
      <c r="I4817">
        <v>41.4</v>
      </c>
      <c r="J4817" t="s">
        <v>313</v>
      </c>
      <c r="K4817">
        <v>1480281</v>
      </c>
      <c r="L4817">
        <v>4080241</v>
      </c>
      <c r="M4817">
        <v>11737642</v>
      </c>
      <c r="N4817">
        <v>0</v>
      </c>
      <c r="O4817">
        <v>0</v>
      </c>
      <c r="P4817">
        <v>17298164</v>
      </c>
      <c r="Q4817">
        <v>332881</v>
      </c>
      <c r="R4817">
        <v>17631045</v>
      </c>
      <c r="S4817" t="str">
        <f t="shared" si="150"/>
        <v>False</v>
      </c>
      <c r="T4817">
        <v>6199089</v>
      </c>
      <c r="U4817" t="b">
        <f t="shared" si="151"/>
        <v>0</v>
      </c>
      <c r="V4817">
        <v>85344</v>
      </c>
      <c r="W4817">
        <v>74397</v>
      </c>
      <c r="X4817">
        <v>0</v>
      </c>
      <c r="Y4817">
        <v>14433876</v>
      </c>
      <c r="Z4817">
        <v>20792706</v>
      </c>
      <c r="AA4817" t="b">
        <f>ABS(T4817-Z4817)&gt;1000000</f>
        <v>1</v>
      </c>
      <c r="AB4817">
        <v>-3161661</v>
      </c>
      <c r="AC4817">
        <v>0</v>
      </c>
      <c r="AD4817">
        <v>-3161661</v>
      </c>
      <c r="AE4817">
        <v>6481696</v>
      </c>
      <c r="AF4817">
        <v>0</v>
      </c>
      <c r="AG4817">
        <v>17190280</v>
      </c>
      <c r="AH4817">
        <v>17190280</v>
      </c>
      <c r="AI4817">
        <v>23671976</v>
      </c>
      <c r="AJ4817">
        <v>2125281</v>
      </c>
      <c r="AK4817">
        <v>1624273</v>
      </c>
      <c r="AL4817">
        <v>0</v>
      </c>
      <c r="AM4817">
        <v>1624273</v>
      </c>
      <c r="AN4817">
        <v>3749554</v>
      </c>
      <c r="AO4817">
        <v>19922422</v>
      </c>
      <c r="AQ4817">
        <f>K4817/R4817</f>
        <v>8.3958778393453143E-2</v>
      </c>
    </row>
    <row r="4818" spans="1:43" x14ac:dyDescent="0.35">
      <c r="A4818" t="s">
        <v>9969</v>
      </c>
      <c r="B4818" t="s">
        <v>9970</v>
      </c>
      <c r="C4818" t="s">
        <v>50</v>
      </c>
      <c r="D4818" t="str">
        <f>IF(P4818&lt;=50000,"Extra Small",IF(AND(P4818&gt;=50000,P4818&lt;250000),"Small",IF(AND(P4818&gt;=250000,P4818&lt;1000000),"Medium",IF(AND(P4818&gt;=1000000,P4818&lt;10000000),"Large",IF(AND(P4818&gt;=10000000,P4818&lt;100000000),"Extra Large",IF(P4818&gt;=100000000,"Extra-extra-large"))))))</f>
        <v>Medium</v>
      </c>
      <c r="E4818" t="s">
        <v>123</v>
      </c>
      <c r="F4818">
        <v>0</v>
      </c>
      <c r="G4818">
        <v>0</v>
      </c>
      <c r="H4818">
        <v>1</v>
      </c>
      <c r="I4818">
        <v>0.5</v>
      </c>
      <c r="J4818" t="s">
        <v>9971</v>
      </c>
      <c r="K4818">
        <v>28091</v>
      </c>
      <c r="L4818">
        <v>130429</v>
      </c>
      <c r="M4818">
        <v>0</v>
      </c>
      <c r="N4818">
        <v>0</v>
      </c>
      <c r="O4818">
        <v>120241</v>
      </c>
      <c r="P4818">
        <v>278761</v>
      </c>
      <c r="Q4818">
        <v>229</v>
      </c>
      <c r="R4818">
        <v>278990</v>
      </c>
      <c r="S4818" t="str">
        <f t="shared" si="150"/>
        <v>False</v>
      </c>
      <c r="T4818">
        <v>27412</v>
      </c>
      <c r="U4818" t="b">
        <f t="shared" si="151"/>
        <v>0</v>
      </c>
      <c r="V4818">
        <v>0</v>
      </c>
      <c r="W4818">
        <v>0</v>
      </c>
      <c r="X4818">
        <v>0</v>
      </c>
      <c r="Y4818">
        <v>222080</v>
      </c>
      <c r="Z4818">
        <v>249492</v>
      </c>
      <c r="AA4818" t="b">
        <f>ABS(T4818-Z4818)&gt;25000</f>
        <v>1</v>
      </c>
      <c r="AB4818">
        <v>29498</v>
      </c>
      <c r="AC4818">
        <v>0</v>
      </c>
      <c r="AD4818">
        <v>29498</v>
      </c>
      <c r="AE4818">
        <v>0</v>
      </c>
      <c r="AF4818">
        <v>0</v>
      </c>
      <c r="AG4818">
        <v>0</v>
      </c>
      <c r="AH4818">
        <v>0</v>
      </c>
      <c r="AI4818">
        <v>182397</v>
      </c>
      <c r="AJ4818">
        <v>0</v>
      </c>
      <c r="AK4818">
        <v>0</v>
      </c>
      <c r="AL4818">
        <v>0</v>
      </c>
      <c r="AM4818">
        <v>0</v>
      </c>
      <c r="AN4818">
        <v>97007</v>
      </c>
      <c r="AO4818">
        <v>85390</v>
      </c>
      <c r="AQ4818">
        <f>K4818/R4818</f>
        <v>0.10068819670955949</v>
      </c>
    </row>
    <row r="4819" spans="1:43" x14ac:dyDescent="0.35">
      <c r="A4819" t="s">
        <v>9972</v>
      </c>
      <c r="B4819" t="s">
        <v>9973</v>
      </c>
      <c r="C4819" t="s">
        <v>50</v>
      </c>
      <c r="D4819" t="str">
        <f>IF(P4819&lt;=50000,"Extra Small",IF(AND(P4819&gt;=50000,P4819&lt;250000),"Small",IF(AND(P4819&gt;=250000,P4819&lt;1000000),"Medium",IF(AND(P4819&gt;=1000000,P4819&lt;10000000),"Large",IF(AND(P4819&gt;=10000000,P4819&lt;100000000),"Extra Large",IF(P4819&gt;=100000000,"Extra-extra-large"))))))</f>
        <v>Extra-extra-large</v>
      </c>
      <c r="E4819" t="s">
        <v>43</v>
      </c>
      <c r="F4819">
        <v>722</v>
      </c>
      <c r="G4819">
        <v>949</v>
      </c>
      <c r="H4819">
        <v>265</v>
      </c>
      <c r="I4819">
        <v>1383</v>
      </c>
      <c r="J4819" t="s">
        <v>9974</v>
      </c>
      <c r="K4819">
        <v>59516018</v>
      </c>
      <c r="L4819">
        <v>0</v>
      </c>
      <c r="M4819">
        <v>0</v>
      </c>
      <c r="N4819">
        <v>0</v>
      </c>
      <c r="O4819">
        <v>76371950</v>
      </c>
      <c r="P4819">
        <v>135887968</v>
      </c>
      <c r="Q4819">
        <v>945908</v>
      </c>
      <c r="R4819">
        <v>136833876</v>
      </c>
      <c r="S4819" t="str">
        <f t="shared" si="150"/>
        <v>False</v>
      </c>
      <c r="T4819">
        <v>104823962</v>
      </c>
      <c r="U4819" t="b">
        <f t="shared" si="151"/>
        <v>0</v>
      </c>
      <c r="V4819">
        <v>23110</v>
      </c>
      <c r="W4819">
        <v>0</v>
      </c>
      <c r="X4819">
        <v>0</v>
      </c>
      <c r="Y4819">
        <v>29127925</v>
      </c>
      <c r="Z4819">
        <v>133974997</v>
      </c>
      <c r="AA4819" t="b">
        <f>ABS(T4819-Z4819)&gt;1000000</f>
        <v>1</v>
      </c>
      <c r="AB4819">
        <v>2858879</v>
      </c>
      <c r="AC4819">
        <v>0</v>
      </c>
      <c r="AD4819">
        <v>2858879</v>
      </c>
      <c r="AE4819">
        <v>56278588</v>
      </c>
      <c r="AF4819">
        <v>0</v>
      </c>
      <c r="AG4819">
        <v>20756371</v>
      </c>
      <c r="AH4819">
        <v>20756371</v>
      </c>
      <c r="AI4819">
        <v>77034959</v>
      </c>
      <c r="AJ4819">
        <v>37819356</v>
      </c>
      <c r="AK4819">
        <v>0</v>
      </c>
      <c r="AL4819">
        <v>2390123</v>
      </c>
      <c r="AM4819">
        <v>2390123</v>
      </c>
      <c r="AN4819">
        <v>40209479</v>
      </c>
      <c r="AO4819">
        <v>36825480</v>
      </c>
      <c r="AQ4819">
        <f>K4819/R4819</f>
        <v>0.43495090353210486</v>
      </c>
    </row>
    <row r="4820" spans="1:43" x14ac:dyDescent="0.35">
      <c r="A4820" t="s">
        <v>9975</v>
      </c>
      <c r="B4820" t="s">
        <v>9976</v>
      </c>
      <c r="C4820" t="s">
        <v>50</v>
      </c>
      <c r="D4820" t="str">
        <f>IF(P4820&lt;=50000,"Extra Small",IF(AND(P4820&gt;=50000,P4820&lt;250000),"Small",IF(AND(P4820&gt;=250000,P4820&lt;1000000),"Medium",IF(AND(P4820&gt;=1000000,P4820&lt;10000000),"Large",IF(AND(P4820&gt;=10000000,P4820&lt;100000000),"Extra Large",IF(P4820&gt;=100000000,"Extra-extra-large"))))))</f>
        <v>Large</v>
      </c>
      <c r="E4820" t="s">
        <v>67</v>
      </c>
      <c r="F4820">
        <v>9</v>
      </c>
      <c r="G4820">
        <v>45</v>
      </c>
      <c r="H4820">
        <v>15</v>
      </c>
      <c r="I4820">
        <v>48</v>
      </c>
      <c r="J4820" t="s">
        <v>102</v>
      </c>
      <c r="K4820">
        <v>2122285</v>
      </c>
      <c r="L4820">
        <v>42806</v>
      </c>
      <c r="M4820">
        <v>1492966</v>
      </c>
      <c r="N4820">
        <v>287914</v>
      </c>
      <c r="O4820">
        <v>0</v>
      </c>
      <c r="P4820">
        <v>3945971</v>
      </c>
      <c r="Q4820">
        <v>0</v>
      </c>
      <c r="R4820">
        <v>3945971</v>
      </c>
      <c r="S4820" t="str">
        <f t="shared" si="150"/>
        <v>False</v>
      </c>
      <c r="T4820">
        <v>3208916</v>
      </c>
      <c r="U4820" t="b">
        <f t="shared" si="151"/>
        <v>0</v>
      </c>
      <c r="V4820">
        <v>0</v>
      </c>
      <c r="W4820">
        <v>0</v>
      </c>
      <c r="X4820">
        <v>0</v>
      </c>
      <c r="Y4820">
        <v>1153358</v>
      </c>
      <c r="Z4820">
        <v>4362274</v>
      </c>
      <c r="AA4820" t="b">
        <f>ABS(T4820-Z4820)&gt;1000000</f>
        <v>1</v>
      </c>
      <c r="AB4820">
        <v>-416303</v>
      </c>
      <c r="AC4820">
        <v>241779</v>
      </c>
      <c r="AD4820">
        <v>-174524</v>
      </c>
      <c r="AE4820">
        <v>5537310</v>
      </c>
      <c r="AF4820">
        <v>0</v>
      </c>
      <c r="AG4820">
        <v>16029999</v>
      </c>
      <c r="AH4820">
        <v>16029999</v>
      </c>
      <c r="AI4820">
        <v>21567309</v>
      </c>
      <c r="AJ4820">
        <v>6615083</v>
      </c>
      <c r="AK4820">
        <v>0</v>
      </c>
      <c r="AL4820">
        <v>0</v>
      </c>
      <c r="AM4820">
        <v>0</v>
      </c>
      <c r="AN4820">
        <v>6615083</v>
      </c>
      <c r="AO4820">
        <v>14952226</v>
      </c>
      <c r="AQ4820">
        <f>K4820/R4820</f>
        <v>0.53783593442526567</v>
      </c>
    </row>
    <row r="4821" spans="1:43" x14ac:dyDescent="0.35">
      <c r="A4821" t="s">
        <v>9977</v>
      </c>
      <c r="B4821" t="s">
        <v>9978</v>
      </c>
      <c r="C4821" t="s">
        <v>50</v>
      </c>
      <c r="D4821" t="str">
        <f>IF(P4821&lt;=50000,"Extra Small",IF(AND(P4821&gt;=50000,P4821&lt;250000),"Small",IF(AND(P4821&gt;=250000,P4821&lt;1000000),"Medium",IF(AND(P4821&gt;=1000000,P4821&lt;10000000),"Large",IF(AND(P4821&gt;=10000000,P4821&lt;100000000),"Extra Large",IF(P4821&gt;=100000000,"Extra-extra-large"))))))</f>
        <v>Large</v>
      </c>
      <c r="E4821" t="s">
        <v>43</v>
      </c>
      <c r="F4821">
        <v>11</v>
      </c>
      <c r="G4821">
        <v>1</v>
      </c>
      <c r="H4821">
        <v>12</v>
      </c>
      <c r="I4821">
        <v>11</v>
      </c>
      <c r="J4821" t="s">
        <v>208</v>
      </c>
      <c r="K4821">
        <v>109199</v>
      </c>
      <c r="L4821">
        <v>45225</v>
      </c>
      <c r="M4821">
        <v>749156</v>
      </c>
      <c r="N4821">
        <v>0</v>
      </c>
      <c r="O4821">
        <v>388920</v>
      </c>
      <c r="P4821">
        <v>1292500</v>
      </c>
      <c r="Q4821">
        <v>0</v>
      </c>
      <c r="R4821">
        <v>1292500</v>
      </c>
      <c r="S4821" t="str">
        <f t="shared" si="150"/>
        <v>False</v>
      </c>
      <c r="T4821">
        <v>1081474</v>
      </c>
      <c r="U4821" t="b">
        <f t="shared" si="151"/>
        <v>0</v>
      </c>
      <c r="V4821">
        <v>0</v>
      </c>
      <c r="W4821">
        <v>0</v>
      </c>
      <c r="X4821">
        <v>0</v>
      </c>
      <c r="Y4821">
        <v>385969</v>
      </c>
      <c r="Z4821">
        <v>1467443</v>
      </c>
      <c r="AA4821" t="b">
        <f>ABS(T4821-Z4821)&gt;1000000</f>
        <v>0</v>
      </c>
      <c r="AB4821">
        <v>-174943</v>
      </c>
      <c r="AC4821">
        <v>0</v>
      </c>
      <c r="AD4821">
        <v>-174943</v>
      </c>
      <c r="AE4821">
        <v>1591986</v>
      </c>
      <c r="AF4821">
        <v>0</v>
      </c>
      <c r="AG4821">
        <v>6312</v>
      </c>
      <c r="AH4821">
        <v>6312</v>
      </c>
      <c r="AI4821">
        <v>1598298</v>
      </c>
      <c r="AJ4821">
        <v>902989</v>
      </c>
      <c r="AK4821">
        <v>0</v>
      </c>
      <c r="AL4821">
        <v>1655</v>
      </c>
      <c r="AM4821">
        <v>1655</v>
      </c>
      <c r="AN4821">
        <v>904644</v>
      </c>
      <c r="AO4821">
        <v>693654</v>
      </c>
      <c r="AQ4821">
        <f>K4821/R4821</f>
        <v>8.4486653771760151E-2</v>
      </c>
    </row>
    <row r="4822" spans="1:43" x14ac:dyDescent="0.35">
      <c r="A4822" t="s">
        <v>9979</v>
      </c>
      <c r="B4822" t="s">
        <v>9980</v>
      </c>
      <c r="C4822" t="s">
        <v>50</v>
      </c>
      <c r="D4822" t="str">
        <f>IF(P4822&lt;=50000,"Extra Small",IF(AND(P4822&gt;=50000,P4822&lt;250000),"Small",IF(AND(P4822&gt;=250000,P4822&lt;1000000),"Medium",IF(AND(P4822&gt;=1000000,P4822&lt;10000000),"Large",IF(AND(P4822&gt;=10000000,P4822&lt;100000000),"Extra Large",IF(P4822&gt;=100000000,"Extra-extra-large"))))))</f>
        <v>Medium</v>
      </c>
      <c r="E4822" t="s">
        <v>110</v>
      </c>
      <c r="F4822">
        <v>0</v>
      </c>
      <c r="G4822">
        <v>0</v>
      </c>
      <c r="H4822">
        <v>0</v>
      </c>
      <c r="I4822">
        <v>0</v>
      </c>
      <c r="J4822" t="s">
        <v>104</v>
      </c>
      <c r="K4822">
        <v>0</v>
      </c>
      <c r="L4822">
        <v>208975</v>
      </c>
      <c r="M4822">
        <v>133632</v>
      </c>
      <c r="N4822">
        <v>27115</v>
      </c>
      <c r="O4822">
        <v>0</v>
      </c>
      <c r="P4822">
        <v>369722</v>
      </c>
      <c r="Q4822">
        <v>0</v>
      </c>
      <c r="R4822">
        <v>369722</v>
      </c>
      <c r="S4822" t="str">
        <f t="shared" si="150"/>
        <v>False</v>
      </c>
      <c r="T4822">
        <v>0</v>
      </c>
      <c r="U4822" t="e">
        <f t="shared" si="151"/>
        <v>#DIV/0!</v>
      </c>
      <c r="V4822">
        <v>0</v>
      </c>
      <c r="W4822">
        <v>354</v>
      </c>
      <c r="X4822">
        <v>0</v>
      </c>
      <c r="Y4822">
        <v>417685</v>
      </c>
      <c r="Z4822">
        <v>418039</v>
      </c>
      <c r="AA4822" t="b">
        <f>ABS(T4822-Z4822)&gt;25000</f>
        <v>1</v>
      </c>
      <c r="AB4822">
        <v>-48317</v>
      </c>
      <c r="AC4822">
        <v>0</v>
      </c>
      <c r="AD4822">
        <v>-48317</v>
      </c>
      <c r="AE4822">
        <v>0</v>
      </c>
      <c r="AF4822">
        <v>0</v>
      </c>
      <c r="AG4822">
        <v>0</v>
      </c>
      <c r="AH4822">
        <v>0</v>
      </c>
      <c r="AI4822">
        <v>2412539</v>
      </c>
      <c r="AJ4822">
        <v>0</v>
      </c>
      <c r="AK4822">
        <v>0</v>
      </c>
      <c r="AL4822">
        <v>0</v>
      </c>
      <c r="AM4822">
        <v>0</v>
      </c>
      <c r="AN4822">
        <v>1800</v>
      </c>
      <c r="AO4822">
        <v>2410739</v>
      </c>
      <c r="AQ4822">
        <f>K4822/R4822</f>
        <v>0</v>
      </c>
    </row>
    <row r="4823" spans="1:43" x14ac:dyDescent="0.35">
      <c r="A4823" t="s">
        <v>9981</v>
      </c>
      <c r="B4823" t="s">
        <v>9982</v>
      </c>
      <c r="C4823" t="s">
        <v>50</v>
      </c>
      <c r="D4823" t="str">
        <f>IF(P4823&lt;=50000,"Extra Small",IF(AND(P4823&gt;=50000,P4823&lt;250000),"Small",IF(AND(P4823&gt;=250000,P4823&lt;1000000),"Medium",IF(AND(P4823&gt;=1000000,P4823&lt;10000000),"Large",IF(AND(P4823&gt;=10000000,P4823&lt;100000000),"Extra Large",IF(P4823&gt;=100000000,"Extra-extra-large"))))))</f>
        <v>Medium</v>
      </c>
      <c r="E4823" t="s">
        <v>123</v>
      </c>
      <c r="F4823">
        <v>3</v>
      </c>
      <c r="G4823">
        <v>5</v>
      </c>
      <c r="H4823">
        <v>0</v>
      </c>
      <c r="I4823">
        <v>5</v>
      </c>
      <c r="J4823" t="s">
        <v>143</v>
      </c>
      <c r="K4823">
        <v>36977</v>
      </c>
      <c r="L4823">
        <v>0</v>
      </c>
      <c r="M4823">
        <v>108766</v>
      </c>
      <c r="N4823">
        <v>4188</v>
      </c>
      <c r="O4823">
        <v>714082</v>
      </c>
      <c r="P4823">
        <v>864013</v>
      </c>
      <c r="Q4823">
        <v>0</v>
      </c>
      <c r="R4823">
        <v>864013</v>
      </c>
      <c r="S4823" t="str">
        <f t="shared" si="150"/>
        <v>False</v>
      </c>
      <c r="T4823">
        <v>213911</v>
      </c>
      <c r="U4823" t="b">
        <f t="shared" si="151"/>
        <v>0</v>
      </c>
      <c r="V4823">
        <v>0</v>
      </c>
      <c r="W4823">
        <v>13151</v>
      </c>
      <c r="X4823">
        <v>51174</v>
      </c>
      <c r="Y4823">
        <v>434192</v>
      </c>
      <c r="Z4823">
        <v>712428</v>
      </c>
      <c r="AA4823" t="b">
        <f>ABS(T4823-Z4823)&gt;25000</f>
        <v>1</v>
      </c>
      <c r="AB4823">
        <v>151585</v>
      </c>
      <c r="AC4823">
        <v>0</v>
      </c>
      <c r="AD4823">
        <v>151585</v>
      </c>
      <c r="AE4823">
        <v>5181</v>
      </c>
      <c r="AF4823">
        <v>0</v>
      </c>
      <c r="AG4823">
        <v>0</v>
      </c>
      <c r="AH4823">
        <v>2787508</v>
      </c>
      <c r="AI4823">
        <v>2792689</v>
      </c>
      <c r="AJ4823">
        <v>17317</v>
      </c>
      <c r="AK4823">
        <v>0</v>
      </c>
      <c r="AL4823">
        <v>0</v>
      </c>
      <c r="AM4823">
        <v>37909</v>
      </c>
      <c r="AN4823">
        <v>55226</v>
      </c>
      <c r="AO4823">
        <v>2737463</v>
      </c>
      <c r="AQ4823">
        <f>K4823/R4823</f>
        <v>4.2796809770223362E-2</v>
      </c>
    </row>
    <row r="4824" spans="1:43" x14ac:dyDescent="0.35">
      <c r="A4824" t="s">
        <v>9983</v>
      </c>
      <c r="B4824" t="s">
        <v>9984</v>
      </c>
      <c r="C4824" t="s">
        <v>50</v>
      </c>
      <c r="D4824" t="str">
        <f>IF(P4824&lt;=50000,"Extra Small",IF(AND(P4824&gt;=50000,P4824&lt;250000),"Small",IF(AND(P4824&gt;=250000,P4824&lt;1000000),"Medium",IF(AND(P4824&gt;=1000000,P4824&lt;10000000),"Large",IF(AND(P4824&gt;=10000000,P4824&lt;100000000),"Extra Large",IF(P4824&gt;=100000000,"Extra-extra-large"))))))</f>
        <v>Extra-extra-large</v>
      </c>
      <c r="E4824" t="s">
        <v>49</v>
      </c>
      <c r="F4824">
        <v>3110</v>
      </c>
      <c r="G4824">
        <v>4952</v>
      </c>
      <c r="H4824">
        <v>2814</v>
      </c>
      <c r="I4824">
        <v>6735</v>
      </c>
      <c r="J4824" t="s">
        <v>9985</v>
      </c>
      <c r="K4824">
        <v>526262000</v>
      </c>
      <c r="L4824">
        <v>2446000</v>
      </c>
      <c r="M4824">
        <v>740572000</v>
      </c>
      <c r="N4824">
        <v>0</v>
      </c>
      <c r="O4824">
        <v>11348000</v>
      </c>
      <c r="P4824">
        <v>1280628000</v>
      </c>
      <c r="Q4824">
        <v>21335000</v>
      </c>
      <c r="R4824">
        <v>1301963000</v>
      </c>
      <c r="S4824" t="str">
        <f t="shared" si="150"/>
        <v>False</v>
      </c>
      <c r="T4824">
        <v>758285000</v>
      </c>
      <c r="U4824" t="b">
        <f t="shared" si="151"/>
        <v>0</v>
      </c>
      <c r="V4824">
        <v>4688000</v>
      </c>
      <c r="W4824">
        <v>0</v>
      </c>
      <c r="X4824">
        <v>0</v>
      </c>
      <c r="Y4824">
        <v>476973000</v>
      </c>
      <c r="Z4824">
        <v>1239946000</v>
      </c>
      <c r="AA4824" t="b">
        <f>ABS(T4824-Z4824)&gt;1000000</f>
        <v>1</v>
      </c>
      <c r="AB4824">
        <v>62017000</v>
      </c>
      <c r="AC4824">
        <v>0</v>
      </c>
      <c r="AD4824">
        <v>62017000</v>
      </c>
      <c r="AE4824">
        <v>658940000</v>
      </c>
      <c r="AF4824">
        <v>0</v>
      </c>
      <c r="AG4824">
        <v>865949000</v>
      </c>
      <c r="AH4824">
        <v>865949000</v>
      </c>
      <c r="AI4824">
        <v>1524889000</v>
      </c>
      <c r="AJ4824">
        <v>546568000</v>
      </c>
      <c r="AK4824">
        <v>84363000</v>
      </c>
      <c r="AL4824">
        <v>19156000</v>
      </c>
      <c r="AM4824">
        <v>103519000</v>
      </c>
      <c r="AN4824">
        <v>650087000</v>
      </c>
      <c r="AO4824">
        <v>874802000</v>
      </c>
      <c r="AQ4824">
        <f>K4824/R4824</f>
        <v>0.40420657115447983</v>
      </c>
    </row>
    <row r="4825" spans="1:43" x14ac:dyDescent="0.35">
      <c r="A4825" t="s">
        <v>9986</v>
      </c>
      <c r="B4825" t="s">
        <v>9987</v>
      </c>
      <c r="C4825" t="s">
        <v>50</v>
      </c>
      <c r="D4825" t="str">
        <f>IF(P4825&lt;=50000,"Extra Small",IF(AND(P4825&gt;=50000,P4825&lt;250000),"Small",IF(AND(P4825&gt;=250000,P4825&lt;1000000),"Medium",IF(AND(P4825&gt;=1000000,P4825&lt;10000000),"Large",IF(AND(P4825&gt;=10000000,P4825&lt;100000000),"Extra Large",IF(P4825&gt;=100000000,"Extra-extra-large"))))))</f>
        <v>Extra Large</v>
      </c>
      <c r="E4825" t="s">
        <v>131</v>
      </c>
      <c r="F4825">
        <v>16</v>
      </c>
      <c r="G4825">
        <v>5</v>
      </c>
      <c r="H4825">
        <v>0</v>
      </c>
      <c r="I4825">
        <v>20</v>
      </c>
      <c r="J4825" t="s">
        <v>386</v>
      </c>
      <c r="K4825">
        <v>0</v>
      </c>
      <c r="L4825">
        <v>4250333</v>
      </c>
      <c r="M4825">
        <v>163407</v>
      </c>
      <c r="N4825">
        <v>21187552</v>
      </c>
      <c r="O4825">
        <v>0</v>
      </c>
      <c r="P4825">
        <v>25601292</v>
      </c>
      <c r="Q4825">
        <v>0</v>
      </c>
      <c r="R4825">
        <v>25601292</v>
      </c>
      <c r="S4825" t="str">
        <f t="shared" si="150"/>
        <v>False</v>
      </c>
      <c r="T4825">
        <v>2530306</v>
      </c>
      <c r="U4825" t="b">
        <f t="shared" si="151"/>
        <v>0</v>
      </c>
      <c r="V4825">
        <v>0</v>
      </c>
      <c r="W4825">
        <v>10403883</v>
      </c>
      <c r="X4825">
        <v>0</v>
      </c>
      <c r="Y4825">
        <v>1832205</v>
      </c>
      <c r="Z4825">
        <v>14766394</v>
      </c>
      <c r="AA4825" t="b">
        <f>ABS(T4825-Z4825)&gt;1000000</f>
        <v>1</v>
      </c>
      <c r="AB4825">
        <v>10834898</v>
      </c>
      <c r="AC4825">
        <v>0</v>
      </c>
      <c r="AD4825">
        <v>10834898</v>
      </c>
      <c r="AE4825">
        <v>14448748</v>
      </c>
      <c r="AF4825">
        <v>1900000</v>
      </c>
      <c r="AG4825">
        <v>241663261</v>
      </c>
      <c r="AH4825">
        <v>243563261</v>
      </c>
      <c r="AI4825">
        <v>258012009</v>
      </c>
      <c r="AJ4825">
        <v>7201716</v>
      </c>
      <c r="AK4825">
        <v>0</v>
      </c>
      <c r="AL4825">
        <v>240147</v>
      </c>
      <c r="AM4825">
        <v>240147</v>
      </c>
      <c r="AN4825">
        <v>7441863</v>
      </c>
      <c r="AO4825">
        <v>250570146</v>
      </c>
      <c r="AQ4825">
        <f>K4825/R4825</f>
        <v>0</v>
      </c>
    </row>
    <row r="4826" spans="1:43" x14ac:dyDescent="0.35">
      <c r="A4826" t="s">
        <v>9988</v>
      </c>
      <c r="B4826" t="s">
        <v>9989</v>
      </c>
      <c r="C4826" t="s">
        <v>50</v>
      </c>
      <c r="D4826" t="str">
        <f>IF(P4826&lt;=50000,"Extra Small",IF(AND(P4826&gt;=50000,P4826&lt;250000),"Small",IF(AND(P4826&gt;=250000,P4826&lt;1000000),"Medium",IF(AND(P4826&gt;=1000000,P4826&lt;10000000),"Large",IF(AND(P4826&gt;=10000000,P4826&lt;100000000),"Extra Large",IF(P4826&gt;=100000000,"Extra-extra-large"))))))</f>
        <v>Extra Large</v>
      </c>
      <c r="E4826" t="s">
        <v>67</v>
      </c>
      <c r="F4826">
        <v>190</v>
      </c>
      <c r="G4826">
        <v>1007</v>
      </c>
      <c r="H4826">
        <v>123</v>
      </c>
      <c r="I4826">
        <v>816</v>
      </c>
      <c r="J4826" t="s">
        <v>9990</v>
      </c>
      <c r="K4826">
        <v>61215515</v>
      </c>
      <c r="L4826">
        <v>168318</v>
      </c>
      <c r="M4826">
        <v>21794272</v>
      </c>
      <c r="N4826">
        <v>2503783</v>
      </c>
      <c r="O4826">
        <v>11589732</v>
      </c>
      <c r="P4826">
        <v>97271620</v>
      </c>
      <c r="Q4826">
        <v>0</v>
      </c>
      <c r="R4826">
        <v>97271620</v>
      </c>
      <c r="S4826" t="str">
        <f t="shared" si="150"/>
        <v>False</v>
      </c>
      <c r="T4826">
        <v>74613852</v>
      </c>
      <c r="U4826" t="b">
        <f t="shared" si="151"/>
        <v>0</v>
      </c>
      <c r="V4826">
        <v>16016</v>
      </c>
      <c r="W4826">
        <v>0</v>
      </c>
      <c r="X4826">
        <v>0</v>
      </c>
      <c r="Y4826">
        <v>30234740</v>
      </c>
      <c r="Z4826">
        <v>104864608</v>
      </c>
      <c r="AA4826" t="b">
        <f>ABS(T4826-Z4826)&gt;1000000</f>
        <v>1</v>
      </c>
      <c r="AB4826">
        <v>-7592988</v>
      </c>
      <c r="AC4826">
        <v>0</v>
      </c>
      <c r="AD4826">
        <v>-7592988</v>
      </c>
      <c r="AE4826">
        <v>96321473</v>
      </c>
      <c r="AF4826">
        <v>0</v>
      </c>
      <c r="AG4826">
        <v>119941655</v>
      </c>
      <c r="AH4826">
        <v>119941655</v>
      </c>
      <c r="AI4826">
        <v>216263128</v>
      </c>
      <c r="AJ4826">
        <v>152179221</v>
      </c>
      <c r="AK4826">
        <v>5966</v>
      </c>
      <c r="AL4826">
        <v>1176072</v>
      </c>
      <c r="AM4826">
        <v>1182038</v>
      </c>
      <c r="AN4826">
        <v>153361259</v>
      </c>
      <c r="AO4826">
        <v>62901869</v>
      </c>
      <c r="AQ4826">
        <f>K4826/R4826</f>
        <v>0.62932554222906945</v>
      </c>
    </row>
    <row r="4827" spans="1:43" x14ac:dyDescent="0.35">
      <c r="A4827" t="s">
        <v>9991</v>
      </c>
      <c r="B4827" t="s">
        <v>9992</v>
      </c>
      <c r="C4827" t="s">
        <v>50</v>
      </c>
      <c r="D4827" t="str">
        <f>IF(P4827&lt;=50000,"Extra Small",IF(AND(P4827&gt;=50000,P4827&lt;250000),"Small",IF(AND(P4827&gt;=250000,P4827&lt;1000000),"Medium",IF(AND(P4827&gt;=1000000,P4827&lt;10000000),"Large",IF(AND(P4827&gt;=10000000,P4827&lt;100000000),"Extra Large",IF(P4827&gt;=100000000,"Extra-extra-large"))))))</f>
        <v>Extra Large</v>
      </c>
      <c r="E4827" t="s">
        <v>55</v>
      </c>
      <c r="F4827">
        <v>67</v>
      </c>
      <c r="G4827">
        <v>86</v>
      </c>
      <c r="H4827">
        <v>71</v>
      </c>
      <c r="I4827">
        <v>133</v>
      </c>
      <c r="J4827" t="s">
        <v>107</v>
      </c>
      <c r="K4827">
        <v>550000</v>
      </c>
      <c r="L4827">
        <v>96905</v>
      </c>
      <c r="M4827">
        <v>28933698</v>
      </c>
      <c r="N4827">
        <v>0</v>
      </c>
      <c r="O4827">
        <v>7939587</v>
      </c>
      <c r="P4827">
        <v>37520190</v>
      </c>
      <c r="Q4827">
        <v>1016928</v>
      </c>
      <c r="R4827">
        <v>38537118</v>
      </c>
      <c r="S4827" t="str">
        <f t="shared" si="150"/>
        <v>False</v>
      </c>
      <c r="T4827">
        <v>8278790</v>
      </c>
      <c r="U4827" t="b">
        <f t="shared" si="151"/>
        <v>0</v>
      </c>
      <c r="V4827">
        <v>78389</v>
      </c>
      <c r="W4827">
        <v>1700000</v>
      </c>
      <c r="X4827">
        <v>0</v>
      </c>
      <c r="Y4827">
        <v>27790049</v>
      </c>
      <c r="Z4827">
        <v>37847228</v>
      </c>
      <c r="AA4827" t="b">
        <f>ABS(T4827-Z4827)&gt;1000000</f>
        <v>1</v>
      </c>
      <c r="AB4827">
        <v>689890</v>
      </c>
      <c r="AC4827">
        <v>0</v>
      </c>
      <c r="AD4827">
        <v>689890</v>
      </c>
      <c r="AE4827">
        <v>9965318</v>
      </c>
      <c r="AF4827">
        <v>0</v>
      </c>
      <c r="AG4827">
        <v>7286597</v>
      </c>
      <c r="AH4827">
        <v>7286597</v>
      </c>
      <c r="AI4827">
        <v>17251915</v>
      </c>
      <c r="AJ4827">
        <v>8257462</v>
      </c>
      <c r="AK4827">
        <v>0</v>
      </c>
      <c r="AL4827">
        <v>284422</v>
      </c>
      <c r="AM4827">
        <v>284422</v>
      </c>
      <c r="AN4827">
        <v>8541884</v>
      </c>
      <c r="AO4827">
        <v>8710031</v>
      </c>
      <c r="AQ4827">
        <f>K4827/R4827</f>
        <v>1.4271954638642153E-2</v>
      </c>
    </row>
    <row r="4828" spans="1:43" x14ac:dyDescent="0.35">
      <c r="A4828" t="s">
        <v>9993</v>
      </c>
      <c r="B4828" t="s">
        <v>9994</v>
      </c>
      <c r="C4828" t="s">
        <v>50</v>
      </c>
      <c r="D4828" t="str">
        <f>IF(P4828&lt;=50000,"Extra Small",IF(AND(P4828&gt;=50000,P4828&lt;250000),"Small",IF(AND(P4828&gt;=250000,P4828&lt;1000000),"Medium",IF(AND(P4828&gt;=1000000,P4828&lt;10000000),"Large",IF(AND(P4828&gt;=10000000,P4828&lt;100000000),"Extra Large",IF(P4828&gt;=100000000,"Extra-extra-large"))))))</f>
        <v>Large</v>
      </c>
      <c r="E4828" t="s">
        <v>47</v>
      </c>
      <c r="F4828">
        <v>23</v>
      </c>
      <c r="G4828">
        <v>16</v>
      </c>
      <c r="H4828">
        <v>9</v>
      </c>
      <c r="I4828">
        <v>35</v>
      </c>
      <c r="J4828" t="s">
        <v>107</v>
      </c>
      <c r="K4828">
        <v>0</v>
      </c>
      <c r="L4828">
        <v>942196</v>
      </c>
      <c r="M4828">
        <v>3070884</v>
      </c>
      <c r="N4828">
        <v>33414</v>
      </c>
      <c r="O4828">
        <v>45298</v>
      </c>
      <c r="P4828">
        <v>4091792</v>
      </c>
      <c r="Q4828">
        <v>0</v>
      </c>
      <c r="R4828">
        <v>4091792</v>
      </c>
      <c r="S4828" t="str">
        <f t="shared" si="150"/>
        <v>False</v>
      </c>
      <c r="T4828">
        <v>2756850</v>
      </c>
      <c r="U4828" t="b">
        <f t="shared" si="151"/>
        <v>0</v>
      </c>
      <c r="V4828">
        <v>0</v>
      </c>
      <c r="W4828">
        <v>0</v>
      </c>
      <c r="X4828">
        <v>0</v>
      </c>
      <c r="Y4828">
        <v>1678782</v>
      </c>
      <c r="Z4828">
        <v>4435632</v>
      </c>
      <c r="AA4828" t="b">
        <f>ABS(T4828-Z4828)&gt;1000000</f>
        <v>1</v>
      </c>
      <c r="AB4828">
        <v>-343840</v>
      </c>
      <c r="AC4828">
        <v>0</v>
      </c>
      <c r="AD4828">
        <v>-343840</v>
      </c>
      <c r="AE4828">
        <v>1695801</v>
      </c>
      <c r="AF4828">
        <v>0</v>
      </c>
      <c r="AG4828">
        <v>10343433</v>
      </c>
      <c r="AH4828">
        <v>10343433</v>
      </c>
      <c r="AI4828">
        <v>12039234</v>
      </c>
      <c r="AJ4828">
        <v>822886</v>
      </c>
      <c r="AK4828">
        <v>2000</v>
      </c>
      <c r="AL4828">
        <v>42917</v>
      </c>
      <c r="AM4828">
        <v>44917</v>
      </c>
      <c r="AN4828">
        <v>867803</v>
      </c>
      <c r="AO4828">
        <v>11171431</v>
      </c>
      <c r="AQ4828">
        <f>K4828/R4828</f>
        <v>0</v>
      </c>
    </row>
    <row r="4829" spans="1:43" x14ac:dyDescent="0.35">
      <c r="A4829" t="s">
        <v>9995</v>
      </c>
      <c r="B4829" t="s">
        <v>9996</v>
      </c>
      <c r="C4829" t="s">
        <v>50</v>
      </c>
      <c r="D4829" t="str">
        <f>IF(P4829&lt;=50000,"Extra Small",IF(AND(P4829&gt;=50000,P4829&lt;250000),"Small",IF(AND(P4829&gt;=250000,P4829&lt;1000000),"Medium",IF(AND(P4829&gt;=1000000,P4829&lt;10000000),"Large",IF(AND(P4829&gt;=10000000,P4829&lt;100000000),"Extra Large",IF(P4829&gt;=100000000,"Extra-extra-large"))))))</f>
        <v>Large</v>
      </c>
      <c r="E4829" t="s">
        <v>85</v>
      </c>
      <c r="F4829">
        <v>6</v>
      </c>
      <c r="G4829">
        <v>15</v>
      </c>
      <c r="H4829">
        <v>0</v>
      </c>
      <c r="I4829">
        <v>11.03</v>
      </c>
      <c r="J4829" t="s">
        <v>2888</v>
      </c>
      <c r="K4829">
        <v>0</v>
      </c>
      <c r="L4829">
        <v>153945</v>
      </c>
      <c r="M4829">
        <v>0</v>
      </c>
      <c r="N4829">
        <v>102066</v>
      </c>
      <c r="O4829">
        <v>2392116</v>
      </c>
      <c r="P4829">
        <v>2648127</v>
      </c>
      <c r="Q4829">
        <v>0</v>
      </c>
      <c r="R4829">
        <v>2648127</v>
      </c>
      <c r="S4829" t="str">
        <f t="shared" si="150"/>
        <v>False</v>
      </c>
      <c r="T4829">
        <v>201380</v>
      </c>
      <c r="U4829" t="b">
        <f t="shared" si="151"/>
        <v>0</v>
      </c>
      <c r="V4829">
        <v>700</v>
      </c>
      <c r="W4829">
        <v>764062</v>
      </c>
      <c r="X4829">
        <v>1176888</v>
      </c>
      <c r="Y4829">
        <v>172344</v>
      </c>
      <c r="Z4829">
        <v>2315374</v>
      </c>
      <c r="AA4829" t="b">
        <f>ABS(T4829-Z4829)&gt;1000000</f>
        <v>1</v>
      </c>
      <c r="AB4829">
        <v>332753</v>
      </c>
      <c r="AC4829">
        <v>0</v>
      </c>
      <c r="AD4829">
        <v>332753</v>
      </c>
      <c r="AE4829">
        <v>3685220</v>
      </c>
      <c r="AF4829">
        <v>0</v>
      </c>
      <c r="AG4829">
        <v>13388</v>
      </c>
      <c r="AH4829">
        <v>13388</v>
      </c>
      <c r="AI4829">
        <v>3698608</v>
      </c>
      <c r="AJ4829">
        <v>1185765</v>
      </c>
      <c r="AK4829">
        <v>0</v>
      </c>
      <c r="AL4829">
        <v>9979</v>
      </c>
      <c r="AM4829">
        <v>9979</v>
      </c>
      <c r="AN4829">
        <v>1195744</v>
      </c>
      <c r="AO4829">
        <v>2502864</v>
      </c>
      <c r="AQ4829">
        <f>K4829/R4829</f>
        <v>0</v>
      </c>
    </row>
    <row r="4830" spans="1:43" x14ac:dyDescent="0.35">
      <c r="A4830" t="s">
        <v>9997</v>
      </c>
      <c r="B4830" t="s">
        <v>9998</v>
      </c>
      <c r="C4830" t="s">
        <v>50</v>
      </c>
      <c r="D4830" t="str">
        <f>IF(P4830&lt;=50000,"Extra Small",IF(AND(P4830&gt;=50000,P4830&lt;250000),"Small",IF(AND(P4830&gt;=250000,P4830&lt;1000000),"Medium",IF(AND(P4830&gt;=1000000,P4830&lt;10000000),"Large",IF(AND(P4830&gt;=10000000,P4830&lt;100000000),"Extra Large",IF(P4830&gt;=100000000,"Extra-extra-large"))))))</f>
        <v>Extra Large</v>
      </c>
      <c r="E4830" t="s">
        <v>39</v>
      </c>
      <c r="F4830">
        <v>94</v>
      </c>
      <c r="G4830">
        <v>98</v>
      </c>
      <c r="H4830">
        <v>19</v>
      </c>
      <c r="I4830">
        <v>76</v>
      </c>
      <c r="J4830" t="s">
        <v>130</v>
      </c>
      <c r="K4830">
        <v>3187529</v>
      </c>
      <c r="L4830">
        <v>1440984</v>
      </c>
      <c r="M4830">
        <v>17710116</v>
      </c>
      <c r="N4830">
        <v>45193</v>
      </c>
      <c r="O4830">
        <v>0</v>
      </c>
      <c r="P4830">
        <v>22383822</v>
      </c>
      <c r="Q4830">
        <v>0</v>
      </c>
      <c r="R4830">
        <v>22383822</v>
      </c>
      <c r="S4830" t="str">
        <f t="shared" si="150"/>
        <v>False</v>
      </c>
      <c r="T4830">
        <v>15369783</v>
      </c>
      <c r="U4830" t="b">
        <f t="shared" si="151"/>
        <v>0</v>
      </c>
      <c r="V4830">
        <v>253801</v>
      </c>
      <c r="W4830">
        <v>186052</v>
      </c>
      <c r="X4830">
        <v>58772</v>
      </c>
      <c r="Y4830">
        <v>5568746</v>
      </c>
      <c r="Z4830">
        <v>21437154</v>
      </c>
      <c r="AA4830" t="b">
        <f>ABS(T4830-Z4830)&gt;1000000</f>
        <v>1</v>
      </c>
      <c r="AB4830">
        <v>946668</v>
      </c>
      <c r="AC4830">
        <v>0</v>
      </c>
      <c r="AD4830">
        <v>946668</v>
      </c>
      <c r="AE4830">
        <v>7501518</v>
      </c>
      <c r="AF4830">
        <v>0</v>
      </c>
      <c r="AG4830">
        <v>63459309</v>
      </c>
      <c r="AH4830">
        <v>63459309</v>
      </c>
      <c r="AI4830">
        <v>70960827</v>
      </c>
      <c r="AJ4830">
        <v>3234347</v>
      </c>
      <c r="AK4830">
        <v>5609000</v>
      </c>
      <c r="AL4830">
        <v>476830</v>
      </c>
      <c r="AM4830">
        <v>6085830</v>
      </c>
      <c r="AN4830">
        <v>9320177</v>
      </c>
      <c r="AO4830">
        <v>61640650</v>
      </c>
      <c r="AQ4830">
        <f>K4830/R4830</f>
        <v>0.14240324999010445</v>
      </c>
    </row>
    <row r="4831" spans="1:43" x14ac:dyDescent="0.35">
      <c r="A4831" t="s">
        <v>9999</v>
      </c>
      <c r="B4831" t="s">
        <v>10000</v>
      </c>
      <c r="C4831" t="s">
        <v>50</v>
      </c>
      <c r="D4831" t="str">
        <f>IF(P4831&lt;=50000,"Extra Small",IF(AND(P4831&gt;=50000,P4831&lt;250000),"Small",IF(AND(P4831&gt;=250000,P4831&lt;1000000),"Medium",IF(AND(P4831&gt;=1000000,P4831&lt;10000000),"Large",IF(AND(P4831&gt;=10000000,P4831&lt;100000000),"Extra Large",IF(P4831&gt;=100000000,"Extra-extra-large"))))))</f>
        <v>Extra Large</v>
      </c>
      <c r="E4831" t="s">
        <v>51</v>
      </c>
      <c r="F4831">
        <v>40</v>
      </c>
      <c r="G4831">
        <v>83</v>
      </c>
      <c r="H4831">
        <v>2</v>
      </c>
      <c r="I4831">
        <v>92.25</v>
      </c>
      <c r="J4831" t="s">
        <v>4205</v>
      </c>
      <c r="K4831">
        <v>7413997</v>
      </c>
      <c r="L4831">
        <v>82204</v>
      </c>
      <c r="M4831">
        <v>4023001</v>
      </c>
      <c r="N4831">
        <v>1769</v>
      </c>
      <c r="O4831">
        <v>0</v>
      </c>
      <c r="P4831">
        <v>11520971</v>
      </c>
      <c r="Q4831">
        <v>0</v>
      </c>
      <c r="R4831">
        <v>11520971</v>
      </c>
      <c r="S4831" t="str">
        <f t="shared" si="150"/>
        <v>False</v>
      </c>
      <c r="T4831">
        <v>8635623</v>
      </c>
      <c r="U4831" t="b">
        <f t="shared" si="151"/>
        <v>0</v>
      </c>
      <c r="V4831">
        <v>167708</v>
      </c>
      <c r="W4831">
        <v>0</v>
      </c>
      <c r="X4831">
        <v>0</v>
      </c>
      <c r="Y4831">
        <v>3098197</v>
      </c>
      <c r="Z4831">
        <v>11901528</v>
      </c>
      <c r="AA4831" t="b">
        <f>ABS(T4831-Z4831)&gt;1000000</f>
        <v>1</v>
      </c>
      <c r="AB4831">
        <v>-380557</v>
      </c>
      <c r="AC4831">
        <v>0</v>
      </c>
      <c r="AD4831">
        <v>-380557</v>
      </c>
      <c r="AE4831">
        <v>199822</v>
      </c>
      <c r="AF4831">
        <v>0</v>
      </c>
      <c r="AG4831">
        <v>18142819</v>
      </c>
      <c r="AH4831">
        <v>18142819</v>
      </c>
      <c r="AI4831">
        <v>18342641</v>
      </c>
      <c r="AJ4831">
        <v>3295385</v>
      </c>
      <c r="AK4831">
        <v>3784616</v>
      </c>
      <c r="AL4831">
        <v>376567</v>
      </c>
      <c r="AM4831">
        <v>4161183</v>
      </c>
      <c r="AN4831">
        <v>7456568</v>
      </c>
      <c r="AO4831">
        <v>10886073</v>
      </c>
      <c r="AQ4831">
        <f>K4831/R4831</f>
        <v>0.64352188717426684</v>
      </c>
    </row>
    <row r="4832" spans="1:43" x14ac:dyDescent="0.35">
      <c r="A4832" t="s">
        <v>10001</v>
      </c>
      <c r="B4832" t="s">
        <v>10002</v>
      </c>
      <c r="C4832" t="s">
        <v>50</v>
      </c>
      <c r="D4832" t="str">
        <f>IF(P4832&lt;=50000,"Extra Small",IF(AND(P4832&gt;=50000,P4832&lt;250000),"Small",IF(AND(P4832&gt;=250000,P4832&lt;1000000),"Medium",IF(AND(P4832&gt;=1000000,P4832&lt;10000000),"Large",IF(AND(P4832&gt;=10000000,P4832&lt;100000000),"Extra Large",IF(P4832&gt;=100000000,"Extra-extra-large"))))))</f>
        <v>Large</v>
      </c>
      <c r="E4832" t="s">
        <v>39</v>
      </c>
      <c r="F4832">
        <v>10</v>
      </c>
      <c r="G4832">
        <v>31</v>
      </c>
      <c r="H4832">
        <v>4</v>
      </c>
      <c r="I4832">
        <v>27</v>
      </c>
      <c r="J4832" t="s">
        <v>201</v>
      </c>
      <c r="K4832">
        <v>0</v>
      </c>
      <c r="L4832">
        <v>2511983</v>
      </c>
      <c r="M4832">
        <v>423780</v>
      </c>
      <c r="N4832">
        <v>4979</v>
      </c>
      <c r="O4832">
        <v>0</v>
      </c>
      <c r="P4832">
        <v>2940742</v>
      </c>
      <c r="Q4832">
        <v>4152</v>
      </c>
      <c r="R4832">
        <v>2944894</v>
      </c>
      <c r="S4832" t="str">
        <f t="shared" si="150"/>
        <v>False</v>
      </c>
      <c r="T4832">
        <v>1863240</v>
      </c>
      <c r="U4832" t="b">
        <f t="shared" si="151"/>
        <v>0</v>
      </c>
      <c r="V4832">
        <v>88414</v>
      </c>
      <c r="W4832">
        <v>122627</v>
      </c>
      <c r="X4832">
        <v>146867</v>
      </c>
      <c r="Y4832">
        <v>676606</v>
      </c>
      <c r="Z4832">
        <v>2897754</v>
      </c>
      <c r="AA4832" t="b">
        <f>ABS(T4832-Z4832)&gt;1000000</f>
        <v>1</v>
      </c>
      <c r="AB4832">
        <v>47140</v>
      </c>
      <c r="AC4832">
        <v>0</v>
      </c>
      <c r="AD4832">
        <v>47140</v>
      </c>
      <c r="AE4832">
        <v>610344</v>
      </c>
      <c r="AF4832">
        <v>0</v>
      </c>
      <c r="AG4832">
        <v>9473378</v>
      </c>
      <c r="AH4832">
        <v>9473378</v>
      </c>
      <c r="AI4832">
        <v>10083722</v>
      </c>
      <c r="AJ4832">
        <v>475453</v>
      </c>
      <c r="AK4832">
        <v>1156000</v>
      </c>
      <c r="AL4832">
        <v>63487</v>
      </c>
      <c r="AM4832">
        <v>1219487</v>
      </c>
      <c r="AN4832">
        <v>1694940</v>
      </c>
      <c r="AO4832">
        <v>8388782</v>
      </c>
      <c r="AQ4832">
        <f>K4832/R4832</f>
        <v>0</v>
      </c>
    </row>
    <row r="4833" spans="1:43" x14ac:dyDescent="0.35">
      <c r="A4833" t="s">
        <v>10003</v>
      </c>
      <c r="B4833" t="s">
        <v>10004</v>
      </c>
      <c r="C4833" t="s">
        <v>50</v>
      </c>
      <c r="D4833" t="str">
        <f>IF(P4833&lt;=50000,"Extra Small",IF(AND(P4833&gt;=50000,P4833&lt;250000),"Small",IF(AND(P4833&gt;=250000,P4833&lt;1000000),"Medium",IF(AND(P4833&gt;=1000000,P4833&lt;10000000),"Large",IF(AND(P4833&gt;=10000000,P4833&lt;100000000),"Extra Large",IF(P4833&gt;=100000000,"Extra-extra-large"))))))</f>
        <v>Medium</v>
      </c>
      <c r="E4833" t="s">
        <v>85</v>
      </c>
      <c r="F4833">
        <v>2</v>
      </c>
      <c r="G4833">
        <v>5</v>
      </c>
      <c r="H4833">
        <v>0</v>
      </c>
      <c r="I4833">
        <v>5</v>
      </c>
      <c r="J4833" t="s">
        <v>738</v>
      </c>
      <c r="K4833">
        <v>0</v>
      </c>
      <c r="L4833">
        <v>816850</v>
      </c>
      <c r="M4833">
        <v>58650</v>
      </c>
      <c r="N4833">
        <v>16613</v>
      </c>
      <c r="O4833">
        <v>3745</v>
      </c>
      <c r="P4833">
        <v>895858</v>
      </c>
      <c r="Q4833">
        <v>0</v>
      </c>
      <c r="R4833">
        <v>895858</v>
      </c>
      <c r="S4833" t="str">
        <f t="shared" si="150"/>
        <v>False</v>
      </c>
      <c r="T4833">
        <v>301572</v>
      </c>
      <c r="U4833" t="b">
        <f t="shared" si="151"/>
        <v>0</v>
      </c>
      <c r="V4833">
        <v>0</v>
      </c>
      <c r="W4833">
        <v>0</v>
      </c>
      <c r="X4833">
        <v>383611</v>
      </c>
      <c r="Y4833">
        <v>156813</v>
      </c>
      <c r="Z4833">
        <v>841996</v>
      </c>
      <c r="AA4833" t="b">
        <f>ABS(T4833-Z4833)&gt;25000</f>
        <v>1</v>
      </c>
      <c r="AB4833">
        <v>53862</v>
      </c>
      <c r="AC4833">
        <v>-10409</v>
      </c>
      <c r="AD4833">
        <v>43453</v>
      </c>
      <c r="AE4833">
        <v>477924</v>
      </c>
      <c r="AF4833">
        <v>0</v>
      </c>
      <c r="AG4833">
        <v>0</v>
      </c>
      <c r="AH4833">
        <v>111466</v>
      </c>
      <c r="AI4833">
        <v>589390</v>
      </c>
      <c r="AJ4833">
        <v>42233</v>
      </c>
      <c r="AK4833">
        <v>0</v>
      </c>
      <c r="AL4833">
        <v>0</v>
      </c>
      <c r="AM4833">
        <v>5941</v>
      </c>
      <c r="AN4833">
        <v>48174</v>
      </c>
      <c r="AO4833">
        <v>541216</v>
      </c>
      <c r="AQ4833">
        <f>K4833/R4833</f>
        <v>0</v>
      </c>
    </row>
    <row r="4834" spans="1:43" x14ac:dyDescent="0.35">
      <c r="A4834" t="s">
        <v>10005</v>
      </c>
      <c r="B4834" t="s">
        <v>10006</v>
      </c>
      <c r="C4834" t="s">
        <v>50</v>
      </c>
      <c r="D4834" t="str">
        <f>IF(P4834&lt;=50000,"Extra Small",IF(AND(P4834&gt;=50000,P4834&lt;250000),"Small",IF(AND(P4834&gt;=250000,P4834&lt;1000000),"Medium",IF(AND(P4834&gt;=1000000,P4834&lt;10000000),"Large",IF(AND(P4834&gt;=10000000,P4834&lt;100000000),"Extra Large",IF(P4834&gt;=100000000,"Extra-extra-large"))))))</f>
        <v>Medium</v>
      </c>
      <c r="E4834" t="s">
        <v>85</v>
      </c>
      <c r="F4834">
        <v>0</v>
      </c>
      <c r="G4834">
        <v>0</v>
      </c>
      <c r="H4834">
        <v>0</v>
      </c>
      <c r="I4834">
        <v>0</v>
      </c>
      <c r="J4834" t="s">
        <v>129</v>
      </c>
      <c r="K4834">
        <v>0</v>
      </c>
      <c r="L4834">
        <v>872322</v>
      </c>
      <c r="M4834">
        <v>0</v>
      </c>
      <c r="N4834">
        <v>257</v>
      </c>
      <c r="O4834">
        <v>0</v>
      </c>
      <c r="P4834">
        <v>872579</v>
      </c>
      <c r="Q4834">
        <v>0</v>
      </c>
      <c r="R4834">
        <v>872579</v>
      </c>
      <c r="S4834" t="str">
        <f t="shared" si="150"/>
        <v>False</v>
      </c>
      <c r="T4834">
        <v>0</v>
      </c>
      <c r="U4834" t="e">
        <f t="shared" si="151"/>
        <v>#DIV/0!</v>
      </c>
      <c r="V4834">
        <v>0</v>
      </c>
      <c r="W4834">
        <v>685637</v>
      </c>
      <c r="X4834">
        <v>0</v>
      </c>
      <c r="Y4834">
        <v>166485</v>
      </c>
      <c r="Z4834">
        <v>852122</v>
      </c>
      <c r="AA4834" t="b">
        <f>ABS(T4834-Z4834)&gt;25000</f>
        <v>1</v>
      </c>
      <c r="AB4834">
        <v>20457</v>
      </c>
      <c r="AC4834">
        <v>0</v>
      </c>
      <c r="AD4834">
        <v>20457</v>
      </c>
      <c r="AE4834">
        <v>106646</v>
      </c>
      <c r="AF4834">
        <v>0</v>
      </c>
      <c r="AG4834">
        <v>0</v>
      </c>
      <c r="AH4834">
        <v>0</v>
      </c>
      <c r="AI4834">
        <v>106646</v>
      </c>
      <c r="AJ4834">
        <v>6700</v>
      </c>
      <c r="AK4834">
        <v>0</v>
      </c>
      <c r="AL4834">
        <v>0</v>
      </c>
      <c r="AM4834">
        <v>0</v>
      </c>
      <c r="AN4834">
        <v>6700</v>
      </c>
      <c r="AO4834">
        <v>99946</v>
      </c>
      <c r="AQ4834">
        <f>K4834/R4834</f>
        <v>0</v>
      </c>
    </row>
    <row r="4835" spans="1:43" x14ac:dyDescent="0.35">
      <c r="A4835" t="s">
        <v>10007</v>
      </c>
      <c r="B4835" t="s">
        <v>10008</v>
      </c>
      <c r="C4835" t="s">
        <v>50</v>
      </c>
      <c r="D4835" t="str">
        <f>IF(P4835&lt;=50000,"Extra Small",IF(AND(P4835&gt;=50000,P4835&lt;250000),"Small",IF(AND(P4835&gt;=250000,P4835&lt;1000000),"Medium",IF(AND(P4835&gt;=1000000,P4835&lt;10000000),"Large",IF(AND(P4835&gt;=10000000,P4835&lt;100000000),"Extra Large",IF(P4835&gt;=100000000,"Extra-extra-large"))))))</f>
        <v>Small</v>
      </c>
      <c r="E4835" t="s">
        <v>70</v>
      </c>
      <c r="F4835">
        <v>2</v>
      </c>
      <c r="G4835">
        <v>0</v>
      </c>
      <c r="H4835">
        <v>0</v>
      </c>
      <c r="I4835">
        <v>2</v>
      </c>
      <c r="J4835" t="s">
        <v>269</v>
      </c>
      <c r="K4835">
        <v>0</v>
      </c>
      <c r="L4835">
        <v>10555</v>
      </c>
      <c r="M4835">
        <v>82160</v>
      </c>
      <c r="N4835">
        <v>0</v>
      </c>
      <c r="O4835">
        <v>32489</v>
      </c>
      <c r="P4835">
        <v>125204</v>
      </c>
      <c r="Q4835">
        <v>0</v>
      </c>
      <c r="R4835">
        <v>125204</v>
      </c>
      <c r="S4835" t="str">
        <f t="shared" si="150"/>
        <v>False</v>
      </c>
      <c r="T4835">
        <v>89310</v>
      </c>
      <c r="U4835" t="b">
        <f t="shared" si="151"/>
        <v>0</v>
      </c>
      <c r="V4835">
        <v>0</v>
      </c>
      <c r="W4835">
        <v>0</v>
      </c>
      <c r="X4835">
        <v>0</v>
      </c>
      <c r="Y4835">
        <v>35461</v>
      </c>
      <c r="Z4835">
        <v>124771</v>
      </c>
      <c r="AA4835" t="b">
        <f>ABS(T4835-Z4835)&gt;25000</f>
        <v>1</v>
      </c>
      <c r="AB4835">
        <v>433</v>
      </c>
      <c r="AC4835">
        <v>0</v>
      </c>
      <c r="AD4835">
        <v>433</v>
      </c>
      <c r="AE4835">
        <v>0</v>
      </c>
      <c r="AF4835">
        <v>0</v>
      </c>
      <c r="AG4835">
        <v>0</v>
      </c>
      <c r="AH4835">
        <v>0</v>
      </c>
      <c r="AI4835">
        <v>56508</v>
      </c>
      <c r="AJ4835">
        <v>0</v>
      </c>
      <c r="AK4835">
        <v>0</v>
      </c>
      <c r="AL4835">
        <v>0</v>
      </c>
      <c r="AM4835">
        <v>0</v>
      </c>
      <c r="AN4835">
        <v>5500</v>
      </c>
      <c r="AO4835">
        <v>51008</v>
      </c>
      <c r="AQ4835">
        <f>K4835/R4835</f>
        <v>0</v>
      </c>
    </row>
    <row r="4836" spans="1:43" x14ac:dyDescent="0.35">
      <c r="A4836" t="s">
        <v>10009</v>
      </c>
      <c r="B4836" t="s">
        <v>10010</v>
      </c>
      <c r="C4836" t="s">
        <v>50</v>
      </c>
      <c r="D4836" t="str">
        <f>IF(P4836&lt;=50000,"Extra Small",IF(AND(P4836&gt;=50000,P4836&lt;250000),"Small",IF(AND(P4836&gt;=250000,P4836&lt;1000000),"Medium",IF(AND(P4836&gt;=1000000,P4836&lt;10000000),"Large",IF(AND(P4836&gt;=10000000,P4836&lt;100000000),"Extra Large",IF(P4836&gt;=100000000,"Extra-extra-large"))))))</f>
        <v>Extra Large</v>
      </c>
      <c r="E4836" t="s">
        <v>51</v>
      </c>
      <c r="F4836">
        <v>92</v>
      </c>
      <c r="G4836">
        <v>83</v>
      </c>
      <c r="H4836">
        <v>0</v>
      </c>
      <c r="I4836">
        <v>132</v>
      </c>
      <c r="J4836" t="s">
        <v>256</v>
      </c>
      <c r="K4836">
        <v>7160217</v>
      </c>
      <c r="L4836">
        <v>60077</v>
      </c>
      <c r="M4836">
        <v>10531952</v>
      </c>
      <c r="N4836">
        <v>0</v>
      </c>
      <c r="O4836">
        <v>0</v>
      </c>
      <c r="P4836">
        <v>17752246</v>
      </c>
      <c r="Q4836">
        <v>0</v>
      </c>
      <c r="R4836">
        <v>17752246</v>
      </c>
      <c r="S4836" t="str">
        <f t="shared" si="150"/>
        <v>False</v>
      </c>
      <c r="T4836">
        <v>12417850</v>
      </c>
      <c r="U4836" t="b">
        <f t="shared" si="151"/>
        <v>0</v>
      </c>
      <c r="V4836">
        <v>0</v>
      </c>
      <c r="W4836">
        <v>0</v>
      </c>
      <c r="X4836">
        <v>0</v>
      </c>
      <c r="Y4836">
        <v>4704512</v>
      </c>
      <c r="Z4836">
        <v>17122362</v>
      </c>
      <c r="AA4836" t="b">
        <f>ABS(T4836-Z4836)&gt;1000000</f>
        <v>1</v>
      </c>
      <c r="AB4836">
        <v>629884</v>
      </c>
      <c r="AC4836">
        <v>0</v>
      </c>
      <c r="AD4836">
        <v>629884</v>
      </c>
      <c r="AE4836">
        <v>1752956</v>
      </c>
      <c r="AF4836">
        <v>0</v>
      </c>
      <c r="AG4836">
        <v>47375743</v>
      </c>
      <c r="AH4836">
        <v>47375743</v>
      </c>
      <c r="AI4836">
        <v>49128699</v>
      </c>
      <c r="AJ4836">
        <v>2532591</v>
      </c>
      <c r="AK4836">
        <v>4868283</v>
      </c>
      <c r="AL4836">
        <v>1482881</v>
      </c>
      <c r="AM4836">
        <v>6351164</v>
      </c>
      <c r="AN4836">
        <v>8883755</v>
      </c>
      <c r="AO4836">
        <v>40244944</v>
      </c>
      <c r="AQ4836">
        <f>K4836/R4836</f>
        <v>0.40334147014411587</v>
      </c>
    </row>
    <row r="4837" spans="1:43" x14ac:dyDescent="0.35">
      <c r="A4837" t="s">
        <v>10011</v>
      </c>
      <c r="B4837" t="s">
        <v>10012</v>
      </c>
      <c r="C4837" t="s">
        <v>50</v>
      </c>
      <c r="D4837" t="str">
        <f>IF(P4837&lt;=50000,"Extra Small",IF(AND(P4837&gt;=50000,P4837&lt;250000),"Small",IF(AND(P4837&gt;=250000,P4837&lt;1000000),"Medium",IF(AND(P4837&gt;=1000000,P4837&lt;10000000),"Large",IF(AND(P4837&gt;=10000000,P4837&lt;100000000),"Extra Large",IF(P4837&gt;=100000000,"Extra-extra-large"))))))</f>
        <v>Medium</v>
      </c>
      <c r="E4837" t="s">
        <v>302</v>
      </c>
      <c r="F4837">
        <v>0</v>
      </c>
      <c r="G4837">
        <v>4</v>
      </c>
      <c r="H4837">
        <v>1</v>
      </c>
      <c r="I4837">
        <v>2.65</v>
      </c>
      <c r="J4837" t="s">
        <v>104</v>
      </c>
      <c r="K4837">
        <v>57197</v>
      </c>
      <c r="L4837">
        <v>604440</v>
      </c>
      <c r="M4837">
        <v>25103</v>
      </c>
      <c r="N4837">
        <v>118097</v>
      </c>
      <c r="O4837">
        <v>0</v>
      </c>
      <c r="P4837">
        <v>804837</v>
      </c>
      <c r="Q4837">
        <v>19262</v>
      </c>
      <c r="R4837">
        <v>824099</v>
      </c>
      <c r="S4837" t="str">
        <f t="shared" si="150"/>
        <v>False</v>
      </c>
      <c r="T4837">
        <v>307396</v>
      </c>
      <c r="U4837" t="b">
        <f t="shared" si="151"/>
        <v>0</v>
      </c>
      <c r="V4837">
        <v>0</v>
      </c>
      <c r="W4837">
        <v>0</v>
      </c>
      <c r="X4837">
        <v>246870</v>
      </c>
      <c r="Y4837">
        <v>477607</v>
      </c>
      <c r="Z4837">
        <v>1031873</v>
      </c>
      <c r="AA4837" t="b">
        <f>ABS(T4837-Z4837)&gt;25000</f>
        <v>1</v>
      </c>
      <c r="AB4837">
        <v>-207774</v>
      </c>
      <c r="AC4837">
        <v>-86638</v>
      </c>
      <c r="AD4837">
        <v>-294412</v>
      </c>
      <c r="AE4837">
        <v>572909</v>
      </c>
      <c r="AF4837">
        <v>0</v>
      </c>
      <c r="AG4837">
        <v>0</v>
      </c>
      <c r="AH4837">
        <v>810235</v>
      </c>
      <c r="AI4837">
        <v>1383144</v>
      </c>
      <c r="AJ4837">
        <v>24682</v>
      </c>
      <c r="AK4837">
        <v>0</v>
      </c>
      <c r="AL4837">
        <v>0</v>
      </c>
      <c r="AM4837">
        <v>0</v>
      </c>
      <c r="AN4837">
        <v>24682</v>
      </c>
      <c r="AO4837">
        <v>1358462</v>
      </c>
      <c r="AQ4837">
        <f>K4837/R4837</f>
        <v>6.9405496184317655E-2</v>
      </c>
    </row>
    <row r="4838" spans="1:43" x14ac:dyDescent="0.35">
      <c r="A4838" t="s">
        <v>10013</v>
      </c>
      <c r="B4838" t="s">
        <v>10014</v>
      </c>
      <c r="C4838" t="s">
        <v>50</v>
      </c>
      <c r="D4838" t="str">
        <f>IF(P4838&lt;=50000,"Extra Small",IF(AND(P4838&gt;=50000,P4838&lt;250000),"Small",IF(AND(P4838&gt;=250000,P4838&lt;1000000),"Medium",IF(AND(P4838&gt;=1000000,P4838&lt;10000000),"Large",IF(AND(P4838&gt;=10000000,P4838&lt;100000000),"Extra Large",IF(P4838&gt;=100000000,"Extra-extra-large"))))))</f>
        <v>Small</v>
      </c>
      <c r="E4838" t="s">
        <v>302</v>
      </c>
      <c r="F4838">
        <v>0</v>
      </c>
      <c r="G4838">
        <v>1</v>
      </c>
      <c r="H4838">
        <v>0</v>
      </c>
      <c r="I4838">
        <v>0.5</v>
      </c>
      <c r="J4838" t="s">
        <v>269</v>
      </c>
      <c r="K4838">
        <v>0</v>
      </c>
      <c r="L4838">
        <v>123992</v>
      </c>
      <c r="M4838">
        <v>0</v>
      </c>
      <c r="N4838">
        <v>4625</v>
      </c>
      <c r="O4838">
        <v>7939</v>
      </c>
      <c r="P4838">
        <v>136556</v>
      </c>
      <c r="Q4838">
        <v>0</v>
      </c>
      <c r="R4838">
        <v>136556</v>
      </c>
      <c r="S4838" t="str">
        <f t="shared" si="150"/>
        <v>False</v>
      </c>
      <c r="T4838">
        <v>33500</v>
      </c>
      <c r="U4838" t="b">
        <f t="shared" si="151"/>
        <v>0</v>
      </c>
      <c r="V4838">
        <v>0</v>
      </c>
      <c r="W4838">
        <v>0</v>
      </c>
      <c r="X4838">
        <v>95466</v>
      </c>
      <c r="Y4838">
        <v>18882</v>
      </c>
      <c r="Z4838">
        <v>147848</v>
      </c>
      <c r="AA4838" t="b">
        <f>ABS(T4838-Z4838)&gt;25000</f>
        <v>1</v>
      </c>
      <c r="AB4838">
        <v>-11292</v>
      </c>
      <c r="AC4838">
        <v>0</v>
      </c>
      <c r="AD4838">
        <v>-11292</v>
      </c>
      <c r="AE4838">
        <v>0</v>
      </c>
      <c r="AF4838">
        <v>0</v>
      </c>
      <c r="AG4838">
        <v>0</v>
      </c>
      <c r="AH4838">
        <v>0</v>
      </c>
      <c r="AI4838">
        <v>217815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217815</v>
      </c>
      <c r="AQ4838">
        <f>K4838/R4838</f>
        <v>0</v>
      </c>
    </row>
    <row r="4839" spans="1:43" x14ac:dyDescent="0.35">
      <c r="A4839" t="s">
        <v>10015</v>
      </c>
      <c r="B4839" t="s">
        <v>10016</v>
      </c>
      <c r="C4839" t="s">
        <v>50</v>
      </c>
      <c r="D4839" t="str">
        <f>IF(P4839&lt;=50000,"Extra Small",IF(AND(P4839&gt;=50000,P4839&lt;250000),"Small",IF(AND(P4839&gt;=250000,P4839&lt;1000000),"Medium",IF(AND(P4839&gt;=1000000,P4839&lt;10000000),"Large",IF(AND(P4839&gt;=10000000,P4839&lt;100000000),"Extra Large",IF(P4839&gt;=100000000,"Extra-extra-large"))))))</f>
        <v>Large</v>
      </c>
      <c r="E4839" t="s">
        <v>110</v>
      </c>
      <c r="F4839">
        <v>12</v>
      </c>
      <c r="G4839">
        <v>74</v>
      </c>
      <c r="H4839">
        <v>15</v>
      </c>
      <c r="I4839">
        <v>68</v>
      </c>
      <c r="J4839" t="s">
        <v>92</v>
      </c>
      <c r="K4839">
        <v>1655726</v>
      </c>
      <c r="L4839">
        <v>378</v>
      </c>
      <c r="M4839">
        <v>1634855</v>
      </c>
      <c r="N4839">
        <v>11098</v>
      </c>
      <c r="O4839">
        <v>632920</v>
      </c>
      <c r="P4839">
        <v>3934977</v>
      </c>
      <c r="Q4839">
        <v>0</v>
      </c>
      <c r="R4839">
        <v>3934977</v>
      </c>
      <c r="S4839" t="str">
        <f t="shared" si="150"/>
        <v>False</v>
      </c>
      <c r="T4839">
        <v>2956506</v>
      </c>
      <c r="U4839" t="b">
        <f t="shared" si="151"/>
        <v>0</v>
      </c>
      <c r="V4839">
        <v>2028</v>
      </c>
      <c r="W4839">
        <v>0</v>
      </c>
      <c r="X4839">
        <v>0</v>
      </c>
      <c r="Y4839">
        <v>1088869</v>
      </c>
      <c r="Z4839">
        <v>4047403</v>
      </c>
      <c r="AA4839" t="b">
        <f>ABS(T4839-Z4839)&gt;1000000</f>
        <v>1</v>
      </c>
      <c r="AB4839">
        <v>-112426</v>
      </c>
      <c r="AC4839">
        <v>0</v>
      </c>
      <c r="AD4839">
        <v>-112426</v>
      </c>
      <c r="AE4839">
        <v>806278</v>
      </c>
      <c r="AF4839">
        <v>0</v>
      </c>
      <c r="AG4839">
        <v>5420043</v>
      </c>
      <c r="AH4839">
        <v>5420043</v>
      </c>
      <c r="AI4839">
        <v>6226321</v>
      </c>
      <c r="AJ4839">
        <v>453872</v>
      </c>
      <c r="AK4839">
        <v>11091</v>
      </c>
      <c r="AL4839">
        <v>195142</v>
      </c>
      <c r="AM4839">
        <v>206233</v>
      </c>
      <c r="AN4839">
        <v>660105</v>
      </c>
      <c r="AO4839">
        <v>5566216</v>
      </c>
      <c r="AQ4839">
        <f>K4839/R4839</f>
        <v>0.42077145558919404</v>
      </c>
    </row>
    <row r="4840" spans="1:43" x14ac:dyDescent="0.35">
      <c r="A4840" t="s">
        <v>10017</v>
      </c>
      <c r="B4840" t="s">
        <v>10018</v>
      </c>
      <c r="C4840" t="s">
        <v>50</v>
      </c>
      <c r="D4840" t="str">
        <f>IF(P4840&lt;=50000,"Extra Small",IF(AND(P4840&gt;=50000,P4840&lt;250000),"Small",IF(AND(P4840&gt;=250000,P4840&lt;1000000),"Medium",IF(AND(P4840&gt;=1000000,P4840&lt;10000000),"Large",IF(AND(P4840&gt;=10000000,P4840&lt;100000000),"Extra Large",IF(P4840&gt;=100000000,"Extra-extra-large"))))))</f>
        <v>Extra Large</v>
      </c>
      <c r="E4840" t="s">
        <v>39</v>
      </c>
      <c r="F4840">
        <v>138</v>
      </c>
      <c r="G4840">
        <v>121</v>
      </c>
      <c r="H4840">
        <v>10</v>
      </c>
      <c r="I4840">
        <v>222</v>
      </c>
      <c r="J4840" t="s">
        <v>1223</v>
      </c>
      <c r="K4840">
        <v>1653173</v>
      </c>
      <c r="L4840">
        <v>2190651</v>
      </c>
      <c r="M4840">
        <v>6326484</v>
      </c>
      <c r="N4840">
        <v>0</v>
      </c>
      <c r="O4840">
        <v>8222819</v>
      </c>
      <c r="P4840">
        <v>18393127</v>
      </c>
      <c r="Q4840">
        <v>4233173</v>
      </c>
      <c r="R4840">
        <v>22626300</v>
      </c>
      <c r="S4840" t="str">
        <f t="shared" si="150"/>
        <v>False</v>
      </c>
      <c r="T4840">
        <v>11055802</v>
      </c>
      <c r="U4840" t="b">
        <f t="shared" si="151"/>
        <v>0</v>
      </c>
      <c r="V4840">
        <v>369081</v>
      </c>
      <c r="W4840">
        <v>0</v>
      </c>
      <c r="X4840">
        <v>0</v>
      </c>
      <c r="Y4840">
        <v>15166937</v>
      </c>
      <c r="Z4840">
        <v>26591820</v>
      </c>
      <c r="AA4840" t="b">
        <f>ABS(T4840-Z4840)&gt;1000000</f>
        <v>1</v>
      </c>
      <c r="AB4840">
        <v>-3965520</v>
      </c>
      <c r="AC4840">
        <v>5692500</v>
      </c>
      <c r="AD4840">
        <v>1726980</v>
      </c>
      <c r="AE4840">
        <v>98365718</v>
      </c>
      <c r="AF4840">
        <v>0</v>
      </c>
      <c r="AG4840">
        <v>103103843</v>
      </c>
      <c r="AH4840">
        <v>103103843</v>
      </c>
      <c r="AI4840">
        <v>201469561</v>
      </c>
      <c r="AJ4840">
        <v>68622483</v>
      </c>
      <c r="AK4840">
        <v>4398500</v>
      </c>
      <c r="AL4840">
        <v>533112</v>
      </c>
      <c r="AM4840">
        <v>4931612</v>
      </c>
      <c r="AN4840">
        <v>73554095</v>
      </c>
      <c r="AO4840">
        <v>127915466</v>
      </c>
      <c r="AQ4840">
        <f>K4840/R4840</f>
        <v>7.306422172427661E-2</v>
      </c>
    </row>
    <row r="4841" spans="1:43" x14ac:dyDescent="0.35">
      <c r="A4841" t="s">
        <v>10019</v>
      </c>
      <c r="B4841" t="s">
        <v>10020</v>
      </c>
      <c r="C4841" t="s">
        <v>50</v>
      </c>
      <c r="D4841" t="str">
        <f>IF(P4841&lt;=50000,"Extra Small",IF(AND(P4841&gt;=50000,P4841&lt;250000),"Small",IF(AND(P4841&gt;=250000,P4841&lt;1000000),"Medium",IF(AND(P4841&gt;=1000000,P4841&lt;10000000),"Large",IF(AND(P4841&gt;=10000000,P4841&lt;100000000),"Extra Large",IF(P4841&gt;=100000000,"Extra-extra-large"))))))</f>
        <v>Large</v>
      </c>
      <c r="E4841" t="s">
        <v>85</v>
      </c>
      <c r="F4841">
        <v>5</v>
      </c>
      <c r="G4841">
        <v>22</v>
      </c>
      <c r="H4841">
        <v>16</v>
      </c>
      <c r="I4841">
        <v>18.920000000000002</v>
      </c>
      <c r="J4841" t="s">
        <v>339</v>
      </c>
      <c r="K4841">
        <v>602909</v>
      </c>
      <c r="L4841">
        <v>0</v>
      </c>
      <c r="M4841">
        <v>726796</v>
      </c>
      <c r="N4841">
        <v>0</v>
      </c>
      <c r="O4841">
        <v>18766</v>
      </c>
      <c r="P4841">
        <v>1348471</v>
      </c>
      <c r="Q4841">
        <v>0</v>
      </c>
      <c r="R4841">
        <v>1348471</v>
      </c>
      <c r="S4841" t="str">
        <f t="shared" si="150"/>
        <v>False</v>
      </c>
      <c r="T4841">
        <v>1007496</v>
      </c>
      <c r="U4841" t="b">
        <f t="shared" si="151"/>
        <v>0</v>
      </c>
      <c r="V4841">
        <v>0</v>
      </c>
      <c r="W4841">
        <v>0</v>
      </c>
      <c r="X4841">
        <v>0</v>
      </c>
      <c r="Y4841">
        <v>305793</v>
      </c>
      <c r="Z4841">
        <v>1313289</v>
      </c>
      <c r="AA4841" t="b">
        <f>ABS(T4841-Z4841)&gt;1000000</f>
        <v>0</v>
      </c>
      <c r="AB4841">
        <v>35182</v>
      </c>
      <c r="AC4841">
        <v>0</v>
      </c>
      <c r="AD4841">
        <v>35182</v>
      </c>
      <c r="AE4841">
        <v>731821</v>
      </c>
      <c r="AF4841">
        <v>0</v>
      </c>
      <c r="AG4841">
        <v>164063</v>
      </c>
      <c r="AH4841">
        <v>164063</v>
      </c>
      <c r="AI4841">
        <v>895884</v>
      </c>
      <c r="AJ4841">
        <v>220223</v>
      </c>
      <c r="AK4841">
        <v>0</v>
      </c>
      <c r="AL4841">
        <v>0</v>
      </c>
      <c r="AM4841">
        <v>0</v>
      </c>
      <c r="AN4841">
        <v>220223</v>
      </c>
      <c r="AO4841">
        <v>675661</v>
      </c>
      <c r="AQ4841">
        <f>K4841/R4841</f>
        <v>0.44710564780406847</v>
      </c>
    </row>
    <row r="4842" spans="1:43" x14ac:dyDescent="0.35">
      <c r="A4842" t="s">
        <v>10021</v>
      </c>
      <c r="B4842" t="s">
        <v>10022</v>
      </c>
      <c r="C4842" t="s">
        <v>50</v>
      </c>
      <c r="D4842" t="str">
        <f>IF(P4842&lt;=50000,"Extra Small",IF(AND(P4842&gt;=50000,P4842&lt;250000),"Small",IF(AND(P4842&gt;=250000,P4842&lt;1000000),"Medium",IF(AND(P4842&gt;=1000000,P4842&lt;10000000),"Large",IF(AND(P4842&gt;=10000000,P4842&lt;100000000),"Extra Large",IF(P4842&gt;=100000000,"Extra-extra-large"))))))</f>
        <v>Extra Large</v>
      </c>
      <c r="E4842" t="s">
        <v>70</v>
      </c>
      <c r="F4842">
        <v>100</v>
      </c>
      <c r="G4842">
        <v>9</v>
      </c>
      <c r="H4842">
        <v>83</v>
      </c>
      <c r="I4842">
        <v>146.47</v>
      </c>
      <c r="J4842" t="s">
        <v>48</v>
      </c>
      <c r="K4842">
        <v>11212829</v>
      </c>
      <c r="L4842">
        <v>912756</v>
      </c>
      <c r="M4842">
        <v>5959282</v>
      </c>
      <c r="N4842">
        <v>182014</v>
      </c>
      <c r="O4842">
        <v>312860</v>
      </c>
      <c r="P4842">
        <v>18579741</v>
      </c>
      <c r="Q4842">
        <v>0</v>
      </c>
      <c r="R4842">
        <v>18579741</v>
      </c>
      <c r="S4842" t="str">
        <f t="shared" si="150"/>
        <v>False</v>
      </c>
      <c r="T4842">
        <v>12107674</v>
      </c>
      <c r="U4842" t="b">
        <f t="shared" si="151"/>
        <v>0</v>
      </c>
      <c r="V4842">
        <v>0</v>
      </c>
      <c r="W4842">
        <v>0</v>
      </c>
      <c r="X4842">
        <v>0</v>
      </c>
      <c r="Y4842">
        <v>6185839</v>
      </c>
      <c r="Z4842">
        <v>18293513</v>
      </c>
      <c r="AA4842" t="b">
        <f>ABS(T4842-Z4842)&gt;1000000</f>
        <v>1</v>
      </c>
      <c r="AB4842">
        <v>286228</v>
      </c>
      <c r="AC4842">
        <v>0</v>
      </c>
      <c r="AD4842">
        <v>286228</v>
      </c>
      <c r="AE4842">
        <v>8864680</v>
      </c>
      <c r="AF4842">
        <v>0</v>
      </c>
      <c r="AG4842">
        <v>12649641</v>
      </c>
      <c r="AH4842">
        <v>12649641</v>
      </c>
      <c r="AI4842">
        <v>21514321</v>
      </c>
      <c r="AJ4842">
        <v>6079504</v>
      </c>
      <c r="AK4842">
        <v>0</v>
      </c>
      <c r="AL4842">
        <v>575913</v>
      </c>
      <c r="AM4842">
        <v>575913</v>
      </c>
      <c r="AN4842">
        <v>6655417</v>
      </c>
      <c r="AO4842">
        <v>14858904</v>
      </c>
      <c r="AQ4842">
        <f>K4842/R4842</f>
        <v>0.60349759450360474</v>
      </c>
    </row>
    <row r="4843" spans="1:43" x14ac:dyDescent="0.35">
      <c r="A4843" t="s">
        <v>10023</v>
      </c>
      <c r="B4843" t="s">
        <v>10024</v>
      </c>
      <c r="C4843" t="s">
        <v>50</v>
      </c>
      <c r="D4843" t="str">
        <f>IF(P4843&lt;=50000,"Extra Small",IF(AND(P4843&gt;=50000,P4843&lt;250000),"Small",IF(AND(P4843&gt;=250000,P4843&lt;1000000),"Medium",IF(AND(P4843&gt;=1000000,P4843&lt;10000000),"Large",IF(AND(P4843&gt;=10000000,P4843&lt;100000000),"Extra Large",IF(P4843&gt;=100000000,"Extra-extra-large"))))))</f>
        <v>Extra Large</v>
      </c>
      <c r="E4843" t="s">
        <v>55</v>
      </c>
      <c r="F4843">
        <v>227</v>
      </c>
      <c r="G4843">
        <v>13</v>
      </c>
      <c r="H4843">
        <v>10</v>
      </c>
      <c r="I4843">
        <v>250</v>
      </c>
      <c r="J4843" t="s">
        <v>95</v>
      </c>
      <c r="K4843">
        <v>21586039</v>
      </c>
      <c r="L4843">
        <v>18154824</v>
      </c>
      <c r="M4843">
        <v>34565394</v>
      </c>
      <c r="N4843">
        <v>2486601</v>
      </c>
      <c r="O4843">
        <v>621858</v>
      </c>
      <c r="P4843">
        <v>77414716</v>
      </c>
      <c r="Q4843">
        <v>0</v>
      </c>
      <c r="R4843">
        <v>77414716</v>
      </c>
      <c r="S4843" t="str">
        <f t="shared" si="150"/>
        <v>False</v>
      </c>
      <c r="T4843">
        <v>34484190</v>
      </c>
      <c r="U4843" t="b">
        <f t="shared" si="151"/>
        <v>0</v>
      </c>
      <c r="V4843">
        <v>0</v>
      </c>
      <c r="W4843">
        <v>0</v>
      </c>
      <c r="X4843">
        <v>0</v>
      </c>
      <c r="Y4843">
        <v>37539287</v>
      </c>
      <c r="Z4843">
        <v>72023477</v>
      </c>
      <c r="AA4843" t="b">
        <f>ABS(T4843-Z4843)&gt;1000000</f>
        <v>1</v>
      </c>
      <c r="AB4843">
        <v>5391239</v>
      </c>
      <c r="AC4843">
        <v>777747</v>
      </c>
      <c r="AD4843">
        <v>6168986</v>
      </c>
      <c r="AE4843">
        <v>62755597</v>
      </c>
      <c r="AF4843">
        <v>0</v>
      </c>
      <c r="AG4843">
        <v>148181978</v>
      </c>
      <c r="AH4843">
        <v>148181978</v>
      </c>
      <c r="AI4843">
        <v>210937575</v>
      </c>
      <c r="AJ4843">
        <v>15152031</v>
      </c>
      <c r="AK4843">
        <v>10951701</v>
      </c>
      <c r="AL4843">
        <v>384301</v>
      </c>
      <c r="AM4843">
        <v>11336002</v>
      </c>
      <c r="AN4843">
        <v>26488033</v>
      </c>
      <c r="AO4843">
        <v>184449542</v>
      </c>
      <c r="AQ4843">
        <f>K4843/R4843</f>
        <v>0.27883637782769882</v>
      </c>
    </row>
    <row r="4844" spans="1:43" x14ac:dyDescent="0.35">
      <c r="A4844" t="s">
        <v>10025</v>
      </c>
      <c r="B4844" t="s">
        <v>10026</v>
      </c>
      <c r="C4844" t="s">
        <v>50</v>
      </c>
      <c r="D4844" t="str">
        <f>IF(P4844&lt;=50000,"Extra Small",IF(AND(P4844&gt;=50000,P4844&lt;250000),"Small",IF(AND(P4844&gt;=250000,P4844&lt;1000000),"Medium",IF(AND(P4844&gt;=1000000,P4844&lt;10000000),"Large",IF(AND(P4844&gt;=10000000,P4844&lt;100000000),"Extra Large",IF(P4844&gt;=100000000,"Extra-extra-large"))))))</f>
        <v>Extra Large</v>
      </c>
      <c r="E4844" t="s">
        <v>101</v>
      </c>
      <c r="F4844">
        <v>411</v>
      </c>
      <c r="G4844">
        <v>546</v>
      </c>
      <c r="H4844">
        <v>168</v>
      </c>
      <c r="I4844">
        <v>670</v>
      </c>
      <c r="J4844" t="s">
        <v>48</v>
      </c>
      <c r="K4844">
        <v>56013874</v>
      </c>
      <c r="L4844">
        <v>22277</v>
      </c>
      <c r="M4844">
        <v>5174127</v>
      </c>
      <c r="N4844">
        <v>345912</v>
      </c>
      <c r="O4844">
        <v>1426135</v>
      </c>
      <c r="P4844">
        <v>62982325</v>
      </c>
      <c r="Q4844">
        <v>745023</v>
      </c>
      <c r="R4844">
        <v>63727348</v>
      </c>
      <c r="S4844" t="str">
        <f t="shared" si="150"/>
        <v>False</v>
      </c>
      <c r="T4844">
        <v>47678918</v>
      </c>
      <c r="U4844" t="b">
        <f t="shared" si="151"/>
        <v>0</v>
      </c>
      <c r="V4844">
        <v>103749</v>
      </c>
      <c r="W4844">
        <v>0</v>
      </c>
      <c r="X4844">
        <v>0</v>
      </c>
      <c r="Y4844">
        <v>16794787</v>
      </c>
      <c r="Z4844">
        <v>64577454</v>
      </c>
      <c r="AA4844" t="b">
        <f>ABS(T4844-Z4844)&gt;1000000</f>
        <v>1</v>
      </c>
      <c r="AB4844">
        <v>-850106</v>
      </c>
      <c r="AC4844">
        <v>136086</v>
      </c>
      <c r="AD4844">
        <v>-714020</v>
      </c>
      <c r="AE4844">
        <v>11956766</v>
      </c>
      <c r="AF4844">
        <v>0</v>
      </c>
      <c r="AG4844">
        <v>29776509</v>
      </c>
      <c r="AH4844">
        <v>29776509</v>
      </c>
      <c r="AI4844">
        <v>41733275</v>
      </c>
      <c r="AJ4844">
        <v>14017688</v>
      </c>
      <c r="AK4844">
        <v>4600000</v>
      </c>
      <c r="AL4844">
        <v>1850352</v>
      </c>
      <c r="AM4844">
        <v>6450352</v>
      </c>
      <c r="AN4844">
        <v>20468040</v>
      </c>
      <c r="AO4844">
        <v>21265235</v>
      </c>
      <c r="AQ4844">
        <f>K4844/R4844</f>
        <v>0.87896132128391724</v>
      </c>
    </row>
    <row r="4845" spans="1:43" x14ac:dyDescent="0.35">
      <c r="A4845" t="s">
        <v>10027</v>
      </c>
      <c r="B4845" t="s">
        <v>10028</v>
      </c>
      <c r="C4845" t="s">
        <v>50</v>
      </c>
      <c r="D4845" t="str">
        <f>IF(P4845&lt;=50000,"Extra Small",IF(AND(P4845&gt;=50000,P4845&lt;250000),"Small",IF(AND(P4845&gt;=250000,P4845&lt;1000000),"Medium",IF(AND(P4845&gt;=1000000,P4845&lt;10000000),"Large",IF(AND(P4845&gt;=10000000,P4845&lt;100000000),"Extra Large",IF(P4845&gt;=100000000,"Extra-extra-large"))))))</f>
        <v>Small</v>
      </c>
      <c r="E4845" t="s">
        <v>110</v>
      </c>
      <c r="F4845">
        <v>0</v>
      </c>
      <c r="G4845">
        <v>0</v>
      </c>
      <c r="H4845">
        <v>0</v>
      </c>
      <c r="I4845">
        <v>0</v>
      </c>
      <c r="J4845" t="s">
        <v>92</v>
      </c>
      <c r="K4845">
        <v>0</v>
      </c>
      <c r="L4845">
        <v>222076</v>
      </c>
      <c r="M4845">
        <v>0</v>
      </c>
      <c r="N4845">
        <v>4509</v>
      </c>
      <c r="O4845">
        <v>0</v>
      </c>
      <c r="P4845">
        <v>226585</v>
      </c>
      <c r="Q4845">
        <v>0</v>
      </c>
      <c r="R4845">
        <v>226585</v>
      </c>
      <c r="S4845" t="str">
        <f t="shared" si="150"/>
        <v>False</v>
      </c>
      <c r="T4845">
        <v>0</v>
      </c>
      <c r="U4845" t="e">
        <f t="shared" si="151"/>
        <v>#DIV/0!</v>
      </c>
      <c r="V4845">
        <v>0</v>
      </c>
      <c r="W4845">
        <v>0</v>
      </c>
      <c r="X4845">
        <v>0</v>
      </c>
      <c r="Y4845">
        <v>0</v>
      </c>
      <c r="Z4845">
        <v>0</v>
      </c>
      <c r="AA4845" t="b">
        <f>ABS(T4845-Z4845)&gt;25000</f>
        <v>0</v>
      </c>
      <c r="AB4845">
        <v>226585</v>
      </c>
      <c r="AC4845">
        <v>0</v>
      </c>
      <c r="AD4845">
        <v>226585</v>
      </c>
      <c r="AE4845">
        <v>0</v>
      </c>
      <c r="AF4845">
        <v>0</v>
      </c>
      <c r="AG4845">
        <v>0</v>
      </c>
      <c r="AH4845">
        <v>0</v>
      </c>
      <c r="AI4845">
        <v>2896696</v>
      </c>
      <c r="AJ4845">
        <v>0</v>
      </c>
      <c r="AK4845">
        <v>0</v>
      </c>
      <c r="AL4845">
        <v>0</v>
      </c>
      <c r="AM4845">
        <v>0</v>
      </c>
      <c r="AN4845">
        <v>686729</v>
      </c>
      <c r="AO4845">
        <v>2209967</v>
      </c>
      <c r="AQ4845">
        <f>K4845/R4845</f>
        <v>0</v>
      </c>
    </row>
    <row r="4846" spans="1:43" x14ac:dyDescent="0.35">
      <c r="A4846" t="s">
        <v>10029</v>
      </c>
      <c r="B4846" t="s">
        <v>10030</v>
      </c>
      <c r="C4846" t="s">
        <v>50</v>
      </c>
      <c r="D4846" t="str">
        <f>IF(P4846&lt;=50000,"Extra Small",IF(AND(P4846&gt;=50000,P4846&lt;250000),"Small",IF(AND(P4846&gt;=250000,P4846&lt;1000000),"Medium",IF(AND(P4846&gt;=1000000,P4846&lt;10000000),"Large",IF(AND(P4846&gt;=10000000,P4846&lt;100000000),"Extra Large",IF(P4846&gt;=100000000,"Extra-extra-large"))))))</f>
        <v>Large</v>
      </c>
      <c r="E4846" t="s">
        <v>39</v>
      </c>
      <c r="F4846">
        <v>7</v>
      </c>
      <c r="G4846">
        <v>34</v>
      </c>
      <c r="H4846">
        <v>10</v>
      </c>
      <c r="I4846">
        <v>12.5</v>
      </c>
      <c r="J4846" t="s">
        <v>56</v>
      </c>
      <c r="K4846">
        <v>0</v>
      </c>
      <c r="L4846">
        <v>3761352</v>
      </c>
      <c r="M4846">
        <v>4123479</v>
      </c>
      <c r="N4846">
        <v>162254</v>
      </c>
      <c r="O4846">
        <v>46437</v>
      </c>
      <c r="P4846">
        <v>8093522</v>
      </c>
      <c r="Q4846">
        <v>1067866</v>
      </c>
      <c r="R4846">
        <v>9161388</v>
      </c>
      <c r="S4846" t="str">
        <f t="shared" si="150"/>
        <v>False</v>
      </c>
      <c r="T4846">
        <v>884206</v>
      </c>
      <c r="U4846" t="b">
        <f t="shared" si="151"/>
        <v>0</v>
      </c>
      <c r="V4846">
        <v>184726</v>
      </c>
      <c r="W4846">
        <v>1026163</v>
      </c>
      <c r="X4846">
        <v>3366288</v>
      </c>
      <c r="Y4846">
        <v>5045938</v>
      </c>
      <c r="Z4846">
        <v>10507321</v>
      </c>
      <c r="AA4846" t="b">
        <f>ABS(T4846-Z4846)&gt;1000000</f>
        <v>1</v>
      </c>
      <c r="AB4846">
        <v>-1345933</v>
      </c>
      <c r="AC4846">
        <v>0</v>
      </c>
      <c r="AD4846">
        <v>-1345933</v>
      </c>
      <c r="AE4846">
        <v>7854438</v>
      </c>
      <c r="AF4846">
        <v>0</v>
      </c>
      <c r="AG4846">
        <v>49169971</v>
      </c>
      <c r="AH4846">
        <v>49169971</v>
      </c>
      <c r="AI4846">
        <v>57024409</v>
      </c>
      <c r="AJ4846">
        <v>449307</v>
      </c>
      <c r="AK4846">
        <v>8440402</v>
      </c>
      <c r="AL4846">
        <v>183749</v>
      </c>
      <c r="AM4846">
        <v>8624151</v>
      </c>
      <c r="AN4846">
        <v>9073458</v>
      </c>
      <c r="AO4846">
        <v>47950951</v>
      </c>
      <c r="AQ4846">
        <f>K4846/R4846</f>
        <v>0</v>
      </c>
    </row>
    <row r="4847" spans="1:43" x14ac:dyDescent="0.35">
      <c r="A4847" t="s">
        <v>10031</v>
      </c>
      <c r="B4847" t="s">
        <v>10032</v>
      </c>
      <c r="C4847" t="s">
        <v>50</v>
      </c>
      <c r="D4847" t="str">
        <f>IF(P4847&lt;=50000,"Extra Small",IF(AND(P4847&gt;=50000,P4847&lt;250000),"Small",IF(AND(P4847&gt;=250000,P4847&lt;1000000),"Medium",IF(AND(P4847&gt;=1000000,P4847&lt;10000000),"Large",IF(AND(P4847&gt;=10000000,P4847&lt;100000000),"Extra Large",IF(P4847&gt;=100000000,"Extra-extra-large"))))))</f>
        <v>Large</v>
      </c>
      <c r="E4847" t="s">
        <v>39</v>
      </c>
      <c r="F4847">
        <v>3</v>
      </c>
      <c r="G4847">
        <v>5</v>
      </c>
      <c r="H4847">
        <v>0</v>
      </c>
      <c r="I4847">
        <v>6</v>
      </c>
      <c r="J4847" t="s">
        <v>208</v>
      </c>
      <c r="K4847">
        <v>21882</v>
      </c>
      <c r="L4847">
        <v>637567</v>
      </c>
      <c r="M4847">
        <v>194285</v>
      </c>
      <c r="N4847">
        <v>937</v>
      </c>
      <c r="O4847">
        <v>250702</v>
      </c>
      <c r="P4847">
        <v>1105373</v>
      </c>
      <c r="Q4847">
        <v>0</v>
      </c>
      <c r="R4847">
        <v>1105373</v>
      </c>
      <c r="S4847" t="str">
        <f t="shared" si="150"/>
        <v>False</v>
      </c>
      <c r="T4847">
        <v>339028</v>
      </c>
      <c r="U4847" t="b">
        <f t="shared" si="151"/>
        <v>0</v>
      </c>
      <c r="V4847">
        <v>1060</v>
      </c>
      <c r="W4847">
        <v>51278</v>
      </c>
      <c r="X4847">
        <v>3350</v>
      </c>
      <c r="Y4847">
        <v>451250</v>
      </c>
      <c r="Z4847">
        <v>845966</v>
      </c>
      <c r="AA4847" t="b">
        <f>ABS(T4847-Z4847)&gt;1000000</f>
        <v>0</v>
      </c>
      <c r="AB4847">
        <v>259407</v>
      </c>
      <c r="AC4847">
        <v>0</v>
      </c>
      <c r="AD4847">
        <v>259407</v>
      </c>
      <c r="AE4847">
        <v>452312</v>
      </c>
      <c r="AF4847">
        <v>0</v>
      </c>
      <c r="AG4847">
        <v>0</v>
      </c>
      <c r="AH4847">
        <v>4425590</v>
      </c>
      <c r="AI4847">
        <v>4877902</v>
      </c>
      <c r="AJ4847">
        <v>304169</v>
      </c>
      <c r="AK4847">
        <v>0</v>
      </c>
      <c r="AL4847">
        <v>0</v>
      </c>
      <c r="AM4847">
        <v>0</v>
      </c>
      <c r="AN4847">
        <v>304169</v>
      </c>
      <c r="AO4847">
        <v>4573733</v>
      </c>
      <c r="AQ4847">
        <f>K4847/R4847</f>
        <v>1.9796032651421738E-2</v>
      </c>
    </row>
    <row r="4848" spans="1:43" x14ac:dyDescent="0.35">
      <c r="A4848" t="s">
        <v>10033</v>
      </c>
      <c r="B4848" t="s">
        <v>10034</v>
      </c>
      <c r="C4848" t="s">
        <v>50</v>
      </c>
      <c r="D4848" t="str">
        <f>IF(P4848&lt;=50000,"Extra Small",IF(AND(P4848&gt;=50000,P4848&lt;250000),"Small",IF(AND(P4848&gt;=250000,P4848&lt;1000000),"Medium",IF(AND(P4848&gt;=1000000,P4848&lt;10000000),"Large",IF(AND(P4848&gt;=10000000,P4848&lt;100000000),"Extra Large",IF(P4848&gt;=100000000,"Extra-extra-large"))))))</f>
        <v>Extra-extra-large</v>
      </c>
      <c r="E4848" t="s">
        <v>110</v>
      </c>
      <c r="F4848">
        <v>3537</v>
      </c>
      <c r="G4848">
        <v>1470</v>
      </c>
      <c r="H4848">
        <v>915</v>
      </c>
      <c r="I4848">
        <v>4729.5</v>
      </c>
      <c r="J4848" t="s">
        <v>10035</v>
      </c>
      <c r="K4848">
        <v>194376000</v>
      </c>
      <c r="L4848">
        <v>52853000</v>
      </c>
      <c r="M4848">
        <v>0</v>
      </c>
      <c r="N4848">
        <v>0</v>
      </c>
      <c r="O4848">
        <v>181520000</v>
      </c>
      <c r="P4848">
        <v>428749000</v>
      </c>
      <c r="Q4848">
        <v>34587000</v>
      </c>
      <c r="R4848">
        <v>463336000</v>
      </c>
      <c r="S4848" t="str">
        <f t="shared" si="150"/>
        <v>False</v>
      </c>
      <c r="T4848">
        <v>25669000</v>
      </c>
      <c r="U4848" t="b">
        <f t="shared" si="151"/>
        <v>0</v>
      </c>
      <c r="V4848">
        <v>0</v>
      </c>
      <c r="W4848">
        <v>0</v>
      </c>
      <c r="X4848">
        <v>6136000</v>
      </c>
      <c r="Y4848">
        <v>390368000</v>
      </c>
      <c r="Z4848">
        <v>422173000</v>
      </c>
      <c r="AA4848" t="b">
        <f>ABS(T4848-Z4848)&gt;1000000</f>
        <v>1</v>
      </c>
      <c r="AB4848">
        <v>41163000</v>
      </c>
      <c r="AC4848">
        <v>27000</v>
      </c>
      <c r="AD4848">
        <v>41190000</v>
      </c>
      <c r="AE4848">
        <v>302006000</v>
      </c>
      <c r="AF4848">
        <v>0</v>
      </c>
      <c r="AG4848">
        <v>509633000</v>
      </c>
      <c r="AH4848">
        <v>509633000</v>
      </c>
      <c r="AI4848">
        <v>811639000</v>
      </c>
      <c r="AJ4848">
        <v>113281000</v>
      </c>
      <c r="AK4848">
        <v>0</v>
      </c>
      <c r="AL4848">
        <v>156982000</v>
      </c>
      <c r="AM4848">
        <v>156982000</v>
      </c>
      <c r="AN4848">
        <v>270263000</v>
      </c>
      <c r="AO4848">
        <v>541376000</v>
      </c>
      <c r="AQ4848">
        <f>K4848/R4848</f>
        <v>0.4195141322927638</v>
      </c>
    </row>
    <row r="4849" spans="1:43" x14ac:dyDescent="0.35">
      <c r="A4849" t="s">
        <v>10036</v>
      </c>
      <c r="B4849" t="s">
        <v>10037</v>
      </c>
      <c r="C4849" t="s">
        <v>50</v>
      </c>
      <c r="D4849" t="str">
        <f>IF(P4849&lt;=50000,"Extra Small",IF(AND(P4849&gt;=50000,P4849&lt;250000),"Small",IF(AND(P4849&gt;=250000,P4849&lt;1000000),"Medium",IF(AND(P4849&gt;=1000000,P4849&lt;10000000),"Large",IF(AND(P4849&gt;=10000000,P4849&lt;100000000),"Extra Large",IF(P4849&gt;=100000000,"Extra-extra-large"))))))</f>
        <v>Extra-extra-large</v>
      </c>
      <c r="E4849" t="s">
        <v>110</v>
      </c>
      <c r="F4849">
        <v>2286</v>
      </c>
      <c r="G4849">
        <v>1486</v>
      </c>
      <c r="H4849">
        <v>534</v>
      </c>
      <c r="I4849">
        <v>3296</v>
      </c>
      <c r="J4849" t="s">
        <v>10035</v>
      </c>
      <c r="K4849">
        <v>216495000</v>
      </c>
      <c r="L4849">
        <v>42587000</v>
      </c>
      <c r="M4849">
        <v>0</v>
      </c>
      <c r="N4849">
        <v>0</v>
      </c>
      <c r="O4849">
        <v>185764000</v>
      </c>
      <c r="P4849">
        <v>444846000</v>
      </c>
      <c r="Q4849">
        <v>0</v>
      </c>
      <c r="R4849">
        <v>444846000</v>
      </c>
      <c r="S4849" t="str">
        <f t="shared" si="150"/>
        <v>False</v>
      </c>
      <c r="T4849">
        <v>242201000</v>
      </c>
      <c r="U4849" t="b">
        <f t="shared" si="151"/>
        <v>0</v>
      </c>
      <c r="V4849">
        <v>2983000</v>
      </c>
      <c r="W4849">
        <v>0</v>
      </c>
      <c r="X4849">
        <v>0</v>
      </c>
      <c r="Y4849">
        <v>191725000</v>
      </c>
      <c r="Z4849">
        <v>436909000</v>
      </c>
      <c r="AA4849" t="b">
        <f>ABS(T4849-Z4849)&gt;1000000</f>
        <v>1</v>
      </c>
      <c r="AB4849">
        <v>7937000</v>
      </c>
      <c r="AC4849">
        <v>0</v>
      </c>
      <c r="AD4849">
        <v>7937000</v>
      </c>
      <c r="AE4849">
        <v>98188000</v>
      </c>
      <c r="AF4849">
        <v>19017000</v>
      </c>
      <c r="AG4849">
        <v>511545000</v>
      </c>
      <c r="AH4849">
        <v>530562000</v>
      </c>
      <c r="AI4849">
        <v>628750000</v>
      </c>
      <c r="AJ4849">
        <v>80492000</v>
      </c>
      <c r="AK4849">
        <v>18611000</v>
      </c>
      <c r="AL4849">
        <v>81766000</v>
      </c>
      <c r="AM4849">
        <v>100377000</v>
      </c>
      <c r="AN4849">
        <v>180869000</v>
      </c>
      <c r="AO4849">
        <v>447881000</v>
      </c>
      <c r="AQ4849">
        <f>K4849/R4849</f>
        <v>0.48667404000485559</v>
      </c>
    </row>
    <row r="4850" spans="1:43" x14ac:dyDescent="0.35">
      <c r="A4850" t="s">
        <v>10038</v>
      </c>
      <c r="B4850" t="s">
        <v>10039</v>
      </c>
      <c r="C4850" t="s">
        <v>50</v>
      </c>
      <c r="D4850" t="str">
        <f>IF(P4850&lt;=50000,"Extra Small",IF(AND(P4850&gt;=50000,P4850&lt;250000),"Small",IF(AND(P4850&gt;=250000,P4850&lt;1000000),"Medium",IF(AND(P4850&gt;=1000000,P4850&lt;10000000),"Large",IF(AND(P4850&gt;=10000000,P4850&lt;100000000),"Extra Large",IF(P4850&gt;=100000000,"Extra-extra-large"))))))</f>
        <v>Small</v>
      </c>
      <c r="E4850" t="s">
        <v>123</v>
      </c>
      <c r="F4850">
        <v>1</v>
      </c>
      <c r="G4850">
        <v>1</v>
      </c>
      <c r="H4850">
        <v>0</v>
      </c>
      <c r="I4850">
        <v>0</v>
      </c>
      <c r="J4850" t="s">
        <v>52</v>
      </c>
      <c r="K4850">
        <v>46500</v>
      </c>
      <c r="L4850">
        <v>47784</v>
      </c>
      <c r="M4850">
        <v>11339</v>
      </c>
      <c r="N4850">
        <v>0</v>
      </c>
      <c r="O4850">
        <v>136733</v>
      </c>
      <c r="P4850">
        <v>242356</v>
      </c>
      <c r="Q4850">
        <v>0</v>
      </c>
      <c r="R4850">
        <v>242356</v>
      </c>
      <c r="S4850" t="str">
        <f t="shared" si="150"/>
        <v>False</v>
      </c>
      <c r="T4850">
        <v>70372</v>
      </c>
      <c r="U4850" t="b">
        <f t="shared" si="151"/>
        <v>0</v>
      </c>
      <c r="V4850">
        <v>0</v>
      </c>
      <c r="W4850">
        <v>0</v>
      </c>
      <c r="X4850">
        <v>0</v>
      </c>
      <c r="Y4850">
        <v>171258</v>
      </c>
      <c r="Z4850">
        <v>241630</v>
      </c>
      <c r="AA4850" t="b">
        <f>ABS(T4850-Z4850)&gt;25000</f>
        <v>1</v>
      </c>
      <c r="AB4850">
        <v>726</v>
      </c>
      <c r="AC4850">
        <v>0</v>
      </c>
      <c r="AD4850">
        <v>726</v>
      </c>
      <c r="AE4850">
        <v>0</v>
      </c>
      <c r="AF4850">
        <v>0</v>
      </c>
      <c r="AG4850">
        <v>0</v>
      </c>
      <c r="AH4850">
        <v>0</v>
      </c>
      <c r="AI4850">
        <v>505737</v>
      </c>
      <c r="AJ4850">
        <v>0</v>
      </c>
      <c r="AK4850">
        <v>0</v>
      </c>
      <c r="AL4850">
        <v>0</v>
      </c>
      <c r="AM4850">
        <v>0</v>
      </c>
      <c r="AN4850">
        <v>128824</v>
      </c>
      <c r="AO4850">
        <v>376913</v>
      </c>
      <c r="AQ4850">
        <f>K4850/R4850</f>
        <v>0.19186651042268399</v>
      </c>
    </row>
    <row r="4851" spans="1:43" x14ac:dyDescent="0.35">
      <c r="A4851" t="s">
        <v>10040</v>
      </c>
      <c r="B4851" t="s">
        <v>10041</v>
      </c>
      <c r="C4851" t="s">
        <v>50</v>
      </c>
      <c r="D4851" t="str">
        <f>IF(P4851&lt;=50000,"Extra Small",IF(AND(P4851&gt;=50000,P4851&lt;250000),"Small",IF(AND(P4851&gt;=250000,P4851&lt;1000000),"Medium",IF(AND(P4851&gt;=1000000,P4851&lt;10000000),"Large",IF(AND(P4851&gt;=10000000,P4851&lt;100000000),"Extra Large",IF(P4851&gt;=100000000,"Extra-extra-large"))))))</f>
        <v>Extra-extra-large</v>
      </c>
      <c r="E4851" t="s">
        <v>39</v>
      </c>
      <c r="F4851">
        <v>1593</v>
      </c>
      <c r="G4851">
        <v>1062</v>
      </c>
      <c r="H4851">
        <v>800</v>
      </c>
      <c r="I4851">
        <v>2448.12</v>
      </c>
      <c r="J4851" t="s">
        <v>10042</v>
      </c>
      <c r="K4851">
        <v>114065</v>
      </c>
      <c r="L4851">
        <v>12119114</v>
      </c>
      <c r="M4851">
        <v>673656962</v>
      </c>
      <c r="N4851">
        <v>3608906</v>
      </c>
      <c r="O4851">
        <v>98525</v>
      </c>
      <c r="P4851">
        <v>689597572</v>
      </c>
      <c r="Q4851">
        <v>15423677</v>
      </c>
      <c r="R4851">
        <v>705021249</v>
      </c>
      <c r="S4851" t="str">
        <f t="shared" si="150"/>
        <v>False</v>
      </c>
      <c r="T4851">
        <v>249127054</v>
      </c>
      <c r="U4851" t="b">
        <f t="shared" si="151"/>
        <v>0</v>
      </c>
      <c r="V4851">
        <v>1494112</v>
      </c>
      <c r="W4851">
        <v>43433587</v>
      </c>
      <c r="X4851">
        <v>0</v>
      </c>
      <c r="Y4851">
        <v>436305969</v>
      </c>
      <c r="Z4851">
        <v>730360722</v>
      </c>
      <c r="AA4851" t="b">
        <f>ABS(T4851-Z4851)&gt;1000000</f>
        <v>1</v>
      </c>
      <c r="AB4851">
        <v>-25339473</v>
      </c>
      <c r="AC4851">
        <v>0</v>
      </c>
      <c r="AD4851">
        <v>-25339473</v>
      </c>
      <c r="AE4851">
        <v>295969700</v>
      </c>
      <c r="AF4851">
        <v>73213904</v>
      </c>
      <c r="AG4851">
        <v>155991370</v>
      </c>
      <c r="AH4851">
        <v>229205274</v>
      </c>
      <c r="AI4851">
        <v>525174974</v>
      </c>
      <c r="AJ4851">
        <v>178062496</v>
      </c>
      <c r="AK4851">
        <v>20594196</v>
      </c>
      <c r="AL4851">
        <v>16172838</v>
      </c>
      <c r="AM4851">
        <v>36767034</v>
      </c>
      <c r="AN4851">
        <v>214829530</v>
      </c>
      <c r="AO4851">
        <v>310345444</v>
      </c>
      <c r="AQ4851">
        <f>K4851/R4851</f>
        <v>1.6178944983827006E-4</v>
      </c>
    </row>
    <row r="4852" spans="1:43" x14ac:dyDescent="0.35">
      <c r="A4852" t="s">
        <v>10043</v>
      </c>
      <c r="B4852" t="s">
        <v>10044</v>
      </c>
      <c r="C4852" t="s">
        <v>50</v>
      </c>
      <c r="D4852" t="str">
        <f>IF(P4852&lt;=50000,"Extra Small",IF(AND(P4852&gt;=50000,P4852&lt;250000),"Small",IF(AND(P4852&gt;=250000,P4852&lt;1000000),"Medium",IF(AND(P4852&gt;=1000000,P4852&lt;10000000),"Large",IF(AND(P4852&gt;=10000000,P4852&lt;100000000),"Extra Large",IF(P4852&gt;=100000000,"Extra-extra-large"))))))</f>
        <v>Small</v>
      </c>
      <c r="E4852" t="s">
        <v>110</v>
      </c>
      <c r="F4852">
        <v>0</v>
      </c>
      <c r="G4852">
        <v>1</v>
      </c>
      <c r="H4852">
        <v>0</v>
      </c>
      <c r="I4852">
        <v>0</v>
      </c>
      <c r="J4852" t="s">
        <v>56</v>
      </c>
      <c r="K4852">
        <v>0</v>
      </c>
      <c r="L4852">
        <v>36957</v>
      </c>
      <c r="M4852">
        <v>9529</v>
      </c>
      <c r="N4852">
        <v>16194</v>
      </c>
      <c r="O4852">
        <v>0</v>
      </c>
      <c r="P4852">
        <v>62680</v>
      </c>
      <c r="Q4852">
        <v>0</v>
      </c>
      <c r="R4852">
        <v>62680</v>
      </c>
      <c r="S4852" t="str">
        <f t="shared" si="150"/>
        <v>False</v>
      </c>
      <c r="T4852">
        <v>29938</v>
      </c>
      <c r="U4852" t="b">
        <f t="shared" si="151"/>
        <v>0</v>
      </c>
      <c r="V4852">
        <v>0</v>
      </c>
      <c r="W4852">
        <v>0</v>
      </c>
      <c r="X4852">
        <v>0</v>
      </c>
      <c r="Y4852">
        <v>20487</v>
      </c>
      <c r="Z4852">
        <v>50425</v>
      </c>
      <c r="AA4852" t="b">
        <f>ABS(T4852-Z4852)&gt;25000</f>
        <v>0</v>
      </c>
      <c r="AB4852">
        <v>12255</v>
      </c>
      <c r="AC4852">
        <v>0</v>
      </c>
      <c r="AD4852">
        <v>12255</v>
      </c>
      <c r="AE4852">
        <v>0</v>
      </c>
      <c r="AF4852">
        <v>0</v>
      </c>
      <c r="AG4852">
        <v>0</v>
      </c>
      <c r="AH4852">
        <v>0</v>
      </c>
      <c r="AI4852">
        <v>746722</v>
      </c>
      <c r="AJ4852">
        <v>0</v>
      </c>
      <c r="AK4852">
        <v>0</v>
      </c>
      <c r="AL4852">
        <v>0</v>
      </c>
      <c r="AM4852">
        <v>0</v>
      </c>
      <c r="AN4852">
        <v>696</v>
      </c>
      <c r="AO4852">
        <v>746026</v>
      </c>
      <c r="AQ4852">
        <f>K4852/R4852</f>
        <v>0</v>
      </c>
    </row>
    <row r="4853" spans="1:43" x14ac:dyDescent="0.35">
      <c r="A4853" t="s">
        <v>10045</v>
      </c>
      <c r="B4853" t="s">
        <v>10046</v>
      </c>
      <c r="C4853" t="s">
        <v>50</v>
      </c>
      <c r="D4853" t="str">
        <f>IF(P4853&lt;=50000,"Extra Small",IF(AND(P4853&gt;=50000,P4853&lt;250000),"Small",IF(AND(P4853&gt;=250000,P4853&lt;1000000),"Medium",IF(AND(P4853&gt;=1000000,P4853&lt;10000000),"Large",IF(AND(P4853&gt;=10000000,P4853&lt;100000000),"Extra Large",IF(P4853&gt;=100000000,"Extra-extra-large"))))))</f>
        <v>Extra-extra-large</v>
      </c>
      <c r="E4853" t="s">
        <v>110</v>
      </c>
      <c r="F4853">
        <v>1187</v>
      </c>
      <c r="G4853">
        <v>572</v>
      </c>
      <c r="H4853">
        <v>275</v>
      </c>
      <c r="I4853">
        <v>1640</v>
      </c>
      <c r="J4853" t="s">
        <v>10047</v>
      </c>
      <c r="K4853">
        <v>98952748</v>
      </c>
      <c r="L4853">
        <v>22262854</v>
      </c>
      <c r="M4853">
        <v>73283776</v>
      </c>
      <c r="N4853">
        <v>2605842</v>
      </c>
      <c r="O4853">
        <v>6958163</v>
      </c>
      <c r="P4853">
        <v>204063383</v>
      </c>
      <c r="Q4853">
        <v>2795587</v>
      </c>
      <c r="R4853">
        <v>206858970</v>
      </c>
      <c r="S4853" t="str">
        <f t="shared" si="150"/>
        <v>False</v>
      </c>
      <c r="T4853">
        <v>127320798</v>
      </c>
      <c r="U4853" t="b">
        <f t="shared" si="151"/>
        <v>0</v>
      </c>
      <c r="V4853">
        <v>0</v>
      </c>
      <c r="W4853">
        <v>0</v>
      </c>
      <c r="X4853">
        <v>0</v>
      </c>
      <c r="Y4853">
        <v>99372581</v>
      </c>
      <c r="Z4853">
        <v>226693379</v>
      </c>
      <c r="AA4853" t="b">
        <f>ABS(T4853-Z4853)&gt;1000000</f>
        <v>1</v>
      </c>
      <c r="AB4853">
        <v>-19834409</v>
      </c>
      <c r="AC4853">
        <v>14137841</v>
      </c>
      <c r="AD4853">
        <v>-5696568</v>
      </c>
      <c r="AE4853">
        <v>85346536</v>
      </c>
      <c r="AF4853">
        <v>290439</v>
      </c>
      <c r="AG4853">
        <v>389914943</v>
      </c>
      <c r="AH4853">
        <v>390205382</v>
      </c>
      <c r="AI4853">
        <v>475551918</v>
      </c>
      <c r="AJ4853">
        <v>52890013</v>
      </c>
      <c r="AK4853">
        <v>9641959</v>
      </c>
      <c r="AL4853">
        <v>2207354</v>
      </c>
      <c r="AM4853">
        <v>11849313</v>
      </c>
      <c r="AN4853">
        <v>64739326</v>
      </c>
      <c r="AO4853">
        <v>410812592</v>
      </c>
      <c r="AQ4853">
        <f>K4853/R4853</f>
        <v>0.47835850676429453</v>
      </c>
    </row>
    <row r="4854" spans="1:43" x14ac:dyDescent="0.35">
      <c r="A4854" t="s">
        <v>10048</v>
      </c>
      <c r="B4854" t="s">
        <v>10049</v>
      </c>
      <c r="C4854" t="s">
        <v>50</v>
      </c>
      <c r="D4854" t="str">
        <f>IF(P4854&lt;=50000,"Extra Small",IF(AND(P4854&gt;=50000,P4854&lt;250000),"Small",IF(AND(P4854&gt;=250000,P4854&lt;1000000),"Medium",IF(AND(P4854&gt;=1000000,P4854&lt;10000000),"Large",IF(AND(P4854&gt;=10000000,P4854&lt;100000000),"Extra Large",IF(P4854&gt;=100000000,"Extra-extra-large"))))))</f>
        <v>Large</v>
      </c>
      <c r="E4854" t="s">
        <v>39</v>
      </c>
      <c r="F4854">
        <v>10</v>
      </c>
      <c r="G4854">
        <v>6</v>
      </c>
      <c r="H4854">
        <v>7</v>
      </c>
      <c r="I4854">
        <v>15.5</v>
      </c>
      <c r="J4854" t="s">
        <v>278</v>
      </c>
      <c r="K4854">
        <v>10000</v>
      </c>
      <c r="L4854">
        <v>3630259</v>
      </c>
      <c r="M4854">
        <v>45751</v>
      </c>
      <c r="N4854">
        <v>248895</v>
      </c>
      <c r="O4854">
        <v>75039</v>
      </c>
      <c r="P4854">
        <v>4009944</v>
      </c>
      <c r="Q4854">
        <v>0</v>
      </c>
      <c r="R4854">
        <v>4009944</v>
      </c>
      <c r="S4854" t="str">
        <f t="shared" si="150"/>
        <v>False</v>
      </c>
      <c r="T4854">
        <v>1496673</v>
      </c>
      <c r="U4854" t="b">
        <f t="shared" si="151"/>
        <v>0</v>
      </c>
      <c r="V4854">
        <v>0</v>
      </c>
      <c r="W4854">
        <v>1263505</v>
      </c>
      <c r="X4854">
        <v>0</v>
      </c>
      <c r="Y4854">
        <v>1521737</v>
      </c>
      <c r="Z4854">
        <v>4281915</v>
      </c>
      <c r="AA4854" t="b">
        <f>ABS(T4854-Z4854)&gt;1000000</f>
        <v>1</v>
      </c>
      <c r="AB4854">
        <v>-271971</v>
      </c>
      <c r="AC4854">
        <v>0</v>
      </c>
      <c r="AD4854">
        <v>-271971</v>
      </c>
      <c r="AE4854">
        <v>14749037</v>
      </c>
      <c r="AF4854">
        <v>56149</v>
      </c>
      <c r="AG4854">
        <v>2400648</v>
      </c>
      <c r="AH4854">
        <v>2456797</v>
      </c>
      <c r="AI4854">
        <v>17205834</v>
      </c>
      <c r="AJ4854">
        <v>333477</v>
      </c>
      <c r="AK4854">
        <v>0</v>
      </c>
      <c r="AL4854">
        <v>6352</v>
      </c>
      <c r="AM4854">
        <v>6352</v>
      </c>
      <c r="AN4854">
        <v>339829</v>
      </c>
      <c r="AO4854">
        <v>16866005</v>
      </c>
      <c r="AQ4854">
        <f>K4854/R4854</f>
        <v>2.4938004121753321E-3</v>
      </c>
    </row>
    <row r="4855" spans="1:43" x14ac:dyDescent="0.35">
      <c r="A4855" t="s">
        <v>10050</v>
      </c>
      <c r="B4855" t="s">
        <v>10051</v>
      </c>
      <c r="C4855" t="s">
        <v>50</v>
      </c>
      <c r="D4855" t="str">
        <f>IF(P4855&lt;=50000,"Extra Small",IF(AND(P4855&gt;=50000,P4855&lt;250000),"Small",IF(AND(P4855&gt;=250000,P4855&lt;1000000),"Medium",IF(AND(P4855&gt;=1000000,P4855&lt;10000000),"Large",IF(AND(P4855&gt;=10000000,P4855&lt;100000000),"Extra Large",IF(P4855&gt;=100000000,"Extra-extra-large"))))))</f>
        <v>Extra Large</v>
      </c>
      <c r="E4855" t="s">
        <v>51</v>
      </c>
      <c r="F4855">
        <v>76</v>
      </c>
      <c r="G4855">
        <v>11</v>
      </c>
      <c r="H4855">
        <v>31</v>
      </c>
      <c r="I4855">
        <v>89</v>
      </c>
      <c r="J4855" t="s">
        <v>10052</v>
      </c>
      <c r="K4855">
        <v>127615</v>
      </c>
      <c r="L4855">
        <v>7780541</v>
      </c>
      <c r="M4855">
        <v>6852393</v>
      </c>
      <c r="N4855">
        <v>62594</v>
      </c>
      <c r="O4855">
        <v>189285</v>
      </c>
      <c r="P4855">
        <v>15012428</v>
      </c>
      <c r="Q4855">
        <v>0</v>
      </c>
      <c r="R4855">
        <v>15012428</v>
      </c>
      <c r="S4855" t="str">
        <f t="shared" si="150"/>
        <v>False</v>
      </c>
      <c r="T4855">
        <v>5045293</v>
      </c>
      <c r="U4855" t="b">
        <f t="shared" si="151"/>
        <v>0</v>
      </c>
      <c r="V4855">
        <v>52619</v>
      </c>
      <c r="W4855">
        <v>0</v>
      </c>
      <c r="X4855">
        <v>0</v>
      </c>
      <c r="Y4855">
        <v>4291072</v>
      </c>
      <c r="Z4855">
        <v>9388984</v>
      </c>
      <c r="AA4855" t="b">
        <f>ABS(T4855-Z4855)&gt;1000000</f>
        <v>1</v>
      </c>
      <c r="AB4855">
        <v>5623444</v>
      </c>
      <c r="AC4855">
        <v>0</v>
      </c>
      <c r="AD4855">
        <v>5623444</v>
      </c>
      <c r="AE4855">
        <v>9011462</v>
      </c>
      <c r="AF4855">
        <v>0</v>
      </c>
      <c r="AG4855">
        <v>11373745</v>
      </c>
      <c r="AH4855">
        <v>11373745</v>
      </c>
      <c r="AI4855">
        <v>20385207</v>
      </c>
      <c r="AJ4855">
        <v>3993794</v>
      </c>
      <c r="AK4855">
        <v>478252</v>
      </c>
      <c r="AL4855">
        <v>43119</v>
      </c>
      <c r="AM4855">
        <v>521371</v>
      </c>
      <c r="AN4855">
        <v>4515165</v>
      </c>
      <c r="AO4855">
        <v>15870042</v>
      </c>
      <c r="AQ4855">
        <f>K4855/R4855</f>
        <v>8.5006236166461548E-3</v>
      </c>
    </row>
    <row r="4856" spans="1:43" x14ac:dyDescent="0.35">
      <c r="A4856" t="s">
        <v>10053</v>
      </c>
      <c r="B4856" t="s">
        <v>10054</v>
      </c>
      <c r="C4856" t="s">
        <v>50</v>
      </c>
      <c r="D4856" t="str">
        <f>IF(P4856&lt;=50000,"Extra Small",IF(AND(P4856&gt;=50000,P4856&lt;250000),"Small",IF(AND(P4856&gt;=250000,P4856&lt;1000000),"Medium",IF(AND(P4856&gt;=1000000,P4856&lt;10000000),"Large",IF(AND(P4856&gt;=10000000,P4856&lt;100000000),"Extra Large",IF(P4856&gt;=100000000,"Extra-extra-large"))))))</f>
        <v>Medium</v>
      </c>
      <c r="E4856" t="s">
        <v>39</v>
      </c>
      <c r="F4856">
        <v>2</v>
      </c>
      <c r="G4856">
        <v>2</v>
      </c>
      <c r="H4856">
        <v>4</v>
      </c>
      <c r="I4856">
        <v>2</v>
      </c>
      <c r="J4856" t="s">
        <v>281</v>
      </c>
      <c r="K4856">
        <v>0</v>
      </c>
      <c r="L4856">
        <v>65629</v>
      </c>
      <c r="M4856">
        <v>597220</v>
      </c>
      <c r="N4856">
        <v>17991</v>
      </c>
      <c r="O4856">
        <v>3196</v>
      </c>
      <c r="P4856">
        <v>684036</v>
      </c>
      <c r="Q4856">
        <v>0</v>
      </c>
      <c r="R4856">
        <v>684036</v>
      </c>
      <c r="S4856" t="str">
        <f t="shared" si="150"/>
        <v>False</v>
      </c>
      <c r="T4856">
        <v>329550</v>
      </c>
      <c r="U4856" t="b">
        <f t="shared" si="151"/>
        <v>0</v>
      </c>
      <c r="V4856">
        <v>0</v>
      </c>
      <c r="W4856">
        <v>0</v>
      </c>
      <c r="X4856">
        <v>0</v>
      </c>
      <c r="Y4856">
        <v>288810</v>
      </c>
      <c r="Z4856">
        <v>618360</v>
      </c>
      <c r="AA4856" t="b">
        <f>ABS(T4856-Z4856)&gt;25000</f>
        <v>1</v>
      </c>
      <c r="AB4856">
        <v>65676</v>
      </c>
      <c r="AC4856">
        <v>0</v>
      </c>
      <c r="AD4856">
        <v>65676</v>
      </c>
      <c r="AE4856">
        <v>1816059</v>
      </c>
      <c r="AF4856">
        <v>0</v>
      </c>
      <c r="AG4856">
        <v>0</v>
      </c>
      <c r="AH4856">
        <v>0</v>
      </c>
      <c r="AI4856">
        <v>1816059</v>
      </c>
      <c r="AJ4856">
        <v>19993</v>
      </c>
      <c r="AK4856">
        <v>0</v>
      </c>
      <c r="AL4856">
        <v>0</v>
      </c>
      <c r="AM4856">
        <v>784415</v>
      </c>
      <c r="AN4856">
        <v>804408</v>
      </c>
      <c r="AO4856">
        <v>1011651</v>
      </c>
      <c r="AQ4856">
        <f>K4856/R4856</f>
        <v>0</v>
      </c>
    </row>
    <row r="4857" spans="1:43" x14ac:dyDescent="0.35">
      <c r="A4857" t="s">
        <v>10055</v>
      </c>
      <c r="B4857" t="s">
        <v>10056</v>
      </c>
      <c r="C4857" t="s">
        <v>50</v>
      </c>
      <c r="D4857" t="str">
        <f>IF(P4857&lt;=50000,"Extra Small",IF(AND(P4857&gt;=50000,P4857&lt;250000),"Small",IF(AND(P4857&gt;=250000,P4857&lt;1000000),"Medium",IF(AND(P4857&gt;=1000000,P4857&lt;10000000),"Large",IF(AND(P4857&gt;=10000000,P4857&lt;100000000),"Extra Large",IF(P4857&gt;=100000000,"Extra-extra-large"))))))</f>
        <v>Extra Large</v>
      </c>
      <c r="E4857" t="s">
        <v>98</v>
      </c>
      <c r="F4857">
        <v>265</v>
      </c>
      <c r="G4857">
        <v>162</v>
      </c>
      <c r="H4857">
        <v>82</v>
      </c>
      <c r="I4857">
        <v>351</v>
      </c>
      <c r="J4857" t="s">
        <v>281</v>
      </c>
      <c r="K4857">
        <v>34731767</v>
      </c>
      <c r="L4857">
        <v>6800479</v>
      </c>
      <c r="M4857">
        <v>16670367</v>
      </c>
      <c r="N4857">
        <v>1252837</v>
      </c>
      <c r="O4857">
        <v>17418064</v>
      </c>
      <c r="P4857">
        <v>76873514</v>
      </c>
      <c r="Q4857">
        <v>0</v>
      </c>
      <c r="R4857">
        <v>76873514</v>
      </c>
      <c r="S4857" t="str">
        <f t="shared" si="150"/>
        <v>False</v>
      </c>
      <c r="T4857">
        <v>44916948</v>
      </c>
      <c r="U4857" t="b">
        <f t="shared" si="151"/>
        <v>0</v>
      </c>
      <c r="V4857">
        <v>0</v>
      </c>
      <c r="W4857">
        <v>4249976</v>
      </c>
      <c r="X4857">
        <v>0</v>
      </c>
      <c r="Y4857">
        <v>23677939</v>
      </c>
      <c r="Z4857">
        <v>72844863</v>
      </c>
      <c r="AA4857" t="b">
        <f>ABS(T4857-Z4857)&gt;1000000</f>
        <v>1</v>
      </c>
      <c r="AB4857">
        <v>4028651</v>
      </c>
      <c r="AC4857">
        <v>-555229</v>
      </c>
      <c r="AD4857">
        <v>3473422</v>
      </c>
      <c r="AE4857">
        <v>50928101</v>
      </c>
      <c r="AF4857">
        <v>0</v>
      </c>
      <c r="AG4857">
        <v>62726774</v>
      </c>
      <c r="AH4857">
        <v>62726774</v>
      </c>
      <c r="AI4857">
        <v>113654875</v>
      </c>
      <c r="AJ4857">
        <v>12728961</v>
      </c>
      <c r="AK4857">
        <v>0</v>
      </c>
      <c r="AL4857">
        <v>916343</v>
      </c>
      <c r="AM4857">
        <v>916343</v>
      </c>
      <c r="AN4857">
        <v>13645304</v>
      </c>
      <c r="AO4857">
        <v>100009571</v>
      </c>
      <c r="AQ4857">
        <f>K4857/R4857</f>
        <v>0.45180407649896165</v>
      </c>
    </row>
    <row r="4858" spans="1:43" x14ac:dyDescent="0.35">
      <c r="A4858" t="s">
        <v>10057</v>
      </c>
      <c r="B4858" t="s">
        <v>10058</v>
      </c>
      <c r="C4858" t="s">
        <v>50</v>
      </c>
      <c r="D4858" t="str">
        <f>IF(P4858&lt;=50000,"Extra Small",IF(AND(P4858&gt;=50000,P4858&lt;250000),"Small",IF(AND(P4858&gt;=250000,P4858&lt;1000000),"Medium",IF(AND(P4858&gt;=1000000,P4858&lt;10000000),"Large",IF(AND(P4858&gt;=10000000,P4858&lt;100000000),"Extra Large",IF(P4858&gt;=100000000,"Extra-extra-large"))))))</f>
        <v>Large</v>
      </c>
      <c r="E4858" t="s">
        <v>67</v>
      </c>
      <c r="F4858">
        <v>45</v>
      </c>
      <c r="G4858">
        <v>16</v>
      </c>
      <c r="H4858">
        <v>41</v>
      </c>
      <c r="I4858">
        <v>78</v>
      </c>
      <c r="J4858" t="s">
        <v>264</v>
      </c>
      <c r="K4858">
        <v>4346018</v>
      </c>
      <c r="L4858">
        <v>248808</v>
      </c>
      <c r="M4858">
        <v>3133310</v>
      </c>
      <c r="N4858">
        <v>325004</v>
      </c>
      <c r="O4858">
        <v>83069</v>
      </c>
      <c r="P4858">
        <v>8136209</v>
      </c>
      <c r="Q4858">
        <v>10315632</v>
      </c>
      <c r="R4858">
        <v>18451841</v>
      </c>
      <c r="S4858" t="str">
        <f t="shared" si="150"/>
        <v>False</v>
      </c>
      <c r="T4858">
        <v>5315322</v>
      </c>
      <c r="U4858" t="b">
        <f t="shared" si="151"/>
        <v>0</v>
      </c>
      <c r="V4858">
        <v>133962</v>
      </c>
      <c r="W4858">
        <v>14319</v>
      </c>
      <c r="X4858">
        <v>0</v>
      </c>
      <c r="Y4858">
        <v>2324190</v>
      </c>
      <c r="Z4858">
        <v>7787793</v>
      </c>
      <c r="AA4858" t="b">
        <f>ABS(T4858-Z4858)&gt;1000000</f>
        <v>1</v>
      </c>
      <c r="AB4858">
        <v>10664048</v>
      </c>
      <c r="AC4858">
        <v>0</v>
      </c>
      <c r="AD4858">
        <v>10664048</v>
      </c>
      <c r="AE4858">
        <v>22065461</v>
      </c>
      <c r="AF4858">
        <v>70000</v>
      </c>
      <c r="AG4858">
        <v>25504951</v>
      </c>
      <c r="AH4858">
        <v>25574951</v>
      </c>
      <c r="AI4858">
        <v>47640412</v>
      </c>
      <c r="AJ4858">
        <v>2855778</v>
      </c>
      <c r="AK4858">
        <v>5030</v>
      </c>
      <c r="AL4858">
        <v>1037369</v>
      </c>
      <c r="AM4858">
        <v>1042399</v>
      </c>
      <c r="AN4858">
        <v>3898177</v>
      </c>
      <c r="AO4858">
        <v>43742235</v>
      </c>
      <c r="AQ4858">
        <f>K4858/R4858</f>
        <v>0.23553302892649031</v>
      </c>
    </row>
    <row r="4859" spans="1:43" x14ac:dyDescent="0.35">
      <c r="A4859" t="s">
        <v>10059</v>
      </c>
      <c r="B4859" t="s">
        <v>10060</v>
      </c>
      <c r="C4859" t="s">
        <v>50</v>
      </c>
      <c r="D4859" t="str">
        <f>IF(P4859&lt;=50000,"Extra Small",IF(AND(P4859&gt;=50000,P4859&lt;250000),"Small",IF(AND(P4859&gt;=250000,P4859&lt;1000000),"Medium",IF(AND(P4859&gt;=1000000,P4859&lt;10000000),"Large",IF(AND(P4859&gt;=10000000,P4859&lt;100000000),"Extra Large",IF(P4859&gt;=100000000,"Extra-extra-large"))))))</f>
        <v>Extra Large</v>
      </c>
      <c r="E4859" t="s">
        <v>39</v>
      </c>
      <c r="F4859">
        <v>76</v>
      </c>
      <c r="G4859">
        <v>30</v>
      </c>
      <c r="H4859">
        <v>17</v>
      </c>
      <c r="I4859">
        <v>99.2</v>
      </c>
      <c r="J4859" t="s">
        <v>249</v>
      </c>
      <c r="K4859">
        <v>6803721</v>
      </c>
      <c r="L4859">
        <v>773414</v>
      </c>
      <c r="M4859">
        <v>7582173</v>
      </c>
      <c r="N4859">
        <v>701678</v>
      </c>
      <c r="O4859">
        <v>1661420</v>
      </c>
      <c r="P4859">
        <v>17522406</v>
      </c>
      <c r="Q4859">
        <v>0</v>
      </c>
      <c r="R4859">
        <v>17522406</v>
      </c>
      <c r="S4859" t="str">
        <f t="shared" si="150"/>
        <v>False</v>
      </c>
      <c r="T4859">
        <v>11270800</v>
      </c>
      <c r="U4859" t="b">
        <f t="shared" si="151"/>
        <v>0</v>
      </c>
      <c r="V4859">
        <v>89183</v>
      </c>
      <c r="W4859">
        <v>124595</v>
      </c>
      <c r="X4859">
        <v>0</v>
      </c>
      <c r="Y4859">
        <v>4846826</v>
      </c>
      <c r="Z4859">
        <v>16331404</v>
      </c>
      <c r="AA4859" t="b">
        <f>ABS(T4859-Z4859)&gt;1000000</f>
        <v>1</v>
      </c>
      <c r="AB4859">
        <v>1191002</v>
      </c>
      <c r="AC4859">
        <v>0</v>
      </c>
      <c r="AD4859">
        <v>1191002</v>
      </c>
      <c r="AE4859">
        <v>6679804</v>
      </c>
      <c r="AF4859">
        <v>0</v>
      </c>
      <c r="AG4859">
        <v>28823035</v>
      </c>
      <c r="AH4859">
        <v>28823035</v>
      </c>
      <c r="AI4859">
        <v>35502839</v>
      </c>
      <c r="AJ4859">
        <v>2223675</v>
      </c>
      <c r="AK4859">
        <v>1174926</v>
      </c>
      <c r="AL4859">
        <v>1050373</v>
      </c>
      <c r="AM4859">
        <v>2225299</v>
      </c>
      <c r="AN4859">
        <v>4448974</v>
      </c>
      <c r="AO4859">
        <v>31053865</v>
      </c>
      <c r="AQ4859">
        <f>K4859/R4859</f>
        <v>0.3882869167624583</v>
      </c>
    </row>
    <row r="4860" spans="1:43" x14ac:dyDescent="0.35">
      <c r="A4860" t="s">
        <v>10061</v>
      </c>
      <c r="B4860" t="s">
        <v>10062</v>
      </c>
      <c r="C4860" t="s">
        <v>50</v>
      </c>
      <c r="D4860" t="str">
        <f>IF(P4860&lt;=50000,"Extra Small",IF(AND(P4860&gt;=50000,P4860&lt;250000),"Small",IF(AND(P4860&gt;=250000,P4860&lt;1000000),"Medium",IF(AND(P4860&gt;=1000000,P4860&lt;10000000),"Large",IF(AND(P4860&gt;=10000000,P4860&lt;100000000),"Extra Large",IF(P4860&gt;=100000000,"Extra-extra-large"))))))</f>
        <v>Extra Small</v>
      </c>
      <c r="E4860" t="s">
        <v>101</v>
      </c>
      <c r="F4860">
        <v>0</v>
      </c>
      <c r="G4860">
        <v>0</v>
      </c>
      <c r="H4860">
        <v>1</v>
      </c>
      <c r="I4860">
        <v>0.05</v>
      </c>
      <c r="J4860" t="s">
        <v>40</v>
      </c>
      <c r="K4860">
        <v>0</v>
      </c>
      <c r="L4860">
        <v>0</v>
      </c>
      <c r="M4860">
        <v>0</v>
      </c>
      <c r="N4860">
        <v>0</v>
      </c>
      <c r="O4860">
        <v>15590</v>
      </c>
      <c r="P4860">
        <v>15590</v>
      </c>
      <c r="Q4860">
        <v>0</v>
      </c>
      <c r="R4860">
        <v>15590</v>
      </c>
      <c r="S4860" t="str">
        <f t="shared" si="150"/>
        <v>False</v>
      </c>
      <c r="T4860">
        <v>2425</v>
      </c>
      <c r="U4860" t="b">
        <f t="shared" si="151"/>
        <v>0</v>
      </c>
      <c r="V4860">
        <v>0</v>
      </c>
      <c r="W4860">
        <v>0</v>
      </c>
      <c r="X4860">
        <v>0</v>
      </c>
      <c r="Y4860">
        <v>15447</v>
      </c>
      <c r="Z4860">
        <v>17872</v>
      </c>
      <c r="AA4860" t="b">
        <f>ABS(T4860-Z4860)&gt;25000</f>
        <v>0</v>
      </c>
      <c r="AB4860">
        <v>-2282</v>
      </c>
      <c r="AC4860">
        <v>0</v>
      </c>
      <c r="AD4860">
        <v>-2282</v>
      </c>
      <c r="AE4860">
        <v>0</v>
      </c>
      <c r="AF4860">
        <v>0</v>
      </c>
      <c r="AG4860">
        <v>0</v>
      </c>
      <c r="AH4860">
        <v>0</v>
      </c>
      <c r="AI4860">
        <v>24275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24275</v>
      </c>
      <c r="AQ4860">
        <f>K4860/R4860</f>
        <v>0</v>
      </c>
    </row>
    <row r="4861" spans="1:43" x14ac:dyDescent="0.35">
      <c r="A4861" t="s">
        <v>10063</v>
      </c>
      <c r="B4861" t="s">
        <v>10064</v>
      </c>
      <c r="C4861" t="s">
        <v>50</v>
      </c>
      <c r="D4861" t="str">
        <f>IF(P4861&lt;=50000,"Extra Small",IF(AND(P4861&gt;=50000,P4861&lt;250000),"Small",IF(AND(P4861&gt;=250000,P4861&lt;1000000),"Medium",IF(AND(P4861&gt;=1000000,P4861&lt;10000000),"Large",IF(AND(P4861&gt;=10000000,P4861&lt;100000000),"Extra Large",IF(P4861&gt;=100000000,"Extra-extra-large"))))))</f>
        <v>Extra Large</v>
      </c>
      <c r="E4861" t="s">
        <v>43</v>
      </c>
      <c r="F4861">
        <v>128</v>
      </c>
      <c r="G4861">
        <v>281</v>
      </c>
      <c r="H4861">
        <v>32</v>
      </c>
      <c r="I4861">
        <v>293.5</v>
      </c>
      <c r="J4861" t="s">
        <v>10065</v>
      </c>
      <c r="K4861">
        <v>14050063</v>
      </c>
      <c r="L4861">
        <v>121488</v>
      </c>
      <c r="M4861">
        <v>15518328</v>
      </c>
      <c r="N4861">
        <v>11263</v>
      </c>
      <c r="O4861">
        <v>667666</v>
      </c>
      <c r="P4861">
        <v>30368808</v>
      </c>
      <c r="Q4861">
        <v>820154</v>
      </c>
      <c r="R4861">
        <v>31188962</v>
      </c>
      <c r="S4861" t="str">
        <f t="shared" si="150"/>
        <v>False</v>
      </c>
      <c r="T4861">
        <v>18426249</v>
      </c>
      <c r="U4861" t="b">
        <f t="shared" si="151"/>
        <v>0</v>
      </c>
      <c r="V4861">
        <v>46537</v>
      </c>
      <c r="W4861">
        <v>0</v>
      </c>
      <c r="X4861">
        <v>0</v>
      </c>
      <c r="Y4861">
        <v>13875904</v>
      </c>
      <c r="Z4861">
        <v>32348690</v>
      </c>
      <c r="AA4861" t="b">
        <f>ABS(T4861-Z4861)&gt;1000000</f>
        <v>1</v>
      </c>
      <c r="AB4861">
        <v>-1159728</v>
      </c>
      <c r="AC4861">
        <v>552231</v>
      </c>
      <c r="AD4861">
        <v>-607497</v>
      </c>
      <c r="AE4861">
        <v>6592261</v>
      </c>
      <c r="AF4861">
        <v>0</v>
      </c>
      <c r="AG4861">
        <v>3196556</v>
      </c>
      <c r="AH4861">
        <v>3196556</v>
      </c>
      <c r="AI4861">
        <v>9788817</v>
      </c>
      <c r="AJ4861">
        <v>5465671</v>
      </c>
      <c r="AK4861">
        <v>0</v>
      </c>
      <c r="AL4861">
        <v>392187</v>
      </c>
      <c r="AM4861">
        <v>392187</v>
      </c>
      <c r="AN4861">
        <v>5857858</v>
      </c>
      <c r="AO4861">
        <v>3930959</v>
      </c>
      <c r="AQ4861">
        <f>K4861/R4861</f>
        <v>0.45048190446350861</v>
      </c>
    </row>
    <row r="4862" spans="1:43" x14ac:dyDescent="0.35">
      <c r="A4862" t="s">
        <v>10066</v>
      </c>
      <c r="B4862" t="s">
        <v>10067</v>
      </c>
      <c r="C4862" t="s">
        <v>50</v>
      </c>
      <c r="D4862" t="str">
        <f>IF(P4862&lt;=50000,"Extra Small",IF(AND(P4862&gt;=50000,P4862&lt;250000),"Small",IF(AND(P4862&gt;=250000,P4862&lt;1000000),"Medium",IF(AND(P4862&gt;=1000000,P4862&lt;10000000),"Large",IF(AND(P4862&gt;=10000000,P4862&lt;100000000),"Extra Large",IF(P4862&gt;=100000000,"Extra-extra-large"))))))</f>
        <v>Extra-extra-large</v>
      </c>
      <c r="E4862" t="s">
        <v>67</v>
      </c>
      <c r="F4862">
        <v>2402</v>
      </c>
      <c r="G4862">
        <v>4808</v>
      </c>
      <c r="H4862">
        <v>1709</v>
      </c>
      <c r="I4862">
        <v>6177</v>
      </c>
      <c r="J4862" t="s">
        <v>10068</v>
      </c>
      <c r="K4862">
        <v>596439000</v>
      </c>
      <c r="L4862">
        <v>2006000</v>
      </c>
      <c r="M4862">
        <v>181407000</v>
      </c>
      <c r="N4862">
        <v>35122000</v>
      </c>
      <c r="O4862">
        <v>17512000</v>
      </c>
      <c r="P4862">
        <v>832486000</v>
      </c>
      <c r="Q4862">
        <v>12297000</v>
      </c>
      <c r="R4862">
        <v>844783000</v>
      </c>
      <c r="S4862" t="str">
        <f t="shared" si="150"/>
        <v>False</v>
      </c>
      <c r="T4862">
        <v>507445000</v>
      </c>
      <c r="U4862" t="b">
        <f t="shared" si="151"/>
        <v>0</v>
      </c>
      <c r="V4862">
        <v>3618000</v>
      </c>
      <c r="W4862">
        <v>4207000</v>
      </c>
      <c r="X4862">
        <v>0</v>
      </c>
      <c r="Y4862">
        <v>296847000</v>
      </c>
      <c r="Z4862">
        <v>812117000</v>
      </c>
      <c r="AA4862" t="b">
        <f>ABS(T4862-Z4862)&gt;1000000</f>
        <v>1</v>
      </c>
      <c r="AB4862">
        <v>32666000</v>
      </c>
      <c r="AC4862">
        <v>0</v>
      </c>
      <c r="AD4862">
        <v>32666000</v>
      </c>
      <c r="AE4862">
        <v>601686000</v>
      </c>
      <c r="AF4862">
        <v>0</v>
      </c>
      <c r="AG4862">
        <v>1493033000</v>
      </c>
      <c r="AH4862">
        <v>1493033000</v>
      </c>
      <c r="AI4862">
        <v>2094719000</v>
      </c>
      <c r="AJ4862">
        <v>480415000</v>
      </c>
      <c r="AK4862">
        <v>697596000</v>
      </c>
      <c r="AL4862">
        <v>9129000</v>
      </c>
      <c r="AM4862">
        <v>706725000</v>
      </c>
      <c r="AN4862">
        <v>1187140000</v>
      </c>
      <c r="AO4862">
        <v>907579000</v>
      </c>
      <c r="AQ4862">
        <f>K4862/R4862</f>
        <v>0.7060262813053767</v>
      </c>
    </row>
    <row r="4863" spans="1:43" x14ac:dyDescent="0.35">
      <c r="A4863" t="s">
        <v>10069</v>
      </c>
      <c r="B4863" t="s">
        <v>10070</v>
      </c>
      <c r="C4863" t="s">
        <v>50</v>
      </c>
      <c r="D4863" t="str">
        <f>IF(P4863&lt;=50000,"Extra Small",IF(AND(P4863&gt;=50000,P4863&lt;250000),"Small",IF(AND(P4863&gt;=250000,P4863&lt;1000000),"Medium",IF(AND(P4863&gt;=1000000,P4863&lt;10000000),"Large",IF(AND(P4863&gt;=10000000,P4863&lt;100000000),"Extra Large",IF(P4863&gt;=100000000,"Extra-extra-large"))))))</f>
        <v>Extra-extra-large</v>
      </c>
      <c r="E4863" t="s">
        <v>47</v>
      </c>
      <c r="F4863">
        <v>6420</v>
      </c>
      <c r="G4863">
        <v>2475</v>
      </c>
      <c r="H4863">
        <v>6771</v>
      </c>
      <c r="I4863">
        <v>7860</v>
      </c>
      <c r="J4863" t="s">
        <v>5898</v>
      </c>
      <c r="K4863">
        <v>784254000</v>
      </c>
      <c r="L4863">
        <v>60055000</v>
      </c>
      <c r="M4863">
        <v>1554342000</v>
      </c>
      <c r="N4863">
        <v>176467000</v>
      </c>
      <c r="O4863">
        <v>132701000</v>
      </c>
      <c r="P4863">
        <v>2707819000</v>
      </c>
      <c r="Q4863">
        <v>45000</v>
      </c>
      <c r="R4863">
        <v>2707864000</v>
      </c>
      <c r="S4863" t="str">
        <f t="shared" si="150"/>
        <v>False</v>
      </c>
      <c r="T4863">
        <v>1337853000</v>
      </c>
      <c r="U4863" t="b">
        <f t="shared" si="151"/>
        <v>0</v>
      </c>
      <c r="V4863">
        <v>32764000</v>
      </c>
      <c r="W4863">
        <v>208835000</v>
      </c>
      <c r="X4863">
        <v>0</v>
      </c>
      <c r="Y4863">
        <v>1062521000</v>
      </c>
      <c r="Z4863">
        <v>2641973000</v>
      </c>
      <c r="AA4863" t="b">
        <f>ABS(T4863-Z4863)&gt;1000000</f>
        <v>1</v>
      </c>
      <c r="AB4863">
        <v>65891000</v>
      </c>
      <c r="AC4863">
        <v>22111000</v>
      </c>
      <c r="AD4863">
        <v>88002000</v>
      </c>
      <c r="AE4863">
        <v>1051431000</v>
      </c>
      <c r="AF4863">
        <v>95608000</v>
      </c>
      <c r="AG4863">
        <v>6802134000</v>
      </c>
      <c r="AH4863">
        <v>6897742000</v>
      </c>
      <c r="AI4863">
        <v>7949173000</v>
      </c>
      <c r="AJ4863">
        <v>833512000</v>
      </c>
      <c r="AK4863">
        <v>656159000</v>
      </c>
      <c r="AL4863">
        <v>497393000</v>
      </c>
      <c r="AM4863">
        <v>1153552000</v>
      </c>
      <c r="AN4863">
        <v>1987064000</v>
      </c>
      <c r="AO4863">
        <v>5962109000</v>
      </c>
      <c r="AQ4863">
        <f>K4863/R4863</f>
        <v>0.28962089676586417</v>
      </c>
    </row>
    <row r="4864" spans="1:43" x14ac:dyDescent="0.35">
      <c r="A4864" t="s">
        <v>10071</v>
      </c>
      <c r="B4864" t="s">
        <v>10072</v>
      </c>
      <c r="C4864" t="s">
        <v>50</v>
      </c>
      <c r="D4864" t="str">
        <f>IF(P4864&lt;=50000,"Extra Small",IF(AND(P4864&gt;=50000,P4864&lt;250000),"Small",IF(AND(P4864&gt;=250000,P4864&lt;1000000),"Medium",IF(AND(P4864&gt;=1000000,P4864&lt;10000000),"Large",IF(AND(P4864&gt;=10000000,P4864&lt;100000000),"Extra Large",IF(P4864&gt;=100000000,"Extra-extra-large"))))))</f>
        <v>Extra Large</v>
      </c>
      <c r="E4864" t="s">
        <v>43</v>
      </c>
      <c r="F4864">
        <v>184</v>
      </c>
      <c r="G4864">
        <v>59</v>
      </c>
      <c r="H4864">
        <v>208</v>
      </c>
      <c r="I4864">
        <v>278</v>
      </c>
      <c r="J4864" t="s">
        <v>700</v>
      </c>
      <c r="K4864">
        <v>0</v>
      </c>
      <c r="L4864">
        <v>0</v>
      </c>
      <c r="M4864">
        <v>34309000</v>
      </c>
      <c r="N4864">
        <v>0</v>
      </c>
      <c r="O4864">
        <v>47623000</v>
      </c>
      <c r="P4864">
        <v>81932000</v>
      </c>
      <c r="Q4864">
        <v>34000</v>
      </c>
      <c r="R4864">
        <v>81966000</v>
      </c>
      <c r="S4864" t="str">
        <f t="shared" si="150"/>
        <v>False</v>
      </c>
      <c r="T4864">
        <v>28370000</v>
      </c>
      <c r="U4864" t="b">
        <f t="shared" si="151"/>
        <v>0</v>
      </c>
      <c r="V4864">
        <v>0</v>
      </c>
      <c r="W4864">
        <v>0</v>
      </c>
      <c r="X4864">
        <v>0</v>
      </c>
      <c r="Y4864">
        <v>47007000</v>
      </c>
      <c r="Z4864">
        <v>75377000</v>
      </c>
      <c r="AA4864" t="b">
        <f>ABS(T4864-Z4864)&gt;1000000</f>
        <v>1</v>
      </c>
      <c r="AB4864">
        <v>6589000</v>
      </c>
      <c r="AC4864">
        <v>0</v>
      </c>
      <c r="AD4864">
        <v>6589000</v>
      </c>
      <c r="AE4864">
        <v>46516000</v>
      </c>
      <c r="AF4864">
        <v>299000</v>
      </c>
      <c r="AG4864">
        <v>11585000</v>
      </c>
      <c r="AH4864">
        <v>11884000</v>
      </c>
      <c r="AI4864">
        <v>58400000</v>
      </c>
      <c r="AJ4864">
        <v>25835000</v>
      </c>
      <c r="AK4864">
        <v>0</v>
      </c>
      <c r="AL4864">
        <v>862000</v>
      </c>
      <c r="AM4864">
        <v>862000</v>
      </c>
      <c r="AN4864">
        <v>26697000</v>
      </c>
      <c r="AO4864">
        <v>31703000</v>
      </c>
      <c r="AQ4864">
        <f>K4864/R4864</f>
        <v>0</v>
      </c>
    </row>
    <row r="4865" spans="1:43" x14ac:dyDescent="0.35">
      <c r="A4865" t="s">
        <v>10073</v>
      </c>
      <c r="B4865" t="s">
        <v>10074</v>
      </c>
      <c r="C4865" t="s">
        <v>50</v>
      </c>
      <c r="D4865" t="str">
        <f>IF(P4865&lt;=50000,"Extra Small",IF(AND(P4865&gt;=50000,P4865&lt;250000),"Small",IF(AND(P4865&gt;=250000,P4865&lt;1000000),"Medium",IF(AND(P4865&gt;=1000000,P4865&lt;10000000),"Large",IF(AND(P4865&gt;=10000000,P4865&lt;100000000),"Extra Large",IF(P4865&gt;=100000000,"Extra-extra-large"))))))</f>
        <v>Large</v>
      </c>
      <c r="E4865" t="s">
        <v>110</v>
      </c>
      <c r="F4865">
        <v>30</v>
      </c>
      <c r="G4865">
        <v>37</v>
      </c>
      <c r="H4865">
        <v>31</v>
      </c>
      <c r="I4865">
        <v>66.599999999999994</v>
      </c>
      <c r="J4865" t="s">
        <v>10075</v>
      </c>
      <c r="K4865">
        <v>977764</v>
      </c>
      <c r="L4865">
        <v>5168030</v>
      </c>
      <c r="M4865">
        <v>1777217</v>
      </c>
      <c r="N4865">
        <v>104868</v>
      </c>
      <c r="O4865">
        <v>71141</v>
      </c>
      <c r="P4865">
        <v>8099020</v>
      </c>
      <c r="Q4865">
        <v>0</v>
      </c>
      <c r="R4865">
        <v>8099020</v>
      </c>
      <c r="S4865" t="str">
        <f t="shared" si="150"/>
        <v>False</v>
      </c>
      <c r="T4865">
        <v>5748638</v>
      </c>
      <c r="U4865" t="b">
        <f t="shared" si="151"/>
        <v>0</v>
      </c>
      <c r="V4865">
        <v>0</v>
      </c>
      <c r="W4865">
        <v>0</v>
      </c>
      <c r="X4865">
        <v>0</v>
      </c>
      <c r="Y4865">
        <v>2097032</v>
      </c>
      <c r="Z4865">
        <v>7845670</v>
      </c>
      <c r="AA4865" t="b">
        <f>ABS(T4865-Z4865)&gt;1000000</f>
        <v>1</v>
      </c>
      <c r="AB4865">
        <v>253350</v>
      </c>
      <c r="AC4865">
        <v>0</v>
      </c>
      <c r="AD4865">
        <v>253350</v>
      </c>
      <c r="AE4865">
        <v>5109137</v>
      </c>
      <c r="AF4865">
        <v>0</v>
      </c>
      <c r="AG4865">
        <v>8537412</v>
      </c>
      <c r="AH4865">
        <v>8537412</v>
      </c>
      <c r="AI4865">
        <v>13646549</v>
      </c>
      <c r="AJ4865">
        <v>878213</v>
      </c>
      <c r="AK4865">
        <v>0</v>
      </c>
      <c r="AL4865">
        <v>146091</v>
      </c>
      <c r="AM4865">
        <v>146091</v>
      </c>
      <c r="AN4865">
        <v>1024304</v>
      </c>
      <c r="AO4865">
        <v>12622245</v>
      </c>
      <c r="AQ4865">
        <f>K4865/R4865</f>
        <v>0.12072621131939419</v>
      </c>
    </row>
    <row r="4866" spans="1:43" x14ac:dyDescent="0.35">
      <c r="A4866" t="s">
        <v>10076</v>
      </c>
      <c r="B4866" t="s">
        <v>10077</v>
      </c>
      <c r="C4866" t="s">
        <v>50</v>
      </c>
      <c r="D4866" t="str">
        <f>IF(P4866&lt;=50000,"Extra Small",IF(AND(P4866&gt;=50000,P4866&lt;250000),"Small",IF(AND(P4866&gt;=250000,P4866&lt;1000000),"Medium",IF(AND(P4866&gt;=1000000,P4866&lt;10000000),"Large",IF(AND(P4866&gt;=10000000,P4866&lt;100000000),"Extra Large",IF(P4866&gt;=100000000,"Extra-extra-large"))))))</f>
        <v>Medium</v>
      </c>
      <c r="E4866" t="s">
        <v>39</v>
      </c>
      <c r="F4866">
        <v>2</v>
      </c>
      <c r="G4866">
        <v>1</v>
      </c>
      <c r="H4866">
        <v>0</v>
      </c>
      <c r="I4866">
        <v>2</v>
      </c>
      <c r="J4866" t="s">
        <v>107</v>
      </c>
      <c r="K4866">
        <v>0</v>
      </c>
      <c r="L4866">
        <v>523637</v>
      </c>
      <c r="M4866">
        <v>0</v>
      </c>
      <c r="N4866">
        <v>0</v>
      </c>
      <c r="O4866">
        <v>51</v>
      </c>
      <c r="P4866">
        <v>523688</v>
      </c>
      <c r="Q4866">
        <v>0</v>
      </c>
      <c r="R4866">
        <v>523688</v>
      </c>
      <c r="S4866" t="str">
        <f t="shared" si="150"/>
        <v>False</v>
      </c>
      <c r="T4866">
        <v>124019</v>
      </c>
      <c r="U4866" t="b">
        <f t="shared" si="151"/>
        <v>0</v>
      </c>
      <c r="V4866">
        <v>0</v>
      </c>
      <c r="W4866">
        <v>49993</v>
      </c>
      <c r="X4866">
        <v>326225</v>
      </c>
      <c r="Y4866">
        <v>22635</v>
      </c>
      <c r="Z4866">
        <v>522872</v>
      </c>
      <c r="AA4866" t="b">
        <f>ABS(T4866-Z4866)&gt;25000</f>
        <v>1</v>
      </c>
      <c r="AB4866">
        <v>816</v>
      </c>
      <c r="AC4866">
        <v>0</v>
      </c>
      <c r="AD4866">
        <v>816</v>
      </c>
      <c r="AE4866">
        <v>99970</v>
      </c>
      <c r="AF4866">
        <v>0</v>
      </c>
      <c r="AG4866">
        <v>0</v>
      </c>
      <c r="AH4866">
        <v>0</v>
      </c>
      <c r="AI4866">
        <v>99970</v>
      </c>
      <c r="AJ4866">
        <v>84849</v>
      </c>
      <c r="AK4866">
        <v>0</v>
      </c>
      <c r="AL4866">
        <v>0</v>
      </c>
      <c r="AM4866">
        <v>0</v>
      </c>
      <c r="AN4866">
        <v>84849</v>
      </c>
      <c r="AO4866">
        <v>15121</v>
      </c>
      <c r="AQ4866">
        <f>K4866/R4866</f>
        <v>0</v>
      </c>
    </row>
    <row r="4867" spans="1:43" x14ac:dyDescent="0.35">
      <c r="A4867" t="s">
        <v>10078</v>
      </c>
      <c r="B4867" t="s">
        <v>10079</v>
      </c>
      <c r="C4867" t="s">
        <v>50</v>
      </c>
      <c r="D4867" t="str">
        <f>IF(P4867&lt;=50000,"Extra Small",IF(AND(P4867&gt;=50000,P4867&lt;250000),"Small",IF(AND(P4867&gt;=250000,P4867&lt;1000000),"Medium",IF(AND(P4867&gt;=1000000,P4867&lt;10000000),"Large",IF(AND(P4867&gt;=10000000,P4867&lt;100000000),"Extra Large",IF(P4867&gt;=100000000,"Extra-extra-large"))))))</f>
        <v>Large</v>
      </c>
      <c r="E4867" t="s">
        <v>302</v>
      </c>
      <c r="F4867">
        <v>0</v>
      </c>
      <c r="G4867">
        <v>3</v>
      </c>
      <c r="H4867">
        <v>1</v>
      </c>
      <c r="I4867">
        <v>2.4</v>
      </c>
      <c r="J4867" t="s">
        <v>233</v>
      </c>
      <c r="K4867">
        <v>0</v>
      </c>
      <c r="L4867">
        <v>2547798</v>
      </c>
      <c r="M4867">
        <v>0</v>
      </c>
      <c r="N4867">
        <v>0</v>
      </c>
      <c r="O4867">
        <v>415528</v>
      </c>
      <c r="P4867">
        <v>2963326</v>
      </c>
      <c r="Q4867">
        <v>0</v>
      </c>
      <c r="R4867">
        <v>2963326</v>
      </c>
      <c r="S4867" t="str">
        <f t="shared" ref="S4867:S4930" si="152">IF(ABS(P4867+Q4867-K4867-R4867&gt;25000),"True","False")</f>
        <v>False</v>
      </c>
      <c r="T4867">
        <v>217466</v>
      </c>
      <c r="U4867" t="b">
        <f t="shared" ref="U4867:U4930" si="153">T4867/(F4867+G4867+H4867)&gt;300000</f>
        <v>0</v>
      </c>
      <c r="V4867">
        <v>0</v>
      </c>
      <c r="W4867">
        <v>0</v>
      </c>
      <c r="X4867">
        <v>2701311</v>
      </c>
      <c r="Y4867">
        <v>53079</v>
      </c>
      <c r="Z4867">
        <v>2971856</v>
      </c>
      <c r="AA4867" t="b">
        <f>ABS(T4867-Z4867)&gt;1000000</f>
        <v>1</v>
      </c>
      <c r="AB4867">
        <v>-8530</v>
      </c>
      <c r="AC4867">
        <v>0</v>
      </c>
      <c r="AD4867">
        <v>-8530</v>
      </c>
      <c r="AE4867">
        <v>760473</v>
      </c>
      <c r="AF4867">
        <v>0</v>
      </c>
      <c r="AG4867">
        <v>1183</v>
      </c>
      <c r="AH4867">
        <v>1183</v>
      </c>
      <c r="AI4867">
        <v>761656</v>
      </c>
      <c r="AJ4867">
        <v>733817</v>
      </c>
      <c r="AK4867">
        <v>0</v>
      </c>
      <c r="AL4867">
        <v>2923</v>
      </c>
      <c r="AM4867">
        <v>2923</v>
      </c>
      <c r="AN4867">
        <v>736740</v>
      </c>
      <c r="AO4867">
        <v>24916</v>
      </c>
      <c r="AQ4867">
        <f>K4867/R4867</f>
        <v>0</v>
      </c>
    </row>
    <row r="4868" spans="1:43" x14ac:dyDescent="0.35">
      <c r="A4868" t="s">
        <v>10080</v>
      </c>
      <c r="B4868" t="s">
        <v>10081</v>
      </c>
      <c r="C4868" t="s">
        <v>50</v>
      </c>
      <c r="D4868" t="str">
        <f>IF(P4868&lt;=50000,"Extra Small",IF(AND(P4868&gt;=50000,P4868&lt;250000),"Small",IF(AND(P4868&gt;=250000,P4868&lt;1000000),"Medium",IF(AND(P4868&gt;=1000000,P4868&lt;10000000),"Large",IF(AND(P4868&gt;=10000000,P4868&lt;100000000),"Extra Large",IF(P4868&gt;=100000000,"Extra-extra-large"))))))</f>
        <v>Medium</v>
      </c>
      <c r="E4868" t="s">
        <v>76</v>
      </c>
      <c r="F4868">
        <v>8</v>
      </c>
      <c r="G4868">
        <v>1</v>
      </c>
      <c r="H4868">
        <v>1</v>
      </c>
      <c r="I4868">
        <v>6</v>
      </c>
      <c r="J4868" t="s">
        <v>48</v>
      </c>
      <c r="K4868">
        <v>759106</v>
      </c>
      <c r="L4868">
        <v>3324</v>
      </c>
      <c r="M4868">
        <v>58913</v>
      </c>
      <c r="N4868">
        <v>30036</v>
      </c>
      <c r="O4868">
        <v>0</v>
      </c>
      <c r="P4868">
        <v>851379</v>
      </c>
      <c r="Q4868">
        <v>0</v>
      </c>
      <c r="R4868">
        <v>851379</v>
      </c>
      <c r="S4868" t="str">
        <f t="shared" si="152"/>
        <v>False</v>
      </c>
      <c r="T4868">
        <v>484165</v>
      </c>
      <c r="U4868" t="b">
        <f t="shared" si="153"/>
        <v>0</v>
      </c>
      <c r="V4868">
        <v>0</v>
      </c>
      <c r="W4868">
        <v>0</v>
      </c>
      <c r="X4868">
        <v>0</v>
      </c>
      <c r="Y4868">
        <v>438655</v>
      </c>
      <c r="Z4868">
        <v>922820</v>
      </c>
      <c r="AA4868" t="b">
        <f>ABS(T4868-Z4868)&gt;25000</f>
        <v>1</v>
      </c>
      <c r="AB4868">
        <v>-71441</v>
      </c>
      <c r="AC4868">
        <v>0</v>
      </c>
      <c r="AD4868">
        <v>-71441</v>
      </c>
      <c r="AE4868">
        <v>896767</v>
      </c>
      <c r="AF4868">
        <v>0</v>
      </c>
      <c r="AG4868">
        <v>0</v>
      </c>
      <c r="AH4868">
        <v>39985</v>
      </c>
      <c r="AI4868">
        <v>936752</v>
      </c>
      <c r="AJ4868">
        <v>204979</v>
      </c>
      <c r="AK4868">
        <v>0</v>
      </c>
      <c r="AL4868">
        <v>0</v>
      </c>
      <c r="AM4868">
        <v>0</v>
      </c>
      <c r="AN4868">
        <v>204979</v>
      </c>
      <c r="AO4868">
        <v>731773</v>
      </c>
      <c r="AQ4868">
        <f>K4868/R4868</f>
        <v>0.89161936106011541</v>
      </c>
    </row>
    <row r="4869" spans="1:43" x14ac:dyDescent="0.35">
      <c r="A4869" t="s">
        <v>10082</v>
      </c>
      <c r="B4869" t="s">
        <v>10083</v>
      </c>
      <c r="C4869" t="s">
        <v>50</v>
      </c>
      <c r="D4869" t="str">
        <f>IF(P4869&lt;=50000,"Extra Small",IF(AND(P4869&gt;=50000,P4869&lt;250000),"Small",IF(AND(P4869&gt;=250000,P4869&lt;1000000),"Medium",IF(AND(P4869&gt;=1000000,P4869&lt;10000000),"Large",IF(AND(P4869&gt;=10000000,P4869&lt;100000000),"Extra Large",IF(P4869&gt;=100000000,"Extra-extra-large"))))))</f>
        <v>Large</v>
      </c>
      <c r="E4869" t="s">
        <v>164</v>
      </c>
      <c r="F4869">
        <v>8</v>
      </c>
      <c r="G4869">
        <v>4</v>
      </c>
      <c r="H4869">
        <v>0</v>
      </c>
      <c r="I4869">
        <v>11.2</v>
      </c>
      <c r="J4869" t="s">
        <v>107</v>
      </c>
      <c r="K4869">
        <v>1000000</v>
      </c>
      <c r="L4869">
        <v>3080585</v>
      </c>
      <c r="M4869">
        <v>263254</v>
      </c>
      <c r="N4869">
        <v>66479</v>
      </c>
      <c r="O4869">
        <v>0</v>
      </c>
      <c r="P4869">
        <v>4410318</v>
      </c>
      <c r="Q4869">
        <v>0</v>
      </c>
      <c r="R4869">
        <v>4410318</v>
      </c>
      <c r="S4869" t="str">
        <f t="shared" si="152"/>
        <v>False</v>
      </c>
      <c r="T4869">
        <v>1147266</v>
      </c>
      <c r="U4869" t="b">
        <f t="shared" si="153"/>
        <v>0</v>
      </c>
      <c r="V4869">
        <v>162</v>
      </c>
      <c r="W4869">
        <v>0</v>
      </c>
      <c r="X4869">
        <v>0</v>
      </c>
      <c r="Y4869">
        <v>3265270</v>
      </c>
      <c r="Z4869">
        <v>4412698</v>
      </c>
      <c r="AA4869" t="b">
        <f>ABS(T4869-Z4869)&gt;1000000</f>
        <v>1</v>
      </c>
      <c r="AB4869">
        <v>-2380</v>
      </c>
      <c r="AC4869">
        <v>2233597</v>
      </c>
      <c r="AD4869">
        <v>2231217</v>
      </c>
      <c r="AE4869">
        <v>4522730</v>
      </c>
      <c r="AF4869">
        <v>0</v>
      </c>
      <c r="AG4869">
        <v>2159117</v>
      </c>
      <c r="AH4869">
        <v>2159117</v>
      </c>
      <c r="AI4869">
        <v>6681847</v>
      </c>
      <c r="AJ4869">
        <v>660425</v>
      </c>
      <c r="AK4869">
        <v>0</v>
      </c>
      <c r="AL4869">
        <v>16951</v>
      </c>
      <c r="AM4869">
        <v>16951</v>
      </c>
      <c r="AN4869">
        <v>677376</v>
      </c>
      <c r="AO4869">
        <v>6004471</v>
      </c>
      <c r="AQ4869">
        <f>K4869/R4869</f>
        <v>0.22674101958180792</v>
      </c>
    </row>
    <row r="4870" spans="1:43" x14ac:dyDescent="0.35">
      <c r="A4870" t="s">
        <v>10084</v>
      </c>
      <c r="B4870" t="s">
        <v>10085</v>
      </c>
      <c r="C4870" t="s">
        <v>50</v>
      </c>
      <c r="D4870" t="str">
        <f>IF(P4870&lt;=50000,"Extra Small",IF(AND(P4870&gt;=50000,P4870&lt;250000),"Small",IF(AND(P4870&gt;=250000,P4870&lt;1000000),"Medium",IF(AND(P4870&gt;=1000000,P4870&lt;10000000),"Large",IF(AND(P4870&gt;=10000000,P4870&lt;100000000),"Extra Large",IF(P4870&gt;=100000000,"Extra-extra-large"))))))</f>
        <v>Extra-extra-large</v>
      </c>
      <c r="E4870" t="s">
        <v>55</v>
      </c>
      <c r="F4870">
        <v>589</v>
      </c>
      <c r="G4870">
        <v>738</v>
      </c>
      <c r="H4870">
        <v>258</v>
      </c>
      <c r="I4870">
        <v>613</v>
      </c>
      <c r="J4870" t="s">
        <v>10086</v>
      </c>
      <c r="K4870">
        <v>31389000</v>
      </c>
      <c r="L4870">
        <v>35668000</v>
      </c>
      <c r="M4870">
        <v>44104000</v>
      </c>
      <c r="N4870">
        <v>1600000</v>
      </c>
      <c r="O4870">
        <v>243000</v>
      </c>
      <c r="P4870">
        <v>113004000</v>
      </c>
      <c r="Q4870">
        <v>1093000</v>
      </c>
      <c r="R4870">
        <v>114097000</v>
      </c>
      <c r="S4870" t="str">
        <f t="shared" si="152"/>
        <v>False</v>
      </c>
      <c r="T4870">
        <v>96578000</v>
      </c>
      <c r="U4870" t="b">
        <f t="shared" si="153"/>
        <v>0</v>
      </c>
      <c r="V4870">
        <v>0</v>
      </c>
      <c r="W4870">
        <v>6667000</v>
      </c>
      <c r="X4870">
        <v>0</v>
      </c>
      <c r="Y4870">
        <v>16916000</v>
      </c>
      <c r="Z4870">
        <v>120161000</v>
      </c>
      <c r="AA4870" t="b">
        <f>ABS(T4870-Z4870)&gt;1000000</f>
        <v>1</v>
      </c>
      <c r="AB4870">
        <v>-6064000</v>
      </c>
      <c r="AC4870">
        <v>0</v>
      </c>
      <c r="AD4870">
        <v>-6064000</v>
      </c>
      <c r="AE4870">
        <v>39463000</v>
      </c>
      <c r="AF4870">
        <v>0</v>
      </c>
      <c r="AG4870">
        <v>68239000</v>
      </c>
      <c r="AH4870">
        <v>68239000</v>
      </c>
      <c r="AI4870">
        <v>107702000</v>
      </c>
      <c r="AJ4870">
        <v>32879000</v>
      </c>
      <c r="AK4870">
        <v>0</v>
      </c>
      <c r="AL4870">
        <v>19962000</v>
      </c>
      <c r="AM4870">
        <v>19962000</v>
      </c>
      <c r="AN4870">
        <v>52841000</v>
      </c>
      <c r="AO4870">
        <v>54861000</v>
      </c>
      <c r="AQ4870">
        <f>K4870/R4870</f>
        <v>0.27510802212152818</v>
      </c>
    </row>
    <row r="4871" spans="1:43" x14ac:dyDescent="0.35">
      <c r="A4871" t="s">
        <v>10087</v>
      </c>
      <c r="B4871" t="s">
        <v>10088</v>
      </c>
      <c r="C4871" t="s">
        <v>50</v>
      </c>
      <c r="D4871" t="str">
        <f>IF(P4871&lt;=50000,"Extra Small",IF(AND(P4871&gt;=50000,P4871&lt;250000),"Small",IF(AND(P4871&gt;=250000,P4871&lt;1000000),"Medium",IF(AND(P4871&gt;=1000000,P4871&lt;10000000),"Large",IF(AND(P4871&gt;=10000000,P4871&lt;100000000),"Extra Large",IF(P4871&gt;=100000000,"Extra-extra-large"))))))</f>
        <v>Medium</v>
      </c>
      <c r="E4871" t="s">
        <v>302</v>
      </c>
      <c r="F4871">
        <v>0</v>
      </c>
      <c r="G4871">
        <v>3</v>
      </c>
      <c r="H4871">
        <v>0</v>
      </c>
      <c r="I4871">
        <v>1</v>
      </c>
      <c r="J4871" t="s">
        <v>278</v>
      </c>
      <c r="K4871">
        <v>0</v>
      </c>
      <c r="L4871">
        <v>512149</v>
      </c>
      <c r="M4871">
        <v>131378</v>
      </c>
      <c r="N4871">
        <v>8391</v>
      </c>
      <c r="O4871">
        <v>0</v>
      </c>
      <c r="P4871">
        <v>651918</v>
      </c>
      <c r="Q4871">
        <v>0</v>
      </c>
      <c r="R4871">
        <v>651918</v>
      </c>
      <c r="S4871" t="str">
        <f t="shared" si="152"/>
        <v>False</v>
      </c>
      <c r="T4871">
        <v>68328</v>
      </c>
      <c r="U4871" t="b">
        <f t="shared" si="153"/>
        <v>0</v>
      </c>
      <c r="V4871">
        <v>0</v>
      </c>
      <c r="W4871">
        <v>0</v>
      </c>
      <c r="X4871">
        <v>180807</v>
      </c>
      <c r="Y4871">
        <v>38190</v>
      </c>
      <c r="Z4871">
        <v>287325</v>
      </c>
      <c r="AA4871" t="b">
        <f>ABS(T4871-Z4871)&gt;25000</f>
        <v>1</v>
      </c>
      <c r="AB4871">
        <v>364593</v>
      </c>
      <c r="AC4871">
        <v>0</v>
      </c>
      <c r="AD4871">
        <v>364593</v>
      </c>
      <c r="AE4871">
        <v>704804</v>
      </c>
      <c r="AF4871">
        <v>0</v>
      </c>
      <c r="AG4871">
        <v>0</v>
      </c>
      <c r="AH4871">
        <v>853</v>
      </c>
      <c r="AI4871">
        <v>705657</v>
      </c>
      <c r="AJ4871">
        <v>72592</v>
      </c>
      <c r="AK4871">
        <v>0</v>
      </c>
      <c r="AL4871">
        <v>0</v>
      </c>
      <c r="AM4871">
        <v>0</v>
      </c>
      <c r="AN4871">
        <v>72592</v>
      </c>
      <c r="AO4871">
        <v>633065</v>
      </c>
      <c r="AQ4871">
        <f>K4871/R4871</f>
        <v>0</v>
      </c>
    </row>
    <row r="4872" spans="1:43" x14ac:dyDescent="0.35">
      <c r="A4872" t="s">
        <v>10089</v>
      </c>
      <c r="B4872" t="s">
        <v>10090</v>
      </c>
      <c r="C4872" t="s">
        <v>50</v>
      </c>
      <c r="D4872" t="str">
        <f>IF(P4872&lt;=50000,"Extra Small",IF(AND(P4872&gt;=50000,P4872&lt;250000),"Small",IF(AND(P4872&gt;=250000,P4872&lt;1000000),"Medium",IF(AND(P4872&gt;=1000000,P4872&lt;10000000),"Large",IF(AND(P4872&gt;=10000000,P4872&lt;100000000),"Extra Large",IF(P4872&gt;=100000000,"Extra-extra-large"))))))</f>
        <v>Extra Large</v>
      </c>
      <c r="E4872" t="s">
        <v>101</v>
      </c>
      <c r="F4872">
        <v>399</v>
      </c>
      <c r="G4872">
        <v>359</v>
      </c>
      <c r="H4872">
        <v>171</v>
      </c>
      <c r="I4872">
        <v>657.59</v>
      </c>
      <c r="J4872" t="s">
        <v>249</v>
      </c>
      <c r="K4872">
        <v>69205111</v>
      </c>
      <c r="L4872">
        <v>611808</v>
      </c>
      <c r="M4872">
        <v>705210</v>
      </c>
      <c r="N4872">
        <v>716132</v>
      </c>
      <c r="O4872">
        <v>513881</v>
      </c>
      <c r="P4872">
        <v>71752142</v>
      </c>
      <c r="Q4872">
        <v>90875</v>
      </c>
      <c r="R4872">
        <v>71843017</v>
      </c>
      <c r="S4872" t="str">
        <f t="shared" si="152"/>
        <v>False</v>
      </c>
      <c r="T4872">
        <v>57775385</v>
      </c>
      <c r="U4872" t="b">
        <f t="shared" si="153"/>
        <v>0</v>
      </c>
      <c r="V4872">
        <v>0</v>
      </c>
      <c r="W4872">
        <v>0</v>
      </c>
      <c r="X4872">
        <v>0</v>
      </c>
      <c r="Y4872">
        <v>15785532</v>
      </c>
      <c r="Z4872">
        <v>73560917</v>
      </c>
      <c r="AA4872" t="b">
        <f>ABS(T4872-Z4872)&gt;1000000</f>
        <v>1</v>
      </c>
      <c r="AB4872">
        <v>-1717900</v>
      </c>
      <c r="AC4872">
        <v>1341126</v>
      </c>
      <c r="AD4872">
        <v>-376774</v>
      </c>
      <c r="AE4872">
        <v>29998537</v>
      </c>
      <c r="AF4872">
        <v>0</v>
      </c>
      <c r="AG4872">
        <v>18346555</v>
      </c>
      <c r="AH4872">
        <v>18346555</v>
      </c>
      <c r="AI4872">
        <v>48345092</v>
      </c>
      <c r="AJ4872">
        <v>10995421</v>
      </c>
      <c r="AK4872">
        <v>0</v>
      </c>
      <c r="AL4872">
        <v>1048782</v>
      </c>
      <c r="AM4872">
        <v>1048782</v>
      </c>
      <c r="AN4872">
        <v>12044203</v>
      </c>
      <c r="AO4872">
        <v>36300889</v>
      </c>
      <c r="AQ4872">
        <f>K4872/R4872</f>
        <v>0.9632823604832742</v>
      </c>
    </row>
    <row r="4873" spans="1:43" x14ac:dyDescent="0.35">
      <c r="A4873" t="s">
        <v>10091</v>
      </c>
      <c r="B4873" t="s">
        <v>10092</v>
      </c>
      <c r="C4873" t="s">
        <v>50</v>
      </c>
      <c r="D4873" t="str">
        <f>IF(P4873&lt;=50000,"Extra Small",IF(AND(P4873&gt;=50000,P4873&lt;250000),"Small",IF(AND(P4873&gt;=250000,P4873&lt;1000000),"Medium",IF(AND(P4873&gt;=1000000,P4873&lt;10000000),"Large",IF(AND(P4873&gt;=10000000,P4873&lt;100000000),"Extra Large",IF(P4873&gt;=100000000,"Extra-extra-large"))))))</f>
        <v>Large</v>
      </c>
      <c r="E4873" t="s">
        <v>88</v>
      </c>
      <c r="F4873">
        <v>11</v>
      </c>
      <c r="G4873">
        <v>34</v>
      </c>
      <c r="H4873">
        <v>6</v>
      </c>
      <c r="I4873">
        <v>27</v>
      </c>
      <c r="J4873" t="s">
        <v>48</v>
      </c>
      <c r="K4873">
        <v>11818</v>
      </c>
      <c r="L4873">
        <v>2027493</v>
      </c>
      <c r="M4873">
        <v>2488489</v>
      </c>
      <c r="N4873">
        <v>0</v>
      </c>
      <c r="O4873">
        <v>539</v>
      </c>
      <c r="P4873">
        <v>4528339</v>
      </c>
      <c r="Q4873">
        <v>240689</v>
      </c>
      <c r="R4873">
        <v>4769028</v>
      </c>
      <c r="S4873" t="str">
        <f t="shared" si="152"/>
        <v>False</v>
      </c>
      <c r="T4873">
        <v>3212022</v>
      </c>
      <c r="U4873" t="b">
        <f t="shared" si="153"/>
        <v>0</v>
      </c>
      <c r="V4873">
        <v>313349</v>
      </c>
      <c r="W4873">
        <v>0</v>
      </c>
      <c r="X4873">
        <v>0</v>
      </c>
      <c r="Y4873">
        <v>2882666</v>
      </c>
      <c r="Z4873">
        <v>6408037</v>
      </c>
      <c r="AA4873" t="b">
        <f>ABS(T4873-Z4873)&gt;1000000</f>
        <v>1</v>
      </c>
      <c r="AB4873">
        <v>-1639009</v>
      </c>
      <c r="AC4873">
        <v>0</v>
      </c>
      <c r="AD4873">
        <v>-1639009</v>
      </c>
      <c r="AE4873">
        <v>1507151</v>
      </c>
      <c r="AF4873">
        <v>6818</v>
      </c>
      <c r="AG4873">
        <v>4770981</v>
      </c>
      <c r="AH4873">
        <v>4777799</v>
      </c>
      <c r="AI4873">
        <v>6284950</v>
      </c>
      <c r="AJ4873">
        <v>6150765</v>
      </c>
      <c r="AK4873">
        <v>2315883</v>
      </c>
      <c r="AL4873">
        <v>17001</v>
      </c>
      <c r="AM4873">
        <v>2332884</v>
      </c>
      <c r="AN4873">
        <v>8483649</v>
      </c>
      <c r="AO4873">
        <v>-2198699</v>
      </c>
      <c r="AQ4873">
        <f>K4873/R4873</f>
        <v>2.4780731000111555E-3</v>
      </c>
    </row>
    <row r="4874" spans="1:43" x14ac:dyDescent="0.35">
      <c r="A4874" t="s">
        <v>10093</v>
      </c>
      <c r="B4874" t="s">
        <v>10094</v>
      </c>
      <c r="C4874" t="s">
        <v>50</v>
      </c>
      <c r="D4874" t="str">
        <f>IF(P4874&lt;=50000,"Extra Small",IF(AND(P4874&gt;=50000,P4874&lt;250000),"Small",IF(AND(P4874&gt;=250000,P4874&lt;1000000),"Medium",IF(AND(P4874&gt;=1000000,P4874&lt;10000000),"Large",IF(AND(P4874&gt;=10000000,P4874&lt;100000000),"Extra Large",IF(P4874&gt;=100000000,"Extra-extra-large"))))))</f>
        <v>Extra Large</v>
      </c>
      <c r="E4874" t="s">
        <v>73</v>
      </c>
      <c r="F4874">
        <v>12</v>
      </c>
      <c r="G4874">
        <v>1</v>
      </c>
      <c r="H4874">
        <v>0</v>
      </c>
      <c r="I4874">
        <v>0</v>
      </c>
      <c r="J4874" t="s">
        <v>216</v>
      </c>
      <c r="K4874">
        <v>10265820</v>
      </c>
      <c r="L4874">
        <v>0</v>
      </c>
      <c r="M4874">
        <v>8452065</v>
      </c>
      <c r="N4874">
        <v>3596497</v>
      </c>
      <c r="O4874">
        <v>5236</v>
      </c>
      <c r="P4874">
        <v>22319618</v>
      </c>
      <c r="Q4874">
        <v>0</v>
      </c>
      <c r="R4874">
        <v>22319618</v>
      </c>
      <c r="S4874" t="str">
        <f t="shared" si="152"/>
        <v>False</v>
      </c>
      <c r="T4874">
        <v>2329958</v>
      </c>
      <c r="U4874" t="b">
        <f t="shared" si="153"/>
        <v>0</v>
      </c>
      <c r="V4874">
        <v>2545973</v>
      </c>
      <c r="W4874">
        <v>0</v>
      </c>
      <c r="X4874">
        <v>0</v>
      </c>
      <c r="Y4874">
        <v>4531719</v>
      </c>
      <c r="Z4874">
        <v>9407650</v>
      </c>
      <c r="AA4874" t="b">
        <f>ABS(T4874-Z4874)&gt;1000000</f>
        <v>1</v>
      </c>
      <c r="AB4874">
        <v>12911968</v>
      </c>
      <c r="AC4874">
        <v>18931815</v>
      </c>
      <c r="AD4874">
        <v>31843783</v>
      </c>
      <c r="AE4874">
        <v>3858200</v>
      </c>
      <c r="AF4874">
        <v>0</v>
      </c>
      <c r="AG4874">
        <v>316923397</v>
      </c>
      <c r="AH4874">
        <v>316923397</v>
      </c>
      <c r="AI4874">
        <v>320781597</v>
      </c>
      <c r="AJ4874">
        <v>1370854</v>
      </c>
      <c r="AK4874">
        <v>51126591</v>
      </c>
      <c r="AL4874">
        <v>22029</v>
      </c>
      <c r="AM4874">
        <v>51148620</v>
      </c>
      <c r="AN4874">
        <v>52519474</v>
      </c>
      <c r="AO4874">
        <v>268262123</v>
      </c>
      <c r="AQ4874">
        <f>K4874/R4874</f>
        <v>0.45994604387942484</v>
      </c>
    </row>
    <row r="4875" spans="1:43" x14ac:dyDescent="0.35">
      <c r="A4875" t="s">
        <v>10095</v>
      </c>
      <c r="B4875" t="s">
        <v>10096</v>
      </c>
      <c r="C4875" t="s">
        <v>50</v>
      </c>
      <c r="D4875" t="str">
        <f>IF(P4875&lt;=50000,"Extra Small",IF(AND(P4875&gt;=50000,P4875&lt;250000),"Small",IF(AND(P4875&gt;=250000,P4875&lt;1000000),"Medium",IF(AND(P4875&gt;=1000000,P4875&lt;10000000),"Large",IF(AND(P4875&gt;=10000000,P4875&lt;100000000),"Extra Large",IF(P4875&gt;=100000000,"Extra-extra-large"))))))</f>
        <v>Extra Large</v>
      </c>
      <c r="E4875" t="s">
        <v>110</v>
      </c>
      <c r="F4875">
        <v>224</v>
      </c>
      <c r="G4875">
        <v>60</v>
      </c>
      <c r="H4875">
        <v>47</v>
      </c>
      <c r="I4875">
        <v>260.56</v>
      </c>
      <c r="J4875" t="s">
        <v>129</v>
      </c>
      <c r="K4875">
        <v>43119787</v>
      </c>
      <c r="L4875">
        <v>550</v>
      </c>
      <c r="M4875">
        <v>106558</v>
      </c>
      <c r="N4875">
        <v>216746</v>
      </c>
      <c r="O4875">
        <v>0</v>
      </c>
      <c r="P4875">
        <v>43443641</v>
      </c>
      <c r="Q4875">
        <v>78329</v>
      </c>
      <c r="R4875">
        <v>43521970</v>
      </c>
      <c r="S4875" t="str">
        <f t="shared" si="152"/>
        <v>False</v>
      </c>
      <c r="T4875">
        <v>26239933</v>
      </c>
      <c r="U4875" t="b">
        <f t="shared" si="153"/>
        <v>0</v>
      </c>
      <c r="V4875">
        <v>0</v>
      </c>
      <c r="W4875">
        <v>0</v>
      </c>
      <c r="X4875">
        <v>0</v>
      </c>
      <c r="Y4875">
        <v>15791525</v>
      </c>
      <c r="Z4875">
        <v>42031458</v>
      </c>
      <c r="AA4875" t="b">
        <f>ABS(T4875-Z4875)&gt;1000000</f>
        <v>1</v>
      </c>
      <c r="AB4875">
        <v>1490512</v>
      </c>
      <c r="AC4875">
        <v>0</v>
      </c>
      <c r="AD4875">
        <v>1490512</v>
      </c>
      <c r="AE4875">
        <v>17205447</v>
      </c>
      <c r="AF4875">
        <v>5698028</v>
      </c>
      <c r="AG4875">
        <v>944124</v>
      </c>
      <c r="AH4875">
        <v>6642152</v>
      </c>
      <c r="AI4875">
        <v>23847599</v>
      </c>
      <c r="AJ4875">
        <v>11021498</v>
      </c>
      <c r="AK4875">
        <v>1613174</v>
      </c>
      <c r="AL4875">
        <v>1262286</v>
      </c>
      <c r="AM4875">
        <v>2875460</v>
      </c>
      <c r="AN4875">
        <v>13896958</v>
      </c>
      <c r="AO4875">
        <v>9950641</v>
      </c>
      <c r="AQ4875">
        <f>K4875/R4875</f>
        <v>0.99075908098829168</v>
      </c>
    </row>
    <row r="4876" spans="1:43" x14ac:dyDescent="0.35">
      <c r="A4876" t="s">
        <v>10097</v>
      </c>
      <c r="B4876" t="s">
        <v>10098</v>
      </c>
      <c r="C4876" t="s">
        <v>50</v>
      </c>
      <c r="D4876" t="str">
        <f>IF(P4876&lt;=50000,"Extra Small",IF(AND(P4876&gt;=50000,P4876&lt;250000),"Small",IF(AND(P4876&gt;=250000,P4876&lt;1000000),"Medium",IF(AND(P4876&gt;=1000000,P4876&lt;10000000),"Large",IF(AND(P4876&gt;=10000000,P4876&lt;100000000),"Extra Large",IF(P4876&gt;=100000000,"Extra-extra-large"))))))</f>
        <v>Medium</v>
      </c>
      <c r="E4876" t="s">
        <v>88</v>
      </c>
      <c r="F4876">
        <v>0</v>
      </c>
      <c r="G4876">
        <v>2</v>
      </c>
      <c r="H4876">
        <v>0</v>
      </c>
      <c r="I4876">
        <v>1.3</v>
      </c>
      <c r="J4876" t="s">
        <v>92</v>
      </c>
      <c r="K4876">
        <v>0</v>
      </c>
      <c r="L4876">
        <v>403891</v>
      </c>
      <c r="M4876">
        <v>0</v>
      </c>
      <c r="N4876">
        <v>362217</v>
      </c>
      <c r="O4876">
        <v>166678</v>
      </c>
      <c r="P4876">
        <v>932786</v>
      </c>
      <c r="Q4876">
        <v>99156</v>
      </c>
      <c r="R4876">
        <v>1031942</v>
      </c>
      <c r="S4876" t="str">
        <f t="shared" si="152"/>
        <v>False</v>
      </c>
      <c r="T4876">
        <v>120278</v>
      </c>
      <c r="U4876" t="b">
        <f t="shared" si="153"/>
        <v>0</v>
      </c>
      <c r="V4876">
        <v>0</v>
      </c>
      <c r="W4876">
        <v>618476</v>
      </c>
      <c r="X4876">
        <v>0</v>
      </c>
      <c r="Y4876">
        <v>87597</v>
      </c>
      <c r="Z4876">
        <v>826351</v>
      </c>
      <c r="AA4876" t="b">
        <f>ABS(T4876-Z4876)&gt;25000</f>
        <v>1</v>
      </c>
      <c r="AB4876">
        <v>205591</v>
      </c>
      <c r="AC4876">
        <v>230597</v>
      </c>
      <c r="AD4876">
        <v>436188</v>
      </c>
      <c r="AE4876">
        <v>6500410</v>
      </c>
      <c r="AF4876">
        <v>0</v>
      </c>
      <c r="AG4876">
        <v>0</v>
      </c>
      <c r="AH4876">
        <v>0</v>
      </c>
      <c r="AI4876">
        <v>6500410</v>
      </c>
      <c r="AJ4876">
        <v>8871</v>
      </c>
      <c r="AK4876">
        <v>0</v>
      </c>
      <c r="AL4876">
        <v>0</v>
      </c>
      <c r="AM4876">
        <v>0</v>
      </c>
      <c r="AN4876">
        <v>8871</v>
      </c>
      <c r="AO4876">
        <v>6491539</v>
      </c>
      <c r="AQ4876">
        <f>K4876/R4876</f>
        <v>0</v>
      </c>
    </row>
    <row r="4877" spans="1:43" x14ac:dyDescent="0.35">
      <c r="A4877" t="s">
        <v>10099</v>
      </c>
      <c r="B4877" t="s">
        <v>10100</v>
      </c>
      <c r="C4877" t="s">
        <v>50</v>
      </c>
      <c r="D4877" t="str">
        <f>IF(P4877&lt;=50000,"Extra Small",IF(AND(P4877&gt;=50000,P4877&lt;250000),"Small",IF(AND(P4877&gt;=250000,P4877&lt;1000000),"Medium",IF(AND(P4877&gt;=1000000,P4877&lt;10000000),"Large",IF(AND(P4877&gt;=10000000,P4877&lt;100000000),"Extra Large",IF(P4877&gt;=100000000,"Extra-extra-large"))))))</f>
        <v>Extra Large</v>
      </c>
      <c r="E4877" t="s">
        <v>73</v>
      </c>
      <c r="F4877">
        <v>35</v>
      </c>
      <c r="G4877">
        <v>5</v>
      </c>
      <c r="H4877">
        <v>1</v>
      </c>
      <c r="I4877">
        <v>38.200000000000003</v>
      </c>
      <c r="J4877" t="s">
        <v>48</v>
      </c>
      <c r="K4877">
        <v>152525</v>
      </c>
      <c r="L4877">
        <v>0</v>
      </c>
      <c r="M4877">
        <v>19213136</v>
      </c>
      <c r="N4877">
        <v>210611</v>
      </c>
      <c r="O4877">
        <v>0</v>
      </c>
      <c r="P4877">
        <v>19576272</v>
      </c>
      <c r="Q4877">
        <v>0</v>
      </c>
      <c r="R4877">
        <v>19576272</v>
      </c>
      <c r="S4877" t="str">
        <f t="shared" si="152"/>
        <v>False</v>
      </c>
      <c r="T4877">
        <v>3219240</v>
      </c>
      <c r="U4877" t="b">
        <f t="shared" si="153"/>
        <v>0</v>
      </c>
      <c r="V4877">
        <v>0</v>
      </c>
      <c r="W4877">
        <v>0</v>
      </c>
      <c r="X4877">
        <v>0</v>
      </c>
      <c r="Y4877">
        <v>15954362</v>
      </c>
      <c r="Z4877">
        <v>19173602</v>
      </c>
      <c r="AA4877" t="b">
        <f>ABS(T4877-Z4877)&gt;1000000</f>
        <v>1</v>
      </c>
      <c r="AB4877">
        <v>402670</v>
      </c>
      <c r="AC4877">
        <v>0</v>
      </c>
      <c r="AD4877">
        <v>402670</v>
      </c>
      <c r="AE4877">
        <v>13870550</v>
      </c>
      <c r="AF4877">
        <v>0</v>
      </c>
      <c r="AG4877">
        <v>1573796</v>
      </c>
      <c r="AH4877">
        <v>1573796</v>
      </c>
      <c r="AI4877">
        <v>15444346</v>
      </c>
      <c r="AJ4877">
        <v>5674037</v>
      </c>
      <c r="AK4877">
        <v>0</v>
      </c>
      <c r="AL4877">
        <v>85000</v>
      </c>
      <c r="AM4877">
        <v>85000</v>
      </c>
      <c r="AN4877">
        <v>5759037</v>
      </c>
      <c r="AO4877">
        <v>9685309</v>
      </c>
      <c r="AQ4877">
        <f>K4877/R4877</f>
        <v>7.7913200225252282E-3</v>
      </c>
    </row>
    <row r="4878" spans="1:43" x14ac:dyDescent="0.35">
      <c r="A4878" t="s">
        <v>10101</v>
      </c>
      <c r="B4878" t="s">
        <v>10102</v>
      </c>
      <c r="C4878" t="s">
        <v>50</v>
      </c>
      <c r="D4878" t="str">
        <f>IF(P4878&lt;=50000,"Extra Small",IF(AND(P4878&gt;=50000,P4878&lt;250000),"Small",IF(AND(P4878&gt;=250000,P4878&lt;1000000),"Medium",IF(AND(P4878&gt;=1000000,P4878&lt;10000000),"Large",IF(AND(P4878&gt;=10000000,P4878&lt;100000000),"Extra Large",IF(P4878&gt;=100000000,"Extra-extra-large"))))))</f>
        <v>Extra Small</v>
      </c>
      <c r="E4878" t="s">
        <v>49</v>
      </c>
      <c r="F4878">
        <v>0</v>
      </c>
      <c r="G4878">
        <v>0</v>
      </c>
      <c r="H4878">
        <v>0</v>
      </c>
      <c r="I4878">
        <v>0</v>
      </c>
      <c r="J4878" t="s">
        <v>44</v>
      </c>
      <c r="K4878">
        <v>0</v>
      </c>
      <c r="L4878">
        <v>1346</v>
      </c>
      <c r="M4878">
        <v>0</v>
      </c>
      <c r="N4878">
        <v>0</v>
      </c>
      <c r="O4878">
        <v>0</v>
      </c>
      <c r="P4878">
        <v>1346</v>
      </c>
      <c r="Q4878">
        <v>0</v>
      </c>
      <c r="R4878">
        <v>1346</v>
      </c>
      <c r="S4878" t="str">
        <f t="shared" si="152"/>
        <v>False</v>
      </c>
      <c r="T4878">
        <v>0</v>
      </c>
      <c r="U4878" t="e">
        <f t="shared" si="153"/>
        <v>#DIV/0!</v>
      </c>
      <c r="V4878">
        <v>0</v>
      </c>
      <c r="W4878">
        <v>0</v>
      </c>
      <c r="X4878">
        <v>0</v>
      </c>
      <c r="Y4878">
        <v>3833</v>
      </c>
      <c r="Z4878">
        <v>3833</v>
      </c>
      <c r="AA4878" t="b">
        <f>ABS(T4878-Z4878)&gt;25000</f>
        <v>0</v>
      </c>
      <c r="AB4878">
        <v>-2487</v>
      </c>
      <c r="AC4878">
        <v>0</v>
      </c>
      <c r="AD4878">
        <v>-2487</v>
      </c>
      <c r="AE4878">
        <v>0</v>
      </c>
      <c r="AF4878">
        <v>0</v>
      </c>
      <c r="AG4878">
        <v>0</v>
      </c>
      <c r="AH4878">
        <v>0</v>
      </c>
      <c r="AI4878">
        <v>6584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6584</v>
      </c>
      <c r="AQ4878">
        <f>K4878/R4878</f>
        <v>0</v>
      </c>
    </row>
    <row r="4879" spans="1:43" x14ac:dyDescent="0.35">
      <c r="A4879" t="s">
        <v>10103</v>
      </c>
      <c r="B4879" t="s">
        <v>10104</v>
      </c>
      <c r="C4879" t="s">
        <v>50</v>
      </c>
      <c r="D4879" t="str">
        <f>IF(P4879&lt;=50000,"Extra Small",IF(AND(P4879&gt;=50000,P4879&lt;250000),"Small",IF(AND(P4879&gt;=250000,P4879&lt;1000000),"Medium",IF(AND(P4879&gt;=1000000,P4879&lt;10000000),"Large",IF(AND(P4879&gt;=10000000,P4879&lt;100000000),"Extra Large",IF(P4879&gt;=100000000,"Extra-extra-large"))))))</f>
        <v>Extra Large</v>
      </c>
      <c r="E4879" t="s">
        <v>302</v>
      </c>
      <c r="F4879">
        <v>30</v>
      </c>
      <c r="G4879">
        <v>12</v>
      </c>
      <c r="H4879">
        <v>4</v>
      </c>
      <c r="I4879">
        <v>6.4</v>
      </c>
      <c r="J4879" t="s">
        <v>154</v>
      </c>
      <c r="K4879">
        <v>3204211</v>
      </c>
      <c r="L4879">
        <v>8466024</v>
      </c>
      <c r="M4879">
        <v>340400</v>
      </c>
      <c r="N4879">
        <v>436659</v>
      </c>
      <c r="O4879">
        <v>249893</v>
      </c>
      <c r="P4879">
        <v>12697187</v>
      </c>
      <c r="Q4879">
        <v>0</v>
      </c>
      <c r="R4879">
        <v>12697187</v>
      </c>
      <c r="S4879" t="str">
        <f t="shared" si="152"/>
        <v>False</v>
      </c>
      <c r="T4879">
        <v>3220967</v>
      </c>
      <c r="U4879" t="b">
        <f t="shared" si="153"/>
        <v>0</v>
      </c>
      <c r="V4879">
        <v>0</v>
      </c>
      <c r="W4879">
        <v>173584</v>
      </c>
      <c r="X4879">
        <v>6010045</v>
      </c>
      <c r="Y4879">
        <v>3649168</v>
      </c>
      <c r="Z4879">
        <v>13053764</v>
      </c>
      <c r="AA4879" t="b">
        <f>ABS(T4879-Z4879)&gt;1000000</f>
        <v>1</v>
      </c>
      <c r="AB4879">
        <v>-356577</v>
      </c>
      <c r="AC4879">
        <v>0</v>
      </c>
      <c r="AD4879">
        <v>-356577</v>
      </c>
      <c r="AE4879">
        <v>18724881</v>
      </c>
      <c r="AF4879">
        <v>0</v>
      </c>
      <c r="AG4879">
        <v>4590255</v>
      </c>
      <c r="AH4879">
        <v>4590255</v>
      </c>
      <c r="AI4879">
        <v>23315136</v>
      </c>
      <c r="AJ4879">
        <v>2044449</v>
      </c>
      <c r="AK4879">
        <v>0</v>
      </c>
      <c r="AL4879">
        <v>105139</v>
      </c>
      <c r="AM4879">
        <v>105139</v>
      </c>
      <c r="AN4879">
        <v>2149588</v>
      </c>
      <c r="AO4879">
        <v>21165548</v>
      </c>
      <c r="AQ4879">
        <f>K4879/R4879</f>
        <v>0.25235597459500281</v>
      </c>
    </row>
    <row r="4880" spans="1:43" x14ac:dyDescent="0.35">
      <c r="A4880" t="s">
        <v>10105</v>
      </c>
      <c r="B4880" t="s">
        <v>10106</v>
      </c>
      <c r="C4880" t="s">
        <v>50</v>
      </c>
      <c r="D4880" t="str">
        <f>IF(P4880&lt;=50000,"Extra Small",IF(AND(P4880&gt;=50000,P4880&lt;250000),"Small",IF(AND(P4880&gt;=250000,P4880&lt;1000000),"Medium",IF(AND(P4880&gt;=1000000,P4880&lt;10000000),"Large",IF(AND(P4880&gt;=10000000,P4880&lt;100000000),"Extra Large",IF(P4880&gt;=100000000,"Extra-extra-large"))))))</f>
        <v>Small</v>
      </c>
      <c r="E4880" t="s">
        <v>67</v>
      </c>
      <c r="F4880">
        <v>1</v>
      </c>
      <c r="G4880">
        <v>1</v>
      </c>
      <c r="H4880">
        <v>1</v>
      </c>
      <c r="I4880">
        <v>1</v>
      </c>
      <c r="J4880" t="s">
        <v>44</v>
      </c>
      <c r="K4880">
        <v>0</v>
      </c>
      <c r="L4880">
        <v>0</v>
      </c>
      <c r="M4880">
        <v>0</v>
      </c>
      <c r="N4880">
        <v>0</v>
      </c>
      <c r="O4880">
        <v>72041</v>
      </c>
      <c r="P4880">
        <v>72041</v>
      </c>
      <c r="Q4880">
        <v>0</v>
      </c>
      <c r="R4880">
        <v>72041</v>
      </c>
      <c r="S4880" t="str">
        <f t="shared" si="152"/>
        <v>False</v>
      </c>
      <c r="T4880">
        <v>0</v>
      </c>
      <c r="U4880" t="b">
        <f t="shared" si="153"/>
        <v>0</v>
      </c>
      <c r="V4880">
        <v>0</v>
      </c>
      <c r="W4880">
        <v>36000</v>
      </c>
      <c r="X4880">
        <v>0</v>
      </c>
      <c r="Y4880">
        <v>31018</v>
      </c>
      <c r="Z4880">
        <v>67018</v>
      </c>
      <c r="AA4880" t="b">
        <f>ABS(T4880-Z4880)&gt;25000</f>
        <v>1</v>
      </c>
      <c r="AB4880">
        <v>5023</v>
      </c>
      <c r="AC4880">
        <v>0</v>
      </c>
      <c r="AD4880">
        <v>5023</v>
      </c>
      <c r="AE4880">
        <v>0</v>
      </c>
      <c r="AF4880">
        <v>0</v>
      </c>
      <c r="AG4880">
        <v>0</v>
      </c>
      <c r="AH4880">
        <v>0</v>
      </c>
      <c r="AI4880">
        <v>931270</v>
      </c>
      <c r="AJ4880">
        <v>0</v>
      </c>
      <c r="AK4880">
        <v>0</v>
      </c>
      <c r="AL4880">
        <v>0</v>
      </c>
      <c r="AM4880">
        <v>0</v>
      </c>
      <c r="AN4880">
        <v>190000</v>
      </c>
      <c r="AO4880">
        <v>741270</v>
      </c>
      <c r="AQ4880">
        <f>K4880/R4880</f>
        <v>0</v>
      </c>
    </row>
    <row r="4881" spans="1:43" x14ac:dyDescent="0.35">
      <c r="A4881" t="s">
        <v>10107</v>
      </c>
      <c r="B4881" t="s">
        <v>10108</v>
      </c>
      <c r="C4881" t="s">
        <v>50</v>
      </c>
      <c r="D4881" t="str">
        <f>IF(P4881&lt;=50000,"Extra Small",IF(AND(P4881&gt;=50000,P4881&lt;250000),"Small",IF(AND(P4881&gt;=250000,P4881&lt;1000000),"Medium",IF(AND(P4881&gt;=1000000,P4881&lt;10000000),"Large",IF(AND(P4881&gt;=10000000,P4881&lt;100000000),"Extra Large",IF(P4881&gt;=100000000,"Extra-extra-large"))))))</f>
        <v>Extra Large</v>
      </c>
      <c r="E4881" t="s">
        <v>67</v>
      </c>
      <c r="F4881">
        <v>12</v>
      </c>
      <c r="G4881">
        <v>124</v>
      </c>
      <c r="H4881">
        <v>1</v>
      </c>
      <c r="I4881">
        <v>96.97</v>
      </c>
      <c r="J4881" t="s">
        <v>130</v>
      </c>
      <c r="K4881">
        <v>6621736</v>
      </c>
      <c r="L4881">
        <v>306985</v>
      </c>
      <c r="M4881">
        <v>3694383</v>
      </c>
      <c r="N4881">
        <v>1477503</v>
      </c>
      <c r="O4881">
        <v>200660</v>
      </c>
      <c r="P4881">
        <v>12301267</v>
      </c>
      <c r="Q4881">
        <v>0</v>
      </c>
      <c r="R4881">
        <v>12301267</v>
      </c>
      <c r="S4881" t="str">
        <f t="shared" si="152"/>
        <v>False</v>
      </c>
      <c r="T4881">
        <v>6862046</v>
      </c>
      <c r="U4881" t="b">
        <f t="shared" si="153"/>
        <v>0</v>
      </c>
      <c r="V4881">
        <v>30967</v>
      </c>
      <c r="W4881">
        <v>0</v>
      </c>
      <c r="X4881">
        <v>0</v>
      </c>
      <c r="Y4881">
        <v>3660069</v>
      </c>
      <c r="Z4881">
        <v>10553082</v>
      </c>
      <c r="AA4881" t="b">
        <f>ABS(T4881-Z4881)&gt;1000000</f>
        <v>1</v>
      </c>
      <c r="AB4881">
        <v>1748185</v>
      </c>
      <c r="AC4881">
        <v>0</v>
      </c>
      <c r="AD4881">
        <v>1748185</v>
      </c>
      <c r="AE4881">
        <v>64173308</v>
      </c>
      <c r="AF4881">
        <v>0</v>
      </c>
      <c r="AG4881">
        <v>38978805</v>
      </c>
      <c r="AH4881">
        <v>38978805</v>
      </c>
      <c r="AI4881">
        <v>103152113</v>
      </c>
      <c r="AJ4881">
        <v>32126738</v>
      </c>
      <c r="AK4881">
        <v>0</v>
      </c>
      <c r="AL4881">
        <v>21188</v>
      </c>
      <c r="AM4881">
        <v>21188</v>
      </c>
      <c r="AN4881">
        <v>32147926</v>
      </c>
      <c r="AO4881">
        <v>71004187</v>
      </c>
      <c r="AQ4881">
        <f>K4881/R4881</f>
        <v>0.53829707135045524</v>
      </c>
    </row>
    <row r="4882" spans="1:43" x14ac:dyDescent="0.35">
      <c r="A4882" t="s">
        <v>10109</v>
      </c>
      <c r="B4882" t="s">
        <v>10110</v>
      </c>
      <c r="C4882" t="s">
        <v>50</v>
      </c>
      <c r="D4882" t="str">
        <f>IF(P4882&lt;=50000,"Extra Small",IF(AND(P4882&gt;=50000,P4882&lt;250000),"Small",IF(AND(P4882&gt;=250000,P4882&lt;1000000),"Medium",IF(AND(P4882&gt;=1000000,P4882&lt;10000000),"Large",IF(AND(P4882&gt;=10000000,P4882&lt;100000000),"Extra Large",IF(P4882&gt;=100000000,"Extra-extra-large"))))))</f>
        <v>Medium</v>
      </c>
      <c r="E4882" t="s">
        <v>123</v>
      </c>
      <c r="F4882">
        <v>4</v>
      </c>
      <c r="G4882">
        <v>4</v>
      </c>
      <c r="H4882">
        <v>2</v>
      </c>
      <c r="I4882">
        <v>5</v>
      </c>
      <c r="J4882" t="s">
        <v>107</v>
      </c>
      <c r="K4882">
        <v>0</v>
      </c>
      <c r="L4882">
        <v>55493</v>
      </c>
      <c r="M4882">
        <v>597111</v>
      </c>
      <c r="N4882">
        <v>159</v>
      </c>
      <c r="O4882">
        <v>42360</v>
      </c>
      <c r="P4882">
        <v>695123</v>
      </c>
      <c r="Q4882">
        <v>0</v>
      </c>
      <c r="R4882">
        <v>695123</v>
      </c>
      <c r="S4882" t="str">
        <f t="shared" si="152"/>
        <v>False</v>
      </c>
      <c r="T4882">
        <v>495911</v>
      </c>
      <c r="U4882" t="b">
        <f t="shared" si="153"/>
        <v>0</v>
      </c>
      <c r="V4882">
        <v>0</v>
      </c>
      <c r="W4882">
        <v>0</v>
      </c>
      <c r="X4882">
        <v>0</v>
      </c>
      <c r="Y4882">
        <v>324424</v>
      </c>
      <c r="Z4882">
        <v>820335</v>
      </c>
      <c r="AA4882" t="b">
        <f>ABS(T4882-Z4882)&gt;25000</f>
        <v>1</v>
      </c>
      <c r="AB4882">
        <v>-125212</v>
      </c>
      <c r="AC4882">
        <v>0</v>
      </c>
      <c r="AD4882">
        <v>-125212</v>
      </c>
      <c r="AE4882">
        <v>119816</v>
      </c>
      <c r="AF4882">
        <v>0</v>
      </c>
      <c r="AG4882">
        <v>0</v>
      </c>
      <c r="AH4882">
        <v>10476</v>
      </c>
      <c r="AI4882">
        <v>130292</v>
      </c>
      <c r="AJ4882">
        <v>410732</v>
      </c>
      <c r="AK4882">
        <v>0</v>
      </c>
      <c r="AL4882">
        <v>0</v>
      </c>
      <c r="AM4882">
        <v>0</v>
      </c>
      <c r="AN4882">
        <v>410732</v>
      </c>
      <c r="AO4882">
        <v>-280440</v>
      </c>
      <c r="AQ4882">
        <f>K4882/R4882</f>
        <v>0</v>
      </c>
    </row>
    <row r="4883" spans="1:43" x14ac:dyDescent="0.35">
      <c r="A4883" t="s">
        <v>10111</v>
      </c>
      <c r="B4883" t="s">
        <v>10112</v>
      </c>
      <c r="C4883" t="s">
        <v>50</v>
      </c>
      <c r="D4883" t="str">
        <f>IF(P4883&lt;=50000,"Extra Small",IF(AND(P4883&gt;=50000,P4883&lt;250000),"Small",IF(AND(P4883&gt;=250000,P4883&lt;1000000),"Medium",IF(AND(P4883&gt;=1000000,P4883&lt;10000000),"Large",IF(AND(P4883&gt;=10000000,P4883&lt;100000000),"Extra Large",IF(P4883&gt;=100000000,"Extra-extra-large"))))))</f>
        <v>Large</v>
      </c>
      <c r="E4883" t="s">
        <v>43</v>
      </c>
      <c r="F4883">
        <v>28</v>
      </c>
      <c r="G4883">
        <v>10</v>
      </c>
      <c r="H4883">
        <v>4</v>
      </c>
      <c r="I4883">
        <v>28</v>
      </c>
      <c r="J4883" t="s">
        <v>10113</v>
      </c>
      <c r="K4883">
        <v>4706292</v>
      </c>
      <c r="L4883">
        <v>18109</v>
      </c>
      <c r="M4883">
        <v>1917178</v>
      </c>
      <c r="N4883">
        <v>44668</v>
      </c>
      <c r="O4883">
        <v>47528</v>
      </c>
      <c r="P4883">
        <v>6733775</v>
      </c>
      <c r="Q4883">
        <v>0</v>
      </c>
      <c r="R4883">
        <v>6733775</v>
      </c>
      <c r="S4883" t="str">
        <f t="shared" si="152"/>
        <v>False</v>
      </c>
      <c r="T4883">
        <v>3410511</v>
      </c>
      <c r="U4883" t="b">
        <f t="shared" si="153"/>
        <v>0</v>
      </c>
      <c r="V4883">
        <v>11488</v>
      </c>
      <c r="W4883">
        <v>39767</v>
      </c>
      <c r="X4883">
        <v>0</v>
      </c>
      <c r="Y4883">
        <v>3253462</v>
      </c>
      <c r="Z4883">
        <v>6715228</v>
      </c>
      <c r="AA4883" t="b">
        <f>ABS(T4883-Z4883)&gt;1000000</f>
        <v>1</v>
      </c>
      <c r="AB4883">
        <v>18547</v>
      </c>
      <c r="AC4883">
        <v>0</v>
      </c>
      <c r="AD4883">
        <v>18547</v>
      </c>
      <c r="AE4883">
        <v>2795534</v>
      </c>
      <c r="AF4883">
        <v>0</v>
      </c>
      <c r="AG4883">
        <v>2288643</v>
      </c>
      <c r="AH4883">
        <v>2288643</v>
      </c>
      <c r="AI4883">
        <v>5084177</v>
      </c>
      <c r="AJ4883">
        <v>1774215</v>
      </c>
      <c r="AK4883">
        <v>0</v>
      </c>
      <c r="AL4883">
        <v>108295</v>
      </c>
      <c r="AM4883">
        <v>108295</v>
      </c>
      <c r="AN4883">
        <v>1882510</v>
      </c>
      <c r="AO4883">
        <v>3201667</v>
      </c>
      <c r="AQ4883">
        <f>K4883/R4883</f>
        <v>0.6989084131857688</v>
      </c>
    </row>
    <row r="4884" spans="1:43" x14ac:dyDescent="0.35">
      <c r="A4884" t="s">
        <v>10114</v>
      </c>
      <c r="B4884" t="s">
        <v>10115</v>
      </c>
      <c r="C4884" t="s">
        <v>50</v>
      </c>
      <c r="D4884" t="str">
        <f>IF(P4884&lt;=50000,"Extra Small",IF(AND(P4884&gt;=50000,P4884&lt;250000),"Small",IF(AND(P4884&gt;=250000,P4884&lt;1000000),"Medium",IF(AND(P4884&gt;=1000000,P4884&lt;10000000),"Large",IF(AND(P4884&gt;=10000000,P4884&lt;100000000),"Extra Large",IF(P4884&gt;=100000000,"Extra-extra-large"))))))</f>
        <v>Medium</v>
      </c>
      <c r="E4884" t="s">
        <v>39</v>
      </c>
      <c r="F4884">
        <v>1</v>
      </c>
      <c r="G4884">
        <v>4</v>
      </c>
      <c r="H4884">
        <v>0</v>
      </c>
      <c r="I4884">
        <v>2.15</v>
      </c>
      <c r="J4884" t="s">
        <v>10116</v>
      </c>
      <c r="K4884">
        <v>0</v>
      </c>
      <c r="L4884">
        <v>792161</v>
      </c>
      <c r="M4884">
        <v>17950</v>
      </c>
      <c r="N4884">
        <v>0</v>
      </c>
      <c r="O4884">
        <v>8627</v>
      </c>
      <c r="P4884">
        <v>818738</v>
      </c>
      <c r="Q4884">
        <v>0</v>
      </c>
      <c r="R4884">
        <v>818738</v>
      </c>
      <c r="S4884" t="str">
        <f t="shared" si="152"/>
        <v>False</v>
      </c>
      <c r="T4884">
        <v>104129</v>
      </c>
      <c r="U4884" t="b">
        <f t="shared" si="153"/>
        <v>0</v>
      </c>
      <c r="V4884">
        <v>0</v>
      </c>
      <c r="W4884">
        <v>307942</v>
      </c>
      <c r="X4884">
        <v>327542</v>
      </c>
      <c r="Y4884">
        <v>103452</v>
      </c>
      <c r="Z4884">
        <v>843065</v>
      </c>
      <c r="AA4884" t="b">
        <f>ABS(T4884-Z4884)&gt;25000</f>
        <v>1</v>
      </c>
      <c r="AB4884">
        <v>-24327</v>
      </c>
      <c r="AC4884">
        <v>0</v>
      </c>
      <c r="AD4884">
        <v>-24327</v>
      </c>
      <c r="AE4884">
        <v>241614</v>
      </c>
      <c r="AF4884">
        <v>0</v>
      </c>
      <c r="AG4884">
        <v>0</v>
      </c>
      <c r="AH4884">
        <v>34811</v>
      </c>
      <c r="AI4884">
        <v>276425</v>
      </c>
      <c r="AJ4884">
        <v>142356</v>
      </c>
      <c r="AK4884">
        <v>0</v>
      </c>
      <c r="AL4884">
        <v>0</v>
      </c>
      <c r="AM4884">
        <v>0</v>
      </c>
      <c r="AN4884">
        <v>142356</v>
      </c>
      <c r="AO4884">
        <v>134069</v>
      </c>
      <c r="AQ4884">
        <f>K4884/R4884</f>
        <v>0</v>
      </c>
    </row>
    <row r="4885" spans="1:43" x14ac:dyDescent="0.35">
      <c r="A4885" t="s">
        <v>10117</v>
      </c>
      <c r="B4885" t="s">
        <v>10118</v>
      </c>
      <c r="C4885" t="s">
        <v>50</v>
      </c>
      <c r="D4885" t="str">
        <f>IF(P4885&lt;=50000,"Extra Small",IF(AND(P4885&gt;=50000,P4885&lt;250000),"Small",IF(AND(P4885&gt;=250000,P4885&lt;1000000),"Medium",IF(AND(P4885&gt;=1000000,P4885&lt;10000000),"Large",IF(AND(P4885&gt;=10000000,P4885&lt;100000000),"Extra Large",IF(P4885&gt;=100000000,"Extra-extra-large"))))))</f>
        <v>Medium</v>
      </c>
      <c r="E4885" t="s">
        <v>39</v>
      </c>
      <c r="F4885">
        <v>1</v>
      </c>
      <c r="G4885">
        <v>3</v>
      </c>
      <c r="H4885">
        <v>5</v>
      </c>
      <c r="I4885">
        <v>2</v>
      </c>
      <c r="J4885" t="s">
        <v>256</v>
      </c>
      <c r="K4885">
        <v>0</v>
      </c>
      <c r="L4885">
        <v>115048</v>
      </c>
      <c r="M4885">
        <v>51212</v>
      </c>
      <c r="N4885">
        <v>246168</v>
      </c>
      <c r="O4885">
        <v>8826</v>
      </c>
      <c r="P4885">
        <v>421254</v>
      </c>
      <c r="Q4885">
        <v>568</v>
      </c>
      <c r="R4885">
        <v>421822</v>
      </c>
      <c r="S4885" t="str">
        <f t="shared" si="152"/>
        <v>False</v>
      </c>
      <c r="T4885">
        <v>175954</v>
      </c>
      <c r="U4885" t="b">
        <f t="shared" si="153"/>
        <v>0</v>
      </c>
      <c r="V4885">
        <v>0</v>
      </c>
      <c r="W4885">
        <v>10000</v>
      </c>
      <c r="X4885">
        <v>12525</v>
      </c>
      <c r="Y4885">
        <v>128425</v>
      </c>
      <c r="Z4885">
        <v>326904</v>
      </c>
      <c r="AA4885" t="b">
        <f>ABS(T4885-Z4885)&gt;25000</f>
        <v>1</v>
      </c>
      <c r="AB4885">
        <v>94918</v>
      </c>
      <c r="AC4885">
        <v>0</v>
      </c>
      <c r="AD4885">
        <v>94918</v>
      </c>
      <c r="AE4885">
        <v>488327</v>
      </c>
      <c r="AF4885">
        <v>0</v>
      </c>
      <c r="AG4885">
        <v>0</v>
      </c>
      <c r="AH4885">
        <v>4773359</v>
      </c>
      <c r="AI4885">
        <v>5261686</v>
      </c>
      <c r="AJ4885">
        <v>297074</v>
      </c>
      <c r="AK4885">
        <v>0</v>
      </c>
      <c r="AL4885">
        <v>0</v>
      </c>
      <c r="AM4885">
        <v>0</v>
      </c>
      <c r="AN4885">
        <v>297074</v>
      </c>
      <c r="AO4885">
        <v>4964612</v>
      </c>
      <c r="AQ4885">
        <f>K4885/R4885</f>
        <v>0</v>
      </c>
    </row>
    <row r="4886" spans="1:43" x14ac:dyDescent="0.35">
      <c r="A4886" t="s">
        <v>10119</v>
      </c>
      <c r="B4886" t="s">
        <v>10120</v>
      </c>
      <c r="C4886" t="s">
        <v>50</v>
      </c>
      <c r="D4886" t="str">
        <f>IF(P4886&lt;=50000,"Extra Small",IF(AND(P4886&gt;=50000,P4886&lt;250000),"Small",IF(AND(P4886&gt;=250000,P4886&lt;1000000),"Medium",IF(AND(P4886&gt;=1000000,P4886&lt;10000000),"Large",IF(AND(P4886&gt;=10000000,P4886&lt;100000000),"Extra Large",IF(P4886&gt;=100000000,"Extra-extra-large"))))))</f>
        <v>Medium</v>
      </c>
      <c r="E4886" t="s">
        <v>164</v>
      </c>
      <c r="F4886">
        <v>1</v>
      </c>
      <c r="G4886">
        <v>1</v>
      </c>
      <c r="H4886">
        <v>0</v>
      </c>
      <c r="I4886">
        <v>1.1000000000000001</v>
      </c>
      <c r="J4886" t="s">
        <v>10121</v>
      </c>
      <c r="K4886">
        <v>528920</v>
      </c>
      <c r="L4886">
        <v>57728</v>
      </c>
      <c r="M4886">
        <v>87882</v>
      </c>
      <c r="N4886">
        <v>16465</v>
      </c>
      <c r="O4886">
        <v>9510</v>
      </c>
      <c r="P4886">
        <v>700505</v>
      </c>
      <c r="Q4886">
        <v>0</v>
      </c>
      <c r="R4886">
        <v>700505</v>
      </c>
      <c r="S4886" t="str">
        <f t="shared" si="152"/>
        <v>False</v>
      </c>
      <c r="T4886">
        <v>130027</v>
      </c>
      <c r="U4886" t="b">
        <f t="shared" si="153"/>
        <v>0</v>
      </c>
      <c r="V4886">
        <v>0</v>
      </c>
      <c r="W4886">
        <v>0</v>
      </c>
      <c r="X4886">
        <v>159112</v>
      </c>
      <c r="Y4886">
        <v>405082</v>
      </c>
      <c r="Z4886">
        <v>694221</v>
      </c>
      <c r="AA4886" t="b">
        <f>ABS(T4886-Z4886)&gt;25000</f>
        <v>1</v>
      </c>
      <c r="AB4886">
        <v>6284</v>
      </c>
      <c r="AC4886">
        <v>0</v>
      </c>
      <c r="AD4886">
        <v>6284</v>
      </c>
      <c r="AE4886">
        <v>700528</v>
      </c>
      <c r="AF4886">
        <v>0</v>
      </c>
      <c r="AG4886">
        <v>0</v>
      </c>
      <c r="AH4886">
        <v>6834</v>
      </c>
      <c r="AI4886">
        <v>707362</v>
      </c>
      <c r="AJ4886">
        <v>31100</v>
      </c>
      <c r="AK4886">
        <v>0</v>
      </c>
      <c r="AL4886">
        <v>0</v>
      </c>
      <c r="AM4886">
        <v>0</v>
      </c>
      <c r="AN4886">
        <v>31100</v>
      </c>
      <c r="AO4886">
        <v>676262</v>
      </c>
      <c r="AQ4886">
        <f>K4886/R4886</f>
        <v>0.75505528154688406</v>
      </c>
    </row>
    <row r="4887" spans="1:43" x14ac:dyDescent="0.35">
      <c r="A4887" t="s">
        <v>10122</v>
      </c>
      <c r="B4887" t="s">
        <v>10123</v>
      </c>
      <c r="C4887" t="s">
        <v>50</v>
      </c>
      <c r="D4887" t="str">
        <f>IF(P4887&lt;=50000,"Extra Small",IF(AND(P4887&gt;=50000,P4887&lt;250000),"Small",IF(AND(P4887&gt;=250000,P4887&lt;1000000),"Medium",IF(AND(P4887&gt;=1000000,P4887&lt;10000000),"Large",IF(AND(P4887&gt;=10000000,P4887&lt;100000000),"Extra Large",IF(P4887&gt;=100000000,"Extra-extra-large"))))))</f>
        <v>Medium</v>
      </c>
      <c r="E4887" t="s">
        <v>302</v>
      </c>
      <c r="F4887">
        <v>0</v>
      </c>
      <c r="G4887">
        <v>0</v>
      </c>
      <c r="H4887">
        <v>0</v>
      </c>
      <c r="I4887">
        <v>0</v>
      </c>
      <c r="J4887" t="s">
        <v>95</v>
      </c>
      <c r="K4887">
        <v>0</v>
      </c>
      <c r="L4887">
        <v>296710</v>
      </c>
      <c r="M4887">
        <v>0</v>
      </c>
      <c r="N4887">
        <v>0</v>
      </c>
      <c r="O4887">
        <v>2180</v>
      </c>
      <c r="P4887">
        <v>298890</v>
      </c>
      <c r="Q4887">
        <v>0</v>
      </c>
      <c r="R4887">
        <v>298890</v>
      </c>
      <c r="S4887" t="str">
        <f t="shared" si="152"/>
        <v>False</v>
      </c>
      <c r="T4887">
        <v>0</v>
      </c>
      <c r="U4887" t="e">
        <f t="shared" si="153"/>
        <v>#DIV/0!</v>
      </c>
      <c r="V4887">
        <v>0</v>
      </c>
      <c r="W4887">
        <v>0</v>
      </c>
      <c r="X4887">
        <v>175342</v>
      </c>
      <c r="Y4887">
        <v>123545</v>
      </c>
      <c r="Z4887">
        <v>298887</v>
      </c>
      <c r="AA4887" t="b">
        <f>ABS(T4887-Z4887)&gt;25000</f>
        <v>1</v>
      </c>
      <c r="AB4887">
        <v>3</v>
      </c>
      <c r="AC4887">
        <v>0</v>
      </c>
      <c r="AD4887">
        <v>3</v>
      </c>
      <c r="AE4887">
        <v>58652</v>
      </c>
      <c r="AF4887">
        <v>0</v>
      </c>
      <c r="AG4887">
        <v>0</v>
      </c>
      <c r="AH4887">
        <v>0</v>
      </c>
      <c r="AI4887">
        <v>58652</v>
      </c>
      <c r="AJ4887">
        <v>46341</v>
      </c>
      <c r="AK4887">
        <v>0</v>
      </c>
      <c r="AL4887">
        <v>0</v>
      </c>
      <c r="AM4887">
        <v>0</v>
      </c>
      <c r="AN4887">
        <v>46341</v>
      </c>
      <c r="AO4887">
        <v>12311</v>
      </c>
      <c r="AQ4887">
        <f>K4887/R4887</f>
        <v>0</v>
      </c>
    </row>
    <row r="4888" spans="1:43" x14ac:dyDescent="0.35">
      <c r="A4888" t="s">
        <v>10124</v>
      </c>
      <c r="B4888" t="s">
        <v>10125</v>
      </c>
      <c r="C4888" t="s">
        <v>50</v>
      </c>
      <c r="D4888" t="str">
        <f>IF(P4888&lt;=50000,"Extra Small",IF(AND(P4888&gt;=50000,P4888&lt;250000),"Small",IF(AND(P4888&gt;=250000,P4888&lt;1000000),"Medium",IF(AND(P4888&gt;=1000000,P4888&lt;10000000),"Large",IF(AND(P4888&gt;=10000000,P4888&lt;100000000),"Extra Large",IF(P4888&gt;=100000000,"Extra-extra-large"))))))</f>
        <v>Small</v>
      </c>
      <c r="E4888" t="s">
        <v>302</v>
      </c>
      <c r="F4888">
        <v>0</v>
      </c>
      <c r="G4888">
        <v>0</v>
      </c>
      <c r="H4888">
        <v>0</v>
      </c>
      <c r="I4888">
        <v>0</v>
      </c>
      <c r="J4888" t="s">
        <v>61</v>
      </c>
      <c r="K4888">
        <v>140211</v>
      </c>
      <c r="L4888">
        <v>0</v>
      </c>
      <c r="M4888">
        <v>0</v>
      </c>
      <c r="N4888">
        <v>0</v>
      </c>
      <c r="O4888">
        <v>42</v>
      </c>
      <c r="P4888">
        <v>140253</v>
      </c>
      <c r="Q4888">
        <v>0</v>
      </c>
      <c r="R4888">
        <v>140253</v>
      </c>
      <c r="S4888" t="str">
        <f t="shared" si="152"/>
        <v>False</v>
      </c>
      <c r="T4888">
        <v>0</v>
      </c>
      <c r="U4888" t="e">
        <f t="shared" si="153"/>
        <v>#DIV/0!</v>
      </c>
      <c r="V4888">
        <v>0</v>
      </c>
      <c r="W4888">
        <v>0</v>
      </c>
      <c r="X4888">
        <v>0</v>
      </c>
      <c r="Y4888">
        <v>130931</v>
      </c>
      <c r="Z4888">
        <v>130931</v>
      </c>
      <c r="AA4888" t="b">
        <f>ABS(T4888-Z4888)&gt;25000</f>
        <v>1</v>
      </c>
      <c r="AB4888">
        <v>9322</v>
      </c>
      <c r="AC4888">
        <v>0</v>
      </c>
      <c r="AD4888">
        <v>9322</v>
      </c>
      <c r="AE4888">
        <v>0</v>
      </c>
      <c r="AF4888">
        <v>0</v>
      </c>
      <c r="AG4888">
        <v>0</v>
      </c>
      <c r="AH4888">
        <v>0</v>
      </c>
      <c r="AI4888">
        <v>56933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56933</v>
      </c>
      <c r="AQ4888">
        <f>K4888/R4888</f>
        <v>0.99970054116489482</v>
      </c>
    </row>
    <row r="4889" spans="1:43" x14ac:dyDescent="0.35">
      <c r="A4889" t="s">
        <v>10126</v>
      </c>
      <c r="B4889" t="s">
        <v>10127</v>
      </c>
      <c r="C4889" t="s">
        <v>50</v>
      </c>
      <c r="D4889" t="str">
        <f>IF(P4889&lt;=50000,"Extra Small",IF(AND(P4889&gt;=50000,P4889&lt;250000),"Small",IF(AND(P4889&gt;=250000,P4889&lt;1000000),"Medium",IF(AND(P4889&gt;=1000000,P4889&lt;10000000),"Large",IF(AND(P4889&gt;=10000000,P4889&lt;100000000),"Extra Large",IF(P4889&gt;=100000000,"Extra-extra-large"))))))</f>
        <v>Medium</v>
      </c>
      <c r="E4889" t="s">
        <v>39</v>
      </c>
      <c r="F4889">
        <v>6</v>
      </c>
      <c r="G4889">
        <v>3</v>
      </c>
      <c r="H4889">
        <v>4</v>
      </c>
      <c r="I4889">
        <v>8</v>
      </c>
      <c r="J4889" t="s">
        <v>278</v>
      </c>
      <c r="K4889">
        <v>0</v>
      </c>
      <c r="L4889">
        <v>483830</v>
      </c>
      <c r="M4889">
        <v>304221</v>
      </c>
      <c r="N4889">
        <v>0</v>
      </c>
      <c r="O4889">
        <v>47294</v>
      </c>
      <c r="P4889">
        <v>835345</v>
      </c>
      <c r="Q4889">
        <v>0</v>
      </c>
      <c r="R4889">
        <v>835345</v>
      </c>
      <c r="S4889" t="str">
        <f t="shared" si="152"/>
        <v>False</v>
      </c>
      <c r="T4889">
        <v>429830</v>
      </c>
      <c r="U4889" t="b">
        <f t="shared" si="153"/>
        <v>0</v>
      </c>
      <c r="V4889">
        <v>40644</v>
      </c>
      <c r="W4889">
        <v>0</v>
      </c>
      <c r="X4889">
        <v>0</v>
      </c>
      <c r="Y4889">
        <v>407144</v>
      </c>
      <c r="Z4889">
        <v>877618</v>
      </c>
      <c r="AA4889" t="b">
        <f>ABS(T4889-Z4889)&gt;25000</f>
        <v>1</v>
      </c>
      <c r="AB4889">
        <v>-42273</v>
      </c>
      <c r="AC4889">
        <v>0</v>
      </c>
      <c r="AD4889">
        <v>-42273</v>
      </c>
      <c r="AE4889">
        <v>114303</v>
      </c>
      <c r="AF4889">
        <v>0</v>
      </c>
      <c r="AG4889">
        <v>0</v>
      </c>
      <c r="AH4889">
        <v>11871482</v>
      </c>
      <c r="AI4889">
        <v>11985785</v>
      </c>
      <c r="AJ4889">
        <v>155241</v>
      </c>
      <c r="AK4889">
        <v>0</v>
      </c>
      <c r="AL4889">
        <v>0</v>
      </c>
      <c r="AM4889">
        <v>388465</v>
      </c>
      <c r="AN4889">
        <v>543706</v>
      </c>
      <c r="AO4889">
        <v>11442079</v>
      </c>
      <c r="AQ4889">
        <f>K4889/R4889</f>
        <v>0</v>
      </c>
    </row>
    <row r="4890" spans="1:43" x14ac:dyDescent="0.35">
      <c r="A4890" t="s">
        <v>10128</v>
      </c>
      <c r="B4890" t="s">
        <v>10129</v>
      </c>
      <c r="C4890" t="s">
        <v>50</v>
      </c>
      <c r="D4890" t="str">
        <f>IF(P4890&lt;=50000,"Extra Small",IF(AND(P4890&gt;=50000,P4890&lt;250000),"Small",IF(AND(P4890&gt;=250000,P4890&lt;1000000),"Medium",IF(AND(P4890&gt;=1000000,P4890&lt;10000000),"Large",IF(AND(P4890&gt;=10000000,P4890&lt;100000000),"Extra Large",IF(P4890&gt;=100000000,"Extra-extra-large"))))))</f>
        <v>Large</v>
      </c>
      <c r="E4890" t="s">
        <v>39</v>
      </c>
      <c r="F4890">
        <v>4</v>
      </c>
      <c r="G4890">
        <v>21</v>
      </c>
      <c r="H4890">
        <v>0</v>
      </c>
      <c r="I4890">
        <v>15</v>
      </c>
      <c r="J4890" t="s">
        <v>6082</v>
      </c>
      <c r="K4890">
        <v>0</v>
      </c>
      <c r="L4890">
        <v>1585838</v>
      </c>
      <c r="M4890">
        <v>175834</v>
      </c>
      <c r="N4890">
        <v>0</v>
      </c>
      <c r="O4890">
        <v>140685</v>
      </c>
      <c r="P4890">
        <v>1902357</v>
      </c>
      <c r="Q4890">
        <v>0</v>
      </c>
      <c r="R4890">
        <v>1902357</v>
      </c>
      <c r="S4890" t="str">
        <f t="shared" si="152"/>
        <v>False</v>
      </c>
      <c r="T4890">
        <v>1024649</v>
      </c>
      <c r="U4890" t="b">
        <f t="shared" si="153"/>
        <v>0</v>
      </c>
      <c r="V4890">
        <v>46216</v>
      </c>
      <c r="W4890">
        <v>22021</v>
      </c>
      <c r="X4890">
        <v>59665</v>
      </c>
      <c r="Y4890">
        <v>704541</v>
      </c>
      <c r="Z4890">
        <v>1857092</v>
      </c>
      <c r="AA4890" t="b">
        <f>ABS(T4890-Z4890)&gt;1000000</f>
        <v>0</v>
      </c>
      <c r="AB4890">
        <v>45265</v>
      </c>
      <c r="AC4890">
        <v>0</v>
      </c>
      <c r="AD4890">
        <v>45265</v>
      </c>
      <c r="AE4890">
        <v>114573</v>
      </c>
      <c r="AF4890">
        <v>0</v>
      </c>
      <c r="AG4890">
        <v>5505377</v>
      </c>
      <c r="AH4890">
        <v>5505377</v>
      </c>
      <c r="AI4890">
        <v>5619950</v>
      </c>
      <c r="AJ4890">
        <v>146322</v>
      </c>
      <c r="AK4890">
        <v>490491</v>
      </c>
      <c r="AL4890">
        <v>29561</v>
      </c>
      <c r="AM4890">
        <v>520052</v>
      </c>
      <c r="AN4890">
        <v>666374</v>
      </c>
      <c r="AO4890">
        <v>4953576</v>
      </c>
      <c r="AQ4890">
        <f>K4890/R4890</f>
        <v>0</v>
      </c>
    </row>
    <row r="4891" spans="1:43" x14ac:dyDescent="0.35">
      <c r="A4891" t="s">
        <v>10130</v>
      </c>
      <c r="B4891" t="s">
        <v>10131</v>
      </c>
      <c r="C4891" t="s">
        <v>50</v>
      </c>
      <c r="D4891" t="str">
        <f>IF(P4891&lt;=50000,"Extra Small",IF(AND(P4891&gt;=50000,P4891&lt;250000),"Small",IF(AND(P4891&gt;=250000,P4891&lt;1000000),"Medium",IF(AND(P4891&gt;=1000000,P4891&lt;10000000),"Large",IF(AND(P4891&gt;=10000000,P4891&lt;100000000),"Extra Large",IF(P4891&gt;=100000000,"Extra-extra-large"))))))</f>
        <v>Large</v>
      </c>
      <c r="E4891" t="s">
        <v>302</v>
      </c>
      <c r="F4891">
        <v>1</v>
      </c>
      <c r="G4891">
        <v>3</v>
      </c>
      <c r="H4891">
        <v>1</v>
      </c>
      <c r="I4891">
        <v>3.2</v>
      </c>
      <c r="J4891" t="s">
        <v>129</v>
      </c>
      <c r="K4891">
        <v>0</v>
      </c>
      <c r="L4891">
        <v>1251419</v>
      </c>
      <c r="M4891">
        <v>0</v>
      </c>
      <c r="N4891">
        <v>481427</v>
      </c>
      <c r="O4891">
        <v>5527</v>
      </c>
      <c r="P4891">
        <v>1738373</v>
      </c>
      <c r="Q4891">
        <v>395600</v>
      </c>
      <c r="R4891">
        <v>2133973</v>
      </c>
      <c r="S4891" t="str">
        <f t="shared" si="152"/>
        <v>False</v>
      </c>
      <c r="T4891">
        <v>286026</v>
      </c>
      <c r="U4891" t="b">
        <f t="shared" si="153"/>
        <v>0</v>
      </c>
      <c r="V4891">
        <v>0</v>
      </c>
      <c r="W4891">
        <v>5000</v>
      </c>
      <c r="X4891">
        <v>1235389</v>
      </c>
      <c r="Y4891">
        <v>194062</v>
      </c>
      <c r="Z4891">
        <v>1720477</v>
      </c>
      <c r="AA4891" t="b">
        <f>ABS(T4891-Z4891)&gt;1000000</f>
        <v>1</v>
      </c>
      <c r="AB4891">
        <v>413496</v>
      </c>
      <c r="AC4891">
        <v>0</v>
      </c>
      <c r="AD4891">
        <v>413496</v>
      </c>
      <c r="AE4891">
        <v>8748157</v>
      </c>
      <c r="AF4891">
        <v>50000</v>
      </c>
      <c r="AG4891">
        <v>357213</v>
      </c>
      <c r="AH4891">
        <v>407213</v>
      </c>
      <c r="AI4891">
        <v>9155370</v>
      </c>
      <c r="AJ4891">
        <v>146473</v>
      </c>
      <c r="AK4891">
        <v>0</v>
      </c>
      <c r="AL4891">
        <v>0</v>
      </c>
      <c r="AM4891">
        <v>0</v>
      </c>
      <c r="AN4891">
        <v>146473</v>
      </c>
      <c r="AO4891">
        <v>9008897</v>
      </c>
      <c r="AQ4891">
        <f>K4891/R4891</f>
        <v>0</v>
      </c>
    </row>
    <row r="4892" spans="1:43" x14ac:dyDescent="0.35">
      <c r="A4892" t="s">
        <v>10132</v>
      </c>
      <c r="B4892" t="s">
        <v>10133</v>
      </c>
      <c r="C4892" t="s">
        <v>50</v>
      </c>
      <c r="D4892" t="str">
        <f>IF(P4892&lt;=50000,"Extra Small",IF(AND(P4892&gt;=50000,P4892&lt;250000),"Small",IF(AND(P4892&gt;=250000,P4892&lt;1000000),"Medium",IF(AND(P4892&gt;=1000000,P4892&lt;10000000),"Large",IF(AND(P4892&gt;=10000000,P4892&lt;100000000),"Extra Large",IF(P4892&gt;=100000000,"Extra-extra-large"))))))</f>
        <v>Medium</v>
      </c>
      <c r="E4892" t="s">
        <v>164</v>
      </c>
      <c r="F4892">
        <v>2</v>
      </c>
      <c r="G4892">
        <v>1</v>
      </c>
      <c r="H4892">
        <v>0</v>
      </c>
      <c r="I4892">
        <v>3</v>
      </c>
      <c r="J4892" t="s">
        <v>10134</v>
      </c>
      <c r="K4892">
        <v>0</v>
      </c>
      <c r="L4892">
        <v>358666</v>
      </c>
      <c r="M4892">
        <v>8568</v>
      </c>
      <c r="N4892">
        <v>578</v>
      </c>
      <c r="O4892">
        <v>0</v>
      </c>
      <c r="P4892">
        <v>367812</v>
      </c>
      <c r="Q4892">
        <v>0</v>
      </c>
      <c r="R4892">
        <v>367812</v>
      </c>
      <c r="S4892" t="str">
        <f t="shared" si="152"/>
        <v>False</v>
      </c>
      <c r="T4892">
        <v>235687</v>
      </c>
      <c r="U4892" t="b">
        <f t="shared" si="153"/>
        <v>0</v>
      </c>
      <c r="V4892">
        <v>0</v>
      </c>
      <c r="W4892">
        <v>0</v>
      </c>
      <c r="X4892">
        <v>0</v>
      </c>
      <c r="Y4892">
        <v>131808</v>
      </c>
      <c r="Z4892">
        <v>367495</v>
      </c>
      <c r="AA4892" t="b">
        <f>ABS(T4892-Z4892)&gt;25000</f>
        <v>1</v>
      </c>
      <c r="AB4892">
        <v>317</v>
      </c>
      <c r="AC4892">
        <v>0</v>
      </c>
      <c r="AD4892">
        <v>317</v>
      </c>
      <c r="AE4892">
        <v>257353</v>
      </c>
      <c r="AF4892">
        <v>0</v>
      </c>
      <c r="AG4892">
        <v>0</v>
      </c>
      <c r="AH4892">
        <v>10515</v>
      </c>
      <c r="AI4892">
        <v>267868</v>
      </c>
      <c r="AJ4892">
        <v>29327</v>
      </c>
      <c r="AK4892">
        <v>0</v>
      </c>
      <c r="AL4892">
        <v>0</v>
      </c>
      <c r="AM4892">
        <v>5702</v>
      </c>
      <c r="AN4892">
        <v>35029</v>
      </c>
      <c r="AO4892">
        <v>232839</v>
      </c>
      <c r="AQ4892">
        <f>K4892/R4892</f>
        <v>0</v>
      </c>
    </row>
    <row r="4893" spans="1:43" x14ac:dyDescent="0.35">
      <c r="A4893" t="s">
        <v>10135</v>
      </c>
      <c r="B4893" t="s">
        <v>10136</v>
      </c>
      <c r="C4893" t="s">
        <v>50</v>
      </c>
      <c r="D4893" t="str">
        <f>IF(P4893&lt;=50000,"Extra Small",IF(AND(P4893&gt;=50000,P4893&lt;250000),"Small",IF(AND(P4893&gt;=250000,P4893&lt;1000000),"Medium",IF(AND(P4893&gt;=1000000,P4893&lt;10000000),"Large",IF(AND(P4893&gt;=10000000,P4893&lt;100000000),"Extra Large",IF(P4893&gt;=100000000,"Extra-extra-large"))))))</f>
        <v>Extra Large</v>
      </c>
      <c r="E4893" t="s">
        <v>302</v>
      </c>
      <c r="F4893">
        <v>433</v>
      </c>
      <c r="G4893">
        <v>77</v>
      </c>
      <c r="H4893">
        <v>73</v>
      </c>
      <c r="I4893">
        <v>509.46</v>
      </c>
      <c r="J4893" t="s">
        <v>10137</v>
      </c>
      <c r="K4893">
        <v>28026000</v>
      </c>
      <c r="L4893">
        <v>48490000</v>
      </c>
      <c r="M4893">
        <v>9928000</v>
      </c>
      <c r="N4893">
        <v>224000</v>
      </c>
      <c r="O4893">
        <v>237000</v>
      </c>
      <c r="P4893">
        <v>86905000</v>
      </c>
      <c r="Q4893">
        <v>0</v>
      </c>
      <c r="R4893">
        <v>86905000</v>
      </c>
      <c r="S4893" t="str">
        <f t="shared" si="152"/>
        <v>False</v>
      </c>
      <c r="T4893">
        <v>9254000</v>
      </c>
      <c r="U4893" t="b">
        <f t="shared" si="153"/>
        <v>0</v>
      </c>
      <c r="V4893">
        <v>0</v>
      </c>
      <c r="W4893">
        <v>1021000</v>
      </c>
      <c r="X4893">
        <v>36274000</v>
      </c>
      <c r="Y4893">
        <v>45999000</v>
      </c>
      <c r="Z4893">
        <v>92548000</v>
      </c>
      <c r="AA4893" t="b">
        <f>ABS(T4893-Z4893)&gt;1000000</f>
        <v>1</v>
      </c>
      <c r="AB4893">
        <v>-5643000</v>
      </c>
      <c r="AC4893">
        <v>78000</v>
      </c>
      <c r="AD4893">
        <v>-5565000</v>
      </c>
      <c r="AE4893">
        <v>17171000</v>
      </c>
      <c r="AF4893">
        <v>4117000</v>
      </c>
      <c r="AG4893">
        <v>23668000</v>
      </c>
      <c r="AH4893">
        <v>27785000</v>
      </c>
      <c r="AI4893">
        <v>44956000</v>
      </c>
      <c r="AJ4893">
        <v>22494000</v>
      </c>
      <c r="AK4893">
        <v>5980000</v>
      </c>
      <c r="AL4893">
        <v>518000</v>
      </c>
      <c r="AM4893">
        <v>6498000</v>
      </c>
      <c r="AN4893">
        <v>28992000</v>
      </c>
      <c r="AO4893">
        <v>15964000</v>
      </c>
      <c r="AQ4893">
        <f>K4893/R4893</f>
        <v>0.32249007536965651</v>
      </c>
    </row>
    <row r="4894" spans="1:43" x14ac:dyDescent="0.35">
      <c r="A4894" t="s">
        <v>10138</v>
      </c>
      <c r="B4894" t="s">
        <v>10139</v>
      </c>
      <c r="C4894" t="s">
        <v>50</v>
      </c>
      <c r="D4894" t="str">
        <f>IF(P4894&lt;=50000,"Extra Small",IF(AND(P4894&gt;=50000,P4894&lt;250000),"Small",IF(AND(P4894&gt;=250000,P4894&lt;1000000),"Medium",IF(AND(P4894&gt;=1000000,P4894&lt;10000000),"Large",IF(AND(P4894&gt;=10000000,P4894&lt;100000000),"Extra Large",IF(P4894&gt;=100000000,"Extra-extra-large"))))))</f>
        <v>Medium</v>
      </c>
      <c r="E4894" t="s">
        <v>110</v>
      </c>
      <c r="F4894">
        <v>0</v>
      </c>
      <c r="G4894">
        <v>4</v>
      </c>
      <c r="H4894">
        <v>0</v>
      </c>
      <c r="I4894">
        <v>3.6</v>
      </c>
      <c r="J4894" t="s">
        <v>233</v>
      </c>
      <c r="K4894">
        <v>53137</v>
      </c>
      <c r="L4894">
        <v>116266</v>
      </c>
      <c r="M4894">
        <v>190412</v>
      </c>
      <c r="N4894">
        <v>113</v>
      </c>
      <c r="O4894">
        <v>110000</v>
      </c>
      <c r="P4894">
        <v>469928</v>
      </c>
      <c r="Q4894">
        <v>0</v>
      </c>
      <c r="R4894">
        <v>469928</v>
      </c>
      <c r="S4894" t="str">
        <f t="shared" si="152"/>
        <v>False</v>
      </c>
      <c r="T4894">
        <v>137744</v>
      </c>
      <c r="U4894" t="b">
        <f t="shared" si="153"/>
        <v>0</v>
      </c>
      <c r="V4894">
        <v>0</v>
      </c>
      <c r="W4894">
        <v>0</v>
      </c>
      <c r="X4894">
        <v>0</v>
      </c>
      <c r="Y4894">
        <v>432366</v>
      </c>
      <c r="Z4894">
        <v>570110</v>
      </c>
      <c r="AA4894" t="b">
        <f>ABS(T4894-Z4894)&gt;25000</f>
        <v>1</v>
      </c>
      <c r="AB4894">
        <v>-100182</v>
      </c>
      <c r="AC4894">
        <v>0</v>
      </c>
      <c r="AD4894">
        <v>-100182</v>
      </c>
      <c r="AE4894">
        <v>223330</v>
      </c>
      <c r="AF4894">
        <v>0</v>
      </c>
      <c r="AG4894">
        <v>0</v>
      </c>
      <c r="AH4894">
        <v>127406</v>
      </c>
      <c r="AI4894">
        <v>350736</v>
      </c>
      <c r="AJ4894">
        <v>3839</v>
      </c>
      <c r="AK4894">
        <v>0</v>
      </c>
      <c r="AL4894">
        <v>0</v>
      </c>
      <c r="AM4894">
        <v>0</v>
      </c>
      <c r="AN4894">
        <v>3839</v>
      </c>
      <c r="AO4894">
        <v>346897</v>
      </c>
      <c r="AQ4894">
        <f>K4894/R4894</f>
        <v>0.11307476890076777</v>
      </c>
    </row>
    <row r="4895" spans="1:43" x14ac:dyDescent="0.35">
      <c r="A4895" t="s">
        <v>10140</v>
      </c>
      <c r="B4895" t="s">
        <v>10141</v>
      </c>
      <c r="C4895" t="s">
        <v>50</v>
      </c>
      <c r="D4895" t="str">
        <f>IF(P4895&lt;=50000,"Extra Small",IF(AND(P4895&gt;=50000,P4895&lt;250000),"Small",IF(AND(P4895&gt;=250000,P4895&lt;1000000),"Medium",IF(AND(P4895&gt;=1000000,P4895&lt;10000000),"Large",IF(AND(P4895&gt;=10000000,P4895&lt;100000000),"Extra Large",IF(P4895&gt;=100000000,"Extra-extra-large"))))))</f>
        <v>Extra Large</v>
      </c>
      <c r="E4895" t="s">
        <v>164</v>
      </c>
      <c r="F4895">
        <v>37</v>
      </c>
      <c r="G4895">
        <v>15</v>
      </c>
      <c r="H4895">
        <v>13</v>
      </c>
      <c r="I4895">
        <v>57.2</v>
      </c>
      <c r="J4895" t="s">
        <v>129</v>
      </c>
      <c r="K4895">
        <v>7966070</v>
      </c>
      <c r="L4895">
        <v>0</v>
      </c>
      <c r="M4895">
        <v>4232147</v>
      </c>
      <c r="N4895">
        <v>189532</v>
      </c>
      <c r="O4895">
        <v>0</v>
      </c>
      <c r="P4895">
        <v>12387749</v>
      </c>
      <c r="Q4895">
        <v>0</v>
      </c>
      <c r="R4895">
        <v>12387749</v>
      </c>
      <c r="S4895" t="str">
        <f t="shared" si="152"/>
        <v>False</v>
      </c>
      <c r="T4895">
        <v>4875713</v>
      </c>
      <c r="U4895" t="b">
        <f t="shared" si="153"/>
        <v>0</v>
      </c>
      <c r="V4895">
        <v>0</v>
      </c>
      <c r="W4895">
        <v>0</v>
      </c>
      <c r="X4895">
        <v>0</v>
      </c>
      <c r="Y4895">
        <v>7536115</v>
      </c>
      <c r="Z4895">
        <v>12411828</v>
      </c>
      <c r="AA4895" t="b">
        <f>ABS(T4895-Z4895)&gt;1000000</f>
        <v>1</v>
      </c>
      <c r="AB4895">
        <v>-24079</v>
      </c>
      <c r="AC4895">
        <v>0</v>
      </c>
      <c r="AD4895">
        <v>-24079</v>
      </c>
      <c r="AE4895">
        <v>10877160</v>
      </c>
      <c r="AF4895">
        <v>0</v>
      </c>
      <c r="AG4895">
        <v>1635986</v>
      </c>
      <c r="AH4895">
        <v>1635986</v>
      </c>
      <c r="AI4895">
        <v>12513146</v>
      </c>
      <c r="AJ4895">
        <v>5536362</v>
      </c>
      <c r="AK4895">
        <v>0</v>
      </c>
      <c r="AL4895">
        <v>205334</v>
      </c>
      <c r="AM4895">
        <v>205334</v>
      </c>
      <c r="AN4895">
        <v>5741696</v>
      </c>
      <c r="AO4895">
        <v>6771450</v>
      </c>
      <c r="AQ4895">
        <f>K4895/R4895</f>
        <v>0.64306033323729761</v>
      </c>
    </row>
    <row r="4896" spans="1:43" x14ac:dyDescent="0.35">
      <c r="A4896" t="s">
        <v>10142</v>
      </c>
      <c r="B4896" t="s">
        <v>10143</v>
      </c>
      <c r="C4896" t="s">
        <v>50</v>
      </c>
      <c r="D4896" t="str">
        <f>IF(P4896&lt;=50000,"Extra Small",IF(AND(P4896&gt;=50000,P4896&lt;250000),"Small",IF(AND(P4896&gt;=250000,P4896&lt;1000000),"Medium",IF(AND(P4896&gt;=1000000,P4896&lt;10000000),"Large",IF(AND(P4896&gt;=10000000,P4896&lt;100000000),"Extra Large",IF(P4896&gt;=100000000,"Extra-extra-large"))))))</f>
        <v>Large</v>
      </c>
      <c r="E4896" t="s">
        <v>39</v>
      </c>
      <c r="F4896">
        <v>4</v>
      </c>
      <c r="G4896">
        <v>2</v>
      </c>
      <c r="H4896">
        <v>0</v>
      </c>
      <c r="I4896">
        <v>5.5</v>
      </c>
      <c r="J4896" t="s">
        <v>339</v>
      </c>
      <c r="K4896">
        <v>0</v>
      </c>
      <c r="L4896">
        <v>1030375</v>
      </c>
      <c r="M4896">
        <v>0</v>
      </c>
      <c r="N4896">
        <v>2619</v>
      </c>
      <c r="O4896">
        <v>44757</v>
      </c>
      <c r="P4896">
        <v>1077751</v>
      </c>
      <c r="Q4896">
        <v>0</v>
      </c>
      <c r="R4896">
        <v>1077751</v>
      </c>
      <c r="S4896" t="str">
        <f t="shared" si="152"/>
        <v>False</v>
      </c>
      <c r="T4896">
        <v>374513</v>
      </c>
      <c r="U4896" t="b">
        <f t="shared" si="153"/>
        <v>0</v>
      </c>
      <c r="V4896">
        <v>0</v>
      </c>
      <c r="W4896">
        <v>40854</v>
      </c>
      <c r="X4896">
        <v>0</v>
      </c>
      <c r="Y4896">
        <v>322290</v>
      </c>
      <c r="Z4896">
        <v>737657</v>
      </c>
      <c r="AA4896" t="b">
        <f>ABS(T4896-Z4896)&gt;1000000</f>
        <v>0</v>
      </c>
      <c r="AB4896">
        <v>340094</v>
      </c>
      <c r="AC4896">
        <v>0</v>
      </c>
      <c r="AD4896">
        <v>340094</v>
      </c>
      <c r="AE4896">
        <v>868500</v>
      </c>
      <c r="AF4896">
        <v>0</v>
      </c>
      <c r="AG4896">
        <v>1134183</v>
      </c>
      <c r="AH4896">
        <v>1134183</v>
      </c>
      <c r="AI4896">
        <v>2002683</v>
      </c>
      <c r="AJ4896">
        <v>71440</v>
      </c>
      <c r="AK4896">
        <v>0</v>
      </c>
      <c r="AL4896">
        <v>284</v>
      </c>
      <c r="AM4896">
        <v>284</v>
      </c>
      <c r="AN4896">
        <v>71724</v>
      </c>
      <c r="AO4896">
        <v>1930959</v>
      </c>
      <c r="AQ4896">
        <f>K4896/R4896</f>
        <v>0</v>
      </c>
    </row>
    <row r="4897" spans="1:43" x14ac:dyDescent="0.35">
      <c r="A4897" t="s">
        <v>10144</v>
      </c>
      <c r="B4897" t="s">
        <v>10145</v>
      </c>
      <c r="C4897" t="s">
        <v>50</v>
      </c>
      <c r="D4897" t="str">
        <f>IF(P4897&lt;=50000,"Extra Small",IF(AND(P4897&gt;=50000,P4897&lt;250000),"Small",IF(AND(P4897&gt;=250000,P4897&lt;1000000),"Medium",IF(AND(P4897&gt;=1000000,P4897&lt;10000000),"Large",IF(AND(P4897&gt;=10000000,P4897&lt;100000000),"Extra Large",IF(P4897&gt;=100000000,"Extra-extra-large"))))))</f>
        <v>Medium</v>
      </c>
      <c r="E4897" t="s">
        <v>110</v>
      </c>
      <c r="F4897">
        <v>2</v>
      </c>
      <c r="G4897">
        <v>12</v>
      </c>
      <c r="H4897">
        <v>0</v>
      </c>
      <c r="I4897">
        <v>4.5</v>
      </c>
      <c r="J4897" t="s">
        <v>57</v>
      </c>
      <c r="K4897">
        <v>0</v>
      </c>
      <c r="L4897">
        <v>483298</v>
      </c>
      <c r="M4897">
        <v>83697</v>
      </c>
      <c r="N4897">
        <v>0</v>
      </c>
      <c r="O4897">
        <v>860</v>
      </c>
      <c r="P4897">
        <v>567855</v>
      </c>
      <c r="Q4897">
        <v>0</v>
      </c>
      <c r="R4897">
        <v>567855</v>
      </c>
      <c r="S4897" t="str">
        <f t="shared" si="152"/>
        <v>False</v>
      </c>
      <c r="T4897">
        <v>252622</v>
      </c>
      <c r="U4897" t="b">
        <f t="shared" si="153"/>
        <v>0</v>
      </c>
      <c r="V4897">
        <v>0</v>
      </c>
      <c r="W4897">
        <v>16340</v>
      </c>
      <c r="X4897">
        <v>16375</v>
      </c>
      <c r="Y4897">
        <v>267766</v>
      </c>
      <c r="Z4897">
        <v>553103</v>
      </c>
      <c r="AA4897" t="b">
        <f>ABS(T4897-Z4897)&gt;25000</f>
        <v>1</v>
      </c>
      <c r="AB4897">
        <v>14752</v>
      </c>
      <c r="AC4897">
        <v>0</v>
      </c>
      <c r="AD4897">
        <v>14752</v>
      </c>
      <c r="AE4897">
        <v>246336</v>
      </c>
      <c r="AF4897">
        <v>0</v>
      </c>
      <c r="AG4897">
        <v>0</v>
      </c>
      <c r="AH4897">
        <v>2820848</v>
      </c>
      <c r="AI4897">
        <v>3067184</v>
      </c>
      <c r="AJ4897">
        <v>112417</v>
      </c>
      <c r="AK4897">
        <v>0</v>
      </c>
      <c r="AL4897">
        <v>0</v>
      </c>
      <c r="AM4897">
        <v>1422189</v>
      </c>
      <c r="AN4897">
        <v>1534606</v>
      </c>
      <c r="AO4897">
        <v>1532578</v>
      </c>
      <c r="AQ4897">
        <f>K4897/R4897</f>
        <v>0</v>
      </c>
    </row>
    <row r="4898" spans="1:43" x14ac:dyDescent="0.35">
      <c r="A4898" t="s">
        <v>10146</v>
      </c>
      <c r="B4898" t="s">
        <v>10147</v>
      </c>
      <c r="C4898" t="s">
        <v>50</v>
      </c>
      <c r="D4898" t="str">
        <f>IF(P4898&lt;=50000,"Extra Small",IF(AND(P4898&gt;=50000,P4898&lt;250000),"Small",IF(AND(P4898&gt;=250000,P4898&lt;1000000),"Medium",IF(AND(P4898&gt;=1000000,P4898&lt;10000000),"Large",IF(AND(P4898&gt;=10000000,P4898&lt;100000000),"Extra Large",IF(P4898&gt;=100000000,"Extra-extra-large"))))))</f>
        <v>Extra Large</v>
      </c>
      <c r="E4898" t="s">
        <v>39</v>
      </c>
      <c r="F4898">
        <v>29</v>
      </c>
      <c r="G4898">
        <v>71</v>
      </c>
      <c r="H4898">
        <v>22</v>
      </c>
      <c r="I4898">
        <v>100</v>
      </c>
      <c r="J4898" t="s">
        <v>10148</v>
      </c>
      <c r="K4898">
        <v>103450</v>
      </c>
      <c r="L4898">
        <v>9616508</v>
      </c>
      <c r="M4898">
        <v>1215656</v>
      </c>
      <c r="N4898">
        <v>77859</v>
      </c>
      <c r="O4898">
        <v>375446</v>
      </c>
      <c r="P4898">
        <v>11388919</v>
      </c>
      <c r="Q4898">
        <v>0</v>
      </c>
      <c r="R4898">
        <v>11388919</v>
      </c>
      <c r="S4898" t="str">
        <f t="shared" si="152"/>
        <v>False</v>
      </c>
      <c r="T4898">
        <v>5462223</v>
      </c>
      <c r="U4898" t="b">
        <f t="shared" si="153"/>
        <v>0</v>
      </c>
      <c r="V4898">
        <v>104076</v>
      </c>
      <c r="W4898">
        <v>11952</v>
      </c>
      <c r="X4898">
        <v>66156</v>
      </c>
      <c r="Y4898">
        <v>4601196</v>
      </c>
      <c r="Z4898">
        <v>10245603</v>
      </c>
      <c r="AA4898" t="b">
        <f>ABS(T4898-Z4898)&gt;1000000</f>
        <v>1</v>
      </c>
      <c r="AB4898">
        <v>1143316</v>
      </c>
      <c r="AC4898">
        <v>0</v>
      </c>
      <c r="AD4898">
        <v>1143316</v>
      </c>
      <c r="AE4898">
        <v>5286324</v>
      </c>
      <c r="AF4898">
        <v>0</v>
      </c>
      <c r="AG4898">
        <v>19675126</v>
      </c>
      <c r="AH4898">
        <v>19675126</v>
      </c>
      <c r="AI4898">
        <v>24961450</v>
      </c>
      <c r="AJ4898">
        <v>1257579</v>
      </c>
      <c r="AK4898">
        <v>1691802</v>
      </c>
      <c r="AL4898">
        <v>89060</v>
      </c>
      <c r="AM4898">
        <v>1780862</v>
      </c>
      <c r="AN4898">
        <v>3038441</v>
      </c>
      <c r="AO4898">
        <v>21923009</v>
      </c>
      <c r="AQ4898">
        <f>K4898/R4898</f>
        <v>9.0833906185477306E-3</v>
      </c>
    </row>
    <row r="4899" spans="1:43" x14ac:dyDescent="0.35">
      <c r="A4899" t="s">
        <v>10149</v>
      </c>
      <c r="B4899" t="s">
        <v>10150</v>
      </c>
      <c r="C4899" t="s">
        <v>50</v>
      </c>
      <c r="D4899" t="str">
        <f>IF(P4899&lt;=50000,"Extra Small",IF(AND(P4899&gt;=50000,P4899&lt;250000),"Small",IF(AND(P4899&gt;=250000,P4899&lt;1000000),"Medium",IF(AND(P4899&gt;=1000000,P4899&lt;10000000),"Large",IF(AND(P4899&gt;=10000000,P4899&lt;100000000),"Extra Large",IF(P4899&gt;=100000000,"Extra-extra-large"))))))</f>
        <v>Large</v>
      </c>
      <c r="E4899" t="s">
        <v>70</v>
      </c>
      <c r="F4899">
        <v>5</v>
      </c>
      <c r="G4899">
        <v>7</v>
      </c>
      <c r="H4899">
        <v>7</v>
      </c>
      <c r="I4899">
        <v>9</v>
      </c>
      <c r="J4899" t="s">
        <v>216</v>
      </c>
      <c r="K4899">
        <v>478978</v>
      </c>
      <c r="L4899">
        <v>16221</v>
      </c>
      <c r="M4899">
        <v>833386</v>
      </c>
      <c r="N4899">
        <v>14889</v>
      </c>
      <c r="O4899">
        <v>43202</v>
      </c>
      <c r="P4899">
        <v>1386676</v>
      </c>
      <c r="Q4899">
        <v>10775</v>
      </c>
      <c r="R4899">
        <v>1397451</v>
      </c>
      <c r="S4899" t="str">
        <f t="shared" si="152"/>
        <v>False</v>
      </c>
      <c r="T4899">
        <v>161078</v>
      </c>
      <c r="U4899" t="b">
        <f t="shared" si="153"/>
        <v>0</v>
      </c>
      <c r="V4899">
        <v>0</v>
      </c>
      <c r="W4899">
        <v>34741</v>
      </c>
      <c r="X4899">
        <v>0</v>
      </c>
      <c r="Y4899">
        <v>1166159</v>
      </c>
      <c r="Z4899">
        <v>1361978</v>
      </c>
      <c r="AA4899" t="b">
        <f>ABS(T4899-Z4899)&gt;1000000</f>
        <v>1</v>
      </c>
      <c r="AB4899">
        <v>35473</v>
      </c>
      <c r="AC4899">
        <v>0</v>
      </c>
      <c r="AD4899">
        <v>35473</v>
      </c>
      <c r="AE4899">
        <v>1023508</v>
      </c>
      <c r="AF4899">
        <v>0</v>
      </c>
      <c r="AG4899">
        <v>297780</v>
      </c>
      <c r="AH4899">
        <v>297780</v>
      </c>
      <c r="AI4899">
        <v>1321288</v>
      </c>
      <c r="AJ4899">
        <v>277430</v>
      </c>
      <c r="AK4899">
        <v>0</v>
      </c>
      <c r="AL4899">
        <v>0</v>
      </c>
      <c r="AM4899">
        <v>0</v>
      </c>
      <c r="AN4899">
        <v>277430</v>
      </c>
      <c r="AO4899">
        <v>1043858</v>
      </c>
      <c r="AQ4899">
        <f>K4899/R4899</f>
        <v>0.3427511948540593</v>
      </c>
    </row>
    <row r="4900" spans="1:43" x14ac:dyDescent="0.35">
      <c r="A4900" t="s">
        <v>10151</v>
      </c>
      <c r="B4900" t="s">
        <v>10152</v>
      </c>
      <c r="C4900" t="s">
        <v>50</v>
      </c>
      <c r="D4900" t="str">
        <f>IF(P4900&lt;=50000,"Extra Small",IF(AND(P4900&gt;=50000,P4900&lt;250000),"Small",IF(AND(P4900&gt;=250000,P4900&lt;1000000),"Medium",IF(AND(P4900&gt;=1000000,P4900&lt;10000000),"Large",IF(AND(P4900&gt;=10000000,P4900&lt;100000000),"Extra Large",IF(P4900&gt;=100000000,"Extra-extra-large"))))))</f>
        <v>Large</v>
      </c>
      <c r="E4900" t="s">
        <v>39</v>
      </c>
      <c r="F4900">
        <v>15</v>
      </c>
      <c r="G4900">
        <v>22</v>
      </c>
      <c r="H4900">
        <v>2</v>
      </c>
      <c r="I4900">
        <v>15</v>
      </c>
      <c r="J4900" t="s">
        <v>130</v>
      </c>
      <c r="K4900">
        <v>0</v>
      </c>
      <c r="L4900">
        <v>7501147</v>
      </c>
      <c r="M4900">
        <v>0</v>
      </c>
      <c r="N4900">
        <v>247088</v>
      </c>
      <c r="O4900">
        <v>77731</v>
      </c>
      <c r="P4900">
        <v>7825966</v>
      </c>
      <c r="Q4900">
        <v>0</v>
      </c>
      <c r="R4900">
        <v>7825966</v>
      </c>
      <c r="S4900" t="str">
        <f t="shared" si="152"/>
        <v>False</v>
      </c>
      <c r="T4900">
        <v>758093</v>
      </c>
      <c r="U4900" t="b">
        <f t="shared" si="153"/>
        <v>0</v>
      </c>
      <c r="V4900">
        <v>0</v>
      </c>
      <c r="W4900">
        <v>0</v>
      </c>
      <c r="X4900">
        <v>6870737</v>
      </c>
      <c r="Y4900">
        <v>848008</v>
      </c>
      <c r="Z4900">
        <v>8476838</v>
      </c>
      <c r="AA4900" t="b">
        <f>ABS(T4900-Z4900)&gt;1000000</f>
        <v>1</v>
      </c>
      <c r="AB4900">
        <v>-650872</v>
      </c>
      <c r="AC4900">
        <v>93491</v>
      </c>
      <c r="AD4900">
        <v>-557381</v>
      </c>
      <c r="AE4900">
        <v>7284755</v>
      </c>
      <c r="AF4900">
        <v>0</v>
      </c>
      <c r="AG4900">
        <v>2541731</v>
      </c>
      <c r="AH4900">
        <v>2541731</v>
      </c>
      <c r="AI4900">
        <v>9826486</v>
      </c>
      <c r="AJ4900">
        <v>445192</v>
      </c>
      <c r="AK4900">
        <v>188785</v>
      </c>
      <c r="AL4900">
        <v>57187</v>
      </c>
      <c r="AM4900">
        <v>245972</v>
      </c>
      <c r="AN4900">
        <v>691164</v>
      </c>
      <c r="AO4900">
        <v>9135322</v>
      </c>
      <c r="AQ4900">
        <f>K4900/R4900</f>
        <v>0</v>
      </c>
    </row>
    <row r="4901" spans="1:43" x14ac:dyDescent="0.35">
      <c r="A4901" t="s">
        <v>10153</v>
      </c>
      <c r="B4901" t="s">
        <v>10154</v>
      </c>
      <c r="C4901" t="s">
        <v>50</v>
      </c>
      <c r="D4901" t="str">
        <f>IF(P4901&lt;=50000,"Extra Small",IF(AND(P4901&gt;=50000,P4901&lt;250000),"Small",IF(AND(P4901&gt;=250000,P4901&lt;1000000),"Medium",IF(AND(P4901&gt;=1000000,P4901&lt;10000000),"Large",IF(AND(P4901&gt;=10000000,P4901&lt;100000000),"Extra Large",IF(P4901&gt;=100000000,"Extra-extra-large"))))))</f>
        <v>Small</v>
      </c>
      <c r="E4901" t="s">
        <v>55</v>
      </c>
      <c r="F4901">
        <v>0</v>
      </c>
      <c r="G4901">
        <v>0</v>
      </c>
      <c r="H4901">
        <v>0</v>
      </c>
      <c r="I4901">
        <v>0</v>
      </c>
      <c r="J4901" t="s">
        <v>56</v>
      </c>
      <c r="K4901">
        <v>0</v>
      </c>
      <c r="L4901">
        <v>22520</v>
      </c>
      <c r="M4901">
        <v>29812</v>
      </c>
      <c r="N4901">
        <v>2111</v>
      </c>
      <c r="O4901">
        <v>277</v>
      </c>
      <c r="P4901">
        <v>54720</v>
      </c>
      <c r="Q4901">
        <v>0</v>
      </c>
      <c r="R4901">
        <v>54720</v>
      </c>
      <c r="S4901" t="str">
        <f t="shared" si="152"/>
        <v>False</v>
      </c>
      <c r="T4901">
        <v>0</v>
      </c>
      <c r="U4901" t="e">
        <f t="shared" si="153"/>
        <v>#DIV/0!</v>
      </c>
      <c r="V4901">
        <v>0</v>
      </c>
      <c r="W4901">
        <v>200</v>
      </c>
      <c r="X4901">
        <v>0</v>
      </c>
      <c r="Y4901">
        <v>56579</v>
      </c>
      <c r="Z4901">
        <v>56779</v>
      </c>
      <c r="AA4901" t="b">
        <f>ABS(T4901-Z4901)&gt;25000</f>
        <v>1</v>
      </c>
      <c r="AB4901">
        <v>-2059</v>
      </c>
      <c r="AC4901">
        <v>0</v>
      </c>
      <c r="AD4901">
        <v>-2059</v>
      </c>
      <c r="AE4901">
        <v>0</v>
      </c>
      <c r="AF4901">
        <v>0</v>
      </c>
      <c r="AG4901">
        <v>0</v>
      </c>
      <c r="AH4901">
        <v>0</v>
      </c>
      <c r="AI4901">
        <v>130145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130145</v>
      </c>
      <c r="AQ4901">
        <f>K4901/R4901</f>
        <v>0</v>
      </c>
    </row>
    <row r="4902" spans="1:43" x14ac:dyDescent="0.35">
      <c r="A4902" t="s">
        <v>10155</v>
      </c>
      <c r="B4902" t="s">
        <v>10156</v>
      </c>
      <c r="C4902" t="s">
        <v>50</v>
      </c>
      <c r="D4902" t="str">
        <f>IF(P4902&lt;=50000,"Extra Small",IF(AND(P4902&gt;=50000,P4902&lt;250000),"Small",IF(AND(P4902&gt;=250000,P4902&lt;1000000),"Medium",IF(AND(P4902&gt;=1000000,P4902&lt;10000000),"Large",IF(AND(P4902&gt;=10000000,P4902&lt;100000000),"Extra Large",IF(P4902&gt;=100000000,"Extra-extra-large"))))))</f>
        <v>Small</v>
      </c>
      <c r="E4902" t="s">
        <v>110</v>
      </c>
      <c r="F4902">
        <v>0</v>
      </c>
      <c r="G4902">
        <v>1</v>
      </c>
      <c r="H4902">
        <v>1</v>
      </c>
      <c r="I4902">
        <v>1</v>
      </c>
      <c r="J4902" t="s">
        <v>556</v>
      </c>
      <c r="K4902">
        <v>0</v>
      </c>
      <c r="L4902">
        <v>135454</v>
      </c>
      <c r="M4902">
        <v>0</v>
      </c>
      <c r="N4902">
        <v>12791</v>
      </c>
      <c r="O4902">
        <v>47329</v>
      </c>
      <c r="P4902">
        <v>195574</v>
      </c>
      <c r="Q4902">
        <v>0</v>
      </c>
      <c r="R4902">
        <v>195574</v>
      </c>
      <c r="S4902" t="str">
        <f t="shared" si="152"/>
        <v>False</v>
      </c>
      <c r="T4902">
        <v>57788</v>
      </c>
      <c r="U4902" t="b">
        <f t="shared" si="153"/>
        <v>0</v>
      </c>
      <c r="V4902">
        <v>0</v>
      </c>
      <c r="W4902">
        <v>127304</v>
      </c>
      <c r="X4902">
        <v>0</v>
      </c>
      <c r="Y4902">
        <v>42715</v>
      </c>
      <c r="Z4902">
        <v>227807</v>
      </c>
      <c r="AA4902" t="b">
        <f>ABS(T4902-Z4902)&gt;25000</f>
        <v>1</v>
      </c>
      <c r="AB4902">
        <v>-32233</v>
      </c>
      <c r="AC4902">
        <v>0</v>
      </c>
      <c r="AD4902">
        <v>-32233</v>
      </c>
      <c r="AE4902">
        <v>0</v>
      </c>
      <c r="AF4902">
        <v>0</v>
      </c>
      <c r="AG4902">
        <v>0</v>
      </c>
      <c r="AH4902">
        <v>0</v>
      </c>
      <c r="AI4902">
        <v>1154418</v>
      </c>
      <c r="AJ4902">
        <v>0</v>
      </c>
      <c r="AK4902">
        <v>0</v>
      </c>
      <c r="AL4902">
        <v>0</v>
      </c>
      <c r="AM4902">
        <v>0</v>
      </c>
      <c r="AN4902">
        <v>16511</v>
      </c>
      <c r="AO4902">
        <v>1137907</v>
      </c>
      <c r="AQ4902">
        <f>K4902/R4902</f>
        <v>0</v>
      </c>
    </row>
    <row r="4903" spans="1:43" x14ac:dyDescent="0.35">
      <c r="A4903" t="s">
        <v>10157</v>
      </c>
      <c r="B4903" t="s">
        <v>10158</v>
      </c>
      <c r="C4903" t="s">
        <v>50</v>
      </c>
      <c r="D4903" t="str">
        <f>IF(P4903&lt;=50000,"Extra Small",IF(AND(P4903&gt;=50000,P4903&lt;250000),"Small",IF(AND(P4903&gt;=250000,P4903&lt;1000000),"Medium",IF(AND(P4903&gt;=1000000,P4903&lt;10000000),"Large",IF(AND(P4903&gt;=10000000,P4903&lt;100000000),"Extra Large",IF(P4903&gt;=100000000,"Extra-extra-large"))))))</f>
        <v>Extra-extra-large</v>
      </c>
      <c r="E4903" t="s">
        <v>55</v>
      </c>
      <c r="F4903">
        <v>805</v>
      </c>
      <c r="G4903">
        <v>762</v>
      </c>
      <c r="H4903">
        <v>863</v>
      </c>
      <c r="I4903">
        <v>1291</v>
      </c>
      <c r="J4903" t="s">
        <v>6911</v>
      </c>
      <c r="K4903">
        <v>138335330</v>
      </c>
      <c r="L4903">
        <v>2836801</v>
      </c>
      <c r="M4903">
        <v>494837</v>
      </c>
      <c r="N4903">
        <v>1185876</v>
      </c>
      <c r="O4903">
        <v>4644581</v>
      </c>
      <c r="P4903">
        <v>147497425</v>
      </c>
      <c r="Q4903">
        <v>942642</v>
      </c>
      <c r="R4903">
        <v>148440067</v>
      </c>
      <c r="S4903" t="str">
        <f t="shared" si="152"/>
        <v>False</v>
      </c>
      <c r="T4903">
        <v>84755244</v>
      </c>
      <c r="U4903" t="b">
        <f t="shared" si="153"/>
        <v>0</v>
      </c>
      <c r="V4903">
        <v>0</v>
      </c>
      <c r="W4903">
        <v>100000</v>
      </c>
      <c r="X4903">
        <v>0</v>
      </c>
      <c r="Y4903">
        <v>61085752</v>
      </c>
      <c r="Z4903">
        <v>145940996</v>
      </c>
      <c r="AA4903" t="b">
        <f>ABS(T4903-Z4903)&gt;1000000</f>
        <v>1</v>
      </c>
      <c r="AB4903">
        <v>2499071</v>
      </c>
      <c r="AC4903">
        <v>-17470</v>
      </c>
      <c r="AD4903">
        <v>2481601</v>
      </c>
      <c r="AE4903">
        <v>78775071</v>
      </c>
      <c r="AF4903">
        <v>0</v>
      </c>
      <c r="AG4903">
        <v>28396864</v>
      </c>
      <c r="AH4903">
        <v>28396864</v>
      </c>
      <c r="AI4903">
        <v>107171935</v>
      </c>
      <c r="AJ4903">
        <v>61804518</v>
      </c>
      <c r="AK4903">
        <v>0</v>
      </c>
      <c r="AL4903">
        <v>1310447</v>
      </c>
      <c r="AM4903">
        <v>1310447</v>
      </c>
      <c r="AN4903">
        <v>63114965</v>
      </c>
      <c r="AO4903">
        <v>44056970</v>
      </c>
      <c r="AQ4903">
        <f>K4903/R4903</f>
        <v>0.93192715953166472</v>
      </c>
    </row>
    <row r="4904" spans="1:43" x14ac:dyDescent="0.35">
      <c r="A4904" t="s">
        <v>10159</v>
      </c>
      <c r="B4904" t="s">
        <v>10160</v>
      </c>
      <c r="C4904" t="s">
        <v>50</v>
      </c>
      <c r="D4904" t="str">
        <f>IF(P4904&lt;=50000,"Extra Small",IF(AND(P4904&gt;=50000,P4904&lt;250000),"Small",IF(AND(P4904&gt;=250000,P4904&lt;1000000),"Medium",IF(AND(P4904&gt;=1000000,P4904&lt;10000000),"Large",IF(AND(P4904&gt;=10000000,P4904&lt;100000000),"Extra Large",IF(P4904&gt;=100000000,"Extra-extra-large"))))))</f>
        <v>Large</v>
      </c>
      <c r="E4904" t="s">
        <v>85</v>
      </c>
      <c r="F4904">
        <v>5</v>
      </c>
      <c r="G4904">
        <v>3</v>
      </c>
      <c r="H4904">
        <v>2</v>
      </c>
      <c r="I4904">
        <v>7</v>
      </c>
      <c r="J4904" t="s">
        <v>40</v>
      </c>
      <c r="K4904">
        <v>0</v>
      </c>
      <c r="L4904">
        <v>1513133</v>
      </c>
      <c r="M4904">
        <v>0</v>
      </c>
      <c r="N4904">
        <v>0</v>
      </c>
      <c r="O4904">
        <v>7073</v>
      </c>
      <c r="P4904">
        <v>1520206</v>
      </c>
      <c r="Q4904">
        <v>0</v>
      </c>
      <c r="R4904">
        <v>1520206</v>
      </c>
      <c r="S4904" t="str">
        <f t="shared" si="152"/>
        <v>False</v>
      </c>
      <c r="T4904">
        <v>606578</v>
      </c>
      <c r="U4904" t="b">
        <f t="shared" si="153"/>
        <v>0</v>
      </c>
      <c r="V4904">
        <v>0</v>
      </c>
      <c r="W4904">
        <v>0</v>
      </c>
      <c r="X4904">
        <v>567404</v>
      </c>
      <c r="Y4904">
        <v>346223</v>
      </c>
      <c r="Z4904">
        <v>1520205</v>
      </c>
      <c r="AA4904" t="b">
        <f>ABS(T4904-Z4904)&gt;1000000</f>
        <v>0</v>
      </c>
      <c r="AB4904">
        <v>1</v>
      </c>
      <c r="AC4904">
        <v>75709</v>
      </c>
      <c r="AD4904">
        <v>75710</v>
      </c>
      <c r="AE4904">
        <v>1598885</v>
      </c>
      <c r="AF4904">
        <v>0</v>
      </c>
      <c r="AG4904">
        <v>151264</v>
      </c>
      <c r="AH4904">
        <v>151264</v>
      </c>
      <c r="AI4904">
        <v>1750149</v>
      </c>
      <c r="AJ4904">
        <v>168644</v>
      </c>
      <c r="AK4904">
        <v>0</v>
      </c>
      <c r="AL4904">
        <v>0</v>
      </c>
      <c r="AM4904">
        <v>0</v>
      </c>
      <c r="AN4904">
        <v>168644</v>
      </c>
      <c r="AO4904">
        <v>1581505</v>
      </c>
      <c r="AQ4904">
        <f>K4904/R4904</f>
        <v>0</v>
      </c>
    </row>
    <row r="4905" spans="1:43" x14ac:dyDescent="0.35">
      <c r="A4905" t="s">
        <v>10161</v>
      </c>
      <c r="B4905" t="s">
        <v>10162</v>
      </c>
      <c r="C4905" t="s">
        <v>50</v>
      </c>
      <c r="D4905" t="str">
        <f>IF(P4905&lt;=50000,"Extra Small",IF(AND(P4905&gt;=50000,P4905&lt;250000),"Small",IF(AND(P4905&gt;=250000,P4905&lt;1000000),"Medium",IF(AND(P4905&gt;=1000000,P4905&lt;10000000),"Large",IF(AND(P4905&gt;=10000000,P4905&lt;100000000),"Extra Large",IF(P4905&gt;=100000000,"Extra-extra-large"))))))</f>
        <v>Large</v>
      </c>
      <c r="E4905" t="s">
        <v>110</v>
      </c>
      <c r="F4905">
        <v>19</v>
      </c>
      <c r="G4905">
        <v>47</v>
      </c>
      <c r="H4905">
        <v>5</v>
      </c>
      <c r="I4905">
        <v>23</v>
      </c>
      <c r="J4905" t="s">
        <v>142</v>
      </c>
      <c r="K4905">
        <v>3253398</v>
      </c>
      <c r="L4905">
        <v>12446</v>
      </c>
      <c r="M4905">
        <v>0</v>
      </c>
      <c r="N4905">
        <v>0</v>
      </c>
      <c r="O4905">
        <v>3888342</v>
      </c>
      <c r="P4905">
        <v>7154186</v>
      </c>
      <c r="Q4905">
        <v>11485</v>
      </c>
      <c r="R4905">
        <v>7165671</v>
      </c>
      <c r="S4905" t="str">
        <f t="shared" si="152"/>
        <v>False</v>
      </c>
      <c r="T4905">
        <v>4278934</v>
      </c>
      <c r="U4905" t="b">
        <f t="shared" si="153"/>
        <v>0</v>
      </c>
      <c r="V4905">
        <v>0</v>
      </c>
      <c r="W4905">
        <v>0</v>
      </c>
      <c r="X4905">
        <v>0</v>
      </c>
      <c r="Y4905">
        <v>2746983</v>
      </c>
      <c r="Z4905">
        <v>7025917</v>
      </c>
      <c r="AA4905" t="b">
        <f>ABS(T4905-Z4905)&gt;1000000</f>
        <v>1</v>
      </c>
      <c r="AB4905">
        <v>139754</v>
      </c>
      <c r="AC4905">
        <v>279403</v>
      </c>
      <c r="AD4905">
        <v>419157</v>
      </c>
      <c r="AE4905">
        <v>5123451</v>
      </c>
      <c r="AF4905">
        <v>0</v>
      </c>
      <c r="AG4905">
        <v>1510340</v>
      </c>
      <c r="AH4905">
        <v>1510340</v>
      </c>
      <c r="AI4905">
        <v>6633791</v>
      </c>
      <c r="AJ4905">
        <v>2189564</v>
      </c>
      <c r="AK4905">
        <v>0</v>
      </c>
      <c r="AL4905">
        <v>49330</v>
      </c>
      <c r="AM4905">
        <v>49330</v>
      </c>
      <c r="AN4905">
        <v>2238894</v>
      </c>
      <c r="AO4905">
        <v>4394897</v>
      </c>
      <c r="AQ4905">
        <f>K4905/R4905</f>
        <v>0.45402558950864474</v>
      </c>
    </row>
    <row r="4906" spans="1:43" x14ac:dyDescent="0.35">
      <c r="A4906" t="s">
        <v>10163</v>
      </c>
      <c r="B4906" t="s">
        <v>10164</v>
      </c>
      <c r="C4906" t="s">
        <v>50</v>
      </c>
      <c r="D4906" t="str">
        <f>IF(P4906&lt;=50000,"Extra Small",IF(AND(P4906&gt;=50000,P4906&lt;250000),"Small",IF(AND(P4906&gt;=250000,P4906&lt;1000000),"Medium",IF(AND(P4906&gt;=1000000,P4906&lt;10000000),"Large",IF(AND(P4906&gt;=10000000,P4906&lt;100000000),"Extra Large",IF(P4906&gt;=100000000,"Extra-extra-large"))))))</f>
        <v>Extra Large</v>
      </c>
      <c r="E4906" t="s">
        <v>123</v>
      </c>
      <c r="F4906">
        <v>95</v>
      </c>
      <c r="G4906">
        <v>26</v>
      </c>
      <c r="H4906">
        <v>14</v>
      </c>
      <c r="I4906">
        <v>109</v>
      </c>
      <c r="J4906" t="s">
        <v>10165</v>
      </c>
      <c r="K4906">
        <v>0</v>
      </c>
      <c r="L4906">
        <v>3920883</v>
      </c>
      <c r="M4906">
        <v>31045805</v>
      </c>
      <c r="N4906">
        <v>196110</v>
      </c>
      <c r="O4906">
        <v>9820829</v>
      </c>
      <c r="P4906">
        <v>44983627</v>
      </c>
      <c r="Q4906">
        <v>160901</v>
      </c>
      <c r="R4906">
        <v>45144528</v>
      </c>
      <c r="S4906" t="str">
        <f t="shared" si="152"/>
        <v>False</v>
      </c>
      <c r="T4906">
        <v>15931153</v>
      </c>
      <c r="U4906" t="b">
        <f t="shared" si="153"/>
        <v>0</v>
      </c>
      <c r="V4906">
        <v>1223595</v>
      </c>
      <c r="W4906">
        <v>0</v>
      </c>
      <c r="X4906">
        <v>0</v>
      </c>
      <c r="Y4906">
        <v>25365613</v>
      </c>
      <c r="Z4906">
        <v>42520361</v>
      </c>
      <c r="AA4906" t="b">
        <f>ABS(T4906-Z4906)&gt;1000000</f>
        <v>1</v>
      </c>
      <c r="AB4906">
        <v>2624167</v>
      </c>
      <c r="AC4906">
        <v>0</v>
      </c>
      <c r="AD4906">
        <v>2624167</v>
      </c>
      <c r="AE4906">
        <v>21616283</v>
      </c>
      <c r="AF4906">
        <v>0</v>
      </c>
      <c r="AG4906">
        <v>24314963</v>
      </c>
      <c r="AH4906">
        <v>24314963</v>
      </c>
      <c r="AI4906">
        <v>45931246</v>
      </c>
      <c r="AJ4906">
        <v>13367070</v>
      </c>
      <c r="AK4906">
        <v>12875000</v>
      </c>
      <c r="AL4906">
        <v>828936</v>
      </c>
      <c r="AM4906">
        <v>13703936</v>
      </c>
      <c r="AN4906">
        <v>27071006</v>
      </c>
      <c r="AO4906">
        <v>18860240</v>
      </c>
      <c r="AQ4906">
        <f>K4906/R4906</f>
        <v>0</v>
      </c>
    </row>
    <row r="4907" spans="1:43" x14ac:dyDescent="0.35">
      <c r="A4907" t="s">
        <v>10166</v>
      </c>
      <c r="B4907" t="s">
        <v>10167</v>
      </c>
      <c r="C4907" t="s">
        <v>50</v>
      </c>
      <c r="D4907" t="str">
        <f>IF(P4907&lt;=50000,"Extra Small",IF(AND(P4907&gt;=50000,P4907&lt;250000),"Small",IF(AND(P4907&gt;=250000,P4907&lt;1000000),"Medium",IF(AND(P4907&gt;=1000000,P4907&lt;10000000),"Large",IF(AND(P4907&gt;=10000000,P4907&lt;100000000),"Extra Large",IF(P4907&gt;=100000000,"Extra-extra-large"))))))</f>
        <v>Large</v>
      </c>
      <c r="E4907" t="s">
        <v>39</v>
      </c>
      <c r="F4907">
        <v>4</v>
      </c>
      <c r="G4907">
        <v>12</v>
      </c>
      <c r="H4907">
        <v>2</v>
      </c>
      <c r="I4907">
        <v>7.42</v>
      </c>
      <c r="J4907" t="s">
        <v>2888</v>
      </c>
      <c r="K4907">
        <v>0</v>
      </c>
      <c r="L4907">
        <v>1446115</v>
      </c>
      <c r="M4907">
        <v>178039</v>
      </c>
      <c r="N4907">
        <v>0</v>
      </c>
      <c r="O4907">
        <v>98094</v>
      </c>
      <c r="P4907">
        <v>1722248</v>
      </c>
      <c r="Q4907">
        <v>0</v>
      </c>
      <c r="R4907">
        <v>1722248</v>
      </c>
      <c r="S4907" t="str">
        <f t="shared" si="152"/>
        <v>False</v>
      </c>
      <c r="T4907">
        <v>500388</v>
      </c>
      <c r="U4907" t="b">
        <f t="shared" si="153"/>
        <v>0</v>
      </c>
      <c r="V4907">
        <v>17827</v>
      </c>
      <c r="W4907">
        <v>34273</v>
      </c>
      <c r="X4907">
        <v>42690</v>
      </c>
      <c r="Y4907">
        <v>833383</v>
      </c>
      <c r="Z4907">
        <v>1428561</v>
      </c>
      <c r="AA4907" t="b">
        <f>ABS(T4907-Z4907)&gt;1000000</f>
        <v>0</v>
      </c>
      <c r="AB4907">
        <v>293687</v>
      </c>
      <c r="AC4907">
        <v>0</v>
      </c>
      <c r="AD4907">
        <v>293687</v>
      </c>
      <c r="AE4907">
        <v>567964</v>
      </c>
      <c r="AF4907">
        <v>0</v>
      </c>
      <c r="AG4907">
        <v>1613566</v>
      </c>
      <c r="AH4907">
        <v>1613566</v>
      </c>
      <c r="AI4907">
        <v>2181530</v>
      </c>
      <c r="AJ4907">
        <v>197513</v>
      </c>
      <c r="AK4907">
        <v>841308</v>
      </c>
      <c r="AL4907">
        <v>0</v>
      </c>
      <c r="AM4907">
        <v>841308</v>
      </c>
      <c r="AN4907">
        <v>1038821</v>
      </c>
      <c r="AO4907">
        <v>1142709</v>
      </c>
      <c r="AQ4907">
        <f>K4907/R4907</f>
        <v>0</v>
      </c>
    </row>
    <row r="4908" spans="1:43" x14ac:dyDescent="0.35">
      <c r="A4908" t="s">
        <v>10168</v>
      </c>
      <c r="B4908" t="s">
        <v>10169</v>
      </c>
      <c r="C4908" t="s">
        <v>50</v>
      </c>
      <c r="D4908" t="str">
        <f>IF(P4908&lt;=50000,"Extra Small",IF(AND(P4908&gt;=50000,P4908&lt;250000),"Small",IF(AND(P4908&gt;=250000,P4908&lt;1000000),"Medium",IF(AND(P4908&gt;=1000000,P4908&lt;10000000),"Large",IF(AND(P4908&gt;=10000000,P4908&lt;100000000),"Extra Large",IF(P4908&gt;=100000000,"Extra-extra-large"))))))</f>
        <v>Extra Large</v>
      </c>
      <c r="E4908" t="s">
        <v>110</v>
      </c>
      <c r="F4908">
        <v>60</v>
      </c>
      <c r="G4908">
        <v>66</v>
      </c>
      <c r="H4908">
        <v>3</v>
      </c>
      <c r="I4908">
        <v>112</v>
      </c>
      <c r="J4908" t="s">
        <v>143</v>
      </c>
      <c r="K4908">
        <v>12772549</v>
      </c>
      <c r="L4908">
        <v>1237903</v>
      </c>
      <c r="M4908">
        <v>321534</v>
      </c>
      <c r="N4908">
        <v>126787</v>
      </c>
      <c r="O4908">
        <v>185908</v>
      </c>
      <c r="P4908">
        <v>14644681</v>
      </c>
      <c r="Q4908">
        <v>0</v>
      </c>
      <c r="R4908">
        <v>14644681</v>
      </c>
      <c r="S4908" t="str">
        <f t="shared" si="152"/>
        <v>False</v>
      </c>
      <c r="T4908">
        <v>7721149</v>
      </c>
      <c r="U4908" t="b">
        <f t="shared" si="153"/>
        <v>0</v>
      </c>
      <c r="V4908">
        <v>0</v>
      </c>
      <c r="W4908">
        <v>0</v>
      </c>
      <c r="X4908">
        <v>0</v>
      </c>
      <c r="Y4908">
        <v>5050008</v>
      </c>
      <c r="Z4908">
        <v>12771157</v>
      </c>
      <c r="AA4908" t="b">
        <f>ABS(T4908-Z4908)&gt;1000000</f>
        <v>1</v>
      </c>
      <c r="AB4908">
        <v>1873524</v>
      </c>
      <c r="AC4908">
        <v>134937</v>
      </c>
      <c r="AD4908">
        <v>2008461</v>
      </c>
      <c r="AE4908">
        <v>9710656</v>
      </c>
      <c r="AF4908">
        <v>0</v>
      </c>
      <c r="AG4908">
        <v>1048865</v>
      </c>
      <c r="AH4908">
        <v>1048865</v>
      </c>
      <c r="AI4908">
        <v>10759521</v>
      </c>
      <c r="AJ4908">
        <v>2248333</v>
      </c>
      <c r="AK4908">
        <v>0</v>
      </c>
      <c r="AL4908">
        <v>133468</v>
      </c>
      <c r="AM4908">
        <v>133468</v>
      </c>
      <c r="AN4908">
        <v>2381801</v>
      </c>
      <c r="AO4908">
        <v>8377720</v>
      </c>
      <c r="AQ4908">
        <f>K4908/R4908</f>
        <v>0.87216300580395023</v>
      </c>
    </row>
    <row r="4909" spans="1:43" x14ac:dyDescent="0.35">
      <c r="A4909" t="s">
        <v>10170</v>
      </c>
      <c r="B4909" t="s">
        <v>10171</v>
      </c>
      <c r="C4909" t="s">
        <v>50</v>
      </c>
      <c r="D4909" t="str">
        <f>IF(P4909&lt;=50000,"Extra Small",IF(AND(P4909&gt;=50000,P4909&lt;250000),"Small",IF(AND(P4909&gt;=250000,P4909&lt;1000000),"Medium",IF(AND(P4909&gt;=1000000,P4909&lt;10000000),"Large",IF(AND(P4909&gt;=10000000,P4909&lt;100000000),"Extra Large",IF(P4909&gt;=100000000,"Extra-extra-large"))))))</f>
        <v>Extra-extra-large</v>
      </c>
      <c r="E4909" t="s">
        <v>110</v>
      </c>
      <c r="F4909">
        <v>1035</v>
      </c>
      <c r="G4909">
        <v>2620</v>
      </c>
      <c r="H4909">
        <v>959</v>
      </c>
      <c r="I4909">
        <v>2762</v>
      </c>
      <c r="J4909" t="s">
        <v>10172</v>
      </c>
      <c r="K4909">
        <v>224013843</v>
      </c>
      <c r="L4909">
        <v>3741462</v>
      </c>
      <c r="M4909">
        <v>36442222</v>
      </c>
      <c r="N4909">
        <v>1204093</v>
      </c>
      <c r="O4909">
        <v>381404</v>
      </c>
      <c r="P4909">
        <v>265783024</v>
      </c>
      <c r="Q4909">
        <v>18216278</v>
      </c>
      <c r="R4909">
        <v>283999302</v>
      </c>
      <c r="S4909" t="str">
        <f t="shared" si="152"/>
        <v>False</v>
      </c>
      <c r="T4909">
        <v>210400700</v>
      </c>
      <c r="U4909" t="b">
        <f t="shared" si="153"/>
        <v>0</v>
      </c>
      <c r="V4909">
        <v>2575</v>
      </c>
      <c r="W4909">
        <v>0</v>
      </c>
      <c r="X4909">
        <v>0</v>
      </c>
      <c r="Y4909">
        <v>50461652</v>
      </c>
      <c r="Z4909">
        <v>260864927</v>
      </c>
      <c r="AA4909" t="b">
        <f>ABS(T4909-Z4909)&gt;1000000</f>
        <v>1</v>
      </c>
      <c r="AB4909">
        <v>23134375</v>
      </c>
      <c r="AC4909">
        <v>465719</v>
      </c>
      <c r="AD4909">
        <v>23600094</v>
      </c>
      <c r="AE4909">
        <v>79046116</v>
      </c>
      <c r="AF4909">
        <v>0</v>
      </c>
      <c r="AG4909">
        <v>62577029</v>
      </c>
      <c r="AH4909">
        <v>62577029</v>
      </c>
      <c r="AI4909">
        <v>141623145</v>
      </c>
      <c r="AJ4909">
        <v>64123751</v>
      </c>
      <c r="AK4909">
        <v>0</v>
      </c>
      <c r="AL4909">
        <v>8021593</v>
      </c>
      <c r="AM4909">
        <v>8021593</v>
      </c>
      <c r="AN4909">
        <v>72145344</v>
      </c>
      <c r="AO4909">
        <v>69477801</v>
      </c>
      <c r="AQ4909">
        <f>K4909/R4909</f>
        <v>0.7887830759527712</v>
      </c>
    </row>
    <row r="4910" spans="1:43" x14ac:dyDescent="0.35">
      <c r="A4910" t="s">
        <v>10173</v>
      </c>
      <c r="B4910" t="s">
        <v>10174</v>
      </c>
      <c r="C4910" t="s">
        <v>50</v>
      </c>
      <c r="D4910" t="str">
        <f>IF(P4910&lt;=50000,"Extra Small",IF(AND(P4910&gt;=50000,P4910&lt;250000),"Small",IF(AND(P4910&gt;=250000,P4910&lt;1000000),"Medium",IF(AND(P4910&gt;=1000000,P4910&lt;10000000),"Large",IF(AND(P4910&gt;=10000000,P4910&lt;100000000),"Extra Large",IF(P4910&gt;=100000000,"Extra-extra-large"))))))</f>
        <v>Medium</v>
      </c>
      <c r="E4910" t="s">
        <v>73</v>
      </c>
      <c r="F4910">
        <v>1</v>
      </c>
      <c r="G4910">
        <v>0</v>
      </c>
      <c r="H4910">
        <v>1</v>
      </c>
      <c r="I4910">
        <v>1.06</v>
      </c>
      <c r="J4910" t="s">
        <v>48</v>
      </c>
      <c r="K4910">
        <v>0</v>
      </c>
      <c r="L4910">
        <v>168235</v>
      </c>
      <c r="M4910">
        <v>295422</v>
      </c>
      <c r="N4910">
        <v>0</v>
      </c>
      <c r="O4910">
        <v>0</v>
      </c>
      <c r="P4910">
        <v>463657</v>
      </c>
      <c r="Q4910">
        <v>6412</v>
      </c>
      <c r="R4910">
        <v>470069</v>
      </c>
      <c r="S4910" t="str">
        <f t="shared" si="152"/>
        <v>False</v>
      </c>
      <c r="T4910">
        <v>217694</v>
      </c>
      <c r="U4910" t="b">
        <f t="shared" si="153"/>
        <v>0</v>
      </c>
      <c r="V4910">
        <v>22984</v>
      </c>
      <c r="W4910">
        <v>0</v>
      </c>
      <c r="X4910">
        <v>0</v>
      </c>
      <c r="Y4910">
        <v>349270</v>
      </c>
      <c r="Z4910">
        <v>589948</v>
      </c>
      <c r="AA4910" t="b">
        <f>ABS(T4910-Z4910)&gt;25000</f>
        <v>1</v>
      </c>
      <c r="AB4910">
        <v>-119879</v>
      </c>
      <c r="AC4910">
        <v>0</v>
      </c>
      <c r="AD4910">
        <v>-119879</v>
      </c>
      <c r="AE4910">
        <v>654187</v>
      </c>
      <c r="AF4910">
        <v>0</v>
      </c>
      <c r="AG4910">
        <v>6394396</v>
      </c>
      <c r="AH4910">
        <v>6394396</v>
      </c>
      <c r="AI4910">
        <v>7048583</v>
      </c>
      <c r="AJ4910">
        <v>454904</v>
      </c>
      <c r="AK4910">
        <v>487147</v>
      </c>
      <c r="AL4910">
        <v>0</v>
      </c>
      <c r="AM4910">
        <v>487147</v>
      </c>
      <c r="AN4910">
        <v>942051</v>
      </c>
      <c r="AO4910">
        <v>6106532</v>
      </c>
      <c r="AQ4910">
        <f>K4910/R4910</f>
        <v>0</v>
      </c>
    </row>
    <row r="4911" spans="1:43" x14ac:dyDescent="0.35">
      <c r="A4911" t="s">
        <v>10175</v>
      </c>
      <c r="B4911" t="s">
        <v>10176</v>
      </c>
      <c r="C4911" t="s">
        <v>50</v>
      </c>
      <c r="D4911" t="str">
        <f>IF(P4911&lt;=50000,"Extra Small",IF(AND(P4911&gt;=50000,P4911&lt;250000),"Small",IF(AND(P4911&gt;=250000,P4911&lt;1000000),"Medium",IF(AND(P4911&gt;=1000000,P4911&lt;10000000),"Large",IF(AND(P4911&gt;=10000000,P4911&lt;100000000),"Extra Large",IF(P4911&gt;=100000000,"Extra-extra-large"))))))</f>
        <v>Large</v>
      </c>
      <c r="E4911" t="s">
        <v>123</v>
      </c>
      <c r="F4911">
        <v>2</v>
      </c>
      <c r="G4911">
        <v>0</v>
      </c>
      <c r="H4911">
        <v>0</v>
      </c>
      <c r="I4911">
        <v>2</v>
      </c>
      <c r="J4911" t="s">
        <v>61</v>
      </c>
      <c r="K4911">
        <v>0</v>
      </c>
      <c r="L4911">
        <v>1109493</v>
      </c>
      <c r="M4911">
        <v>0</v>
      </c>
      <c r="N4911">
        <v>2006</v>
      </c>
      <c r="O4911">
        <v>183760</v>
      </c>
      <c r="P4911">
        <v>1295259</v>
      </c>
      <c r="Q4911">
        <v>0</v>
      </c>
      <c r="R4911">
        <v>1295259</v>
      </c>
      <c r="S4911" t="str">
        <f t="shared" si="152"/>
        <v>False</v>
      </c>
      <c r="T4911">
        <v>161033</v>
      </c>
      <c r="U4911" t="b">
        <f t="shared" si="153"/>
        <v>0</v>
      </c>
      <c r="V4911">
        <v>0</v>
      </c>
      <c r="W4911">
        <v>0</v>
      </c>
      <c r="X4911">
        <v>370815</v>
      </c>
      <c r="Y4911">
        <v>603575</v>
      </c>
      <c r="Z4911">
        <v>1135423</v>
      </c>
      <c r="AA4911" t="b">
        <f>ABS(T4911-Z4911)&gt;1000000</f>
        <v>0</v>
      </c>
      <c r="AB4911">
        <v>159836</v>
      </c>
      <c r="AC4911">
        <v>0</v>
      </c>
      <c r="AD4911">
        <v>159836</v>
      </c>
      <c r="AE4911">
        <v>692881</v>
      </c>
      <c r="AF4911">
        <v>0</v>
      </c>
      <c r="AG4911">
        <v>0</v>
      </c>
      <c r="AH4911">
        <v>2800</v>
      </c>
      <c r="AI4911">
        <v>695681</v>
      </c>
      <c r="AJ4911">
        <v>35049</v>
      </c>
      <c r="AK4911">
        <v>0</v>
      </c>
      <c r="AL4911">
        <v>0</v>
      </c>
      <c r="AM4911">
        <v>0</v>
      </c>
      <c r="AN4911">
        <v>35049</v>
      </c>
      <c r="AO4911">
        <v>660632</v>
      </c>
      <c r="AQ4911">
        <f>K4911/R4911</f>
        <v>0</v>
      </c>
    </row>
    <row r="4912" spans="1:43" x14ac:dyDescent="0.35">
      <c r="A4912" t="s">
        <v>10177</v>
      </c>
      <c r="B4912" t="s">
        <v>10178</v>
      </c>
      <c r="C4912" t="s">
        <v>50</v>
      </c>
      <c r="D4912" t="str">
        <f>IF(P4912&lt;=50000,"Extra Small",IF(AND(P4912&gt;=50000,P4912&lt;250000),"Small",IF(AND(P4912&gt;=250000,P4912&lt;1000000),"Medium",IF(AND(P4912&gt;=1000000,P4912&lt;10000000),"Large",IF(AND(P4912&gt;=10000000,P4912&lt;100000000),"Extra Large",IF(P4912&gt;=100000000,"Extra-extra-large"))))))</f>
        <v>Extra Large</v>
      </c>
      <c r="E4912" t="s">
        <v>55</v>
      </c>
      <c r="F4912">
        <v>210</v>
      </c>
      <c r="G4912">
        <v>208</v>
      </c>
      <c r="H4912">
        <v>85</v>
      </c>
      <c r="I4912">
        <v>354</v>
      </c>
      <c r="J4912" t="s">
        <v>165</v>
      </c>
      <c r="K4912">
        <v>45421805</v>
      </c>
      <c r="L4912">
        <v>11567806</v>
      </c>
      <c r="M4912">
        <v>2274409</v>
      </c>
      <c r="N4912">
        <v>578620</v>
      </c>
      <c r="O4912">
        <v>930791</v>
      </c>
      <c r="P4912">
        <v>60773431</v>
      </c>
      <c r="Q4912">
        <v>317719</v>
      </c>
      <c r="R4912">
        <v>61091150</v>
      </c>
      <c r="S4912" t="str">
        <f t="shared" si="152"/>
        <v>False</v>
      </c>
      <c r="T4912">
        <v>36817585</v>
      </c>
      <c r="U4912" t="b">
        <f t="shared" si="153"/>
        <v>0</v>
      </c>
      <c r="V4912">
        <v>0</v>
      </c>
      <c r="W4912">
        <v>4432468</v>
      </c>
      <c r="X4912">
        <v>0</v>
      </c>
      <c r="Y4912">
        <v>16883127</v>
      </c>
      <c r="Z4912">
        <v>58133180</v>
      </c>
      <c r="AA4912" t="b">
        <f>ABS(T4912-Z4912)&gt;1000000</f>
        <v>1</v>
      </c>
      <c r="AB4912">
        <v>2957970</v>
      </c>
      <c r="AC4912">
        <v>-568968</v>
      </c>
      <c r="AD4912">
        <v>2389002</v>
      </c>
      <c r="AE4912">
        <v>45377462</v>
      </c>
      <c r="AF4912">
        <v>0</v>
      </c>
      <c r="AG4912">
        <v>17306908</v>
      </c>
      <c r="AH4912">
        <v>17306908</v>
      </c>
      <c r="AI4912">
        <v>62684370</v>
      </c>
      <c r="AJ4912">
        <v>16339961</v>
      </c>
      <c r="AK4912">
        <v>2088488</v>
      </c>
      <c r="AL4912">
        <v>416891</v>
      </c>
      <c r="AM4912">
        <v>2505379</v>
      </c>
      <c r="AN4912">
        <v>18845340</v>
      </c>
      <c r="AO4912">
        <v>43839030</v>
      </c>
      <c r="AQ4912">
        <f>K4912/R4912</f>
        <v>0.74350875699671715</v>
      </c>
    </row>
    <row r="4913" spans="1:43" x14ac:dyDescent="0.35">
      <c r="A4913" t="s">
        <v>10179</v>
      </c>
      <c r="B4913" t="s">
        <v>10180</v>
      </c>
      <c r="C4913" t="s">
        <v>50</v>
      </c>
      <c r="D4913" t="str">
        <f>IF(P4913&lt;=50000,"Extra Small",IF(AND(P4913&gt;=50000,P4913&lt;250000),"Small",IF(AND(P4913&gt;=250000,P4913&lt;1000000),"Medium",IF(AND(P4913&gt;=1000000,P4913&lt;10000000),"Large",IF(AND(P4913&gt;=10000000,P4913&lt;100000000),"Extra Large",IF(P4913&gt;=100000000,"Extra-extra-large"))))))</f>
        <v>Extra Large</v>
      </c>
      <c r="E4913" t="s">
        <v>98</v>
      </c>
      <c r="F4913">
        <v>60</v>
      </c>
      <c r="G4913">
        <v>42</v>
      </c>
      <c r="H4913">
        <v>71</v>
      </c>
      <c r="I4913">
        <v>116.5</v>
      </c>
      <c r="J4913" t="s">
        <v>269</v>
      </c>
      <c r="K4913">
        <v>325850</v>
      </c>
      <c r="L4913">
        <v>4833666</v>
      </c>
      <c r="M4913">
        <v>12696109</v>
      </c>
      <c r="N4913">
        <v>511214</v>
      </c>
      <c r="O4913">
        <v>135080</v>
      </c>
      <c r="P4913">
        <v>18501919</v>
      </c>
      <c r="Q4913">
        <v>0</v>
      </c>
      <c r="R4913">
        <v>18501919</v>
      </c>
      <c r="S4913" t="str">
        <f t="shared" si="152"/>
        <v>False</v>
      </c>
      <c r="T4913">
        <v>7678553</v>
      </c>
      <c r="U4913" t="b">
        <f t="shared" si="153"/>
        <v>0</v>
      </c>
      <c r="V4913">
        <v>29887</v>
      </c>
      <c r="W4913">
        <v>0</v>
      </c>
      <c r="X4913">
        <v>0</v>
      </c>
      <c r="Y4913">
        <v>10345364</v>
      </c>
      <c r="Z4913">
        <v>18053804</v>
      </c>
      <c r="AA4913" t="b">
        <f>ABS(T4913-Z4913)&gt;1000000</f>
        <v>1</v>
      </c>
      <c r="AB4913">
        <v>448115</v>
      </c>
      <c r="AC4913">
        <v>0</v>
      </c>
      <c r="AD4913">
        <v>448115</v>
      </c>
      <c r="AE4913">
        <v>8780901</v>
      </c>
      <c r="AF4913">
        <v>0</v>
      </c>
      <c r="AG4913">
        <v>8721708</v>
      </c>
      <c r="AH4913">
        <v>8721708</v>
      </c>
      <c r="AI4913">
        <v>17502609</v>
      </c>
      <c r="AJ4913">
        <v>1936848</v>
      </c>
      <c r="AK4913">
        <v>0</v>
      </c>
      <c r="AL4913">
        <v>5238088</v>
      </c>
      <c r="AM4913">
        <v>5238088</v>
      </c>
      <c r="AN4913">
        <v>7174936</v>
      </c>
      <c r="AO4913">
        <v>10327673</v>
      </c>
      <c r="AQ4913">
        <f>K4913/R4913</f>
        <v>1.7611686658016393E-2</v>
      </c>
    </row>
    <row r="4914" spans="1:43" x14ac:dyDescent="0.35">
      <c r="A4914" t="s">
        <v>10181</v>
      </c>
      <c r="B4914" t="s">
        <v>10182</v>
      </c>
      <c r="C4914" t="s">
        <v>50</v>
      </c>
      <c r="D4914" t="str">
        <f>IF(P4914&lt;=50000,"Extra Small",IF(AND(P4914&gt;=50000,P4914&lt;250000),"Small",IF(AND(P4914&gt;=250000,P4914&lt;1000000),"Medium",IF(AND(P4914&gt;=1000000,P4914&lt;10000000),"Large",IF(AND(P4914&gt;=10000000,P4914&lt;100000000),"Extra Large",IF(P4914&gt;=100000000,"Extra-extra-large"))))))</f>
        <v>Extra-extra-large</v>
      </c>
      <c r="E4914" t="s">
        <v>110</v>
      </c>
      <c r="F4914">
        <v>1727</v>
      </c>
      <c r="G4914">
        <v>2266</v>
      </c>
      <c r="H4914">
        <v>1586</v>
      </c>
      <c r="I4914">
        <v>4191.3999999999996</v>
      </c>
      <c r="J4914" t="s">
        <v>48</v>
      </c>
      <c r="K4914">
        <v>442610000</v>
      </c>
      <c r="L4914">
        <v>84000</v>
      </c>
      <c r="M4914">
        <v>14161000</v>
      </c>
      <c r="N4914">
        <v>2398000</v>
      </c>
      <c r="O4914">
        <v>0</v>
      </c>
      <c r="P4914">
        <v>459253000</v>
      </c>
      <c r="Q4914">
        <v>1381000</v>
      </c>
      <c r="R4914">
        <v>460634000</v>
      </c>
      <c r="S4914" t="str">
        <f t="shared" si="152"/>
        <v>False</v>
      </c>
      <c r="T4914">
        <v>460411000</v>
      </c>
      <c r="U4914" t="b">
        <f t="shared" si="153"/>
        <v>0</v>
      </c>
      <c r="V4914">
        <v>0</v>
      </c>
      <c r="W4914">
        <v>0</v>
      </c>
      <c r="X4914">
        <v>0</v>
      </c>
      <c r="Y4914">
        <v>0</v>
      </c>
      <c r="Z4914">
        <v>460411000</v>
      </c>
      <c r="AA4914" t="b">
        <f>ABS(T4914-Z4914)&gt;1000000</f>
        <v>0</v>
      </c>
      <c r="AB4914">
        <v>223000</v>
      </c>
      <c r="AC4914">
        <v>-113000</v>
      </c>
      <c r="AD4914">
        <v>110000</v>
      </c>
      <c r="AE4914">
        <v>117832000</v>
      </c>
      <c r="AF4914">
        <v>57612000</v>
      </c>
      <c r="AG4914">
        <v>0</v>
      </c>
      <c r="AH4914">
        <v>57612000</v>
      </c>
      <c r="AI4914">
        <v>175444000</v>
      </c>
      <c r="AJ4914">
        <v>99799000</v>
      </c>
      <c r="AK4914">
        <v>0</v>
      </c>
      <c r="AL4914">
        <v>24543000</v>
      </c>
      <c r="AM4914">
        <v>24543000</v>
      </c>
      <c r="AN4914">
        <v>124342000</v>
      </c>
      <c r="AO4914">
        <v>51102000</v>
      </c>
      <c r="AQ4914">
        <f>K4914/R4914</f>
        <v>0.96087132083172322</v>
      </c>
    </row>
    <row r="4915" spans="1:43" x14ac:dyDescent="0.35">
      <c r="A4915" t="s">
        <v>10183</v>
      </c>
      <c r="B4915" t="s">
        <v>10184</v>
      </c>
      <c r="C4915" t="s">
        <v>50</v>
      </c>
      <c r="D4915" t="str">
        <f>IF(P4915&lt;=50000,"Extra Small",IF(AND(P4915&gt;=50000,P4915&lt;250000),"Small",IF(AND(P4915&gt;=250000,P4915&lt;1000000),"Medium",IF(AND(P4915&gt;=1000000,P4915&lt;10000000),"Large",IF(AND(P4915&gt;=10000000,P4915&lt;100000000),"Extra Large",IF(P4915&gt;=100000000,"Extra-extra-large"))))))</f>
        <v>Large</v>
      </c>
      <c r="E4915" t="s">
        <v>110</v>
      </c>
      <c r="F4915">
        <v>8</v>
      </c>
      <c r="G4915">
        <v>4</v>
      </c>
      <c r="H4915">
        <v>0</v>
      </c>
      <c r="I4915">
        <v>10.6</v>
      </c>
      <c r="J4915" t="s">
        <v>103</v>
      </c>
      <c r="K4915">
        <v>507300</v>
      </c>
      <c r="L4915">
        <v>954627</v>
      </c>
      <c r="M4915">
        <v>0</v>
      </c>
      <c r="N4915">
        <v>354562</v>
      </c>
      <c r="O4915">
        <v>911888</v>
      </c>
      <c r="P4915">
        <v>2728377</v>
      </c>
      <c r="Q4915">
        <v>0</v>
      </c>
      <c r="R4915">
        <v>2728377</v>
      </c>
      <c r="S4915" t="str">
        <f t="shared" si="152"/>
        <v>False</v>
      </c>
      <c r="T4915">
        <v>941310</v>
      </c>
      <c r="U4915" t="b">
        <f t="shared" si="153"/>
        <v>0</v>
      </c>
      <c r="V4915">
        <v>0</v>
      </c>
      <c r="W4915">
        <v>0</v>
      </c>
      <c r="X4915">
        <v>0</v>
      </c>
      <c r="Y4915">
        <v>1967227</v>
      </c>
      <c r="Z4915">
        <v>2908537</v>
      </c>
      <c r="AA4915" t="b">
        <f>ABS(T4915-Z4915)&gt;1000000</f>
        <v>1</v>
      </c>
      <c r="AB4915">
        <v>-180160</v>
      </c>
      <c r="AC4915">
        <v>-186014</v>
      </c>
      <c r="AD4915">
        <v>-366174</v>
      </c>
      <c r="AE4915">
        <v>2443972</v>
      </c>
      <c r="AF4915">
        <v>0</v>
      </c>
      <c r="AG4915">
        <v>8596222</v>
      </c>
      <c r="AH4915">
        <v>8596222</v>
      </c>
      <c r="AI4915">
        <v>11040194</v>
      </c>
      <c r="AJ4915">
        <v>345398</v>
      </c>
      <c r="AK4915">
        <v>0</v>
      </c>
      <c r="AL4915">
        <v>62356</v>
      </c>
      <c r="AM4915">
        <v>62356</v>
      </c>
      <c r="AN4915">
        <v>407754</v>
      </c>
      <c r="AO4915">
        <v>10632440</v>
      </c>
      <c r="AQ4915">
        <f>K4915/R4915</f>
        <v>0.18593471503388279</v>
      </c>
    </row>
    <row r="4916" spans="1:43" x14ac:dyDescent="0.35">
      <c r="A4916" t="s">
        <v>10185</v>
      </c>
      <c r="B4916" t="s">
        <v>10186</v>
      </c>
      <c r="C4916" t="s">
        <v>50</v>
      </c>
      <c r="D4916" t="str">
        <f>IF(P4916&lt;=50000,"Extra Small",IF(AND(P4916&gt;=50000,P4916&lt;250000),"Small",IF(AND(P4916&gt;=250000,P4916&lt;1000000),"Medium",IF(AND(P4916&gt;=1000000,P4916&lt;10000000),"Large",IF(AND(P4916&gt;=10000000,P4916&lt;100000000),"Extra Large",IF(P4916&gt;=100000000,"Extra-extra-large"))))))</f>
        <v>Large</v>
      </c>
      <c r="E4916" t="s">
        <v>39</v>
      </c>
      <c r="F4916">
        <v>119</v>
      </c>
      <c r="G4916">
        <v>31</v>
      </c>
      <c r="H4916">
        <v>0</v>
      </c>
      <c r="I4916">
        <v>132</v>
      </c>
      <c r="J4916" t="s">
        <v>10187</v>
      </c>
      <c r="K4916">
        <v>67000</v>
      </c>
      <c r="L4916">
        <v>7189391</v>
      </c>
      <c r="M4916">
        <v>0</v>
      </c>
      <c r="N4916">
        <v>0</v>
      </c>
      <c r="O4916">
        <v>1000755</v>
      </c>
      <c r="P4916">
        <v>8257146</v>
      </c>
      <c r="Q4916">
        <v>0</v>
      </c>
      <c r="R4916">
        <v>8257146</v>
      </c>
      <c r="S4916" t="str">
        <f t="shared" si="152"/>
        <v>False</v>
      </c>
      <c r="T4916">
        <v>5440825</v>
      </c>
      <c r="U4916" t="b">
        <f t="shared" si="153"/>
        <v>0</v>
      </c>
      <c r="V4916">
        <v>0</v>
      </c>
      <c r="W4916">
        <v>0</v>
      </c>
      <c r="X4916">
        <v>0</v>
      </c>
      <c r="Y4916">
        <v>2258198</v>
      </c>
      <c r="Z4916">
        <v>7699023</v>
      </c>
      <c r="AA4916" t="b">
        <f>ABS(T4916-Z4916)&gt;1000000</f>
        <v>1</v>
      </c>
      <c r="AB4916">
        <v>558123</v>
      </c>
      <c r="AC4916">
        <v>0</v>
      </c>
      <c r="AD4916">
        <v>558123</v>
      </c>
      <c r="AE4916">
        <v>3417739</v>
      </c>
      <c r="AF4916">
        <v>0</v>
      </c>
      <c r="AG4916">
        <v>3518853</v>
      </c>
      <c r="AH4916">
        <v>3518853</v>
      </c>
      <c r="AI4916">
        <v>6936592</v>
      </c>
      <c r="AJ4916">
        <v>929785</v>
      </c>
      <c r="AK4916">
        <v>0</v>
      </c>
      <c r="AL4916">
        <v>0</v>
      </c>
      <c r="AM4916">
        <v>0</v>
      </c>
      <c r="AN4916">
        <v>929785</v>
      </c>
      <c r="AO4916">
        <v>6006807</v>
      </c>
      <c r="AQ4916">
        <f>K4916/R4916</f>
        <v>8.1141837627674261E-3</v>
      </c>
    </row>
    <row r="4917" spans="1:43" x14ac:dyDescent="0.35">
      <c r="A4917" t="s">
        <v>10188</v>
      </c>
      <c r="B4917" t="s">
        <v>10189</v>
      </c>
      <c r="C4917" t="s">
        <v>50</v>
      </c>
      <c r="D4917" t="str">
        <f>IF(P4917&lt;=50000,"Extra Small",IF(AND(P4917&gt;=50000,P4917&lt;250000),"Small",IF(AND(P4917&gt;=250000,P4917&lt;1000000),"Medium",IF(AND(P4917&gt;=1000000,P4917&lt;10000000),"Large",IF(AND(P4917&gt;=10000000,P4917&lt;100000000),"Extra Large",IF(P4917&gt;=100000000,"Extra-extra-large"))))))</f>
        <v>Extra Large</v>
      </c>
      <c r="E4917" t="s">
        <v>55</v>
      </c>
      <c r="F4917">
        <v>181</v>
      </c>
      <c r="G4917">
        <v>97</v>
      </c>
      <c r="H4917">
        <v>13</v>
      </c>
      <c r="I4917">
        <v>245</v>
      </c>
      <c r="J4917" t="s">
        <v>278</v>
      </c>
      <c r="K4917">
        <v>12688000</v>
      </c>
      <c r="L4917">
        <v>50169000</v>
      </c>
      <c r="M4917">
        <v>77000</v>
      </c>
      <c r="N4917">
        <v>7005000</v>
      </c>
      <c r="O4917">
        <v>5042000</v>
      </c>
      <c r="P4917">
        <v>74981000</v>
      </c>
      <c r="Q4917">
        <v>0</v>
      </c>
      <c r="R4917">
        <v>74981000</v>
      </c>
      <c r="S4917" t="str">
        <f t="shared" si="152"/>
        <v>False</v>
      </c>
      <c r="T4917">
        <v>27878000</v>
      </c>
      <c r="U4917" t="b">
        <f t="shared" si="153"/>
        <v>0</v>
      </c>
      <c r="V4917">
        <v>0</v>
      </c>
      <c r="W4917">
        <v>14931000</v>
      </c>
      <c r="X4917">
        <v>0</v>
      </c>
      <c r="Y4917">
        <v>26128000</v>
      </c>
      <c r="Z4917">
        <v>68937000</v>
      </c>
      <c r="AA4917" t="b">
        <f>ABS(T4917-Z4917)&gt;1000000</f>
        <v>1</v>
      </c>
      <c r="AB4917">
        <v>6044000</v>
      </c>
      <c r="AC4917">
        <v>-6866000</v>
      </c>
      <c r="AD4917">
        <v>-822000</v>
      </c>
      <c r="AE4917">
        <v>32246000</v>
      </c>
      <c r="AF4917">
        <v>0</v>
      </c>
      <c r="AG4917">
        <v>84432000</v>
      </c>
      <c r="AH4917">
        <v>84432000</v>
      </c>
      <c r="AI4917">
        <v>116678000</v>
      </c>
      <c r="AJ4917">
        <v>11933000</v>
      </c>
      <c r="AK4917">
        <v>0</v>
      </c>
      <c r="AL4917">
        <v>985000</v>
      </c>
      <c r="AM4917">
        <v>985000</v>
      </c>
      <c r="AN4917">
        <v>12918000</v>
      </c>
      <c r="AO4917">
        <v>103760000</v>
      </c>
      <c r="AQ4917">
        <f>K4917/R4917</f>
        <v>0.16921620143769756</v>
      </c>
    </row>
    <row r="4918" spans="1:43" x14ac:dyDescent="0.35">
      <c r="A4918" t="s">
        <v>10190</v>
      </c>
      <c r="B4918" t="s">
        <v>10191</v>
      </c>
      <c r="C4918" t="s">
        <v>50</v>
      </c>
      <c r="D4918" t="str">
        <f>IF(P4918&lt;=50000,"Extra Small",IF(AND(P4918&gt;=50000,P4918&lt;250000),"Small",IF(AND(P4918&gt;=250000,P4918&lt;1000000),"Medium",IF(AND(P4918&gt;=1000000,P4918&lt;10000000),"Large",IF(AND(P4918&gt;=10000000,P4918&lt;100000000),"Extra Large",IF(P4918&gt;=100000000,"Extra-extra-large"))))))</f>
        <v>Large</v>
      </c>
      <c r="E4918" t="s">
        <v>76</v>
      </c>
      <c r="F4918">
        <v>6</v>
      </c>
      <c r="G4918">
        <v>0</v>
      </c>
      <c r="H4918">
        <v>0</v>
      </c>
      <c r="I4918">
        <v>6</v>
      </c>
      <c r="J4918" t="s">
        <v>48</v>
      </c>
      <c r="K4918">
        <v>47500</v>
      </c>
      <c r="L4918">
        <v>0</v>
      </c>
      <c r="M4918">
        <v>3200148</v>
      </c>
      <c r="N4918">
        <v>4443</v>
      </c>
      <c r="O4918">
        <v>21758</v>
      </c>
      <c r="P4918">
        <v>3273849</v>
      </c>
      <c r="Q4918">
        <v>0</v>
      </c>
      <c r="R4918">
        <v>3273849</v>
      </c>
      <c r="S4918" t="str">
        <f t="shared" si="152"/>
        <v>False</v>
      </c>
      <c r="T4918">
        <v>757155</v>
      </c>
      <c r="U4918" t="b">
        <f t="shared" si="153"/>
        <v>0</v>
      </c>
      <c r="V4918">
        <v>0</v>
      </c>
      <c r="W4918">
        <v>0</v>
      </c>
      <c r="X4918">
        <v>0</v>
      </c>
      <c r="Y4918">
        <v>2008094</v>
      </c>
      <c r="Z4918">
        <v>2765249</v>
      </c>
      <c r="AA4918" t="b">
        <f>ABS(T4918-Z4918)&gt;1000000</f>
        <v>1</v>
      </c>
      <c r="AB4918">
        <v>508600</v>
      </c>
      <c r="AC4918">
        <v>0</v>
      </c>
      <c r="AD4918">
        <v>508600</v>
      </c>
      <c r="AE4918">
        <v>2190315</v>
      </c>
      <c r="AF4918">
        <v>0</v>
      </c>
      <c r="AG4918">
        <v>1146167</v>
      </c>
      <c r="AH4918">
        <v>1146167</v>
      </c>
      <c r="AI4918">
        <v>3336482</v>
      </c>
      <c r="AJ4918">
        <v>381044</v>
      </c>
      <c r="AK4918">
        <v>0</v>
      </c>
      <c r="AL4918">
        <v>9170</v>
      </c>
      <c r="AM4918">
        <v>9170</v>
      </c>
      <c r="AN4918">
        <v>390214</v>
      </c>
      <c r="AO4918">
        <v>2946268</v>
      </c>
      <c r="AQ4918">
        <f>K4918/R4918</f>
        <v>1.4508915957944303E-2</v>
      </c>
    </row>
    <row r="4919" spans="1:43" x14ac:dyDescent="0.35">
      <c r="A4919" t="s">
        <v>10192</v>
      </c>
      <c r="B4919" t="s">
        <v>10193</v>
      </c>
      <c r="C4919" t="s">
        <v>50</v>
      </c>
      <c r="D4919" t="str">
        <f>IF(P4919&lt;=50000,"Extra Small",IF(AND(P4919&gt;=50000,P4919&lt;250000),"Small",IF(AND(P4919&gt;=250000,P4919&lt;1000000),"Medium",IF(AND(P4919&gt;=1000000,P4919&lt;10000000),"Large",IF(AND(P4919&gt;=10000000,P4919&lt;100000000),"Extra Large",IF(P4919&gt;=100000000,"Extra-extra-large"))))))</f>
        <v>Extra-extra-large</v>
      </c>
      <c r="E4919" t="s">
        <v>110</v>
      </c>
      <c r="F4919">
        <v>878</v>
      </c>
      <c r="G4919">
        <v>1203</v>
      </c>
      <c r="H4919">
        <v>303</v>
      </c>
      <c r="I4919">
        <v>1734</v>
      </c>
      <c r="J4919" t="s">
        <v>10194</v>
      </c>
      <c r="K4919">
        <v>208244000</v>
      </c>
      <c r="L4919">
        <v>223000</v>
      </c>
      <c r="M4919">
        <v>103448000</v>
      </c>
      <c r="N4919">
        <v>350000</v>
      </c>
      <c r="O4919">
        <v>2361000</v>
      </c>
      <c r="P4919">
        <v>314626000</v>
      </c>
      <c r="Q4919">
        <v>0</v>
      </c>
      <c r="R4919">
        <v>314626000</v>
      </c>
      <c r="S4919" t="str">
        <f t="shared" si="152"/>
        <v>False</v>
      </c>
      <c r="T4919">
        <v>148091000</v>
      </c>
      <c r="U4919" t="b">
        <f t="shared" si="153"/>
        <v>0</v>
      </c>
      <c r="V4919">
        <v>208000</v>
      </c>
      <c r="W4919">
        <v>0</v>
      </c>
      <c r="X4919">
        <v>0</v>
      </c>
      <c r="Y4919">
        <v>166371000</v>
      </c>
      <c r="Z4919">
        <v>314670000</v>
      </c>
      <c r="AA4919" t="b">
        <f>ABS(T4919-Z4919)&gt;1000000</f>
        <v>1</v>
      </c>
      <c r="AB4919">
        <v>-44000</v>
      </c>
      <c r="AC4919">
        <v>234000</v>
      </c>
      <c r="AD4919">
        <v>190000</v>
      </c>
      <c r="AE4919">
        <v>58628000</v>
      </c>
      <c r="AF4919">
        <v>0</v>
      </c>
      <c r="AG4919">
        <v>176973000</v>
      </c>
      <c r="AH4919">
        <v>176973000</v>
      </c>
      <c r="AI4919">
        <v>235601000</v>
      </c>
      <c r="AJ4919">
        <v>103594000</v>
      </c>
      <c r="AK4919">
        <v>0</v>
      </c>
      <c r="AL4919">
        <v>2418000</v>
      </c>
      <c r="AM4919">
        <v>2418000</v>
      </c>
      <c r="AN4919">
        <v>106012000</v>
      </c>
      <c r="AO4919">
        <v>129589000</v>
      </c>
      <c r="AQ4919">
        <f>K4919/R4919</f>
        <v>0.6618779121878039</v>
      </c>
    </row>
    <row r="4920" spans="1:43" x14ac:dyDescent="0.35">
      <c r="A4920" t="s">
        <v>10195</v>
      </c>
      <c r="B4920" t="s">
        <v>10196</v>
      </c>
      <c r="C4920" t="s">
        <v>50</v>
      </c>
      <c r="D4920" t="str">
        <f>IF(P4920&lt;=50000,"Extra Small",IF(AND(P4920&gt;=50000,P4920&lt;250000),"Small",IF(AND(P4920&gt;=250000,P4920&lt;1000000),"Medium",IF(AND(P4920&gt;=1000000,P4920&lt;10000000),"Large",IF(AND(P4920&gt;=10000000,P4920&lt;100000000),"Extra Large",IF(P4920&gt;=100000000,"Extra-extra-large"))))))</f>
        <v>Extra Large</v>
      </c>
      <c r="E4920" t="s">
        <v>67</v>
      </c>
      <c r="F4920">
        <v>128</v>
      </c>
      <c r="G4920">
        <v>265</v>
      </c>
      <c r="H4920">
        <v>93</v>
      </c>
      <c r="I4920">
        <v>338</v>
      </c>
      <c r="J4920" t="s">
        <v>2888</v>
      </c>
      <c r="K4920">
        <v>34006142</v>
      </c>
      <c r="L4920">
        <v>18981</v>
      </c>
      <c r="M4920">
        <v>2419331</v>
      </c>
      <c r="N4920">
        <v>703012</v>
      </c>
      <c r="O4920">
        <v>151897</v>
      </c>
      <c r="P4920">
        <v>37299363</v>
      </c>
      <c r="Q4920">
        <v>0</v>
      </c>
      <c r="R4920">
        <v>37299363</v>
      </c>
      <c r="S4920" t="str">
        <f t="shared" si="152"/>
        <v>False</v>
      </c>
      <c r="T4920">
        <v>24760024</v>
      </c>
      <c r="U4920" t="b">
        <f t="shared" si="153"/>
        <v>0</v>
      </c>
      <c r="V4920">
        <v>0</v>
      </c>
      <c r="W4920">
        <v>0</v>
      </c>
      <c r="X4920">
        <v>0</v>
      </c>
      <c r="Y4920">
        <v>10829621</v>
      </c>
      <c r="Z4920">
        <v>35589645</v>
      </c>
      <c r="AA4920" t="b">
        <f>ABS(T4920-Z4920)&gt;1000000</f>
        <v>1</v>
      </c>
      <c r="AB4920">
        <v>1709718</v>
      </c>
      <c r="AC4920">
        <v>0</v>
      </c>
      <c r="AD4920">
        <v>1709718</v>
      </c>
      <c r="AE4920">
        <v>20834159</v>
      </c>
      <c r="AF4920">
        <v>0</v>
      </c>
      <c r="AG4920">
        <v>6456686</v>
      </c>
      <c r="AH4920">
        <v>6456686</v>
      </c>
      <c r="AI4920">
        <v>27290845</v>
      </c>
      <c r="AJ4920">
        <v>8549362</v>
      </c>
      <c r="AK4920">
        <v>0</v>
      </c>
      <c r="AL4920">
        <v>415128</v>
      </c>
      <c r="AM4920">
        <v>415128</v>
      </c>
      <c r="AN4920">
        <v>8964490</v>
      </c>
      <c r="AO4920">
        <v>18326355</v>
      </c>
      <c r="AQ4920">
        <f>K4920/R4920</f>
        <v>0.91170838493944251</v>
      </c>
    </row>
    <row r="4921" spans="1:43" x14ac:dyDescent="0.35">
      <c r="A4921" t="s">
        <v>10197</v>
      </c>
      <c r="B4921" t="s">
        <v>10198</v>
      </c>
      <c r="C4921" t="s">
        <v>50</v>
      </c>
      <c r="D4921" t="str">
        <f>IF(P4921&lt;=50000,"Extra Small",IF(AND(P4921&gt;=50000,P4921&lt;250000),"Small",IF(AND(P4921&gt;=250000,P4921&lt;1000000),"Medium",IF(AND(P4921&gt;=1000000,P4921&lt;10000000),"Large",IF(AND(P4921&gt;=10000000,P4921&lt;100000000),"Extra Large",IF(P4921&gt;=100000000,"Extra-extra-large"))))))</f>
        <v>Extra Large</v>
      </c>
      <c r="E4921" t="s">
        <v>98</v>
      </c>
      <c r="F4921">
        <v>49</v>
      </c>
      <c r="G4921">
        <v>73</v>
      </c>
      <c r="H4921">
        <v>9</v>
      </c>
      <c r="I4921">
        <v>78</v>
      </c>
      <c r="J4921" t="s">
        <v>44</v>
      </c>
      <c r="K4921">
        <v>3317720</v>
      </c>
      <c r="L4921">
        <v>3283797</v>
      </c>
      <c r="M4921">
        <v>157614</v>
      </c>
      <c r="N4921">
        <v>460269</v>
      </c>
      <c r="O4921">
        <v>9565371</v>
      </c>
      <c r="P4921">
        <v>16784771</v>
      </c>
      <c r="Q4921">
        <v>0</v>
      </c>
      <c r="R4921">
        <v>16784771</v>
      </c>
      <c r="S4921" t="str">
        <f t="shared" si="152"/>
        <v>False</v>
      </c>
      <c r="T4921">
        <v>10134148</v>
      </c>
      <c r="U4921" t="b">
        <f t="shared" si="153"/>
        <v>0</v>
      </c>
      <c r="V4921">
        <v>0</v>
      </c>
      <c r="W4921">
        <v>567416</v>
      </c>
      <c r="X4921">
        <v>0</v>
      </c>
      <c r="Y4921">
        <v>5207512</v>
      </c>
      <c r="Z4921">
        <v>15909076</v>
      </c>
      <c r="AA4921" t="b">
        <f>ABS(T4921-Z4921)&gt;1000000</f>
        <v>1</v>
      </c>
      <c r="AB4921">
        <v>875695</v>
      </c>
      <c r="AC4921">
        <v>0</v>
      </c>
      <c r="AD4921">
        <v>875695</v>
      </c>
      <c r="AE4921">
        <v>3518989</v>
      </c>
      <c r="AF4921">
        <v>0</v>
      </c>
      <c r="AG4921">
        <v>22440218</v>
      </c>
      <c r="AH4921">
        <v>22440218</v>
      </c>
      <c r="AI4921">
        <v>25959207</v>
      </c>
      <c r="AJ4921">
        <v>4271141</v>
      </c>
      <c r="AK4921">
        <v>0</v>
      </c>
      <c r="AL4921">
        <v>177629</v>
      </c>
      <c r="AM4921">
        <v>177629</v>
      </c>
      <c r="AN4921">
        <v>4448770</v>
      </c>
      <c r="AO4921">
        <v>21510437</v>
      </c>
      <c r="AQ4921">
        <f>K4921/R4921</f>
        <v>0.19766251204737914</v>
      </c>
    </row>
    <row r="4922" spans="1:43" x14ac:dyDescent="0.35">
      <c r="A4922" t="s">
        <v>10199</v>
      </c>
      <c r="B4922" t="s">
        <v>10200</v>
      </c>
      <c r="C4922" t="s">
        <v>50</v>
      </c>
      <c r="D4922" t="str">
        <f>IF(P4922&lt;=50000,"Extra Small",IF(AND(P4922&gt;=50000,P4922&lt;250000),"Small",IF(AND(P4922&gt;=250000,P4922&lt;1000000),"Medium",IF(AND(P4922&gt;=1000000,P4922&lt;10000000),"Large",IF(AND(P4922&gt;=10000000,P4922&lt;100000000),"Extra Large",IF(P4922&gt;=100000000,"Extra-extra-large"))))))</f>
        <v>Extra Large</v>
      </c>
      <c r="E4922" t="s">
        <v>67</v>
      </c>
      <c r="F4922">
        <v>195</v>
      </c>
      <c r="G4922">
        <v>799</v>
      </c>
      <c r="H4922">
        <v>329</v>
      </c>
      <c r="I4922">
        <v>805.91</v>
      </c>
      <c r="J4922" t="s">
        <v>10201</v>
      </c>
      <c r="K4922">
        <v>65285000</v>
      </c>
      <c r="L4922">
        <v>56000</v>
      </c>
      <c r="M4922">
        <v>15133000</v>
      </c>
      <c r="N4922">
        <v>3129000</v>
      </c>
      <c r="O4922">
        <v>2653000</v>
      </c>
      <c r="P4922">
        <v>86256000</v>
      </c>
      <c r="Q4922">
        <v>33000</v>
      </c>
      <c r="R4922">
        <v>86289000</v>
      </c>
      <c r="S4922" t="str">
        <f t="shared" si="152"/>
        <v>False</v>
      </c>
      <c r="T4922">
        <v>62619000</v>
      </c>
      <c r="U4922" t="b">
        <f t="shared" si="153"/>
        <v>0</v>
      </c>
      <c r="V4922">
        <v>0</v>
      </c>
      <c r="W4922">
        <v>0</v>
      </c>
      <c r="X4922">
        <v>0</v>
      </c>
      <c r="Y4922">
        <v>36260000</v>
      </c>
      <c r="Z4922">
        <v>98879000</v>
      </c>
      <c r="AA4922" t="b">
        <f>ABS(T4922-Z4922)&gt;1000000</f>
        <v>1</v>
      </c>
      <c r="AB4922">
        <v>-12590000</v>
      </c>
      <c r="AC4922">
        <v>13371000</v>
      </c>
      <c r="AD4922">
        <v>781000</v>
      </c>
      <c r="AE4922">
        <v>9641000</v>
      </c>
      <c r="AF4922">
        <v>0</v>
      </c>
      <c r="AG4922">
        <v>213897000</v>
      </c>
      <c r="AH4922">
        <v>213897000</v>
      </c>
      <c r="AI4922">
        <v>223538000</v>
      </c>
      <c r="AJ4922">
        <v>20952000</v>
      </c>
      <c r="AK4922">
        <v>4800000</v>
      </c>
      <c r="AL4922">
        <v>138349000</v>
      </c>
      <c r="AM4922">
        <v>143149000</v>
      </c>
      <c r="AN4922">
        <v>164101000</v>
      </c>
      <c r="AO4922">
        <v>59437000</v>
      </c>
      <c r="AQ4922">
        <f>K4922/R4922</f>
        <v>0.75658542803833628</v>
      </c>
    </row>
    <row r="4923" spans="1:43" x14ac:dyDescent="0.35">
      <c r="A4923" t="s">
        <v>10202</v>
      </c>
      <c r="B4923" t="s">
        <v>10203</v>
      </c>
      <c r="C4923" t="s">
        <v>50</v>
      </c>
      <c r="D4923" t="str">
        <f>IF(P4923&lt;=50000,"Extra Small",IF(AND(P4923&gt;=50000,P4923&lt;250000),"Small",IF(AND(P4923&gt;=250000,P4923&lt;1000000),"Medium",IF(AND(P4923&gt;=1000000,P4923&lt;10000000),"Large",IF(AND(P4923&gt;=10000000,P4923&lt;100000000),"Extra Large",IF(P4923&gt;=100000000,"Extra-extra-large"))))))</f>
        <v>Extra Large</v>
      </c>
      <c r="E4923" t="s">
        <v>110</v>
      </c>
      <c r="F4923">
        <v>234</v>
      </c>
      <c r="G4923">
        <v>357</v>
      </c>
      <c r="H4923">
        <v>887</v>
      </c>
      <c r="I4923">
        <v>790.95</v>
      </c>
      <c r="J4923" t="s">
        <v>187</v>
      </c>
      <c r="K4923">
        <v>71221668</v>
      </c>
      <c r="L4923">
        <v>516635</v>
      </c>
      <c r="M4923">
        <v>0</v>
      </c>
      <c r="N4923">
        <v>158179</v>
      </c>
      <c r="O4923">
        <v>5078831</v>
      </c>
      <c r="P4923">
        <v>76975313</v>
      </c>
      <c r="Q4923">
        <v>0</v>
      </c>
      <c r="R4923">
        <v>76975313</v>
      </c>
      <c r="S4923" t="str">
        <f t="shared" si="152"/>
        <v>False</v>
      </c>
      <c r="T4923">
        <v>59394340</v>
      </c>
      <c r="U4923" t="b">
        <f t="shared" si="153"/>
        <v>0</v>
      </c>
      <c r="V4923">
        <v>0</v>
      </c>
      <c r="W4923">
        <v>0</v>
      </c>
      <c r="X4923">
        <v>0</v>
      </c>
      <c r="Y4923">
        <v>10965325</v>
      </c>
      <c r="Z4923">
        <v>70359665</v>
      </c>
      <c r="AA4923" t="b">
        <f>ABS(T4923-Z4923)&gt;1000000</f>
        <v>1</v>
      </c>
      <c r="AB4923">
        <v>6615648</v>
      </c>
      <c r="AC4923">
        <v>0</v>
      </c>
      <c r="AD4923">
        <v>6615648</v>
      </c>
      <c r="AE4923">
        <v>21051207</v>
      </c>
      <c r="AF4923">
        <v>0</v>
      </c>
      <c r="AG4923">
        <v>26007246</v>
      </c>
      <c r="AH4923">
        <v>26007246</v>
      </c>
      <c r="AI4923">
        <v>47058453</v>
      </c>
      <c r="AJ4923">
        <v>8667226</v>
      </c>
      <c r="AK4923">
        <v>0</v>
      </c>
      <c r="AL4923">
        <v>1361134</v>
      </c>
      <c r="AM4923">
        <v>1361134</v>
      </c>
      <c r="AN4923">
        <v>10028360</v>
      </c>
      <c r="AO4923">
        <v>37030093</v>
      </c>
      <c r="AQ4923">
        <f>K4923/R4923</f>
        <v>0.92525337311717071</v>
      </c>
    </row>
    <row r="4924" spans="1:43" x14ac:dyDescent="0.35">
      <c r="A4924" t="s">
        <v>10204</v>
      </c>
      <c r="B4924" t="s">
        <v>10205</v>
      </c>
      <c r="C4924" t="s">
        <v>50</v>
      </c>
      <c r="D4924" t="str">
        <f>IF(P4924&lt;=50000,"Extra Small",IF(AND(P4924&gt;=50000,P4924&lt;250000),"Small",IF(AND(P4924&gt;=250000,P4924&lt;1000000),"Medium",IF(AND(P4924&gt;=1000000,P4924&lt;10000000),"Large",IF(AND(P4924&gt;=10000000,P4924&lt;100000000),"Extra Large",IF(P4924&gt;=100000000,"Extra-extra-large"))))))</f>
        <v>Extra Large</v>
      </c>
      <c r="E4924" t="s">
        <v>88</v>
      </c>
      <c r="F4924">
        <v>135</v>
      </c>
      <c r="G4924">
        <v>75</v>
      </c>
      <c r="H4924">
        <v>74</v>
      </c>
      <c r="I4924">
        <v>231</v>
      </c>
      <c r="J4924" t="s">
        <v>57</v>
      </c>
      <c r="K4924">
        <v>5288818</v>
      </c>
      <c r="L4924">
        <v>29208</v>
      </c>
      <c r="M4924">
        <v>5063574</v>
      </c>
      <c r="N4924">
        <v>1833</v>
      </c>
      <c r="O4924">
        <v>129511</v>
      </c>
      <c r="P4924">
        <v>10512944</v>
      </c>
      <c r="Q4924">
        <v>0</v>
      </c>
      <c r="R4924">
        <v>10512944</v>
      </c>
      <c r="S4924" t="str">
        <f t="shared" si="152"/>
        <v>False</v>
      </c>
      <c r="T4924">
        <v>7110491</v>
      </c>
      <c r="U4924" t="b">
        <f t="shared" si="153"/>
        <v>0</v>
      </c>
      <c r="V4924">
        <v>35349</v>
      </c>
      <c r="W4924">
        <v>0</v>
      </c>
      <c r="X4924">
        <v>0</v>
      </c>
      <c r="Y4924">
        <v>4060023</v>
      </c>
      <c r="Z4924">
        <v>11205863</v>
      </c>
      <c r="AA4924" t="b">
        <f>ABS(T4924-Z4924)&gt;1000000</f>
        <v>1</v>
      </c>
      <c r="AB4924">
        <v>-692919</v>
      </c>
      <c r="AC4924">
        <v>0</v>
      </c>
      <c r="AD4924">
        <v>-692919</v>
      </c>
      <c r="AE4924">
        <v>3191347</v>
      </c>
      <c r="AF4924">
        <v>0</v>
      </c>
      <c r="AG4924">
        <v>9257195</v>
      </c>
      <c r="AH4924">
        <v>9257195</v>
      </c>
      <c r="AI4924">
        <v>12448542</v>
      </c>
      <c r="AJ4924">
        <v>3450623</v>
      </c>
      <c r="AK4924">
        <v>0</v>
      </c>
      <c r="AL4924">
        <v>211148</v>
      </c>
      <c r="AM4924">
        <v>211148</v>
      </c>
      <c r="AN4924">
        <v>3661771</v>
      </c>
      <c r="AO4924">
        <v>8786771</v>
      </c>
      <c r="AQ4924">
        <f>K4924/R4924</f>
        <v>0.50307677849325561</v>
      </c>
    </row>
    <row r="4925" spans="1:43" x14ac:dyDescent="0.35">
      <c r="A4925" t="s">
        <v>10206</v>
      </c>
      <c r="B4925" t="s">
        <v>10207</v>
      </c>
      <c r="C4925" t="s">
        <v>50</v>
      </c>
      <c r="D4925" t="str">
        <f>IF(P4925&lt;=50000,"Extra Small",IF(AND(P4925&gt;=50000,P4925&lt;250000),"Small",IF(AND(P4925&gt;=250000,P4925&lt;1000000),"Medium",IF(AND(P4925&gt;=1000000,P4925&lt;10000000),"Large",IF(AND(P4925&gt;=10000000,P4925&lt;100000000),"Extra Large",IF(P4925&gt;=100000000,"Extra-extra-large"))))))</f>
        <v>Extra Large</v>
      </c>
      <c r="E4925" t="s">
        <v>88</v>
      </c>
      <c r="F4925">
        <v>17</v>
      </c>
      <c r="G4925">
        <v>16</v>
      </c>
      <c r="H4925">
        <v>1</v>
      </c>
      <c r="I4925">
        <v>30.76</v>
      </c>
      <c r="J4925" t="s">
        <v>61</v>
      </c>
      <c r="K4925">
        <v>2410715</v>
      </c>
      <c r="L4925">
        <v>31018</v>
      </c>
      <c r="M4925">
        <v>7963882</v>
      </c>
      <c r="N4925">
        <v>27572</v>
      </c>
      <c r="O4925">
        <v>0</v>
      </c>
      <c r="P4925">
        <v>10433187</v>
      </c>
      <c r="Q4925">
        <v>0</v>
      </c>
      <c r="R4925">
        <v>10433187</v>
      </c>
      <c r="S4925" t="str">
        <f t="shared" si="152"/>
        <v>False</v>
      </c>
      <c r="T4925">
        <v>2637389</v>
      </c>
      <c r="U4925" t="b">
        <f t="shared" si="153"/>
        <v>0</v>
      </c>
      <c r="V4925">
        <v>3730</v>
      </c>
      <c r="W4925">
        <v>13302</v>
      </c>
      <c r="X4925">
        <v>0</v>
      </c>
      <c r="Y4925">
        <v>7629693</v>
      </c>
      <c r="Z4925">
        <v>10284114</v>
      </c>
      <c r="AA4925" t="b">
        <f>ABS(T4925-Z4925)&gt;1000000</f>
        <v>1</v>
      </c>
      <c r="AB4925">
        <v>149073</v>
      </c>
      <c r="AC4925">
        <v>474155</v>
      </c>
      <c r="AD4925">
        <v>623228</v>
      </c>
      <c r="AE4925">
        <v>3354363</v>
      </c>
      <c r="AF4925">
        <v>0</v>
      </c>
      <c r="AG4925">
        <v>13934666</v>
      </c>
      <c r="AH4925">
        <v>13934666</v>
      </c>
      <c r="AI4925">
        <v>17289029</v>
      </c>
      <c r="AJ4925">
        <v>1766972</v>
      </c>
      <c r="AK4925">
        <v>172550</v>
      </c>
      <c r="AL4925">
        <v>40830</v>
      </c>
      <c r="AM4925">
        <v>213380</v>
      </c>
      <c r="AN4925">
        <v>1980352</v>
      </c>
      <c r="AO4925">
        <v>15308677</v>
      </c>
      <c r="AQ4925">
        <f>K4925/R4925</f>
        <v>0.23106218646325422</v>
      </c>
    </row>
    <row r="4926" spans="1:43" x14ac:dyDescent="0.35">
      <c r="A4926" t="s">
        <v>10208</v>
      </c>
      <c r="B4926" t="s">
        <v>10209</v>
      </c>
      <c r="C4926" t="s">
        <v>50</v>
      </c>
      <c r="D4926" t="str">
        <f>IF(P4926&lt;=50000,"Extra Small",IF(AND(P4926&gt;=50000,P4926&lt;250000),"Small",IF(AND(P4926&gt;=250000,P4926&lt;1000000),"Medium",IF(AND(P4926&gt;=1000000,P4926&lt;10000000),"Large",IF(AND(P4926&gt;=10000000,P4926&lt;100000000),"Extra Large",IF(P4926&gt;=100000000,"Extra-extra-large"))))))</f>
        <v>Extra Large</v>
      </c>
      <c r="E4926" t="s">
        <v>110</v>
      </c>
      <c r="F4926">
        <v>327</v>
      </c>
      <c r="G4926">
        <v>188</v>
      </c>
      <c r="H4926">
        <v>18</v>
      </c>
      <c r="I4926">
        <v>476.76</v>
      </c>
      <c r="J4926" t="s">
        <v>10210</v>
      </c>
      <c r="K4926">
        <v>16227294</v>
      </c>
      <c r="L4926">
        <v>10567566</v>
      </c>
      <c r="M4926">
        <v>41245135</v>
      </c>
      <c r="N4926">
        <v>1995503</v>
      </c>
      <c r="O4926">
        <v>1818779</v>
      </c>
      <c r="P4926">
        <v>71854277</v>
      </c>
      <c r="Q4926">
        <v>0</v>
      </c>
      <c r="R4926">
        <v>71854277</v>
      </c>
      <c r="S4926" t="str">
        <f t="shared" si="152"/>
        <v>False</v>
      </c>
      <c r="T4926">
        <v>27286045</v>
      </c>
      <c r="U4926" t="b">
        <f t="shared" si="153"/>
        <v>0</v>
      </c>
      <c r="V4926">
        <v>437650</v>
      </c>
      <c r="W4926">
        <v>0</v>
      </c>
      <c r="X4926">
        <v>229727</v>
      </c>
      <c r="Y4926">
        <v>34923406</v>
      </c>
      <c r="Z4926">
        <v>62876828</v>
      </c>
      <c r="AA4926" t="b">
        <f>ABS(T4926-Z4926)&gt;1000000</f>
        <v>1</v>
      </c>
      <c r="AB4926">
        <v>8977449</v>
      </c>
      <c r="AC4926">
        <v>0</v>
      </c>
      <c r="AD4926">
        <v>8977449</v>
      </c>
      <c r="AE4926">
        <v>17259614</v>
      </c>
      <c r="AF4926">
        <v>0</v>
      </c>
      <c r="AG4926">
        <v>114945711</v>
      </c>
      <c r="AH4926">
        <v>114945711</v>
      </c>
      <c r="AI4926">
        <v>132205325</v>
      </c>
      <c r="AJ4926">
        <v>13245960</v>
      </c>
      <c r="AK4926">
        <v>7123153</v>
      </c>
      <c r="AL4926">
        <v>19874775</v>
      </c>
      <c r="AM4926">
        <v>26997928</v>
      </c>
      <c r="AN4926">
        <v>40243888</v>
      </c>
      <c r="AO4926">
        <v>91961437</v>
      </c>
      <c r="AQ4926">
        <f>K4926/R4926</f>
        <v>0.22583616003818394</v>
      </c>
    </row>
    <row r="4927" spans="1:43" x14ac:dyDescent="0.35">
      <c r="A4927" t="s">
        <v>10211</v>
      </c>
      <c r="B4927" t="s">
        <v>10212</v>
      </c>
      <c r="C4927" t="s">
        <v>50</v>
      </c>
      <c r="D4927" t="str">
        <f>IF(P4927&lt;=50000,"Extra Small",IF(AND(P4927&gt;=50000,P4927&lt;250000),"Small",IF(AND(P4927&gt;=250000,P4927&lt;1000000),"Medium",IF(AND(P4927&gt;=1000000,P4927&lt;10000000),"Large",IF(AND(P4927&gt;=10000000,P4927&lt;100000000),"Extra Large",IF(P4927&gt;=100000000,"Extra-extra-large"))))))</f>
        <v>Extra Small</v>
      </c>
      <c r="E4927" t="s">
        <v>110</v>
      </c>
      <c r="F4927">
        <v>0</v>
      </c>
      <c r="G4927">
        <v>0</v>
      </c>
      <c r="H4927">
        <v>0</v>
      </c>
      <c r="I4927">
        <v>0</v>
      </c>
      <c r="J4927" t="s">
        <v>130</v>
      </c>
      <c r="K4927">
        <v>0</v>
      </c>
      <c r="L4927">
        <v>5720</v>
      </c>
      <c r="M4927">
        <v>6388</v>
      </c>
      <c r="N4927">
        <v>0</v>
      </c>
      <c r="O4927">
        <v>15718</v>
      </c>
      <c r="P4927">
        <v>27826</v>
      </c>
      <c r="Q4927">
        <v>0</v>
      </c>
      <c r="R4927">
        <v>27826</v>
      </c>
      <c r="S4927" t="str">
        <f t="shared" si="152"/>
        <v>False</v>
      </c>
      <c r="T4927">
        <v>0</v>
      </c>
      <c r="U4927" t="e">
        <f t="shared" si="153"/>
        <v>#DIV/0!</v>
      </c>
      <c r="V4927">
        <v>0</v>
      </c>
      <c r="W4927">
        <v>42142</v>
      </c>
      <c r="X4927">
        <v>0</v>
      </c>
      <c r="Y4927">
        <v>15311</v>
      </c>
      <c r="Z4927">
        <v>57453</v>
      </c>
      <c r="AA4927" t="b">
        <f>ABS(T4927-Z4927)&gt;25000</f>
        <v>1</v>
      </c>
      <c r="AB4927">
        <v>-29627</v>
      </c>
      <c r="AC4927">
        <v>0</v>
      </c>
      <c r="AD4927">
        <v>-29627</v>
      </c>
      <c r="AE4927">
        <v>0</v>
      </c>
      <c r="AF4927">
        <v>0</v>
      </c>
      <c r="AG4927">
        <v>0</v>
      </c>
      <c r="AH4927">
        <v>0</v>
      </c>
      <c r="AI4927">
        <v>41354</v>
      </c>
      <c r="AJ4927">
        <v>0</v>
      </c>
      <c r="AK4927">
        <v>0</v>
      </c>
      <c r="AL4927">
        <v>0</v>
      </c>
      <c r="AM4927">
        <v>0</v>
      </c>
      <c r="AN4927">
        <v>4300</v>
      </c>
      <c r="AO4927">
        <v>37054</v>
      </c>
      <c r="AQ4927">
        <f>K4927/R4927</f>
        <v>0</v>
      </c>
    </row>
    <row r="4928" spans="1:43" x14ac:dyDescent="0.35">
      <c r="A4928" t="s">
        <v>10213</v>
      </c>
      <c r="B4928" t="s">
        <v>10214</v>
      </c>
      <c r="C4928" t="s">
        <v>50</v>
      </c>
      <c r="D4928" t="str">
        <f>IF(P4928&lt;=50000,"Extra Small",IF(AND(P4928&gt;=50000,P4928&lt;250000),"Small",IF(AND(P4928&gt;=250000,P4928&lt;1000000),"Medium",IF(AND(P4928&gt;=1000000,P4928&lt;10000000),"Large",IF(AND(P4928&gt;=10000000,P4928&lt;100000000),"Extra Large",IF(P4928&gt;=100000000,"Extra-extra-large"))))))</f>
        <v>Large</v>
      </c>
      <c r="E4928" t="s">
        <v>39</v>
      </c>
      <c r="F4928">
        <v>8</v>
      </c>
      <c r="G4928">
        <v>8</v>
      </c>
      <c r="H4928">
        <v>8</v>
      </c>
      <c r="I4928">
        <v>12.5</v>
      </c>
      <c r="J4928" t="s">
        <v>207</v>
      </c>
      <c r="K4928">
        <v>0</v>
      </c>
      <c r="L4928">
        <v>1378147</v>
      </c>
      <c r="M4928">
        <v>199113</v>
      </c>
      <c r="N4928">
        <v>0</v>
      </c>
      <c r="O4928">
        <v>26021</v>
      </c>
      <c r="P4928">
        <v>1603281</v>
      </c>
      <c r="Q4928">
        <v>0</v>
      </c>
      <c r="R4928">
        <v>1603281</v>
      </c>
      <c r="S4928" t="str">
        <f t="shared" si="152"/>
        <v>False</v>
      </c>
      <c r="T4928">
        <v>793475</v>
      </c>
      <c r="U4928" t="b">
        <f t="shared" si="153"/>
        <v>0</v>
      </c>
      <c r="V4928">
        <v>82870</v>
      </c>
      <c r="W4928">
        <v>0</v>
      </c>
      <c r="X4928">
        <v>0</v>
      </c>
      <c r="Y4928">
        <v>800681</v>
      </c>
      <c r="Z4928">
        <v>1677026</v>
      </c>
      <c r="AA4928" t="b">
        <f>ABS(T4928-Z4928)&gt;1000000</f>
        <v>0</v>
      </c>
      <c r="AB4928">
        <v>-73745</v>
      </c>
      <c r="AC4928">
        <v>0</v>
      </c>
      <c r="AD4928">
        <v>-73745</v>
      </c>
      <c r="AE4928">
        <v>147967</v>
      </c>
      <c r="AF4928">
        <v>0</v>
      </c>
      <c r="AG4928">
        <v>3384552</v>
      </c>
      <c r="AH4928">
        <v>3384552</v>
      </c>
      <c r="AI4928">
        <v>3532519</v>
      </c>
      <c r="AJ4928">
        <v>539452</v>
      </c>
      <c r="AK4928">
        <v>1948543</v>
      </c>
      <c r="AL4928">
        <v>0</v>
      </c>
      <c r="AM4928">
        <v>1948543</v>
      </c>
      <c r="AN4928">
        <v>2487995</v>
      </c>
      <c r="AO4928">
        <v>1044524</v>
      </c>
      <c r="AQ4928">
        <f>K4928/R4928</f>
        <v>0</v>
      </c>
    </row>
    <row r="4929" spans="1:43" x14ac:dyDescent="0.35">
      <c r="A4929" t="s">
        <v>10215</v>
      </c>
      <c r="B4929" t="s">
        <v>10216</v>
      </c>
      <c r="C4929" t="s">
        <v>50</v>
      </c>
      <c r="D4929" t="str">
        <f>IF(P4929&lt;=50000,"Extra Small",IF(AND(P4929&gt;=50000,P4929&lt;250000),"Small",IF(AND(P4929&gt;=250000,P4929&lt;1000000),"Medium",IF(AND(P4929&gt;=1000000,P4929&lt;10000000),"Large",IF(AND(P4929&gt;=10000000,P4929&lt;100000000),"Extra Large",IF(P4929&gt;=100000000,"Extra-extra-large"))))))</f>
        <v>Extra Large</v>
      </c>
      <c r="E4929" t="s">
        <v>70</v>
      </c>
      <c r="F4929">
        <v>270</v>
      </c>
      <c r="G4929">
        <v>36</v>
      </c>
      <c r="H4929">
        <v>31</v>
      </c>
      <c r="I4929">
        <v>268</v>
      </c>
      <c r="J4929" t="s">
        <v>155</v>
      </c>
      <c r="K4929">
        <v>16488150</v>
      </c>
      <c r="L4929">
        <v>13980445</v>
      </c>
      <c r="M4929">
        <v>0</v>
      </c>
      <c r="N4929">
        <v>3242457</v>
      </c>
      <c r="O4929">
        <v>42638443</v>
      </c>
      <c r="P4929">
        <v>76349495</v>
      </c>
      <c r="Q4929">
        <v>0</v>
      </c>
      <c r="R4929">
        <v>76349495</v>
      </c>
      <c r="S4929" t="str">
        <f t="shared" si="152"/>
        <v>False</v>
      </c>
      <c r="T4929">
        <v>32504014</v>
      </c>
      <c r="U4929" t="b">
        <f t="shared" si="153"/>
        <v>0</v>
      </c>
      <c r="V4929">
        <v>394000</v>
      </c>
      <c r="W4929">
        <v>0</v>
      </c>
      <c r="X4929">
        <v>0</v>
      </c>
      <c r="Y4929">
        <v>35547362</v>
      </c>
      <c r="Z4929">
        <v>68445376</v>
      </c>
      <c r="AA4929" t="b">
        <f>ABS(T4929-Z4929)&gt;1000000</f>
        <v>1</v>
      </c>
      <c r="AB4929">
        <v>7904119</v>
      </c>
      <c r="AC4929">
        <v>-3854032</v>
      </c>
      <c r="AD4929">
        <v>4050087</v>
      </c>
      <c r="AE4929">
        <v>15807084</v>
      </c>
      <c r="AF4929">
        <v>0</v>
      </c>
      <c r="AG4929">
        <v>87795636</v>
      </c>
      <c r="AH4929">
        <v>87795636</v>
      </c>
      <c r="AI4929">
        <v>103602720</v>
      </c>
      <c r="AJ4929">
        <v>23586882</v>
      </c>
      <c r="AK4929">
        <v>10000000</v>
      </c>
      <c r="AL4929">
        <v>360790</v>
      </c>
      <c r="AM4929">
        <v>10360790</v>
      </c>
      <c r="AN4929">
        <v>33947672</v>
      </c>
      <c r="AO4929">
        <v>69655048</v>
      </c>
      <c r="AQ4929">
        <f>K4929/R4929</f>
        <v>0.21595624175379288</v>
      </c>
    </row>
    <row r="4930" spans="1:43" x14ac:dyDescent="0.35">
      <c r="A4930" t="s">
        <v>10217</v>
      </c>
      <c r="B4930" t="s">
        <v>10218</v>
      </c>
      <c r="C4930" t="s">
        <v>50</v>
      </c>
      <c r="D4930" t="str">
        <f>IF(P4930&lt;=50000,"Extra Small",IF(AND(P4930&gt;=50000,P4930&lt;250000),"Small",IF(AND(P4930&gt;=250000,P4930&lt;1000000),"Medium",IF(AND(P4930&gt;=1000000,P4930&lt;10000000),"Large",IF(AND(P4930&gt;=10000000,P4930&lt;100000000),"Extra Large",IF(P4930&gt;=100000000,"Extra-extra-large"))))))</f>
        <v>Large</v>
      </c>
      <c r="E4930" t="s">
        <v>302</v>
      </c>
      <c r="F4930">
        <v>0</v>
      </c>
      <c r="G4930">
        <v>0</v>
      </c>
      <c r="H4930">
        <v>1</v>
      </c>
      <c r="I4930">
        <v>0</v>
      </c>
      <c r="J4930" t="s">
        <v>48</v>
      </c>
      <c r="K4930">
        <v>0</v>
      </c>
      <c r="L4930">
        <v>0</v>
      </c>
      <c r="M4930">
        <v>0</v>
      </c>
      <c r="N4930">
        <v>1010168</v>
      </c>
      <c r="O4930">
        <v>0</v>
      </c>
      <c r="P4930">
        <v>1010168</v>
      </c>
      <c r="Q4930">
        <v>0</v>
      </c>
      <c r="R4930">
        <v>1010168</v>
      </c>
      <c r="S4930" t="str">
        <f t="shared" si="152"/>
        <v>False</v>
      </c>
      <c r="T4930">
        <v>15132</v>
      </c>
      <c r="U4930" t="b">
        <f t="shared" si="153"/>
        <v>0</v>
      </c>
      <c r="V4930">
        <v>0</v>
      </c>
      <c r="W4930">
        <v>701150</v>
      </c>
      <c r="X4930">
        <v>627850</v>
      </c>
      <c r="Y4930">
        <v>320973</v>
      </c>
      <c r="Z4930">
        <v>1665105</v>
      </c>
      <c r="AA4930" t="b">
        <f>ABS(T4930-Z4930)&gt;1000000</f>
        <v>1</v>
      </c>
      <c r="AB4930">
        <v>-654937</v>
      </c>
      <c r="AC4930">
        <v>0</v>
      </c>
      <c r="AD4930">
        <v>-654937</v>
      </c>
      <c r="AE4930">
        <v>352886</v>
      </c>
      <c r="AF4930">
        <v>0</v>
      </c>
      <c r="AG4930">
        <v>22042443</v>
      </c>
      <c r="AH4930">
        <v>22042443</v>
      </c>
      <c r="AI4930">
        <v>22395329</v>
      </c>
      <c r="AJ4930">
        <v>14208</v>
      </c>
      <c r="AK4930">
        <v>0</v>
      </c>
      <c r="AL4930">
        <v>0</v>
      </c>
      <c r="AM4930">
        <v>0</v>
      </c>
      <c r="AN4930">
        <v>14208</v>
      </c>
      <c r="AO4930">
        <v>22381121</v>
      </c>
      <c r="AQ4930">
        <f>K4930/R4930</f>
        <v>0</v>
      </c>
    </row>
    <row r="4931" spans="1:43" x14ac:dyDescent="0.35">
      <c r="A4931" t="s">
        <v>10219</v>
      </c>
      <c r="B4931" t="s">
        <v>10220</v>
      </c>
      <c r="C4931" t="s">
        <v>38</v>
      </c>
      <c r="D4931" t="str">
        <f>IF(P4931&lt;=50000,"Extra Small",IF(AND(P4931&gt;=50000,P4931&lt;250000),"Small",IF(AND(P4931&gt;=250000,P4931&lt;1000000),"Medium",IF(AND(P4931&gt;=1000000,P4931&lt;10000000),"Large",IF(AND(P4931&gt;=10000000,P4931&lt;100000000),"Extra Large",IF(P4931&gt;=100000000,"Extra-extra-large"))))))</f>
        <v>Large</v>
      </c>
      <c r="E4931" t="s">
        <v>70</v>
      </c>
      <c r="F4931">
        <v>0</v>
      </c>
      <c r="G4931">
        <v>0</v>
      </c>
      <c r="H4931">
        <v>0</v>
      </c>
      <c r="I4931">
        <v>0</v>
      </c>
      <c r="J4931" t="s">
        <v>313</v>
      </c>
      <c r="K4931">
        <v>0</v>
      </c>
      <c r="L4931">
        <v>11060</v>
      </c>
      <c r="M4931">
        <v>0</v>
      </c>
      <c r="N4931">
        <v>0</v>
      </c>
      <c r="O4931">
        <v>3959769</v>
      </c>
      <c r="P4931">
        <v>3970829</v>
      </c>
      <c r="Q4931">
        <v>113464</v>
      </c>
      <c r="R4931">
        <v>4084293</v>
      </c>
      <c r="S4931" t="str">
        <f t="shared" ref="S4931:S4994" si="154">IF(ABS(P4931+Q4931-K4931-R4931&gt;25000),"True","False")</f>
        <v>False</v>
      </c>
      <c r="T4931">
        <v>0</v>
      </c>
      <c r="U4931" t="e">
        <f t="shared" ref="U4931:U4994" si="155">T4931/(F4931+G4931+H4931)&gt;300000</f>
        <v>#DIV/0!</v>
      </c>
      <c r="V4931">
        <v>0</v>
      </c>
      <c r="W4931">
        <v>0</v>
      </c>
      <c r="X4931">
        <v>0</v>
      </c>
      <c r="Y4931">
        <v>3832410</v>
      </c>
      <c r="Z4931">
        <v>3832410</v>
      </c>
      <c r="AA4931" t="b">
        <f>ABS(T4931-Z4931)&gt;1000000</f>
        <v>1</v>
      </c>
      <c r="AB4931">
        <v>251883</v>
      </c>
      <c r="AC4931">
        <v>0</v>
      </c>
      <c r="AD4931">
        <v>251883</v>
      </c>
      <c r="AE4931">
        <v>6230232</v>
      </c>
      <c r="AF4931">
        <v>0</v>
      </c>
      <c r="AG4931">
        <v>660193</v>
      </c>
      <c r="AH4931">
        <v>660193</v>
      </c>
      <c r="AI4931">
        <v>6890425</v>
      </c>
      <c r="AJ4931">
        <v>578154</v>
      </c>
      <c r="AK4931">
        <v>0</v>
      </c>
      <c r="AL4931">
        <v>0</v>
      </c>
      <c r="AM4931">
        <v>0</v>
      </c>
      <c r="AN4931">
        <v>578154</v>
      </c>
      <c r="AO4931">
        <v>6312271</v>
      </c>
      <c r="AQ4931">
        <f>K4931/R4931</f>
        <v>0</v>
      </c>
    </row>
    <row r="4932" spans="1:43" x14ac:dyDescent="0.35">
      <c r="A4932" t="s">
        <v>10221</v>
      </c>
      <c r="B4932" t="s">
        <v>10222</v>
      </c>
      <c r="C4932" t="s">
        <v>38</v>
      </c>
      <c r="D4932" t="str">
        <f>IF(P4932&lt;=50000,"Extra Small",IF(AND(P4932&gt;=50000,P4932&lt;250000),"Small",IF(AND(P4932&gt;=250000,P4932&lt;1000000),"Medium",IF(AND(P4932&gt;=1000000,P4932&lt;10000000),"Large",IF(AND(P4932&gt;=10000000,P4932&lt;100000000),"Extra Large",IF(P4932&gt;=100000000,"Extra-extra-large"))))))</f>
        <v>Extra Small</v>
      </c>
      <c r="E4932" t="s">
        <v>39</v>
      </c>
      <c r="F4932">
        <v>0</v>
      </c>
      <c r="G4932">
        <v>0</v>
      </c>
      <c r="H4932">
        <v>0</v>
      </c>
      <c r="I4932">
        <v>0</v>
      </c>
      <c r="J4932" t="s">
        <v>56</v>
      </c>
      <c r="K4932">
        <v>0</v>
      </c>
      <c r="L4932">
        <v>15865</v>
      </c>
      <c r="M4932">
        <v>0</v>
      </c>
      <c r="N4932">
        <v>130</v>
      </c>
      <c r="O4932">
        <v>0</v>
      </c>
      <c r="P4932">
        <v>15995</v>
      </c>
      <c r="Q4932">
        <v>0</v>
      </c>
      <c r="R4932">
        <v>15995</v>
      </c>
      <c r="S4932" t="str">
        <f t="shared" si="154"/>
        <v>False</v>
      </c>
      <c r="T4932">
        <v>0</v>
      </c>
      <c r="U4932" t="e">
        <f t="shared" si="155"/>
        <v>#DIV/0!</v>
      </c>
      <c r="V4932">
        <v>0</v>
      </c>
      <c r="W4932">
        <v>0</v>
      </c>
      <c r="X4932">
        <v>0</v>
      </c>
      <c r="Y4932">
        <v>21268</v>
      </c>
      <c r="Z4932">
        <v>21268</v>
      </c>
      <c r="AA4932" t="b">
        <f>ABS(T4932-Z4932)&gt;25000</f>
        <v>0</v>
      </c>
      <c r="AB4932">
        <v>-5273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10270</v>
      </c>
      <c r="AJ4932">
        <v>0</v>
      </c>
      <c r="AK4932">
        <v>0</v>
      </c>
      <c r="AL4932">
        <v>0</v>
      </c>
      <c r="AM4932">
        <v>0</v>
      </c>
      <c r="AN4932">
        <v>352</v>
      </c>
      <c r="AO4932">
        <v>9918</v>
      </c>
      <c r="AQ4932">
        <f>K4932/R4932</f>
        <v>0</v>
      </c>
    </row>
    <row r="4933" spans="1:43" x14ac:dyDescent="0.35">
      <c r="A4933" t="s">
        <v>10223</v>
      </c>
      <c r="B4933" t="s">
        <v>10224</v>
      </c>
      <c r="C4933" t="s">
        <v>38</v>
      </c>
      <c r="D4933" t="str">
        <f>IF(P4933&lt;=50000,"Extra Small",IF(AND(P4933&gt;=50000,P4933&lt;250000),"Small",IF(AND(P4933&gt;=250000,P4933&lt;1000000),"Medium",IF(AND(P4933&gt;=1000000,P4933&lt;10000000),"Large",IF(AND(P4933&gt;=10000000,P4933&lt;100000000),"Extra Large",IF(P4933&gt;=100000000,"Extra-extra-large"))))))</f>
        <v>Medium</v>
      </c>
      <c r="E4933" t="s">
        <v>49</v>
      </c>
      <c r="F4933">
        <v>0</v>
      </c>
      <c r="G4933">
        <v>0</v>
      </c>
      <c r="H4933">
        <v>0</v>
      </c>
      <c r="I4933">
        <v>0</v>
      </c>
      <c r="J4933" t="s">
        <v>353</v>
      </c>
      <c r="K4933">
        <v>0</v>
      </c>
      <c r="L4933">
        <v>84148</v>
      </c>
      <c r="M4933">
        <v>0</v>
      </c>
      <c r="N4933">
        <v>826</v>
      </c>
      <c r="O4933">
        <v>176121</v>
      </c>
      <c r="P4933">
        <v>261095</v>
      </c>
      <c r="Q4933">
        <v>0</v>
      </c>
      <c r="R4933">
        <v>261095</v>
      </c>
      <c r="S4933" t="str">
        <f t="shared" si="154"/>
        <v>False</v>
      </c>
      <c r="T4933">
        <v>0</v>
      </c>
      <c r="U4933" t="e">
        <f t="shared" si="155"/>
        <v>#DIV/0!</v>
      </c>
      <c r="V4933">
        <v>0</v>
      </c>
      <c r="W4933">
        <v>0</v>
      </c>
      <c r="X4933">
        <v>154957</v>
      </c>
      <c r="Y4933">
        <v>48335</v>
      </c>
      <c r="Z4933">
        <v>203292</v>
      </c>
      <c r="AA4933" t="b">
        <f>ABS(T4933-Z4933)&gt;25000</f>
        <v>1</v>
      </c>
      <c r="AB4933">
        <v>57803</v>
      </c>
      <c r="AC4933">
        <v>0</v>
      </c>
      <c r="AD4933">
        <v>57803</v>
      </c>
      <c r="AE4933">
        <v>249866</v>
      </c>
      <c r="AF4933">
        <v>0</v>
      </c>
      <c r="AG4933">
        <v>0</v>
      </c>
      <c r="AH4933">
        <v>712</v>
      </c>
      <c r="AI4933">
        <v>250578</v>
      </c>
      <c r="AJ4933">
        <v>4613</v>
      </c>
      <c r="AK4933">
        <v>0</v>
      </c>
      <c r="AL4933">
        <v>0</v>
      </c>
      <c r="AM4933">
        <v>0</v>
      </c>
      <c r="AN4933">
        <v>4613</v>
      </c>
      <c r="AO4933">
        <v>245965</v>
      </c>
      <c r="AQ4933">
        <f>K4933/R4933</f>
        <v>0</v>
      </c>
    </row>
    <row r="4934" spans="1:43" x14ac:dyDescent="0.35">
      <c r="A4934" t="s">
        <v>10225</v>
      </c>
      <c r="B4934" t="s">
        <v>10226</v>
      </c>
      <c r="C4934" t="s">
        <v>38</v>
      </c>
      <c r="D4934" t="str">
        <f>IF(P4934&lt;=50000,"Extra Small",IF(AND(P4934&gt;=50000,P4934&lt;250000),"Small",IF(AND(P4934&gt;=250000,P4934&lt;1000000),"Medium",IF(AND(P4934&gt;=1000000,P4934&lt;10000000),"Large",IF(AND(P4934&gt;=10000000,P4934&lt;100000000),"Extra Large",IF(P4934&gt;=100000000,"Extra-extra-large"))))))</f>
        <v>Small</v>
      </c>
      <c r="E4934" t="s">
        <v>85</v>
      </c>
      <c r="F4934">
        <v>0</v>
      </c>
      <c r="G4934">
        <v>0</v>
      </c>
      <c r="H4934">
        <v>0</v>
      </c>
      <c r="I4934">
        <v>0</v>
      </c>
      <c r="J4934" t="s">
        <v>154</v>
      </c>
      <c r="K4934">
        <v>0</v>
      </c>
      <c r="L4934">
        <v>248000</v>
      </c>
      <c r="M4934">
        <v>0</v>
      </c>
      <c r="N4934">
        <v>0</v>
      </c>
      <c r="O4934">
        <v>345</v>
      </c>
      <c r="P4934">
        <v>248345</v>
      </c>
      <c r="Q4934">
        <v>0</v>
      </c>
      <c r="R4934">
        <v>248345</v>
      </c>
      <c r="S4934" t="str">
        <f t="shared" si="154"/>
        <v>False</v>
      </c>
      <c r="T4934">
        <v>0</v>
      </c>
      <c r="U4934" t="e">
        <f t="shared" si="155"/>
        <v>#DIV/0!</v>
      </c>
      <c r="V4934">
        <v>0</v>
      </c>
      <c r="W4934">
        <v>0</v>
      </c>
      <c r="X4934">
        <v>0</v>
      </c>
      <c r="Y4934">
        <v>4703</v>
      </c>
      <c r="Z4934">
        <v>4703</v>
      </c>
      <c r="AA4934" t="b">
        <f>ABS(T4934-Z4934)&gt;25000</f>
        <v>0</v>
      </c>
      <c r="AB4934">
        <v>243642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325504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325504</v>
      </c>
      <c r="AQ4934">
        <f>K4934/R4934</f>
        <v>0</v>
      </c>
    </row>
    <row r="4935" spans="1:43" x14ac:dyDescent="0.35">
      <c r="A4935" t="s">
        <v>10227</v>
      </c>
      <c r="B4935" t="s">
        <v>10228</v>
      </c>
      <c r="C4935" t="s">
        <v>38</v>
      </c>
      <c r="D4935" t="str">
        <f>IF(P4935&lt;=50000,"Extra Small",IF(AND(P4935&gt;=50000,P4935&lt;250000),"Small",IF(AND(P4935&gt;=250000,P4935&lt;1000000),"Medium",IF(AND(P4935&gt;=1000000,P4935&lt;10000000),"Large",IF(AND(P4935&gt;=10000000,P4935&lt;100000000),"Extra Large",IF(P4935&gt;=100000000,"Extra-extra-large"))))))</f>
        <v>Extra Small</v>
      </c>
      <c r="E4935" t="s">
        <v>110</v>
      </c>
      <c r="F4935">
        <v>0</v>
      </c>
      <c r="G4935">
        <v>0</v>
      </c>
      <c r="H4935">
        <v>0</v>
      </c>
      <c r="I4935">
        <v>0</v>
      </c>
      <c r="J4935" t="s">
        <v>57</v>
      </c>
      <c r="K4935">
        <v>0</v>
      </c>
      <c r="L4935">
        <v>0</v>
      </c>
      <c r="M4935">
        <v>46940</v>
      </c>
      <c r="N4935">
        <v>1111</v>
      </c>
      <c r="O4935">
        <v>280</v>
      </c>
      <c r="P4935">
        <v>48331</v>
      </c>
      <c r="Q4935">
        <v>0</v>
      </c>
      <c r="R4935">
        <v>48331</v>
      </c>
      <c r="S4935" t="str">
        <f t="shared" si="154"/>
        <v>False</v>
      </c>
      <c r="T4935">
        <v>0</v>
      </c>
      <c r="U4935" t="e">
        <f t="shared" si="155"/>
        <v>#DIV/0!</v>
      </c>
      <c r="V4935">
        <v>0</v>
      </c>
      <c r="W4935">
        <v>0</v>
      </c>
      <c r="X4935">
        <v>0</v>
      </c>
      <c r="Y4935">
        <v>45349</v>
      </c>
      <c r="Z4935">
        <v>45349</v>
      </c>
      <c r="AA4935" t="b">
        <f>ABS(T4935-Z4935)&gt;25000</f>
        <v>1</v>
      </c>
      <c r="AB4935">
        <v>2982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653931</v>
      </c>
      <c r="AJ4935">
        <v>0</v>
      </c>
      <c r="AK4935">
        <v>0</v>
      </c>
      <c r="AL4935">
        <v>0</v>
      </c>
      <c r="AM4935">
        <v>0</v>
      </c>
      <c r="AN4935">
        <v>6150</v>
      </c>
      <c r="AO4935">
        <v>647781</v>
      </c>
      <c r="AQ4935">
        <f>K4935/R4935</f>
        <v>0</v>
      </c>
    </row>
    <row r="4936" spans="1:43" x14ac:dyDescent="0.35">
      <c r="A4936" t="s">
        <v>10229</v>
      </c>
      <c r="B4936" t="s">
        <v>10230</v>
      </c>
      <c r="C4936" t="s">
        <v>38</v>
      </c>
      <c r="D4936" t="str">
        <f>IF(P4936&lt;=50000,"Extra Small",IF(AND(P4936&gt;=50000,P4936&lt;250000),"Small",IF(AND(P4936&gt;=250000,P4936&lt;1000000),"Medium",IF(AND(P4936&gt;=1000000,P4936&lt;10000000),"Large",IF(AND(P4936&gt;=10000000,P4936&lt;100000000),"Extra Large",IF(P4936&gt;=100000000,"Extra-extra-large"))))))</f>
        <v>Medium</v>
      </c>
      <c r="E4936" t="s">
        <v>43</v>
      </c>
      <c r="F4936">
        <v>0</v>
      </c>
      <c r="G4936">
        <v>4</v>
      </c>
      <c r="H4936">
        <v>3</v>
      </c>
      <c r="I4936">
        <v>0</v>
      </c>
      <c r="J4936" t="s">
        <v>465</v>
      </c>
      <c r="K4936">
        <v>162409</v>
      </c>
      <c r="L4936">
        <v>292</v>
      </c>
      <c r="M4936">
        <v>84545</v>
      </c>
      <c r="N4936">
        <v>5596</v>
      </c>
      <c r="O4936">
        <v>13998</v>
      </c>
      <c r="P4936">
        <v>266840</v>
      </c>
      <c r="Q4936">
        <v>0</v>
      </c>
      <c r="R4936">
        <v>266840</v>
      </c>
      <c r="S4936" t="str">
        <f t="shared" si="154"/>
        <v>False</v>
      </c>
      <c r="T4936">
        <v>232095</v>
      </c>
      <c r="U4936" t="b">
        <f t="shared" si="155"/>
        <v>0</v>
      </c>
      <c r="V4936">
        <v>0</v>
      </c>
      <c r="W4936">
        <v>292</v>
      </c>
      <c r="X4936">
        <v>0</v>
      </c>
      <c r="Y4936">
        <v>69098</v>
      </c>
      <c r="Z4936">
        <v>301485</v>
      </c>
      <c r="AA4936" t="b">
        <f>ABS(T4936-Z4936)&gt;25000</f>
        <v>1</v>
      </c>
      <c r="AB4936">
        <v>-34645</v>
      </c>
      <c r="AC4936">
        <v>0</v>
      </c>
      <c r="AD4936">
        <v>-34645</v>
      </c>
      <c r="AE4936">
        <v>215545</v>
      </c>
      <c r="AF4936">
        <v>0</v>
      </c>
      <c r="AG4936">
        <v>0</v>
      </c>
      <c r="AH4936">
        <v>43711</v>
      </c>
      <c r="AI4936">
        <v>259256</v>
      </c>
      <c r="AJ4936">
        <v>71018</v>
      </c>
      <c r="AK4936">
        <v>0</v>
      </c>
      <c r="AL4936">
        <v>0</v>
      </c>
      <c r="AM4936">
        <v>0</v>
      </c>
      <c r="AN4936">
        <v>71018</v>
      </c>
      <c r="AO4936">
        <v>188238</v>
      </c>
      <c r="AQ4936">
        <f>K4936/R4936</f>
        <v>0.60863813521211207</v>
      </c>
    </row>
    <row r="4937" spans="1:43" x14ac:dyDescent="0.35">
      <c r="A4937" t="s">
        <v>10231</v>
      </c>
      <c r="B4937" t="s">
        <v>10232</v>
      </c>
      <c r="C4937" t="s">
        <v>50</v>
      </c>
      <c r="D4937" t="str">
        <f>IF(P4937&lt;=50000,"Extra Small",IF(AND(P4937&gt;=50000,P4937&lt;250000),"Small",IF(AND(P4937&gt;=250000,P4937&lt;1000000),"Medium",IF(AND(P4937&gt;=1000000,P4937&lt;10000000),"Large",IF(AND(P4937&gt;=10000000,P4937&lt;100000000),"Extra Large",IF(P4937&gt;=100000000,"Extra-extra-large"))))))</f>
        <v>Medium</v>
      </c>
      <c r="E4937" t="s">
        <v>39</v>
      </c>
      <c r="F4937">
        <v>0</v>
      </c>
      <c r="G4937">
        <v>3</v>
      </c>
      <c r="H4937">
        <v>0</v>
      </c>
      <c r="I4937">
        <v>2</v>
      </c>
      <c r="J4937" t="s">
        <v>103</v>
      </c>
      <c r="K4937">
        <v>0</v>
      </c>
      <c r="L4937">
        <v>102624</v>
      </c>
      <c r="M4937">
        <v>163771</v>
      </c>
      <c r="N4937">
        <v>2084</v>
      </c>
      <c r="O4937">
        <v>0</v>
      </c>
      <c r="P4937">
        <v>268479</v>
      </c>
      <c r="Q4937">
        <v>253</v>
      </c>
      <c r="R4937">
        <v>268732</v>
      </c>
      <c r="S4937" t="str">
        <f t="shared" si="154"/>
        <v>False</v>
      </c>
      <c r="T4937">
        <v>123619</v>
      </c>
      <c r="U4937" t="b">
        <f t="shared" si="155"/>
        <v>0</v>
      </c>
      <c r="V4937">
        <v>0</v>
      </c>
      <c r="W4937">
        <v>927</v>
      </c>
      <c r="X4937">
        <v>0</v>
      </c>
      <c r="Y4937">
        <v>122085</v>
      </c>
      <c r="Z4937">
        <v>246631</v>
      </c>
      <c r="AA4937" t="b">
        <f>ABS(T4937-Z4937)&gt;25000</f>
        <v>1</v>
      </c>
      <c r="AB4937">
        <v>22101</v>
      </c>
      <c r="AC4937">
        <v>0</v>
      </c>
      <c r="AD4937">
        <v>22101</v>
      </c>
      <c r="AE4937">
        <v>101963</v>
      </c>
      <c r="AF4937">
        <v>0</v>
      </c>
      <c r="AG4937">
        <v>0</v>
      </c>
      <c r="AH4937">
        <v>702603</v>
      </c>
      <c r="AI4937">
        <v>804566</v>
      </c>
      <c r="AJ4937">
        <v>20708</v>
      </c>
      <c r="AK4937">
        <v>0</v>
      </c>
      <c r="AL4937">
        <v>0</v>
      </c>
      <c r="AM4937">
        <v>406798</v>
      </c>
      <c r="AN4937">
        <v>427506</v>
      </c>
      <c r="AO4937">
        <v>377060</v>
      </c>
      <c r="AQ4937">
        <f>K4937/R4937</f>
        <v>0</v>
      </c>
    </row>
    <row r="4938" spans="1:43" x14ac:dyDescent="0.35">
      <c r="A4938" t="s">
        <v>10233</v>
      </c>
      <c r="B4938" t="s">
        <v>10234</v>
      </c>
      <c r="C4938" t="s">
        <v>38</v>
      </c>
      <c r="D4938" t="str">
        <f>IF(P4938&lt;=50000,"Extra Small",IF(AND(P4938&gt;=50000,P4938&lt;250000),"Small",IF(AND(P4938&gt;=250000,P4938&lt;1000000),"Medium",IF(AND(P4938&gt;=1000000,P4938&lt;10000000),"Large",IF(AND(P4938&gt;=10000000,P4938&lt;100000000),"Extra Large",IF(P4938&gt;=100000000,"Extra-extra-large"))))))</f>
        <v>Small</v>
      </c>
      <c r="E4938" t="s">
        <v>85</v>
      </c>
      <c r="F4938">
        <v>1</v>
      </c>
      <c r="G4938">
        <v>0</v>
      </c>
      <c r="H4938">
        <v>0</v>
      </c>
      <c r="I4938">
        <v>1</v>
      </c>
      <c r="J4938" t="s">
        <v>92</v>
      </c>
      <c r="K4938">
        <v>0</v>
      </c>
      <c r="L4938">
        <v>128565</v>
      </c>
      <c r="M4938">
        <v>0</v>
      </c>
      <c r="N4938">
        <v>0</v>
      </c>
      <c r="O4938">
        <v>0</v>
      </c>
      <c r="P4938">
        <v>128565</v>
      </c>
      <c r="Q4938">
        <v>0</v>
      </c>
      <c r="R4938">
        <v>128565</v>
      </c>
      <c r="S4938" t="str">
        <f t="shared" si="154"/>
        <v>False</v>
      </c>
      <c r="T4938">
        <v>24000</v>
      </c>
      <c r="U4938" t="b">
        <f t="shared" si="155"/>
        <v>0</v>
      </c>
      <c r="V4938">
        <v>0</v>
      </c>
      <c r="W4938">
        <v>0</v>
      </c>
      <c r="X4938">
        <v>0</v>
      </c>
      <c r="Y4938">
        <v>43749</v>
      </c>
      <c r="Z4938">
        <v>67749</v>
      </c>
      <c r="AA4938" t="b">
        <f>ABS(T4938-Z4938)&gt;25000</f>
        <v>1</v>
      </c>
      <c r="AB4938">
        <v>60816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167850</v>
      </c>
      <c r="AJ4938">
        <v>0</v>
      </c>
      <c r="AK4938">
        <v>0</v>
      </c>
      <c r="AL4938">
        <v>0</v>
      </c>
      <c r="AM4938">
        <v>0</v>
      </c>
      <c r="AN4938">
        <v>324</v>
      </c>
      <c r="AO4938">
        <v>167526</v>
      </c>
      <c r="AQ4938">
        <f>K4938/R4938</f>
        <v>0</v>
      </c>
    </row>
    <row r="4939" spans="1:43" x14ac:dyDescent="0.35">
      <c r="A4939" t="s">
        <v>10235</v>
      </c>
      <c r="B4939" t="s">
        <v>10236</v>
      </c>
      <c r="C4939" t="s">
        <v>38</v>
      </c>
      <c r="D4939" t="str">
        <f>IF(P4939&lt;=50000,"Extra Small",IF(AND(P4939&gt;=50000,P4939&lt;250000),"Small",IF(AND(P4939&gt;=250000,P4939&lt;1000000),"Medium",IF(AND(P4939&gt;=1000000,P4939&lt;10000000),"Large",IF(AND(P4939&gt;=10000000,P4939&lt;100000000),"Extra Large",IF(P4939&gt;=100000000,"Extra-extra-large"))))))</f>
        <v>Medium</v>
      </c>
      <c r="E4939" t="s">
        <v>55</v>
      </c>
      <c r="F4939">
        <v>2</v>
      </c>
      <c r="G4939">
        <v>3</v>
      </c>
      <c r="H4939">
        <v>0</v>
      </c>
      <c r="I4939">
        <v>4</v>
      </c>
      <c r="J4939" t="s">
        <v>44</v>
      </c>
      <c r="K4939">
        <v>0</v>
      </c>
      <c r="L4939">
        <v>78748</v>
      </c>
      <c r="M4939">
        <v>261012</v>
      </c>
      <c r="N4939">
        <v>0</v>
      </c>
      <c r="O4939">
        <v>0</v>
      </c>
      <c r="P4939">
        <v>339760</v>
      </c>
      <c r="Q4939">
        <v>0</v>
      </c>
      <c r="R4939">
        <v>339760</v>
      </c>
      <c r="S4939" t="str">
        <f t="shared" si="154"/>
        <v>False</v>
      </c>
      <c r="T4939">
        <v>167700</v>
      </c>
      <c r="U4939" t="b">
        <f t="shared" si="155"/>
        <v>0</v>
      </c>
      <c r="V4939">
        <v>0</v>
      </c>
      <c r="W4939">
        <v>0</v>
      </c>
      <c r="X4939">
        <v>0</v>
      </c>
      <c r="Y4939">
        <v>101740</v>
      </c>
      <c r="Z4939">
        <v>269440</v>
      </c>
      <c r="AA4939" t="b">
        <f>ABS(T4939-Z4939)&gt;25000</f>
        <v>1</v>
      </c>
      <c r="AB4939">
        <v>70320</v>
      </c>
      <c r="AC4939">
        <v>0</v>
      </c>
      <c r="AD4939">
        <v>70320</v>
      </c>
      <c r="AE4939">
        <v>79568</v>
      </c>
      <c r="AF4939">
        <v>0</v>
      </c>
      <c r="AG4939">
        <v>0</v>
      </c>
      <c r="AH4939">
        <v>156663</v>
      </c>
      <c r="AI4939">
        <v>236231</v>
      </c>
      <c r="AJ4939">
        <v>120714</v>
      </c>
      <c r="AK4939">
        <v>0</v>
      </c>
      <c r="AL4939">
        <v>0</v>
      </c>
      <c r="AM4939">
        <v>0</v>
      </c>
      <c r="AN4939">
        <v>120714</v>
      </c>
      <c r="AO4939">
        <v>115517</v>
      </c>
      <c r="AQ4939">
        <f>K4939/R4939</f>
        <v>0</v>
      </c>
    </row>
    <row r="4940" spans="1:43" x14ac:dyDescent="0.35">
      <c r="A4940" t="s">
        <v>10237</v>
      </c>
      <c r="B4940" t="s">
        <v>10238</v>
      </c>
      <c r="C4940" t="s">
        <v>38</v>
      </c>
      <c r="D4940" t="str">
        <f>IF(P4940&lt;=50000,"Extra Small",IF(AND(P4940&gt;=50000,P4940&lt;250000),"Small",IF(AND(P4940&gt;=250000,P4940&lt;1000000),"Medium",IF(AND(P4940&gt;=1000000,P4940&lt;10000000),"Large",IF(AND(P4940&gt;=10000000,P4940&lt;100000000),"Extra Large",IF(P4940&gt;=100000000,"Extra-extra-large"))))))</f>
        <v>Medium</v>
      </c>
      <c r="E4940" t="s">
        <v>85</v>
      </c>
      <c r="F4940">
        <v>3</v>
      </c>
      <c r="G4940">
        <v>2</v>
      </c>
      <c r="H4940">
        <v>0</v>
      </c>
      <c r="I4940">
        <v>4</v>
      </c>
      <c r="J4940" t="s">
        <v>48</v>
      </c>
      <c r="K4940">
        <v>0</v>
      </c>
      <c r="L4940">
        <v>696421</v>
      </c>
      <c r="M4940">
        <v>0</v>
      </c>
      <c r="N4940">
        <v>1588</v>
      </c>
      <c r="O4940">
        <v>66067</v>
      </c>
      <c r="P4940">
        <v>764076</v>
      </c>
      <c r="Q4940">
        <v>0</v>
      </c>
      <c r="R4940">
        <v>764076</v>
      </c>
      <c r="S4940" t="str">
        <f t="shared" si="154"/>
        <v>False</v>
      </c>
      <c r="T4940">
        <v>304445</v>
      </c>
      <c r="U4940" t="b">
        <f t="shared" si="155"/>
        <v>0</v>
      </c>
      <c r="V4940">
        <v>0</v>
      </c>
      <c r="W4940">
        <v>300000</v>
      </c>
      <c r="X4940">
        <v>0</v>
      </c>
      <c r="Y4940">
        <v>142640</v>
      </c>
      <c r="Z4940">
        <v>747085</v>
      </c>
      <c r="AA4940" t="b">
        <f>ABS(T4940-Z4940)&gt;25000</f>
        <v>1</v>
      </c>
      <c r="AB4940">
        <v>16991</v>
      </c>
      <c r="AC4940">
        <v>0</v>
      </c>
      <c r="AD4940">
        <v>16991</v>
      </c>
      <c r="AE4940">
        <v>260415</v>
      </c>
      <c r="AF4940">
        <v>0</v>
      </c>
      <c r="AG4940">
        <v>0</v>
      </c>
      <c r="AH4940">
        <v>303</v>
      </c>
      <c r="AI4940">
        <v>260718</v>
      </c>
      <c r="AJ4940">
        <v>61574</v>
      </c>
      <c r="AK4940">
        <v>0</v>
      </c>
      <c r="AL4940">
        <v>0</v>
      </c>
      <c r="AM4940">
        <v>12989</v>
      </c>
      <c r="AN4940">
        <v>74563</v>
      </c>
      <c r="AO4940">
        <v>186155</v>
      </c>
      <c r="AQ4940">
        <f>K4940/R4940</f>
        <v>0</v>
      </c>
    </row>
    <row r="4941" spans="1:43" x14ac:dyDescent="0.35">
      <c r="A4941" t="s">
        <v>10239</v>
      </c>
      <c r="B4941" t="s">
        <v>10240</v>
      </c>
      <c r="C4941" t="s">
        <v>38</v>
      </c>
      <c r="D4941" t="str">
        <f>IF(P4941&lt;=50000,"Extra Small",IF(AND(P4941&gt;=50000,P4941&lt;250000),"Small",IF(AND(P4941&gt;=250000,P4941&lt;1000000),"Medium",IF(AND(P4941&gt;=1000000,P4941&lt;10000000),"Large",IF(AND(P4941&gt;=10000000,P4941&lt;100000000),"Extra Large",IF(P4941&gt;=100000000,"Extra-extra-large"))))))</f>
        <v>Large</v>
      </c>
      <c r="E4941" t="s">
        <v>67</v>
      </c>
      <c r="F4941">
        <v>4</v>
      </c>
      <c r="G4941">
        <v>78</v>
      </c>
      <c r="H4941">
        <v>35</v>
      </c>
      <c r="I4941">
        <v>56.65</v>
      </c>
      <c r="J4941" t="s">
        <v>103</v>
      </c>
      <c r="K4941">
        <v>3084859</v>
      </c>
      <c r="L4941">
        <v>57239</v>
      </c>
      <c r="M4941">
        <v>1554596</v>
      </c>
      <c r="N4941">
        <v>82446</v>
      </c>
      <c r="O4941">
        <v>0</v>
      </c>
      <c r="P4941">
        <v>4779140</v>
      </c>
      <c r="Q4941">
        <v>0</v>
      </c>
      <c r="R4941">
        <v>4779140</v>
      </c>
      <c r="S4941" t="str">
        <f t="shared" si="154"/>
        <v>False</v>
      </c>
      <c r="T4941">
        <v>3726483</v>
      </c>
      <c r="U4941" t="b">
        <f t="shared" si="155"/>
        <v>0</v>
      </c>
      <c r="V4941">
        <v>0</v>
      </c>
      <c r="W4941">
        <v>0</v>
      </c>
      <c r="X4941">
        <v>0</v>
      </c>
      <c r="Y4941">
        <v>1325481</v>
      </c>
      <c r="Z4941">
        <v>5051964</v>
      </c>
      <c r="AA4941" t="b">
        <f>ABS(T4941-Z4941)&gt;1000000</f>
        <v>1</v>
      </c>
      <c r="AB4941">
        <v>-272824</v>
      </c>
      <c r="AC4941">
        <v>0</v>
      </c>
      <c r="AD4941">
        <v>-272824</v>
      </c>
      <c r="AE4941">
        <v>4123417</v>
      </c>
      <c r="AF4941">
        <v>0</v>
      </c>
      <c r="AG4941">
        <v>14338347</v>
      </c>
      <c r="AH4941">
        <v>14338347</v>
      </c>
      <c r="AI4941">
        <v>18461764</v>
      </c>
      <c r="AJ4941">
        <v>6506827</v>
      </c>
      <c r="AK4941">
        <v>0</v>
      </c>
      <c r="AL4941">
        <v>137498</v>
      </c>
      <c r="AM4941">
        <v>137498</v>
      </c>
      <c r="AN4941">
        <v>6644325</v>
      </c>
      <c r="AO4941">
        <v>11817439</v>
      </c>
      <c r="AQ4941">
        <f>K4941/R4941</f>
        <v>0.64548412475884787</v>
      </c>
    </row>
    <row r="4942" spans="1:43" x14ac:dyDescent="0.35">
      <c r="A4942" t="s">
        <v>10241</v>
      </c>
      <c r="B4942" t="s">
        <v>10242</v>
      </c>
      <c r="C4942" t="s">
        <v>38</v>
      </c>
      <c r="D4942" t="str">
        <f>IF(P4942&lt;=50000,"Extra Small",IF(AND(P4942&gt;=50000,P4942&lt;250000),"Small",IF(AND(P4942&gt;=250000,P4942&lt;1000000),"Medium",IF(AND(P4942&gt;=1000000,P4942&lt;10000000),"Large",IF(AND(P4942&gt;=10000000,P4942&lt;100000000),"Extra Large",IF(P4942&gt;=100000000,"Extra-extra-large"))))))</f>
        <v>Medium</v>
      </c>
      <c r="E4942" t="s">
        <v>85</v>
      </c>
      <c r="F4942">
        <v>0</v>
      </c>
      <c r="G4942">
        <v>17</v>
      </c>
      <c r="H4942">
        <v>6</v>
      </c>
      <c r="I4942">
        <v>8</v>
      </c>
      <c r="J4942" t="s">
        <v>44</v>
      </c>
      <c r="K4942">
        <v>411479</v>
      </c>
      <c r="L4942">
        <v>255</v>
      </c>
      <c r="M4942">
        <v>547715</v>
      </c>
      <c r="N4942">
        <v>3221</v>
      </c>
      <c r="O4942">
        <v>2485</v>
      </c>
      <c r="P4942">
        <v>965155</v>
      </c>
      <c r="Q4942">
        <v>975</v>
      </c>
      <c r="R4942">
        <v>966130</v>
      </c>
      <c r="S4942" t="str">
        <f t="shared" si="154"/>
        <v>False</v>
      </c>
      <c r="T4942">
        <v>759203</v>
      </c>
      <c r="U4942" t="b">
        <f t="shared" si="155"/>
        <v>0</v>
      </c>
      <c r="V4942">
        <v>0</v>
      </c>
      <c r="W4942">
        <v>0</v>
      </c>
      <c r="X4942">
        <v>0</v>
      </c>
      <c r="Y4942">
        <v>226461</v>
      </c>
      <c r="Z4942">
        <v>985664</v>
      </c>
      <c r="AA4942" t="b">
        <f>ABS(T4942-Z4942)&gt;25000</f>
        <v>1</v>
      </c>
      <c r="AB4942">
        <v>-19534</v>
      </c>
      <c r="AC4942">
        <v>0</v>
      </c>
      <c r="AD4942">
        <v>-19534</v>
      </c>
      <c r="AE4942">
        <v>382110</v>
      </c>
      <c r="AF4942">
        <v>0</v>
      </c>
      <c r="AG4942">
        <v>0</v>
      </c>
      <c r="AH4942">
        <v>133193</v>
      </c>
      <c r="AI4942">
        <v>515303</v>
      </c>
      <c r="AJ4942">
        <v>177643</v>
      </c>
      <c r="AK4942">
        <v>0</v>
      </c>
      <c r="AL4942">
        <v>0</v>
      </c>
      <c r="AM4942">
        <v>93149</v>
      </c>
      <c r="AN4942">
        <v>270792</v>
      </c>
      <c r="AO4942">
        <v>244511</v>
      </c>
      <c r="AQ4942">
        <f>K4942/R4942</f>
        <v>0.42590438139794851</v>
      </c>
    </row>
    <row r="4943" spans="1:43" x14ac:dyDescent="0.35">
      <c r="A4943" t="s">
        <v>10243</v>
      </c>
      <c r="B4943" t="s">
        <v>10244</v>
      </c>
      <c r="C4943" t="s">
        <v>38</v>
      </c>
      <c r="D4943" t="str">
        <f>IF(P4943&lt;=50000,"Extra Small",IF(AND(P4943&gt;=50000,P4943&lt;250000),"Small",IF(AND(P4943&gt;=250000,P4943&lt;1000000),"Medium",IF(AND(P4943&gt;=1000000,P4943&lt;10000000),"Large",IF(AND(P4943&gt;=10000000,P4943&lt;100000000),"Extra Large",IF(P4943&gt;=100000000,"Extra-extra-large"))))))</f>
        <v>Extra Small</v>
      </c>
      <c r="E4943" t="s">
        <v>55</v>
      </c>
      <c r="F4943">
        <v>0</v>
      </c>
      <c r="G4943">
        <v>0</v>
      </c>
      <c r="H4943">
        <v>0</v>
      </c>
      <c r="I4943">
        <v>0</v>
      </c>
      <c r="J4943" t="s">
        <v>44</v>
      </c>
      <c r="K4943">
        <v>0</v>
      </c>
      <c r="L4943">
        <v>6720</v>
      </c>
      <c r="M4943">
        <v>0</v>
      </c>
      <c r="N4943">
        <v>2285</v>
      </c>
      <c r="O4943">
        <v>0</v>
      </c>
      <c r="P4943">
        <v>9005</v>
      </c>
      <c r="Q4943">
        <v>0</v>
      </c>
      <c r="R4943">
        <v>9005</v>
      </c>
      <c r="S4943" t="str">
        <f t="shared" si="154"/>
        <v>False</v>
      </c>
      <c r="T4943">
        <v>0</v>
      </c>
      <c r="U4943" t="e">
        <f t="shared" si="155"/>
        <v>#DIV/0!</v>
      </c>
      <c r="V4943">
        <v>0</v>
      </c>
      <c r="W4943">
        <v>0</v>
      </c>
      <c r="X4943">
        <v>0</v>
      </c>
      <c r="Y4943">
        <v>8238</v>
      </c>
      <c r="Z4943">
        <v>8238</v>
      </c>
      <c r="AA4943" t="b">
        <f>ABS(T4943-Z4943)&gt;25000</f>
        <v>0</v>
      </c>
      <c r="AB4943">
        <v>767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114248</v>
      </c>
      <c r="AJ4943">
        <v>0</v>
      </c>
      <c r="AK4943">
        <v>0</v>
      </c>
      <c r="AL4943">
        <v>0</v>
      </c>
      <c r="AM4943">
        <v>0</v>
      </c>
      <c r="AN4943">
        <v>646</v>
      </c>
      <c r="AO4943">
        <v>113602</v>
      </c>
      <c r="AQ4943">
        <f>K4943/R4943</f>
        <v>0</v>
      </c>
    </row>
    <row r="4944" spans="1:43" x14ac:dyDescent="0.35">
      <c r="A4944" t="s">
        <v>10245</v>
      </c>
      <c r="B4944" t="s">
        <v>10246</v>
      </c>
      <c r="C4944" t="s">
        <v>38</v>
      </c>
      <c r="D4944" t="str">
        <f>IF(P4944&lt;=50000,"Extra Small",IF(AND(P4944&gt;=50000,P4944&lt;250000),"Small",IF(AND(P4944&gt;=250000,P4944&lt;1000000),"Medium",IF(AND(P4944&gt;=1000000,P4944&lt;10000000),"Large",IF(AND(P4944&gt;=10000000,P4944&lt;100000000),"Extra Large",IF(P4944&gt;=100000000,"Extra-extra-large"))))))</f>
        <v>Extra Small</v>
      </c>
      <c r="E4944" t="s">
        <v>51</v>
      </c>
      <c r="F4944">
        <v>0</v>
      </c>
      <c r="G4944">
        <v>0</v>
      </c>
      <c r="H4944">
        <v>0</v>
      </c>
      <c r="I4944">
        <v>0</v>
      </c>
      <c r="J4944" t="s">
        <v>130</v>
      </c>
      <c r="K4944">
        <v>0</v>
      </c>
      <c r="L4944">
        <v>0</v>
      </c>
      <c r="M4944">
        <v>33180</v>
      </c>
      <c r="N4944">
        <v>0</v>
      </c>
      <c r="O4944">
        <v>0</v>
      </c>
      <c r="P4944">
        <v>33180</v>
      </c>
      <c r="Q4944">
        <v>0</v>
      </c>
      <c r="R4944">
        <v>33180</v>
      </c>
      <c r="S4944" t="str">
        <f t="shared" si="154"/>
        <v>False</v>
      </c>
      <c r="T4944">
        <v>0</v>
      </c>
      <c r="U4944" t="e">
        <f t="shared" si="155"/>
        <v>#DIV/0!</v>
      </c>
      <c r="V4944">
        <v>0</v>
      </c>
      <c r="W4944">
        <v>52740</v>
      </c>
      <c r="X4944">
        <v>0</v>
      </c>
      <c r="Y4944">
        <v>2609</v>
      </c>
      <c r="Z4944">
        <v>55349</v>
      </c>
      <c r="AA4944" t="b">
        <f>ABS(T4944-Z4944)&gt;25000</f>
        <v>1</v>
      </c>
      <c r="AB4944">
        <v>-22169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29715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29715</v>
      </c>
      <c r="AQ4944">
        <f>K4944/R4944</f>
        <v>0</v>
      </c>
    </row>
    <row r="4945" spans="1:43" x14ac:dyDescent="0.35">
      <c r="A4945" t="s">
        <v>10247</v>
      </c>
      <c r="B4945" t="s">
        <v>10248</v>
      </c>
      <c r="C4945" t="s">
        <v>50</v>
      </c>
      <c r="D4945" t="str">
        <f>IF(P4945&lt;=50000,"Extra Small",IF(AND(P4945&gt;=50000,P4945&lt;250000),"Small",IF(AND(P4945&gt;=250000,P4945&lt;1000000),"Medium",IF(AND(P4945&gt;=1000000,P4945&lt;10000000),"Large",IF(AND(P4945&gt;=10000000,P4945&lt;100000000),"Extra Large",IF(P4945&gt;=100000000,"Extra-extra-large"))))))</f>
        <v>Medium</v>
      </c>
      <c r="E4945" t="s">
        <v>85</v>
      </c>
      <c r="F4945">
        <v>0</v>
      </c>
      <c r="G4945">
        <v>5</v>
      </c>
      <c r="H4945">
        <v>2</v>
      </c>
      <c r="I4945">
        <v>3</v>
      </c>
      <c r="J4945" t="s">
        <v>57</v>
      </c>
      <c r="K4945">
        <v>110700</v>
      </c>
      <c r="L4945">
        <v>18500</v>
      </c>
      <c r="M4945">
        <v>0</v>
      </c>
      <c r="N4945">
        <v>0</v>
      </c>
      <c r="O4945">
        <v>181152</v>
      </c>
      <c r="P4945">
        <v>310352</v>
      </c>
      <c r="Q4945">
        <v>0</v>
      </c>
      <c r="R4945">
        <v>310352</v>
      </c>
      <c r="S4945" t="str">
        <f t="shared" si="154"/>
        <v>False</v>
      </c>
      <c r="T4945">
        <v>195100</v>
      </c>
      <c r="U4945" t="b">
        <f t="shared" si="155"/>
        <v>0</v>
      </c>
      <c r="V4945">
        <v>0</v>
      </c>
      <c r="W4945">
        <v>0</v>
      </c>
      <c r="X4945">
        <v>0</v>
      </c>
      <c r="Y4945">
        <v>118086</v>
      </c>
      <c r="Z4945">
        <v>313186</v>
      </c>
      <c r="AA4945" t="b">
        <f>ABS(T4945-Z4945)&gt;25000</f>
        <v>1</v>
      </c>
      <c r="AB4945">
        <v>-2834</v>
      </c>
      <c r="AC4945">
        <v>0</v>
      </c>
      <c r="AD4945">
        <v>-2834</v>
      </c>
      <c r="AE4945">
        <v>35100</v>
      </c>
      <c r="AF4945">
        <v>0</v>
      </c>
      <c r="AG4945">
        <v>0</v>
      </c>
      <c r="AH4945">
        <v>50529</v>
      </c>
      <c r="AI4945">
        <v>85629</v>
      </c>
      <c r="AJ4945">
        <v>5767</v>
      </c>
      <c r="AK4945">
        <v>0</v>
      </c>
      <c r="AL4945">
        <v>0</v>
      </c>
      <c r="AM4945">
        <v>11798</v>
      </c>
      <c r="AN4945">
        <v>17565</v>
      </c>
      <c r="AO4945">
        <v>68064</v>
      </c>
      <c r="AQ4945">
        <f>K4945/R4945</f>
        <v>0.35669175645718409</v>
      </c>
    </row>
    <row r="4946" spans="1:43" x14ac:dyDescent="0.35">
      <c r="A4946" t="s">
        <v>10249</v>
      </c>
      <c r="B4946" t="s">
        <v>10250</v>
      </c>
      <c r="C4946" t="s">
        <v>38</v>
      </c>
      <c r="D4946" t="str">
        <f>IF(P4946&lt;=50000,"Extra Small",IF(AND(P4946&gt;=50000,P4946&lt;250000),"Small",IF(AND(P4946&gt;=250000,P4946&lt;1000000),"Medium",IF(AND(P4946&gt;=1000000,P4946&lt;10000000),"Large",IF(AND(P4946&gt;=10000000,P4946&lt;100000000),"Extra Large",IF(P4946&gt;=100000000,"Extra-extra-large"))))))</f>
        <v>Medium</v>
      </c>
      <c r="E4946" t="s">
        <v>123</v>
      </c>
      <c r="F4946">
        <v>2</v>
      </c>
      <c r="G4946">
        <v>4</v>
      </c>
      <c r="H4946">
        <v>0</v>
      </c>
      <c r="I4946">
        <v>2.66</v>
      </c>
      <c r="J4946" t="s">
        <v>249</v>
      </c>
      <c r="K4946">
        <v>248822</v>
      </c>
      <c r="L4946">
        <v>58975</v>
      </c>
      <c r="M4946">
        <v>130333</v>
      </c>
      <c r="N4946">
        <v>2659</v>
      </c>
      <c r="O4946">
        <v>0</v>
      </c>
      <c r="P4946">
        <v>440789</v>
      </c>
      <c r="Q4946">
        <v>0</v>
      </c>
      <c r="R4946">
        <v>440789</v>
      </c>
      <c r="S4946" t="str">
        <f t="shared" si="154"/>
        <v>False</v>
      </c>
      <c r="T4946">
        <v>240222</v>
      </c>
      <c r="U4946" t="b">
        <f t="shared" si="155"/>
        <v>0</v>
      </c>
      <c r="V4946">
        <v>0</v>
      </c>
      <c r="W4946">
        <v>0</v>
      </c>
      <c r="X4946">
        <v>0</v>
      </c>
      <c r="Y4946">
        <v>191177</v>
      </c>
      <c r="Z4946">
        <v>431399</v>
      </c>
      <c r="AA4946" t="b">
        <f>ABS(T4946-Z4946)&gt;25000</f>
        <v>1</v>
      </c>
      <c r="AB4946">
        <v>9390</v>
      </c>
      <c r="AC4946">
        <v>0</v>
      </c>
      <c r="AD4946">
        <v>9390</v>
      </c>
      <c r="AE4946">
        <v>167398</v>
      </c>
      <c r="AF4946">
        <v>0</v>
      </c>
      <c r="AG4946">
        <v>0</v>
      </c>
      <c r="AH4946">
        <v>38590</v>
      </c>
      <c r="AI4946">
        <v>205988</v>
      </c>
      <c r="AJ4946">
        <v>52373</v>
      </c>
      <c r="AK4946">
        <v>0</v>
      </c>
      <c r="AL4946">
        <v>0</v>
      </c>
      <c r="AM4946">
        <v>0</v>
      </c>
      <c r="AN4946">
        <v>52373</v>
      </c>
      <c r="AO4946">
        <v>153615</v>
      </c>
      <c r="AQ4946">
        <f>K4946/R4946</f>
        <v>0.56449230811113704</v>
      </c>
    </row>
    <row r="4947" spans="1:43" x14ac:dyDescent="0.35">
      <c r="A4947" t="s">
        <v>10251</v>
      </c>
      <c r="B4947" t="s">
        <v>10252</v>
      </c>
      <c r="C4947" t="s">
        <v>38</v>
      </c>
      <c r="D4947" t="str">
        <f>IF(P4947&lt;=50000,"Extra Small",IF(AND(P4947&gt;=50000,P4947&lt;250000),"Small",IF(AND(P4947&gt;=250000,P4947&lt;1000000),"Medium",IF(AND(P4947&gt;=1000000,P4947&lt;10000000),"Large",IF(AND(P4947&gt;=10000000,P4947&lt;100000000),"Extra Large",IF(P4947&gt;=100000000,"Extra-extra-large"))))))</f>
        <v>Small</v>
      </c>
      <c r="E4947" t="s">
        <v>85</v>
      </c>
      <c r="F4947">
        <v>0</v>
      </c>
      <c r="G4947">
        <v>3</v>
      </c>
      <c r="H4947">
        <v>3</v>
      </c>
      <c r="I4947">
        <v>0</v>
      </c>
      <c r="J4947" t="s">
        <v>472</v>
      </c>
      <c r="K4947">
        <v>176573</v>
      </c>
      <c r="L4947">
        <v>0</v>
      </c>
      <c r="M4947">
        <v>66139</v>
      </c>
      <c r="N4947">
        <v>1072</v>
      </c>
      <c r="O4947">
        <v>1456</v>
      </c>
      <c r="P4947">
        <v>245240</v>
      </c>
      <c r="Q4947">
        <v>0</v>
      </c>
      <c r="R4947">
        <v>245240</v>
      </c>
      <c r="S4947" t="str">
        <f t="shared" si="154"/>
        <v>False</v>
      </c>
      <c r="T4947">
        <v>189366</v>
      </c>
      <c r="U4947" t="b">
        <f t="shared" si="155"/>
        <v>0</v>
      </c>
      <c r="V4947">
        <v>0</v>
      </c>
      <c r="W4947">
        <v>0</v>
      </c>
      <c r="X4947">
        <v>0</v>
      </c>
      <c r="Y4947">
        <v>54111</v>
      </c>
      <c r="Z4947">
        <v>243477</v>
      </c>
      <c r="AA4947" t="b">
        <f>ABS(T4947-Z4947)&gt;25000</f>
        <v>1</v>
      </c>
      <c r="AB4947">
        <v>1763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231952</v>
      </c>
      <c r="AJ4947">
        <v>0</v>
      </c>
      <c r="AK4947">
        <v>0</v>
      </c>
      <c r="AL4947">
        <v>0</v>
      </c>
      <c r="AM4947">
        <v>0</v>
      </c>
      <c r="AN4947">
        <v>75298</v>
      </c>
      <c r="AO4947">
        <v>156654</v>
      </c>
      <c r="AQ4947">
        <f>K4947/R4947</f>
        <v>0.72000081552764639</v>
      </c>
    </row>
    <row r="4948" spans="1:43" x14ac:dyDescent="0.35">
      <c r="A4948" t="s">
        <v>10253</v>
      </c>
      <c r="B4948" t="s">
        <v>10254</v>
      </c>
      <c r="C4948" t="s">
        <v>38</v>
      </c>
      <c r="D4948" t="str">
        <f>IF(P4948&lt;=50000,"Extra Small",IF(AND(P4948&gt;=50000,P4948&lt;250000),"Small",IF(AND(P4948&gt;=250000,P4948&lt;1000000),"Medium",IF(AND(P4948&gt;=1000000,P4948&lt;10000000),"Large",IF(AND(P4948&gt;=10000000,P4948&lt;100000000),"Extra Large",IF(P4948&gt;=100000000,"Extra-extra-large"))))))</f>
        <v>Extra Small</v>
      </c>
      <c r="E4948" t="s">
        <v>55</v>
      </c>
      <c r="F4948">
        <v>0</v>
      </c>
      <c r="G4948">
        <v>0</v>
      </c>
      <c r="H4948">
        <v>0</v>
      </c>
      <c r="I4948">
        <v>0</v>
      </c>
      <c r="J4948" t="s">
        <v>56</v>
      </c>
      <c r="K4948">
        <v>0</v>
      </c>
      <c r="L4948">
        <v>0</v>
      </c>
      <c r="M4948">
        <v>0</v>
      </c>
      <c r="N4948">
        <v>5064</v>
      </c>
      <c r="O4948">
        <v>0</v>
      </c>
      <c r="P4948">
        <v>5064</v>
      </c>
      <c r="Q4948">
        <v>4134</v>
      </c>
      <c r="R4948">
        <v>9198</v>
      </c>
      <c r="S4948" t="str">
        <f t="shared" si="154"/>
        <v>False</v>
      </c>
      <c r="T4948">
        <v>0</v>
      </c>
      <c r="U4948" t="e">
        <f t="shared" si="155"/>
        <v>#DIV/0!</v>
      </c>
      <c r="V4948">
        <v>0</v>
      </c>
      <c r="W4948">
        <v>10364</v>
      </c>
      <c r="X4948">
        <v>0</v>
      </c>
      <c r="Y4948">
        <v>3257</v>
      </c>
      <c r="Z4948">
        <v>13621</v>
      </c>
      <c r="AA4948" t="b">
        <f>ABS(T4948-Z4948)&gt;25000</f>
        <v>0</v>
      </c>
      <c r="AB4948">
        <v>-4423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194815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194815</v>
      </c>
      <c r="AQ4948">
        <f>K4948/R4948</f>
        <v>0</v>
      </c>
    </row>
    <row r="4949" spans="1:43" x14ac:dyDescent="0.35">
      <c r="A4949" t="s">
        <v>10255</v>
      </c>
      <c r="B4949" t="s">
        <v>10256</v>
      </c>
      <c r="C4949" t="s">
        <v>38</v>
      </c>
      <c r="D4949" t="str">
        <f>IF(P4949&lt;=50000,"Extra Small",IF(AND(P4949&gt;=50000,P4949&lt;250000),"Small",IF(AND(P4949&gt;=250000,P4949&lt;1000000),"Medium",IF(AND(P4949&gt;=1000000,P4949&lt;10000000),"Large",IF(AND(P4949&gt;=10000000,P4949&lt;100000000),"Extra Large",IF(P4949&gt;=100000000,"Extra-extra-large"))))))</f>
        <v>Small</v>
      </c>
      <c r="E4949" t="s">
        <v>101</v>
      </c>
      <c r="F4949">
        <v>0</v>
      </c>
      <c r="G4949">
        <v>0</v>
      </c>
      <c r="H4949">
        <v>0</v>
      </c>
      <c r="I4949">
        <v>0</v>
      </c>
      <c r="J4949" t="s">
        <v>102</v>
      </c>
      <c r="K4949">
        <v>0</v>
      </c>
      <c r="L4949">
        <v>63199</v>
      </c>
      <c r="M4949">
        <v>0</v>
      </c>
      <c r="N4949">
        <v>0</v>
      </c>
      <c r="O4949">
        <v>0</v>
      </c>
      <c r="P4949">
        <v>63199</v>
      </c>
      <c r="Q4949">
        <v>12</v>
      </c>
      <c r="R4949">
        <v>63211</v>
      </c>
      <c r="S4949" t="str">
        <f t="shared" si="154"/>
        <v>False</v>
      </c>
      <c r="T4949">
        <v>0</v>
      </c>
      <c r="U4949" t="e">
        <f t="shared" si="155"/>
        <v>#DIV/0!</v>
      </c>
      <c r="V4949">
        <v>0</v>
      </c>
      <c r="W4949">
        <v>45792</v>
      </c>
      <c r="X4949">
        <v>0</v>
      </c>
      <c r="Y4949">
        <v>560</v>
      </c>
      <c r="Z4949">
        <v>46352</v>
      </c>
      <c r="AA4949" t="b">
        <f>ABS(T4949-Z4949)&gt;25000</f>
        <v>1</v>
      </c>
      <c r="AB4949">
        <v>16859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36596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36596</v>
      </c>
      <c r="AQ4949">
        <f>K4949/R4949</f>
        <v>0</v>
      </c>
    </row>
    <row r="4950" spans="1:43" x14ac:dyDescent="0.35">
      <c r="A4950" t="s">
        <v>10257</v>
      </c>
      <c r="B4950" t="s">
        <v>10258</v>
      </c>
      <c r="C4950" t="s">
        <v>38</v>
      </c>
      <c r="D4950" t="str">
        <f>IF(P4950&lt;=50000,"Extra Small",IF(AND(P4950&gt;=50000,P4950&lt;250000),"Small",IF(AND(P4950&gt;=250000,P4950&lt;1000000),"Medium",IF(AND(P4950&gt;=1000000,P4950&lt;10000000),"Large",IF(AND(P4950&gt;=10000000,P4950&lt;100000000),"Extra Large",IF(P4950&gt;=100000000,"Extra-extra-large"))))))</f>
        <v>Medium</v>
      </c>
      <c r="E4950" t="s">
        <v>85</v>
      </c>
      <c r="F4950">
        <v>0</v>
      </c>
      <c r="G4950">
        <v>1</v>
      </c>
      <c r="H4950">
        <v>4</v>
      </c>
      <c r="I4950">
        <v>2</v>
      </c>
      <c r="J4950" t="s">
        <v>154</v>
      </c>
      <c r="K4950">
        <v>207275</v>
      </c>
      <c r="L4950">
        <v>0</v>
      </c>
      <c r="M4950">
        <v>92887</v>
      </c>
      <c r="N4950">
        <v>489</v>
      </c>
      <c r="O4950">
        <v>54665</v>
      </c>
      <c r="P4950">
        <v>355316</v>
      </c>
      <c r="Q4950">
        <v>0</v>
      </c>
      <c r="R4950">
        <v>355316</v>
      </c>
      <c r="S4950" t="str">
        <f t="shared" si="154"/>
        <v>False</v>
      </c>
      <c r="T4950">
        <v>234812</v>
      </c>
      <c r="U4950" t="b">
        <f t="shared" si="155"/>
        <v>0</v>
      </c>
      <c r="V4950">
        <v>0</v>
      </c>
      <c r="W4950">
        <v>0</v>
      </c>
      <c r="X4950">
        <v>0</v>
      </c>
      <c r="Y4950">
        <v>134280</v>
      </c>
      <c r="Z4950">
        <v>369092</v>
      </c>
      <c r="AA4950" t="b">
        <f>ABS(T4950-Z4950)&gt;25000</f>
        <v>1</v>
      </c>
      <c r="AB4950">
        <v>-13776</v>
      </c>
      <c r="AC4950">
        <v>0</v>
      </c>
      <c r="AD4950">
        <v>-13776</v>
      </c>
      <c r="AE4950">
        <v>128937</v>
      </c>
      <c r="AF4950">
        <v>0</v>
      </c>
      <c r="AG4950">
        <v>0</v>
      </c>
      <c r="AH4950">
        <v>4486</v>
      </c>
      <c r="AI4950">
        <v>133423</v>
      </c>
      <c r="AJ4950">
        <v>58717</v>
      </c>
      <c r="AK4950">
        <v>0</v>
      </c>
      <c r="AL4950">
        <v>0</v>
      </c>
      <c r="AM4950">
        <v>0</v>
      </c>
      <c r="AN4950">
        <v>58717</v>
      </c>
      <c r="AO4950">
        <v>74706</v>
      </c>
      <c r="AQ4950">
        <f>K4950/R4950</f>
        <v>0.58335397223879593</v>
      </c>
    </row>
    <row r="4951" spans="1:43" x14ac:dyDescent="0.35">
      <c r="A4951" t="s">
        <v>10259</v>
      </c>
      <c r="B4951" t="s">
        <v>10260</v>
      </c>
      <c r="C4951" t="s">
        <v>38</v>
      </c>
      <c r="D4951" t="str">
        <f>IF(P4951&lt;=50000,"Extra Small",IF(AND(P4951&gt;=50000,P4951&lt;250000),"Small",IF(AND(P4951&gt;=250000,P4951&lt;1000000),"Medium",IF(AND(P4951&gt;=1000000,P4951&lt;10000000),"Large",IF(AND(P4951&gt;=10000000,P4951&lt;100000000),"Extra Large",IF(P4951&gt;=100000000,"Extra-extra-large"))))))</f>
        <v>Large</v>
      </c>
      <c r="E4951" t="s">
        <v>43</v>
      </c>
      <c r="F4951">
        <v>8</v>
      </c>
      <c r="G4951">
        <v>11</v>
      </c>
      <c r="H4951">
        <v>2</v>
      </c>
      <c r="I4951">
        <v>16.64</v>
      </c>
      <c r="J4951" t="s">
        <v>48</v>
      </c>
      <c r="K4951">
        <v>44652</v>
      </c>
      <c r="L4951">
        <v>0</v>
      </c>
      <c r="M4951">
        <v>1224724</v>
      </c>
      <c r="N4951">
        <v>7646</v>
      </c>
      <c r="O4951">
        <v>27235</v>
      </c>
      <c r="P4951">
        <v>1304257</v>
      </c>
      <c r="Q4951">
        <v>0</v>
      </c>
      <c r="R4951">
        <v>1304257</v>
      </c>
      <c r="S4951" t="str">
        <f t="shared" si="154"/>
        <v>False</v>
      </c>
      <c r="T4951">
        <v>1064135</v>
      </c>
      <c r="U4951" t="b">
        <f t="shared" si="155"/>
        <v>0</v>
      </c>
      <c r="V4951">
        <v>0</v>
      </c>
      <c r="W4951">
        <v>0</v>
      </c>
      <c r="X4951">
        <v>0</v>
      </c>
      <c r="Y4951">
        <v>211186</v>
      </c>
      <c r="Z4951">
        <v>1275321</v>
      </c>
      <c r="AA4951" t="b">
        <f>ABS(T4951-Z4951)&gt;1000000</f>
        <v>0</v>
      </c>
      <c r="AB4951">
        <v>28936</v>
      </c>
      <c r="AC4951">
        <v>0</v>
      </c>
      <c r="AD4951">
        <v>28936</v>
      </c>
      <c r="AE4951">
        <v>650652</v>
      </c>
      <c r="AF4951">
        <v>0</v>
      </c>
      <c r="AG4951">
        <v>36418</v>
      </c>
      <c r="AH4951">
        <v>36418</v>
      </c>
      <c r="AI4951">
        <v>687070</v>
      </c>
      <c r="AJ4951">
        <v>286919</v>
      </c>
      <c r="AK4951">
        <v>0</v>
      </c>
      <c r="AL4951">
        <v>0</v>
      </c>
      <c r="AM4951">
        <v>0</v>
      </c>
      <c r="AN4951">
        <v>286919</v>
      </c>
      <c r="AO4951">
        <v>400151</v>
      </c>
      <c r="AQ4951">
        <f>K4951/R4951</f>
        <v>3.4235583937828204E-2</v>
      </c>
    </row>
    <row r="4952" spans="1:43" x14ac:dyDescent="0.35">
      <c r="A4952" t="s">
        <v>10261</v>
      </c>
      <c r="B4952" t="s">
        <v>10262</v>
      </c>
      <c r="C4952" t="s">
        <v>50</v>
      </c>
      <c r="D4952" t="str">
        <f>IF(P4952&lt;=50000,"Extra Small",IF(AND(P4952&gt;=50000,P4952&lt;250000),"Small",IF(AND(P4952&gt;=250000,P4952&lt;1000000),"Medium",IF(AND(P4952&gt;=1000000,P4952&lt;10000000),"Large",IF(AND(P4952&gt;=10000000,P4952&lt;100000000),"Extra Large",IF(P4952&gt;=100000000,"Extra-extra-large"))))))</f>
        <v>Medium</v>
      </c>
      <c r="E4952" t="s">
        <v>67</v>
      </c>
      <c r="F4952">
        <v>5</v>
      </c>
      <c r="G4952">
        <v>4</v>
      </c>
      <c r="H4952">
        <v>21</v>
      </c>
      <c r="I4952">
        <v>9</v>
      </c>
      <c r="J4952" t="s">
        <v>10263</v>
      </c>
      <c r="K4952">
        <v>419851</v>
      </c>
      <c r="L4952">
        <v>24508</v>
      </c>
      <c r="M4952">
        <v>139636</v>
      </c>
      <c r="N4952">
        <v>2545</v>
      </c>
      <c r="O4952">
        <v>118</v>
      </c>
      <c r="P4952">
        <v>586658</v>
      </c>
      <c r="Q4952">
        <v>0</v>
      </c>
      <c r="R4952">
        <v>586658</v>
      </c>
      <c r="S4952" t="str">
        <f t="shared" si="154"/>
        <v>False</v>
      </c>
      <c r="T4952">
        <v>388864</v>
      </c>
      <c r="U4952" t="b">
        <f t="shared" si="155"/>
        <v>0</v>
      </c>
      <c r="V4952">
        <v>0</v>
      </c>
      <c r="W4952">
        <v>6032</v>
      </c>
      <c r="X4952">
        <v>0</v>
      </c>
      <c r="Y4952">
        <v>195127</v>
      </c>
      <c r="Z4952">
        <v>590023</v>
      </c>
      <c r="AA4952" t="b">
        <f>ABS(T4952-Z4952)&gt;25000</f>
        <v>1</v>
      </c>
      <c r="AB4952">
        <v>-3365</v>
      </c>
      <c r="AC4952">
        <v>0</v>
      </c>
      <c r="AD4952">
        <v>-3365</v>
      </c>
      <c r="AE4952">
        <v>766115</v>
      </c>
      <c r="AF4952">
        <v>0</v>
      </c>
      <c r="AG4952">
        <v>0</v>
      </c>
      <c r="AH4952">
        <v>105814</v>
      </c>
      <c r="AI4952">
        <v>871929</v>
      </c>
      <c r="AJ4952">
        <v>702338</v>
      </c>
      <c r="AK4952">
        <v>0</v>
      </c>
      <c r="AL4952">
        <v>0</v>
      </c>
      <c r="AM4952">
        <v>0</v>
      </c>
      <c r="AN4952">
        <v>702338</v>
      </c>
      <c r="AO4952">
        <v>169591</v>
      </c>
      <c r="AQ4952">
        <f>K4952/R4952</f>
        <v>0.71566568597036095</v>
      </c>
    </row>
    <row r="4953" spans="1:43" x14ac:dyDescent="0.35">
      <c r="A4953" t="s">
        <v>10264</v>
      </c>
      <c r="B4953" t="s">
        <v>10265</v>
      </c>
      <c r="C4953" t="s">
        <v>38</v>
      </c>
      <c r="D4953" t="str">
        <f>IF(P4953&lt;=50000,"Extra Small",IF(AND(P4953&gt;=50000,P4953&lt;250000),"Small",IF(AND(P4953&gt;=250000,P4953&lt;1000000),"Medium",IF(AND(P4953&gt;=1000000,P4953&lt;10000000),"Large",IF(AND(P4953&gt;=10000000,P4953&lt;100000000),"Extra Large",IF(P4953&gt;=100000000,"Extra-extra-large"))))))</f>
        <v>Extra Small</v>
      </c>
      <c r="E4953" t="s">
        <v>110</v>
      </c>
      <c r="F4953">
        <v>0</v>
      </c>
      <c r="G4953">
        <v>0</v>
      </c>
      <c r="H4953">
        <v>0</v>
      </c>
      <c r="I4953">
        <v>0</v>
      </c>
      <c r="J4953" t="s">
        <v>3587</v>
      </c>
      <c r="K4953">
        <v>1620</v>
      </c>
      <c r="L4953">
        <v>0</v>
      </c>
      <c r="M4953">
        <v>42000</v>
      </c>
      <c r="N4953">
        <v>0</v>
      </c>
      <c r="O4953">
        <v>0</v>
      </c>
      <c r="P4953">
        <v>43620</v>
      </c>
      <c r="Q4953">
        <v>0</v>
      </c>
      <c r="R4953">
        <v>43620</v>
      </c>
      <c r="S4953" t="str">
        <f t="shared" si="154"/>
        <v>False</v>
      </c>
      <c r="T4953">
        <v>0</v>
      </c>
      <c r="U4953" t="e">
        <f t="shared" si="155"/>
        <v>#DIV/0!</v>
      </c>
      <c r="V4953">
        <v>0</v>
      </c>
      <c r="W4953">
        <v>42000</v>
      </c>
      <c r="X4953">
        <v>0</v>
      </c>
      <c r="Y4953">
        <v>0</v>
      </c>
      <c r="Z4953">
        <v>42000</v>
      </c>
      <c r="AA4953" t="b">
        <f>ABS(T4953-Z4953)&gt;25000</f>
        <v>1</v>
      </c>
      <c r="AB4953">
        <v>1620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1000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1000</v>
      </c>
      <c r="AQ4953">
        <f>K4953/R4953</f>
        <v>3.7138927097661624E-2</v>
      </c>
    </row>
    <row r="4954" spans="1:43" x14ac:dyDescent="0.35">
      <c r="A4954" t="s">
        <v>10266</v>
      </c>
      <c r="B4954" t="s">
        <v>10267</v>
      </c>
      <c r="C4954" t="s">
        <v>38</v>
      </c>
      <c r="D4954" t="str">
        <f>IF(P4954&lt;=50000,"Extra Small",IF(AND(P4954&gt;=50000,P4954&lt;250000),"Small",IF(AND(P4954&gt;=250000,P4954&lt;1000000),"Medium",IF(AND(P4954&gt;=1000000,P4954&lt;10000000),"Large",IF(AND(P4954&gt;=10000000,P4954&lt;100000000),"Extra Large",IF(P4954&gt;=100000000,"Extra-extra-large"))))))</f>
        <v>Large</v>
      </c>
      <c r="E4954" t="s">
        <v>85</v>
      </c>
      <c r="F4954">
        <v>38</v>
      </c>
      <c r="G4954">
        <v>28</v>
      </c>
      <c r="H4954">
        <v>22</v>
      </c>
      <c r="I4954">
        <v>63.28</v>
      </c>
      <c r="J4954" t="s">
        <v>102</v>
      </c>
      <c r="K4954">
        <v>6632468</v>
      </c>
      <c r="L4954">
        <v>126515</v>
      </c>
      <c r="M4954">
        <v>196006</v>
      </c>
      <c r="N4954">
        <v>0</v>
      </c>
      <c r="O4954">
        <v>0</v>
      </c>
      <c r="P4954">
        <v>6954989</v>
      </c>
      <c r="Q4954">
        <v>0</v>
      </c>
      <c r="R4954">
        <v>6954989</v>
      </c>
      <c r="S4954" t="str">
        <f t="shared" si="154"/>
        <v>False</v>
      </c>
      <c r="T4954">
        <v>4749572</v>
      </c>
      <c r="U4954" t="b">
        <f t="shared" si="155"/>
        <v>0</v>
      </c>
      <c r="V4954">
        <v>2378</v>
      </c>
      <c r="W4954">
        <v>0</v>
      </c>
      <c r="X4954">
        <v>0</v>
      </c>
      <c r="Y4954">
        <v>1899951</v>
      </c>
      <c r="Z4954">
        <v>6651901</v>
      </c>
      <c r="AA4954" t="b">
        <f>ABS(T4954-Z4954)&gt;1000000</f>
        <v>1</v>
      </c>
      <c r="AB4954">
        <v>303088</v>
      </c>
      <c r="AC4954">
        <v>0</v>
      </c>
      <c r="AD4954">
        <v>303088</v>
      </c>
      <c r="AE4954">
        <v>3991903</v>
      </c>
      <c r="AF4954">
        <v>0</v>
      </c>
      <c r="AG4954">
        <v>1342351</v>
      </c>
      <c r="AH4954">
        <v>1342351</v>
      </c>
      <c r="AI4954">
        <v>5334254</v>
      </c>
      <c r="AJ4954">
        <v>1099065</v>
      </c>
      <c r="AK4954">
        <v>0</v>
      </c>
      <c r="AL4954">
        <v>32672</v>
      </c>
      <c r="AM4954">
        <v>32672</v>
      </c>
      <c r="AN4954">
        <v>1131737</v>
      </c>
      <c r="AO4954">
        <v>4202517</v>
      </c>
      <c r="AQ4954">
        <f>K4954/R4954</f>
        <v>0.95362738891463383</v>
      </c>
    </row>
    <row r="4955" spans="1:43" x14ac:dyDescent="0.35">
      <c r="A4955" t="s">
        <v>10268</v>
      </c>
      <c r="B4955" t="s">
        <v>10269</v>
      </c>
      <c r="C4955" t="s">
        <v>38</v>
      </c>
      <c r="D4955" t="str">
        <f>IF(P4955&lt;=50000,"Extra Small",IF(AND(P4955&gt;=50000,P4955&lt;250000),"Small",IF(AND(P4955&gt;=250000,P4955&lt;1000000),"Medium",IF(AND(P4955&gt;=1000000,P4955&lt;10000000),"Large",IF(AND(P4955&gt;=10000000,P4955&lt;100000000),"Extra Large",IF(P4955&gt;=100000000,"Extra-extra-large"))))))</f>
        <v>Small</v>
      </c>
      <c r="E4955" t="s">
        <v>487</v>
      </c>
      <c r="F4955">
        <v>0</v>
      </c>
      <c r="G4955">
        <v>0</v>
      </c>
      <c r="H4955">
        <v>0</v>
      </c>
      <c r="I4955">
        <v>0</v>
      </c>
      <c r="J4955" t="s">
        <v>10270</v>
      </c>
      <c r="K4955">
        <v>21094</v>
      </c>
      <c r="L4955">
        <v>41613</v>
      </c>
      <c r="M4955">
        <v>2430</v>
      </c>
      <c r="N4955">
        <v>234</v>
      </c>
      <c r="O4955">
        <v>0</v>
      </c>
      <c r="P4955">
        <v>65371</v>
      </c>
      <c r="Q4955">
        <v>0</v>
      </c>
      <c r="R4955">
        <v>65371</v>
      </c>
      <c r="S4955" t="str">
        <f t="shared" si="154"/>
        <v>False</v>
      </c>
      <c r="T4955">
        <v>0</v>
      </c>
      <c r="U4955" t="e">
        <f t="shared" si="155"/>
        <v>#DIV/0!</v>
      </c>
      <c r="V4955">
        <v>0</v>
      </c>
      <c r="W4955">
        <v>0</v>
      </c>
      <c r="X4955">
        <v>0</v>
      </c>
      <c r="Y4955">
        <v>19473</v>
      </c>
      <c r="Z4955">
        <v>19473</v>
      </c>
      <c r="AA4955" t="b">
        <f>ABS(T4955-Z4955)&gt;25000</f>
        <v>0</v>
      </c>
      <c r="AB4955">
        <v>45898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70516</v>
      </c>
      <c r="AJ4955">
        <v>0</v>
      </c>
      <c r="AK4955">
        <v>0</v>
      </c>
      <c r="AL4955">
        <v>0</v>
      </c>
      <c r="AM4955">
        <v>0</v>
      </c>
      <c r="AN4955">
        <v>70516</v>
      </c>
      <c r="AO4955">
        <v>0</v>
      </c>
      <c r="AQ4955">
        <f>K4955/R4955</f>
        <v>0.32268131128482047</v>
      </c>
    </row>
    <row r="4956" spans="1:43" x14ac:dyDescent="0.35">
      <c r="A4956" t="s">
        <v>10271</v>
      </c>
      <c r="B4956" t="s">
        <v>10272</v>
      </c>
      <c r="C4956" t="s">
        <v>38</v>
      </c>
      <c r="D4956" t="str">
        <f>IF(P4956&lt;=50000,"Extra Small",IF(AND(P4956&gt;=50000,P4956&lt;250000),"Small",IF(AND(P4956&gt;=250000,P4956&lt;1000000),"Medium",IF(AND(P4956&gt;=1000000,P4956&lt;10000000),"Large",IF(AND(P4956&gt;=10000000,P4956&lt;100000000),"Extra Large",IF(P4956&gt;=100000000,"Extra-extra-large"))))))</f>
        <v>Small</v>
      </c>
      <c r="E4956" t="s">
        <v>302</v>
      </c>
      <c r="F4956">
        <v>0</v>
      </c>
      <c r="G4956">
        <v>0</v>
      </c>
      <c r="H4956">
        <v>0</v>
      </c>
      <c r="I4956">
        <v>0</v>
      </c>
      <c r="J4956" t="s">
        <v>40</v>
      </c>
      <c r="K4956">
        <v>0</v>
      </c>
      <c r="L4956">
        <v>241750</v>
      </c>
      <c r="M4956">
        <v>0</v>
      </c>
      <c r="N4956">
        <v>0</v>
      </c>
      <c r="O4956">
        <v>0</v>
      </c>
      <c r="P4956">
        <v>241750</v>
      </c>
      <c r="Q4956">
        <v>0</v>
      </c>
      <c r="R4956">
        <v>241750</v>
      </c>
      <c r="S4956" t="str">
        <f t="shared" si="154"/>
        <v>False</v>
      </c>
      <c r="T4956">
        <v>0</v>
      </c>
      <c r="U4956" t="e">
        <f t="shared" si="155"/>
        <v>#DIV/0!</v>
      </c>
      <c r="V4956">
        <v>0</v>
      </c>
      <c r="W4956">
        <v>0</v>
      </c>
      <c r="X4956">
        <v>185438</v>
      </c>
      <c r="Y4956">
        <v>53839</v>
      </c>
      <c r="Z4956">
        <v>239277</v>
      </c>
      <c r="AA4956" t="b">
        <f>ABS(T4956-Z4956)&gt;25000</f>
        <v>1</v>
      </c>
      <c r="AB4956">
        <v>2473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16607</v>
      </c>
      <c r="AJ4956">
        <v>0</v>
      </c>
      <c r="AK4956">
        <v>0</v>
      </c>
      <c r="AL4956">
        <v>0</v>
      </c>
      <c r="AM4956">
        <v>0</v>
      </c>
      <c r="AN4956">
        <v>435</v>
      </c>
      <c r="AO4956">
        <v>16172</v>
      </c>
      <c r="AQ4956">
        <f>K4956/R4956</f>
        <v>0</v>
      </c>
    </row>
    <row r="4957" spans="1:43" x14ac:dyDescent="0.35">
      <c r="A4957" t="s">
        <v>10273</v>
      </c>
      <c r="B4957" t="s">
        <v>10274</v>
      </c>
      <c r="C4957" t="s">
        <v>38</v>
      </c>
      <c r="D4957" t="str">
        <f>IF(P4957&lt;=50000,"Extra Small",IF(AND(P4957&gt;=50000,P4957&lt;250000),"Small",IF(AND(P4957&gt;=250000,P4957&lt;1000000),"Medium",IF(AND(P4957&gt;=1000000,P4957&lt;10000000),"Large",IF(AND(P4957&gt;=10000000,P4957&lt;100000000),"Extra Large",IF(P4957&gt;=100000000,"Extra-extra-large"))))))</f>
        <v>Small</v>
      </c>
      <c r="E4957" t="s">
        <v>88</v>
      </c>
      <c r="F4957">
        <v>1</v>
      </c>
      <c r="G4957">
        <v>2</v>
      </c>
      <c r="H4957">
        <v>12</v>
      </c>
      <c r="I4957">
        <v>1.56</v>
      </c>
      <c r="J4957" t="s">
        <v>450</v>
      </c>
      <c r="K4957">
        <v>0</v>
      </c>
      <c r="L4957">
        <v>128547</v>
      </c>
      <c r="M4957">
        <v>113310</v>
      </c>
      <c r="N4957">
        <v>18</v>
      </c>
      <c r="O4957">
        <v>0</v>
      </c>
      <c r="P4957">
        <v>241875</v>
      </c>
      <c r="Q4957">
        <v>0</v>
      </c>
      <c r="R4957">
        <v>241875</v>
      </c>
      <c r="S4957" t="str">
        <f t="shared" si="154"/>
        <v>False</v>
      </c>
      <c r="T4957">
        <v>107763</v>
      </c>
      <c r="U4957" t="b">
        <f t="shared" si="155"/>
        <v>0</v>
      </c>
      <c r="V4957">
        <v>0</v>
      </c>
      <c r="W4957">
        <v>0</v>
      </c>
      <c r="X4957">
        <v>0</v>
      </c>
      <c r="Y4957">
        <v>102626</v>
      </c>
      <c r="Z4957">
        <v>210389</v>
      </c>
      <c r="AA4957" t="b">
        <f>ABS(T4957-Z4957)&gt;25000</f>
        <v>1</v>
      </c>
      <c r="AB4957">
        <v>31486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59893</v>
      </c>
      <c r="AJ4957">
        <v>0</v>
      </c>
      <c r="AK4957">
        <v>0</v>
      </c>
      <c r="AL4957">
        <v>0</v>
      </c>
      <c r="AM4957">
        <v>0</v>
      </c>
      <c r="AN4957">
        <v>17017</v>
      </c>
      <c r="AO4957">
        <v>42876</v>
      </c>
      <c r="AQ4957">
        <f>K4957/R4957</f>
        <v>0</v>
      </c>
    </row>
    <row r="4958" spans="1:43" x14ac:dyDescent="0.35">
      <c r="A4958" t="s">
        <v>10275</v>
      </c>
      <c r="B4958" t="s">
        <v>10276</v>
      </c>
      <c r="C4958" t="s">
        <v>38</v>
      </c>
      <c r="D4958" t="str">
        <f>IF(P4958&lt;=50000,"Extra Small",IF(AND(P4958&gt;=50000,P4958&lt;250000),"Small",IF(AND(P4958&gt;=250000,P4958&lt;1000000),"Medium",IF(AND(P4958&gt;=1000000,P4958&lt;10000000),"Large",IF(AND(P4958&gt;=10000000,P4958&lt;100000000),"Extra Large",IF(P4958&gt;=100000000,"Extra-extra-large"))))))</f>
        <v>Small</v>
      </c>
      <c r="E4958" t="s">
        <v>55</v>
      </c>
      <c r="F4958">
        <v>0</v>
      </c>
      <c r="G4958">
        <v>0</v>
      </c>
      <c r="H4958">
        <v>0</v>
      </c>
      <c r="I4958">
        <v>0</v>
      </c>
      <c r="J4958" t="s">
        <v>61</v>
      </c>
      <c r="K4958">
        <v>0</v>
      </c>
      <c r="L4958">
        <v>74808</v>
      </c>
      <c r="M4958">
        <v>0</v>
      </c>
      <c r="N4958">
        <v>0</v>
      </c>
      <c r="O4958">
        <v>2</v>
      </c>
      <c r="P4958">
        <v>74810</v>
      </c>
      <c r="Q4958">
        <v>0</v>
      </c>
      <c r="R4958">
        <v>74810</v>
      </c>
      <c r="S4958" t="str">
        <f t="shared" si="154"/>
        <v>False</v>
      </c>
      <c r="T4958">
        <v>0</v>
      </c>
      <c r="U4958" t="e">
        <f t="shared" si="155"/>
        <v>#DIV/0!</v>
      </c>
      <c r="V4958">
        <v>0</v>
      </c>
      <c r="W4958">
        <v>25339</v>
      </c>
      <c r="X4958">
        <v>0</v>
      </c>
      <c r="Y4958">
        <v>1686</v>
      </c>
      <c r="Z4958">
        <v>27025</v>
      </c>
      <c r="AA4958" t="b">
        <f>ABS(T4958-Z4958)&gt;25000</f>
        <v>1</v>
      </c>
      <c r="AB4958">
        <v>47785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Q4958">
        <f>K4958/R4958</f>
        <v>0</v>
      </c>
    </row>
    <row r="4959" spans="1:43" x14ac:dyDescent="0.35">
      <c r="A4959" t="s">
        <v>10277</v>
      </c>
      <c r="B4959" t="s">
        <v>10278</v>
      </c>
      <c r="C4959" t="s">
        <v>50</v>
      </c>
      <c r="D4959" t="str">
        <f>IF(P4959&lt;=50000,"Extra Small",IF(AND(P4959&gt;=50000,P4959&lt;250000),"Small",IF(AND(P4959&gt;=250000,P4959&lt;1000000),"Medium",IF(AND(P4959&gt;=1000000,P4959&lt;10000000),"Large",IF(AND(P4959&gt;=10000000,P4959&lt;100000000),"Extra Large",IF(P4959&gt;=100000000,"Extra-extra-large"))))))</f>
        <v>Large</v>
      </c>
      <c r="E4959" t="s">
        <v>67</v>
      </c>
      <c r="F4959">
        <v>12</v>
      </c>
      <c r="G4959">
        <v>7</v>
      </c>
      <c r="H4959">
        <v>10</v>
      </c>
      <c r="I4959">
        <v>15</v>
      </c>
      <c r="J4959" t="s">
        <v>56</v>
      </c>
      <c r="K4959">
        <v>2053529</v>
      </c>
      <c r="L4959">
        <v>135726</v>
      </c>
      <c r="M4959">
        <v>1086701</v>
      </c>
      <c r="N4959">
        <v>113023</v>
      </c>
      <c r="O4959">
        <v>39470</v>
      </c>
      <c r="P4959">
        <v>3428449</v>
      </c>
      <c r="Q4959">
        <v>0</v>
      </c>
      <c r="R4959">
        <v>3428449</v>
      </c>
      <c r="S4959" t="str">
        <f t="shared" si="154"/>
        <v>False</v>
      </c>
      <c r="T4959">
        <v>1733350</v>
      </c>
      <c r="U4959" t="b">
        <f t="shared" si="155"/>
        <v>0</v>
      </c>
      <c r="V4959">
        <v>0</v>
      </c>
      <c r="W4959">
        <v>82840</v>
      </c>
      <c r="X4959">
        <v>0</v>
      </c>
      <c r="Y4959">
        <v>1135065</v>
      </c>
      <c r="Z4959">
        <v>2951255</v>
      </c>
      <c r="AA4959" t="b">
        <f>ABS(T4959-Z4959)&gt;1000000</f>
        <v>1</v>
      </c>
      <c r="AB4959">
        <v>477194</v>
      </c>
      <c r="AC4959">
        <v>0</v>
      </c>
      <c r="AD4959">
        <v>477194</v>
      </c>
      <c r="AE4959">
        <v>5004140</v>
      </c>
      <c r="AF4959">
        <v>0</v>
      </c>
      <c r="AG4959">
        <v>14545193</v>
      </c>
      <c r="AH4959">
        <v>14545193</v>
      </c>
      <c r="AI4959">
        <v>19549333</v>
      </c>
      <c r="AJ4959">
        <v>395562</v>
      </c>
      <c r="AK4959">
        <v>0</v>
      </c>
      <c r="AL4959">
        <v>0</v>
      </c>
      <c r="AM4959">
        <v>0</v>
      </c>
      <c r="AN4959">
        <v>395562</v>
      </c>
      <c r="AO4959">
        <v>19153771</v>
      </c>
      <c r="AQ4959">
        <f>K4959/R4959</f>
        <v>0.59896734645899652</v>
      </c>
    </row>
    <row r="4960" spans="1:43" x14ac:dyDescent="0.35">
      <c r="A4960" t="s">
        <v>10279</v>
      </c>
      <c r="B4960" t="s">
        <v>10280</v>
      </c>
      <c r="C4960" t="s">
        <v>38</v>
      </c>
      <c r="D4960" t="str">
        <f>IF(P4960&lt;=50000,"Extra Small",IF(AND(P4960&gt;=50000,P4960&lt;250000),"Small",IF(AND(P4960&gt;=250000,P4960&lt;1000000),"Medium",IF(AND(P4960&gt;=1000000,P4960&lt;10000000),"Large",IF(AND(P4960&gt;=10000000,P4960&lt;100000000),"Extra Large",IF(P4960&gt;=100000000,"Extra-extra-large"))))))</f>
        <v>Small</v>
      </c>
      <c r="E4960" t="s">
        <v>43</v>
      </c>
      <c r="F4960">
        <v>0</v>
      </c>
      <c r="G4960">
        <v>0</v>
      </c>
      <c r="H4960">
        <v>0</v>
      </c>
      <c r="I4960">
        <v>0</v>
      </c>
      <c r="J4960" t="s">
        <v>56</v>
      </c>
      <c r="K4960">
        <v>0</v>
      </c>
      <c r="L4960">
        <v>84853</v>
      </c>
      <c r="M4960">
        <v>0</v>
      </c>
      <c r="N4960">
        <v>21652</v>
      </c>
      <c r="O4960">
        <v>0</v>
      </c>
      <c r="P4960">
        <v>106505</v>
      </c>
      <c r="Q4960">
        <v>2507</v>
      </c>
      <c r="R4960">
        <v>109012</v>
      </c>
      <c r="S4960" t="str">
        <f t="shared" si="154"/>
        <v>False</v>
      </c>
      <c r="T4960">
        <v>0</v>
      </c>
      <c r="U4960" t="e">
        <f t="shared" si="155"/>
        <v>#DIV/0!</v>
      </c>
      <c r="V4960">
        <v>0</v>
      </c>
      <c r="W4960">
        <v>124172</v>
      </c>
      <c r="X4960">
        <v>0</v>
      </c>
      <c r="Y4960">
        <v>61871</v>
      </c>
      <c r="Z4960">
        <v>186043</v>
      </c>
      <c r="AA4960" t="b">
        <f>ABS(T4960-Z4960)&gt;25000</f>
        <v>1</v>
      </c>
      <c r="AB4960">
        <v>-77031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596367</v>
      </c>
      <c r="AJ4960">
        <v>0</v>
      </c>
      <c r="AK4960">
        <v>0</v>
      </c>
      <c r="AL4960">
        <v>0</v>
      </c>
      <c r="AM4960">
        <v>0</v>
      </c>
      <c r="AN4960">
        <v>5541</v>
      </c>
      <c r="AO4960">
        <v>590826</v>
      </c>
      <c r="AQ4960">
        <f>K4960/R4960</f>
        <v>0</v>
      </c>
    </row>
    <row r="4961" spans="1:43" x14ac:dyDescent="0.35">
      <c r="A4961" t="s">
        <v>10281</v>
      </c>
      <c r="B4961" t="s">
        <v>10282</v>
      </c>
      <c r="C4961" t="s">
        <v>50</v>
      </c>
      <c r="D4961" t="str">
        <f>IF(P4961&lt;=50000,"Extra Small",IF(AND(P4961&gt;=50000,P4961&lt;250000),"Small",IF(AND(P4961&gt;=250000,P4961&lt;1000000),"Medium",IF(AND(P4961&gt;=1000000,P4961&lt;10000000),"Large",IF(AND(P4961&gt;=10000000,P4961&lt;100000000),"Extra Large",IF(P4961&gt;=100000000,"Extra-extra-large"))))))</f>
        <v>Extra Small</v>
      </c>
      <c r="E4961" t="s">
        <v>110</v>
      </c>
      <c r="F4961">
        <v>0</v>
      </c>
      <c r="G4961">
        <v>0</v>
      </c>
      <c r="H4961">
        <v>0</v>
      </c>
      <c r="I4961">
        <v>0</v>
      </c>
      <c r="J4961" t="s">
        <v>44</v>
      </c>
      <c r="K4961">
        <v>0</v>
      </c>
      <c r="L4961">
        <v>0</v>
      </c>
      <c r="M4961">
        <v>0</v>
      </c>
      <c r="N4961">
        <v>2</v>
      </c>
      <c r="O4961">
        <v>0</v>
      </c>
      <c r="P4961">
        <v>2</v>
      </c>
      <c r="Q4961">
        <v>0</v>
      </c>
      <c r="R4961">
        <v>2</v>
      </c>
      <c r="S4961" t="str">
        <f t="shared" si="154"/>
        <v>False</v>
      </c>
      <c r="T4961">
        <v>0</v>
      </c>
      <c r="U4961" t="e">
        <f t="shared" si="155"/>
        <v>#DIV/0!</v>
      </c>
      <c r="V4961">
        <v>0</v>
      </c>
      <c r="W4961">
        <v>0</v>
      </c>
      <c r="X4961">
        <v>0</v>
      </c>
      <c r="Y4961">
        <v>0</v>
      </c>
      <c r="Z4961">
        <v>0</v>
      </c>
      <c r="AA4961" t="b">
        <f>ABS(T4961-Z4961)&gt;25000</f>
        <v>0</v>
      </c>
      <c r="AB4961">
        <v>2</v>
      </c>
      <c r="AC4961">
        <v>0</v>
      </c>
      <c r="AD4961">
        <v>2</v>
      </c>
      <c r="AE4961">
        <v>0</v>
      </c>
      <c r="AF4961">
        <v>0</v>
      </c>
      <c r="AG4961">
        <v>0</v>
      </c>
      <c r="AH4961">
        <v>0</v>
      </c>
      <c r="AI4961">
        <v>2056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2056</v>
      </c>
      <c r="AQ4961">
        <f>K4961/R4961</f>
        <v>0</v>
      </c>
    </row>
    <row r="4962" spans="1:43" x14ac:dyDescent="0.35">
      <c r="A4962" t="s">
        <v>10283</v>
      </c>
      <c r="B4962" t="s">
        <v>10284</v>
      </c>
      <c r="C4962" t="s">
        <v>38</v>
      </c>
      <c r="D4962" t="str">
        <f>IF(P4962&lt;=50000,"Extra Small",IF(AND(P4962&gt;=50000,P4962&lt;250000),"Small",IF(AND(P4962&gt;=250000,P4962&lt;1000000),"Medium",IF(AND(P4962&gt;=1000000,P4962&lt;10000000),"Large",IF(AND(P4962&gt;=10000000,P4962&lt;100000000),"Extra Large",IF(P4962&gt;=100000000,"Extra-extra-large"))))))</f>
        <v>Large</v>
      </c>
      <c r="E4962" t="s">
        <v>55</v>
      </c>
      <c r="F4962">
        <v>6</v>
      </c>
      <c r="G4962">
        <v>3</v>
      </c>
      <c r="H4962">
        <v>1</v>
      </c>
      <c r="I4962">
        <v>9.1</v>
      </c>
      <c r="J4962" t="s">
        <v>2946</v>
      </c>
      <c r="K4962">
        <v>0</v>
      </c>
      <c r="L4962">
        <v>122576</v>
      </c>
      <c r="M4962">
        <v>1023532</v>
      </c>
      <c r="N4962">
        <v>7189</v>
      </c>
      <c r="O4962">
        <v>0</v>
      </c>
      <c r="P4962">
        <v>1153297</v>
      </c>
      <c r="Q4962">
        <v>0</v>
      </c>
      <c r="R4962">
        <v>1153297</v>
      </c>
      <c r="S4962" t="str">
        <f t="shared" si="154"/>
        <v>False</v>
      </c>
      <c r="T4962">
        <v>650846</v>
      </c>
      <c r="U4962" t="b">
        <f t="shared" si="155"/>
        <v>0</v>
      </c>
      <c r="V4962">
        <v>0</v>
      </c>
      <c r="W4962">
        <v>0</v>
      </c>
      <c r="X4962">
        <v>0</v>
      </c>
      <c r="Y4962">
        <v>313834</v>
      </c>
      <c r="Z4962">
        <v>964680</v>
      </c>
      <c r="AA4962" t="b">
        <f>ABS(T4962-Z4962)&gt;1000000</f>
        <v>0</v>
      </c>
      <c r="AB4962">
        <v>188617</v>
      </c>
      <c r="AC4962">
        <v>0</v>
      </c>
      <c r="AD4962">
        <v>188617</v>
      </c>
      <c r="AE4962">
        <v>931569</v>
      </c>
      <c r="AF4962">
        <v>0</v>
      </c>
      <c r="AG4962">
        <v>20530</v>
      </c>
      <c r="AH4962">
        <v>20530</v>
      </c>
      <c r="AI4962">
        <v>952099</v>
      </c>
      <c r="AJ4962">
        <v>573455</v>
      </c>
      <c r="AK4962">
        <v>0</v>
      </c>
      <c r="AL4962">
        <v>14440</v>
      </c>
      <c r="AM4962">
        <v>14440</v>
      </c>
      <c r="AN4962">
        <v>587895</v>
      </c>
      <c r="AO4962">
        <v>364204</v>
      </c>
      <c r="AQ4962">
        <f>K4962/R4962</f>
        <v>0</v>
      </c>
    </row>
    <row r="4963" spans="1:43" x14ac:dyDescent="0.35">
      <c r="A4963" t="s">
        <v>10285</v>
      </c>
      <c r="B4963" t="s">
        <v>10286</v>
      </c>
      <c r="C4963" t="s">
        <v>38</v>
      </c>
      <c r="D4963" t="str">
        <f>IF(P4963&lt;=50000,"Extra Small",IF(AND(P4963&gt;=50000,P4963&lt;250000),"Small",IF(AND(P4963&gt;=250000,P4963&lt;1000000),"Medium",IF(AND(P4963&gt;=1000000,P4963&lt;10000000),"Large",IF(AND(P4963&gt;=10000000,P4963&lt;100000000),"Extra Large",IF(P4963&gt;=100000000,"Extra-extra-large"))))))</f>
        <v>Extra Small</v>
      </c>
      <c r="E4963" t="s">
        <v>487</v>
      </c>
      <c r="F4963">
        <v>0</v>
      </c>
      <c r="G4963">
        <v>0</v>
      </c>
      <c r="H4963">
        <v>0</v>
      </c>
      <c r="I4963">
        <v>0</v>
      </c>
      <c r="J4963" t="s">
        <v>40</v>
      </c>
      <c r="K4963">
        <v>0</v>
      </c>
      <c r="L4963">
        <v>1500</v>
      </c>
      <c r="M4963">
        <v>0</v>
      </c>
      <c r="N4963">
        <v>2661</v>
      </c>
      <c r="O4963">
        <v>80</v>
      </c>
      <c r="P4963">
        <v>4241</v>
      </c>
      <c r="Q4963">
        <v>0</v>
      </c>
      <c r="R4963">
        <v>4241</v>
      </c>
      <c r="S4963" t="str">
        <f t="shared" si="154"/>
        <v>False</v>
      </c>
      <c r="T4963">
        <v>0</v>
      </c>
      <c r="U4963" t="e">
        <f t="shared" si="155"/>
        <v>#DIV/0!</v>
      </c>
      <c r="V4963">
        <v>0</v>
      </c>
      <c r="W4963">
        <v>2396</v>
      </c>
      <c r="X4963">
        <v>0</v>
      </c>
      <c r="Y4963">
        <v>0</v>
      </c>
      <c r="Z4963">
        <v>2396</v>
      </c>
      <c r="AA4963" t="b">
        <f>ABS(T4963-Z4963)&gt;25000</f>
        <v>0</v>
      </c>
      <c r="AB4963">
        <v>1845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139833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139833</v>
      </c>
      <c r="AQ4963">
        <f>K4963/R4963</f>
        <v>0</v>
      </c>
    </row>
    <row r="4964" spans="1:43" x14ac:dyDescent="0.35">
      <c r="A4964" t="s">
        <v>10287</v>
      </c>
      <c r="B4964" t="s">
        <v>10288</v>
      </c>
      <c r="C4964" t="s">
        <v>38</v>
      </c>
      <c r="D4964" t="str">
        <f>IF(P4964&lt;=50000,"Extra Small",IF(AND(P4964&gt;=50000,P4964&lt;250000),"Small",IF(AND(P4964&gt;=250000,P4964&lt;1000000),"Medium",IF(AND(P4964&gt;=1000000,P4964&lt;10000000),"Large",IF(AND(P4964&gt;=10000000,P4964&lt;100000000),"Extra Large",IF(P4964&gt;=100000000,"Extra-extra-large"))))))</f>
        <v>Small</v>
      </c>
      <c r="E4964" t="s">
        <v>88</v>
      </c>
      <c r="F4964">
        <v>0</v>
      </c>
      <c r="G4964">
        <v>0</v>
      </c>
      <c r="H4964">
        <v>4</v>
      </c>
      <c r="I4964">
        <v>0</v>
      </c>
      <c r="J4964" t="s">
        <v>92</v>
      </c>
      <c r="K4964">
        <v>0</v>
      </c>
      <c r="L4964">
        <v>5307</v>
      </c>
      <c r="M4964">
        <v>49299</v>
      </c>
      <c r="N4964">
        <v>0</v>
      </c>
      <c r="O4964">
        <v>0</v>
      </c>
      <c r="P4964">
        <v>54606</v>
      </c>
      <c r="Q4964">
        <v>0</v>
      </c>
      <c r="R4964">
        <v>54606</v>
      </c>
      <c r="S4964" t="str">
        <f t="shared" si="154"/>
        <v>False</v>
      </c>
      <c r="T4964">
        <v>0</v>
      </c>
      <c r="U4964" t="b">
        <f t="shared" si="155"/>
        <v>0</v>
      </c>
      <c r="V4964">
        <v>0</v>
      </c>
      <c r="W4964">
        <v>0</v>
      </c>
      <c r="X4964">
        <v>0</v>
      </c>
      <c r="Y4964">
        <v>94372</v>
      </c>
      <c r="Z4964">
        <v>94372</v>
      </c>
      <c r="AA4964" t="b">
        <f>ABS(T4964-Z4964)&gt;25000</f>
        <v>1</v>
      </c>
      <c r="AB4964">
        <v>-39766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28785</v>
      </c>
      <c r="AJ4964">
        <v>0</v>
      </c>
      <c r="AK4964">
        <v>0</v>
      </c>
      <c r="AL4964">
        <v>0</v>
      </c>
      <c r="AM4964">
        <v>0</v>
      </c>
      <c r="AN4964">
        <v>28256</v>
      </c>
      <c r="AO4964">
        <v>529</v>
      </c>
      <c r="AQ4964">
        <f>K4964/R4964</f>
        <v>0</v>
      </c>
    </row>
    <row r="4965" spans="1:43" x14ac:dyDescent="0.35">
      <c r="A4965" t="s">
        <v>10289</v>
      </c>
      <c r="B4965" t="s">
        <v>10290</v>
      </c>
      <c r="C4965" t="s">
        <v>50</v>
      </c>
      <c r="D4965" t="str">
        <f>IF(P4965&lt;=50000,"Extra Small",IF(AND(P4965&gt;=50000,P4965&lt;250000),"Small",IF(AND(P4965&gt;=250000,P4965&lt;1000000),"Medium",IF(AND(P4965&gt;=1000000,P4965&lt;10000000),"Large",IF(AND(P4965&gt;=10000000,P4965&lt;100000000),"Extra Large",IF(P4965&gt;=100000000,"Extra-extra-large"))))))</f>
        <v>Medium</v>
      </c>
      <c r="E4965" t="s">
        <v>43</v>
      </c>
      <c r="F4965">
        <v>1</v>
      </c>
      <c r="G4965">
        <v>7</v>
      </c>
      <c r="H4965">
        <v>7</v>
      </c>
      <c r="I4965">
        <v>6.4</v>
      </c>
      <c r="J4965" t="s">
        <v>52</v>
      </c>
      <c r="K4965">
        <v>722221</v>
      </c>
      <c r="L4965">
        <v>0</v>
      </c>
      <c r="M4965">
        <v>0</v>
      </c>
      <c r="N4965">
        <v>3594</v>
      </c>
      <c r="O4965">
        <v>29885</v>
      </c>
      <c r="P4965">
        <v>755700</v>
      </c>
      <c r="Q4965">
        <v>0</v>
      </c>
      <c r="R4965">
        <v>755700</v>
      </c>
      <c r="S4965" t="str">
        <f t="shared" si="154"/>
        <v>False</v>
      </c>
      <c r="T4965">
        <v>593629</v>
      </c>
      <c r="U4965" t="b">
        <f t="shared" si="155"/>
        <v>0</v>
      </c>
      <c r="V4965">
        <v>0</v>
      </c>
      <c r="W4965">
        <v>0</v>
      </c>
      <c r="X4965">
        <v>0</v>
      </c>
      <c r="Y4965">
        <v>161796</v>
      </c>
      <c r="Z4965">
        <v>755425</v>
      </c>
      <c r="AA4965" t="b">
        <f>ABS(T4965-Z4965)&gt;25000</f>
        <v>1</v>
      </c>
      <c r="AB4965">
        <v>275</v>
      </c>
      <c r="AC4965">
        <v>0</v>
      </c>
      <c r="AD4965">
        <v>275</v>
      </c>
      <c r="AE4965">
        <v>289157</v>
      </c>
      <c r="AF4965">
        <v>0</v>
      </c>
      <c r="AG4965">
        <v>0</v>
      </c>
      <c r="AH4965">
        <v>192937</v>
      </c>
      <c r="AI4965">
        <v>482094</v>
      </c>
      <c r="AJ4965">
        <v>157247</v>
      </c>
      <c r="AK4965">
        <v>0</v>
      </c>
      <c r="AL4965">
        <v>0</v>
      </c>
      <c r="AM4965">
        <v>9800</v>
      </c>
      <c r="AN4965">
        <v>167047</v>
      </c>
      <c r="AO4965">
        <v>315047</v>
      </c>
      <c r="AQ4965">
        <f>K4965/R4965</f>
        <v>0.95569802831811568</v>
      </c>
    </row>
    <row r="4966" spans="1:43" x14ac:dyDescent="0.35">
      <c r="A4966" t="s">
        <v>10291</v>
      </c>
      <c r="B4966" t="s">
        <v>10292</v>
      </c>
      <c r="C4966" t="s">
        <v>38</v>
      </c>
      <c r="D4966" t="str">
        <f>IF(P4966&lt;=50000,"Extra Small",IF(AND(P4966&gt;=50000,P4966&lt;250000),"Small",IF(AND(P4966&gt;=250000,P4966&lt;1000000),"Medium",IF(AND(P4966&gt;=1000000,P4966&lt;10000000),"Large",IF(AND(P4966&gt;=10000000,P4966&lt;100000000),"Extra Large",IF(P4966&gt;=100000000,"Extra-extra-large"))))))</f>
        <v>Medium</v>
      </c>
      <c r="E4966" t="s">
        <v>85</v>
      </c>
      <c r="F4966">
        <v>2</v>
      </c>
      <c r="G4966">
        <v>3</v>
      </c>
      <c r="H4966">
        <v>0</v>
      </c>
      <c r="I4966">
        <v>3.8</v>
      </c>
      <c r="J4966" t="s">
        <v>142</v>
      </c>
      <c r="K4966">
        <v>0</v>
      </c>
      <c r="L4966">
        <v>0</v>
      </c>
      <c r="M4966">
        <v>0</v>
      </c>
      <c r="N4966">
        <v>3840</v>
      </c>
      <c r="O4966">
        <v>815860</v>
      </c>
      <c r="P4966">
        <v>819700</v>
      </c>
      <c r="Q4966">
        <v>0</v>
      </c>
      <c r="R4966">
        <v>819700</v>
      </c>
      <c r="S4966" t="str">
        <f t="shared" si="154"/>
        <v>False</v>
      </c>
      <c r="T4966">
        <v>202800</v>
      </c>
      <c r="U4966" t="b">
        <f t="shared" si="155"/>
        <v>0</v>
      </c>
      <c r="V4966">
        <v>0</v>
      </c>
      <c r="W4966">
        <v>0</v>
      </c>
      <c r="X4966">
        <v>0</v>
      </c>
      <c r="Y4966">
        <v>536312</v>
      </c>
      <c r="Z4966">
        <v>739112</v>
      </c>
      <c r="AA4966" t="b">
        <f>ABS(T4966-Z4966)&gt;25000</f>
        <v>1</v>
      </c>
      <c r="AB4966">
        <v>80588</v>
      </c>
      <c r="AC4966">
        <v>0</v>
      </c>
      <c r="AD4966">
        <v>80588</v>
      </c>
      <c r="AE4966">
        <v>817329</v>
      </c>
      <c r="AF4966">
        <v>0</v>
      </c>
      <c r="AG4966">
        <v>0</v>
      </c>
      <c r="AH4966">
        <v>11198</v>
      </c>
      <c r="AI4966">
        <v>828527</v>
      </c>
      <c r="AJ4966">
        <v>351480</v>
      </c>
      <c r="AK4966">
        <v>0</v>
      </c>
      <c r="AL4966">
        <v>0</v>
      </c>
      <c r="AM4966">
        <v>0</v>
      </c>
      <c r="AN4966">
        <v>351480</v>
      </c>
      <c r="AO4966">
        <v>477047</v>
      </c>
      <c r="AQ4966">
        <f>K4966/R4966</f>
        <v>0</v>
      </c>
    </row>
    <row r="4967" spans="1:43" x14ac:dyDescent="0.35">
      <c r="A4967" t="s">
        <v>10293</v>
      </c>
      <c r="B4967" t="s">
        <v>10294</v>
      </c>
      <c r="C4967" t="s">
        <v>38</v>
      </c>
      <c r="D4967" t="str">
        <f>IF(P4967&lt;=50000,"Extra Small",IF(AND(P4967&gt;=50000,P4967&lt;250000),"Small",IF(AND(P4967&gt;=250000,P4967&lt;1000000),"Medium",IF(AND(P4967&gt;=1000000,P4967&lt;10000000),"Large",IF(AND(P4967&gt;=10000000,P4967&lt;100000000),"Extra Large",IF(P4967&gt;=100000000,"Extra-extra-large"))))))</f>
        <v>Extra Small</v>
      </c>
      <c r="E4967" t="s">
        <v>85</v>
      </c>
      <c r="F4967">
        <v>0</v>
      </c>
      <c r="G4967">
        <v>1</v>
      </c>
      <c r="H4967">
        <v>0</v>
      </c>
      <c r="I4967">
        <v>1</v>
      </c>
      <c r="J4967" t="s">
        <v>92</v>
      </c>
      <c r="K4967">
        <v>31346</v>
      </c>
      <c r="L4967">
        <v>644</v>
      </c>
      <c r="M4967">
        <v>10550</v>
      </c>
      <c r="N4967">
        <v>0</v>
      </c>
      <c r="O4967">
        <v>0</v>
      </c>
      <c r="P4967">
        <v>42540</v>
      </c>
      <c r="Q4967">
        <v>0</v>
      </c>
      <c r="R4967">
        <v>42540</v>
      </c>
      <c r="S4967" t="str">
        <f t="shared" si="154"/>
        <v>False</v>
      </c>
      <c r="T4967">
        <v>25528</v>
      </c>
      <c r="U4967" t="b">
        <f t="shared" si="155"/>
        <v>0</v>
      </c>
      <c r="V4967">
        <v>0</v>
      </c>
      <c r="W4967">
        <v>0</v>
      </c>
      <c r="X4967">
        <v>0</v>
      </c>
      <c r="Y4967">
        <v>17913</v>
      </c>
      <c r="Z4967">
        <v>43441</v>
      </c>
      <c r="AA4967" t="b">
        <f>ABS(T4967-Z4967)&gt;25000</f>
        <v>0</v>
      </c>
      <c r="AB4967">
        <v>-901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33513</v>
      </c>
      <c r="AJ4967">
        <v>0</v>
      </c>
      <c r="AK4967">
        <v>0</v>
      </c>
      <c r="AL4967">
        <v>0</v>
      </c>
      <c r="AM4967">
        <v>0</v>
      </c>
      <c r="AN4967">
        <v>1485</v>
      </c>
      <c r="AO4967">
        <v>32028</v>
      </c>
      <c r="AQ4967">
        <f>K4967/R4967</f>
        <v>0.73685942642219093</v>
      </c>
    </row>
    <row r="4968" spans="1:43" x14ac:dyDescent="0.35">
      <c r="A4968" t="s">
        <v>10295</v>
      </c>
      <c r="B4968" t="s">
        <v>10296</v>
      </c>
      <c r="C4968" t="s">
        <v>50</v>
      </c>
      <c r="D4968" t="str">
        <f>IF(P4968&lt;=50000,"Extra Small",IF(AND(P4968&gt;=50000,P4968&lt;250000),"Small",IF(AND(P4968&gt;=250000,P4968&lt;1000000),"Medium",IF(AND(P4968&gt;=1000000,P4968&lt;10000000),"Large",IF(AND(P4968&gt;=10000000,P4968&lt;100000000),"Extra Large",IF(P4968&gt;=100000000,"Extra-extra-large"))))))</f>
        <v>Extra Small</v>
      </c>
      <c r="E4968" t="s">
        <v>43</v>
      </c>
      <c r="F4968">
        <v>0</v>
      </c>
      <c r="G4968">
        <v>0</v>
      </c>
      <c r="H4968">
        <v>0</v>
      </c>
      <c r="I4968">
        <v>0</v>
      </c>
      <c r="J4968" t="s">
        <v>61</v>
      </c>
      <c r="K4968">
        <v>0</v>
      </c>
      <c r="L4968">
        <v>464</v>
      </c>
      <c r="M4968">
        <v>17902</v>
      </c>
      <c r="N4968">
        <v>0</v>
      </c>
      <c r="O4968">
        <v>830</v>
      </c>
      <c r="P4968">
        <v>19196</v>
      </c>
      <c r="Q4968">
        <v>0</v>
      </c>
      <c r="R4968">
        <v>19196</v>
      </c>
      <c r="S4968" t="str">
        <f t="shared" si="154"/>
        <v>False</v>
      </c>
      <c r="T4968">
        <v>0</v>
      </c>
      <c r="U4968" t="e">
        <f t="shared" si="155"/>
        <v>#DIV/0!</v>
      </c>
      <c r="V4968">
        <v>0</v>
      </c>
      <c r="W4968">
        <v>0</v>
      </c>
      <c r="X4968">
        <v>0</v>
      </c>
      <c r="Y4968">
        <v>22602</v>
      </c>
      <c r="Z4968">
        <v>22602</v>
      </c>
      <c r="AA4968" t="b">
        <f>ABS(T4968-Z4968)&gt;25000</f>
        <v>0</v>
      </c>
      <c r="AB4968">
        <v>-3406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88360</v>
      </c>
      <c r="AJ4968">
        <v>0</v>
      </c>
      <c r="AK4968">
        <v>0</v>
      </c>
      <c r="AL4968">
        <v>0</v>
      </c>
      <c r="AM4968">
        <v>0</v>
      </c>
      <c r="AN4968">
        <v>60512</v>
      </c>
      <c r="AO4968">
        <v>27848</v>
      </c>
      <c r="AQ4968">
        <f>K4968/R4968</f>
        <v>0</v>
      </c>
    </row>
    <row r="4969" spans="1:43" x14ac:dyDescent="0.35">
      <c r="A4969" t="s">
        <v>10297</v>
      </c>
      <c r="B4969" t="s">
        <v>10298</v>
      </c>
      <c r="C4969" t="s">
        <v>38</v>
      </c>
      <c r="D4969" t="str">
        <f>IF(P4969&lt;=50000,"Extra Small",IF(AND(P4969&gt;=50000,P4969&lt;250000),"Small",IF(AND(P4969&gt;=250000,P4969&lt;1000000),"Medium",IF(AND(P4969&gt;=1000000,P4969&lt;10000000),"Large",IF(AND(P4969&gt;=10000000,P4969&lt;100000000),"Extra Large",IF(P4969&gt;=100000000,"Extra-extra-large"))))))</f>
        <v>Medium</v>
      </c>
      <c r="E4969" t="s">
        <v>55</v>
      </c>
      <c r="F4969">
        <v>0</v>
      </c>
      <c r="G4969">
        <v>15</v>
      </c>
      <c r="H4969">
        <v>5</v>
      </c>
      <c r="I4969">
        <v>7.2</v>
      </c>
      <c r="J4969" t="s">
        <v>52</v>
      </c>
      <c r="K4969">
        <v>724269</v>
      </c>
      <c r="L4969">
        <v>45597</v>
      </c>
      <c r="M4969">
        <v>134148</v>
      </c>
      <c r="N4969">
        <v>11953</v>
      </c>
      <c r="O4969">
        <v>11696</v>
      </c>
      <c r="P4969">
        <v>927663</v>
      </c>
      <c r="Q4969">
        <v>330</v>
      </c>
      <c r="R4969">
        <v>927993</v>
      </c>
      <c r="S4969" t="str">
        <f t="shared" si="154"/>
        <v>False</v>
      </c>
      <c r="T4969">
        <v>735586</v>
      </c>
      <c r="U4969" t="b">
        <f t="shared" si="155"/>
        <v>0</v>
      </c>
      <c r="V4969">
        <v>0</v>
      </c>
      <c r="W4969">
        <v>5</v>
      </c>
      <c r="X4969">
        <v>0</v>
      </c>
      <c r="Y4969">
        <v>294669</v>
      </c>
      <c r="Z4969">
        <v>1030260</v>
      </c>
      <c r="AA4969" t="b">
        <f>ABS(T4969-Z4969)&gt;25000</f>
        <v>1</v>
      </c>
      <c r="AB4969">
        <v>-102267</v>
      </c>
      <c r="AC4969">
        <v>0</v>
      </c>
      <c r="AD4969">
        <v>-102267</v>
      </c>
      <c r="AE4969">
        <v>612179</v>
      </c>
      <c r="AF4969">
        <v>0</v>
      </c>
      <c r="AG4969">
        <v>0</v>
      </c>
      <c r="AH4969">
        <v>1120764</v>
      </c>
      <c r="AI4969">
        <v>1732943</v>
      </c>
      <c r="AJ4969">
        <v>390025</v>
      </c>
      <c r="AK4969">
        <v>0</v>
      </c>
      <c r="AL4969">
        <v>0</v>
      </c>
      <c r="AM4969">
        <v>34250</v>
      </c>
      <c r="AN4969">
        <v>424275</v>
      </c>
      <c r="AO4969">
        <v>1308668</v>
      </c>
      <c r="AQ4969">
        <f>K4969/R4969</f>
        <v>0.78046817163491533</v>
      </c>
    </row>
    <row r="4970" spans="1:43" x14ac:dyDescent="0.35">
      <c r="A4970" t="s">
        <v>10299</v>
      </c>
      <c r="B4970" t="s">
        <v>10300</v>
      </c>
      <c r="C4970" t="s">
        <v>38</v>
      </c>
      <c r="D4970" t="str">
        <f>IF(P4970&lt;=50000,"Extra Small",IF(AND(P4970&gt;=50000,P4970&lt;250000),"Small",IF(AND(P4970&gt;=250000,P4970&lt;1000000),"Medium",IF(AND(P4970&gt;=1000000,P4970&lt;10000000),"Large",IF(AND(P4970&gt;=10000000,P4970&lt;100000000),"Extra Large",IF(P4970&gt;=100000000,"Extra-extra-large"))))))</f>
        <v>Small</v>
      </c>
      <c r="E4970" t="s">
        <v>140</v>
      </c>
      <c r="F4970">
        <v>0</v>
      </c>
      <c r="G4970">
        <v>0</v>
      </c>
      <c r="H4970">
        <v>0</v>
      </c>
      <c r="I4970">
        <v>0</v>
      </c>
      <c r="J4970" t="s">
        <v>57</v>
      </c>
      <c r="K4970">
        <v>0</v>
      </c>
      <c r="L4970">
        <v>84317</v>
      </c>
      <c r="M4970">
        <v>15561</v>
      </c>
      <c r="N4970">
        <v>0</v>
      </c>
      <c r="O4970">
        <v>67624</v>
      </c>
      <c r="P4970">
        <v>167502</v>
      </c>
      <c r="Q4970">
        <v>0</v>
      </c>
      <c r="R4970">
        <v>167502</v>
      </c>
      <c r="S4970" t="str">
        <f t="shared" si="154"/>
        <v>False</v>
      </c>
      <c r="T4970">
        <v>0</v>
      </c>
      <c r="U4970" t="e">
        <f t="shared" si="155"/>
        <v>#DIV/0!</v>
      </c>
      <c r="V4970">
        <v>0</v>
      </c>
      <c r="W4970">
        <v>0</v>
      </c>
      <c r="X4970">
        <v>0</v>
      </c>
      <c r="Y4970">
        <v>161170</v>
      </c>
      <c r="Z4970">
        <v>161170</v>
      </c>
      <c r="AA4970" t="b">
        <f>ABS(T4970-Z4970)&gt;25000</f>
        <v>1</v>
      </c>
      <c r="AB4970">
        <v>6332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196796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196796</v>
      </c>
      <c r="AQ4970">
        <f>K4970/R4970</f>
        <v>0</v>
      </c>
    </row>
    <row r="4971" spans="1:43" x14ac:dyDescent="0.35">
      <c r="A4971" t="s">
        <v>10301</v>
      </c>
      <c r="B4971" t="s">
        <v>10302</v>
      </c>
      <c r="C4971" t="s">
        <v>38</v>
      </c>
      <c r="D4971" t="str">
        <f>IF(P4971&lt;=50000,"Extra Small",IF(AND(P4971&gt;=50000,P4971&lt;250000),"Small",IF(AND(P4971&gt;=250000,P4971&lt;1000000),"Medium",IF(AND(P4971&gt;=1000000,P4971&lt;10000000),"Large",IF(AND(P4971&gt;=10000000,P4971&lt;100000000),"Extra Large",IF(P4971&gt;=100000000,"Extra-extra-large"))))))</f>
        <v>Small</v>
      </c>
      <c r="E4971" t="s">
        <v>43</v>
      </c>
      <c r="F4971">
        <v>0</v>
      </c>
      <c r="G4971">
        <v>0</v>
      </c>
      <c r="H4971">
        <v>0</v>
      </c>
      <c r="I4971">
        <v>0</v>
      </c>
      <c r="J4971" t="s">
        <v>256</v>
      </c>
      <c r="K4971">
        <v>0</v>
      </c>
      <c r="L4971">
        <v>20</v>
      </c>
      <c r="M4971">
        <v>53489</v>
      </c>
      <c r="N4971">
        <v>942</v>
      </c>
      <c r="O4971">
        <v>0</v>
      </c>
      <c r="P4971">
        <v>54451</v>
      </c>
      <c r="Q4971">
        <v>0</v>
      </c>
      <c r="R4971">
        <v>54451</v>
      </c>
      <c r="S4971" t="str">
        <f t="shared" si="154"/>
        <v>False</v>
      </c>
      <c r="T4971">
        <v>0</v>
      </c>
      <c r="U4971" t="e">
        <f t="shared" si="155"/>
        <v>#DIV/0!</v>
      </c>
      <c r="V4971">
        <v>0</v>
      </c>
      <c r="W4971">
        <v>17767</v>
      </c>
      <c r="X4971">
        <v>0</v>
      </c>
      <c r="Y4971">
        <v>30530</v>
      </c>
      <c r="Z4971">
        <v>48297</v>
      </c>
      <c r="AA4971" t="b">
        <f>ABS(T4971-Z4971)&gt;25000</f>
        <v>1</v>
      </c>
      <c r="AB4971">
        <v>6154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99169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99169</v>
      </c>
      <c r="AQ4971">
        <f>K4971/R4971</f>
        <v>0</v>
      </c>
    </row>
    <row r="4972" spans="1:43" x14ac:dyDescent="0.35">
      <c r="A4972" t="s">
        <v>10303</v>
      </c>
      <c r="B4972" t="s">
        <v>10304</v>
      </c>
      <c r="C4972" t="s">
        <v>38</v>
      </c>
      <c r="D4972" t="str">
        <f>IF(P4972&lt;=50000,"Extra Small",IF(AND(P4972&gt;=50000,P4972&lt;250000),"Small",IF(AND(P4972&gt;=250000,P4972&lt;1000000),"Medium",IF(AND(P4972&gt;=1000000,P4972&lt;10000000),"Large",IF(AND(P4972&gt;=10000000,P4972&lt;100000000),"Extra Large",IF(P4972&gt;=100000000,"Extra-extra-large"))))))</f>
        <v>Small</v>
      </c>
      <c r="E4972" t="s">
        <v>51</v>
      </c>
      <c r="F4972">
        <v>0</v>
      </c>
      <c r="G4972">
        <v>0</v>
      </c>
      <c r="H4972">
        <v>0</v>
      </c>
      <c r="I4972">
        <v>0</v>
      </c>
      <c r="J4972" t="s">
        <v>172</v>
      </c>
      <c r="K4972">
        <v>0</v>
      </c>
      <c r="L4972">
        <v>84475</v>
      </c>
      <c r="M4972">
        <v>0</v>
      </c>
      <c r="N4972">
        <v>42076</v>
      </c>
      <c r="O4972">
        <v>21670</v>
      </c>
      <c r="P4972">
        <v>148221</v>
      </c>
      <c r="Q4972">
        <v>0</v>
      </c>
      <c r="R4972">
        <v>148221</v>
      </c>
      <c r="S4972" t="str">
        <f t="shared" si="154"/>
        <v>False</v>
      </c>
      <c r="T4972">
        <v>0</v>
      </c>
      <c r="U4972" t="e">
        <f t="shared" si="155"/>
        <v>#DIV/0!</v>
      </c>
      <c r="V4972">
        <v>0</v>
      </c>
      <c r="W4972">
        <v>131957</v>
      </c>
      <c r="X4972">
        <v>0</v>
      </c>
      <c r="Y4972">
        <v>19930</v>
      </c>
      <c r="Z4972">
        <v>151887</v>
      </c>
      <c r="AA4972" t="b">
        <f>ABS(T4972-Z4972)&gt;25000</f>
        <v>1</v>
      </c>
      <c r="AB4972">
        <v>-3666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1990897</v>
      </c>
      <c r="AJ4972">
        <v>0</v>
      </c>
      <c r="AK4972">
        <v>0</v>
      </c>
      <c r="AL4972">
        <v>0</v>
      </c>
      <c r="AM4972">
        <v>0</v>
      </c>
      <c r="AN4972">
        <v>13713</v>
      </c>
      <c r="AO4972">
        <v>1977184</v>
      </c>
      <c r="AQ4972">
        <f>K4972/R4972</f>
        <v>0</v>
      </c>
    </row>
    <row r="4973" spans="1:43" x14ac:dyDescent="0.35">
      <c r="A4973" t="s">
        <v>10305</v>
      </c>
      <c r="B4973" t="s">
        <v>10306</v>
      </c>
      <c r="C4973" t="s">
        <v>38</v>
      </c>
      <c r="D4973" t="str">
        <f>IF(P4973&lt;=50000,"Extra Small",IF(AND(P4973&gt;=50000,P4973&lt;250000),"Small",IF(AND(P4973&gt;=250000,P4973&lt;1000000),"Medium",IF(AND(P4973&gt;=1000000,P4973&lt;10000000),"Large",IF(AND(P4973&gt;=10000000,P4973&lt;100000000),"Extra Large",IF(P4973&gt;=100000000,"Extra-extra-large"))))))</f>
        <v>Extra Small</v>
      </c>
      <c r="E4973" t="s">
        <v>43</v>
      </c>
      <c r="F4973">
        <v>0</v>
      </c>
      <c r="G4973">
        <v>0</v>
      </c>
      <c r="H4973">
        <v>0</v>
      </c>
      <c r="I4973">
        <v>0</v>
      </c>
      <c r="J4973" t="s">
        <v>172</v>
      </c>
      <c r="K4973">
        <v>0</v>
      </c>
      <c r="L4973">
        <v>10280</v>
      </c>
      <c r="M4973">
        <v>0</v>
      </c>
      <c r="N4973">
        <v>64</v>
      </c>
      <c r="O4973">
        <v>0</v>
      </c>
      <c r="P4973">
        <v>10344</v>
      </c>
      <c r="Q4973">
        <v>0</v>
      </c>
      <c r="R4973">
        <v>10344</v>
      </c>
      <c r="S4973" t="str">
        <f t="shared" si="154"/>
        <v>False</v>
      </c>
      <c r="T4973">
        <v>0</v>
      </c>
      <c r="U4973" t="e">
        <f t="shared" si="155"/>
        <v>#DIV/0!</v>
      </c>
      <c r="V4973">
        <v>0</v>
      </c>
      <c r="W4973">
        <v>16500</v>
      </c>
      <c r="X4973">
        <v>0</v>
      </c>
      <c r="Y4973">
        <v>0</v>
      </c>
      <c r="Z4973">
        <v>16500</v>
      </c>
      <c r="AA4973" t="b">
        <f>ABS(T4973-Z4973)&gt;25000</f>
        <v>0</v>
      </c>
      <c r="AB4973">
        <v>-6156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19179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19179</v>
      </c>
      <c r="AQ4973">
        <f>K4973/R4973</f>
        <v>0</v>
      </c>
    </row>
    <row r="4974" spans="1:43" x14ac:dyDescent="0.35">
      <c r="A4974" t="s">
        <v>10307</v>
      </c>
      <c r="B4974" t="s">
        <v>10308</v>
      </c>
      <c r="C4974" t="s">
        <v>50</v>
      </c>
      <c r="D4974" t="str">
        <f>IF(P4974&lt;=50000,"Extra Small",IF(AND(P4974&gt;=50000,P4974&lt;250000),"Small",IF(AND(P4974&gt;=250000,P4974&lt;1000000),"Medium",IF(AND(P4974&gt;=1000000,P4974&lt;10000000),"Large",IF(AND(P4974&gt;=10000000,P4974&lt;100000000),"Extra Large",IF(P4974&gt;=100000000,"Extra-extra-large"))))))</f>
        <v>Extra Large</v>
      </c>
      <c r="E4974" t="s">
        <v>88</v>
      </c>
      <c r="F4974">
        <v>429</v>
      </c>
      <c r="G4974">
        <v>87</v>
      </c>
      <c r="H4974">
        <v>154</v>
      </c>
      <c r="I4974">
        <v>470</v>
      </c>
      <c r="J4974" t="s">
        <v>107</v>
      </c>
      <c r="K4974">
        <v>4058400</v>
      </c>
      <c r="L4974">
        <v>0</v>
      </c>
      <c r="M4974">
        <v>14792333</v>
      </c>
      <c r="N4974">
        <v>0</v>
      </c>
      <c r="O4974">
        <v>425810</v>
      </c>
      <c r="P4974">
        <v>19276543</v>
      </c>
      <c r="Q4974">
        <v>4714</v>
      </c>
      <c r="R4974">
        <v>19281257</v>
      </c>
      <c r="S4974" t="str">
        <f t="shared" si="154"/>
        <v>False</v>
      </c>
      <c r="T4974">
        <v>15605506</v>
      </c>
      <c r="U4974" t="b">
        <f t="shared" si="155"/>
        <v>0</v>
      </c>
      <c r="V4974">
        <v>0</v>
      </c>
      <c r="W4974">
        <v>0</v>
      </c>
      <c r="X4974">
        <v>0</v>
      </c>
      <c r="Y4974">
        <v>3800119</v>
      </c>
      <c r="Z4974">
        <v>19405625</v>
      </c>
      <c r="AA4974" t="b">
        <f>ABS(T4974-Z4974)&gt;1000000</f>
        <v>1</v>
      </c>
      <c r="AB4974">
        <v>-124368</v>
      </c>
      <c r="AC4974">
        <v>0</v>
      </c>
      <c r="AD4974">
        <v>-124368</v>
      </c>
      <c r="AE4974">
        <v>5257399</v>
      </c>
      <c r="AF4974">
        <v>0</v>
      </c>
      <c r="AG4974">
        <v>775945</v>
      </c>
      <c r="AH4974">
        <v>775945</v>
      </c>
      <c r="AI4974">
        <v>6033344</v>
      </c>
      <c r="AJ4974">
        <v>3495083</v>
      </c>
      <c r="AK4974">
        <v>0</v>
      </c>
      <c r="AL4974">
        <v>192193</v>
      </c>
      <c r="AM4974">
        <v>192193</v>
      </c>
      <c r="AN4974">
        <v>3687276</v>
      </c>
      <c r="AO4974">
        <v>2346068</v>
      </c>
      <c r="AQ4974">
        <f>K4974/R4974</f>
        <v>0.21048420235257484</v>
      </c>
    </row>
    <row r="4975" spans="1:43" x14ac:dyDescent="0.35">
      <c r="A4975" t="s">
        <v>10309</v>
      </c>
      <c r="B4975" t="s">
        <v>10310</v>
      </c>
      <c r="C4975" t="s">
        <v>50</v>
      </c>
      <c r="D4975" t="str">
        <f>IF(P4975&lt;=50000,"Extra Small",IF(AND(P4975&gt;=50000,P4975&lt;250000),"Small",IF(AND(P4975&gt;=250000,P4975&lt;1000000),"Medium",IF(AND(P4975&gt;=1000000,P4975&lt;10000000),"Large",IF(AND(P4975&gt;=10000000,P4975&lt;100000000),"Extra Large",IF(P4975&gt;=100000000,"Extra-extra-large"))))))</f>
        <v>Extra Small</v>
      </c>
      <c r="E4975" t="s">
        <v>330</v>
      </c>
      <c r="F4975">
        <v>0</v>
      </c>
      <c r="G4975">
        <v>0</v>
      </c>
      <c r="H4975">
        <v>1</v>
      </c>
      <c r="I4975">
        <v>0.5</v>
      </c>
      <c r="J4975" t="s">
        <v>48</v>
      </c>
      <c r="K4975">
        <v>0</v>
      </c>
      <c r="L4975">
        <v>0</v>
      </c>
      <c r="M4975">
        <v>0</v>
      </c>
      <c r="N4975">
        <v>0</v>
      </c>
      <c r="O4975">
        <v>20148</v>
      </c>
      <c r="P4975">
        <v>20148</v>
      </c>
      <c r="Q4975">
        <v>0</v>
      </c>
      <c r="R4975">
        <v>20148</v>
      </c>
      <c r="S4975" t="str">
        <f t="shared" si="154"/>
        <v>False</v>
      </c>
      <c r="T4975">
        <v>1811</v>
      </c>
      <c r="U4975" t="b">
        <f t="shared" si="155"/>
        <v>0</v>
      </c>
      <c r="V4975">
        <v>0</v>
      </c>
      <c r="W4975">
        <v>0</v>
      </c>
      <c r="X4975">
        <v>0</v>
      </c>
      <c r="Y4975">
        <v>20246</v>
      </c>
      <c r="Z4975">
        <v>22057</v>
      </c>
      <c r="AA4975" t="b">
        <f>ABS(T4975-Z4975)&gt;25000</f>
        <v>0</v>
      </c>
      <c r="AB4975">
        <v>-1909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15329</v>
      </c>
      <c r="AJ4975">
        <v>0</v>
      </c>
      <c r="AK4975">
        <v>0</v>
      </c>
      <c r="AL4975">
        <v>0</v>
      </c>
      <c r="AM4975">
        <v>0</v>
      </c>
      <c r="AN4975">
        <v>345</v>
      </c>
      <c r="AO4975">
        <v>14984</v>
      </c>
      <c r="AQ4975">
        <f>K4975/R4975</f>
        <v>0</v>
      </c>
    </row>
    <row r="4976" spans="1:43" x14ac:dyDescent="0.35">
      <c r="A4976" t="s">
        <v>10311</v>
      </c>
      <c r="B4976" t="s">
        <v>10312</v>
      </c>
      <c r="C4976" t="s">
        <v>38</v>
      </c>
      <c r="D4976" t="str">
        <f>IF(P4976&lt;=50000,"Extra Small",IF(AND(P4976&gt;=50000,P4976&lt;250000),"Small",IF(AND(P4976&gt;=250000,P4976&lt;1000000),"Medium",IF(AND(P4976&gt;=1000000,P4976&lt;10000000),"Large",IF(AND(P4976&gt;=10000000,P4976&lt;100000000),"Extra Large",IF(P4976&gt;=100000000,"Extra-extra-large"))))))</f>
        <v>Large</v>
      </c>
      <c r="E4976" t="s">
        <v>55</v>
      </c>
      <c r="F4976">
        <v>33</v>
      </c>
      <c r="G4976">
        <v>98</v>
      </c>
      <c r="H4976">
        <v>52</v>
      </c>
      <c r="I4976">
        <v>85</v>
      </c>
      <c r="J4976" t="s">
        <v>44</v>
      </c>
      <c r="K4976">
        <v>7355410</v>
      </c>
      <c r="L4976">
        <v>42634</v>
      </c>
      <c r="M4976">
        <v>526925</v>
      </c>
      <c r="N4976">
        <v>136550</v>
      </c>
      <c r="O4976">
        <v>1308762</v>
      </c>
      <c r="P4976">
        <v>9370281</v>
      </c>
      <c r="Q4976">
        <v>0</v>
      </c>
      <c r="R4976">
        <v>9370281</v>
      </c>
      <c r="S4976" t="str">
        <f t="shared" si="154"/>
        <v>False</v>
      </c>
      <c r="T4976">
        <v>6778140</v>
      </c>
      <c r="U4976" t="b">
        <f t="shared" si="155"/>
        <v>0</v>
      </c>
      <c r="V4976">
        <v>0</v>
      </c>
      <c r="W4976">
        <v>600000</v>
      </c>
      <c r="X4976">
        <v>0</v>
      </c>
      <c r="Y4976">
        <v>1679005</v>
      </c>
      <c r="Z4976">
        <v>9057145</v>
      </c>
      <c r="AA4976" t="b">
        <f>ABS(T4976-Z4976)&gt;1000000</f>
        <v>1</v>
      </c>
      <c r="AB4976">
        <v>313136</v>
      </c>
      <c r="AC4976">
        <v>0</v>
      </c>
      <c r="AD4976">
        <v>313136</v>
      </c>
      <c r="AE4976">
        <v>6191621</v>
      </c>
      <c r="AF4976">
        <v>0</v>
      </c>
      <c r="AG4976">
        <v>8792567</v>
      </c>
      <c r="AH4976">
        <v>8792567</v>
      </c>
      <c r="AI4976">
        <v>14984188</v>
      </c>
      <c r="AJ4976">
        <v>1835628</v>
      </c>
      <c r="AK4976">
        <v>0</v>
      </c>
      <c r="AL4976">
        <v>303890</v>
      </c>
      <c r="AM4976">
        <v>303890</v>
      </c>
      <c r="AN4976">
        <v>2139518</v>
      </c>
      <c r="AO4976">
        <v>12844670</v>
      </c>
      <c r="AQ4976">
        <f>K4976/R4976</f>
        <v>0.78497219026836018</v>
      </c>
    </row>
    <row r="4977" spans="1:43" x14ac:dyDescent="0.35">
      <c r="A4977" t="s">
        <v>10313</v>
      </c>
      <c r="B4977" t="s">
        <v>10314</v>
      </c>
      <c r="C4977" t="s">
        <v>38</v>
      </c>
      <c r="D4977" t="str">
        <f>IF(P4977&lt;=50000,"Extra Small",IF(AND(P4977&gt;=50000,P4977&lt;250000),"Small",IF(AND(P4977&gt;=250000,P4977&lt;1000000),"Medium",IF(AND(P4977&gt;=1000000,P4977&lt;10000000),"Large",IF(AND(P4977&gt;=10000000,P4977&lt;100000000),"Extra Large",IF(P4977&gt;=100000000,"Extra-extra-large"))))))</f>
        <v>Extra Large</v>
      </c>
      <c r="E4977" t="s">
        <v>88</v>
      </c>
      <c r="F4977">
        <v>44</v>
      </c>
      <c r="G4977">
        <v>12</v>
      </c>
      <c r="H4977">
        <v>0</v>
      </c>
      <c r="I4977">
        <v>50.79</v>
      </c>
      <c r="J4977" t="s">
        <v>48</v>
      </c>
      <c r="K4977">
        <v>10700602</v>
      </c>
      <c r="L4977">
        <v>0</v>
      </c>
      <c r="M4977">
        <v>0</v>
      </c>
      <c r="N4977">
        <v>0</v>
      </c>
      <c r="O4977">
        <v>8242</v>
      </c>
      <c r="P4977">
        <v>10708844</v>
      </c>
      <c r="Q4977">
        <v>0</v>
      </c>
      <c r="R4977">
        <v>10708844</v>
      </c>
      <c r="S4977" t="str">
        <f t="shared" si="154"/>
        <v>False</v>
      </c>
      <c r="T4977">
        <v>3707302</v>
      </c>
      <c r="U4977" t="b">
        <f t="shared" si="155"/>
        <v>0</v>
      </c>
      <c r="V4977">
        <v>0</v>
      </c>
      <c r="W4977">
        <v>0</v>
      </c>
      <c r="X4977">
        <v>0</v>
      </c>
      <c r="Y4977">
        <v>7408736</v>
      </c>
      <c r="Z4977">
        <v>11116038</v>
      </c>
      <c r="AA4977" t="b">
        <f>ABS(T4977-Z4977)&gt;1000000</f>
        <v>1</v>
      </c>
      <c r="AB4977">
        <v>-407194</v>
      </c>
      <c r="AC4977">
        <v>0</v>
      </c>
      <c r="AD4977">
        <v>-407194</v>
      </c>
      <c r="AE4977">
        <v>1657345</v>
      </c>
      <c r="AF4977">
        <v>0</v>
      </c>
      <c r="AG4977">
        <v>130455</v>
      </c>
      <c r="AH4977">
        <v>130455</v>
      </c>
      <c r="AI4977">
        <v>1787800</v>
      </c>
      <c r="AJ4977">
        <v>1172093</v>
      </c>
      <c r="AK4977">
        <v>28500</v>
      </c>
      <c r="AL4977">
        <v>0</v>
      </c>
      <c r="AM4977">
        <v>28500</v>
      </c>
      <c r="AN4977">
        <v>1200593</v>
      </c>
      <c r="AO4977">
        <v>587207</v>
      </c>
      <c r="AQ4977">
        <f>K4977/R4977</f>
        <v>0.99923035576949293</v>
      </c>
    </row>
    <row r="4978" spans="1:43" x14ac:dyDescent="0.35">
      <c r="A4978" t="s">
        <v>10315</v>
      </c>
      <c r="B4978" t="s">
        <v>10316</v>
      </c>
      <c r="C4978" t="s">
        <v>38</v>
      </c>
      <c r="D4978" t="str">
        <f>IF(P4978&lt;=50000,"Extra Small",IF(AND(P4978&gt;=50000,P4978&lt;250000),"Small",IF(AND(P4978&gt;=250000,P4978&lt;1000000),"Medium",IF(AND(P4978&gt;=1000000,P4978&lt;10000000),"Large",IF(AND(P4978&gt;=10000000,P4978&lt;100000000),"Extra Large",IF(P4978&gt;=100000000,"Extra-extra-large"))))))</f>
        <v>Extra Small</v>
      </c>
      <c r="E4978" t="s">
        <v>76</v>
      </c>
      <c r="F4978">
        <v>0</v>
      </c>
      <c r="G4978">
        <v>0</v>
      </c>
      <c r="H4978">
        <v>0</v>
      </c>
      <c r="I4978">
        <v>0</v>
      </c>
      <c r="J4978" t="s">
        <v>130</v>
      </c>
      <c r="K4978">
        <v>0</v>
      </c>
      <c r="L4978">
        <v>4091</v>
      </c>
      <c r="M4978">
        <v>773</v>
      </c>
      <c r="N4978">
        <v>0</v>
      </c>
      <c r="O4978">
        <v>18</v>
      </c>
      <c r="P4978">
        <v>4882</v>
      </c>
      <c r="Q4978">
        <v>0</v>
      </c>
      <c r="R4978">
        <v>4882</v>
      </c>
      <c r="S4978" t="str">
        <f t="shared" si="154"/>
        <v>False</v>
      </c>
      <c r="T4978">
        <v>3240</v>
      </c>
      <c r="U4978" t="e">
        <f t="shared" si="155"/>
        <v>#DIV/0!</v>
      </c>
      <c r="V4978">
        <v>0</v>
      </c>
      <c r="W4978">
        <v>0</v>
      </c>
      <c r="X4978">
        <v>0</v>
      </c>
      <c r="Y4978">
        <v>0</v>
      </c>
      <c r="Z4978">
        <v>3240</v>
      </c>
      <c r="AA4978" t="b">
        <f>ABS(T4978-Z4978)&gt;25000</f>
        <v>0</v>
      </c>
      <c r="AB4978">
        <v>1642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Q4978">
        <f>K4978/R4978</f>
        <v>0</v>
      </c>
    </row>
    <row r="4979" spans="1:43" x14ac:dyDescent="0.35">
      <c r="A4979" t="s">
        <v>10317</v>
      </c>
      <c r="B4979" t="s">
        <v>10318</v>
      </c>
      <c r="C4979" t="s">
        <v>38</v>
      </c>
      <c r="D4979" t="str">
        <f>IF(P4979&lt;=50000,"Extra Small",IF(AND(P4979&gt;=50000,P4979&lt;250000),"Small",IF(AND(P4979&gt;=250000,P4979&lt;1000000),"Medium",IF(AND(P4979&gt;=1000000,P4979&lt;10000000),"Large",IF(AND(P4979&gt;=10000000,P4979&lt;100000000),"Extra Large",IF(P4979&gt;=100000000,"Extra-extra-large"))))))</f>
        <v>Large</v>
      </c>
      <c r="E4979" t="s">
        <v>110</v>
      </c>
      <c r="F4979">
        <v>0</v>
      </c>
      <c r="G4979">
        <v>0</v>
      </c>
      <c r="H4979">
        <v>0</v>
      </c>
      <c r="I4979">
        <v>0</v>
      </c>
      <c r="J4979" t="s">
        <v>48</v>
      </c>
      <c r="K4979">
        <v>3162236</v>
      </c>
      <c r="L4979">
        <v>0</v>
      </c>
      <c r="M4979">
        <v>0</v>
      </c>
      <c r="N4979">
        <v>0</v>
      </c>
      <c r="O4979">
        <v>65650</v>
      </c>
      <c r="P4979">
        <v>3227886</v>
      </c>
      <c r="Q4979">
        <v>4054</v>
      </c>
      <c r="R4979">
        <v>3231940</v>
      </c>
      <c r="S4979" t="str">
        <f t="shared" si="154"/>
        <v>False</v>
      </c>
      <c r="T4979">
        <v>0</v>
      </c>
      <c r="U4979" t="e">
        <f t="shared" si="155"/>
        <v>#DIV/0!</v>
      </c>
      <c r="V4979">
        <v>0</v>
      </c>
      <c r="W4979">
        <v>0</v>
      </c>
      <c r="X4979">
        <v>0</v>
      </c>
      <c r="Y4979">
        <v>3312244</v>
      </c>
      <c r="Z4979">
        <v>3312244</v>
      </c>
      <c r="AA4979" t="b">
        <f>ABS(T4979-Z4979)&gt;1000000</f>
        <v>1</v>
      </c>
      <c r="AB4979">
        <v>-80304</v>
      </c>
      <c r="AC4979">
        <v>0</v>
      </c>
      <c r="AD4979">
        <v>-80304</v>
      </c>
      <c r="AE4979">
        <v>136870</v>
      </c>
      <c r="AF4979">
        <v>0</v>
      </c>
      <c r="AG4979">
        <v>0</v>
      </c>
      <c r="AH4979">
        <v>0</v>
      </c>
      <c r="AI4979">
        <v>136870</v>
      </c>
      <c r="AJ4979">
        <v>2500</v>
      </c>
      <c r="AK4979">
        <v>0</v>
      </c>
      <c r="AL4979">
        <v>0</v>
      </c>
      <c r="AM4979">
        <v>0</v>
      </c>
      <c r="AN4979">
        <v>2500</v>
      </c>
      <c r="AO4979">
        <v>134370</v>
      </c>
      <c r="AQ4979">
        <f>K4979/R4979</f>
        <v>0.9784327679350483</v>
      </c>
    </row>
    <row r="4980" spans="1:43" x14ac:dyDescent="0.35">
      <c r="A4980" t="s">
        <v>10319</v>
      </c>
      <c r="B4980" t="s">
        <v>10320</v>
      </c>
      <c r="C4980" t="s">
        <v>38</v>
      </c>
      <c r="D4980" t="str">
        <f>IF(P4980&lt;=50000,"Extra Small",IF(AND(P4980&gt;=50000,P4980&lt;250000),"Small",IF(AND(P4980&gt;=250000,P4980&lt;1000000),"Medium",IF(AND(P4980&gt;=1000000,P4980&lt;10000000),"Large",IF(AND(P4980&gt;=10000000,P4980&lt;100000000),"Extra Large",IF(P4980&gt;=100000000,"Extra-extra-large"))))))</f>
        <v>Medium</v>
      </c>
      <c r="E4980" t="s">
        <v>39</v>
      </c>
      <c r="F4980">
        <v>5</v>
      </c>
      <c r="G4980">
        <v>12</v>
      </c>
      <c r="H4980">
        <v>0</v>
      </c>
      <c r="I4980">
        <v>0.44</v>
      </c>
      <c r="J4980" t="s">
        <v>208</v>
      </c>
      <c r="K4980">
        <v>0</v>
      </c>
      <c r="L4980">
        <v>559531</v>
      </c>
      <c r="M4980">
        <v>2575</v>
      </c>
      <c r="N4980">
        <v>430</v>
      </c>
      <c r="O4980">
        <v>336852</v>
      </c>
      <c r="P4980">
        <v>899388</v>
      </c>
      <c r="Q4980">
        <v>0</v>
      </c>
      <c r="R4980">
        <v>899388</v>
      </c>
      <c r="S4980" t="str">
        <f t="shared" si="154"/>
        <v>False</v>
      </c>
      <c r="T4980">
        <v>747383</v>
      </c>
      <c r="U4980" t="b">
        <f t="shared" si="155"/>
        <v>0</v>
      </c>
      <c r="V4980">
        <v>0</v>
      </c>
      <c r="W4980">
        <v>0</v>
      </c>
      <c r="X4980">
        <v>0</v>
      </c>
      <c r="Y4980">
        <v>306144</v>
      </c>
      <c r="Z4980">
        <v>1053527</v>
      </c>
      <c r="AA4980" t="b">
        <f>ABS(T4980-Z4980)&gt;25000</f>
        <v>1</v>
      </c>
      <c r="AB4980">
        <v>-154139</v>
      </c>
      <c r="AC4980">
        <v>0</v>
      </c>
      <c r="AD4980">
        <v>-154139</v>
      </c>
      <c r="AE4980">
        <v>994450</v>
      </c>
      <c r="AF4980">
        <v>0</v>
      </c>
      <c r="AG4980">
        <v>0</v>
      </c>
      <c r="AH4980">
        <v>129306</v>
      </c>
      <c r="AI4980">
        <v>1123756</v>
      </c>
      <c r="AJ4980">
        <v>431613</v>
      </c>
      <c r="AK4980">
        <v>0</v>
      </c>
      <c r="AL4980">
        <v>0</v>
      </c>
      <c r="AM4980">
        <v>1236931</v>
      </c>
      <c r="AN4980">
        <v>1668544</v>
      </c>
      <c r="AO4980">
        <v>-544788</v>
      </c>
      <c r="AQ4980">
        <f>K4980/R4980</f>
        <v>0</v>
      </c>
    </row>
    <row r="4981" spans="1:43" x14ac:dyDescent="0.35">
      <c r="A4981" t="s">
        <v>10321</v>
      </c>
      <c r="B4981" t="s">
        <v>10322</v>
      </c>
      <c r="C4981" t="s">
        <v>38</v>
      </c>
      <c r="D4981" t="str">
        <f>IF(P4981&lt;=50000,"Extra Small",IF(AND(P4981&gt;=50000,P4981&lt;250000),"Small",IF(AND(P4981&gt;=250000,P4981&lt;1000000),"Medium",IF(AND(P4981&gt;=1000000,P4981&lt;10000000),"Large",IF(AND(P4981&gt;=10000000,P4981&lt;100000000),"Extra Large",IF(P4981&gt;=100000000,"Extra-extra-large"))))))</f>
        <v>Extra Small</v>
      </c>
      <c r="E4981" t="s">
        <v>43</v>
      </c>
      <c r="F4981">
        <v>0</v>
      </c>
      <c r="G4981">
        <v>0</v>
      </c>
      <c r="H4981">
        <v>0</v>
      </c>
      <c r="I4981">
        <v>0</v>
      </c>
      <c r="J4981" t="s">
        <v>107</v>
      </c>
      <c r="K4981">
        <v>0</v>
      </c>
      <c r="L4981">
        <v>0</v>
      </c>
      <c r="M4981">
        <v>20350</v>
      </c>
      <c r="N4981">
        <v>0</v>
      </c>
      <c r="O4981">
        <v>0</v>
      </c>
      <c r="P4981">
        <v>20350</v>
      </c>
      <c r="Q4981">
        <v>0</v>
      </c>
      <c r="R4981">
        <v>20350</v>
      </c>
      <c r="S4981" t="str">
        <f t="shared" si="154"/>
        <v>False</v>
      </c>
      <c r="T4981">
        <v>0</v>
      </c>
      <c r="U4981" t="e">
        <f t="shared" si="155"/>
        <v>#DIV/0!</v>
      </c>
      <c r="V4981">
        <v>0</v>
      </c>
      <c r="W4981">
        <v>0</v>
      </c>
      <c r="X4981">
        <v>0</v>
      </c>
      <c r="Y4981">
        <v>14500</v>
      </c>
      <c r="Z4981">
        <v>14500</v>
      </c>
      <c r="AA4981" t="b">
        <f>ABS(T4981-Z4981)&gt;25000</f>
        <v>0</v>
      </c>
      <c r="AB4981">
        <v>5850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Q4981">
        <f>K4981/R4981</f>
        <v>0</v>
      </c>
    </row>
    <row r="4982" spans="1:43" x14ac:dyDescent="0.35">
      <c r="A4982" t="s">
        <v>10323</v>
      </c>
      <c r="B4982" t="s">
        <v>10324</v>
      </c>
      <c r="C4982" t="s">
        <v>50</v>
      </c>
      <c r="D4982" t="str">
        <f>IF(P4982&lt;=50000,"Extra Small",IF(AND(P4982&gt;=50000,P4982&lt;250000),"Small",IF(AND(P4982&gt;=250000,P4982&lt;1000000),"Medium",IF(AND(P4982&gt;=1000000,P4982&lt;10000000),"Large",IF(AND(P4982&gt;=10000000,P4982&lt;100000000),"Extra Large",IF(P4982&gt;=100000000,"Extra-extra-large"))))))</f>
        <v>Medium</v>
      </c>
      <c r="E4982" t="s">
        <v>43</v>
      </c>
      <c r="F4982">
        <v>0</v>
      </c>
      <c r="G4982">
        <v>0</v>
      </c>
      <c r="H4982">
        <v>0</v>
      </c>
      <c r="I4982">
        <v>0</v>
      </c>
      <c r="J4982" t="s">
        <v>48</v>
      </c>
      <c r="K4982">
        <v>0</v>
      </c>
      <c r="L4982">
        <v>788000</v>
      </c>
      <c r="M4982">
        <v>0</v>
      </c>
      <c r="N4982">
        <v>130000</v>
      </c>
      <c r="O4982">
        <v>54000</v>
      </c>
      <c r="P4982">
        <v>972000</v>
      </c>
      <c r="Q4982">
        <v>0</v>
      </c>
      <c r="R4982">
        <v>972000</v>
      </c>
      <c r="S4982" t="str">
        <f t="shared" si="154"/>
        <v>False</v>
      </c>
      <c r="T4982">
        <v>45000</v>
      </c>
      <c r="U4982" t="e">
        <f t="shared" si="155"/>
        <v>#DIV/0!</v>
      </c>
      <c r="V4982">
        <v>0</v>
      </c>
      <c r="W4982">
        <v>0</v>
      </c>
      <c r="X4982">
        <v>0</v>
      </c>
      <c r="Y4982">
        <v>45</v>
      </c>
      <c r="Z4982">
        <v>45045</v>
      </c>
      <c r="AA4982" t="b">
        <f>ABS(T4982-Z4982)&gt;25000</f>
        <v>0</v>
      </c>
      <c r="AB4982">
        <v>926955</v>
      </c>
      <c r="AC4982">
        <v>567000</v>
      </c>
      <c r="AD4982">
        <v>1493955</v>
      </c>
      <c r="AE4982">
        <v>8057000</v>
      </c>
      <c r="AF4982">
        <v>0</v>
      </c>
      <c r="AG4982">
        <v>0</v>
      </c>
      <c r="AH4982">
        <v>7491000</v>
      </c>
      <c r="AI4982">
        <v>15548000</v>
      </c>
      <c r="AJ4982">
        <v>30000</v>
      </c>
      <c r="AK4982">
        <v>0</v>
      </c>
      <c r="AL4982">
        <v>0</v>
      </c>
      <c r="AM4982">
        <v>0</v>
      </c>
      <c r="AN4982">
        <v>30000</v>
      </c>
      <c r="AO4982">
        <v>15518000</v>
      </c>
      <c r="AQ4982">
        <f>K4982/R4982</f>
        <v>0</v>
      </c>
    </row>
    <row r="4983" spans="1:43" x14ac:dyDescent="0.35">
      <c r="A4983" t="s">
        <v>10325</v>
      </c>
      <c r="B4983" t="s">
        <v>10326</v>
      </c>
      <c r="C4983" t="s">
        <v>38</v>
      </c>
      <c r="D4983" t="str">
        <f>IF(P4983&lt;=50000,"Extra Small",IF(AND(P4983&gt;=50000,P4983&lt;250000),"Small",IF(AND(P4983&gt;=250000,P4983&lt;1000000),"Medium",IF(AND(P4983&gt;=1000000,P4983&lt;10000000),"Large",IF(AND(P4983&gt;=10000000,P4983&lt;100000000),"Extra Large",IF(P4983&gt;=100000000,"Extra-extra-large"))))))</f>
        <v>Extra Small</v>
      </c>
      <c r="E4983" t="s">
        <v>123</v>
      </c>
      <c r="F4983">
        <v>0</v>
      </c>
      <c r="G4983">
        <v>0</v>
      </c>
      <c r="H4983">
        <v>0</v>
      </c>
      <c r="I4983">
        <v>0</v>
      </c>
      <c r="J4983" t="s">
        <v>56</v>
      </c>
      <c r="K4983">
        <v>0</v>
      </c>
      <c r="L4983">
        <v>15000</v>
      </c>
      <c r="M4983">
        <v>0</v>
      </c>
      <c r="N4983">
        <v>0</v>
      </c>
      <c r="O4983">
        <v>0</v>
      </c>
      <c r="P4983">
        <v>15000</v>
      </c>
      <c r="Q4983">
        <v>0</v>
      </c>
      <c r="R4983">
        <v>15000</v>
      </c>
      <c r="S4983" t="str">
        <f t="shared" si="154"/>
        <v>False</v>
      </c>
      <c r="T4983">
        <v>0</v>
      </c>
      <c r="U4983" t="e">
        <f t="shared" si="155"/>
        <v>#DIV/0!</v>
      </c>
      <c r="V4983">
        <v>0</v>
      </c>
      <c r="W4983">
        <v>0</v>
      </c>
      <c r="X4983">
        <v>0</v>
      </c>
      <c r="Y4983">
        <v>14476</v>
      </c>
      <c r="Z4983">
        <v>14476</v>
      </c>
      <c r="AA4983" t="b">
        <f>ABS(T4983-Z4983)&gt;25000</f>
        <v>0</v>
      </c>
      <c r="AB4983">
        <v>524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10200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10200</v>
      </c>
      <c r="AQ4983">
        <f>K4983/R4983</f>
        <v>0</v>
      </c>
    </row>
    <row r="4984" spans="1:43" x14ac:dyDescent="0.35">
      <c r="A4984" t="s">
        <v>10327</v>
      </c>
      <c r="B4984" t="s">
        <v>10328</v>
      </c>
      <c r="C4984" t="s">
        <v>50</v>
      </c>
      <c r="D4984" t="str">
        <f>IF(P4984&lt;=50000,"Extra Small",IF(AND(P4984&gt;=50000,P4984&lt;250000),"Small",IF(AND(P4984&gt;=250000,P4984&lt;1000000),"Medium",IF(AND(P4984&gt;=1000000,P4984&lt;10000000),"Large",IF(AND(P4984&gt;=10000000,P4984&lt;100000000),"Extra Large",IF(P4984&gt;=100000000,"Extra-extra-large"))))))</f>
        <v>Extra Small</v>
      </c>
      <c r="E4984" t="s">
        <v>110</v>
      </c>
      <c r="F4984">
        <v>0</v>
      </c>
      <c r="G4984">
        <v>0</v>
      </c>
      <c r="H4984">
        <v>0</v>
      </c>
      <c r="I4984">
        <v>0</v>
      </c>
      <c r="J4984" t="s">
        <v>44</v>
      </c>
      <c r="K4984">
        <v>0</v>
      </c>
      <c r="L4984">
        <v>0</v>
      </c>
      <c r="M4984">
        <v>7443</v>
      </c>
      <c r="N4984">
        <v>2</v>
      </c>
      <c r="O4984">
        <v>0</v>
      </c>
      <c r="P4984">
        <v>7445</v>
      </c>
      <c r="Q4984">
        <v>31962</v>
      </c>
      <c r="R4984">
        <v>39408</v>
      </c>
      <c r="S4984" t="str">
        <f t="shared" si="154"/>
        <v>False</v>
      </c>
      <c r="T4984">
        <v>0</v>
      </c>
      <c r="U4984" t="e">
        <f t="shared" si="155"/>
        <v>#DIV/0!</v>
      </c>
      <c r="V4984">
        <v>0</v>
      </c>
      <c r="W4984">
        <v>0</v>
      </c>
      <c r="X4984">
        <v>0</v>
      </c>
      <c r="Y4984">
        <v>15012</v>
      </c>
      <c r="Z4984">
        <v>15012</v>
      </c>
      <c r="AA4984" t="b">
        <f>ABS(T4984-Z4984)&gt;25000</f>
        <v>0</v>
      </c>
      <c r="AB4984">
        <v>24395</v>
      </c>
      <c r="AC4984">
        <v>0</v>
      </c>
      <c r="AD4984">
        <v>24395</v>
      </c>
      <c r="AE4984">
        <v>0</v>
      </c>
      <c r="AF4984">
        <v>0</v>
      </c>
      <c r="AG4984">
        <v>0</v>
      </c>
      <c r="AH4984">
        <v>0</v>
      </c>
      <c r="AI4984">
        <v>1045232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1045232</v>
      </c>
      <c r="AQ4984">
        <f>K4984/R4984</f>
        <v>0</v>
      </c>
    </row>
    <row r="4985" spans="1:43" x14ac:dyDescent="0.35">
      <c r="A4985" t="s">
        <v>10329</v>
      </c>
      <c r="B4985" t="s">
        <v>10330</v>
      </c>
      <c r="C4985" t="s">
        <v>38</v>
      </c>
      <c r="D4985" t="str">
        <f>IF(P4985&lt;=50000,"Extra Small",IF(AND(P4985&gt;=50000,P4985&lt;250000),"Small",IF(AND(P4985&gt;=250000,P4985&lt;1000000),"Medium",IF(AND(P4985&gt;=1000000,P4985&lt;10000000),"Large",IF(AND(P4985&gt;=10000000,P4985&lt;100000000),"Extra Large",IF(P4985&gt;=100000000,"Extra-extra-large"))))))</f>
        <v>Large</v>
      </c>
      <c r="E4985" t="s">
        <v>101</v>
      </c>
      <c r="F4985">
        <v>1</v>
      </c>
      <c r="G4985">
        <v>0</v>
      </c>
      <c r="H4985">
        <v>0</v>
      </c>
      <c r="I4985">
        <v>0</v>
      </c>
      <c r="J4985" t="s">
        <v>48</v>
      </c>
      <c r="K4985">
        <v>0</v>
      </c>
      <c r="L4985">
        <v>1408154</v>
      </c>
      <c r="M4985">
        <v>0</v>
      </c>
      <c r="N4985">
        <v>169</v>
      </c>
      <c r="O4985">
        <v>0</v>
      </c>
      <c r="P4985">
        <v>1408323</v>
      </c>
      <c r="Q4985">
        <v>0</v>
      </c>
      <c r="R4985">
        <v>1408323</v>
      </c>
      <c r="S4985" t="str">
        <f t="shared" si="154"/>
        <v>False</v>
      </c>
      <c r="T4985">
        <v>107275</v>
      </c>
      <c r="U4985" t="b">
        <f t="shared" si="155"/>
        <v>0</v>
      </c>
      <c r="V4985">
        <v>0</v>
      </c>
      <c r="W4985">
        <v>1230000</v>
      </c>
      <c r="X4985">
        <v>0</v>
      </c>
      <c r="Y4985">
        <v>136028</v>
      </c>
      <c r="Z4985">
        <v>1473303</v>
      </c>
      <c r="AA4985" t="b">
        <f>ABS(T4985-Z4985)&gt;1000000</f>
        <v>1</v>
      </c>
      <c r="AB4985">
        <v>-64980</v>
      </c>
      <c r="AC4985">
        <v>0</v>
      </c>
      <c r="AD4985">
        <v>-64980</v>
      </c>
      <c r="AE4985">
        <v>114042</v>
      </c>
      <c r="AF4985">
        <v>0</v>
      </c>
      <c r="AG4985">
        <v>82367</v>
      </c>
      <c r="AH4985">
        <v>82367</v>
      </c>
      <c r="AI4985">
        <v>196409</v>
      </c>
      <c r="AJ4985">
        <v>13034</v>
      </c>
      <c r="AK4985">
        <v>0</v>
      </c>
      <c r="AL4985">
        <v>0</v>
      </c>
      <c r="AM4985">
        <v>0</v>
      </c>
      <c r="AN4985">
        <v>13034</v>
      </c>
      <c r="AO4985">
        <v>183375</v>
      </c>
      <c r="AQ4985">
        <f>K4985/R4985</f>
        <v>0</v>
      </c>
    </row>
    <row r="4986" spans="1:43" x14ac:dyDescent="0.35">
      <c r="A4986" t="s">
        <v>10331</v>
      </c>
      <c r="B4986" t="s">
        <v>10332</v>
      </c>
      <c r="C4986" t="s">
        <v>50</v>
      </c>
      <c r="D4986" t="str">
        <f>IF(P4986&lt;=50000,"Extra Small",IF(AND(P4986&gt;=50000,P4986&lt;250000),"Small",IF(AND(P4986&gt;=250000,P4986&lt;1000000),"Medium",IF(AND(P4986&gt;=1000000,P4986&lt;10000000),"Large",IF(AND(P4986&gt;=10000000,P4986&lt;100000000),"Extra Large",IF(P4986&gt;=100000000,"Extra-extra-large"))))))</f>
        <v>Extra Large</v>
      </c>
      <c r="E4986" t="s">
        <v>55</v>
      </c>
      <c r="F4986">
        <v>42</v>
      </c>
      <c r="G4986">
        <v>61</v>
      </c>
      <c r="H4986">
        <v>0</v>
      </c>
      <c r="I4986">
        <v>75.099999999999994</v>
      </c>
      <c r="J4986" t="s">
        <v>48</v>
      </c>
      <c r="K4986">
        <v>34746287</v>
      </c>
      <c r="L4986">
        <v>0</v>
      </c>
      <c r="M4986">
        <v>0</v>
      </c>
      <c r="N4986">
        <v>543387</v>
      </c>
      <c r="O4986">
        <v>420403</v>
      </c>
      <c r="P4986">
        <v>35710077</v>
      </c>
      <c r="Q4986">
        <v>0</v>
      </c>
      <c r="R4986">
        <v>35710077</v>
      </c>
      <c r="S4986" t="str">
        <f t="shared" si="154"/>
        <v>False</v>
      </c>
      <c r="T4986">
        <v>8710568</v>
      </c>
      <c r="U4986" t="b">
        <f t="shared" si="155"/>
        <v>0</v>
      </c>
      <c r="V4986">
        <v>0</v>
      </c>
      <c r="W4986">
        <v>0</v>
      </c>
      <c r="X4986">
        <v>0</v>
      </c>
      <c r="Y4986">
        <v>26224626</v>
      </c>
      <c r="Z4986">
        <v>34935194</v>
      </c>
      <c r="AA4986" t="b">
        <f>ABS(T4986-Z4986)&gt;1000000</f>
        <v>1</v>
      </c>
      <c r="AB4986">
        <v>774883</v>
      </c>
      <c r="AC4986">
        <v>0</v>
      </c>
      <c r="AD4986">
        <v>774883</v>
      </c>
      <c r="AE4986">
        <v>18098413</v>
      </c>
      <c r="AF4986">
        <v>0</v>
      </c>
      <c r="AG4986">
        <v>11182</v>
      </c>
      <c r="AH4986">
        <v>11182</v>
      </c>
      <c r="AI4986">
        <v>18109595</v>
      </c>
      <c r="AJ4986">
        <v>14480147</v>
      </c>
      <c r="AK4986">
        <v>0</v>
      </c>
      <c r="AL4986">
        <v>338428</v>
      </c>
      <c r="AM4986">
        <v>338428</v>
      </c>
      <c r="AN4986">
        <v>14818575</v>
      </c>
      <c r="AO4986">
        <v>3291020</v>
      </c>
      <c r="AQ4986">
        <f>K4986/R4986</f>
        <v>0.97301069947286867</v>
      </c>
    </row>
    <row r="4987" spans="1:43" x14ac:dyDescent="0.35">
      <c r="A4987" t="s">
        <v>10333</v>
      </c>
      <c r="B4987" t="s">
        <v>10334</v>
      </c>
      <c r="C4987" t="s">
        <v>50</v>
      </c>
      <c r="D4987" t="str">
        <f>IF(P4987&lt;=50000,"Extra Small",IF(AND(P4987&gt;=50000,P4987&lt;250000),"Small",IF(AND(P4987&gt;=250000,P4987&lt;1000000),"Medium",IF(AND(P4987&gt;=1000000,P4987&lt;10000000),"Large",IF(AND(P4987&gt;=10000000,P4987&lt;100000000),"Extra Large",IF(P4987&gt;=100000000,"Extra-extra-large"))))))</f>
        <v>Small</v>
      </c>
      <c r="E4987" t="s">
        <v>55</v>
      </c>
      <c r="F4987">
        <v>0</v>
      </c>
      <c r="G4987">
        <v>2</v>
      </c>
      <c r="H4987">
        <v>0</v>
      </c>
      <c r="I4987">
        <v>1</v>
      </c>
      <c r="J4987" t="s">
        <v>278</v>
      </c>
      <c r="K4987">
        <v>100000</v>
      </c>
      <c r="L4987">
        <v>17876</v>
      </c>
      <c r="M4987">
        <v>0</v>
      </c>
      <c r="N4987">
        <v>686</v>
      </c>
      <c r="O4987">
        <v>45294</v>
      </c>
      <c r="P4987">
        <v>163856</v>
      </c>
      <c r="Q4987">
        <v>0</v>
      </c>
      <c r="R4987">
        <v>163856</v>
      </c>
      <c r="S4987" t="str">
        <f t="shared" si="154"/>
        <v>False</v>
      </c>
      <c r="T4987">
        <v>61839</v>
      </c>
      <c r="U4987" t="b">
        <f t="shared" si="155"/>
        <v>0</v>
      </c>
      <c r="V4987">
        <v>0</v>
      </c>
      <c r="W4987">
        <v>0</v>
      </c>
      <c r="X4987">
        <v>0</v>
      </c>
      <c r="Y4987">
        <v>54271</v>
      </c>
      <c r="Z4987">
        <v>116110</v>
      </c>
      <c r="AA4987" t="b">
        <f>ABS(T4987-Z4987)&gt;25000</f>
        <v>1</v>
      </c>
      <c r="AB4987">
        <v>47746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232749</v>
      </c>
      <c r="AJ4987">
        <v>0</v>
      </c>
      <c r="AK4987">
        <v>0</v>
      </c>
      <c r="AL4987">
        <v>0</v>
      </c>
      <c r="AM4987">
        <v>0</v>
      </c>
      <c r="AN4987">
        <v>106357</v>
      </c>
      <c r="AO4987">
        <v>126392</v>
      </c>
      <c r="AQ4987">
        <f>K4987/R4987</f>
        <v>0.61029196367542227</v>
      </c>
    </row>
    <row r="4988" spans="1:43" x14ac:dyDescent="0.35">
      <c r="A4988" t="s">
        <v>10335</v>
      </c>
      <c r="B4988" t="s">
        <v>10336</v>
      </c>
      <c r="C4988" t="s">
        <v>38</v>
      </c>
      <c r="D4988" t="str">
        <f>IF(P4988&lt;=50000,"Extra Small",IF(AND(P4988&gt;=50000,P4988&lt;250000),"Small",IF(AND(P4988&gt;=250000,P4988&lt;1000000),"Medium",IF(AND(P4988&gt;=1000000,P4988&lt;10000000),"Large",IF(AND(P4988&gt;=10000000,P4988&lt;100000000),"Extra Large",IF(P4988&gt;=100000000,"Extra-extra-large"))))))</f>
        <v>Medium</v>
      </c>
      <c r="E4988" t="s">
        <v>85</v>
      </c>
      <c r="F4988">
        <v>2</v>
      </c>
      <c r="G4988">
        <v>4</v>
      </c>
      <c r="H4988">
        <v>0</v>
      </c>
      <c r="I4988">
        <v>2</v>
      </c>
      <c r="J4988" t="s">
        <v>48</v>
      </c>
      <c r="K4988">
        <v>0</v>
      </c>
      <c r="L4988">
        <v>461737</v>
      </c>
      <c r="M4988">
        <v>11022</v>
      </c>
      <c r="N4988">
        <v>2090</v>
      </c>
      <c r="O4988">
        <v>0</v>
      </c>
      <c r="P4988">
        <v>474849</v>
      </c>
      <c r="Q4988">
        <v>0</v>
      </c>
      <c r="R4988">
        <v>474849</v>
      </c>
      <c r="S4988" t="str">
        <f t="shared" si="154"/>
        <v>False</v>
      </c>
      <c r="T4988">
        <v>220800</v>
      </c>
      <c r="U4988" t="b">
        <f t="shared" si="155"/>
        <v>0</v>
      </c>
      <c r="V4988">
        <v>0</v>
      </c>
      <c r="W4988">
        <v>0</v>
      </c>
      <c r="X4988">
        <v>0</v>
      </c>
      <c r="Y4988">
        <v>213922</v>
      </c>
      <c r="Z4988">
        <v>434722</v>
      </c>
      <c r="AA4988" t="b">
        <f>ABS(T4988-Z4988)&gt;25000</f>
        <v>1</v>
      </c>
      <c r="AB4988">
        <v>40127</v>
      </c>
      <c r="AC4988">
        <v>0</v>
      </c>
      <c r="AD4988">
        <v>40127</v>
      </c>
      <c r="AE4988">
        <v>257806</v>
      </c>
      <c r="AF4988">
        <v>0</v>
      </c>
      <c r="AG4988">
        <v>0</v>
      </c>
      <c r="AH4988">
        <v>36352</v>
      </c>
      <c r="AI4988">
        <v>294158</v>
      </c>
      <c r="AJ4988">
        <v>53456</v>
      </c>
      <c r="AK4988">
        <v>0</v>
      </c>
      <c r="AL4988">
        <v>0</v>
      </c>
      <c r="AM4988">
        <v>0</v>
      </c>
      <c r="AN4988">
        <v>53456</v>
      </c>
      <c r="AO4988">
        <v>240702</v>
      </c>
      <c r="AQ4988">
        <f>K4988/R4988</f>
        <v>0</v>
      </c>
    </row>
    <row r="4989" spans="1:43" x14ac:dyDescent="0.35">
      <c r="A4989" t="s">
        <v>10337</v>
      </c>
      <c r="B4989" t="s">
        <v>10338</v>
      </c>
      <c r="C4989" t="s">
        <v>38</v>
      </c>
      <c r="D4989" t="str">
        <f>IF(P4989&lt;=50000,"Extra Small",IF(AND(P4989&gt;=50000,P4989&lt;250000),"Small",IF(AND(P4989&gt;=250000,P4989&lt;1000000),"Medium",IF(AND(P4989&gt;=1000000,P4989&lt;10000000),"Large",IF(AND(P4989&gt;=10000000,P4989&lt;100000000),"Extra Large",IF(P4989&gt;=100000000,"Extra-extra-large"))))))</f>
        <v>Large</v>
      </c>
      <c r="E4989" t="s">
        <v>39</v>
      </c>
      <c r="F4989">
        <v>28</v>
      </c>
      <c r="G4989">
        <v>6</v>
      </c>
      <c r="H4989">
        <v>32</v>
      </c>
      <c r="I4989">
        <v>37</v>
      </c>
      <c r="J4989" t="s">
        <v>717</v>
      </c>
      <c r="K4989">
        <v>17500</v>
      </c>
      <c r="L4989">
        <v>6864</v>
      </c>
      <c r="M4989">
        <v>3560284</v>
      </c>
      <c r="N4989">
        <v>6096</v>
      </c>
      <c r="O4989">
        <v>80376</v>
      </c>
      <c r="P4989">
        <v>3671120</v>
      </c>
      <c r="Q4989">
        <v>0</v>
      </c>
      <c r="R4989">
        <v>3671120</v>
      </c>
      <c r="S4989" t="str">
        <f t="shared" si="154"/>
        <v>False</v>
      </c>
      <c r="T4989">
        <v>2167602</v>
      </c>
      <c r="U4989" t="b">
        <f t="shared" si="155"/>
        <v>0</v>
      </c>
      <c r="V4989">
        <v>26704</v>
      </c>
      <c r="W4989">
        <v>30556</v>
      </c>
      <c r="X4989">
        <v>0</v>
      </c>
      <c r="Y4989">
        <v>1755222</v>
      </c>
      <c r="Z4989">
        <v>3980084</v>
      </c>
      <c r="AA4989" t="b">
        <f>ABS(T4989-Z4989)&gt;1000000</f>
        <v>1</v>
      </c>
      <c r="AB4989">
        <v>-308964</v>
      </c>
      <c r="AC4989">
        <v>0</v>
      </c>
      <c r="AD4989">
        <v>-308964</v>
      </c>
      <c r="AE4989">
        <v>653121</v>
      </c>
      <c r="AF4989">
        <v>0</v>
      </c>
      <c r="AG4989">
        <v>6688584</v>
      </c>
      <c r="AH4989">
        <v>6688584</v>
      </c>
      <c r="AI4989">
        <v>7341705</v>
      </c>
      <c r="AJ4989">
        <v>791785</v>
      </c>
      <c r="AK4989">
        <v>1096603</v>
      </c>
      <c r="AL4989">
        <v>0</v>
      </c>
      <c r="AM4989">
        <v>1096603</v>
      </c>
      <c r="AN4989">
        <v>1888388</v>
      </c>
      <c r="AO4989">
        <v>5453317</v>
      </c>
      <c r="AQ4989">
        <f>K4989/R4989</f>
        <v>4.766937610320556E-3</v>
      </c>
    </row>
    <row r="4990" spans="1:43" x14ac:dyDescent="0.35">
      <c r="A4990" t="s">
        <v>10339</v>
      </c>
      <c r="B4990" t="s">
        <v>10340</v>
      </c>
      <c r="C4990" t="s">
        <v>38</v>
      </c>
      <c r="D4990" t="str">
        <f>IF(P4990&lt;=50000,"Extra Small",IF(AND(P4990&gt;=50000,P4990&lt;250000),"Small",IF(AND(P4990&gt;=250000,P4990&lt;1000000),"Medium",IF(AND(P4990&gt;=1000000,P4990&lt;10000000),"Large",IF(AND(P4990&gt;=10000000,P4990&lt;100000000),"Extra Large",IF(P4990&gt;=100000000,"Extra-extra-large"))))))</f>
        <v>Small</v>
      </c>
      <c r="E4990" t="s">
        <v>123</v>
      </c>
      <c r="F4990">
        <v>0</v>
      </c>
      <c r="G4990">
        <v>0</v>
      </c>
      <c r="H4990">
        <v>0</v>
      </c>
      <c r="I4990">
        <v>0</v>
      </c>
      <c r="J4990" t="s">
        <v>1223</v>
      </c>
      <c r="K4990">
        <v>0</v>
      </c>
      <c r="L4990">
        <v>59614</v>
      </c>
      <c r="M4990">
        <v>225</v>
      </c>
      <c r="N4990">
        <v>13324</v>
      </c>
      <c r="O4990">
        <v>26385</v>
      </c>
      <c r="P4990">
        <v>99548</v>
      </c>
      <c r="Q4990">
        <v>19761</v>
      </c>
      <c r="R4990">
        <v>119309</v>
      </c>
      <c r="S4990" t="str">
        <f t="shared" si="154"/>
        <v>False</v>
      </c>
      <c r="T4990">
        <v>0</v>
      </c>
      <c r="U4990" t="e">
        <f t="shared" si="155"/>
        <v>#DIV/0!</v>
      </c>
      <c r="V4990">
        <v>0</v>
      </c>
      <c r="W4990">
        <v>30315</v>
      </c>
      <c r="X4990">
        <v>0</v>
      </c>
      <c r="Y4990">
        <v>11381</v>
      </c>
      <c r="Z4990">
        <v>41696</v>
      </c>
      <c r="AA4990" t="b">
        <f>ABS(T4990-Z4990)&gt;25000</f>
        <v>1</v>
      </c>
      <c r="AB4990">
        <v>77613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775754</v>
      </c>
      <c r="AJ4990">
        <v>0</v>
      </c>
      <c r="AK4990">
        <v>0</v>
      </c>
      <c r="AL4990">
        <v>0</v>
      </c>
      <c r="AM4990">
        <v>0</v>
      </c>
      <c r="AN4990">
        <v>3523</v>
      </c>
      <c r="AO4990">
        <v>772231</v>
      </c>
      <c r="AQ4990">
        <f>K4990/R4990</f>
        <v>0</v>
      </c>
    </row>
    <row r="4991" spans="1:43" x14ac:dyDescent="0.35">
      <c r="A4991" t="s">
        <v>10341</v>
      </c>
      <c r="B4991" t="s">
        <v>10342</v>
      </c>
      <c r="C4991" t="s">
        <v>38</v>
      </c>
      <c r="D4991" t="str">
        <f>IF(P4991&lt;=50000,"Extra Small",IF(AND(P4991&gt;=50000,P4991&lt;250000),"Small",IF(AND(P4991&gt;=250000,P4991&lt;1000000),"Medium",IF(AND(P4991&gt;=1000000,P4991&lt;10000000),"Large",IF(AND(P4991&gt;=10000000,P4991&lt;100000000),"Extra Large",IF(P4991&gt;=100000000,"Extra-extra-large"))))))</f>
        <v>Extra Small</v>
      </c>
      <c r="E4991" t="s">
        <v>164</v>
      </c>
      <c r="F4991">
        <v>0</v>
      </c>
      <c r="G4991">
        <v>0</v>
      </c>
      <c r="H4991">
        <v>1</v>
      </c>
      <c r="I4991">
        <v>0.4</v>
      </c>
      <c r="J4991" t="s">
        <v>281</v>
      </c>
      <c r="K4991">
        <v>1200</v>
      </c>
      <c r="L4991">
        <v>60</v>
      </c>
      <c r="M4991">
        <v>41413</v>
      </c>
      <c r="N4991">
        <v>107</v>
      </c>
      <c r="O4991">
        <v>7</v>
      </c>
      <c r="P4991">
        <v>42787</v>
      </c>
      <c r="Q4991">
        <v>0</v>
      </c>
      <c r="R4991">
        <v>42787</v>
      </c>
      <c r="S4991" t="str">
        <f t="shared" si="154"/>
        <v>False</v>
      </c>
      <c r="T4991">
        <v>18396</v>
      </c>
      <c r="U4991" t="b">
        <f t="shared" si="155"/>
        <v>0</v>
      </c>
      <c r="V4991">
        <v>0</v>
      </c>
      <c r="W4991">
        <v>0</v>
      </c>
      <c r="X4991">
        <v>0</v>
      </c>
      <c r="Y4991">
        <v>18817</v>
      </c>
      <c r="Z4991">
        <v>37213</v>
      </c>
      <c r="AA4991" t="b">
        <f>ABS(T4991-Z4991)&gt;25000</f>
        <v>0</v>
      </c>
      <c r="AB4991">
        <v>5574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38855</v>
      </c>
      <c r="AJ4991">
        <v>0</v>
      </c>
      <c r="AK4991">
        <v>0</v>
      </c>
      <c r="AL4991">
        <v>0</v>
      </c>
      <c r="AM4991">
        <v>0</v>
      </c>
      <c r="AN4991">
        <v>1596</v>
      </c>
      <c r="AO4991">
        <v>37259</v>
      </c>
      <c r="AQ4991">
        <f>K4991/R4991</f>
        <v>2.8045901792600556E-2</v>
      </c>
    </row>
    <row r="4992" spans="1:43" x14ac:dyDescent="0.35">
      <c r="A4992" t="s">
        <v>10343</v>
      </c>
      <c r="B4992" t="s">
        <v>10344</v>
      </c>
      <c r="C4992" t="s">
        <v>38</v>
      </c>
      <c r="D4992" t="str">
        <f>IF(P4992&lt;=50000,"Extra Small",IF(AND(P4992&gt;=50000,P4992&lt;250000),"Small",IF(AND(P4992&gt;=250000,P4992&lt;1000000),"Medium",IF(AND(P4992&gt;=1000000,P4992&lt;10000000),"Large",IF(AND(P4992&gt;=10000000,P4992&lt;100000000),"Extra Large",IF(P4992&gt;=100000000,"Extra-extra-large"))))))</f>
        <v>Small</v>
      </c>
      <c r="E4992" t="s">
        <v>76</v>
      </c>
      <c r="F4992">
        <v>0</v>
      </c>
      <c r="G4992">
        <v>0</v>
      </c>
      <c r="H4992">
        <v>0</v>
      </c>
      <c r="I4992">
        <v>0</v>
      </c>
      <c r="J4992" t="s">
        <v>48</v>
      </c>
      <c r="K4992">
        <v>0</v>
      </c>
      <c r="L4992">
        <v>0</v>
      </c>
      <c r="M4992">
        <v>0</v>
      </c>
      <c r="N4992">
        <v>0</v>
      </c>
      <c r="O4992">
        <v>150000</v>
      </c>
      <c r="P4992">
        <v>150000</v>
      </c>
      <c r="Q4992">
        <v>0</v>
      </c>
      <c r="R4992">
        <v>150000</v>
      </c>
      <c r="S4992" t="str">
        <f t="shared" si="154"/>
        <v>False</v>
      </c>
      <c r="T4992">
        <v>59831</v>
      </c>
      <c r="U4992" t="e">
        <f t="shared" si="155"/>
        <v>#DIV/0!</v>
      </c>
      <c r="V4992">
        <v>0</v>
      </c>
      <c r="W4992">
        <v>4519</v>
      </c>
      <c r="X4992">
        <v>25783</v>
      </c>
      <c r="Y4992">
        <v>56240</v>
      </c>
      <c r="Z4992">
        <v>146373</v>
      </c>
      <c r="AA4992" t="b">
        <f>ABS(T4992-Z4992)&gt;25000</f>
        <v>1</v>
      </c>
      <c r="AB4992">
        <v>3627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4116</v>
      </c>
      <c r="AJ4992">
        <v>0</v>
      </c>
      <c r="AK4992">
        <v>0</v>
      </c>
      <c r="AL4992">
        <v>0</v>
      </c>
      <c r="AM4992">
        <v>0</v>
      </c>
      <c r="AN4992">
        <v>15872</v>
      </c>
      <c r="AO4992">
        <v>-11756</v>
      </c>
      <c r="AQ4992">
        <f>K4992/R4992</f>
        <v>0</v>
      </c>
    </row>
    <row r="4993" spans="1:43" x14ac:dyDescent="0.35">
      <c r="A4993" t="s">
        <v>10345</v>
      </c>
      <c r="B4993" t="s">
        <v>10346</v>
      </c>
      <c r="C4993" t="s">
        <v>38</v>
      </c>
      <c r="D4993" t="str">
        <f>IF(P4993&lt;=50000,"Extra Small",IF(AND(P4993&gt;=50000,P4993&lt;250000),"Small",IF(AND(P4993&gt;=250000,P4993&lt;1000000),"Medium",IF(AND(P4993&gt;=1000000,P4993&lt;10000000),"Large",IF(AND(P4993&gt;=10000000,P4993&lt;100000000),"Extra Large",IF(P4993&gt;=100000000,"Extra-extra-large"))))))</f>
        <v>Small</v>
      </c>
      <c r="E4993" t="s">
        <v>88</v>
      </c>
      <c r="F4993">
        <v>1</v>
      </c>
      <c r="G4993">
        <v>0</v>
      </c>
      <c r="H4993">
        <v>0</v>
      </c>
      <c r="I4993">
        <v>0.8</v>
      </c>
      <c r="J4993" t="s">
        <v>92</v>
      </c>
      <c r="K4993">
        <v>180766</v>
      </c>
      <c r="L4993">
        <v>300</v>
      </c>
      <c r="M4993">
        <v>0</v>
      </c>
      <c r="N4993">
        <v>0</v>
      </c>
      <c r="O4993">
        <v>2263</v>
      </c>
      <c r="P4993">
        <v>183329</v>
      </c>
      <c r="Q4993">
        <v>0</v>
      </c>
      <c r="R4993">
        <v>183329</v>
      </c>
      <c r="S4993" t="str">
        <f t="shared" si="154"/>
        <v>False</v>
      </c>
      <c r="T4993">
        <v>46388</v>
      </c>
      <c r="U4993" t="b">
        <f t="shared" si="155"/>
        <v>0</v>
      </c>
      <c r="V4993">
        <v>0</v>
      </c>
      <c r="W4993">
        <v>0</v>
      </c>
      <c r="X4993">
        <v>0</v>
      </c>
      <c r="Y4993">
        <v>25999</v>
      </c>
      <c r="Z4993">
        <v>72387</v>
      </c>
      <c r="AA4993" t="b">
        <f>ABS(T4993-Z4993)&gt;25000</f>
        <v>1</v>
      </c>
      <c r="AB4993">
        <v>110942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132325</v>
      </c>
      <c r="AJ4993">
        <v>0</v>
      </c>
      <c r="AK4993">
        <v>0</v>
      </c>
      <c r="AL4993">
        <v>0</v>
      </c>
      <c r="AM4993">
        <v>0</v>
      </c>
      <c r="AN4993">
        <v>19926</v>
      </c>
      <c r="AO4993">
        <v>112399</v>
      </c>
      <c r="AQ4993">
        <f>K4993/R4993</f>
        <v>0.98601966955582587</v>
      </c>
    </row>
    <row r="4994" spans="1:43" x14ac:dyDescent="0.35">
      <c r="A4994" t="s">
        <v>10347</v>
      </c>
      <c r="B4994" t="s">
        <v>10348</v>
      </c>
      <c r="C4994" t="s">
        <v>38</v>
      </c>
      <c r="D4994" t="str">
        <f>IF(P4994&lt;=50000,"Extra Small",IF(AND(P4994&gt;=50000,P4994&lt;250000),"Small",IF(AND(P4994&gt;=250000,P4994&lt;1000000),"Medium",IF(AND(P4994&gt;=1000000,P4994&lt;10000000),"Large",IF(AND(P4994&gt;=10000000,P4994&lt;100000000),"Extra Large",IF(P4994&gt;=100000000,"Extra-extra-large"))))))</f>
        <v>Small</v>
      </c>
      <c r="E4994" t="s">
        <v>85</v>
      </c>
      <c r="F4994">
        <v>0</v>
      </c>
      <c r="G4994">
        <v>0</v>
      </c>
      <c r="H4994">
        <v>0</v>
      </c>
      <c r="I4994">
        <v>0</v>
      </c>
      <c r="J4994" t="s">
        <v>92</v>
      </c>
      <c r="K4994">
        <v>0</v>
      </c>
      <c r="L4994">
        <v>95698</v>
      </c>
      <c r="M4994">
        <v>0</v>
      </c>
      <c r="N4994">
        <v>785</v>
      </c>
      <c r="O4994">
        <v>0</v>
      </c>
      <c r="P4994">
        <v>96483</v>
      </c>
      <c r="Q4994">
        <v>0</v>
      </c>
      <c r="R4994">
        <v>96483</v>
      </c>
      <c r="S4994" t="str">
        <f t="shared" si="154"/>
        <v>False</v>
      </c>
      <c r="T4994">
        <v>0</v>
      </c>
      <c r="U4994" t="e">
        <f t="shared" si="155"/>
        <v>#DIV/0!</v>
      </c>
      <c r="V4994">
        <v>0</v>
      </c>
      <c r="W4994">
        <v>0</v>
      </c>
      <c r="X4994">
        <v>110001</v>
      </c>
      <c r="Y4994">
        <v>19708</v>
      </c>
      <c r="Z4994">
        <v>129709</v>
      </c>
      <c r="AA4994" t="b">
        <f>ABS(T4994-Z4994)&gt;25000</f>
        <v>1</v>
      </c>
      <c r="AB4994">
        <v>-33226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107511</v>
      </c>
      <c r="AJ4994">
        <v>0</v>
      </c>
      <c r="AK4994">
        <v>0</v>
      </c>
      <c r="AL4994">
        <v>0</v>
      </c>
      <c r="AM4994">
        <v>0</v>
      </c>
      <c r="AN4994">
        <v>36</v>
      </c>
      <c r="AO4994">
        <v>107475</v>
      </c>
      <c r="AQ4994">
        <f>K4994/R4994</f>
        <v>0</v>
      </c>
    </row>
    <row r="4995" spans="1:43" x14ac:dyDescent="0.35">
      <c r="A4995" t="s">
        <v>10349</v>
      </c>
      <c r="B4995" t="s">
        <v>10350</v>
      </c>
      <c r="C4995" t="s">
        <v>38</v>
      </c>
      <c r="D4995" t="str">
        <f>IF(P4995&lt;=50000,"Extra Small",IF(AND(P4995&gt;=50000,P4995&lt;250000),"Small",IF(AND(P4995&gt;=250000,P4995&lt;1000000),"Medium",IF(AND(P4995&gt;=1000000,P4995&lt;10000000),"Large",IF(AND(P4995&gt;=10000000,P4995&lt;100000000),"Extra Large",IF(P4995&gt;=100000000,"Extra-extra-large"))))))</f>
        <v>Medium</v>
      </c>
      <c r="E4995" t="s">
        <v>85</v>
      </c>
      <c r="F4995">
        <v>3</v>
      </c>
      <c r="G4995">
        <v>4</v>
      </c>
      <c r="H4995">
        <v>0</v>
      </c>
      <c r="I4995">
        <v>4.5</v>
      </c>
      <c r="J4995" t="s">
        <v>264</v>
      </c>
      <c r="K4995">
        <v>0</v>
      </c>
      <c r="L4995">
        <v>215441</v>
      </c>
      <c r="M4995">
        <v>149227</v>
      </c>
      <c r="N4995">
        <v>6995</v>
      </c>
      <c r="O4995">
        <v>238606</v>
      </c>
      <c r="P4995">
        <v>610269</v>
      </c>
      <c r="Q4995">
        <v>0</v>
      </c>
      <c r="R4995">
        <v>610269</v>
      </c>
      <c r="S4995" t="str">
        <f t="shared" ref="S4995:S5058" si="156">IF(ABS(P4995+Q4995-K4995-R4995&gt;25000),"True","False")</f>
        <v>False</v>
      </c>
      <c r="T4995">
        <v>281891</v>
      </c>
      <c r="U4995" t="b">
        <f t="shared" ref="U4995:U5058" si="157">T4995/(F4995+G4995+H4995)&gt;300000</f>
        <v>0</v>
      </c>
      <c r="V4995">
        <v>0</v>
      </c>
      <c r="W4995">
        <v>0</v>
      </c>
      <c r="X4995">
        <v>0</v>
      </c>
      <c r="Y4995">
        <v>262460</v>
      </c>
      <c r="Z4995">
        <v>544351</v>
      </c>
      <c r="AA4995" t="b">
        <f>ABS(T4995-Z4995)&gt;25000</f>
        <v>1</v>
      </c>
      <c r="AB4995">
        <v>65918</v>
      </c>
      <c r="AC4995">
        <v>0</v>
      </c>
      <c r="AD4995">
        <v>65918</v>
      </c>
      <c r="AE4995">
        <v>541640</v>
      </c>
      <c r="AF4995">
        <v>0</v>
      </c>
      <c r="AG4995">
        <v>0</v>
      </c>
      <c r="AH4995">
        <v>0</v>
      </c>
      <c r="AI4995">
        <v>541640</v>
      </c>
      <c r="AJ4995">
        <v>35605</v>
      </c>
      <c r="AK4995">
        <v>0</v>
      </c>
      <c r="AL4995">
        <v>0</v>
      </c>
      <c r="AM4995">
        <v>0</v>
      </c>
      <c r="AN4995">
        <v>35605</v>
      </c>
      <c r="AO4995">
        <v>506035</v>
      </c>
      <c r="AQ4995">
        <f>K4995/R4995</f>
        <v>0</v>
      </c>
    </row>
    <row r="4996" spans="1:43" x14ac:dyDescent="0.35">
      <c r="A4996" t="s">
        <v>10351</v>
      </c>
      <c r="B4996" t="s">
        <v>10352</v>
      </c>
      <c r="C4996" t="s">
        <v>38</v>
      </c>
      <c r="D4996" t="str">
        <f>IF(P4996&lt;=50000,"Extra Small",IF(AND(P4996&gt;=50000,P4996&lt;250000),"Small",IF(AND(P4996&gt;=250000,P4996&lt;1000000),"Medium",IF(AND(P4996&gt;=1000000,P4996&lt;10000000),"Large",IF(AND(P4996&gt;=10000000,P4996&lt;100000000),"Extra Large",IF(P4996&gt;=100000000,"Extra-extra-large"))))))</f>
        <v>Extra Small</v>
      </c>
      <c r="E4996" t="s">
        <v>39</v>
      </c>
      <c r="F4996">
        <v>0</v>
      </c>
      <c r="G4996">
        <v>0</v>
      </c>
      <c r="H4996">
        <v>0</v>
      </c>
      <c r="I4996">
        <v>0</v>
      </c>
      <c r="J4996" t="s">
        <v>40</v>
      </c>
      <c r="K4996">
        <v>0</v>
      </c>
      <c r="L4996">
        <v>3088</v>
      </c>
      <c r="M4996">
        <v>0</v>
      </c>
      <c r="N4996">
        <v>0</v>
      </c>
      <c r="O4996">
        <v>0</v>
      </c>
      <c r="P4996">
        <v>3088</v>
      </c>
      <c r="Q4996">
        <v>0</v>
      </c>
      <c r="R4996">
        <v>3088</v>
      </c>
      <c r="S4996" t="str">
        <f t="shared" si="156"/>
        <v>False</v>
      </c>
      <c r="T4996">
        <v>0</v>
      </c>
      <c r="U4996" t="e">
        <f t="shared" si="157"/>
        <v>#DIV/0!</v>
      </c>
      <c r="V4996">
        <v>0</v>
      </c>
      <c r="W4996">
        <v>2330</v>
      </c>
      <c r="X4996">
        <v>0</v>
      </c>
      <c r="Y4996">
        <v>330</v>
      </c>
      <c r="Z4996">
        <v>2660</v>
      </c>
      <c r="AA4996" t="b">
        <f>ABS(T4996-Z4996)&gt;25000</f>
        <v>0</v>
      </c>
      <c r="AB4996">
        <v>428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428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428</v>
      </c>
      <c r="AQ4996">
        <f>K4996/R4996</f>
        <v>0</v>
      </c>
    </row>
    <row r="4997" spans="1:43" x14ac:dyDescent="0.35">
      <c r="A4997" t="s">
        <v>10353</v>
      </c>
      <c r="B4997" t="s">
        <v>10354</v>
      </c>
      <c r="C4997" t="s">
        <v>38</v>
      </c>
      <c r="D4997" t="str">
        <f>IF(P4997&lt;=50000,"Extra Small",IF(AND(P4997&gt;=50000,P4997&lt;250000),"Small",IF(AND(P4997&gt;=250000,P4997&lt;1000000),"Medium",IF(AND(P4997&gt;=1000000,P4997&lt;10000000),"Large",IF(AND(P4997&gt;=10000000,P4997&lt;100000000),"Extra Large",IF(P4997&gt;=100000000,"Extra-extra-large"))))))</f>
        <v>Extra Small</v>
      </c>
      <c r="E4997" t="s">
        <v>123</v>
      </c>
      <c r="F4997">
        <v>0</v>
      </c>
      <c r="G4997">
        <v>0</v>
      </c>
      <c r="H4997">
        <v>0</v>
      </c>
      <c r="I4997">
        <v>0</v>
      </c>
      <c r="J4997" t="s">
        <v>92</v>
      </c>
      <c r="K4997">
        <v>0</v>
      </c>
      <c r="L4997">
        <v>14692</v>
      </c>
      <c r="M4997">
        <v>12476</v>
      </c>
      <c r="N4997">
        <v>0</v>
      </c>
      <c r="O4997">
        <v>17</v>
      </c>
      <c r="P4997">
        <v>27185</v>
      </c>
      <c r="Q4997">
        <v>0</v>
      </c>
      <c r="R4997">
        <v>27185</v>
      </c>
      <c r="S4997" t="str">
        <f t="shared" si="156"/>
        <v>False</v>
      </c>
      <c r="T4997">
        <v>9</v>
      </c>
      <c r="U4997" t="e">
        <f t="shared" si="157"/>
        <v>#DIV/0!</v>
      </c>
      <c r="V4997">
        <v>0</v>
      </c>
      <c r="W4997">
        <v>21750</v>
      </c>
      <c r="X4997">
        <v>0</v>
      </c>
      <c r="Y4997">
        <v>5159</v>
      </c>
      <c r="Z4997">
        <v>26918</v>
      </c>
      <c r="AA4997" t="b">
        <f>ABS(T4997-Z4997)&gt;25000</f>
        <v>1</v>
      </c>
      <c r="AB4997">
        <v>267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Q4997">
        <f>K4997/R4997</f>
        <v>0</v>
      </c>
    </row>
    <row r="4998" spans="1:43" x14ac:dyDescent="0.35">
      <c r="A4998" t="s">
        <v>10355</v>
      </c>
      <c r="B4998" t="s">
        <v>10356</v>
      </c>
      <c r="C4998" t="s">
        <v>38</v>
      </c>
      <c r="D4998" t="str">
        <f>IF(P4998&lt;=50000,"Extra Small",IF(AND(P4998&gt;=50000,P4998&lt;250000),"Small",IF(AND(P4998&gt;=250000,P4998&lt;1000000),"Medium",IF(AND(P4998&gt;=1000000,P4998&lt;10000000),"Large",IF(AND(P4998&gt;=10000000,P4998&lt;100000000),"Extra Large",IF(P4998&gt;=100000000,"Extra-extra-large"))))))</f>
        <v>Medium</v>
      </c>
      <c r="E4998" t="s">
        <v>85</v>
      </c>
      <c r="F4998">
        <v>7</v>
      </c>
      <c r="G4998">
        <v>0</v>
      </c>
      <c r="H4998">
        <v>4</v>
      </c>
      <c r="I4998">
        <v>8</v>
      </c>
      <c r="J4998" t="s">
        <v>264</v>
      </c>
      <c r="K4998">
        <v>0</v>
      </c>
      <c r="L4998">
        <v>36157</v>
      </c>
      <c r="M4998">
        <v>705856</v>
      </c>
      <c r="N4998">
        <v>0</v>
      </c>
      <c r="O4998">
        <v>0</v>
      </c>
      <c r="P4998">
        <v>742013</v>
      </c>
      <c r="Q4998">
        <v>0</v>
      </c>
      <c r="R4998">
        <v>742013</v>
      </c>
      <c r="S4998" t="str">
        <f t="shared" si="156"/>
        <v>False</v>
      </c>
      <c r="T4998">
        <v>248174</v>
      </c>
      <c r="U4998" t="b">
        <f t="shared" si="157"/>
        <v>0</v>
      </c>
      <c r="V4998">
        <v>0</v>
      </c>
      <c r="W4998">
        <v>0</v>
      </c>
      <c r="X4998">
        <v>0</v>
      </c>
      <c r="Y4998">
        <v>819585</v>
      </c>
      <c r="Z4998">
        <v>1067759</v>
      </c>
      <c r="AA4998" t="b">
        <f>ABS(T4998-Z4998)&gt;25000</f>
        <v>1</v>
      </c>
      <c r="AB4998">
        <v>-325746</v>
      </c>
      <c r="AC4998">
        <v>0</v>
      </c>
      <c r="AD4998">
        <v>-325746</v>
      </c>
      <c r="AE4998">
        <v>2060</v>
      </c>
      <c r="AF4998">
        <v>0</v>
      </c>
      <c r="AG4998">
        <v>0</v>
      </c>
      <c r="AH4998">
        <v>0</v>
      </c>
      <c r="AI4998">
        <v>2060</v>
      </c>
      <c r="AJ4998">
        <v>115798</v>
      </c>
      <c r="AK4998">
        <v>0</v>
      </c>
      <c r="AL4998">
        <v>0</v>
      </c>
      <c r="AM4998">
        <v>0</v>
      </c>
      <c r="AN4998">
        <v>115798</v>
      </c>
      <c r="AO4998">
        <v>-113738</v>
      </c>
      <c r="AQ4998">
        <f>K4998/R4998</f>
        <v>0</v>
      </c>
    </row>
    <row r="4999" spans="1:43" x14ac:dyDescent="0.35">
      <c r="A4999" t="s">
        <v>10357</v>
      </c>
      <c r="B4999" t="s">
        <v>10358</v>
      </c>
      <c r="C4999" t="s">
        <v>38</v>
      </c>
      <c r="D4999" t="str">
        <f>IF(P4999&lt;=50000,"Extra Small",IF(AND(P4999&gt;=50000,P4999&lt;250000),"Small",IF(AND(P4999&gt;=250000,P4999&lt;1000000),"Medium",IF(AND(P4999&gt;=1000000,P4999&lt;10000000),"Large",IF(AND(P4999&gt;=10000000,P4999&lt;100000000),"Extra Large",IF(P4999&gt;=100000000,"Extra-extra-large"))))))</f>
        <v>Small</v>
      </c>
      <c r="E4999" t="s">
        <v>43</v>
      </c>
      <c r="F4999">
        <v>0</v>
      </c>
      <c r="G4999">
        <v>2</v>
      </c>
      <c r="H4999">
        <v>0</v>
      </c>
      <c r="I4999">
        <v>0.3</v>
      </c>
      <c r="J4999" t="s">
        <v>52</v>
      </c>
      <c r="K4999">
        <v>0</v>
      </c>
      <c r="L4999">
        <v>88380</v>
      </c>
      <c r="M4999">
        <v>18742</v>
      </c>
      <c r="N4999">
        <v>1287</v>
      </c>
      <c r="O4999">
        <v>2000</v>
      </c>
      <c r="P4999">
        <v>110409</v>
      </c>
      <c r="Q4999">
        <v>0</v>
      </c>
      <c r="R4999">
        <v>110409</v>
      </c>
      <c r="S4999" t="str">
        <f t="shared" si="156"/>
        <v>False</v>
      </c>
      <c r="T4999">
        <v>22500</v>
      </c>
      <c r="U4999" t="b">
        <f t="shared" si="157"/>
        <v>0</v>
      </c>
      <c r="V4999">
        <v>0</v>
      </c>
      <c r="W4999">
        <v>0</v>
      </c>
      <c r="X4999">
        <v>0</v>
      </c>
      <c r="Y4999">
        <v>71721</v>
      </c>
      <c r="Z4999">
        <v>94221</v>
      </c>
      <c r="AA4999" t="b">
        <f>ABS(T4999-Z4999)&gt;25000</f>
        <v>1</v>
      </c>
      <c r="AB4999">
        <v>16188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213373</v>
      </c>
      <c r="AJ4999">
        <v>0</v>
      </c>
      <c r="AK4999">
        <v>0</v>
      </c>
      <c r="AL4999">
        <v>0</v>
      </c>
      <c r="AM4999">
        <v>0</v>
      </c>
      <c r="AN4999">
        <v>28500</v>
      </c>
      <c r="AO4999">
        <v>184873</v>
      </c>
      <c r="AQ4999">
        <f>K4999/R4999</f>
        <v>0</v>
      </c>
    </row>
    <row r="5000" spans="1:43" x14ac:dyDescent="0.35">
      <c r="A5000" t="s">
        <v>10359</v>
      </c>
      <c r="B5000" t="s">
        <v>10360</v>
      </c>
      <c r="C5000" t="s">
        <v>38</v>
      </c>
      <c r="D5000" t="str">
        <f>IF(P5000&lt;=50000,"Extra Small",IF(AND(P5000&gt;=50000,P5000&lt;250000),"Small",IF(AND(P5000&gt;=250000,P5000&lt;1000000),"Medium",IF(AND(P5000&gt;=1000000,P5000&lt;10000000),"Large",IF(AND(P5000&gt;=10000000,P5000&lt;100000000),"Extra Large",IF(P5000&gt;=100000000,"Extra-extra-large"))))))</f>
        <v>Small</v>
      </c>
      <c r="E5000" t="s">
        <v>110</v>
      </c>
      <c r="F5000">
        <v>0</v>
      </c>
      <c r="G5000">
        <v>1</v>
      </c>
      <c r="H5000">
        <v>0</v>
      </c>
      <c r="I5000">
        <v>0.66</v>
      </c>
      <c r="J5000" t="s">
        <v>1067</v>
      </c>
      <c r="K5000">
        <v>0</v>
      </c>
      <c r="L5000">
        <v>7626</v>
      </c>
      <c r="M5000">
        <v>95025</v>
      </c>
      <c r="N5000">
        <v>0</v>
      </c>
      <c r="O5000">
        <v>58</v>
      </c>
      <c r="P5000">
        <v>102709</v>
      </c>
      <c r="Q5000">
        <v>0</v>
      </c>
      <c r="R5000">
        <v>102709</v>
      </c>
      <c r="S5000" t="str">
        <f t="shared" si="156"/>
        <v>False</v>
      </c>
      <c r="T5000">
        <v>20994</v>
      </c>
      <c r="U5000" t="b">
        <f t="shared" si="157"/>
        <v>0</v>
      </c>
      <c r="V5000">
        <v>0</v>
      </c>
      <c r="W5000">
        <v>0</v>
      </c>
      <c r="X5000">
        <v>0</v>
      </c>
      <c r="Y5000">
        <v>58981</v>
      </c>
      <c r="Z5000">
        <v>79975</v>
      </c>
      <c r="AA5000" t="b">
        <f>ABS(T5000-Z5000)&gt;25000</f>
        <v>1</v>
      </c>
      <c r="AB5000">
        <v>22734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73138</v>
      </c>
      <c r="AJ5000">
        <v>0</v>
      </c>
      <c r="AK5000">
        <v>0</v>
      </c>
      <c r="AL5000">
        <v>0</v>
      </c>
      <c r="AM5000">
        <v>0</v>
      </c>
      <c r="AN5000">
        <v>917</v>
      </c>
      <c r="AO5000">
        <v>72221</v>
      </c>
      <c r="AQ5000">
        <f>K5000/R5000</f>
        <v>0</v>
      </c>
    </row>
    <row r="5001" spans="1:43" x14ac:dyDescent="0.35">
      <c r="A5001" t="s">
        <v>10361</v>
      </c>
      <c r="B5001" t="s">
        <v>10362</v>
      </c>
      <c r="C5001" t="s">
        <v>38</v>
      </c>
      <c r="D5001" t="str">
        <f>IF(P5001&lt;=50000,"Extra Small",IF(AND(P5001&gt;=50000,P5001&lt;250000),"Small",IF(AND(P5001&gt;=250000,P5001&lt;1000000),"Medium",IF(AND(P5001&gt;=1000000,P5001&lt;10000000),"Large",IF(AND(P5001&gt;=10000000,P5001&lt;100000000),"Extra Large",IF(P5001&gt;=100000000,"Extra-extra-large"))))))</f>
        <v>Large</v>
      </c>
      <c r="E5001" t="s">
        <v>85</v>
      </c>
      <c r="F5001">
        <v>29</v>
      </c>
      <c r="G5001">
        <v>56</v>
      </c>
      <c r="H5001">
        <v>86</v>
      </c>
      <c r="I5001">
        <v>91.92</v>
      </c>
      <c r="J5001" t="s">
        <v>95</v>
      </c>
      <c r="K5001">
        <v>7351754</v>
      </c>
      <c r="L5001">
        <v>91631</v>
      </c>
      <c r="M5001">
        <v>1238327</v>
      </c>
      <c r="N5001">
        <v>93978</v>
      </c>
      <c r="O5001">
        <v>268821</v>
      </c>
      <c r="P5001">
        <v>9044511</v>
      </c>
      <c r="Q5001">
        <v>0</v>
      </c>
      <c r="R5001">
        <v>9044511</v>
      </c>
      <c r="S5001" t="str">
        <f t="shared" si="156"/>
        <v>False</v>
      </c>
      <c r="T5001">
        <v>7393882</v>
      </c>
      <c r="U5001" t="b">
        <f t="shared" si="157"/>
        <v>0</v>
      </c>
      <c r="V5001">
        <v>0</v>
      </c>
      <c r="W5001">
        <v>1600</v>
      </c>
      <c r="X5001">
        <v>0</v>
      </c>
      <c r="Y5001">
        <v>1648126</v>
      </c>
      <c r="Z5001">
        <v>9043608</v>
      </c>
      <c r="AA5001" t="b">
        <f>ABS(T5001-Z5001)&gt;1000000</f>
        <v>1</v>
      </c>
      <c r="AB5001">
        <v>903</v>
      </c>
      <c r="AC5001">
        <v>0</v>
      </c>
      <c r="AD5001">
        <v>903</v>
      </c>
      <c r="AE5001">
        <v>3472067</v>
      </c>
      <c r="AF5001">
        <v>0</v>
      </c>
      <c r="AG5001">
        <v>8399699</v>
      </c>
      <c r="AH5001">
        <v>8399699</v>
      </c>
      <c r="AI5001">
        <v>11871766</v>
      </c>
      <c r="AJ5001">
        <v>1545491</v>
      </c>
      <c r="AK5001">
        <v>0</v>
      </c>
      <c r="AL5001">
        <v>256780</v>
      </c>
      <c r="AM5001">
        <v>256780</v>
      </c>
      <c r="AN5001">
        <v>1802271</v>
      </c>
      <c r="AO5001">
        <v>10069495</v>
      </c>
      <c r="AQ5001">
        <f>K5001/R5001</f>
        <v>0.81284151238248259</v>
      </c>
    </row>
    <row r="5002" spans="1:43" x14ac:dyDescent="0.35">
      <c r="A5002" t="s">
        <v>10363</v>
      </c>
      <c r="B5002" t="s">
        <v>10364</v>
      </c>
      <c r="C5002" t="s">
        <v>38</v>
      </c>
      <c r="D5002" t="str">
        <f>IF(P5002&lt;=50000,"Extra Small",IF(AND(P5002&gt;=50000,P5002&lt;250000),"Small",IF(AND(P5002&gt;=250000,P5002&lt;1000000),"Medium",IF(AND(P5002&gt;=1000000,P5002&lt;10000000),"Large",IF(AND(P5002&gt;=10000000,P5002&lt;100000000),"Extra Large",IF(P5002&gt;=100000000,"Extra-extra-large"))))))</f>
        <v>Extra Small</v>
      </c>
      <c r="E5002" t="s">
        <v>39</v>
      </c>
      <c r="F5002">
        <v>0</v>
      </c>
      <c r="G5002">
        <v>0</v>
      </c>
      <c r="H5002">
        <v>0</v>
      </c>
      <c r="I5002">
        <v>2</v>
      </c>
      <c r="J5002" t="s">
        <v>56</v>
      </c>
      <c r="K5002">
        <v>0</v>
      </c>
      <c r="L5002">
        <v>17449</v>
      </c>
      <c r="M5002">
        <v>22270</v>
      </c>
      <c r="N5002">
        <v>0</v>
      </c>
      <c r="O5002">
        <v>8899</v>
      </c>
      <c r="P5002">
        <v>48618</v>
      </c>
      <c r="Q5002">
        <v>0</v>
      </c>
      <c r="R5002">
        <v>48618</v>
      </c>
      <c r="S5002" t="str">
        <f t="shared" si="156"/>
        <v>False</v>
      </c>
      <c r="T5002">
        <v>0</v>
      </c>
      <c r="U5002" t="e">
        <f t="shared" si="157"/>
        <v>#DIV/0!</v>
      </c>
      <c r="V5002">
        <v>0</v>
      </c>
      <c r="W5002">
        <v>0</v>
      </c>
      <c r="X5002">
        <v>2115</v>
      </c>
      <c r="Y5002">
        <v>53987</v>
      </c>
      <c r="Z5002">
        <v>56102</v>
      </c>
      <c r="AA5002" t="b">
        <f>ABS(T5002-Z5002)&gt;25000</f>
        <v>1</v>
      </c>
      <c r="AB5002">
        <v>-7484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473100</v>
      </c>
      <c r="AJ5002">
        <v>0</v>
      </c>
      <c r="AK5002">
        <v>0</v>
      </c>
      <c r="AL5002">
        <v>0</v>
      </c>
      <c r="AM5002">
        <v>0</v>
      </c>
      <c r="AN5002">
        <v>12500</v>
      </c>
      <c r="AO5002">
        <v>460600</v>
      </c>
      <c r="AQ5002">
        <f>K5002/R5002</f>
        <v>0</v>
      </c>
    </row>
    <row r="5003" spans="1:43" x14ac:dyDescent="0.35">
      <c r="A5003" t="s">
        <v>10365</v>
      </c>
      <c r="B5003" t="s">
        <v>10366</v>
      </c>
      <c r="C5003" t="s">
        <v>38</v>
      </c>
      <c r="D5003" t="str">
        <f>IF(P5003&lt;=50000,"Extra Small",IF(AND(P5003&gt;=50000,P5003&lt;250000),"Small",IF(AND(P5003&gt;=250000,P5003&lt;1000000),"Medium",IF(AND(P5003&gt;=1000000,P5003&lt;10000000),"Large",IF(AND(P5003&gt;=10000000,P5003&lt;100000000),"Extra Large",IF(P5003&gt;=100000000,"Extra-extra-large"))))))</f>
        <v>Small</v>
      </c>
      <c r="E5003" t="s">
        <v>98</v>
      </c>
      <c r="F5003">
        <v>0</v>
      </c>
      <c r="G5003">
        <v>0</v>
      </c>
      <c r="H5003">
        <v>0</v>
      </c>
      <c r="I5003">
        <v>0</v>
      </c>
      <c r="J5003" t="s">
        <v>52</v>
      </c>
      <c r="K5003">
        <v>4510</v>
      </c>
      <c r="L5003">
        <v>45635</v>
      </c>
      <c r="M5003">
        <v>0</v>
      </c>
      <c r="N5003">
        <v>108374</v>
      </c>
      <c r="O5003">
        <v>3654</v>
      </c>
      <c r="P5003">
        <v>162173</v>
      </c>
      <c r="Q5003">
        <v>0</v>
      </c>
      <c r="R5003">
        <v>162173</v>
      </c>
      <c r="S5003" t="str">
        <f t="shared" si="156"/>
        <v>False</v>
      </c>
      <c r="T5003">
        <v>0</v>
      </c>
      <c r="U5003" t="e">
        <f t="shared" si="157"/>
        <v>#DIV/0!</v>
      </c>
      <c r="V5003">
        <v>0</v>
      </c>
      <c r="W5003">
        <v>213000</v>
      </c>
      <c r="X5003">
        <v>0</v>
      </c>
      <c r="Y5003">
        <v>29564</v>
      </c>
      <c r="Z5003">
        <v>242564</v>
      </c>
      <c r="AA5003" t="b">
        <f>ABS(T5003-Z5003)&gt;25000</f>
        <v>1</v>
      </c>
      <c r="AB5003">
        <v>-80391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1588355</v>
      </c>
      <c r="AJ5003">
        <v>0</v>
      </c>
      <c r="AK5003">
        <v>0</v>
      </c>
      <c r="AL5003">
        <v>0</v>
      </c>
      <c r="AM5003">
        <v>0</v>
      </c>
      <c r="AN5003">
        <v>7200</v>
      </c>
      <c r="AO5003">
        <v>1581155</v>
      </c>
      <c r="AQ5003">
        <f>K5003/R5003</f>
        <v>2.7809808044495694E-2</v>
      </c>
    </row>
    <row r="5004" spans="1:43" x14ac:dyDescent="0.35">
      <c r="A5004" t="s">
        <v>10367</v>
      </c>
      <c r="B5004" t="s">
        <v>10368</v>
      </c>
      <c r="C5004" t="s">
        <v>38</v>
      </c>
      <c r="D5004" t="str">
        <f>IF(P5004&lt;=50000,"Extra Small",IF(AND(P5004&gt;=50000,P5004&lt;250000),"Small",IF(AND(P5004&gt;=250000,P5004&lt;1000000),"Medium",IF(AND(P5004&gt;=1000000,P5004&lt;10000000),"Large",IF(AND(P5004&gt;=10000000,P5004&lt;100000000),"Extra Large",IF(P5004&gt;=100000000,"Extra-extra-large"))))))</f>
        <v>Extra Small</v>
      </c>
      <c r="E5004" t="s">
        <v>39</v>
      </c>
      <c r="F5004">
        <v>0</v>
      </c>
      <c r="G5004">
        <v>0</v>
      </c>
      <c r="H5004">
        <v>0</v>
      </c>
      <c r="I5004">
        <v>0</v>
      </c>
      <c r="J5004" t="s">
        <v>281</v>
      </c>
      <c r="K5004">
        <v>0</v>
      </c>
      <c r="L5004">
        <v>1000</v>
      </c>
      <c r="M5004">
        <v>0</v>
      </c>
      <c r="N5004">
        <v>0</v>
      </c>
      <c r="O5004">
        <v>0</v>
      </c>
      <c r="P5004">
        <v>1000</v>
      </c>
      <c r="Q5004">
        <v>0</v>
      </c>
      <c r="R5004">
        <v>1000</v>
      </c>
      <c r="S5004" t="str">
        <f t="shared" si="156"/>
        <v>False</v>
      </c>
      <c r="T5004">
        <v>0</v>
      </c>
      <c r="U5004" t="e">
        <f t="shared" si="157"/>
        <v>#DIV/0!</v>
      </c>
      <c r="V5004">
        <v>0</v>
      </c>
      <c r="W5004">
        <v>0</v>
      </c>
      <c r="X5004">
        <v>0</v>
      </c>
      <c r="Y5004">
        <v>450</v>
      </c>
      <c r="Z5004">
        <v>450</v>
      </c>
      <c r="AA5004" t="b">
        <f>ABS(T5004-Z5004)&gt;25000</f>
        <v>0</v>
      </c>
      <c r="AB5004">
        <v>550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Q5004">
        <f>K5004/R5004</f>
        <v>0</v>
      </c>
    </row>
    <row r="5005" spans="1:43" x14ac:dyDescent="0.35">
      <c r="A5005" t="s">
        <v>10369</v>
      </c>
      <c r="B5005" t="s">
        <v>10370</v>
      </c>
      <c r="C5005" t="s">
        <v>38</v>
      </c>
      <c r="D5005" t="str">
        <f>IF(P5005&lt;=50000,"Extra Small",IF(AND(P5005&gt;=50000,P5005&lt;250000),"Small",IF(AND(P5005&gt;=250000,P5005&lt;1000000),"Medium",IF(AND(P5005&gt;=1000000,P5005&lt;10000000),"Large",IF(AND(P5005&gt;=10000000,P5005&lt;100000000),"Extra Large",IF(P5005&gt;=100000000,"Extra-extra-large"))))))</f>
        <v>Extra Small</v>
      </c>
      <c r="E5005" t="s">
        <v>101</v>
      </c>
      <c r="F5005">
        <v>0</v>
      </c>
      <c r="G5005">
        <v>0</v>
      </c>
      <c r="H5005">
        <v>0</v>
      </c>
      <c r="I5005">
        <v>0</v>
      </c>
      <c r="J5005" t="s">
        <v>95</v>
      </c>
      <c r="K5005">
        <v>0</v>
      </c>
      <c r="L5005">
        <v>272</v>
      </c>
      <c r="M5005">
        <v>10043</v>
      </c>
      <c r="N5005">
        <v>0</v>
      </c>
      <c r="O5005">
        <v>35</v>
      </c>
      <c r="P5005">
        <v>10350</v>
      </c>
      <c r="Q5005">
        <v>0</v>
      </c>
      <c r="R5005">
        <v>10350</v>
      </c>
      <c r="S5005" t="str">
        <f t="shared" si="156"/>
        <v>False</v>
      </c>
      <c r="T5005">
        <v>0</v>
      </c>
      <c r="U5005" t="e">
        <f t="shared" si="157"/>
        <v>#DIV/0!</v>
      </c>
      <c r="V5005">
        <v>0</v>
      </c>
      <c r="W5005">
        <v>0</v>
      </c>
      <c r="X5005">
        <v>0</v>
      </c>
      <c r="Y5005">
        <v>8528</v>
      </c>
      <c r="Z5005">
        <v>8528</v>
      </c>
      <c r="AA5005" t="b">
        <f>ABS(T5005-Z5005)&gt;25000</f>
        <v>0</v>
      </c>
      <c r="AB5005">
        <v>1822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3000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3000</v>
      </c>
      <c r="AQ5005">
        <f>K5005/R5005</f>
        <v>0</v>
      </c>
    </row>
    <row r="5006" spans="1:43" x14ac:dyDescent="0.35">
      <c r="A5006" t="s">
        <v>10371</v>
      </c>
      <c r="B5006" t="s">
        <v>10372</v>
      </c>
      <c r="C5006" t="s">
        <v>50</v>
      </c>
      <c r="D5006" t="str">
        <f>IF(P5006&lt;=50000,"Extra Small",IF(AND(P5006&gt;=50000,P5006&lt;250000),"Small",IF(AND(P5006&gt;=250000,P5006&lt;1000000),"Medium",IF(AND(P5006&gt;=1000000,P5006&lt;10000000),"Large",IF(AND(P5006&gt;=10000000,P5006&lt;100000000),"Extra Large",IF(P5006&gt;=100000000,"Extra-extra-large"))))))</f>
        <v>Extra Small</v>
      </c>
      <c r="E5006" t="s">
        <v>67</v>
      </c>
      <c r="F5006">
        <v>0</v>
      </c>
      <c r="G5006">
        <v>0</v>
      </c>
      <c r="H5006">
        <v>0</v>
      </c>
      <c r="I5006">
        <v>0</v>
      </c>
      <c r="J5006" t="s">
        <v>61</v>
      </c>
      <c r="K5006">
        <v>0</v>
      </c>
      <c r="L5006">
        <v>4564</v>
      </c>
      <c r="M5006">
        <v>0</v>
      </c>
      <c r="N5006">
        <v>4884</v>
      </c>
      <c r="O5006">
        <v>529</v>
      </c>
      <c r="P5006">
        <v>9977</v>
      </c>
      <c r="Q5006">
        <v>0</v>
      </c>
      <c r="R5006">
        <v>9977</v>
      </c>
      <c r="S5006" t="str">
        <f t="shared" si="156"/>
        <v>False</v>
      </c>
      <c r="T5006">
        <v>0</v>
      </c>
      <c r="U5006" t="e">
        <f t="shared" si="157"/>
        <v>#DIV/0!</v>
      </c>
      <c r="V5006">
        <v>0</v>
      </c>
      <c r="W5006">
        <v>8747</v>
      </c>
      <c r="X5006">
        <v>0</v>
      </c>
      <c r="Y5006">
        <v>2128</v>
      </c>
      <c r="Z5006">
        <v>10875</v>
      </c>
      <c r="AA5006" t="b">
        <f>ABS(T5006-Z5006)&gt;25000</f>
        <v>0</v>
      </c>
      <c r="AB5006">
        <v>-898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92174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92174</v>
      </c>
      <c r="AQ5006">
        <f>K5006/R5006</f>
        <v>0</v>
      </c>
    </row>
    <row r="5007" spans="1:43" x14ac:dyDescent="0.35">
      <c r="A5007" t="s">
        <v>10373</v>
      </c>
      <c r="B5007" t="s">
        <v>10374</v>
      </c>
      <c r="C5007" t="s">
        <v>38</v>
      </c>
      <c r="D5007" t="str">
        <f>IF(P5007&lt;=50000,"Extra Small",IF(AND(P5007&gt;=50000,P5007&lt;250000),"Small",IF(AND(P5007&gt;=250000,P5007&lt;1000000),"Medium",IF(AND(P5007&gt;=1000000,P5007&lt;10000000),"Large",IF(AND(P5007&gt;=10000000,P5007&lt;100000000),"Extra Large",IF(P5007&gt;=100000000,"Extra-extra-large"))))))</f>
        <v>Extra Small</v>
      </c>
      <c r="E5007" t="s">
        <v>110</v>
      </c>
      <c r="F5007">
        <v>0</v>
      </c>
      <c r="G5007">
        <v>0</v>
      </c>
      <c r="H5007">
        <v>0</v>
      </c>
      <c r="I5007">
        <v>0</v>
      </c>
      <c r="J5007" t="s">
        <v>103</v>
      </c>
      <c r="K5007">
        <v>0</v>
      </c>
      <c r="L5007">
        <v>4760</v>
      </c>
      <c r="M5007">
        <v>0</v>
      </c>
      <c r="N5007">
        <v>0</v>
      </c>
      <c r="O5007">
        <v>0</v>
      </c>
      <c r="P5007">
        <v>4760</v>
      </c>
      <c r="Q5007">
        <v>0</v>
      </c>
      <c r="R5007">
        <v>4760</v>
      </c>
      <c r="S5007" t="str">
        <f t="shared" si="156"/>
        <v>False</v>
      </c>
      <c r="T5007">
        <v>0</v>
      </c>
      <c r="U5007" t="e">
        <f t="shared" si="157"/>
        <v>#DIV/0!</v>
      </c>
      <c r="V5007">
        <v>0</v>
      </c>
      <c r="W5007">
        <v>0</v>
      </c>
      <c r="X5007">
        <v>0</v>
      </c>
      <c r="Y5007">
        <v>6860</v>
      </c>
      <c r="Z5007">
        <v>6860</v>
      </c>
      <c r="AA5007" t="b">
        <f>ABS(T5007-Z5007)&gt;25000</f>
        <v>0</v>
      </c>
      <c r="AB5007">
        <v>-2100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Q5007">
        <f>K5007/R5007</f>
        <v>0</v>
      </c>
    </row>
    <row r="5008" spans="1:43" x14ac:dyDescent="0.35">
      <c r="A5008" t="s">
        <v>10375</v>
      </c>
      <c r="B5008" t="s">
        <v>10376</v>
      </c>
      <c r="C5008" t="s">
        <v>50</v>
      </c>
      <c r="D5008" t="str">
        <f>IF(P5008&lt;=50000,"Extra Small",IF(AND(P5008&gt;=50000,P5008&lt;250000),"Small",IF(AND(P5008&gt;=250000,P5008&lt;1000000),"Medium",IF(AND(P5008&gt;=1000000,P5008&lt;10000000),"Large",IF(AND(P5008&gt;=10000000,P5008&lt;100000000),"Extra Large",IF(P5008&gt;=100000000,"Extra-extra-large"))))))</f>
        <v>Large</v>
      </c>
      <c r="E5008" t="s">
        <v>110</v>
      </c>
      <c r="F5008">
        <v>3</v>
      </c>
      <c r="G5008">
        <v>2</v>
      </c>
      <c r="H5008">
        <v>111</v>
      </c>
      <c r="I5008">
        <v>31.2</v>
      </c>
      <c r="J5008" t="s">
        <v>107</v>
      </c>
      <c r="K5008">
        <v>2769747</v>
      </c>
      <c r="L5008">
        <v>87326</v>
      </c>
      <c r="M5008">
        <v>0</v>
      </c>
      <c r="N5008">
        <v>541</v>
      </c>
      <c r="O5008">
        <v>0</v>
      </c>
      <c r="P5008">
        <v>2857614</v>
      </c>
      <c r="Q5008">
        <v>0</v>
      </c>
      <c r="R5008">
        <v>2857614</v>
      </c>
      <c r="S5008" t="str">
        <f t="shared" si="156"/>
        <v>False</v>
      </c>
      <c r="T5008">
        <v>2547835</v>
      </c>
      <c r="U5008" t="b">
        <f t="shared" si="157"/>
        <v>0</v>
      </c>
      <c r="V5008">
        <v>224</v>
      </c>
      <c r="W5008">
        <v>0</v>
      </c>
      <c r="X5008">
        <v>0</v>
      </c>
      <c r="Y5008">
        <v>360269</v>
      </c>
      <c r="Z5008">
        <v>2908328</v>
      </c>
      <c r="AA5008" t="b">
        <f>ABS(T5008-Z5008)&gt;1000000</f>
        <v>0</v>
      </c>
      <c r="AB5008">
        <v>-50714</v>
      </c>
      <c r="AC5008">
        <v>0</v>
      </c>
      <c r="AD5008">
        <v>-50714</v>
      </c>
      <c r="AE5008">
        <v>488951</v>
      </c>
      <c r="AF5008">
        <v>0</v>
      </c>
      <c r="AG5008">
        <v>13922</v>
      </c>
      <c r="AH5008">
        <v>13922</v>
      </c>
      <c r="AI5008">
        <v>502873</v>
      </c>
      <c r="AJ5008">
        <v>343041</v>
      </c>
      <c r="AK5008">
        <v>0</v>
      </c>
      <c r="AL5008">
        <v>100116</v>
      </c>
      <c r="AM5008">
        <v>100116</v>
      </c>
      <c r="AN5008">
        <v>443157</v>
      </c>
      <c r="AO5008">
        <v>59716</v>
      </c>
      <c r="AQ5008">
        <f>K5008/R5008</f>
        <v>0.96925162040779478</v>
      </c>
    </row>
    <row r="5009" spans="1:43" x14ac:dyDescent="0.35">
      <c r="A5009" t="s">
        <v>10377</v>
      </c>
      <c r="B5009" t="s">
        <v>10378</v>
      </c>
      <c r="C5009" t="s">
        <v>38</v>
      </c>
      <c r="D5009" t="str">
        <f>IF(P5009&lt;=50000,"Extra Small",IF(AND(P5009&gt;=50000,P5009&lt;250000),"Small",IF(AND(P5009&gt;=250000,P5009&lt;1000000),"Medium",IF(AND(P5009&gt;=1000000,P5009&lt;10000000),"Large",IF(AND(P5009&gt;=10000000,P5009&lt;100000000),"Extra Large",IF(P5009&gt;=100000000,"Extra-extra-large"))))))</f>
        <v>Extra Small</v>
      </c>
      <c r="E5009" t="s">
        <v>55</v>
      </c>
      <c r="F5009">
        <v>0</v>
      </c>
      <c r="G5009">
        <v>0</v>
      </c>
      <c r="H5009">
        <v>0</v>
      </c>
      <c r="I5009">
        <v>0</v>
      </c>
      <c r="J5009" t="s">
        <v>44</v>
      </c>
      <c r="K5009">
        <v>0</v>
      </c>
      <c r="L5009">
        <v>2499</v>
      </c>
      <c r="M5009">
        <v>70</v>
      </c>
      <c r="N5009">
        <v>43</v>
      </c>
      <c r="O5009">
        <v>0</v>
      </c>
      <c r="P5009">
        <v>2612</v>
      </c>
      <c r="Q5009">
        <v>0</v>
      </c>
      <c r="R5009">
        <v>2612</v>
      </c>
      <c r="S5009" t="str">
        <f t="shared" si="156"/>
        <v>False</v>
      </c>
      <c r="T5009">
        <v>0</v>
      </c>
      <c r="U5009" t="e">
        <f t="shared" si="157"/>
        <v>#DIV/0!</v>
      </c>
      <c r="V5009">
        <v>0</v>
      </c>
      <c r="W5009">
        <v>7000</v>
      </c>
      <c r="X5009">
        <v>0</v>
      </c>
      <c r="Y5009">
        <v>829</v>
      </c>
      <c r="Z5009">
        <v>7829</v>
      </c>
      <c r="AA5009" t="b">
        <f>ABS(T5009-Z5009)&gt;25000</f>
        <v>0</v>
      </c>
      <c r="AB5009">
        <v>-5217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1040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1040</v>
      </c>
      <c r="AQ5009">
        <f>K5009/R5009</f>
        <v>0</v>
      </c>
    </row>
    <row r="5010" spans="1:43" x14ac:dyDescent="0.35">
      <c r="A5010" t="s">
        <v>10379</v>
      </c>
      <c r="B5010" t="s">
        <v>10380</v>
      </c>
      <c r="C5010" t="s">
        <v>50</v>
      </c>
      <c r="D5010" t="str">
        <f>IF(P5010&lt;=50000,"Extra Small",IF(AND(P5010&gt;=50000,P5010&lt;250000),"Small",IF(AND(P5010&gt;=250000,P5010&lt;1000000),"Medium",IF(AND(P5010&gt;=1000000,P5010&lt;10000000),"Large",IF(AND(P5010&gt;=10000000,P5010&lt;100000000),"Extra Large",IF(P5010&gt;=100000000,"Extra-extra-large"))))))</f>
        <v>Large</v>
      </c>
      <c r="E5010" t="s">
        <v>67</v>
      </c>
      <c r="F5010">
        <v>6</v>
      </c>
      <c r="G5010">
        <v>68</v>
      </c>
      <c r="H5010">
        <v>42</v>
      </c>
      <c r="I5010">
        <v>85.35</v>
      </c>
      <c r="J5010" t="s">
        <v>278</v>
      </c>
      <c r="K5010">
        <v>4468805</v>
      </c>
      <c r="L5010">
        <v>61319</v>
      </c>
      <c r="M5010">
        <v>4128983</v>
      </c>
      <c r="N5010">
        <v>199033</v>
      </c>
      <c r="O5010">
        <v>191540</v>
      </c>
      <c r="P5010">
        <v>9049680</v>
      </c>
      <c r="Q5010">
        <v>3884</v>
      </c>
      <c r="R5010">
        <v>9053564</v>
      </c>
      <c r="S5010" t="str">
        <f t="shared" si="156"/>
        <v>False</v>
      </c>
      <c r="T5010">
        <v>5294329</v>
      </c>
      <c r="U5010" t="b">
        <f t="shared" si="157"/>
        <v>0</v>
      </c>
      <c r="V5010">
        <v>50817</v>
      </c>
      <c r="W5010">
        <v>0</v>
      </c>
      <c r="X5010">
        <v>0</v>
      </c>
      <c r="Y5010">
        <v>3055650</v>
      </c>
      <c r="Z5010">
        <v>8400796</v>
      </c>
      <c r="AA5010" t="b">
        <f>ABS(T5010-Z5010)&gt;1000000</f>
        <v>1</v>
      </c>
      <c r="AB5010">
        <v>652768</v>
      </c>
      <c r="AC5010">
        <v>183174</v>
      </c>
      <c r="AD5010">
        <v>835942</v>
      </c>
      <c r="AE5010">
        <v>12037547</v>
      </c>
      <c r="AF5010">
        <v>0</v>
      </c>
      <c r="AG5010">
        <v>19455230</v>
      </c>
      <c r="AH5010">
        <v>19455230</v>
      </c>
      <c r="AI5010">
        <v>31492777</v>
      </c>
      <c r="AJ5010">
        <v>10172548</v>
      </c>
      <c r="AK5010">
        <v>0</v>
      </c>
      <c r="AL5010">
        <v>161744</v>
      </c>
      <c r="AM5010">
        <v>161744</v>
      </c>
      <c r="AN5010">
        <v>10334292</v>
      </c>
      <c r="AO5010">
        <v>21158485</v>
      </c>
      <c r="AQ5010">
        <f>K5010/R5010</f>
        <v>0.49359622354246352</v>
      </c>
    </row>
    <row r="5011" spans="1:43" x14ac:dyDescent="0.35">
      <c r="A5011" t="s">
        <v>10381</v>
      </c>
      <c r="B5011" t="s">
        <v>10382</v>
      </c>
      <c r="C5011" t="s">
        <v>50</v>
      </c>
      <c r="D5011" t="str">
        <f>IF(P5011&lt;=50000,"Extra Small",IF(AND(P5011&gt;=50000,P5011&lt;250000),"Small",IF(AND(P5011&gt;=250000,P5011&lt;1000000),"Medium",IF(AND(P5011&gt;=1000000,P5011&lt;10000000),"Large",IF(AND(P5011&gt;=10000000,P5011&lt;100000000),"Extra Large",IF(P5011&gt;=100000000,"Extra-extra-large"))))))</f>
        <v>Extra Small</v>
      </c>
      <c r="E5011" t="s">
        <v>67</v>
      </c>
      <c r="F5011">
        <v>0</v>
      </c>
      <c r="G5011">
        <v>0</v>
      </c>
      <c r="H5011">
        <v>0</v>
      </c>
      <c r="I5011">
        <v>0</v>
      </c>
      <c r="J5011" t="s">
        <v>92</v>
      </c>
      <c r="K5011">
        <v>0</v>
      </c>
      <c r="L5011">
        <v>0</v>
      </c>
      <c r="M5011">
        <v>0</v>
      </c>
      <c r="N5011">
        <v>2885</v>
      </c>
      <c r="O5011">
        <v>0</v>
      </c>
      <c r="P5011">
        <v>2885</v>
      </c>
      <c r="Q5011">
        <v>0</v>
      </c>
      <c r="R5011">
        <v>2885</v>
      </c>
      <c r="S5011" t="str">
        <f t="shared" si="156"/>
        <v>False</v>
      </c>
      <c r="T5011">
        <v>0</v>
      </c>
      <c r="U5011" t="e">
        <f t="shared" si="157"/>
        <v>#DIV/0!</v>
      </c>
      <c r="V5011">
        <v>0</v>
      </c>
      <c r="W5011">
        <v>0</v>
      </c>
      <c r="X5011">
        <v>0</v>
      </c>
      <c r="Y5011">
        <v>10181</v>
      </c>
      <c r="Z5011">
        <v>10181</v>
      </c>
      <c r="AA5011" t="b">
        <f>ABS(T5011-Z5011)&gt;25000</f>
        <v>0</v>
      </c>
      <c r="AB5011">
        <v>-7296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191107</v>
      </c>
      <c r="AJ5011">
        <v>0</v>
      </c>
      <c r="AK5011">
        <v>0</v>
      </c>
      <c r="AL5011">
        <v>0</v>
      </c>
      <c r="AM5011">
        <v>0</v>
      </c>
      <c r="AN5011">
        <v>64574</v>
      </c>
      <c r="AO5011">
        <v>126533</v>
      </c>
      <c r="AQ5011">
        <f>K5011/R5011</f>
        <v>0</v>
      </c>
    </row>
    <row r="5012" spans="1:43" x14ac:dyDescent="0.35">
      <c r="A5012" t="s">
        <v>10383</v>
      </c>
      <c r="B5012" t="s">
        <v>10384</v>
      </c>
      <c r="C5012" t="s">
        <v>50</v>
      </c>
      <c r="D5012" t="str">
        <f>IF(P5012&lt;=50000,"Extra Small",IF(AND(P5012&gt;=50000,P5012&lt;250000),"Small",IF(AND(P5012&gt;=250000,P5012&lt;1000000),"Medium",IF(AND(P5012&gt;=1000000,P5012&lt;10000000),"Large",IF(AND(P5012&gt;=10000000,P5012&lt;100000000),"Extra Large",IF(P5012&gt;=100000000,"Extra-extra-large"))))))</f>
        <v>Large</v>
      </c>
      <c r="E5012" t="s">
        <v>67</v>
      </c>
      <c r="F5012">
        <v>2</v>
      </c>
      <c r="G5012">
        <v>56</v>
      </c>
      <c r="H5012">
        <v>32</v>
      </c>
      <c r="I5012">
        <v>30</v>
      </c>
      <c r="J5012" t="s">
        <v>264</v>
      </c>
      <c r="K5012">
        <v>2842378</v>
      </c>
      <c r="L5012">
        <v>82482</v>
      </c>
      <c r="M5012">
        <v>1233172</v>
      </c>
      <c r="N5012">
        <v>134638</v>
      </c>
      <c r="O5012">
        <v>1476550</v>
      </c>
      <c r="P5012">
        <v>5769220</v>
      </c>
      <c r="Q5012">
        <v>0</v>
      </c>
      <c r="R5012">
        <v>5769220</v>
      </c>
      <c r="S5012" t="str">
        <f t="shared" si="156"/>
        <v>False</v>
      </c>
      <c r="T5012">
        <v>3537695</v>
      </c>
      <c r="U5012" t="b">
        <f t="shared" si="157"/>
        <v>0</v>
      </c>
      <c r="V5012">
        <v>19492</v>
      </c>
      <c r="W5012">
        <v>0</v>
      </c>
      <c r="X5012">
        <v>0</v>
      </c>
      <c r="Y5012">
        <v>1270418</v>
      </c>
      <c r="Z5012">
        <v>4827605</v>
      </c>
      <c r="AA5012" t="b">
        <f>ABS(T5012-Z5012)&gt;1000000</f>
        <v>1</v>
      </c>
      <c r="AB5012">
        <v>941615</v>
      </c>
      <c r="AC5012">
        <v>0</v>
      </c>
      <c r="AD5012">
        <v>941615</v>
      </c>
      <c r="AE5012">
        <v>7782622</v>
      </c>
      <c r="AF5012">
        <v>11830594</v>
      </c>
      <c r="AG5012">
        <v>0</v>
      </c>
      <c r="AH5012">
        <v>11830594</v>
      </c>
      <c r="AI5012">
        <v>19613216</v>
      </c>
      <c r="AJ5012">
        <v>9407299</v>
      </c>
      <c r="AK5012">
        <v>0</v>
      </c>
      <c r="AL5012">
        <v>6177875</v>
      </c>
      <c r="AM5012">
        <v>6177875</v>
      </c>
      <c r="AN5012">
        <v>15585174</v>
      </c>
      <c r="AO5012">
        <v>4028042</v>
      </c>
      <c r="AQ5012">
        <f>K5012/R5012</f>
        <v>0.49267977300224292</v>
      </c>
    </row>
    <row r="5013" spans="1:43" x14ac:dyDescent="0.35">
      <c r="A5013" t="s">
        <v>10385</v>
      </c>
      <c r="B5013" t="s">
        <v>10386</v>
      </c>
      <c r="C5013" t="s">
        <v>50</v>
      </c>
      <c r="D5013" t="str">
        <f>IF(P5013&lt;=50000,"Extra Small",IF(AND(P5013&gt;=50000,P5013&lt;250000),"Small",IF(AND(P5013&gt;=250000,P5013&lt;1000000),"Medium",IF(AND(P5013&gt;=1000000,P5013&lt;10000000),"Large",IF(AND(P5013&gt;=10000000,P5013&lt;100000000),"Extra Large",IF(P5013&gt;=100000000,"Extra-extra-large"))))))</f>
        <v>Large</v>
      </c>
      <c r="E5013" t="s">
        <v>67</v>
      </c>
      <c r="F5013">
        <v>10</v>
      </c>
      <c r="G5013">
        <v>102</v>
      </c>
      <c r="H5013">
        <v>21</v>
      </c>
      <c r="I5013">
        <v>79.56</v>
      </c>
      <c r="J5013" t="s">
        <v>2422</v>
      </c>
      <c r="K5013">
        <v>1897927</v>
      </c>
      <c r="L5013">
        <v>0</v>
      </c>
      <c r="M5013">
        <v>741676</v>
      </c>
      <c r="N5013">
        <v>85309</v>
      </c>
      <c r="O5013">
        <v>17619</v>
      </c>
      <c r="P5013">
        <v>2742531</v>
      </c>
      <c r="Q5013">
        <v>0</v>
      </c>
      <c r="R5013">
        <v>2742531</v>
      </c>
      <c r="S5013" t="str">
        <f t="shared" si="156"/>
        <v>False</v>
      </c>
      <c r="T5013">
        <v>2359018</v>
      </c>
      <c r="U5013" t="b">
        <f t="shared" si="157"/>
        <v>0</v>
      </c>
      <c r="V5013">
        <v>0</v>
      </c>
      <c r="W5013">
        <v>0</v>
      </c>
      <c r="X5013">
        <v>0</v>
      </c>
      <c r="Y5013">
        <v>909604</v>
      </c>
      <c r="Z5013">
        <v>3268622</v>
      </c>
      <c r="AA5013" t="b">
        <f>ABS(T5013-Z5013)&gt;1000000</f>
        <v>0</v>
      </c>
      <c r="AB5013">
        <v>-526091</v>
      </c>
      <c r="AC5013">
        <v>390533</v>
      </c>
      <c r="AD5013">
        <v>-135558</v>
      </c>
      <c r="AE5013">
        <v>2514897</v>
      </c>
      <c r="AF5013">
        <v>0</v>
      </c>
      <c r="AG5013">
        <v>4270885</v>
      </c>
      <c r="AH5013">
        <v>4270885</v>
      </c>
      <c r="AI5013">
        <v>6785782</v>
      </c>
      <c r="AJ5013">
        <v>3756373</v>
      </c>
      <c r="AK5013">
        <v>0</v>
      </c>
      <c r="AL5013">
        <v>121451</v>
      </c>
      <c r="AM5013">
        <v>121451</v>
      </c>
      <c r="AN5013">
        <v>3877824</v>
      </c>
      <c r="AO5013">
        <v>2907958</v>
      </c>
      <c r="AQ5013">
        <f>K5013/R5013</f>
        <v>0.69203483935094989</v>
      </c>
    </row>
    <row r="5014" spans="1:43" x14ac:dyDescent="0.35">
      <c r="A5014" t="s">
        <v>10387</v>
      </c>
      <c r="B5014" t="s">
        <v>10388</v>
      </c>
      <c r="C5014" t="s">
        <v>50</v>
      </c>
      <c r="D5014" t="str">
        <f>IF(P5014&lt;=50000,"Extra Small",IF(AND(P5014&gt;=50000,P5014&lt;250000),"Small",IF(AND(P5014&gt;=250000,P5014&lt;1000000),"Medium",IF(AND(P5014&gt;=1000000,P5014&lt;10000000),"Large",IF(AND(P5014&gt;=10000000,P5014&lt;100000000),"Extra Large",IF(P5014&gt;=100000000,"Extra-extra-large"))))))</f>
        <v>Small</v>
      </c>
      <c r="E5014" t="s">
        <v>67</v>
      </c>
      <c r="F5014">
        <v>0</v>
      </c>
      <c r="G5014">
        <v>0</v>
      </c>
      <c r="H5014">
        <v>0</v>
      </c>
      <c r="I5014">
        <v>0</v>
      </c>
      <c r="J5014" t="s">
        <v>52</v>
      </c>
      <c r="K5014">
        <v>0</v>
      </c>
      <c r="L5014">
        <v>0</v>
      </c>
      <c r="M5014">
        <v>52042</v>
      </c>
      <c r="N5014">
        <v>6065</v>
      </c>
      <c r="O5014">
        <v>0</v>
      </c>
      <c r="P5014">
        <v>58107</v>
      </c>
      <c r="Q5014">
        <v>0</v>
      </c>
      <c r="R5014">
        <v>58107</v>
      </c>
      <c r="S5014" t="str">
        <f t="shared" si="156"/>
        <v>False</v>
      </c>
      <c r="T5014">
        <v>0</v>
      </c>
      <c r="U5014" t="e">
        <f t="shared" si="157"/>
        <v>#DIV/0!</v>
      </c>
      <c r="V5014">
        <v>0</v>
      </c>
      <c r="W5014">
        <v>200</v>
      </c>
      <c r="X5014">
        <v>0</v>
      </c>
      <c r="Y5014">
        <v>54364</v>
      </c>
      <c r="Z5014">
        <v>54564</v>
      </c>
      <c r="AA5014" t="b">
        <f>ABS(T5014-Z5014)&gt;25000</f>
        <v>1</v>
      </c>
      <c r="AB5014">
        <v>3543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336633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336633</v>
      </c>
      <c r="AQ5014">
        <f>K5014/R5014</f>
        <v>0</v>
      </c>
    </row>
    <row r="5015" spans="1:43" x14ac:dyDescent="0.35">
      <c r="A5015" t="s">
        <v>10389</v>
      </c>
      <c r="B5015" t="s">
        <v>10390</v>
      </c>
      <c r="C5015" t="s">
        <v>38</v>
      </c>
      <c r="D5015" t="str">
        <f>IF(P5015&lt;=50000,"Extra Small",IF(AND(P5015&gt;=50000,P5015&lt;250000),"Small",IF(AND(P5015&gt;=250000,P5015&lt;1000000),"Medium",IF(AND(P5015&gt;=1000000,P5015&lt;10000000),"Large",IF(AND(P5015&gt;=10000000,P5015&lt;100000000),"Extra Large",IF(P5015&gt;=100000000,"Extra-extra-large"))))))</f>
        <v>Medium</v>
      </c>
      <c r="E5015" t="s">
        <v>487</v>
      </c>
      <c r="F5015">
        <v>0</v>
      </c>
      <c r="G5015">
        <v>0</v>
      </c>
      <c r="H5015">
        <v>0</v>
      </c>
      <c r="I5015">
        <v>0</v>
      </c>
      <c r="J5015" t="s">
        <v>48</v>
      </c>
      <c r="K5015">
        <v>0</v>
      </c>
      <c r="L5015">
        <v>28222</v>
      </c>
      <c r="M5015">
        <v>0</v>
      </c>
      <c r="N5015">
        <v>317239</v>
      </c>
      <c r="O5015">
        <v>1745</v>
      </c>
      <c r="P5015">
        <v>347206</v>
      </c>
      <c r="Q5015">
        <v>0</v>
      </c>
      <c r="R5015">
        <v>347206</v>
      </c>
      <c r="S5015" t="str">
        <f t="shared" si="156"/>
        <v>False</v>
      </c>
      <c r="T5015">
        <v>0</v>
      </c>
      <c r="U5015" t="e">
        <f t="shared" si="157"/>
        <v>#DIV/0!</v>
      </c>
      <c r="V5015">
        <v>0</v>
      </c>
      <c r="W5015">
        <v>0</v>
      </c>
      <c r="X5015">
        <v>0</v>
      </c>
      <c r="Y5015">
        <v>317507</v>
      </c>
      <c r="Z5015">
        <v>317507</v>
      </c>
      <c r="AA5015" t="b">
        <f>ABS(T5015-Z5015)&gt;25000</f>
        <v>1</v>
      </c>
      <c r="AB5015">
        <v>29699</v>
      </c>
      <c r="AC5015">
        <v>0</v>
      </c>
      <c r="AD5015">
        <v>29699</v>
      </c>
      <c r="AE5015">
        <v>3980131</v>
      </c>
      <c r="AF5015">
        <v>0</v>
      </c>
      <c r="AG5015">
        <v>0</v>
      </c>
      <c r="AH5015">
        <v>2813</v>
      </c>
      <c r="AI5015">
        <v>3982944</v>
      </c>
      <c r="AJ5015">
        <v>875</v>
      </c>
      <c r="AK5015">
        <v>0</v>
      </c>
      <c r="AL5015">
        <v>0</v>
      </c>
      <c r="AM5015">
        <v>0</v>
      </c>
      <c r="AN5015">
        <v>875</v>
      </c>
      <c r="AO5015">
        <v>3982069</v>
      </c>
      <c r="AQ5015">
        <f>K5015/R5015</f>
        <v>0</v>
      </c>
    </row>
    <row r="5016" spans="1:43" x14ac:dyDescent="0.35">
      <c r="A5016" t="s">
        <v>10391</v>
      </c>
      <c r="B5016" t="s">
        <v>10392</v>
      </c>
      <c r="C5016" t="s">
        <v>50</v>
      </c>
      <c r="D5016" t="str">
        <f>IF(P5016&lt;=50000,"Extra Small",IF(AND(P5016&gt;=50000,P5016&lt;250000),"Small",IF(AND(P5016&gt;=250000,P5016&lt;1000000),"Medium",IF(AND(P5016&gt;=1000000,P5016&lt;10000000),"Large",IF(AND(P5016&gt;=10000000,P5016&lt;100000000),"Extra Large",IF(P5016&gt;=100000000,"Extra-extra-large"))))))</f>
        <v>Small</v>
      </c>
      <c r="E5016" t="s">
        <v>73</v>
      </c>
      <c r="F5016">
        <v>0</v>
      </c>
      <c r="G5016">
        <v>0</v>
      </c>
      <c r="H5016">
        <v>0</v>
      </c>
      <c r="I5016">
        <v>0</v>
      </c>
      <c r="J5016" t="s">
        <v>44</v>
      </c>
      <c r="K5016">
        <v>0</v>
      </c>
      <c r="L5016">
        <v>0</v>
      </c>
      <c r="M5016">
        <v>0</v>
      </c>
      <c r="N5016">
        <v>0</v>
      </c>
      <c r="O5016">
        <v>152029</v>
      </c>
      <c r="P5016">
        <v>152029</v>
      </c>
      <c r="Q5016">
        <v>0</v>
      </c>
      <c r="R5016">
        <v>152029</v>
      </c>
      <c r="S5016" t="str">
        <f t="shared" si="156"/>
        <v>False</v>
      </c>
      <c r="T5016">
        <v>0</v>
      </c>
      <c r="U5016" t="e">
        <f t="shared" si="157"/>
        <v>#DIV/0!</v>
      </c>
      <c r="V5016">
        <v>0</v>
      </c>
      <c r="W5016">
        <v>0</v>
      </c>
      <c r="X5016">
        <v>0</v>
      </c>
      <c r="Y5016">
        <v>151951</v>
      </c>
      <c r="Z5016">
        <v>151951</v>
      </c>
      <c r="AA5016" t="b">
        <f>ABS(T5016-Z5016)&gt;25000</f>
        <v>1</v>
      </c>
      <c r="AB5016">
        <v>78</v>
      </c>
      <c r="AC5016">
        <v>0</v>
      </c>
      <c r="AD5016">
        <v>78</v>
      </c>
      <c r="AE5016">
        <v>0</v>
      </c>
      <c r="AF5016">
        <v>0</v>
      </c>
      <c r="AG5016">
        <v>0</v>
      </c>
      <c r="AH5016">
        <v>0</v>
      </c>
      <c r="AI5016">
        <v>197906</v>
      </c>
      <c r="AJ5016">
        <v>0</v>
      </c>
      <c r="AK5016">
        <v>0</v>
      </c>
      <c r="AL5016">
        <v>0</v>
      </c>
      <c r="AM5016">
        <v>0</v>
      </c>
      <c r="AN5016">
        <v>7120</v>
      </c>
      <c r="AO5016">
        <v>190786</v>
      </c>
      <c r="AQ5016">
        <f>K5016/R5016</f>
        <v>0</v>
      </c>
    </row>
    <row r="5017" spans="1:43" x14ac:dyDescent="0.35">
      <c r="A5017" t="s">
        <v>10393</v>
      </c>
      <c r="B5017" t="s">
        <v>10394</v>
      </c>
      <c r="C5017" t="s">
        <v>38</v>
      </c>
      <c r="D5017" t="str">
        <f>IF(P5017&lt;=50000,"Extra Small",IF(AND(P5017&gt;=50000,P5017&lt;250000),"Small",IF(AND(P5017&gt;=250000,P5017&lt;1000000),"Medium",IF(AND(P5017&gt;=1000000,P5017&lt;10000000),"Large",IF(AND(P5017&gt;=10000000,P5017&lt;100000000),"Extra Large",IF(P5017&gt;=100000000,"Extra-extra-large"))))))</f>
        <v>Extra Small</v>
      </c>
      <c r="E5017" t="s">
        <v>110</v>
      </c>
      <c r="F5017">
        <v>0</v>
      </c>
      <c r="G5017">
        <v>2</v>
      </c>
      <c r="H5017">
        <v>0</v>
      </c>
      <c r="I5017">
        <v>1</v>
      </c>
      <c r="J5017" t="s">
        <v>92</v>
      </c>
      <c r="K5017">
        <v>0</v>
      </c>
      <c r="L5017">
        <v>0</v>
      </c>
      <c r="M5017">
        <v>0</v>
      </c>
      <c r="N5017">
        <v>0</v>
      </c>
      <c r="O5017">
        <v>35000</v>
      </c>
      <c r="P5017">
        <v>35000</v>
      </c>
      <c r="Q5017">
        <v>4</v>
      </c>
      <c r="R5017">
        <v>35004</v>
      </c>
      <c r="S5017" t="str">
        <f t="shared" si="156"/>
        <v>False</v>
      </c>
      <c r="T5017">
        <v>0</v>
      </c>
      <c r="U5017" t="b">
        <f t="shared" si="157"/>
        <v>0</v>
      </c>
      <c r="V5017">
        <v>0</v>
      </c>
      <c r="W5017">
        <v>0</v>
      </c>
      <c r="X5017">
        <v>0</v>
      </c>
      <c r="Y5017">
        <v>27067</v>
      </c>
      <c r="Z5017">
        <v>27067</v>
      </c>
      <c r="AA5017" t="b">
        <f>ABS(T5017-Z5017)&gt;25000</f>
        <v>1</v>
      </c>
      <c r="AB5017">
        <v>7937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69475</v>
      </c>
      <c r="AJ5017">
        <v>0</v>
      </c>
      <c r="AK5017">
        <v>0</v>
      </c>
      <c r="AL5017">
        <v>0</v>
      </c>
      <c r="AM5017">
        <v>0</v>
      </c>
      <c r="AN5017">
        <v>61539</v>
      </c>
      <c r="AO5017">
        <v>7936</v>
      </c>
      <c r="AQ5017">
        <f>K5017/R5017</f>
        <v>0</v>
      </c>
    </row>
    <row r="5018" spans="1:43" x14ac:dyDescent="0.35">
      <c r="A5018" t="s">
        <v>10395</v>
      </c>
      <c r="B5018" t="s">
        <v>10396</v>
      </c>
      <c r="C5018" t="s">
        <v>50</v>
      </c>
      <c r="D5018" t="str">
        <f>IF(P5018&lt;=50000,"Extra Small",IF(AND(P5018&gt;=50000,P5018&lt;250000),"Small",IF(AND(P5018&gt;=250000,P5018&lt;1000000),"Medium",IF(AND(P5018&gt;=1000000,P5018&lt;10000000),"Large",IF(AND(P5018&gt;=10000000,P5018&lt;100000000),"Extra Large",IF(P5018&gt;=100000000,"Extra-extra-large"))))))</f>
        <v>Extra Small</v>
      </c>
      <c r="E5018" t="s">
        <v>110</v>
      </c>
      <c r="F5018">
        <v>0</v>
      </c>
      <c r="G5018">
        <v>0</v>
      </c>
      <c r="H5018">
        <v>0</v>
      </c>
      <c r="I5018">
        <v>0</v>
      </c>
      <c r="J5018" t="s">
        <v>44</v>
      </c>
      <c r="K5018">
        <v>0</v>
      </c>
      <c r="L5018">
        <v>0</v>
      </c>
      <c r="M5018">
        <v>41654</v>
      </c>
      <c r="N5018">
        <v>35</v>
      </c>
      <c r="O5018">
        <v>0</v>
      </c>
      <c r="P5018">
        <v>41689</v>
      </c>
      <c r="Q5018">
        <v>20705</v>
      </c>
      <c r="R5018">
        <v>62394</v>
      </c>
      <c r="S5018" t="str">
        <f t="shared" si="156"/>
        <v>False</v>
      </c>
      <c r="T5018">
        <v>0</v>
      </c>
      <c r="U5018" t="e">
        <f t="shared" si="157"/>
        <v>#DIV/0!</v>
      </c>
      <c r="V5018">
        <v>0</v>
      </c>
      <c r="W5018">
        <v>0</v>
      </c>
      <c r="X5018">
        <v>0</v>
      </c>
      <c r="Y5018">
        <v>23774</v>
      </c>
      <c r="Z5018">
        <v>23774</v>
      </c>
      <c r="AA5018" t="b">
        <f>ABS(T5018-Z5018)&gt;25000</f>
        <v>0</v>
      </c>
      <c r="AB5018">
        <v>38620</v>
      </c>
      <c r="AC5018">
        <v>0</v>
      </c>
      <c r="AD5018">
        <v>38620</v>
      </c>
      <c r="AE5018">
        <v>0</v>
      </c>
      <c r="AF5018">
        <v>0</v>
      </c>
      <c r="AG5018">
        <v>0</v>
      </c>
      <c r="AH5018">
        <v>0</v>
      </c>
      <c r="AI5018">
        <v>1675080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1675080</v>
      </c>
      <c r="AQ5018">
        <f>K5018/R5018</f>
        <v>0</v>
      </c>
    </row>
    <row r="5019" spans="1:43" x14ac:dyDescent="0.35">
      <c r="A5019" t="s">
        <v>10397</v>
      </c>
      <c r="B5019" t="s">
        <v>10398</v>
      </c>
      <c r="C5019" t="s">
        <v>38</v>
      </c>
      <c r="D5019" t="str">
        <f>IF(P5019&lt;=50000,"Extra Small",IF(AND(P5019&gt;=50000,P5019&lt;250000),"Small",IF(AND(P5019&gt;=250000,P5019&lt;1000000),"Medium",IF(AND(P5019&gt;=1000000,P5019&lt;10000000),"Large",IF(AND(P5019&gt;=10000000,P5019&lt;100000000),"Extra Large",IF(P5019&gt;=100000000,"Extra-extra-large"))))))</f>
        <v>Small</v>
      </c>
      <c r="E5019" t="s">
        <v>49</v>
      </c>
      <c r="F5019">
        <v>0</v>
      </c>
      <c r="G5019">
        <v>0</v>
      </c>
      <c r="H5019">
        <v>0</v>
      </c>
      <c r="I5019">
        <v>0</v>
      </c>
      <c r="J5019" t="s">
        <v>130</v>
      </c>
      <c r="K5019">
        <v>0</v>
      </c>
      <c r="L5019">
        <v>126781</v>
      </c>
      <c r="M5019">
        <v>0</v>
      </c>
      <c r="N5019">
        <v>0</v>
      </c>
      <c r="O5019">
        <v>22747</v>
      </c>
      <c r="P5019">
        <v>149528</v>
      </c>
      <c r="Q5019">
        <v>0</v>
      </c>
      <c r="R5019">
        <v>149528</v>
      </c>
      <c r="S5019" t="str">
        <f t="shared" si="156"/>
        <v>False</v>
      </c>
      <c r="T5019">
        <v>0</v>
      </c>
      <c r="U5019" t="e">
        <f t="shared" si="157"/>
        <v>#DIV/0!</v>
      </c>
      <c r="V5019">
        <v>0</v>
      </c>
      <c r="W5019">
        <v>0</v>
      </c>
      <c r="X5019">
        <v>122000</v>
      </c>
      <c r="Y5019">
        <v>1892</v>
      </c>
      <c r="Z5019">
        <v>123892</v>
      </c>
      <c r="AA5019" t="b">
        <f>ABS(T5019-Z5019)&gt;25000</f>
        <v>1</v>
      </c>
      <c r="AB5019">
        <v>25636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62066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62066</v>
      </c>
      <c r="AQ5019">
        <f>K5019/R5019</f>
        <v>0</v>
      </c>
    </row>
    <row r="5020" spans="1:43" x14ac:dyDescent="0.35">
      <c r="A5020" t="s">
        <v>10399</v>
      </c>
      <c r="B5020" t="s">
        <v>10400</v>
      </c>
      <c r="C5020" t="s">
        <v>50</v>
      </c>
      <c r="D5020" t="str">
        <f>IF(P5020&lt;=50000,"Extra Small",IF(AND(P5020&gt;=50000,P5020&lt;250000),"Small",IF(AND(P5020&gt;=250000,P5020&lt;1000000),"Medium",IF(AND(P5020&gt;=1000000,P5020&lt;10000000),"Large",IF(AND(P5020&gt;=10000000,P5020&lt;100000000),"Extra Large",IF(P5020&gt;=100000000,"Extra-extra-large"))))))</f>
        <v>Extra Small</v>
      </c>
      <c r="E5020" t="s">
        <v>110</v>
      </c>
      <c r="F5020">
        <v>0</v>
      </c>
      <c r="G5020">
        <v>0</v>
      </c>
      <c r="H5020">
        <v>0</v>
      </c>
      <c r="I5020">
        <v>0</v>
      </c>
      <c r="J5020" t="s">
        <v>44</v>
      </c>
      <c r="K5020">
        <v>0</v>
      </c>
      <c r="L5020">
        <v>0</v>
      </c>
      <c r="M5020">
        <v>523</v>
      </c>
      <c r="N5020">
        <v>1</v>
      </c>
      <c r="O5020">
        <v>0</v>
      </c>
      <c r="P5020">
        <v>524</v>
      </c>
      <c r="Q5020">
        <v>0</v>
      </c>
      <c r="R5020">
        <v>524</v>
      </c>
      <c r="S5020" t="str">
        <f t="shared" si="156"/>
        <v>False</v>
      </c>
      <c r="T5020">
        <v>0</v>
      </c>
      <c r="U5020" t="e">
        <f t="shared" si="157"/>
        <v>#DIV/0!</v>
      </c>
      <c r="V5020">
        <v>0</v>
      </c>
      <c r="W5020">
        <v>0</v>
      </c>
      <c r="X5020">
        <v>0</v>
      </c>
      <c r="Y5020">
        <v>370</v>
      </c>
      <c r="Z5020">
        <v>370</v>
      </c>
      <c r="AA5020" t="b">
        <f>ABS(T5020-Z5020)&gt;25000</f>
        <v>0</v>
      </c>
      <c r="AB5020">
        <v>154</v>
      </c>
      <c r="AC5020">
        <v>0</v>
      </c>
      <c r="AD5020">
        <v>154</v>
      </c>
      <c r="AE5020">
        <v>0</v>
      </c>
      <c r="AF5020">
        <v>0</v>
      </c>
      <c r="AG5020">
        <v>0</v>
      </c>
      <c r="AH5020">
        <v>0</v>
      </c>
      <c r="AI5020">
        <v>1007088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1007088</v>
      </c>
      <c r="AQ5020">
        <f>K5020/R5020</f>
        <v>0</v>
      </c>
    </row>
    <row r="5021" spans="1:43" x14ac:dyDescent="0.35">
      <c r="A5021" t="s">
        <v>10401</v>
      </c>
      <c r="B5021" t="s">
        <v>10402</v>
      </c>
      <c r="C5021" t="s">
        <v>38</v>
      </c>
      <c r="D5021" t="str">
        <f>IF(P5021&lt;=50000,"Extra Small",IF(AND(P5021&gt;=50000,P5021&lt;250000),"Small",IF(AND(P5021&gt;=250000,P5021&lt;1000000),"Medium",IF(AND(P5021&gt;=1000000,P5021&lt;10000000),"Large",IF(AND(P5021&gt;=10000000,P5021&lt;100000000),"Extra Large",IF(P5021&gt;=100000000,"Extra-extra-large"))))))</f>
        <v>Small</v>
      </c>
      <c r="E5021" t="s">
        <v>123</v>
      </c>
      <c r="F5021">
        <v>0</v>
      </c>
      <c r="G5021">
        <v>3</v>
      </c>
      <c r="H5021">
        <v>1</v>
      </c>
      <c r="I5021">
        <v>0.76</v>
      </c>
      <c r="J5021" t="s">
        <v>103</v>
      </c>
      <c r="K5021">
        <v>0</v>
      </c>
      <c r="L5021">
        <v>25050</v>
      </c>
      <c r="M5021">
        <v>33809</v>
      </c>
      <c r="N5021">
        <v>208</v>
      </c>
      <c r="O5021">
        <v>31800</v>
      </c>
      <c r="P5021">
        <v>90867</v>
      </c>
      <c r="Q5021">
        <v>0</v>
      </c>
      <c r="R5021">
        <v>90867</v>
      </c>
      <c r="S5021" t="str">
        <f t="shared" si="156"/>
        <v>False</v>
      </c>
      <c r="T5021">
        <v>52651</v>
      </c>
      <c r="U5021" t="b">
        <f t="shared" si="157"/>
        <v>0</v>
      </c>
      <c r="V5021">
        <v>0</v>
      </c>
      <c r="W5021">
        <v>0</v>
      </c>
      <c r="X5021">
        <v>0</v>
      </c>
      <c r="Y5021">
        <v>37316</v>
      </c>
      <c r="Z5021">
        <v>89967</v>
      </c>
      <c r="AA5021" t="b">
        <f>ABS(T5021-Z5021)&gt;25000</f>
        <v>1</v>
      </c>
      <c r="AB5021">
        <v>900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22410</v>
      </c>
      <c r="AJ5021">
        <v>0</v>
      </c>
      <c r="AK5021">
        <v>0</v>
      </c>
      <c r="AL5021">
        <v>0</v>
      </c>
      <c r="AM5021">
        <v>0</v>
      </c>
      <c r="AN5021">
        <v>17616</v>
      </c>
      <c r="AO5021">
        <v>4794</v>
      </c>
      <c r="AQ5021">
        <f>K5021/R5021</f>
        <v>0</v>
      </c>
    </row>
    <row r="5022" spans="1:43" x14ac:dyDescent="0.35">
      <c r="A5022" t="s">
        <v>10403</v>
      </c>
      <c r="B5022" t="s">
        <v>10404</v>
      </c>
      <c r="C5022" t="s">
        <v>38</v>
      </c>
      <c r="D5022" t="str">
        <f>IF(P5022&lt;=50000,"Extra Small",IF(AND(P5022&gt;=50000,P5022&lt;250000),"Small",IF(AND(P5022&gt;=250000,P5022&lt;1000000),"Medium",IF(AND(P5022&gt;=1000000,P5022&lt;10000000),"Large",IF(AND(P5022&gt;=10000000,P5022&lt;100000000),"Extra Large",IF(P5022&gt;=100000000,"Extra-extra-large"))))))</f>
        <v>Large</v>
      </c>
      <c r="E5022" t="s">
        <v>131</v>
      </c>
      <c r="F5022">
        <v>9</v>
      </c>
      <c r="G5022">
        <v>7</v>
      </c>
      <c r="H5022">
        <v>1</v>
      </c>
      <c r="I5022">
        <v>12.3</v>
      </c>
      <c r="J5022" t="s">
        <v>3086</v>
      </c>
      <c r="K5022">
        <v>356880</v>
      </c>
      <c r="L5022">
        <v>2805245</v>
      </c>
      <c r="M5022">
        <v>96027</v>
      </c>
      <c r="N5022">
        <v>5567</v>
      </c>
      <c r="O5022">
        <v>0</v>
      </c>
      <c r="P5022">
        <v>3263719</v>
      </c>
      <c r="Q5022">
        <v>2727</v>
      </c>
      <c r="R5022">
        <v>3266446</v>
      </c>
      <c r="S5022" t="str">
        <f t="shared" si="156"/>
        <v>False</v>
      </c>
      <c r="T5022">
        <v>1176605</v>
      </c>
      <c r="U5022" t="b">
        <f t="shared" si="157"/>
        <v>0</v>
      </c>
      <c r="V5022">
        <v>165</v>
      </c>
      <c r="W5022">
        <v>1320641</v>
      </c>
      <c r="X5022">
        <v>0</v>
      </c>
      <c r="Y5022">
        <v>706813</v>
      </c>
      <c r="Z5022">
        <v>3204224</v>
      </c>
      <c r="AA5022" t="b">
        <f>ABS(T5022-Z5022)&gt;1000000</f>
        <v>1</v>
      </c>
      <c r="AB5022">
        <v>62222</v>
      </c>
      <c r="AC5022">
        <v>300304</v>
      </c>
      <c r="AD5022">
        <v>362526</v>
      </c>
      <c r="AE5022">
        <v>1785166</v>
      </c>
      <c r="AF5022">
        <v>0</v>
      </c>
      <c r="AG5022">
        <v>3584515</v>
      </c>
      <c r="AH5022">
        <v>3584515</v>
      </c>
      <c r="AI5022">
        <v>5369681</v>
      </c>
      <c r="AJ5022">
        <v>1880281</v>
      </c>
      <c r="AK5022">
        <v>0</v>
      </c>
      <c r="AL5022">
        <v>269473</v>
      </c>
      <c r="AM5022">
        <v>269473</v>
      </c>
      <c r="AN5022">
        <v>2149754</v>
      </c>
      <c r="AO5022">
        <v>3219927</v>
      </c>
      <c r="AQ5022">
        <f>K5022/R5022</f>
        <v>0.10925635997043882</v>
      </c>
    </row>
    <row r="5023" spans="1:43" x14ac:dyDescent="0.35">
      <c r="A5023" t="s">
        <v>10405</v>
      </c>
      <c r="B5023" t="s">
        <v>10406</v>
      </c>
      <c r="C5023" t="s">
        <v>38</v>
      </c>
      <c r="D5023" t="str">
        <f>IF(P5023&lt;=50000,"Extra Small",IF(AND(P5023&gt;=50000,P5023&lt;250000),"Small",IF(AND(P5023&gt;=250000,P5023&lt;1000000),"Medium",IF(AND(P5023&gt;=1000000,P5023&lt;10000000),"Large",IF(AND(P5023&gt;=10000000,P5023&lt;100000000),"Extra Large",IF(P5023&gt;=100000000,"Extra-extra-large"))))))</f>
        <v>Medium</v>
      </c>
      <c r="E5023" t="s">
        <v>43</v>
      </c>
      <c r="F5023">
        <v>0</v>
      </c>
      <c r="G5023">
        <v>0</v>
      </c>
      <c r="H5023">
        <v>0</v>
      </c>
      <c r="I5023">
        <v>0</v>
      </c>
      <c r="J5023" t="s">
        <v>130</v>
      </c>
      <c r="K5023">
        <v>0</v>
      </c>
      <c r="L5023">
        <v>384193</v>
      </c>
      <c r="M5023">
        <v>0</v>
      </c>
      <c r="N5023">
        <v>2906</v>
      </c>
      <c r="O5023">
        <v>0</v>
      </c>
      <c r="P5023">
        <v>387099</v>
      </c>
      <c r="Q5023">
        <v>0</v>
      </c>
      <c r="R5023">
        <v>387099</v>
      </c>
      <c r="S5023" t="str">
        <f t="shared" si="156"/>
        <v>False</v>
      </c>
      <c r="T5023">
        <v>0</v>
      </c>
      <c r="U5023" t="e">
        <f t="shared" si="157"/>
        <v>#DIV/0!</v>
      </c>
      <c r="V5023">
        <v>0</v>
      </c>
      <c r="W5023">
        <v>0</v>
      </c>
      <c r="X5023">
        <v>0</v>
      </c>
      <c r="Y5023">
        <v>19031</v>
      </c>
      <c r="Z5023">
        <v>19031</v>
      </c>
      <c r="AA5023" t="b">
        <f>ABS(T5023-Z5023)&gt;25000</f>
        <v>0</v>
      </c>
      <c r="AB5023">
        <v>368068</v>
      </c>
      <c r="AC5023">
        <v>0</v>
      </c>
      <c r="AD5023">
        <v>368068</v>
      </c>
      <c r="AE5023">
        <v>493257</v>
      </c>
      <c r="AF5023">
        <v>0</v>
      </c>
      <c r="AG5023">
        <v>0</v>
      </c>
      <c r="AH5023">
        <v>0</v>
      </c>
      <c r="AI5023">
        <v>493257</v>
      </c>
      <c r="AJ5023">
        <v>1079</v>
      </c>
      <c r="AK5023">
        <v>0</v>
      </c>
      <c r="AL5023">
        <v>0</v>
      </c>
      <c r="AM5023">
        <v>0</v>
      </c>
      <c r="AN5023">
        <v>1079</v>
      </c>
      <c r="AO5023">
        <v>492178</v>
      </c>
      <c r="AQ5023">
        <f>K5023/R5023</f>
        <v>0</v>
      </c>
    </row>
    <row r="5024" spans="1:43" x14ac:dyDescent="0.35">
      <c r="A5024" t="s">
        <v>10407</v>
      </c>
      <c r="B5024" t="s">
        <v>10408</v>
      </c>
      <c r="C5024" t="s">
        <v>50</v>
      </c>
      <c r="D5024" t="str">
        <f>IF(P5024&lt;=50000,"Extra Small",IF(AND(P5024&gt;=50000,P5024&lt;250000),"Small",IF(AND(P5024&gt;=250000,P5024&lt;1000000),"Medium",IF(AND(P5024&gt;=1000000,P5024&lt;10000000),"Large",IF(AND(P5024&gt;=10000000,P5024&lt;100000000),"Extra Large",IF(P5024&gt;=100000000,"Extra-extra-large"))))))</f>
        <v>Medium</v>
      </c>
      <c r="E5024" t="s">
        <v>73</v>
      </c>
      <c r="F5024">
        <v>1</v>
      </c>
      <c r="G5024">
        <v>1</v>
      </c>
      <c r="H5024">
        <v>0</v>
      </c>
      <c r="I5024">
        <v>1.4</v>
      </c>
      <c r="J5024" t="s">
        <v>102</v>
      </c>
      <c r="K5024">
        <v>0</v>
      </c>
      <c r="L5024">
        <v>0</v>
      </c>
      <c r="M5024">
        <v>419886</v>
      </c>
      <c r="N5024">
        <v>10010</v>
      </c>
      <c r="O5024">
        <v>0</v>
      </c>
      <c r="P5024">
        <v>429896</v>
      </c>
      <c r="Q5024">
        <v>0</v>
      </c>
      <c r="R5024">
        <v>429896</v>
      </c>
      <c r="S5024" t="str">
        <f t="shared" si="156"/>
        <v>False</v>
      </c>
      <c r="T5024">
        <v>147559</v>
      </c>
      <c r="U5024" t="b">
        <f t="shared" si="157"/>
        <v>0</v>
      </c>
      <c r="V5024">
        <v>0</v>
      </c>
      <c r="W5024">
        <v>0</v>
      </c>
      <c r="X5024">
        <v>0</v>
      </c>
      <c r="Y5024">
        <v>253191</v>
      </c>
      <c r="Z5024">
        <v>400750</v>
      </c>
      <c r="AA5024" t="b">
        <f>ABS(T5024-Z5024)&gt;25000</f>
        <v>1</v>
      </c>
      <c r="AB5024">
        <v>29146</v>
      </c>
      <c r="AC5024">
        <v>0</v>
      </c>
      <c r="AD5024">
        <v>29146</v>
      </c>
      <c r="AE5024">
        <v>783200</v>
      </c>
      <c r="AF5024">
        <v>0</v>
      </c>
      <c r="AG5024">
        <v>0</v>
      </c>
      <c r="AH5024">
        <v>79084</v>
      </c>
      <c r="AI5024">
        <v>862284</v>
      </c>
      <c r="AJ5024">
        <v>74576</v>
      </c>
      <c r="AK5024">
        <v>0</v>
      </c>
      <c r="AL5024">
        <v>0</v>
      </c>
      <c r="AM5024">
        <v>0</v>
      </c>
      <c r="AN5024">
        <v>74576</v>
      </c>
      <c r="AO5024">
        <v>787708</v>
      </c>
      <c r="AQ5024">
        <f>K5024/R5024</f>
        <v>0</v>
      </c>
    </row>
    <row r="5025" spans="1:43" x14ac:dyDescent="0.35">
      <c r="A5025" t="s">
        <v>10409</v>
      </c>
      <c r="B5025" t="s">
        <v>10410</v>
      </c>
      <c r="C5025" t="s">
        <v>38</v>
      </c>
      <c r="D5025" t="str">
        <f>IF(P5025&lt;=50000,"Extra Small",IF(AND(P5025&gt;=50000,P5025&lt;250000),"Small",IF(AND(P5025&gt;=250000,P5025&lt;1000000),"Medium",IF(AND(P5025&gt;=1000000,P5025&lt;10000000),"Large",IF(AND(P5025&gt;=10000000,P5025&lt;100000000),"Extra Large",IF(P5025&gt;=100000000,"Extra-extra-large"))))))</f>
        <v>Small</v>
      </c>
      <c r="E5025" t="s">
        <v>43</v>
      </c>
      <c r="F5025">
        <v>0</v>
      </c>
      <c r="G5025">
        <v>1</v>
      </c>
      <c r="H5025">
        <v>0</v>
      </c>
      <c r="I5025">
        <v>0</v>
      </c>
      <c r="J5025" t="s">
        <v>107</v>
      </c>
      <c r="K5025">
        <v>0</v>
      </c>
      <c r="L5025">
        <v>93127</v>
      </c>
      <c r="M5025">
        <v>0</v>
      </c>
      <c r="N5025">
        <v>0</v>
      </c>
      <c r="O5025">
        <v>0</v>
      </c>
      <c r="P5025">
        <v>93127</v>
      </c>
      <c r="Q5025">
        <v>0</v>
      </c>
      <c r="R5025">
        <v>93127</v>
      </c>
      <c r="S5025" t="str">
        <f t="shared" si="156"/>
        <v>False</v>
      </c>
      <c r="T5025">
        <v>9855</v>
      </c>
      <c r="U5025" t="b">
        <f t="shared" si="157"/>
        <v>0</v>
      </c>
      <c r="V5025">
        <v>0</v>
      </c>
      <c r="W5025">
        <v>0</v>
      </c>
      <c r="X5025">
        <v>0</v>
      </c>
      <c r="Y5025">
        <v>89712</v>
      </c>
      <c r="Z5025">
        <v>99567</v>
      </c>
      <c r="AA5025" t="b">
        <f>ABS(T5025-Z5025)&gt;25000</f>
        <v>1</v>
      </c>
      <c r="AB5025">
        <v>-6440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40941</v>
      </c>
      <c r="AJ5025">
        <v>0</v>
      </c>
      <c r="AK5025">
        <v>0</v>
      </c>
      <c r="AL5025">
        <v>0</v>
      </c>
      <c r="AM5025">
        <v>0</v>
      </c>
      <c r="AN5025">
        <v>7773</v>
      </c>
      <c r="AO5025">
        <v>33168</v>
      </c>
      <c r="AQ5025">
        <f>K5025/R5025</f>
        <v>0</v>
      </c>
    </row>
    <row r="5026" spans="1:43" x14ac:dyDescent="0.35">
      <c r="A5026" t="s">
        <v>10411</v>
      </c>
      <c r="B5026" t="s">
        <v>10412</v>
      </c>
      <c r="C5026" t="s">
        <v>38</v>
      </c>
      <c r="D5026" t="str">
        <f>IF(P5026&lt;=50000,"Extra Small",IF(AND(P5026&gt;=50000,P5026&lt;250000),"Small",IF(AND(P5026&gt;=250000,P5026&lt;1000000),"Medium",IF(AND(P5026&gt;=1000000,P5026&lt;10000000),"Large",IF(AND(P5026&gt;=10000000,P5026&lt;100000000),"Extra Large",IF(P5026&gt;=100000000,"Extra-extra-large"))))))</f>
        <v>Medium</v>
      </c>
      <c r="E5026" t="s">
        <v>55</v>
      </c>
      <c r="F5026">
        <v>0</v>
      </c>
      <c r="G5026">
        <v>8</v>
      </c>
      <c r="H5026">
        <v>7</v>
      </c>
      <c r="I5026">
        <v>5.26</v>
      </c>
      <c r="J5026" t="s">
        <v>1723</v>
      </c>
      <c r="K5026">
        <v>533122</v>
      </c>
      <c r="L5026">
        <v>9119</v>
      </c>
      <c r="M5026">
        <v>136133</v>
      </c>
      <c r="N5026">
        <v>2266</v>
      </c>
      <c r="O5026">
        <v>9418</v>
      </c>
      <c r="P5026">
        <v>690058</v>
      </c>
      <c r="Q5026">
        <v>20772</v>
      </c>
      <c r="R5026">
        <v>710830</v>
      </c>
      <c r="S5026" t="str">
        <f t="shared" si="156"/>
        <v>False</v>
      </c>
      <c r="T5026">
        <v>448331</v>
      </c>
      <c r="U5026" t="b">
        <f t="shared" si="157"/>
        <v>0</v>
      </c>
      <c r="V5026">
        <v>0</v>
      </c>
      <c r="W5026">
        <v>171</v>
      </c>
      <c r="X5026">
        <v>0</v>
      </c>
      <c r="Y5026">
        <v>247730</v>
      </c>
      <c r="Z5026">
        <v>696232</v>
      </c>
      <c r="AA5026" t="b">
        <f>ABS(T5026-Z5026)&gt;25000</f>
        <v>1</v>
      </c>
      <c r="AB5026">
        <v>14598</v>
      </c>
      <c r="AC5026">
        <v>0</v>
      </c>
      <c r="AD5026">
        <v>14598</v>
      </c>
      <c r="AE5026">
        <v>486600</v>
      </c>
      <c r="AF5026">
        <v>0</v>
      </c>
      <c r="AG5026">
        <v>0</v>
      </c>
      <c r="AH5026">
        <v>671526</v>
      </c>
      <c r="AI5026">
        <v>1158126</v>
      </c>
      <c r="AJ5026">
        <v>384808</v>
      </c>
      <c r="AK5026">
        <v>0</v>
      </c>
      <c r="AL5026">
        <v>0</v>
      </c>
      <c r="AM5026">
        <v>36697</v>
      </c>
      <c r="AN5026">
        <v>421505</v>
      </c>
      <c r="AO5026">
        <v>736621</v>
      </c>
      <c r="AQ5026">
        <f>K5026/R5026</f>
        <v>0.74999929659693598</v>
      </c>
    </row>
    <row r="5027" spans="1:43" x14ac:dyDescent="0.35">
      <c r="A5027" t="s">
        <v>10413</v>
      </c>
      <c r="B5027" t="s">
        <v>10414</v>
      </c>
      <c r="C5027" t="s">
        <v>38</v>
      </c>
      <c r="D5027" t="str">
        <f>IF(P5027&lt;=50000,"Extra Small",IF(AND(P5027&gt;=50000,P5027&lt;250000),"Small",IF(AND(P5027&gt;=250000,P5027&lt;1000000),"Medium",IF(AND(P5027&gt;=1000000,P5027&lt;10000000),"Large",IF(AND(P5027&gt;=10000000,P5027&lt;100000000),"Extra Large",IF(P5027&gt;=100000000,"Extra-extra-large"))))))</f>
        <v>Medium</v>
      </c>
      <c r="E5027" t="s">
        <v>85</v>
      </c>
      <c r="F5027">
        <v>0</v>
      </c>
      <c r="G5027">
        <v>2</v>
      </c>
      <c r="H5027">
        <v>9</v>
      </c>
      <c r="I5027">
        <v>2.1</v>
      </c>
      <c r="J5027" t="s">
        <v>118</v>
      </c>
      <c r="K5027">
        <v>320726</v>
      </c>
      <c r="L5027">
        <v>48751</v>
      </c>
      <c r="M5027">
        <v>111723</v>
      </c>
      <c r="N5027">
        <v>0</v>
      </c>
      <c r="O5027">
        <v>0</v>
      </c>
      <c r="P5027">
        <v>481200</v>
      </c>
      <c r="Q5027">
        <v>1975</v>
      </c>
      <c r="R5027">
        <v>483175</v>
      </c>
      <c r="S5027" t="str">
        <f t="shared" si="156"/>
        <v>False</v>
      </c>
      <c r="T5027">
        <v>138530</v>
      </c>
      <c r="U5027" t="b">
        <f t="shared" si="157"/>
        <v>0</v>
      </c>
      <c r="V5027">
        <v>0</v>
      </c>
      <c r="W5027">
        <v>0</v>
      </c>
      <c r="X5027">
        <v>0</v>
      </c>
      <c r="Y5027">
        <v>361085</v>
      </c>
      <c r="Z5027">
        <v>499615</v>
      </c>
      <c r="AA5027" t="b">
        <f>ABS(T5027-Z5027)&gt;25000</f>
        <v>1</v>
      </c>
      <c r="AB5027">
        <v>-16440</v>
      </c>
      <c r="AC5027">
        <v>0</v>
      </c>
      <c r="AD5027">
        <v>-16440</v>
      </c>
      <c r="AE5027">
        <v>194649</v>
      </c>
      <c r="AF5027">
        <v>0</v>
      </c>
      <c r="AG5027">
        <v>0</v>
      </c>
      <c r="AH5027">
        <v>6477</v>
      </c>
      <c r="AI5027">
        <v>201126</v>
      </c>
      <c r="AJ5027">
        <v>82874</v>
      </c>
      <c r="AK5027">
        <v>0</v>
      </c>
      <c r="AL5027">
        <v>0</v>
      </c>
      <c r="AM5027">
        <v>0</v>
      </c>
      <c r="AN5027">
        <v>82874</v>
      </c>
      <c r="AO5027">
        <v>118252</v>
      </c>
      <c r="AQ5027">
        <f>K5027/R5027</f>
        <v>0.66378848243390076</v>
      </c>
    </row>
    <row r="5028" spans="1:43" x14ac:dyDescent="0.35">
      <c r="A5028" t="s">
        <v>10415</v>
      </c>
      <c r="B5028" t="s">
        <v>10416</v>
      </c>
      <c r="C5028" t="s">
        <v>38</v>
      </c>
      <c r="D5028" t="str">
        <f>IF(P5028&lt;=50000,"Extra Small",IF(AND(P5028&gt;=50000,P5028&lt;250000),"Small",IF(AND(P5028&gt;=250000,P5028&lt;1000000),"Medium",IF(AND(P5028&gt;=1000000,P5028&lt;10000000),"Large",IF(AND(P5028&gt;=10000000,P5028&lt;100000000),"Extra Large",IF(P5028&gt;=100000000,"Extra-extra-large"))))))</f>
        <v>Small</v>
      </c>
      <c r="E5028" t="s">
        <v>73</v>
      </c>
      <c r="F5028">
        <v>0</v>
      </c>
      <c r="G5028">
        <v>0</v>
      </c>
      <c r="H5028">
        <v>0</v>
      </c>
      <c r="I5028">
        <v>0</v>
      </c>
      <c r="J5028" t="s">
        <v>57</v>
      </c>
      <c r="K5028">
        <v>1179</v>
      </c>
      <c r="L5028">
        <v>1000</v>
      </c>
      <c r="M5028">
        <v>0</v>
      </c>
      <c r="N5028">
        <v>2272</v>
      </c>
      <c r="O5028">
        <v>52020</v>
      </c>
      <c r="P5028">
        <v>56471</v>
      </c>
      <c r="Q5028">
        <v>0</v>
      </c>
      <c r="R5028">
        <v>56471</v>
      </c>
      <c r="S5028" t="str">
        <f t="shared" si="156"/>
        <v>False</v>
      </c>
      <c r="T5028">
        <v>0</v>
      </c>
      <c r="U5028" t="e">
        <f t="shared" si="157"/>
        <v>#DIV/0!</v>
      </c>
      <c r="V5028">
        <v>0</v>
      </c>
      <c r="W5028">
        <v>0</v>
      </c>
      <c r="X5028">
        <v>0</v>
      </c>
      <c r="Y5028">
        <v>31596</v>
      </c>
      <c r="Z5028">
        <v>31596</v>
      </c>
      <c r="AA5028" t="b">
        <f>ABS(T5028-Z5028)&gt;25000</f>
        <v>1</v>
      </c>
      <c r="AB5028">
        <v>24875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148921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148921</v>
      </c>
      <c r="AQ5028">
        <f>K5028/R5028</f>
        <v>2.0877972764781923E-2</v>
      </c>
    </row>
    <row r="5029" spans="1:43" x14ac:dyDescent="0.35">
      <c r="A5029" t="s">
        <v>10417</v>
      </c>
      <c r="B5029" t="s">
        <v>10418</v>
      </c>
      <c r="C5029" t="s">
        <v>50</v>
      </c>
      <c r="D5029" t="str">
        <f>IF(P5029&lt;=50000,"Extra Small",IF(AND(P5029&gt;=50000,P5029&lt;250000),"Small",IF(AND(P5029&gt;=250000,P5029&lt;1000000),"Medium",IF(AND(P5029&gt;=1000000,P5029&lt;10000000),"Large",IF(AND(P5029&gt;=10000000,P5029&lt;100000000),"Extra Large",IF(P5029&gt;=100000000,"Extra-extra-large"))))))</f>
        <v>Extra Small</v>
      </c>
      <c r="E5029" t="s">
        <v>110</v>
      </c>
      <c r="F5029">
        <v>0</v>
      </c>
      <c r="G5029">
        <v>0</v>
      </c>
      <c r="H5029">
        <v>0</v>
      </c>
      <c r="I5029">
        <v>0</v>
      </c>
      <c r="J5029" t="s">
        <v>44</v>
      </c>
      <c r="K5029">
        <v>0</v>
      </c>
      <c r="L5029">
        <v>0</v>
      </c>
      <c r="M5029">
        <v>0</v>
      </c>
      <c r="N5029">
        <v>0</v>
      </c>
      <c r="O5029">
        <v>37</v>
      </c>
      <c r="P5029">
        <v>37</v>
      </c>
      <c r="Q5029">
        <v>0</v>
      </c>
      <c r="R5029">
        <v>37</v>
      </c>
      <c r="S5029" t="str">
        <f t="shared" si="156"/>
        <v>False</v>
      </c>
      <c r="T5029">
        <v>0</v>
      </c>
      <c r="U5029" t="e">
        <f t="shared" si="157"/>
        <v>#DIV/0!</v>
      </c>
      <c r="V5029">
        <v>0</v>
      </c>
      <c r="W5029">
        <v>0</v>
      </c>
      <c r="X5029">
        <v>0</v>
      </c>
      <c r="Y5029">
        <v>0</v>
      </c>
      <c r="Z5029">
        <v>0</v>
      </c>
      <c r="AA5029" t="b">
        <f>ABS(T5029-Z5029)&gt;25000</f>
        <v>0</v>
      </c>
      <c r="AB5029">
        <v>37</v>
      </c>
      <c r="AC5029">
        <v>0</v>
      </c>
      <c r="AD5029">
        <v>37</v>
      </c>
      <c r="AE5029">
        <v>0</v>
      </c>
      <c r="AF5029">
        <v>0</v>
      </c>
      <c r="AG5029">
        <v>0</v>
      </c>
      <c r="AH5029">
        <v>0</v>
      </c>
      <c r="AI5029">
        <v>141210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141210</v>
      </c>
      <c r="AQ5029">
        <f>K5029/R5029</f>
        <v>0</v>
      </c>
    </row>
    <row r="5030" spans="1:43" x14ac:dyDescent="0.35">
      <c r="A5030" t="s">
        <v>10419</v>
      </c>
      <c r="B5030" t="s">
        <v>10420</v>
      </c>
      <c r="C5030" t="s">
        <v>38</v>
      </c>
      <c r="D5030" t="str">
        <f>IF(P5030&lt;=50000,"Extra Small",IF(AND(P5030&gt;=50000,P5030&lt;250000),"Small",IF(AND(P5030&gt;=250000,P5030&lt;1000000),"Medium",IF(AND(P5030&gt;=1000000,P5030&lt;10000000),"Large",IF(AND(P5030&gt;=10000000,P5030&lt;100000000),"Extra Large",IF(P5030&gt;=100000000,"Extra-extra-large"))))))</f>
        <v>Medium</v>
      </c>
      <c r="E5030" t="s">
        <v>43</v>
      </c>
      <c r="F5030">
        <v>3</v>
      </c>
      <c r="G5030">
        <v>2</v>
      </c>
      <c r="H5030">
        <v>2</v>
      </c>
      <c r="I5030">
        <v>0</v>
      </c>
      <c r="J5030" t="s">
        <v>48</v>
      </c>
      <c r="K5030">
        <v>768734</v>
      </c>
      <c r="L5030">
        <v>0</v>
      </c>
      <c r="M5030">
        <v>13630</v>
      </c>
      <c r="N5030">
        <v>0</v>
      </c>
      <c r="O5030">
        <v>6836</v>
      </c>
      <c r="P5030">
        <v>789200</v>
      </c>
      <c r="Q5030">
        <v>0</v>
      </c>
      <c r="R5030">
        <v>789200</v>
      </c>
      <c r="S5030" t="str">
        <f t="shared" si="156"/>
        <v>False</v>
      </c>
      <c r="T5030">
        <v>392073</v>
      </c>
      <c r="U5030" t="b">
        <f t="shared" si="157"/>
        <v>0</v>
      </c>
      <c r="V5030">
        <v>0</v>
      </c>
      <c r="W5030">
        <v>0</v>
      </c>
      <c r="X5030">
        <v>0</v>
      </c>
      <c r="Y5030">
        <v>291398</v>
      </c>
      <c r="Z5030">
        <v>683471</v>
      </c>
      <c r="AA5030" t="b">
        <f>ABS(T5030-Z5030)&gt;25000</f>
        <v>1</v>
      </c>
      <c r="AB5030">
        <v>105729</v>
      </c>
      <c r="AC5030">
        <v>0</v>
      </c>
      <c r="AD5030">
        <v>105729</v>
      </c>
      <c r="AE5030">
        <v>574210</v>
      </c>
      <c r="AF5030">
        <v>0</v>
      </c>
      <c r="AG5030">
        <v>0</v>
      </c>
      <c r="AH5030">
        <v>605</v>
      </c>
      <c r="AI5030">
        <v>574815</v>
      </c>
      <c r="AJ5030">
        <v>127376</v>
      </c>
      <c r="AK5030">
        <v>0</v>
      </c>
      <c r="AL5030">
        <v>0</v>
      </c>
      <c r="AM5030">
        <v>0</v>
      </c>
      <c r="AN5030">
        <v>127376</v>
      </c>
      <c r="AO5030">
        <v>447439</v>
      </c>
      <c r="AQ5030">
        <f>K5030/R5030</f>
        <v>0.97406741003547892</v>
      </c>
    </row>
    <row r="5031" spans="1:43" x14ac:dyDescent="0.35">
      <c r="A5031" t="s">
        <v>10421</v>
      </c>
      <c r="B5031" t="s">
        <v>10422</v>
      </c>
      <c r="C5031" t="s">
        <v>50</v>
      </c>
      <c r="D5031" t="str">
        <f>IF(P5031&lt;=50000,"Extra Small",IF(AND(P5031&gt;=50000,P5031&lt;250000),"Small",IF(AND(P5031&gt;=250000,P5031&lt;1000000),"Medium",IF(AND(P5031&gt;=1000000,P5031&lt;10000000),"Large",IF(AND(P5031&gt;=10000000,P5031&lt;100000000),"Extra Large",IF(P5031&gt;=100000000,"Extra-extra-large"))))))</f>
        <v>Medium</v>
      </c>
      <c r="E5031" t="s">
        <v>47</v>
      </c>
      <c r="F5031">
        <v>0</v>
      </c>
      <c r="G5031">
        <v>3</v>
      </c>
      <c r="H5031">
        <v>12</v>
      </c>
      <c r="I5031">
        <v>2.5</v>
      </c>
      <c r="J5031" t="s">
        <v>130</v>
      </c>
      <c r="K5031">
        <v>0</v>
      </c>
      <c r="L5031">
        <v>0</v>
      </c>
      <c r="M5031">
        <v>0</v>
      </c>
      <c r="N5031">
        <v>0</v>
      </c>
      <c r="O5031">
        <v>433522</v>
      </c>
      <c r="P5031">
        <v>433522</v>
      </c>
      <c r="Q5031">
        <v>16362</v>
      </c>
      <c r="R5031">
        <v>449884</v>
      </c>
      <c r="S5031" t="str">
        <f t="shared" si="156"/>
        <v>False</v>
      </c>
      <c r="T5031">
        <v>243655</v>
      </c>
      <c r="U5031" t="b">
        <f t="shared" si="157"/>
        <v>0</v>
      </c>
      <c r="V5031">
        <v>0</v>
      </c>
      <c r="W5031">
        <v>0</v>
      </c>
      <c r="X5031">
        <v>0</v>
      </c>
      <c r="Y5031">
        <v>153711</v>
      </c>
      <c r="Z5031">
        <v>397366</v>
      </c>
      <c r="AA5031" t="b">
        <f>ABS(T5031-Z5031)&gt;25000</f>
        <v>1</v>
      </c>
      <c r="AB5031">
        <v>52518</v>
      </c>
      <c r="AC5031">
        <v>0</v>
      </c>
      <c r="AD5031">
        <v>52518</v>
      </c>
      <c r="AE5031">
        <v>888883</v>
      </c>
      <c r="AF5031">
        <v>0</v>
      </c>
      <c r="AG5031">
        <v>0</v>
      </c>
      <c r="AH5031">
        <v>0</v>
      </c>
      <c r="AI5031">
        <v>888883</v>
      </c>
      <c r="AJ5031">
        <v>86967</v>
      </c>
      <c r="AK5031">
        <v>0</v>
      </c>
      <c r="AL5031">
        <v>0</v>
      </c>
      <c r="AM5031">
        <v>0</v>
      </c>
      <c r="AN5031">
        <v>86967</v>
      </c>
      <c r="AO5031">
        <v>801916</v>
      </c>
      <c r="AQ5031">
        <f>K5031/R5031</f>
        <v>0</v>
      </c>
    </row>
    <row r="5032" spans="1:43" x14ac:dyDescent="0.35">
      <c r="A5032" t="s">
        <v>10423</v>
      </c>
      <c r="B5032" t="s">
        <v>10424</v>
      </c>
      <c r="C5032" t="s">
        <v>38</v>
      </c>
      <c r="D5032" t="str">
        <f>IF(P5032&lt;=50000,"Extra Small",IF(AND(P5032&gt;=50000,P5032&lt;250000),"Small",IF(AND(P5032&gt;=250000,P5032&lt;1000000),"Medium",IF(AND(P5032&gt;=1000000,P5032&lt;10000000),"Large",IF(AND(P5032&gt;=10000000,P5032&lt;100000000),"Extra Large",IF(P5032&gt;=100000000,"Extra-extra-large"))))))</f>
        <v>Extra Large</v>
      </c>
      <c r="E5032" t="s">
        <v>51</v>
      </c>
      <c r="F5032">
        <v>150</v>
      </c>
      <c r="G5032">
        <v>123</v>
      </c>
      <c r="H5032">
        <v>94</v>
      </c>
      <c r="I5032">
        <v>241.8</v>
      </c>
      <c r="J5032" t="s">
        <v>278</v>
      </c>
      <c r="K5032">
        <v>14234336</v>
      </c>
      <c r="L5032">
        <v>44784</v>
      </c>
      <c r="M5032">
        <v>22150047</v>
      </c>
      <c r="N5032">
        <v>242101</v>
      </c>
      <c r="O5032">
        <v>912530</v>
      </c>
      <c r="P5032">
        <v>37583798</v>
      </c>
      <c r="Q5032">
        <v>0</v>
      </c>
      <c r="R5032">
        <v>37583798</v>
      </c>
      <c r="S5032" t="str">
        <f t="shared" si="156"/>
        <v>False</v>
      </c>
      <c r="T5032">
        <v>18001303</v>
      </c>
      <c r="U5032" t="b">
        <f t="shared" si="157"/>
        <v>0</v>
      </c>
      <c r="V5032">
        <v>40000</v>
      </c>
      <c r="W5032">
        <v>0</v>
      </c>
      <c r="X5032">
        <v>0</v>
      </c>
      <c r="Y5032">
        <v>18315149</v>
      </c>
      <c r="Z5032">
        <v>36356452</v>
      </c>
      <c r="AA5032" t="b">
        <f>ABS(T5032-Z5032)&gt;1000000</f>
        <v>1</v>
      </c>
      <c r="AB5032">
        <v>1227346</v>
      </c>
      <c r="AC5032">
        <v>2735088</v>
      </c>
      <c r="AD5032">
        <v>3962434</v>
      </c>
      <c r="AE5032">
        <v>11034276</v>
      </c>
      <c r="AF5032">
        <v>0</v>
      </c>
      <c r="AG5032">
        <v>86302329</v>
      </c>
      <c r="AH5032">
        <v>86302329</v>
      </c>
      <c r="AI5032">
        <v>97336605</v>
      </c>
      <c r="AJ5032">
        <v>9451634</v>
      </c>
      <c r="AK5032">
        <v>0</v>
      </c>
      <c r="AL5032">
        <v>4329002</v>
      </c>
      <c r="AM5032">
        <v>4329002</v>
      </c>
      <c r="AN5032">
        <v>13780636</v>
      </c>
      <c r="AO5032">
        <v>83555969</v>
      </c>
      <c r="AQ5032">
        <f>K5032/R5032</f>
        <v>0.37873596489636308</v>
      </c>
    </row>
    <row r="5033" spans="1:43" x14ac:dyDescent="0.35">
      <c r="A5033" t="s">
        <v>10425</v>
      </c>
      <c r="B5033" t="s">
        <v>10426</v>
      </c>
      <c r="C5033" t="s">
        <v>38</v>
      </c>
      <c r="D5033" t="str">
        <f>IF(P5033&lt;=50000,"Extra Small",IF(AND(P5033&gt;=50000,P5033&lt;250000),"Small",IF(AND(P5033&gt;=250000,P5033&lt;1000000),"Medium",IF(AND(P5033&gt;=1000000,P5033&lt;10000000),"Large",IF(AND(P5033&gt;=10000000,P5033&lt;100000000),"Extra Large",IF(P5033&gt;=100000000,"Extra-extra-large"))))))</f>
        <v>Medium</v>
      </c>
      <c r="E5033" t="s">
        <v>70</v>
      </c>
      <c r="F5033">
        <v>4</v>
      </c>
      <c r="G5033">
        <v>4</v>
      </c>
      <c r="H5033">
        <v>10</v>
      </c>
      <c r="I5033">
        <v>5.8</v>
      </c>
      <c r="J5033" t="s">
        <v>172</v>
      </c>
      <c r="K5033">
        <v>660060</v>
      </c>
      <c r="L5033">
        <v>12083</v>
      </c>
      <c r="M5033">
        <v>229473</v>
      </c>
      <c r="N5033">
        <v>8421</v>
      </c>
      <c r="O5033">
        <v>48455</v>
      </c>
      <c r="P5033">
        <v>958492</v>
      </c>
      <c r="Q5033">
        <v>0</v>
      </c>
      <c r="R5033">
        <v>958492</v>
      </c>
      <c r="S5033" t="str">
        <f t="shared" si="156"/>
        <v>False</v>
      </c>
      <c r="T5033">
        <v>495585</v>
      </c>
      <c r="U5033" t="b">
        <f t="shared" si="157"/>
        <v>0</v>
      </c>
      <c r="V5033">
        <v>0</v>
      </c>
      <c r="W5033">
        <v>0</v>
      </c>
      <c r="X5033">
        <v>0</v>
      </c>
      <c r="Y5033">
        <v>427831</v>
      </c>
      <c r="Z5033">
        <v>923416</v>
      </c>
      <c r="AA5033" t="b">
        <f>ABS(T5033-Z5033)&gt;25000</f>
        <v>1</v>
      </c>
      <c r="AB5033">
        <v>35076</v>
      </c>
      <c r="AC5033">
        <v>0</v>
      </c>
      <c r="AD5033">
        <v>35076</v>
      </c>
      <c r="AE5033">
        <v>824278</v>
      </c>
      <c r="AF5033">
        <v>0</v>
      </c>
      <c r="AG5033">
        <v>0</v>
      </c>
      <c r="AH5033">
        <v>44730</v>
      </c>
      <c r="AI5033">
        <v>869008</v>
      </c>
      <c r="AJ5033">
        <v>595559</v>
      </c>
      <c r="AK5033">
        <v>0</v>
      </c>
      <c r="AL5033">
        <v>0</v>
      </c>
      <c r="AM5033">
        <v>26350</v>
      </c>
      <c r="AN5033">
        <v>621909</v>
      </c>
      <c r="AO5033">
        <v>247099</v>
      </c>
      <c r="AQ5033">
        <f>K5033/R5033</f>
        <v>0.68864424533538104</v>
      </c>
    </row>
    <row r="5034" spans="1:43" x14ac:dyDescent="0.35">
      <c r="A5034" t="s">
        <v>10427</v>
      </c>
      <c r="B5034" t="s">
        <v>10428</v>
      </c>
      <c r="C5034" t="s">
        <v>38</v>
      </c>
      <c r="D5034" t="str">
        <f>IF(P5034&lt;=50000,"Extra Small",IF(AND(P5034&gt;=50000,P5034&lt;250000),"Small",IF(AND(P5034&gt;=250000,P5034&lt;1000000),"Medium",IF(AND(P5034&gt;=1000000,P5034&lt;10000000),"Large",IF(AND(P5034&gt;=10000000,P5034&lt;100000000),"Extra Large",IF(P5034&gt;=100000000,"Extra-extra-large"))))))</f>
        <v>Large</v>
      </c>
      <c r="E5034" t="s">
        <v>39</v>
      </c>
      <c r="F5034">
        <v>4</v>
      </c>
      <c r="G5034">
        <v>14</v>
      </c>
      <c r="H5034">
        <v>2</v>
      </c>
      <c r="I5034">
        <v>10</v>
      </c>
      <c r="J5034" t="s">
        <v>142</v>
      </c>
      <c r="K5034">
        <v>0</v>
      </c>
      <c r="L5034">
        <v>1065205</v>
      </c>
      <c r="M5034">
        <v>0</v>
      </c>
      <c r="N5034">
        <v>0</v>
      </c>
      <c r="O5034">
        <v>136205</v>
      </c>
      <c r="P5034">
        <v>1201410</v>
      </c>
      <c r="Q5034">
        <v>0</v>
      </c>
      <c r="R5034">
        <v>1201410</v>
      </c>
      <c r="S5034" t="str">
        <f t="shared" si="156"/>
        <v>False</v>
      </c>
      <c r="T5034">
        <v>701772</v>
      </c>
      <c r="U5034" t="b">
        <f t="shared" si="157"/>
        <v>0</v>
      </c>
      <c r="V5034">
        <v>0</v>
      </c>
      <c r="W5034">
        <v>276713</v>
      </c>
      <c r="X5034">
        <v>138489</v>
      </c>
      <c r="Y5034">
        <v>126752</v>
      </c>
      <c r="Z5034">
        <v>1243726</v>
      </c>
      <c r="AA5034" t="b">
        <f>ABS(T5034-Z5034)&gt;1000000</f>
        <v>0</v>
      </c>
      <c r="AB5034">
        <v>-42316</v>
      </c>
      <c r="AC5034">
        <v>0</v>
      </c>
      <c r="AD5034">
        <v>-42316</v>
      </c>
      <c r="AE5034">
        <v>398087</v>
      </c>
      <c r="AF5034">
        <v>0</v>
      </c>
      <c r="AG5034">
        <v>6337784</v>
      </c>
      <c r="AH5034">
        <v>6337784</v>
      </c>
      <c r="AI5034">
        <v>6735871</v>
      </c>
      <c r="AJ5034">
        <v>179993</v>
      </c>
      <c r="AK5034">
        <v>0</v>
      </c>
      <c r="AL5034">
        <v>3421</v>
      </c>
      <c r="AM5034">
        <v>3421</v>
      </c>
      <c r="AN5034">
        <v>183414</v>
      </c>
      <c r="AO5034">
        <v>6552457</v>
      </c>
      <c r="AQ5034">
        <f>K5034/R5034</f>
        <v>0</v>
      </c>
    </row>
    <row r="5035" spans="1:43" x14ac:dyDescent="0.35">
      <c r="A5035" t="s">
        <v>10429</v>
      </c>
      <c r="B5035" t="s">
        <v>10430</v>
      </c>
      <c r="C5035" t="s">
        <v>38</v>
      </c>
      <c r="D5035" t="str">
        <f>IF(P5035&lt;=50000,"Extra Small",IF(AND(P5035&gt;=50000,P5035&lt;250000),"Small",IF(AND(P5035&gt;=250000,P5035&lt;1000000),"Medium",IF(AND(P5035&gt;=1000000,P5035&lt;10000000),"Large",IF(AND(P5035&gt;=10000000,P5035&lt;100000000),"Extra Large",IF(P5035&gt;=100000000,"Extra-extra-large"))))))</f>
        <v>Large</v>
      </c>
      <c r="E5035" t="s">
        <v>73</v>
      </c>
      <c r="F5035">
        <v>10</v>
      </c>
      <c r="G5035">
        <v>12</v>
      </c>
      <c r="H5035">
        <v>2</v>
      </c>
      <c r="I5035">
        <v>18.420000000000002</v>
      </c>
      <c r="J5035" t="s">
        <v>56</v>
      </c>
      <c r="K5035">
        <v>6576317</v>
      </c>
      <c r="L5035">
        <v>0</v>
      </c>
      <c r="M5035">
        <v>2377668</v>
      </c>
      <c r="N5035">
        <v>0</v>
      </c>
      <c r="O5035">
        <v>24406</v>
      </c>
      <c r="P5035">
        <v>8978391</v>
      </c>
      <c r="Q5035">
        <v>10513</v>
      </c>
      <c r="R5035">
        <v>8988904</v>
      </c>
      <c r="S5035" t="str">
        <f t="shared" si="156"/>
        <v>False</v>
      </c>
      <c r="T5035">
        <v>1803057</v>
      </c>
      <c r="U5035" t="b">
        <f t="shared" si="157"/>
        <v>0</v>
      </c>
      <c r="V5035">
        <v>265253</v>
      </c>
      <c r="W5035">
        <v>0</v>
      </c>
      <c r="X5035">
        <v>0</v>
      </c>
      <c r="Y5035">
        <v>2068320</v>
      </c>
      <c r="Z5035">
        <v>4136630</v>
      </c>
      <c r="AA5035" t="b">
        <f>ABS(T5035-Z5035)&gt;1000000</f>
        <v>1</v>
      </c>
      <c r="AB5035">
        <v>4852274</v>
      </c>
      <c r="AC5035">
        <v>4028896</v>
      </c>
      <c r="AD5035">
        <v>8881170</v>
      </c>
      <c r="AE5035">
        <v>2139511</v>
      </c>
      <c r="AF5035">
        <v>0</v>
      </c>
      <c r="AG5035">
        <v>44631272</v>
      </c>
      <c r="AH5035">
        <v>44631272</v>
      </c>
      <c r="AI5035">
        <v>46770783</v>
      </c>
      <c r="AJ5035">
        <v>1241825</v>
      </c>
      <c r="AK5035">
        <v>4289340</v>
      </c>
      <c r="AL5035">
        <v>94975</v>
      </c>
      <c r="AM5035">
        <v>4384315</v>
      </c>
      <c r="AN5035">
        <v>5626140</v>
      </c>
      <c r="AO5035">
        <v>41144643</v>
      </c>
      <c r="AQ5035">
        <f>K5035/R5035</f>
        <v>0.73160387517766345</v>
      </c>
    </row>
    <row r="5036" spans="1:43" x14ac:dyDescent="0.35">
      <c r="A5036" t="s">
        <v>10431</v>
      </c>
      <c r="B5036" t="s">
        <v>10432</v>
      </c>
      <c r="C5036" t="s">
        <v>38</v>
      </c>
      <c r="D5036" t="str">
        <f>IF(P5036&lt;=50000,"Extra Small",IF(AND(P5036&gt;=50000,P5036&lt;250000),"Small",IF(AND(P5036&gt;=250000,P5036&lt;1000000),"Medium",IF(AND(P5036&gt;=1000000,P5036&lt;10000000),"Large",IF(AND(P5036&gt;=10000000,P5036&lt;100000000),"Extra Large",IF(P5036&gt;=100000000,"Extra-extra-large"))))))</f>
        <v>Extra Large</v>
      </c>
      <c r="E5036" t="s">
        <v>101</v>
      </c>
      <c r="F5036">
        <v>389</v>
      </c>
      <c r="G5036">
        <v>228</v>
      </c>
      <c r="H5036">
        <v>1168</v>
      </c>
      <c r="I5036">
        <v>647</v>
      </c>
      <c r="J5036" t="s">
        <v>10433</v>
      </c>
      <c r="K5036">
        <v>49217985</v>
      </c>
      <c r="L5036">
        <v>573206</v>
      </c>
      <c r="M5036">
        <v>28528990</v>
      </c>
      <c r="N5036">
        <v>298947</v>
      </c>
      <c r="O5036">
        <v>732378</v>
      </c>
      <c r="P5036">
        <v>79351506</v>
      </c>
      <c r="Q5036">
        <v>584850</v>
      </c>
      <c r="R5036">
        <v>79936356</v>
      </c>
      <c r="S5036" t="str">
        <f t="shared" si="156"/>
        <v>False</v>
      </c>
      <c r="T5036">
        <v>66775997</v>
      </c>
      <c r="U5036" t="b">
        <f t="shared" si="157"/>
        <v>0</v>
      </c>
      <c r="V5036">
        <v>0</v>
      </c>
      <c r="W5036">
        <v>0</v>
      </c>
      <c r="X5036">
        <v>0</v>
      </c>
      <c r="Y5036">
        <v>18365152</v>
      </c>
      <c r="Z5036">
        <v>85141149</v>
      </c>
      <c r="AA5036" t="b">
        <f>ABS(T5036-Z5036)&gt;1000000</f>
        <v>1</v>
      </c>
      <c r="AB5036">
        <v>-5204793</v>
      </c>
      <c r="AC5036">
        <v>0</v>
      </c>
      <c r="AD5036">
        <v>-5204793</v>
      </c>
      <c r="AE5036">
        <v>14173517</v>
      </c>
      <c r="AF5036">
        <v>0</v>
      </c>
      <c r="AG5036">
        <v>6797399</v>
      </c>
      <c r="AH5036">
        <v>6797399</v>
      </c>
      <c r="AI5036">
        <v>20970916</v>
      </c>
      <c r="AJ5036">
        <v>11092693</v>
      </c>
      <c r="AK5036">
        <v>0</v>
      </c>
      <c r="AL5036">
        <v>240351</v>
      </c>
      <c r="AM5036">
        <v>240351</v>
      </c>
      <c r="AN5036">
        <v>11333044</v>
      </c>
      <c r="AO5036">
        <v>9637872</v>
      </c>
      <c r="AQ5036">
        <f>K5036/R5036</f>
        <v>0.61571464428526113</v>
      </c>
    </row>
    <row r="5037" spans="1:43" x14ac:dyDescent="0.35">
      <c r="A5037" t="s">
        <v>10434</v>
      </c>
      <c r="B5037" t="s">
        <v>10435</v>
      </c>
      <c r="C5037" t="s">
        <v>38</v>
      </c>
      <c r="D5037" t="str">
        <f>IF(P5037&lt;=50000,"Extra Small",IF(AND(P5037&gt;=50000,P5037&lt;250000),"Small",IF(AND(P5037&gt;=250000,P5037&lt;1000000),"Medium",IF(AND(P5037&gt;=1000000,P5037&lt;10000000),"Large",IF(AND(P5037&gt;=10000000,P5037&lt;100000000),"Extra Large",IF(P5037&gt;=100000000,"Extra-extra-large"))))))</f>
        <v>Medium</v>
      </c>
      <c r="E5037" t="s">
        <v>43</v>
      </c>
      <c r="F5037">
        <v>2</v>
      </c>
      <c r="G5037">
        <v>5</v>
      </c>
      <c r="H5037">
        <v>0</v>
      </c>
      <c r="I5037">
        <v>4</v>
      </c>
      <c r="J5037" t="s">
        <v>92</v>
      </c>
      <c r="K5037">
        <v>471844</v>
      </c>
      <c r="L5037">
        <v>0</v>
      </c>
      <c r="M5037">
        <v>137888</v>
      </c>
      <c r="N5037">
        <v>5566</v>
      </c>
      <c r="O5037">
        <v>0</v>
      </c>
      <c r="P5037">
        <v>615298</v>
      </c>
      <c r="Q5037">
        <v>0</v>
      </c>
      <c r="R5037">
        <v>615298</v>
      </c>
      <c r="S5037" t="str">
        <f t="shared" si="156"/>
        <v>False</v>
      </c>
      <c r="T5037">
        <v>433815</v>
      </c>
      <c r="U5037" t="b">
        <f t="shared" si="157"/>
        <v>0</v>
      </c>
      <c r="V5037">
        <v>0</v>
      </c>
      <c r="W5037">
        <v>0</v>
      </c>
      <c r="X5037">
        <v>0</v>
      </c>
      <c r="Y5037">
        <v>197334</v>
      </c>
      <c r="Z5037">
        <v>631149</v>
      </c>
      <c r="AA5037" t="b">
        <f>ABS(T5037-Z5037)&gt;25000</f>
        <v>1</v>
      </c>
      <c r="AB5037">
        <v>-15851</v>
      </c>
      <c r="AC5037">
        <v>0</v>
      </c>
      <c r="AD5037">
        <v>-15851</v>
      </c>
      <c r="AE5037">
        <v>520512</v>
      </c>
      <c r="AF5037">
        <v>0</v>
      </c>
      <c r="AG5037">
        <v>0</v>
      </c>
      <c r="AH5037">
        <v>2102</v>
      </c>
      <c r="AI5037">
        <v>522614</v>
      </c>
      <c r="AJ5037">
        <v>167831</v>
      </c>
      <c r="AK5037">
        <v>0</v>
      </c>
      <c r="AL5037">
        <v>0</v>
      </c>
      <c r="AM5037">
        <v>9875</v>
      </c>
      <c r="AN5037">
        <v>177706</v>
      </c>
      <c r="AO5037">
        <v>344908</v>
      </c>
      <c r="AQ5037">
        <f>K5037/R5037</f>
        <v>0.76685443476169268</v>
      </c>
    </row>
    <row r="5038" spans="1:43" x14ac:dyDescent="0.35">
      <c r="A5038" t="s">
        <v>10436</v>
      </c>
      <c r="B5038" t="s">
        <v>10437</v>
      </c>
      <c r="C5038" t="s">
        <v>38</v>
      </c>
      <c r="D5038" t="str">
        <f>IF(P5038&lt;=50000,"Extra Small",IF(AND(P5038&gt;=50000,P5038&lt;250000),"Small",IF(AND(P5038&gt;=250000,P5038&lt;1000000),"Medium",IF(AND(P5038&gt;=1000000,P5038&lt;10000000),"Large",IF(AND(P5038&gt;=10000000,P5038&lt;100000000),"Extra Large",IF(P5038&gt;=100000000,"Extra-extra-large"))))))</f>
        <v>Large</v>
      </c>
      <c r="E5038" t="s">
        <v>131</v>
      </c>
      <c r="F5038">
        <v>2</v>
      </c>
      <c r="G5038">
        <v>2</v>
      </c>
      <c r="H5038">
        <v>1</v>
      </c>
      <c r="I5038">
        <v>5</v>
      </c>
      <c r="J5038" t="s">
        <v>48</v>
      </c>
      <c r="K5038">
        <v>1408248</v>
      </c>
      <c r="L5038">
        <v>74843</v>
      </c>
      <c r="M5038">
        <v>0</v>
      </c>
      <c r="N5038">
        <v>0</v>
      </c>
      <c r="O5038">
        <v>53963</v>
      </c>
      <c r="P5038">
        <v>1537054</v>
      </c>
      <c r="Q5038">
        <v>0</v>
      </c>
      <c r="R5038">
        <v>1537054</v>
      </c>
      <c r="S5038" t="str">
        <f t="shared" si="156"/>
        <v>False</v>
      </c>
      <c r="T5038">
        <v>430986</v>
      </c>
      <c r="U5038" t="b">
        <f t="shared" si="157"/>
        <v>0</v>
      </c>
      <c r="V5038">
        <v>0</v>
      </c>
      <c r="W5038">
        <v>1087770</v>
      </c>
      <c r="X5038">
        <v>0</v>
      </c>
      <c r="Y5038">
        <v>227597</v>
      </c>
      <c r="Z5038">
        <v>1746353</v>
      </c>
      <c r="AA5038" t="b">
        <f>ABS(T5038-Z5038)&gt;1000000</f>
        <v>1</v>
      </c>
      <c r="AB5038">
        <v>-209299</v>
      </c>
      <c r="AC5038">
        <v>0</v>
      </c>
      <c r="AD5038">
        <v>-209299</v>
      </c>
      <c r="AE5038">
        <v>2356767</v>
      </c>
      <c r="AF5038">
        <v>0</v>
      </c>
      <c r="AG5038">
        <v>12699</v>
      </c>
      <c r="AH5038">
        <v>12699</v>
      </c>
      <c r="AI5038">
        <v>2369466</v>
      </c>
      <c r="AJ5038">
        <v>2242810</v>
      </c>
      <c r="AK5038">
        <v>0</v>
      </c>
      <c r="AL5038">
        <v>2725</v>
      </c>
      <c r="AM5038">
        <v>2725</v>
      </c>
      <c r="AN5038">
        <v>2245535</v>
      </c>
      <c r="AO5038">
        <v>123931</v>
      </c>
      <c r="AQ5038">
        <f>K5038/R5038</f>
        <v>0.91619943085929312</v>
      </c>
    </row>
    <row r="5039" spans="1:43" x14ac:dyDescent="0.35">
      <c r="A5039" t="s">
        <v>10438</v>
      </c>
      <c r="B5039" t="s">
        <v>10439</v>
      </c>
      <c r="C5039" t="s">
        <v>38</v>
      </c>
      <c r="D5039" t="str">
        <f>IF(P5039&lt;=50000,"Extra Small",IF(AND(P5039&gt;=50000,P5039&lt;250000),"Small",IF(AND(P5039&gt;=250000,P5039&lt;1000000),"Medium",IF(AND(P5039&gt;=1000000,P5039&lt;10000000),"Large",IF(AND(P5039&gt;=10000000,P5039&lt;100000000),"Extra Large",IF(P5039&gt;=100000000,"Extra-extra-large"))))))</f>
        <v>Large</v>
      </c>
      <c r="E5039" t="s">
        <v>43</v>
      </c>
      <c r="F5039">
        <v>4</v>
      </c>
      <c r="G5039">
        <v>5</v>
      </c>
      <c r="H5039">
        <v>1</v>
      </c>
      <c r="I5039">
        <v>7.5</v>
      </c>
      <c r="J5039" t="s">
        <v>10440</v>
      </c>
      <c r="K5039">
        <v>75800</v>
      </c>
      <c r="L5039">
        <v>18062</v>
      </c>
      <c r="M5039">
        <v>1246783</v>
      </c>
      <c r="N5039">
        <v>8541</v>
      </c>
      <c r="O5039">
        <v>0</v>
      </c>
      <c r="P5039">
        <v>1349186</v>
      </c>
      <c r="Q5039">
        <v>0</v>
      </c>
      <c r="R5039">
        <v>1349186</v>
      </c>
      <c r="S5039" t="str">
        <f t="shared" si="156"/>
        <v>False</v>
      </c>
      <c r="T5039">
        <v>647203</v>
      </c>
      <c r="U5039" t="b">
        <f t="shared" si="157"/>
        <v>0</v>
      </c>
      <c r="V5039">
        <v>280</v>
      </c>
      <c r="W5039">
        <v>24298</v>
      </c>
      <c r="X5039">
        <v>0</v>
      </c>
      <c r="Y5039">
        <v>581810</v>
      </c>
      <c r="Z5039">
        <v>1253591</v>
      </c>
      <c r="AA5039" t="b">
        <f>ABS(T5039-Z5039)&gt;1000000</f>
        <v>0</v>
      </c>
      <c r="AB5039">
        <v>95595</v>
      </c>
      <c r="AC5039">
        <v>0</v>
      </c>
      <c r="AD5039">
        <v>95595</v>
      </c>
      <c r="AE5039">
        <v>1094121</v>
      </c>
      <c r="AF5039">
        <v>0</v>
      </c>
      <c r="AG5039">
        <v>48838</v>
      </c>
      <c r="AH5039">
        <v>48838</v>
      </c>
      <c r="AI5039">
        <v>1142959</v>
      </c>
      <c r="AJ5039">
        <v>260765</v>
      </c>
      <c r="AK5039">
        <v>0</v>
      </c>
      <c r="AL5039">
        <v>0</v>
      </c>
      <c r="AM5039">
        <v>0</v>
      </c>
      <c r="AN5039">
        <v>260765</v>
      </c>
      <c r="AO5039">
        <v>882194</v>
      </c>
      <c r="AQ5039">
        <f>K5039/R5039</f>
        <v>5.6182023827700552E-2</v>
      </c>
    </row>
    <row r="5040" spans="1:43" x14ac:dyDescent="0.35">
      <c r="A5040" t="s">
        <v>10441</v>
      </c>
      <c r="B5040" t="s">
        <v>10442</v>
      </c>
      <c r="C5040" t="s">
        <v>38</v>
      </c>
      <c r="D5040" t="str">
        <f>IF(P5040&lt;=50000,"Extra Small",IF(AND(P5040&gt;=50000,P5040&lt;250000),"Small",IF(AND(P5040&gt;=250000,P5040&lt;1000000),"Medium",IF(AND(P5040&gt;=1000000,P5040&lt;10000000),"Large",IF(AND(P5040&gt;=10000000,P5040&lt;100000000),"Extra Large",IF(P5040&gt;=100000000,"Extra-extra-large"))))))</f>
        <v>Small</v>
      </c>
      <c r="E5040" t="s">
        <v>43</v>
      </c>
      <c r="F5040">
        <v>0</v>
      </c>
      <c r="G5040">
        <v>2</v>
      </c>
      <c r="H5040">
        <v>1</v>
      </c>
      <c r="I5040">
        <v>3</v>
      </c>
      <c r="J5040" t="s">
        <v>102</v>
      </c>
      <c r="K5040">
        <v>25936</v>
      </c>
      <c r="L5040">
        <v>0</v>
      </c>
      <c r="M5040">
        <v>112377</v>
      </c>
      <c r="N5040">
        <v>0</v>
      </c>
      <c r="O5040">
        <v>0</v>
      </c>
      <c r="P5040">
        <v>138313</v>
      </c>
      <c r="Q5040">
        <v>0</v>
      </c>
      <c r="R5040">
        <v>138313</v>
      </c>
      <c r="S5040" t="str">
        <f t="shared" si="156"/>
        <v>False</v>
      </c>
      <c r="T5040">
        <v>98001</v>
      </c>
      <c r="U5040" t="b">
        <f t="shared" si="157"/>
        <v>0</v>
      </c>
      <c r="V5040">
        <v>0</v>
      </c>
      <c r="W5040">
        <v>0</v>
      </c>
      <c r="X5040">
        <v>0</v>
      </c>
      <c r="Y5040">
        <v>28176</v>
      </c>
      <c r="Z5040">
        <v>126177</v>
      </c>
      <c r="AA5040" t="b">
        <f>ABS(T5040-Z5040)&gt;25000</f>
        <v>1</v>
      </c>
      <c r="AB5040">
        <v>12136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23780</v>
      </c>
      <c r="AJ5040">
        <v>0</v>
      </c>
      <c r="AK5040">
        <v>0</v>
      </c>
      <c r="AL5040">
        <v>0</v>
      </c>
      <c r="AM5040">
        <v>0</v>
      </c>
      <c r="AN5040">
        <v>5460</v>
      </c>
      <c r="AO5040">
        <v>18320</v>
      </c>
      <c r="AQ5040">
        <f>K5040/R5040</f>
        <v>0.18751671932500921</v>
      </c>
    </row>
    <row r="5041" spans="1:43" x14ac:dyDescent="0.35">
      <c r="A5041" t="s">
        <v>10443</v>
      </c>
      <c r="B5041" t="s">
        <v>10444</v>
      </c>
      <c r="C5041" t="s">
        <v>38</v>
      </c>
      <c r="D5041" t="str">
        <f>IF(P5041&lt;=50000,"Extra Small",IF(AND(P5041&gt;=50000,P5041&lt;250000),"Small",IF(AND(P5041&gt;=250000,P5041&lt;1000000),"Medium",IF(AND(P5041&gt;=1000000,P5041&lt;10000000),"Large",IF(AND(P5041&gt;=10000000,P5041&lt;100000000),"Extra Large",IF(P5041&gt;=100000000,"Extra-extra-large"))))))</f>
        <v>Extra Large</v>
      </c>
      <c r="E5041" t="s">
        <v>55</v>
      </c>
      <c r="F5041">
        <v>63</v>
      </c>
      <c r="G5041">
        <v>44</v>
      </c>
      <c r="H5041">
        <v>5</v>
      </c>
      <c r="I5041">
        <v>94.85</v>
      </c>
      <c r="J5041" t="s">
        <v>48</v>
      </c>
      <c r="K5041">
        <v>39502835</v>
      </c>
      <c r="L5041">
        <v>0</v>
      </c>
      <c r="M5041">
        <v>68734</v>
      </c>
      <c r="N5041">
        <v>842707</v>
      </c>
      <c r="O5041">
        <v>57892</v>
      </c>
      <c r="P5041">
        <v>40472168</v>
      </c>
      <c r="Q5041">
        <v>0</v>
      </c>
      <c r="R5041">
        <v>40472168</v>
      </c>
      <c r="S5041" t="str">
        <f t="shared" si="156"/>
        <v>False</v>
      </c>
      <c r="T5041">
        <v>8305616</v>
      </c>
      <c r="U5041" t="b">
        <f t="shared" si="157"/>
        <v>0</v>
      </c>
      <c r="V5041">
        <v>0</v>
      </c>
      <c r="W5041">
        <v>26612320</v>
      </c>
      <c r="X5041">
        <v>0</v>
      </c>
      <c r="Y5041">
        <v>4696584</v>
      </c>
      <c r="Z5041">
        <v>39614520</v>
      </c>
      <c r="AA5041" t="b">
        <f>ABS(T5041-Z5041)&gt;1000000</f>
        <v>1</v>
      </c>
      <c r="AB5041">
        <v>857648</v>
      </c>
      <c r="AC5041">
        <v>0</v>
      </c>
      <c r="AD5041">
        <v>857648</v>
      </c>
      <c r="AE5041">
        <v>53329911</v>
      </c>
      <c r="AF5041">
        <v>0</v>
      </c>
      <c r="AG5041">
        <v>836867</v>
      </c>
      <c r="AH5041">
        <v>836867</v>
      </c>
      <c r="AI5041">
        <v>54166778</v>
      </c>
      <c r="AJ5041">
        <v>50155615</v>
      </c>
      <c r="AK5041">
        <v>0</v>
      </c>
      <c r="AL5041">
        <v>115513</v>
      </c>
      <c r="AM5041">
        <v>115513</v>
      </c>
      <c r="AN5041">
        <v>50271128</v>
      </c>
      <c r="AO5041">
        <v>3895650</v>
      </c>
      <c r="AQ5041">
        <f>K5041/R5041</f>
        <v>0.97604939275800595</v>
      </c>
    </row>
    <row r="5042" spans="1:43" x14ac:dyDescent="0.35">
      <c r="A5042" t="s">
        <v>10445</v>
      </c>
      <c r="B5042" t="s">
        <v>10446</v>
      </c>
      <c r="C5042" t="s">
        <v>38</v>
      </c>
      <c r="D5042" t="str">
        <f>IF(P5042&lt;=50000,"Extra Small",IF(AND(P5042&gt;=50000,P5042&lt;250000),"Small",IF(AND(P5042&gt;=250000,P5042&lt;1000000),"Medium",IF(AND(P5042&gt;=1000000,P5042&lt;10000000),"Large",IF(AND(P5042&gt;=10000000,P5042&lt;100000000),"Extra Large",IF(P5042&gt;=100000000,"Extra-extra-large"))))))</f>
        <v>Small</v>
      </c>
      <c r="E5042" t="s">
        <v>39</v>
      </c>
      <c r="F5042">
        <v>0</v>
      </c>
      <c r="G5042">
        <v>0</v>
      </c>
      <c r="H5042">
        <v>0</v>
      </c>
      <c r="I5042">
        <v>0</v>
      </c>
      <c r="J5042" t="s">
        <v>102</v>
      </c>
      <c r="K5042">
        <v>0</v>
      </c>
      <c r="L5042">
        <v>84403</v>
      </c>
      <c r="M5042">
        <v>0</v>
      </c>
      <c r="N5042">
        <v>0</v>
      </c>
      <c r="O5042">
        <v>0</v>
      </c>
      <c r="P5042">
        <v>84403</v>
      </c>
      <c r="Q5042">
        <v>0</v>
      </c>
      <c r="R5042">
        <v>84403</v>
      </c>
      <c r="S5042" t="str">
        <f t="shared" si="156"/>
        <v>False</v>
      </c>
      <c r="T5042">
        <v>0</v>
      </c>
      <c r="U5042" t="e">
        <f t="shared" si="157"/>
        <v>#DIV/0!</v>
      </c>
      <c r="V5042">
        <v>0</v>
      </c>
      <c r="W5042">
        <v>0</v>
      </c>
      <c r="X5042">
        <v>11157</v>
      </c>
      <c r="Y5042">
        <v>95378</v>
      </c>
      <c r="Z5042">
        <v>106535</v>
      </c>
      <c r="AA5042" t="b">
        <f>ABS(T5042-Z5042)&gt;25000</f>
        <v>1</v>
      </c>
      <c r="AB5042">
        <v>-22132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1113266</v>
      </c>
      <c r="AJ5042">
        <v>0</v>
      </c>
      <c r="AK5042">
        <v>0</v>
      </c>
      <c r="AL5042">
        <v>0</v>
      </c>
      <c r="AM5042">
        <v>0</v>
      </c>
      <c r="AN5042">
        <v>606211</v>
      </c>
      <c r="AO5042">
        <v>507055</v>
      </c>
      <c r="AQ5042">
        <f>K5042/R5042</f>
        <v>0</v>
      </c>
    </row>
    <row r="5043" spans="1:43" x14ac:dyDescent="0.35">
      <c r="A5043" t="s">
        <v>10447</v>
      </c>
      <c r="B5043" t="s">
        <v>10448</v>
      </c>
      <c r="C5043" t="s">
        <v>38</v>
      </c>
      <c r="D5043" t="str">
        <f>IF(P5043&lt;=50000,"Extra Small",IF(AND(P5043&gt;=50000,P5043&lt;250000),"Small",IF(AND(P5043&gt;=250000,P5043&lt;1000000),"Medium",IF(AND(P5043&gt;=1000000,P5043&lt;10000000),"Large",IF(AND(P5043&gt;=10000000,P5043&lt;100000000),"Extra Large",IF(P5043&gt;=100000000,"Extra-extra-large"))))))</f>
        <v>Medium</v>
      </c>
      <c r="E5043" t="s">
        <v>85</v>
      </c>
      <c r="F5043">
        <v>0</v>
      </c>
      <c r="G5043">
        <v>0</v>
      </c>
      <c r="H5043">
        <v>0</v>
      </c>
      <c r="I5043">
        <v>0</v>
      </c>
      <c r="J5043" t="s">
        <v>278</v>
      </c>
      <c r="K5043">
        <v>0</v>
      </c>
      <c r="L5043">
        <v>708347</v>
      </c>
      <c r="M5043">
        <v>0</v>
      </c>
      <c r="N5043">
        <v>0</v>
      </c>
      <c r="O5043">
        <v>4</v>
      </c>
      <c r="P5043">
        <v>708351</v>
      </c>
      <c r="Q5043">
        <v>0</v>
      </c>
      <c r="R5043">
        <v>708351</v>
      </c>
      <c r="S5043" t="str">
        <f t="shared" si="156"/>
        <v>False</v>
      </c>
      <c r="T5043">
        <v>0</v>
      </c>
      <c r="U5043" t="e">
        <f t="shared" si="157"/>
        <v>#DIV/0!</v>
      </c>
      <c r="V5043">
        <v>0</v>
      </c>
      <c r="W5043">
        <v>0</v>
      </c>
      <c r="X5043">
        <v>0</v>
      </c>
      <c r="Y5043">
        <v>352587</v>
      </c>
      <c r="Z5043">
        <v>352587</v>
      </c>
      <c r="AA5043" t="b">
        <f>ABS(T5043-Z5043)&gt;25000</f>
        <v>1</v>
      </c>
      <c r="AB5043">
        <v>355764</v>
      </c>
      <c r="AC5043">
        <v>0</v>
      </c>
      <c r="AD5043">
        <v>355764</v>
      </c>
      <c r="AE5043">
        <v>55951</v>
      </c>
      <c r="AF5043">
        <v>0</v>
      </c>
      <c r="AG5043">
        <v>0</v>
      </c>
      <c r="AH5043">
        <v>6266303</v>
      </c>
      <c r="AI5043">
        <v>6322254</v>
      </c>
      <c r="AJ5043">
        <v>3712826</v>
      </c>
      <c r="AK5043">
        <v>0</v>
      </c>
      <c r="AL5043">
        <v>0</v>
      </c>
      <c r="AM5043">
        <v>0</v>
      </c>
      <c r="AN5043">
        <v>3712826</v>
      </c>
      <c r="AO5043">
        <v>2609428</v>
      </c>
      <c r="AQ5043">
        <f>K5043/R5043</f>
        <v>0</v>
      </c>
    </row>
    <row r="5044" spans="1:43" x14ac:dyDescent="0.35">
      <c r="A5044" t="s">
        <v>10449</v>
      </c>
      <c r="B5044" t="s">
        <v>10450</v>
      </c>
      <c r="C5044" t="s">
        <v>50</v>
      </c>
      <c r="D5044" t="str">
        <f>IF(P5044&lt;=50000,"Extra Small",IF(AND(P5044&gt;=50000,P5044&lt;250000),"Small",IF(AND(P5044&gt;=250000,P5044&lt;1000000),"Medium",IF(AND(P5044&gt;=1000000,P5044&lt;10000000),"Large",IF(AND(P5044&gt;=10000000,P5044&lt;100000000),"Extra Large",IF(P5044&gt;=100000000,"Extra-extra-large"))))))</f>
        <v>Medium</v>
      </c>
      <c r="E5044" t="s">
        <v>110</v>
      </c>
      <c r="F5044">
        <v>0</v>
      </c>
      <c r="G5044">
        <v>0</v>
      </c>
      <c r="H5044">
        <v>0</v>
      </c>
      <c r="I5044">
        <v>0</v>
      </c>
      <c r="J5044" t="s">
        <v>44</v>
      </c>
      <c r="K5044">
        <v>0</v>
      </c>
      <c r="L5044">
        <v>0</v>
      </c>
      <c r="M5044">
        <v>0</v>
      </c>
      <c r="N5044">
        <v>0</v>
      </c>
      <c r="O5044">
        <v>301972</v>
      </c>
      <c r="P5044">
        <v>301972</v>
      </c>
      <c r="Q5044">
        <v>0</v>
      </c>
      <c r="R5044">
        <v>301972</v>
      </c>
      <c r="S5044" t="str">
        <f t="shared" si="156"/>
        <v>False</v>
      </c>
      <c r="T5044">
        <v>0</v>
      </c>
      <c r="U5044" t="e">
        <f t="shared" si="157"/>
        <v>#DIV/0!</v>
      </c>
      <c r="V5044">
        <v>0</v>
      </c>
      <c r="W5044">
        <v>0</v>
      </c>
      <c r="X5044">
        <v>0</v>
      </c>
      <c r="Y5044">
        <v>110420</v>
      </c>
      <c r="Z5044">
        <v>110420</v>
      </c>
      <c r="AA5044" t="b">
        <f>ABS(T5044-Z5044)&gt;25000</f>
        <v>1</v>
      </c>
      <c r="AB5044">
        <v>191552</v>
      </c>
      <c r="AC5044">
        <v>0</v>
      </c>
      <c r="AD5044">
        <v>191552</v>
      </c>
      <c r="AE5044">
        <v>191429</v>
      </c>
      <c r="AF5044">
        <v>0</v>
      </c>
      <c r="AG5044">
        <v>0</v>
      </c>
      <c r="AH5044">
        <v>4161383</v>
      </c>
      <c r="AI5044">
        <v>4352812</v>
      </c>
      <c r="AJ5044">
        <v>909040</v>
      </c>
      <c r="AK5044">
        <v>0</v>
      </c>
      <c r="AL5044">
        <v>0</v>
      </c>
      <c r="AM5044">
        <v>752066</v>
      </c>
      <c r="AN5044">
        <v>1661106</v>
      </c>
      <c r="AO5044">
        <v>2691706</v>
      </c>
      <c r="AQ5044">
        <f>K5044/R5044</f>
        <v>0</v>
      </c>
    </row>
    <row r="5045" spans="1:43" x14ac:dyDescent="0.35">
      <c r="A5045" t="s">
        <v>10451</v>
      </c>
      <c r="B5045" t="s">
        <v>10452</v>
      </c>
      <c r="C5045" t="s">
        <v>38</v>
      </c>
      <c r="D5045" t="str">
        <f>IF(P5045&lt;=50000,"Extra Small",IF(AND(P5045&gt;=50000,P5045&lt;250000),"Small",IF(AND(P5045&gt;=250000,P5045&lt;1000000),"Medium",IF(AND(P5045&gt;=1000000,P5045&lt;10000000),"Large",IF(AND(P5045&gt;=10000000,P5045&lt;100000000),"Extra Large",IF(P5045&gt;=100000000,"Extra-extra-large"))))))</f>
        <v>Extra Small</v>
      </c>
      <c r="E5045" t="s">
        <v>85</v>
      </c>
      <c r="F5045">
        <v>0</v>
      </c>
      <c r="G5045">
        <v>0</v>
      </c>
      <c r="H5045">
        <v>0</v>
      </c>
      <c r="I5045">
        <v>0</v>
      </c>
      <c r="J5045" t="s">
        <v>40</v>
      </c>
      <c r="K5045">
        <v>230</v>
      </c>
      <c r="L5045">
        <v>1200</v>
      </c>
      <c r="M5045">
        <v>0</v>
      </c>
      <c r="N5045">
        <v>3</v>
      </c>
      <c r="O5045">
        <v>245</v>
      </c>
      <c r="P5045">
        <v>1678</v>
      </c>
      <c r="Q5045">
        <v>0</v>
      </c>
      <c r="R5045">
        <v>1678</v>
      </c>
      <c r="S5045" t="str">
        <f t="shared" si="156"/>
        <v>False</v>
      </c>
      <c r="T5045">
        <v>0</v>
      </c>
      <c r="U5045" t="e">
        <f t="shared" si="157"/>
        <v>#DIV/0!</v>
      </c>
      <c r="V5045">
        <v>0</v>
      </c>
      <c r="W5045">
        <v>230</v>
      </c>
      <c r="X5045">
        <v>0</v>
      </c>
      <c r="Y5045">
        <v>780</v>
      </c>
      <c r="Z5045">
        <v>1010</v>
      </c>
      <c r="AA5045" t="b">
        <f>ABS(T5045-Z5045)&gt;25000</f>
        <v>0</v>
      </c>
      <c r="AB5045">
        <v>668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Q5045">
        <f>K5045/R5045</f>
        <v>0.13706793802145412</v>
      </c>
    </row>
    <row r="5046" spans="1:43" x14ac:dyDescent="0.35">
      <c r="A5046" t="s">
        <v>10453</v>
      </c>
      <c r="B5046" t="s">
        <v>10454</v>
      </c>
      <c r="C5046" t="s">
        <v>38</v>
      </c>
      <c r="D5046" t="str">
        <f>IF(P5046&lt;=50000,"Extra Small",IF(AND(P5046&gt;=50000,P5046&lt;250000),"Small",IF(AND(P5046&gt;=250000,P5046&lt;1000000),"Medium",IF(AND(P5046&gt;=1000000,P5046&lt;10000000),"Large",IF(AND(P5046&gt;=10000000,P5046&lt;100000000),"Extra Large",IF(P5046&gt;=100000000,"Extra-extra-large"))))))</f>
        <v>Extra Small</v>
      </c>
      <c r="E5046" t="s">
        <v>39</v>
      </c>
      <c r="F5046">
        <v>0</v>
      </c>
      <c r="G5046">
        <v>0</v>
      </c>
      <c r="H5046">
        <v>0</v>
      </c>
      <c r="I5046">
        <v>0</v>
      </c>
      <c r="J5046" t="s">
        <v>281</v>
      </c>
      <c r="K5046">
        <v>0</v>
      </c>
      <c r="L5046">
        <v>0</v>
      </c>
      <c r="M5046">
        <v>0</v>
      </c>
      <c r="N5046">
        <v>8329</v>
      </c>
      <c r="O5046">
        <v>0</v>
      </c>
      <c r="P5046">
        <v>8329</v>
      </c>
      <c r="Q5046">
        <v>0</v>
      </c>
      <c r="R5046">
        <v>8329</v>
      </c>
      <c r="S5046" t="str">
        <f t="shared" si="156"/>
        <v>False</v>
      </c>
      <c r="T5046">
        <v>0</v>
      </c>
      <c r="U5046" t="e">
        <f t="shared" si="157"/>
        <v>#DIV/0!</v>
      </c>
      <c r="V5046">
        <v>0</v>
      </c>
      <c r="W5046">
        <v>10000</v>
      </c>
      <c r="X5046">
        <v>0</v>
      </c>
      <c r="Y5046">
        <v>0</v>
      </c>
      <c r="Z5046">
        <v>10000</v>
      </c>
      <c r="AA5046" t="b">
        <f>ABS(T5046-Z5046)&gt;25000</f>
        <v>0</v>
      </c>
      <c r="AB5046">
        <v>-1671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131708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131708</v>
      </c>
      <c r="AQ5046">
        <f>K5046/R5046</f>
        <v>0</v>
      </c>
    </row>
    <row r="5047" spans="1:43" x14ac:dyDescent="0.35">
      <c r="A5047" t="s">
        <v>10455</v>
      </c>
      <c r="B5047" t="s">
        <v>10456</v>
      </c>
      <c r="C5047" t="s">
        <v>38</v>
      </c>
      <c r="D5047" t="str">
        <f>IF(P5047&lt;=50000,"Extra Small",IF(AND(P5047&gt;=50000,P5047&lt;250000),"Small",IF(AND(P5047&gt;=250000,P5047&lt;1000000),"Medium",IF(AND(P5047&gt;=1000000,P5047&lt;10000000),"Large",IF(AND(P5047&gt;=10000000,P5047&lt;100000000),"Extra Large",IF(P5047&gt;=100000000,"Extra-extra-large"))))))</f>
        <v>Small</v>
      </c>
      <c r="E5047" t="s">
        <v>76</v>
      </c>
      <c r="F5047">
        <v>0</v>
      </c>
      <c r="G5047">
        <v>2</v>
      </c>
      <c r="H5047">
        <v>1</v>
      </c>
      <c r="I5047">
        <v>0.3</v>
      </c>
      <c r="J5047" t="s">
        <v>52</v>
      </c>
      <c r="K5047">
        <v>37822</v>
      </c>
      <c r="L5047">
        <v>468</v>
      </c>
      <c r="M5047">
        <v>11160</v>
      </c>
      <c r="N5047">
        <v>0</v>
      </c>
      <c r="O5047">
        <v>7090</v>
      </c>
      <c r="P5047">
        <v>56540</v>
      </c>
      <c r="Q5047">
        <v>0</v>
      </c>
      <c r="R5047">
        <v>56540</v>
      </c>
      <c r="S5047" t="str">
        <f t="shared" si="156"/>
        <v>False</v>
      </c>
      <c r="T5047">
        <v>31057</v>
      </c>
      <c r="U5047" t="b">
        <f t="shared" si="157"/>
        <v>0</v>
      </c>
      <c r="V5047">
        <v>0</v>
      </c>
      <c r="W5047">
        <v>0</v>
      </c>
      <c r="X5047">
        <v>0</v>
      </c>
      <c r="Y5047">
        <v>40838</v>
      </c>
      <c r="Z5047">
        <v>71895</v>
      </c>
      <c r="AA5047" t="b">
        <f>ABS(T5047-Z5047)&gt;25000</f>
        <v>1</v>
      </c>
      <c r="AB5047">
        <v>-15355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16587</v>
      </c>
      <c r="AJ5047">
        <v>0</v>
      </c>
      <c r="AK5047">
        <v>0</v>
      </c>
      <c r="AL5047">
        <v>0</v>
      </c>
      <c r="AM5047">
        <v>0</v>
      </c>
      <c r="AN5047">
        <v>98</v>
      </c>
      <c r="AO5047">
        <v>16489</v>
      </c>
      <c r="AQ5047">
        <f>K5047/R5047</f>
        <v>0.66894234170498756</v>
      </c>
    </row>
    <row r="5048" spans="1:43" x14ac:dyDescent="0.35">
      <c r="A5048" t="s">
        <v>10457</v>
      </c>
      <c r="B5048" t="s">
        <v>10458</v>
      </c>
      <c r="C5048" t="s">
        <v>38</v>
      </c>
      <c r="D5048" t="str">
        <f>IF(P5048&lt;=50000,"Extra Small",IF(AND(P5048&gt;=50000,P5048&lt;250000),"Small",IF(AND(P5048&gt;=250000,P5048&lt;1000000),"Medium",IF(AND(P5048&gt;=1000000,P5048&lt;10000000),"Large",IF(AND(P5048&gt;=10000000,P5048&lt;100000000),"Extra Large",IF(P5048&gt;=100000000,"Extra-extra-large"))))))</f>
        <v>Extra Small</v>
      </c>
      <c r="E5048" t="s">
        <v>101</v>
      </c>
      <c r="F5048">
        <v>0</v>
      </c>
      <c r="G5048">
        <v>0</v>
      </c>
      <c r="H5048">
        <v>0</v>
      </c>
      <c r="I5048">
        <v>0</v>
      </c>
      <c r="J5048" t="s">
        <v>56</v>
      </c>
      <c r="K5048">
        <v>0</v>
      </c>
      <c r="L5048">
        <v>0</v>
      </c>
      <c r="M5048">
        <v>11173</v>
      </c>
      <c r="N5048">
        <v>0</v>
      </c>
      <c r="O5048">
        <v>1405</v>
      </c>
      <c r="P5048">
        <v>12578</v>
      </c>
      <c r="Q5048">
        <v>0</v>
      </c>
      <c r="R5048">
        <v>12578</v>
      </c>
      <c r="S5048" t="str">
        <f t="shared" si="156"/>
        <v>False</v>
      </c>
      <c r="T5048">
        <v>0</v>
      </c>
      <c r="U5048" t="e">
        <f t="shared" si="157"/>
        <v>#DIV/0!</v>
      </c>
      <c r="V5048">
        <v>0</v>
      </c>
      <c r="W5048">
        <v>0</v>
      </c>
      <c r="X5048">
        <v>0</v>
      </c>
      <c r="Y5048">
        <v>11883</v>
      </c>
      <c r="Z5048">
        <v>11883</v>
      </c>
      <c r="AA5048" t="b">
        <f>ABS(T5048-Z5048)&gt;25000</f>
        <v>0</v>
      </c>
      <c r="AB5048">
        <v>695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10565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10565</v>
      </c>
      <c r="AQ5048">
        <f>K5048/R5048</f>
        <v>0</v>
      </c>
    </row>
    <row r="5049" spans="1:43" x14ac:dyDescent="0.35">
      <c r="A5049" t="s">
        <v>10459</v>
      </c>
      <c r="B5049" t="s">
        <v>10460</v>
      </c>
      <c r="C5049" t="s">
        <v>50</v>
      </c>
      <c r="D5049" t="str">
        <f>IF(P5049&lt;=50000,"Extra Small",IF(AND(P5049&gt;=50000,P5049&lt;250000),"Small",IF(AND(P5049&gt;=250000,P5049&lt;1000000),"Medium",IF(AND(P5049&gt;=1000000,P5049&lt;10000000),"Large",IF(AND(P5049&gt;=10000000,P5049&lt;100000000),"Extra Large",IF(P5049&gt;=100000000,"Extra-extra-large"))))))</f>
        <v>Extra Large</v>
      </c>
      <c r="E5049" t="s">
        <v>88</v>
      </c>
      <c r="F5049">
        <v>67</v>
      </c>
      <c r="G5049">
        <v>22</v>
      </c>
      <c r="H5049">
        <v>49</v>
      </c>
      <c r="I5049">
        <v>82</v>
      </c>
      <c r="J5049" t="s">
        <v>154</v>
      </c>
      <c r="K5049">
        <v>10929116</v>
      </c>
      <c r="L5049">
        <v>0</v>
      </c>
      <c r="M5049">
        <v>350540</v>
      </c>
      <c r="N5049">
        <v>288600</v>
      </c>
      <c r="O5049">
        <v>21927</v>
      </c>
      <c r="P5049">
        <v>11590183</v>
      </c>
      <c r="Q5049">
        <v>233897</v>
      </c>
      <c r="R5049">
        <v>11824080</v>
      </c>
      <c r="S5049" t="str">
        <f t="shared" si="156"/>
        <v>False</v>
      </c>
      <c r="T5049">
        <v>7427310</v>
      </c>
      <c r="U5049" t="b">
        <f t="shared" si="157"/>
        <v>0</v>
      </c>
      <c r="V5049">
        <v>0</v>
      </c>
      <c r="W5049">
        <v>0</v>
      </c>
      <c r="X5049">
        <v>0</v>
      </c>
      <c r="Y5049">
        <v>3576372</v>
      </c>
      <c r="Z5049">
        <v>11003682</v>
      </c>
      <c r="AA5049" t="b">
        <f>ABS(T5049-Z5049)&gt;1000000</f>
        <v>1</v>
      </c>
      <c r="AB5049">
        <v>820398</v>
      </c>
      <c r="AC5049">
        <v>0</v>
      </c>
      <c r="AD5049">
        <v>820398</v>
      </c>
      <c r="AE5049">
        <v>7951799</v>
      </c>
      <c r="AF5049">
        <v>0</v>
      </c>
      <c r="AG5049">
        <v>448264</v>
      </c>
      <c r="AH5049">
        <v>448264</v>
      </c>
      <c r="AI5049">
        <v>8400063</v>
      </c>
      <c r="AJ5049">
        <v>2379482</v>
      </c>
      <c r="AK5049">
        <v>0</v>
      </c>
      <c r="AL5049">
        <v>191845</v>
      </c>
      <c r="AM5049">
        <v>191845</v>
      </c>
      <c r="AN5049">
        <v>2571327</v>
      </c>
      <c r="AO5049">
        <v>5828736</v>
      </c>
      <c r="AQ5049">
        <f>K5049/R5049</f>
        <v>0.92431005202941796</v>
      </c>
    </row>
    <row r="5050" spans="1:43" x14ac:dyDescent="0.35">
      <c r="A5050" t="s">
        <v>10461</v>
      </c>
      <c r="B5050" t="s">
        <v>10462</v>
      </c>
      <c r="C5050" t="s">
        <v>38</v>
      </c>
      <c r="D5050" t="str">
        <f>IF(P5050&lt;=50000,"Extra Small",IF(AND(P5050&gt;=50000,P5050&lt;250000),"Small",IF(AND(P5050&gt;=250000,P5050&lt;1000000),"Medium",IF(AND(P5050&gt;=1000000,P5050&lt;10000000),"Large",IF(AND(P5050&gt;=10000000,P5050&lt;100000000),"Extra Large",IF(P5050&gt;=100000000,"Extra-extra-large"))))))</f>
        <v>Small</v>
      </c>
      <c r="E5050" t="s">
        <v>39</v>
      </c>
      <c r="F5050">
        <v>1</v>
      </c>
      <c r="G5050">
        <v>0</v>
      </c>
      <c r="H5050">
        <v>0</v>
      </c>
      <c r="I5050">
        <v>1</v>
      </c>
      <c r="J5050" t="s">
        <v>143</v>
      </c>
      <c r="K5050">
        <v>0</v>
      </c>
      <c r="L5050">
        <v>126358</v>
      </c>
      <c r="M5050">
        <v>5247</v>
      </c>
      <c r="N5050">
        <v>0</v>
      </c>
      <c r="O5050">
        <v>15000</v>
      </c>
      <c r="P5050">
        <v>146605</v>
      </c>
      <c r="Q5050">
        <v>0</v>
      </c>
      <c r="R5050">
        <v>146605</v>
      </c>
      <c r="S5050" t="str">
        <f t="shared" si="156"/>
        <v>False</v>
      </c>
      <c r="T5050">
        <v>86697</v>
      </c>
      <c r="U5050" t="b">
        <f t="shared" si="157"/>
        <v>0</v>
      </c>
      <c r="V5050">
        <v>0</v>
      </c>
      <c r="W5050">
        <v>7700</v>
      </c>
      <c r="X5050">
        <v>5587</v>
      </c>
      <c r="Y5050">
        <v>44096</v>
      </c>
      <c r="Z5050">
        <v>144080</v>
      </c>
      <c r="AA5050" t="b">
        <f>ABS(T5050-Z5050)&gt;25000</f>
        <v>1</v>
      </c>
      <c r="AB5050">
        <v>2525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107904</v>
      </c>
      <c r="AJ5050">
        <v>0</v>
      </c>
      <c r="AK5050">
        <v>0</v>
      </c>
      <c r="AL5050">
        <v>0</v>
      </c>
      <c r="AM5050">
        <v>0</v>
      </c>
      <c r="AN5050">
        <v>6724</v>
      </c>
      <c r="AO5050">
        <v>101180</v>
      </c>
      <c r="AQ5050">
        <f>K5050/R5050</f>
        <v>0</v>
      </c>
    </row>
    <row r="5051" spans="1:43" x14ac:dyDescent="0.35">
      <c r="A5051" t="s">
        <v>10463</v>
      </c>
      <c r="B5051" t="s">
        <v>10464</v>
      </c>
      <c r="C5051" t="s">
        <v>38</v>
      </c>
      <c r="D5051" t="str">
        <f>IF(P5051&lt;=50000,"Extra Small",IF(AND(P5051&gt;=50000,P5051&lt;250000),"Small",IF(AND(P5051&gt;=250000,P5051&lt;1000000),"Medium",IF(AND(P5051&gt;=1000000,P5051&lt;10000000),"Large",IF(AND(P5051&gt;=10000000,P5051&lt;100000000),"Extra Large",IF(P5051&gt;=100000000,"Extra-extra-large"))))))</f>
        <v>Medium</v>
      </c>
      <c r="E5051" t="s">
        <v>39</v>
      </c>
      <c r="F5051">
        <v>1</v>
      </c>
      <c r="G5051">
        <v>1</v>
      </c>
      <c r="H5051">
        <v>0</v>
      </c>
      <c r="I5051">
        <v>1.51</v>
      </c>
      <c r="J5051" t="s">
        <v>1067</v>
      </c>
      <c r="K5051">
        <v>0</v>
      </c>
      <c r="L5051">
        <v>542375</v>
      </c>
      <c r="M5051">
        <v>17800</v>
      </c>
      <c r="N5051">
        <v>240</v>
      </c>
      <c r="O5051">
        <v>14949</v>
      </c>
      <c r="P5051">
        <v>575364</v>
      </c>
      <c r="Q5051">
        <v>0</v>
      </c>
      <c r="R5051">
        <v>575364</v>
      </c>
      <c r="S5051" t="str">
        <f t="shared" si="156"/>
        <v>False</v>
      </c>
      <c r="T5051">
        <v>118688</v>
      </c>
      <c r="U5051" t="b">
        <f t="shared" si="157"/>
        <v>0</v>
      </c>
      <c r="V5051">
        <v>0</v>
      </c>
      <c r="W5051">
        <v>7780</v>
      </c>
      <c r="X5051">
        <v>21420</v>
      </c>
      <c r="Y5051">
        <v>215500</v>
      </c>
      <c r="Z5051">
        <v>363388</v>
      </c>
      <c r="AA5051" t="b">
        <f>ABS(T5051-Z5051)&gt;25000</f>
        <v>1</v>
      </c>
      <c r="AB5051">
        <v>211976</v>
      </c>
      <c r="AC5051">
        <v>0</v>
      </c>
      <c r="AD5051">
        <v>211976</v>
      </c>
      <c r="AE5051">
        <v>161611</v>
      </c>
      <c r="AF5051">
        <v>0</v>
      </c>
      <c r="AG5051">
        <v>0</v>
      </c>
      <c r="AH5051">
        <v>4214888</v>
      </c>
      <c r="AI5051">
        <v>4376499</v>
      </c>
      <c r="AJ5051">
        <v>10558</v>
      </c>
      <c r="AK5051">
        <v>0</v>
      </c>
      <c r="AL5051">
        <v>0</v>
      </c>
      <c r="AM5051">
        <v>1804517</v>
      </c>
      <c r="AN5051">
        <v>1815075</v>
      </c>
      <c r="AO5051">
        <v>2561424</v>
      </c>
      <c r="AQ5051">
        <f>K5051/R5051</f>
        <v>0</v>
      </c>
    </row>
    <row r="5052" spans="1:43" x14ac:dyDescent="0.35">
      <c r="A5052" t="s">
        <v>10465</v>
      </c>
      <c r="B5052" t="s">
        <v>10466</v>
      </c>
      <c r="C5052" t="s">
        <v>38</v>
      </c>
      <c r="D5052" t="str">
        <f>IF(P5052&lt;=50000,"Extra Small",IF(AND(P5052&gt;=50000,P5052&lt;250000),"Small",IF(AND(P5052&gt;=250000,P5052&lt;1000000),"Medium",IF(AND(P5052&gt;=1000000,P5052&lt;10000000),"Large",IF(AND(P5052&gt;=10000000,P5052&lt;100000000),"Extra Large",IF(P5052&gt;=100000000,"Extra-extra-large"))))))</f>
        <v>Small</v>
      </c>
      <c r="E5052" t="s">
        <v>85</v>
      </c>
      <c r="F5052">
        <v>0</v>
      </c>
      <c r="G5052">
        <v>0</v>
      </c>
      <c r="H5052">
        <v>1</v>
      </c>
      <c r="I5052">
        <v>0.5</v>
      </c>
      <c r="J5052" t="s">
        <v>9930</v>
      </c>
      <c r="K5052">
        <v>11100</v>
      </c>
      <c r="L5052">
        <v>42154</v>
      </c>
      <c r="M5052">
        <v>0</v>
      </c>
      <c r="N5052">
        <v>0</v>
      </c>
      <c r="O5052">
        <v>168988</v>
      </c>
      <c r="P5052">
        <v>222242</v>
      </c>
      <c r="Q5052">
        <v>0</v>
      </c>
      <c r="R5052">
        <v>222242</v>
      </c>
      <c r="S5052" t="str">
        <f t="shared" si="156"/>
        <v>False</v>
      </c>
      <c r="T5052">
        <v>17694</v>
      </c>
      <c r="U5052" t="b">
        <f t="shared" si="157"/>
        <v>0</v>
      </c>
      <c r="V5052">
        <v>0</v>
      </c>
      <c r="W5052">
        <v>0</v>
      </c>
      <c r="X5052">
        <v>0</v>
      </c>
      <c r="Y5052">
        <v>118536</v>
      </c>
      <c r="Z5052">
        <v>136230</v>
      </c>
      <c r="AA5052" t="b">
        <f>ABS(T5052-Z5052)&gt;25000</f>
        <v>1</v>
      </c>
      <c r="AB5052">
        <v>86012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256381</v>
      </c>
      <c r="AJ5052">
        <v>0</v>
      </c>
      <c r="AK5052">
        <v>0</v>
      </c>
      <c r="AL5052">
        <v>0</v>
      </c>
      <c r="AM5052">
        <v>0</v>
      </c>
      <c r="AN5052">
        <v>76068</v>
      </c>
      <c r="AO5052">
        <v>180313</v>
      </c>
      <c r="AQ5052">
        <f>K5052/R5052</f>
        <v>4.9945554845618738E-2</v>
      </c>
    </row>
    <row r="5053" spans="1:43" x14ac:dyDescent="0.35">
      <c r="A5053" t="s">
        <v>10467</v>
      </c>
      <c r="B5053" t="s">
        <v>10468</v>
      </c>
      <c r="C5053" t="s">
        <v>38</v>
      </c>
      <c r="D5053" t="str">
        <f>IF(P5053&lt;=50000,"Extra Small",IF(AND(P5053&gt;=50000,P5053&lt;250000),"Small",IF(AND(P5053&gt;=250000,P5053&lt;1000000),"Medium",IF(AND(P5053&gt;=1000000,P5053&lt;10000000),"Large",IF(AND(P5053&gt;=10000000,P5053&lt;100000000),"Extra Large",IF(P5053&gt;=100000000,"Extra-extra-large"))))))</f>
        <v>Large</v>
      </c>
      <c r="E5053" t="s">
        <v>110</v>
      </c>
      <c r="F5053">
        <v>22</v>
      </c>
      <c r="G5053">
        <v>54</v>
      </c>
      <c r="H5053">
        <v>19</v>
      </c>
      <c r="I5053">
        <v>58.22</v>
      </c>
      <c r="J5053" t="s">
        <v>48</v>
      </c>
      <c r="K5053">
        <v>6656498</v>
      </c>
      <c r="L5053">
        <v>95079</v>
      </c>
      <c r="M5053">
        <v>0</v>
      </c>
      <c r="N5053">
        <v>289501</v>
      </c>
      <c r="O5053">
        <v>907803</v>
      </c>
      <c r="P5053">
        <v>7948881</v>
      </c>
      <c r="Q5053">
        <v>0</v>
      </c>
      <c r="R5053">
        <v>7948881</v>
      </c>
      <c r="S5053" t="str">
        <f t="shared" si="156"/>
        <v>False</v>
      </c>
      <c r="T5053">
        <v>5353672</v>
      </c>
      <c r="U5053" t="b">
        <f t="shared" si="157"/>
        <v>0</v>
      </c>
      <c r="V5053">
        <v>0</v>
      </c>
      <c r="W5053">
        <v>0</v>
      </c>
      <c r="X5053">
        <v>0</v>
      </c>
      <c r="Y5053">
        <v>1648295</v>
      </c>
      <c r="Z5053">
        <v>7001967</v>
      </c>
      <c r="AA5053" t="b">
        <f>ABS(T5053-Z5053)&gt;1000000</f>
        <v>1</v>
      </c>
      <c r="AB5053">
        <v>946914</v>
      </c>
      <c r="AC5053">
        <v>0</v>
      </c>
      <c r="AD5053">
        <v>946914</v>
      </c>
      <c r="AE5053">
        <v>5035325</v>
      </c>
      <c r="AF5053">
        <v>0</v>
      </c>
      <c r="AG5053">
        <v>1222308</v>
      </c>
      <c r="AH5053">
        <v>1222308</v>
      </c>
      <c r="AI5053">
        <v>6257633</v>
      </c>
      <c r="AJ5053">
        <v>2910043</v>
      </c>
      <c r="AK5053">
        <v>0</v>
      </c>
      <c r="AL5053">
        <v>208719</v>
      </c>
      <c r="AM5053">
        <v>208719</v>
      </c>
      <c r="AN5053">
        <v>3118762</v>
      </c>
      <c r="AO5053">
        <v>3138871</v>
      </c>
      <c r="AQ5053">
        <f>K5053/R5053</f>
        <v>0.8374132157721319</v>
      </c>
    </row>
    <row r="5054" spans="1:43" x14ac:dyDescent="0.35">
      <c r="A5054" t="s">
        <v>10469</v>
      </c>
      <c r="B5054" t="s">
        <v>10470</v>
      </c>
      <c r="C5054" t="s">
        <v>38</v>
      </c>
      <c r="D5054" t="str">
        <f>IF(P5054&lt;=50000,"Extra Small",IF(AND(P5054&gt;=50000,P5054&lt;250000),"Small",IF(AND(P5054&gt;=250000,P5054&lt;1000000),"Medium",IF(AND(P5054&gt;=1000000,P5054&lt;10000000),"Large",IF(AND(P5054&gt;=10000000,P5054&lt;100000000),"Extra Large",IF(P5054&gt;=100000000,"Extra-extra-large"))))))</f>
        <v>Medium</v>
      </c>
      <c r="E5054" t="s">
        <v>43</v>
      </c>
      <c r="F5054">
        <v>1</v>
      </c>
      <c r="G5054">
        <v>9</v>
      </c>
      <c r="H5054">
        <v>1</v>
      </c>
      <c r="I5054">
        <v>18</v>
      </c>
      <c r="J5054" t="s">
        <v>172</v>
      </c>
      <c r="K5054">
        <v>180427</v>
      </c>
      <c r="L5054">
        <v>0</v>
      </c>
      <c r="M5054">
        <v>153297</v>
      </c>
      <c r="N5054">
        <v>2919</v>
      </c>
      <c r="O5054">
        <v>12076</v>
      </c>
      <c r="P5054">
        <v>348719</v>
      </c>
      <c r="Q5054">
        <v>0</v>
      </c>
      <c r="R5054">
        <v>348719</v>
      </c>
      <c r="S5054" t="str">
        <f t="shared" si="156"/>
        <v>False</v>
      </c>
      <c r="T5054">
        <v>248951</v>
      </c>
      <c r="U5054" t="b">
        <f t="shared" si="157"/>
        <v>0</v>
      </c>
      <c r="V5054">
        <v>0</v>
      </c>
      <c r="W5054">
        <v>0</v>
      </c>
      <c r="X5054">
        <v>0</v>
      </c>
      <c r="Y5054">
        <v>76586</v>
      </c>
      <c r="Z5054">
        <v>325537</v>
      </c>
      <c r="AA5054" t="b">
        <f>ABS(T5054-Z5054)&gt;25000</f>
        <v>1</v>
      </c>
      <c r="AB5054">
        <v>23182</v>
      </c>
      <c r="AC5054">
        <v>0</v>
      </c>
      <c r="AD5054">
        <v>23182</v>
      </c>
      <c r="AE5054">
        <v>224006</v>
      </c>
      <c r="AF5054">
        <v>0</v>
      </c>
      <c r="AG5054">
        <v>0</v>
      </c>
      <c r="AH5054">
        <v>118391</v>
      </c>
      <c r="AI5054">
        <v>342397</v>
      </c>
      <c r="AJ5054">
        <v>72739</v>
      </c>
      <c r="AK5054">
        <v>0</v>
      </c>
      <c r="AL5054">
        <v>0</v>
      </c>
      <c r="AM5054">
        <v>44792</v>
      </c>
      <c r="AN5054">
        <v>117531</v>
      </c>
      <c r="AO5054">
        <v>224866</v>
      </c>
      <c r="AQ5054">
        <f>K5054/R5054</f>
        <v>0.51739939607535002</v>
      </c>
    </row>
    <row r="5055" spans="1:43" x14ac:dyDescent="0.35">
      <c r="A5055" t="s">
        <v>10471</v>
      </c>
      <c r="B5055" t="s">
        <v>10472</v>
      </c>
      <c r="C5055" t="s">
        <v>38</v>
      </c>
      <c r="D5055" t="str">
        <f>IF(P5055&lt;=50000,"Extra Small",IF(AND(P5055&gt;=50000,P5055&lt;250000),"Small",IF(AND(P5055&gt;=250000,P5055&lt;1000000),"Medium",IF(AND(P5055&gt;=1000000,P5055&lt;10000000),"Large",IF(AND(P5055&gt;=10000000,P5055&lt;100000000),"Extra Large",IF(P5055&gt;=100000000,"Extra-extra-large"))))))</f>
        <v>Large</v>
      </c>
      <c r="E5055" t="s">
        <v>110</v>
      </c>
      <c r="F5055">
        <v>2</v>
      </c>
      <c r="G5055">
        <v>19</v>
      </c>
      <c r="H5055">
        <v>4</v>
      </c>
      <c r="I5055">
        <v>13.59</v>
      </c>
      <c r="J5055" t="s">
        <v>89</v>
      </c>
      <c r="K5055">
        <v>245081</v>
      </c>
      <c r="L5055">
        <v>13807</v>
      </c>
      <c r="M5055">
        <v>830292</v>
      </c>
      <c r="N5055">
        <v>3949</v>
      </c>
      <c r="O5055">
        <v>0</v>
      </c>
      <c r="P5055">
        <v>1093129</v>
      </c>
      <c r="Q5055">
        <v>0</v>
      </c>
      <c r="R5055">
        <v>1093129</v>
      </c>
      <c r="S5055" t="str">
        <f t="shared" si="156"/>
        <v>False</v>
      </c>
      <c r="T5055">
        <v>891532</v>
      </c>
      <c r="U5055" t="b">
        <f t="shared" si="157"/>
        <v>0</v>
      </c>
      <c r="V5055">
        <v>0</v>
      </c>
      <c r="W5055">
        <v>5800</v>
      </c>
      <c r="X5055">
        <v>0</v>
      </c>
      <c r="Y5055">
        <v>191922</v>
      </c>
      <c r="Z5055">
        <v>1089254</v>
      </c>
      <c r="AA5055" t="b">
        <f>ABS(T5055-Z5055)&gt;1000000</f>
        <v>0</v>
      </c>
      <c r="AB5055">
        <v>3875</v>
      </c>
      <c r="AC5055">
        <v>0</v>
      </c>
      <c r="AD5055">
        <v>3875</v>
      </c>
      <c r="AE5055">
        <v>433755</v>
      </c>
      <c r="AF5055">
        <v>0</v>
      </c>
      <c r="AG5055">
        <v>0</v>
      </c>
      <c r="AH5055">
        <v>0</v>
      </c>
      <c r="AI5055">
        <v>433755</v>
      </c>
      <c r="AJ5055">
        <v>210511</v>
      </c>
      <c r="AK5055">
        <v>0</v>
      </c>
      <c r="AL5055">
        <v>0</v>
      </c>
      <c r="AM5055">
        <v>0</v>
      </c>
      <c r="AN5055">
        <v>210511</v>
      </c>
      <c r="AO5055">
        <v>223244</v>
      </c>
      <c r="AQ5055">
        <f>K5055/R5055</f>
        <v>0.22420135226492025</v>
      </c>
    </row>
    <row r="5056" spans="1:43" x14ac:dyDescent="0.35">
      <c r="A5056" t="s">
        <v>10473</v>
      </c>
      <c r="B5056" t="s">
        <v>10474</v>
      </c>
      <c r="C5056" t="s">
        <v>38</v>
      </c>
      <c r="D5056" t="str">
        <f>IF(P5056&lt;=50000,"Extra Small",IF(AND(P5056&gt;=50000,P5056&lt;250000),"Small",IF(AND(P5056&gt;=250000,P5056&lt;1000000),"Medium",IF(AND(P5056&gt;=1000000,P5056&lt;10000000),"Large",IF(AND(P5056&gt;=10000000,P5056&lt;100000000),"Extra Large",IF(P5056&gt;=100000000,"Extra-extra-large"))))))</f>
        <v>Extra Small</v>
      </c>
      <c r="E5056" t="s">
        <v>110</v>
      </c>
      <c r="F5056">
        <v>0</v>
      </c>
      <c r="G5056">
        <v>0</v>
      </c>
      <c r="H5056">
        <v>0</v>
      </c>
      <c r="I5056">
        <v>0</v>
      </c>
      <c r="J5056" t="s">
        <v>450</v>
      </c>
      <c r="K5056">
        <v>0</v>
      </c>
      <c r="L5056">
        <v>15910</v>
      </c>
      <c r="M5056">
        <v>0</v>
      </c>
      <c r="N5056">
        <v>0</v>
      </c>
      <c r="O5056">
        <v>1000</v>
      </c>
      <c r="P5056">
        <v>16910</v>
      </c>
      <c r="Q5056">
        <v>0</v>
      </c>
      <c r="R5056">
        <v>16910</v>
      </c>
      <c r="S5056" t="str">
        <f t="shared" si="156"/>
        <v>False</v>
      </c>
      <c r="T5056">
        <v>0</v>
      </c>
      <c r="U5056" t="e">
        <f t="shared" si="157"/>
        <v>#DIV/0!</v>
      </c>
      <c r="V5056">
        <v>0</v>
      </c>
      <c r="W5056">
        <v>13100</v>
      </c>
      <c r="X5056">
        <v>0</v>
      </c>
      <c r="Y5056">
        <v>993</v>
      </c>
      <c r="Z5056">
        <v>14093</v>
      </c>
      <c r="AA5056" t="b">
        <f>ABS(T5056-Z5056)&gt;25000</f>
        <v>0</v>
      </c>
      <c r="AB5056">
        <v>2817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13117</v>
      </c>
      <c r="AJ5056">
        <v>0</v>
      </c>
      <c r="AK5056">
        <v>0</v>
      </c>
      <c r="AL5056">
        <v>0</v>
      </c>
      <c r="AM5056">
        <v>0</v>
      </c>
      <c r="AN5056">
        <v>10200</v>
      </c>
      <c r="AO5056">
        <v>2917</v>
      </c>
      <c r="AQ5056">
        <f>K5056/R5056</f>
        <v>0</v>
      </c>
    </row>
    <row r="5057" spans="1:43" x14ac:dyDescent="0.35">
      <c r="A5057" t="s">
        <v>10475</v>
      </c>
      <c r="B5057" t="s">
        <v>10476</v>
      </c>
      <c r="C5057" t="s">
        <v>50</v>
      </c>
      <c r="D5057" t="str">
        <f>IF(P5057&lt;=50000,"Extra Small",IF(AND(P5057&gt;=50000,P5057&lt;250000),"Small",IF(AND(P5057&gt;=250000,P5057&lt;1000000),"Medium",IF(AND(P5057&gt;=1000000,P5057&lt;10000000),"Large",IF(AND(P5057&gt;=10000000,P5057&lt;100000000),"Extra Large",IF(P5057&gt;=100000000,"Extra-extra-large"))))))</f>
        <v>Medium</v>
      </c>
      <c r="E5057" t="s">
        <v>131</v>
      </c>
      <c r="F5057">
        <v>0</v>
      </c>
      <c r="G5057">
        <v>0</v>
      </c>
      <c r="H5057">
        <v>0</v>
      </c>
      <c r="I5057">
        <v>0</v>
      </c>
      <c r="J5057" t="s">
        <v>281</v>
      </c>
      <c r="K5057">
        <v>0</v>
      </c>
      <c r="L5057">
        <v>0</v>
      </c>
      <c r="M5057">
        <v>0</v>
      </c>
      <c r="N5057">
        <v>436713</v>
      </c>
      <c r="O5057">
        <v>0</v>
      </c>
      <c r="P5057">
        <v>436713</v>
      </c>
      <c r="Q5057">
        <v>0</v>
      </c>
      <c r="R5057">
        <v>436713</v>
      </c>
      <c r="S5057" t="str">
        <f t="shared" si="156"/>
        <v>False</v>
      </c>
      <c r="T5057">
        <v>0</v>
      </c>
      <c r="U5057" t="e">
        <f t="shared" si="157"/>
        <v>#DIV/0!</v>
      </c>
      <c r="V5057">
        <v>0</v>
      </c>
      <c r="W5057">
        <v>510000</v>
      </c>
      <c r="X5057">
        <v>0</v>
      </c>
      <c r="Y5057">
        <v>90591</v>
      </c>
      <c r="Z5057">
        <v>600591</v>
      </c>
      <c r="AA5057" t="b">
        <f>ABS(T5057-Z5057)&gt;25000</f>
        <v>1</v>
      </c>
      <c r="AB5057">
        <v>-163878</v>
      </c>
      <c r="AC5057">
        <v>0</v>
      </c>
      <c r="AD5057">
        <v>-163878</v>
      </c>
      <c r="AE5057">
        <v>4327676</v>
      </c>
      <c r="AF5057">
        <v>0</v>
      </c>
      <c r="AG5057">
        <v>0</v>
      </c>
      <c r="AH5057">
        <v>7613642</v>
      </c>
      <c r="AI5057">
        <v>11941318</v>
      </c>
      <c r="AJ5057">
        <v>254</v>
      </c>
      <c r="AK5057">
        <v>0</v>
      </c>
      <c r="AL5057">
        <v>0</v>
      </c>
      <c r="AM5057">
        <v>0</v>
      </c>
      <c r="AN5057">
        <v>254</v>
      </c>
      <c r="AO5057">
        <v>11941064</v>
      </c>
      <c r="AQ5057">
        <f>K5057/R5057</f>
        <v>0</v>
      </c>
    </row>
    <row r="5058" spans="1:43" x14ac:dyDescent="0.35">
      <c r="A5058" t="s">
        <v>10477</v>
      </c>
      <c r="B5058" t="s">
        <v>10478</v>
      </c>
      <c r="C5058" t="s">
        <v>38</v>
      </c>
      <c r="D5058" t="str">
        <f>IF(P5058&lt;=50000,"Extra Small",IF(AND(P5058&gt;=50000,P5058&lt;250000),"Small",IF(AND(P5058&gt;=250000,P5058&lt;1000000),"Medium",IF(AND(P5058&gt;=1000000,P5058&lt;10000000),"Large",IF(AND(P5058&gt;=10000000,P5058&lt;100000000),"Extra Large",IF(P5058&gt;=100000000,"Extra-extra-large"))))))</f>
        <v>Medium</v>
      </c>
      <c r="E5058" t="s">
        <v>85</v>
      </c>
      <c r="F5058">
        <v>6</v>
      </c>
      <c r="G5058">
        <v>6</v>
      </c>
      <c r="H5058">
        <v>10</v>
      </c>
      <c r="I5058">
        <v>10</v>
      </c>
      <c r="J5058" t="s">
        <v>103</v>
      </c>
      <c r="K5058">
        <v>756513</v>
      </c>
      <c r="L5058">
        <v>105152</v>
      </c>
      <c r="M5058">
        <v>0</v>
      </c>
      <c r="N5058">
        <v>348</v>
      </c>
      <c r="O5058">
        <v>0</v>
      </c>
      <c r="P5058">
        <v>862013</v>
      </c>
      <c r="Q5058">
        <v>0</v>
      </c>
      <c r="R5058">
        <v>862013</v>
      </c>
      <c r="S5058" t="str">
        <f t="shared" si="156"/>
        <v>False</v>
      </c>
      <c r="T5058">
        <v>670018</v>
      </c>
      <c r="U5058" t="b">
        <f t="shared" si="157"/>
        <v>0</v>
      </c>
      <c r="V5058">
        <v>0</v>
      </c>
      <c r="W5058">
        <v>0</v>
      </c>
      <c r="X5058">
        <v>0</v>
      </c>
      <c r="Y5058">
        <v>150712</v>
      </c>
      <c r="Z5058">
        <v>820730</v>
      </c>
      <c r="AA5058" t="b">
        <f>ABS(T5058-Z5058)&gt;25000</f>
        <v>1</v>
      </c>
      <c r="AB5058">
        <v>41283</v>
      </c>
      <c r="AC5058">
        <v>0</v>
      </c>
      <c r="AD5058">
        <v>41283</v>
      </c>
      <c r="AE5058">
        <v>340004</v>
      </c>
      <c r="AF5058">
        <v>0</v>
      </c>
      <c r="AG5058">
        <v>0</v>
      </c>
      <c r="AH5058">
        <v>33593</v>
      </c>
      <c r="AI5058">
        <v>373597</v>
      </c>
      <c r="AJ5058">
        <v>212126</v>
      </c>
      <c r="AK5058">
        <v>0</v>
      </c>
      <c r="AL5058">
        <v>0</v>
      </c>
      <c r="AM5058">
        <v>0</v>
      </c>
      <c r="AN5058">
        <v>212126</v>
      </c>
      <c r="AO5058">
        <v>161471</v>
      </c>
      <c r="AQ5058">
        <f>K5058/R5058</f>
        <v>0.87761205457458302</v>
      </c>
    </row>
    <row r="5059" spans="1:43" x14ac:dyDescent="0.35">
      <c r="A5059" t="s">
        <v>10479</v>
      </c>
      <c r="B5059" t="s">
        <v>10480</v>
      </c>
      <c r="C5059" t="s">
        <v>38</v>
      </c>
      <c r="D5059" t="str">
        <f>IF(P5059&lt;=50000,"Extra Small",IF(AND(P5059&gt;=50000,P5059&lt;250000),"Small",IF(AND(P5059&gt;=250000,P5059&lt;1000000),"Medium",IF(AND(P5059&gt;=1000000,P5059&lt;10000000),"Large",IF(AND(P5059&gt;=10000000,P5059&lt;100000000),"Extra Large",IF(P5059&gt;=100000000,"Extra-extra-large"))))))</f>
        <v>Medium</v>
      </c>
      <c r="E5059" t="s">
        <v>43</v>
      </c>
      <c r="F5059">
        <v>2</v>
      </c>
      <c r="G5059">
        <v>2</v>
      </c>
      <c r="H5059">
        <v>4</v>
      </c>
      <c r="I5059">
        <v>2.23</v>
      </c>
      <c r="J5059" t="s">
        <v>281</v>
      </c>
      <c r="K5059">
        <v>324479</v>
      </c>
      <c r="L5059">
        <v>0</v>
      </c>
      <c r="M5059">
        <v>69716</v>
      </c>
      <c r="N5059">
        <v>1048</v>
      </c>
      <c r="O5059">
        <v>0</v>
      </c>
      <c r="P5059">
        <v>395243</v>
      </c>
      <c r="Q5059">
        <v>0</v>
      </c>
      <c r="R5059">
        <v>395243</v>
      </c>
      <c r="S5059" t="str">
        <f t="shared" ref="S5059:S5122" si="158">IF(ABS(P5059+Q5059-K5059-R5059&gt;25000),"True","False")</f>
        <v>False</v>
      </c>
      <c r="T5059">
        <v>193194</v>
      </c>
      <c r="U5059" t="b">
        <f t="shared" ref="U5059:U5122" si="159">T5059/(F5059+G5059+H5059)&gt;300000</f>
        <v>0</v>
      </c>
      <c r="V5059">
        <v>0</v>
      </c>
      <c r="W5059">
        <v>67343</v>
      </c>
      <c r="X5059">
        <v>0</v>
      </c>
      <c r="Y5059">
        <v>75769</v>
      </c>
      <c r="Z5059">
        <v>336306</v>
      </c>
      <c r="AA5059" t="b">
        <f>ABS(T5059-Z5059)&gt;25000</f>
        <v>1</v>
      </c>
      <c r="AB5059">
        <v>58937</v>
      </c>
      <c r="AC5059">
        <v>0</v>
      </c>
      <c r="AD5059">
        <v>58937</v>
      </c>
      <c r="AE5059">
        <v>252851</v>
      </c>
      <c r="AF5059">
        <v>0</v>
      </c>
      <c r="AG5059">
        <v>0</v>
      </c>
      <c r="AH5059">
        <v>35245</v>
      </c>
      <c r="AI5059">
        <v>288096</v>
      </c>
      <c r="AJ5059">
        <v>24330</v>
      </c>
      <c r="AK5059">
        <v>0</v>
      </c>
      <c r="AL5059">
        <v>0</v>
      </c>
      <c r="AM5059">
        <v>1459</v>
      </c>
      <c r="AN5059">
        <v>25789</v>
      </c>
      <c r="AO5059">
        <v>262307</v>
      </c>
      <c r="AQ5059">
        <f>K5059/R5059</f>
        <v>0.82096077602892403</v>
      </c>
    </row>
    <row r="5060" spans="1:43" x14ac:dyDescent="0.35">
      <c r="A5060" t="s">
        <v>10481</v>
      </c>
      <c r="B5060" t="s">
        <v>10482</v>
      </c>
      <c r="C5060" t="s">
        <v>50</v>
      </c>
      <c r="D5060" t="str">
        <f>IF(P5060&lt;=50000,"Extra Small",IF(AND(P5060&gt;=50000,P5060&lt;250000),"Small",IF(AND(P5060&gt;=250000,P5060&lt;1000000),"Medium",IF(AND(P5060&gt;=1000000,P5060&lt;10000000),"Large",IF(AND(P5060&gt;=10000000,P5060&lt;100000000),"Extra Large",IF(P5060&gt;=100000000,"Extra-extra-large"))))))</f>
        <v>Extra Small</v>
      </c>
      <c r="E5060" t="s">
        <v>70</v>
      </c>
      <c r="F5060">
        <v>0</v>
      </c>
      <c r="G5060">
        <v>0</v>
      </c>
      <c r="H5060">
        <v>0</v>
      </c>
      <c r="I5060">
        <v>0</v>
      </c>
      <c r="J5060" t="s">
        <v>56</v>
      </c>
      <c r="K5060">
        <v>0</v>
      </c>
      <c r="L5060">
        <v>500</v>
      </c>
      <c r="M5060">
        <v>9738</v>
      </c>
      <c r="N5060">
        <v>275</v>
      </c>
      <c r="O5060">
        <v>5840</v>
      </c>
      <c r="P5060">
        <v>16353</v>
      </c>
      <c r="Q5060">
        <v>0</v>
      </c>
      <c r="R5060">
        <v>16353</v>
      </c>
      <c r="S5060" t="str">
        <f t="shared" si="158"/>
        <v>False</v>
      </c>
      <c r="T5060">
        <v>0</v>
      </c>
      <c r="U5060" t="e">
        <f t="shared" si="159"/>
        <v>#DIV/0!</v>
      </c>
      <c r="V5060">
        <v>0</v>
      </c>
      <c r="W5060">
        <v>0</v>
      </c>
      <c r="X5060">
        <v>0</v>
      </c>
      <c r="Y5060">
        <v>15406</v>
      </c>
      <c r="Z5060">
        <v>15406</v>
      </c>
      <c r="AA5060" t="b">
        <f>ABS(T5060-Z5060)&gt;25000</f>
        <v>0</v>
      </c>
      <c r="AB5060">
        <v>947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27729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27729</v>
      </c>
      <c r="AQ5060">
        <f>K5060/R5060</f>
        <v>0</v>
      </c>
    </row>
    <row r="5061" spans="1:43" x14ac:dyDescent="0.35">
      <c r="A5061" t="s">
        <v>10483</v>
      </c>
      <c r="B5061" t="s">
        <v>10484</v>
      </c>
      <c r="C5061" t="s">
        <v>38</v>
      </c>
      <c r="D5061" t="str">
        <f>IF(P5061&lt;=50000,"Extra Small",IF(AND(P5061&gt;=50000,P5061&lt;250000),"Small",IF(AND(P5061&gt;=250000,P5061&lt;1000000),"Medium",IF(AND(P5061&gt;=1000000,P5061&lt;10000000),"Large",IF(AND(P5061&gt;=10000000,P5061&lt;100000000),"Extra Large",IF(P5061&gt;=100000000,"Extra-extra-large"))))))</f>
        <v>Medium</v>
      </c>
      <c r="E5061" t="s">
        <v>110</v>
      </c>
      <c r="F5061">
        <v>1</v>
      </c>
      <c r="G5061">
        <v>2</v>
      </c>
      <c r="H5061">
        <v>1</v>
      </c>
      <c r="I5061">
        <v>1.73</v>
      </c>
      <c r="J5061" t="s">
        <v>154</v>
      </c>
      <c r="K5061">
        <v>209229</v>
      </c>
      <c r="L5061">
        <v>1930</v>
      </c>
      <c r="M5061">
        <v>116041</v>
      </c>
      <c r="N5061">
        <v>1068</v>
      </c>
      <c r="O5061">
        <v>2131</v>
      </c>
      <c r="P5061">
        <v>330399</v>
      </c>
      <c r="Q5061">
        <v>0</v>
      </c>
      <c r="R5061">
        <v>330399</v>
      </c>
      <c r="S5061" t="str">
        <f t="shared" si="158"/>
        <v>False</v>
      </c>
      <c r="T5061">
        <v>159673</v>
      </c>
      <c r="U5061" t="b">
        <f t="shared" si="159"/>
        <v>0</v>
      </c>
      <c r="V5061">
        <v>0</v>
      </c>
      <c r="W5061">
        <v>0</v>
      </c>
      <c r="X5061">
        <v>0</v>
      </c>
      <c r="Y5061">
        <v>160293</v>
      </c>
      <c r="Z5061">
        <v>319966</v>
      </c>
      <c r="AA5061" t="b">
        <f>ABS(T5061-Z5061)&gt;25000</f>
        <v>1</v>
      </c>
      <c r="AB5061">
        <v>10433</v>
      </c>
      <c r="AC5061">
        <v>0</v>
      </c>
      <c r="AD5061">
        <v>10433</v>
      </c>
      <c r="AE5061">
        <v>151872</v>
      </c>
      <c r="AF5061">
        <v>0</v>
      </c>
      <c r="AG5061">
        <v>0</v>
      </c>
      <c r="AH5061">
        <v>5726</v>
      </c>
      <c r="AI5061">
        <v>157598</v>
      </c>
      <c r="AJ5061">
        <v>29996</v>
      </c>
      <c r="AK5061">
        <v>0</v>
      </c>
      <c r="AL5061">
        <v>0</v>
      </c>
      <c r="AM5061">
        <v>29081</v>
      </c>
      <c r="AN5061">
        <v>59077</v>
      </c>
      <c r="AO5061">
        <v>98521</v>
      </c>
      <c r="AQ5061">
        <f>K5061/R5061</f>
        <v>0.6332616018813616</v>
      </c>
    </row>
    <row r="5062" spans="1:43" x14ac:dyDescent="0.35">
      <c r="A5062" t="s">
        <v>10485</v>
      </c>
      <c r="B5062" t="s">
        <v>10486</v>
      </c>
      <c r="C5062" t="s">
        <v>50</v>
      </c>
      <c r="D5062" t="str">
        <f>IF(P5062&lt;=50000,"Extra Small",IF(AND(P5062&gt;=50000,P5062&lt;250000),"Small",IF(AND(P5062&gt;=250000,P5062&lt;1000000),"Medium",IF(AND(P5062&gt;=1000000,P5062&lt;10000000),"Large",IF(AND(P5062&gt;=10000000,P5062&lt;100000000),"Extra Large",IF(P5062&gt;=100000000,"Extra-extra-large"))))))</f>
        <v>Large</v>
      </c>
      <c r="E5062" t="s">
        <v>88</v>
      </c>
      <c r="F5062">
        <v>52</v>
      </c>
      <c r="G5062">
        <v>53</v>
      </c>
      <c r="H5062">
        <v>24</v>
      </c>
      <c r="I5062">
        <v>87</v>
      </c>
      <c r="J5062" t="s">
        <v>3292</v>
      </c>
      <c r="K5062">
        <v>8527881</v>
      </c>
      <c r="L5062">
        <v>0</v>
      </c>
      <c r="M5062">
        <v>0</v>
      </c>
      <c r="N5062">
        <v>72069</v>
      </c>
      <c r="O5062">
        <v>298288</v>
      </c>
      <c r="P5062">
        <v>8898238</v>
      </c>
      <c r="Q5062">
        <v>2249932</v>
      </c>
      <c r="R5062">
        <v>11148170</v>
      </c>
      <c r="S5062" t="str">
        <f t="shared" si="158"/>
        <v>False</v>
      </c>
      <c r="T5062">
        <v>5887838</v>
      </c>
      <c r="U5062" t="b">
        <f t="shared" si="159"/>
        <v>0</v>
      </c>
      <c r="V5062">
        <v>0</v>
      </c>
      <c r="W5062">
        <v>19555</v>
      </c>
      <c r="X5062">
        <v>0</v>
      </c>
      <c r="Y5062">
        <v>5063505</v>
      </c>
      <c r="Z5062">
        <v>10970898</v>
      </c>
      <c r="AA5062" t="b">
        <f>ABS(T5062-Z5062)&gt;1000000</f>
        <v>1</v>
      </c>
      <c r="AB5062">
        <v>177272</v>
      </c>
      <c r="AC5062">
        <v>0</v>
      </c>
      <c r="AD5062">
        <v>177272</v>
      </c>
      <c r="AE5062">
        <v>4253067</v>
      </c>
      <c r="AF5062">
        <v>0</v>
      </c>
      <c r="AG5062">
        <v>1260817</v>
      </c>
      <c r="AH5062">
        <v>1260817</v>
      </c>
      <c r="AI5062">
        <v>5513884</v>
      </c>
      <c r="AJ5062">
        <v>2599523</v>
      </c>
      <c r="AK5062">
        <v>0</v>
      </c>
      <c r="AL5062">
        <v>41069</v>
      </c>
      <c r="AM5062">
        <v>41069</v>
      </c>
      <c r="AN5062">
        <v>2640592</v>
      </c>
      <c r="AO5062">
        <v>2873292</v>
      </c>
      <c r="AQ5062">
        <f>K5062/R5062</f>
        <v>0.76495792582997924</v>
      </c>
    </row>
    <row r="5063" spans="1:43" x14ac:dyDescent="0.35">
      <c r="A5063" t="s">
        <v>10487</v>
      </c>
      <c r="B5063" t="s">
        <v>10488</v>
      </c>
      <c r="C5063" t="s">
        <v>38</v>
      </c>
      <c r="D5063" t="str">
        <f>IF(P5063&lt;=50000,"Extra Small",IF(AND(P5063&gt;=50000,P5063&lt;250000),"Small",IF(AND(P5063&gt;=250000,P5063&lt;1000000),"Medium",IF(AND(P5063&gt;=1000000,P5063&lt;10000000),"Large",IF(AND(P5063&gt;=10000000,P5063&lt;100000000),"Extra Large",IF(P5063&gt;=100000000,"Extra-extra-large"))))))</f>
        <v>Small</v>
      </c>
      <c r="E5063" t="s">
        <v>39</v>
      </c>
      <c r="F5063">
        <v>1</v>
      </c>
      <c r="G5063">
        <v>0</v>
      </c>
      <c r="H5063">
        <v>0</v>
      </c>
      <c r="I5063">
        <v>1</v>
      </c>
      <c r="J5063" t="s">
        <v>57</v>
      </c>
      <c r="K5063">
        <v>0</v>
      </c>
      <c r="L5063">
        <v>53335</v>
      </c>
      <c r="M5063">
        <v>0</v>
      </c>
      <c r="N5063">
        <v>7041</v>
      </c>
      <c r="O5063">
        <v>39257</v>
      </c>
      <c r="P5063">
        <v>99633</v>
      </c>
      <c r="Q5063">
        <v>1000</v>
      </c>
      <c r="R5063">
        <v>100633</v>
      </c>
      <c r="S5063" t="str">
        <f t="shared" si="158"/>
        <v>False</v>
      </c>
      <c r="T5063">
        <v>58644</v>
      </c>
      <c r="U5063" t="b">
        <f t="shared" si="159"/>
        <v>0</v>
      </c>
      <c r="V5063">
        <v>0</v>
      </c>
      <c r="W5063">
        <v>0</v>
      </c>
      <c r="X5063">
        <v>0</v>
      </c>
      <c r="Y5063">
        <v>82743</v>
      </c>
      <c r="Z5063">
        <v>141387</v>
      </c>
      <c r="AA5063" t="b">
        <f>ABS(T5063-Z5063)&gt;25000</f>
        <v>1</v>
      </c>
      <c r="AB5063">
        <v>-40754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19010000</v>
      </c>
      <c r="AJ5063">
        <v>0</v>
      </c>
      <c r="AK5063">
        <v>0</v>
      </c>
      <c r="AL5063">
        <v>0</v>
      </c>
      <c r="AM5063">
        <v>0</v>
      </c>
      <c r="AN5063">
        <v>2110</v>
      </c>
      <c r="AO5063">
        <v>19007890</v>
      </c>
      <c r="AQ5063">
        <f>K5063/R5063</f>
        <v>0</v>
      </c>
    </row>
    <row r="5064" spans="1:43" x14ac:dyDescent="0.35">
      <c r="A5064" t="s">
        <v>10489</v>
      </c>
      <c r="B5064" t="s">
        <v>10490</v>
      </c>
      <c r="C5064" t="s">
        <v>50</v>
      </c>
      <c r="D5064" t="str">
        <f>IF(P5064&lt;=50000,"Extra Small",IF(AND(P5064&gt;=50000,P5064&lt;250000),"Small",IF(AND(P5064&gt;=250000,P5064&lt;1000000),"Medium",IF(AND(P5064&gt;=1000000,P5064&lt;10000000),"Large",IF(AND(P5064&gt;=10000000,P5064&lt;100000000),"Extra Large",IF(P5064&gt;=100000000,"Extra-extra-large"))))))</f>
        <v>Small</v>
      </c>
      <c r="E5064" t="s">
        <v>110</v>
      </c>
      <c r="F5064">
        <v>0</v>
      </c>
      <c r="G5064">
        <v>0</v>
      </c>
      <c r="H5064">
        <v>0</v>
      </c>
      <c r="I5064">
        <v>0</v>
      </c>
      <c r="J5064" t="s">
        <v>44</v>
      </c>
      <c r="K5064">
        <v>0</v>
      </c>
      <c r="L5064">
        <v>0</v>
      </c>
      <c r="M5064">
        <v>187832</v>
      </c>
      <c r="N5064">
        <v>2766</v>
      </c>
      <c r="O5064">
        <v>0</v>
      </c>
      <c r="P5064">
        <v>190598</v>
      </c>
      <c r="Q5064">
        <v>117625</v>
      </c>
      <c r="R5064">
        <v>308223</v>
      </c>
      <c r="S5064" t="str">
        <f t="shared" si="158"/>
        <v>False</v>
      </c>
      <c r="T5064">
        <v>0</v>
      </c>
      <c r="U5064" t="e">
        <f t="shared" si="159"/>
        <v>#DIV/0!</v>
      </c>
      <c r="V5064">
        <v>0</v>
      </c>
      <c r="W5064">
        <v>0</v>
      </c>
      <c r="X5064">
        <v>0</v>
      </c>
      <c r="Y5064">
        <v>373256</v>
      </c>
      <c r="Z5064">
        <v>373256</v>
      </c>
      <c r="AA5064" t="b">
        <f>ABS(T5064-Z5064)&gt;25000</f>
        <v>1</v>
      </c>
      <c r="AB5064">
        <v>-65033</v>
      </c>
      <c r="AC5064">
        <v>0</v>
      </c>
      <c r="AD5064">
        <v>-65033</v>
      </c>
      <c r="AE5064">
        <v>0</v>
      </c>
      <c r="AF5064">
        <v>0</v>
      </c>
      <c r="AG5064">
        <v>0</v>
      </c>
      <c r="AH5064">
        <v>0</v>
      </c>
      <c r="AI5064">
        <v>2132384</v>
      </c>
      <c r="AJ5064">
        <v>0</v>
      </c>
      <c r="AK5064">
        <v>0</v>
      </c>
      <c r="AL5064">
        <v>0</v>
      </c>
      <c r="AM5064">
        <v>0</v>
      </c>
      <c r="AN5064">
        <v>614553</v>
      </c>
      <c r="AO5064">
        <v>1517831</v>
      </c>
      <c r="AQ5064">
        <f>K5064/R5064</f>
        <v>0</v>
      </c>
    </row>
    <row r="5065" spans="1:43" x14ac:dyDescent="0.35">
      <c r="A5065" t="s">
        <v>10491</v>
      </c>
      <c r="B5065" t="s">
        <v>10492</v>
      </c>
      <c r="C5065" t="s">
        <v>38</v>
      </c>
      <c r="D5065" t="str">
        <f>IF(P5065&lt;=50000,"Extra Small",IF(AND(P5065&gt;=50000,P5065&lt;250000),"Small",IF(AND(P5065&gt;=250000,P5065&lt;1000000),"Medium",IF(AND(P5065&gt;=1000000,P5065&lt;10000000),"Large",IF(AND(P5065&gt;=10000000,P5065&lt;100000000),"Extra Large",IF(P5065&gt;=100000000,"Extra-extra-large"))))))</f>
        <v>Medium</v>
      </c>
      <c r="E5065" t="s">
        <v>110</v>
      </c>
      <c r="F5065">
        <v>2</v>
      </c>
      <c r="G5065">
        <v>6</v>
      </c>
      <c r="H5065">
        <v>2</v>
      </c>
      <c r="I5065">
        <v>5.5</v>
      </c>
      <c r="J5065" t="s">
        <v>103</v>
      </c>
      <c r="K5065">
        <v>215753</v>
      </c>
      <c r="L5065">
        <v>43300</v>
      </c>
      <c r="M5065">
        <v>0</v>
      </c>
      <c r="N5065">
        <v>84195</v>
      </c>
      <c r="O5065">
        <v>63057</v>
      </c>
      <c r="P5065">
        <v>406305</v>
      </c>
      <c r="Q5065">
        <v>0</v>
      </c>
      <c r="R5065">
        <v>406305</v>
      </c>
      <c r="S5065" t="str">
        <f t="shared" si="158"/>
        <v>False</v>
      </c>
      <c r="T5065">
        <v>285318</v>
      </c>
      <c r="U5065" t="b">
        <f t="shared" si="159"/>
        <v>0</v>
      </c>
      <c r="V5065">
        <v>0</v>
      </c>
      <c r="W5065">
        <v>0</v>
      </c>
      <c r="X5065">
        <v>0</v>
      </c>
      <c r="Y5065">
        <v>269292</v>
      </c>
      <c r="Z5065">
        <v>554610</v>
      </c>
      <c r="AA5065" t="b">
        <f>ABS(T5065-Z5065)&gt;25000</f>
        <v>1</v>
      </c>
      <c r="AB5065">
        <v>-148305</v>
      </c>
      <c r="AC5065">
        <v>0</v>
      </c>
      <c r="AD5065">
        <v>-148305</v>
      </c>
      <c r="AE5065">
        <v>441779</v>
      </c>
      <c r="AF5065">
        <v>0</v>
      </c>
      <c r="AG5065">
        <v>0</v>
      </c>
      <c r="AH5065">
        <v>282371</v>
      </c>
      <c r="AI5065">
        <v>724150</v>
      </c>
      <c r="AJ5065">
        <v>10307</v>
      </c>
      <c r="AK5065">
        <v>0</v>
      </c>
      <c r="AL5065">
        <v>0</v>
      </c>
      <c r="AM5065">
        <v>8740</v>
      </c>
      <c r="AN5065">
        <v>19047</v>
      </c>
      <c r="AO5065">
        <v>705103</v>
      </c>
      <c r="AQ5065">
        <f>K5065/R5065</f>
        <v>0.53101241678049738</v>
      </c>
    </row>
    <row r="5066" spans="1:43" x14ac:dyDescent="0.35">
      <c r="A5066" t="s">
        <v>10493</v>
      </c>
      <c r="B5066" t="s">
        <v>10494</v>
      </c>
      <c r="C5066" t="s">
        <v>38</v>
      </c>
      <c r="D5066" t="str">
        <f>IF(P5066&lt;=50000,"Extra Small",IF(AND(P5066&gt;=50000,P5066&lt;250000),"Small",IF(AND(P5066&gt;=250000,P5066&lt;1000000),"Medium",IF(AND(P5066&gt;=1000000,P5066&lt;10000000),"Large",IF(AND(P5066&gt;=10000000,P5066&lt;100000000),"Extra Large",IF(P5066&gt;=100000000,"Extra-extra-large"))))))</f>
        <v>Large</v>
      </c>
      <c r="E5066" t="s">
        <v>110</v>
      </c>
      <c r="F5066">
        <v>37</v>
      </c>
      <c r="G5066">
        <v>51</v>
      </c>
      <c r="H5066">
        <v>120</v>
      </c>
      <c r="I5066">
        <v>79.290000000000006</v>
      </c>
      <c r="J5066" t="s">
        <v>1981</v>
      </c>
      <c r="K5066">
        <v>6068419</v>
      </c>
      <c r="L5066">
        <v>220244</v>
      </c>
      <c r="M5066">
        <v>336759</v>
      </c>
      <c r="N5066">
        <v>3037</v>
      </c>
      <c r="O5066">
        <v>104177</v>
      </c>
      <c r="P5066">
        <v>6732636</v>
      </c>
      <c r="Q5066">
        <v>0</v>
      </c>
      <c r="R5066">
        <v>6732636</v>
      </c>
      <c r="S5066" t="str">
        <f t="shared" si="158"/>
        <v>False</v>
      </c>
      <c r="T5066">
        <v>5145461</v>
      </c>
      <c r="U5066" t="b">
        <f t="shared" si="159"/>
        <v>0</v>
      </c>
      <c r="V5066">
        <v>25445</v>
      </c>
      <c r="W5066">
        <v>0</v>
      </c>
      <c r="X5066">
        <v>0</v>
      </c>
      <c r="Y5066">
        <v>1559357</v>
      </c>
      <c r="Z5066">
        <v>6730263</v>
      </c>
      <c r="AA5066" t="b">
        <f>ABS(T5066-Z5066)&gt;1000000</f>
        <v>1</v>
      </c>
      <c r="AB5066">
        <v>2373</v>
      </c>
      <c r="AC5066">
        <v>0</v>
      </c>
      <c r="AD5066">
        <v>2373</v>
      </c>
      <c r="AE5066">
        <v>540728</v>
      </c>
      <c r="AF5066">
        <v>0</v>
      </c>
      <c r="AG5066">
        <v>1295294</v>
      </c>
      <c r="AH5066">
        <v>1295294</v>
      </c>
      <c r="AI5066">
        <v>1836022</v>
      </c>
      <c r="AJ5066">
        <v>626805</v>
      </c>
      <c r="AK5066">
        <v>0</v>
      </c>
      <c r="AL5066">
        <v>768998</v>
      </c>
      <c r="AM5066">
        <v>768998</v>
      </c>
      <c r="AN5066">
        <v>1395803</v>
      </c>
      <c r="AO5066">
        <v>440219</v>
      </c>
      <c r="AQ5066">
        <f>K5066/R5066</f>
        <v>0.90134369361420996</v>
      </c>
    </row>
    <row r="5067" spans="1:43" x14ac:dyDescent="0.35">
      <c r="A5067" t="s">
        <v>10495</v>
      </c>
      <c r="B5067" t="s">
        <v>10496</v>
      </c>
      <c r="C5067" t="s">
        <v>38</v>
      </c>
      <c r="D5067" t="str">
        <f>IF(P5067&lt;=50000,"Extra Small",IF(AND(P5067&gt;=50000,P5067&lt;250000),"Small",IF(AND(P5067&gt;=250000,P5067&lt;1000000),"Medium",IF(AND(P5067&gt;=1000000,P5067&lt;10000000),"Large",IF(AND(P5067&gt;=10000000,P5067&lt;100000000),"Extra Large",IF(P5067&gt;=100000000,"Extra-extra-large"))))))</f>
        <v>Extra Small</v>
      </c>
      <c r="E5067" t="s">
        <v>76</v>
      </c>
      <c r="F5067">
        <v>0</v>
      </c>
      <c r="G5067">
        <v>0</v>
      </c>
      <c r="H5067">
        <v>0</v>
      </c>
      <c r="I5067">
        <v>0</v>
      </c>
      <c r="J5067" t="s">
        <v>172</v>
      </c>
      <c r="K5067">
        <v>0</v>
      </c>
      <c r="L5067">
        <v>1345</v>
      </c>
      <c r="M5067">
        <v>16468</v>
      </c>
      <c r="N5067">
        <v>0</v>
      </c>
      <c r="O5067">
        <v>4166</v>
      </c>
      <c r="P5067">
        <v>21979</v>
      </c>
      <c r="Q5067">
        <v>0</v>
      </c>
      <c r="R5067">
        <v>21979</v>
      </c>
      <c r="S5067" t="str">
        <f t="shared" si="158"/>
        <v>False</v>
      </c>
      <c r="T5067">
        <v>0</v>
      </c>
      <c r="U5067" t="e">
        <f t="shared" si="159"/>
        <v>#DIV/0!</v>
      </c>
      <c r="V5067">
        <v>0</v>
      </c>
      <c r="W5067">
        <v>0</v>
      </c>
      <c r="X5067">
        <v>0</v>
      </c>
      <c r="Y5067">
        <v>6896</v>
      </c>
      <c r="Z5067">
        <v>6896</v>
      </c>
      <c r="AA5067" t="b">
        <f>ABS(T5067-Z5067)&gt;25000</f>
        <v>0</v>
      </c>
      <c r="AB5067">
        <v>15083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1518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1518</v>
      </c>
      <c r="AQ5067">
        <f>K5067/R5067</f>
        <v>0</v>
      </c>
    </row>
    <row r="5068" spans="1:43" x14ac:dyDescent="0.35">
      <c r="A5068" t="s">
        <v>10497</v>
      </c>
      <c r="B5068" t="s">
        <v>10498</v>
      </c>
      <c r="C5068" t="s">
        <v>50</v>
      </c>
      <c r="D5068" t="str">
        <f>IF(P5068&lt;=50000,"Extra Small",IF(AND(P5068&gt;=50000,P5068&lt;250000),"Small",IF(AND(P5068&gt;=250000,P5068&lt;1000000),"Medium",IF(AND(P5068&gt;=1000000,P5068&lt;10000000),"Large",IF(AND(P5068&gt;=10000000,P5068&lt;100000000),"Extra Large",IF(P5068&gt;=100000000,"Extra-extra-large"))))))</f>
        <v>Extra Small</v>
      </c>
      <c r="E5068" t="s">
        <v>123</v>
      </c>
      <c r="F5068">
        <v>0</v>
      </c>
      <c r="G5068">
        <v>0</v>
      </c>
      <c r="H5068">
        <v>0</v>
      </c>
      <c r="I5068">
        <v>0</v>
      </c>
      <c r="J5068" t="s">
        <v>44</v>
      </c>
      <c r="K5068">
        <v>0</v>
      </c>
      <c r="L5068">
        <v>1774</v>
      </c>
      <c r="M5068">
        <v>0</v>
      </c>
      <c r="N5068">
        <v>0</v>
      </c>
      <c r="O5068">
        <v>0</v>
      </c>
      <c r="P5068">
        <v>1774</v>
      </c>
      <c r="Q5068">
        <v>0</v>
      </c>
      <c r="R5068">
        <v>1774</v>
      </c>
      <c r="S5068" t="str">
        <f t="shared" si="158"/>
        <v>False</v>
      </c>
      <c r="T5068">
        <v>0</v>
      </c>
      <c r="U5068" t="e">
        <f t="shared" si="159"/>
        <v>#DIV/0!</v>
      </c>
      <c r="V5068">
        <v>0</v>
      </c>
      <c r="W5068">
        <v>0</v>
      </c>
      <c r="X5068">
        <v>0</v>
      </c>
      <c r="Y5068">
        <v>2450</v>
      </c>
      <c r="Z5068">
        <v>2450</v>
      </c>
      <c r="AA5068" t="b">
        <f>ABS(T5068-Z5068)&gt;25000</f>
        <v>0</v>
      </c>
      <c r="AB5068">
        <v>-676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13990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13990</v>
      </c>
      <c r="AQ5068">
        <f>K5068/R5068</f>
        <v>0</v>
      </c>
    </row>
    <row r="5069" spans="1:43" x14ac:dyDescent="0.35">
      <c r="A5069" t="s">
        <v>10499</v>
      </c>
      <c r="B5069" t="s">
        <v>10500</v>
      </c>
      <c r="C5069" t="s">
        <v>38</v>
      </c>
      <c r="D5069" t="str">
        <f>IF(P5069&lt;=50000,"Extra Small",IF(AND(P5069&gt;=50000,P5069&lt;250000),"Small",IF(AND(P5069&gt;=250000,P5069&lt;1000000),"Medium",IF(AND(P5069&gt;=1000000,P5069&lt;10000000),"Large",IF(AND(P5069&gt;=10000000,P5069&lt;100000000),"Extra Large",IF(P5069&gt;=100000000,"Extra-extra-large"))))))</f>
        <v>Small</v>
      </c>
      <c r="E5069" t="s">
        <v>101</v>
      </c>
      <c r="F5069">
        <v>1</v>
      </c>
      <c r="G5069">
        <v>1</v>
      </c>
      <c r="H5069">
        <v>3</v>
      </c>
      <c r="I5069">
        <v>1</v>
      </c>
      <c r="J5069" t="s">
        <v>44</v>
      </c>
      <c r="K5069">
        <v>0</v>
      </c>
      <c r="L5069">
        <v>44813</v>
      </c>
      <c r="M5069">
        <v>59351</v>
      </c>
      <c r="N5069">
        <v>14</v>
      </c>
      <c r="O5069">
        <v>4916</v>
      </c>
      <c r="P5069">
        <v>109094</v>
      </c>
      <c r="Q5069">
        <v>0</v>
      </c>
      <c r="R5069">
        <v>109094</v>
      </c>
      <c r="S5069" t="str">
        <f t="shared" si="158"/>
        <v>False</v>
      </c>
      <c r="T5069">
        <v>62296</v>
      </c>
      <c r="U5069" t="b">
        <f t="shared" si="159"/>
        <v>0</v>
      </c>
      <c r="V5069">
        <v>0</v>
      </c>
      <c r="W5069">
        <v>0</v>
      </c>
      <c r="X5069">
        <v>0</v>
      </c>
      <c r="Y5069">
        <v>24700</v>
      </c>
      <c r="Z5069">
        <v>86996</v>
      </c>
      <c r="AA5069" t="b">
        <f>ABS(T5069-Z5069)&gt;25000</f>
        <v>0</v>
      </c>
      <c r="AB5069">
        <v>22098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48636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48636</v>
      </c>
      <c r="AQ5069">
        <f>K5069/R5069</f>
        <v>0</v>
      </c>
    </row>
    <row r="5070" spans="1:43" x14ac:dyDescent="0.35">
      <c r="A5070" t="s">
        <v>10501</v>
      </c>
      <c r="B5070" t="s">
        <v>10502</v>
      </c>
      <c r="C5070" t="s">
        <v>38</v>
      </c>
      <c r="D5070" t="str">
        <f>IF(P5070&lt;=50000,"Extra Small",IF(AND(P5070&gt;=50000,P5070&lt;250000),"Small",IF(AND(P5070&gt;=250000,P5070&lt;1000000),"Medium",IF(AND(P5070&gt;=1000000,P5070&lt;10000000),"Large",IF(AND(P5070&gt;=10000000,P5070&lt;100000000),"Extra Large",IF(P5070&gt;=100000000,"Extra-extra-large"))))))</f>
        <v>Large</v>
      </c>
      <c r="E5070" t="s">
        <v>110</v>
      </c>
      <c r="F5070">
        <v>5</v>
      </c>
      <c r="G5070">
        <v>3</v>
      </c>
      <c r="H5070">
        <v>0</v>
      </c>
      <c r="I5070">
        <v>6.5</v>
      </c>
      <c r="J5070" t="s">
        <v>10503</v>
      </c>
      <c r="K5070">
        <v>1000000</v>
      </c>
      <c r="L5070">
        <v>35591</v>
      </c>
      <c r="M5070">
        <v>18000</v>
      </c>
      <c r="N5070">
        <v>243</v>
      </c>
      <c r="O5070">
        <v>33166</v>
      </c>
      <c r="P5070">
        <v>1087000</v>
      </c>
      <c r="Q5070">
        <v>0</v>
      </c>
      <c r="R5070">
        <v>1087000</v>
      </c>
      <c r="S5070" t="str">
        <f t="shared" si="158"/>
        <v>False</v>
      </c>
      <c r="T5070">
        <v>481286</v>
      </c>
      <c r="U5070" t="b">
        <f t="shared" si="159"/>
        <v>0</v>
      </c>
      <c r="V5070">
        <v>0</v>
      </c>
      <c r="W5070">
        <v>0</v>
      </c>
      <c r="X5070">
        <v>0</v>
      </c>
      <c r="Y5070">
        <v>216739</v>
      </c>
      <c r="Z5070">
        <v>698025</v>
      </c>
      <c r="AA5070" t="b">
        <f>ABS(T5070-Z5070)&gt;1000000</f>
        <v>0</v>
      </c>
      <c r="AB5070">
        <v>388975</v>
      </c>
      <c r="AC5070">
        <v>0</v>
      </c>
      <c r="AD5070">
        <v>388975</v>
      </c>
      <c r="AE5070">
        <v>449895</v>
      </c>
      <c r="AF5070">
        <v>0</v>
      </c>
      <c r="AG5070">
        <v>26339</v>
      </c>
      <c r="AH5070">
        <v>26339</v>
      </c>
      <c r="AI5070">
        <v>476234</v>
      </c>
      <c r="AJ5070">
        <v>88977</v>
      </c>
      <c r="AK5070">
        <v>0</v>
      </c>
      <c r="AL5070">
        <v>0</v>
      </c>
      <c r="AM5070">
        <v>0</v>
      </c>
      <c r="AN5070">
        <v>88977</v>
      </c>
      <c r="AO5070">
        <v>387257</v>
      </c>
      <c r="AQ5070">
        <f>K5070/R5070</f>
        <v>0.91996320147194111</v>
      </c>
    </row>
    <row r="5071" spans="1:43" x14ac:dyDescent="0.35">
      <c r="A5071" t="s">
        <v>10504</v>
      </c>
      <c r="B5071" t="s">
        <v>10505</v>
      </c>
      <c r="C5071" t="s">
        <v>50</v>
      </c>
      <c r="D5071" t="str">
        <f>IF(P5071&lt;=50000,"Extra Small",IF(AND(P5071&gt;=50000,P5071&lt;250000),"Small",IF(AND(P5071&gt;=250000,P5071&lt;1000000),"Medium",IF(AND(P5071&gt;=1000000,P5071&lt;10000000),"Large",IF(AND(P5071&gt;=10000000,P5071&lt;100000000),"Extra Large",IF(P5071&gt;=100000000,"Extra-extra-large"))))))</f>
        <v>Extra Small</v>
      </c>
      <c r="E5071" t="s">
        <v>55</v>
      </c>
      <c r="F5071">
        <v>0</v>
      </c>
      <c r="G5071">
        <v>0</v>
      </c>
      <c r="H5071">
        <v>0</v>
      </c>
      <c r="I5071">
        <v>0</v>
      </c>
      <c r="J5071" t="s">
        <v>281</v>
      </c>
      <c r="K5071">
        <v>0</v>
      </c>
      <c r="L5071">
        <v>25000</v>
      </c>
      <c r="M5071">
        <v>0</v>
      </c>
      <c r="N5071">
        <v>19</v>
      </c>
      <c r="O5071">
        <v>0</v>
      </c>
      <c r="P5071">
        <v>25019</v>
      </c>
      <c r="Q5071">
        <v>0</v>
      </c>
      <c r="R5071">
        <v>25019</v>
      </c>
      <c r="S5071" t="str">
        <f t="shared" si="158"/>
        <v>False</v>
      </c>
      <c r="T5071">
        <v>0</v>
      </c>
      <c r="U5071" t="e">
        <f t="shared" si="159"/>
        <v>#DIV/0!</v>
      </c>
      <c r="V5071">
        <v>0</v>
      </c>
      <c r="W5071">
        <v>0</v>
      </c>
      <c r="X5071">
        <v>0</v>
      </c>
      <c r="Y5071">
        <v>0</v>
      </c>
      <c r="Z5071">
        <v>0</v>
      </c>
      <c r="AA5071" t="b">
        <f>ABS(T5071-Z5071)&gt;25000</f>
        <v>0</v>
      </c>
      <c r="AB5071">
        <v>25019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25019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25019</v>
      </c>
      <c r="AQ5071">
        <f>K5071/R5071</f>
        <v>0</v>
      </c>
    </row>
    <row r="5072" spans="1:43" x14ac:dyDescent="0.35">
      <c r="A5072" t="s">
        <v>10506</v>
      </c>
      <c r="B5072" t="s">
        <v>10507</v>
      </c>
      <c r="C5072" t="s">
        <v>38</v>
      </c>
      <c r="D5072" t="str">
        <f>IF(P5072&lt;=50000,"Extra Small",IF(AND(P5072&gt;=50000,P5072&lt;250000),"Small",IF(AND(P5072&gt;=250000,P5072&lt;1000000),"Medium",IF(AND(P5072&gt;=1000000,P5072&lt;10000000),"Large",IF(AND(P5072&gt;=10000000,P5072&lt;100000000),"Extra Large",IF(P5072&gt;=100000000,"Extra-extra-large"))))))</f>
        <v>Large</v>
      </c>
      <c r="E5072" t="s">
        <v>43</v>
      </c>
      <c r="F5072">
        <v>36</v>
      </c>
      <c r="G5072">
        <v>11</v>
      </c>
      <c r="H5072">
        <v>7</v>
      </c>
      <c r="I5072">
        <v>42.4</v>
      </c>
      <c r="J5072" t="s">
        <v>52</v>
      </c>
      <c r="K5072">
        <v>115469</v>
      </c>
      <c r="L5072">
        <v>0</v>
      </c>
      <c r="M5072">
        <v>3805716</v>
      </c>
      <c r="N5072">
        <v>16802</v>
      </c>
      <c r="O5072">
        <v>10112</v>
      </c>
      <c r="P5072">
        <v>3948099</v>
      </c>
      <c r="Q5072">
        <v>0</v>
      </c>
      <c r="R5072">
        <v>3948099</v>
      </c>
      <c r="S5072" t="str">
        <f t="shared" si="158"/>
        <v>False</v>
      </c>
      <c r="T5072">
        <v>3161325</v>
      </c>
      <c r="U5072" t="b">
        <f t="shared" si="159"/>
        <v>0</v>
      </c>
      <c r="V5072">
        <v>0</v>
      </c>
      <c r="W5072">
        <v>0</v>
      </c>
      <c r="X5072">
        <v>0</v>
      </c>
      <c r="Y5072">
        <v>560497</v>
      </c>
      <c r="Z5072">
        <v>3721822</v>
      </c>
      <c r="AA5072" t="b">
        <f>ABS(T5072-Z5072)&gt;1000000</f>
        <v>0</v>
      </c>
      <c r="AB5072">
        <v>226277</v>
      </c>
      <c r="AC5072">
        <v>0</v>
      </c>
      <c r="AD5072">
        <v>226277</v>
      </c>
      <c r="AE5072">
        <v>1171738</v>
      </c>
      <c r="AF5072">
        <v>0</v>
      </c>
      <c r="AG5072">
        <v>633300</v>
      </c>
      <c r="AH5072">
        <v>633300</v>
      </c>
      <c r="AI5072">
        <v>1805038</v>
      </c>
      <c r="AJ5072">
        <v>457027</v>
      </c>
      <c r="AK5072">
        <v>0</v>
      </c>
      <c r="AL5072">
        <v>42899</v>
      </c>
      <c r="AM5072">
        <v>42899</v>
      </c>
      <c r="AN5072">
        <v>499926</v>
      </c>
      <c r="AO5072">
        <v>1305112</v>
      </c>
      <c r="AQ5072">
        <f>K5072/R5072</f>
        <v>2.924673368119695E-2</v>
      </c>
    </row>
    <row r="5073" spans="1:43" x14ac:dyDescent="0.35">
      <c r="A5073" t="s">
        <v>10508</v>
      </c>
      <c r="B5073" t="s">
        <v>10509</v>
      </c>
      <c r="C5073" t="s">
        <v>38</v>
      </c>
      <c r="D5073" t="str">
        <f>IF(P5073&lt;=50000,"Extra Small",IF(AND(P5073&gt;=50000,P5073&lt;250000),"Small",IF(AND(P5073&gt;=250000,P5073&lt;1000000),"Medium",IF(AND(P5073&gt;=1000000,P5073&lt;10000000),"Large",IF(AND(P5073&gt;=10000000,P5073&lt;100000000),"Extra Large",IF(P5073&gt;=100000000,"Extra-extra-large"))))))</f>
        <v>Medium</v>
      </c>
      <c r="E5073" t="s">
        <v>76</v>
      </c>
      <c r="F5073">
        <v>1</v>
      </c>
      <c r="G5073">
        <v>2</v>
      </c>
      <c r="H5073">
        <v>0</v>
      </c>
      <c r="I5073">
        <v>2.2000000000000002</v>
      </c>
      <c r="J5073" t="s">
        <v>80</v>
      </c>
      <c r="K5073">
        <v>0</v>
      </c>
      <c r="L5073">
        <v>49167</v>
      </c>
      <c r="M5073">
        <v>443467</v>
      </c>
      <c r="N5073">
        <v>16003</v>
      </c>
      <c r="O5073">
        <v>0</v>
      </c>
      <c r="P5073">
        <v>508637</v>
      </c>
      <c r="Q5073">
        <v>0</v>
      </c>
      <c r="R5073">
        <v>508637</v>
      </c>
      <c r="S5073" t="str">
        <f t="shared" si="158"/>
        <v>False</v>
      </c>
      <c r="T5073">
        <v>220503</v>
      </c>
      <c r="U5073" t="b">
        <f t="shared" si="159"/>
        <v>0</v>
      </c>
      <c r="V5073">
        <v>0</v>
      </c>
      <c r="W5073">
        <v>6500</v>
      </c>
      <c r="X5073">
        <v>0</v>
      </c>
      <c r="Y5073">
        <v>546307</v>
      </c>
      <c r="Z5073">
        <v>773310</v>
      </c>
      <c r="AA5073" t="b">
        <f>ABS(T5073-Z5073)&gt;25000</f>
        <v>1</v>
      </c>
      <c r="AB5073">
        <v>-264673</v>
      </c>
      <c r="AC5073">
        <v>0</v>
      </c>
      <c r="AD5073">
        <v>-264673</v>
      </c>
      <c r="AE5073">
        <v>763417</v>
      </c>
      <c r="AF5073">
        <v>0</v>
      </c>
      <c r="AG5073">
        <v>0</v>
      </c>
      <c r="AH5073">
        <v>1331011</v>
      </c>
      <c r="AI5073">
        <v>2094428</v>
      </c>
      <c r="AJ5073">
        <v>113538</v>
      </c>
      <c r="AK5073">
        <v>0</v>
      </c>
      <c r="AL5073">
        <v>0</v>
      </c>
      <c r="AM5073">
        <v>4419</v>
      </c>
      <c r="AN5073">
        <v>117957</v>
      </c>
      <c r="AO5073">
        <v>1976471</v>
      </c>
      <c r="AQ5073">
        <f>K5073/R5073</f>
        <v>0</v>
      </c>
    </row>
    <row r="5074" spans="1:43" x14ac:dyDescent="0.35">
      <c r="A5074" t="s">
        <v>10510</v>
      </c>
      <c r="B5074" t="s">
        <v>10511</v>
      </c>
      <c r="C5074" t="s">
        <v>38</v>
      </c>
      <c r="D5074" t="str">
        <f>IF(P5074&lt;=50000,"Extra Small",IF(AND(P5074&gt;=50000,P5074&lt;250000),"Small",IF(AND(P5074&gt;=250000,P5074&lt;1000000),"Medium",IF(AND(P5074&gt;=1000000,P5074&lt;10000000),"Large",IF(AND(P5074&gt;=10000000,P5074&lt;100000000),"Extra Large",IF(P5074&gt;=100000000,"Extra-extra-large"))))))</f>
        <v>Small</v>
      </c>
      <c r="E5074" t="s">
        <v>73</v>
      </c>
      <c r="F5074">
        <v>0</v>
      </c>
      <c r="G5074">
        <v>0</v>
      </c>
      <c r="H5074">
        <v>0</v>
      </c>
      <c r="I5074">
        <v>0</v>
      </c>
      <c r="J5074" t="s">
        <v>40</v>
      </c>
      <c r="K5074">
        <v>0</v>
      </c>
      <c r="L5074">
        <v>0</v>
      </c>
      <c r="M5074">
        <v>0</v>
      </c>
      <c r="N5074">
        <v>0</v>
      </c>
      <c r="O5074">
        <v>166349</v>
      </c>
      <c r="P5074">
        <v>166349</v>
      </c>
      <c r="Q5074">
        <v>0</v>
      </c>
      <c r="R5074">
        <v>166349</v>
      </c>
      <c r="S5074" t="str">
        <f t="shared" si="158"/>
        <v>False</v>
      </c>
      <c r="T5074">
        <v>0</v>
      </c>
      <c r="U5074" t="e">
        <f t="shared" si="159"/>
        <v>#DIV/0!</v>
      </c>
      <c r="V5074">
        <v>0</v>
      </c>
      <c r="W5074">
        <v>0</v>
      </c>
      <c r="X5074">
        <v>0</v>
      </c>
      <c r="Y5074">
        <v>161788</v>
      </c>
      <c r="Z5074">
        <v>161788</v>
      </c>
      <c r="AA5074" t="b">
        <f>ABS(T5074-Z5074)&gt;25000</f>
        <v>1</v>
      </c>
      <c r="AB5074">
        <v>4561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647790</v>
      </c>
      <c r="AJ5074">
        <v>0</v>
      </c>
      <c r="AK5074">
        <v>0</v>
      </c>
      <c r="AL5074">
        <v>0</v>
      </c>
      <c r="AM5074">
        <v>0</v>
      </c>
      <c r="AN5074">
        <v>88960</v>
      </c>
      <c r="AO5074">
        <v>558830</v>
      </c>
      <c r="AQ5074">
        <f>K5074/R5074</f>
        <v>0</v>
      </c>
    </row>
    <row r="5075" spans="1:43" x14ac:dyDescent="0.35">
      <c r="A5075" t="s">
        <v>10512</v>
      </c>
      <c r="B5075" t="s">
        <v>10513</v>
      </c>
      <c r="C5075" t="s">
        <v>38</v>
      </c>
      <c r="D5075" t="str">
        <f>IF(P5075&lt;=50000,"Extra Small",IF(AND(P5075&gt;=50000,P5075&lt;250000),"Small",IF(AND(P5075&gt;=250000,P5075&lt;1000000),"Medium",IF(AND(P5075&gt;=1000000,P5075&lt;10000000),"Large",IF(AND(P5075&gt;=10000000,P5075&lt;100000000),"Extra Large",IF(P5075&gt;=100000000,"Extra-extra-large"))))))</f>
        <v>Large</v>
      </c>
      <c r="E5075" t="s">
        <v>43</v>
      </c>
      <c r="F5075">
        <v>13</v>
      </c>
      <c r="G5075">
        <v>39</v>
      </c>
      <c r="H5075">
        <v>0</v>
      </c>
      <c r="I5075">
        <v>33</v>
      </c>
      <c r="J5075" t="s">
        <v>113</v>
      </c>
      <c r="K5075">
        <v>3349883</v>
      </c>
      <c r="L5075">
        <v>0</v>
      </c>
      <c r="M5075">
        <v>292670</v>
      </c>
      <c r="N5075">
        <v>39159</v>
      </c>
      <c r="O5075">
        <v>29482</v>
      </c>
      <c r="P5075">
        <v>3711194</v>
      </c>
      <c r="Q5075">
        <v>0</v>
      </c>
      <c r="R5075">
        <v>3711194</v>
      </c>
      <c r="S5075" t="str">
        <f t="shared" si="158"/>
        <v>False</v>
      </c>
      <c r="T5075">
        <v>2737706</v>
      </c>
      <c r="U5075" t="b">
        <f t="shared" si="159"/>
        <v>0</v>
      </c>
      <c r="V5075">
        <v>0</v>
      </c>
      <c r="W5075">
        <v>0</v>
      </c>
      <c r="X5075">
        <v>0</v>
      </c>
      <c r="Y5075">
        <v>536113</v>
      </c>
      <c r="Z5075">
        <v>3273819</v>
      </c>
      <c r="AA5075" t="b">
        <f>ABS(T5075-Z5075)&gt;1000000</f>
        <v>0</v>
      </c>
      <c r="AB5075">
        <v>437375</v>
      </c>
      <c r="AC5075">
        <v>0</v>
      </c>
      <c r="AD5075">
        <v>437375</v>
      </c>
      <c r="AE5075">
        <v>2550554</v>
      </c>
      <c r="AF5075">
        <v>0</v>
      </c>
      <c r="AG5075">
        <v>752013</v>
      </c>
      <c r="AH5075">
        <v>752013</v>
      </c>
      <c r="AI5075">
        <v>3302567</v>
      </c>
      <c r="AJ5075">
        <v>1535213</v>
      </c>
      <c r="AK5075">
        <v>0</v>
      </c>
      <c r="AL5075">
        <v>25810</v>
      </c>
      <c r="AM5075">
        <v>25810</v>
      </c>
      <c r="AN5075">
        <v>1561023</v>
      </c>
      <c r="AO5075">
        <v>1741544</v>
      </c>
      <c r="AQ5075">
        <f>K5075/R5075</f>
        <v>0.90264292300537241</v>
      </c>
    </row>
    <row r="5076" spans="1:43" x14ac:dyDescent="0.35">
      <c r="A5076" t="s">
        <v>10514</v>
      </c>
      <c r="B5076" t="s">
        <v>10515</v>
      </c>
      <c r="C5076" t="s">
        <v>38</v>
      </c>
      <c r="D5076" t="str">
        <f>IF(P5076&lt;=50000,"Extra Small",IF(AND(P5076&gt;=50000,P5076&lt;250000),"Small",IF(AND(P5076&gt;=250000,P5076&lt;1000000),"Medium",IF(AND(P5076&gt;=1000000,P5076&lt;10000000),"Large",IF(AND(P5076&gt;=10000000,P5076&lt;100000000),"Extra Large",IF(P5076&gt;=100000000,"Extra-extra-large"))))))</f>
        <v>Large</v>
      </c>
      <c r="E5076" t="s">
        <v>70</v>
      </c>
      <c r="F5076">
        <v>8</v>
      </c>
      <c r="G5076">
        <v>10</v>
      </c>
      <c r="H5076">
        <v>4</v>
      </c>
      <c r="I5076">
        <v>14.91</v>
      </c>
      <c r="J5076" t="s">
        <v>7632</v>
      </c>
      <c r="K5076">
        <v>1673059</v>
      </c>
      <c r="L5076">
        <v>299132</v>
      </c>
      <c r="M5076">
        <v>153846</v>
      </c>
      <c r="N5076">
        <v>39416</v>
      </c>
      <c r="O5076">
        <v>1262227</v>
      </c>
      <c r="P5076">
        <v>3427680</v>
      </c>
      <c r="Q5076">
        <v>0</v>
      </c>
      <c r="R5076">
        <v>3427680</v>
      </c>
      <c r="S5076" t="str">
        <f t="shared" si="158"/>
        <v>False</v>
      </c>
      <c r="T5076">
        <v>1530397</v>
      </c>
      <c r="U5076" t="b">
        <f t="shared" si="159"/>
        <v>0</v>
      </c>
      <c r="V5076">
        <v>0</v>
      </c>
      <c r="W5076">
        <v>0</v>
      </c>
      <c r="X5076">
        <v>0</v>
      </c>
      <c r="Y5076">
        <v>1438123</v>
      </c>
      <c r="Z5076">
        <v>2968520</v>
      </c>
      <c r="AA5076" t="b">
        <f>ABS(T5076-Z5076)&gt;1000000</f>
        <v>1</v>
      </c>
      <c r="AB5076">
        <v>459160</v>
      </c>
      <c r="AC5076">
        <v>0</v>
      </c>
      <c r="AD5076">
        <v>459160</v>
      </c>
      <c r="AE5076">
        <v>2278248</v>
      </c>
      <c r="AF5076">
        <v>0</v>
      </c>
      <c r="AG5076">
        <v>37016620</v>
      </c>
      <c r="AH5076">
        <v>37016620</v>
      </c>
      <c r="AI5076">
        <v>39294868</v>
      </c>
      <c r="AJ5076">
        <v>647648</v>
      </c>
      <c r="AK5076">
        <v>0</v>
      </c>
      <c r="AL5076">
        <v>59733</v>
      </c>
      <c r="AM5076">
        <v>59733</v>
      </c>
      <c r="AN5076">
        <v>707381</v>
      </c>
      <c r="AO5076">
        <v>38587487</v>
      </c>
      <c r="AQ5076">
        <f>K5076/R5076</f>
        <v>0.48810244830322552</v>
      </c>
    </row>
    <row r="5077" spans="1:43" x14ac:dyDescent="0.35">
      <c r="A5077" t="s">
        <v>10516</v>
      </c>
      <c r="B5077" t="s">
        <v>10517</v>
      </c>
      <c r="C5077" t="s">
        <v>50</v>
      </c>
      <c r="D5077" t="str">
        <f>IF(P5077&lt;=50000,"Extra Small",IF(AND(P5077&gt;=50000,P5077&lt;250000),"Small",IF(AND(P5077&gt;=250000,P5077&lt;1000000),"Medium",IF(AND(P5077&gt;=1000000,P5077&lt;10000000),"Large",IF(AND(P5077&gt;=10000000,P5077&lt;100000000),"Extra Large",IF(P5077&gt;=100000000,"Extra-extra-large"))))))</f>
        <v>Extra Small</v>
      </c>
      <c r="E5077" t="s">
        <v>110</v>
      </c>
      <c r="F5077">
        <v>0</v>
      </c>
      <c r="G5077">
        <v>0</v>
      </c>
      <c r="H5077">
        <v>0</v>
      </c>
      <c r="I5077">
        <v>0</v>
      </c>
      <c r="J5077" t="s">
        <v>44</v>
      </c>
      <c r="K5077">
        <v>0</v>
      </c>
      <c r="L5077">
        <v>0</v>
      </c>
      <c r="M5077">
        <v>3555</v>
      </c>
      <c r="N5077">
        <v>0</v>
      </c>
      <c r="O5077">
        <v>0</v>
      </c>
      <c r="P5077">
        <v>3555</v>
      </c>
      <c r="Q5077">
        <v>23450</v>
      </c>
      <c r="R5077">
        <v>27005</v>
      </c>
      <c r="S5077" t="str">
        <f t="shared" si="158"/>
        <v>False</v>
      </c>
      <c r="T5077">
        <v>0</v>
      </c>
      <c r="U5077" t="e">
        <f t="shared" si="159"/>
        <v>#DIV/0!</v>
      </c>
      <c r="V5077">
        <v>0</v>
      </c>
      <c r="W5077">
        <v>0</v>
      </c>
      <c r="X5077">
        <v>0</v>
      </c>
      <c r="Y5077">
        <v>7380</v>
      </c>
      <c r="Z5077">
        <v>7380</v>
      </c>
      <c r="AA5077" t="b">
        <f>ABS(T5077-Z5077)&gt;25000</f>
        <v>0</v>
      </c>
      <c r="AB5077">
        <v>19625</v>
      </c>
      <c r="AC5077">
        <v>0</v>
      </c>
      <c r="AD5077">
        <v>19625</v>
      </c>
      <c r="AE5077">
        <v>0</v>
      </c>
      <c r="AF5077">
        <v>0</v>
      </c>
      <c r="AG5077">
        <v>0</v>
      </c>
      <c r="AH5077">
        <v>0</v>
      </c>
      <c r="AI5077">
        <v>19972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19972</v>
      </c>
      <c r="AQ5077">
        <f>K5077/R5077</f>
        <v>0</v>
      </c>
    </row>
    <row r="5078" spans="1:43" x14ac:dyDescent="0.35">
      <c r="A5078" t="s">
        <v>10518</v>
      </c>
      <c r="B5078" t="s">
        <v>10519</v>
      </c>
      <c r="C5078" t="s">
        <v>38</v>
      </c>
      <c r="D5078" t="str">
        <f>IF(P5078&lt;=50000,"Extra Small",IF(AND(P5078&gt;=50000,P5078&lt;250000),"Small",IF(AND(P5078&gt;=250000,P5078&lt;1000000),"Medium",IF(AND(P5078&gt;=1000000,P5078&lt;10000000),"Large",IF(AND(P5078&gt;=10000000,P5078&lt;100000000),"Extra Large",IF(P5078&gt;=100000000,"Extra-extra-large"))))))</f>
        <v>Extra Small</v>
      </c>
      <c r="E5078" t="s">
        <v>228</v>
      </c>
      <c r="F5078">
        <v>0</v>
      </c>
      <c r="G5078">
        <v>0</v>
      </c>
      <c r="H5078">
        <v>0</v>
      </c>
      <c r="I5078">
        <v>0</v>
      </c>
      <c r="J5078" t="s">
        <v>256</v>
      </c>
      <c r="K5078">
        <v>0</v>
      </c>
      <c r="L5078">
        <v>3495</v>
      </c>
      <c r="M5078">
        <v>0</v>
      </c>
      <c r="N5078">
        <v>0</v>
      </c>
      <c r="O5078">
        <v>0</v>
      </c>
      <c r="P5078">
        <v>3495</v>
      </c>
      <c r="Q5078">
        <v>20584</v>
      </c>
      <c r="R5078">
        <v>24079</v>
      </c>
      <c r="S5078" t="str">
        <f t="shared" si="158"/>
        <v>False</v>
      </c>
      <c r="T5078">
        <v>0</v>
      </c>
      <c r="U5078" t="e">
        <f t="shared" si="159"/>
        <v>#DIV/0!</v>
      </c>
      <c r="V5078">
        <v>0</v>
      </c>
      <c r="W5078">
        <v>0</v>
      </c>
      <c r="X5078">
        <v>0</v>
      </c>
      <c r="Y5078">
        <v>10948</v>
      </c>
      <c r="Z5078">
        <v>10948</v>
      </c>
      <c r="AA5078" t="b">
        <f>ABS(T5078-Z5078)&gt;25000</f>
        <v>0</v>
      </c>
      <c r="AB5078">
        <v>13131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62073</v>
      </c>
      <c r="AJ5078">
        <v>0</v>
      </c>
      <c r="AK5078">
        <v>0</v>
      </c>
      <c r="AL5078">
        <v>0</v>
      </c>
      <c r="AM5078">
        <v>0</v>
      </c>
      <c r="AN5078">
        <v>749</v>
      </c>
      <c r="AO5078">
        <v>61324</v>
      </c>
      <c r="AQ5078">
        <f>K5078/R5078</f>
        <v>0</v>
      </c>
    </row>
    <row r="5079" spans="1:43" x14ac:dyDescent="0.35">
      <c r="A5079" t="s">
        <v>10520</v>
      </c>
      <c r="B5079" t="s">
        <v>10521</v>
      </c>
      <c r="C5079" t="s">
        <v>38</v>
      </c>
      <c r="D5079" t="str">
        <f>IF(P5079&lt;=50000,"Extra Small",IF(AND(P5079&gt;=50000,P5079&lt;250000),"Small",IF(AND(P5079&gt;=250000,P5079&lt;1000000),"Medium",IF(AND(P5079&gt;=1000000,P5079&lt;10000000),"Large",IF(AND(P5079&gt;=10000000,P5079&lt;100000000),"Extra Large",IF(P5079&gt;=100000000,"Extra-extra-large"))))))</f>
        <v>Extra Small</v>
      </c>
      <c r="E5079" t="s">
        <v>123</v>
      </c>
      <c r="F5079">
        <v>0</v>
      </c>
      <c r="G5079">
        <v>0</v>
      </c>
      <c r="H5079">
        <v>0</v>
      </c>
      <c r="I5079">
        <v>0</v>
      </c>
      <c r="J5079" t="s">
        <v>278</v>
      </c>
      <c r="K5079">
        <v>25239</v>
      </c>
      <c r="L5079">
        <v>0</v>
      </c>
      <c r="M5079">
        <v>0</v>
      </c>
      <c r="N5079">
        <v>151</v>
      </c>
      <c r="O5079">
        <v>21315</v>
      </c>
      <c r="P5079">
        <v>46705</v>
      </c>
      <c r="Q5079">
        <v>4802</v>
      </c>
      <c r="R5079">
        <v>51507</v>
      </c>
      <c r="S5079" t="str">
        <f t="shared" si="158"/>
        <v>False</v>
      </c>
      <c r="T5079">
        <v>0</v>
      </c>
      <c r="U5079" t="e">
        <f t="shared" si="159"/>
        <v>#DIV/0!</v>
      </c>
      <c r="V5079">
        <v>0</v>
      </c>
      <c r="W5079">
        <v>0</v>
      </c>
      <c r="X5079">
        <v>0</v>
      </c>
      <c r="Y5079">
        <v>48230</v>
      </c>
      <c r="Z5079">
        <v>48230</v>
      </c>
      <c r="AA5079" t="b">
        <f>ABS(T5079-Z5079)&gt;25000</f>
        <v>1</v>
      </c>
      <c r="AB5079">
        <v>3277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491271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491271</v>
      </c>
      <c r="AQ5079">
        <f>K5079/R5079</f>
        <v>0.49001106645698644</v>
      </c>
    </row>
    <row r="5080" spans="1:43" x14ac:dyDescent="0.35">
      <c r="A5080" t="s">
        <v>10522</v>
      </c>
      <c r="B5080" t="s">
        <v>10523</v>
      </c>
      <c r="C5080" t="s">
        <v>50</v>
      </c>
      <c r="D5080" t="str">
        <f>IF(P5080&lt;=50000,"Extra Small",IF(AND(P5080&gt;=50000,P5080&lt;250000),"Small",IF(AND(P5080&gt;=250000,P5080&lt;1000000),"Medium",IF(AND(P5080&gt;=1000000,P5080&lt;10000000),"Large",IF(AND(P5080&gt;=10000000,P5080&lt;100000000),"Extra Large",IF(P5080&gt;=100000000,"Extra-extra-large"))))))</f>
        <v>Small</v>
      </c>
      <c r="E5080" t="s">
        <v>110</v>
      </c>
      <c r="F5080">
        <v>0</v>
      </c>
      <c r="G5080">
        <v>7</v>
      </c>
      <c r="H5080">
        <v>2</v>
      </c>
      <c r="I5080">
        <v>2.4</v>
      </c>
      <c r="J5080" t="s">
        <v>143</v>
      </c>
      <c r="K5080">
        <v>40000</v>
      </c>
      <c r="L5080">
        <v>95900</v>
      </c>
      <c r="M5080">
        <v>79415</v>
      </c>
      <c r="N5080">
        <v>195</v>
      </c>
      <c r="O5080">
        <v>29635</v>
      </c>
      <c r="P5080">
        <v>245145</v>
      </c>
      <c r="Q5080">
        <v>0</v>
      </c>
      <c r="R5080">
        <v>245145</v>
      </c>
      <c r="S5080" t="str">
        <f t="shared" si="158"/>
        <v>False</v>
      </c>
      <c r="T5080">
        <v>207489</v>
      </c>
      <c r="U5080" t="b">
        <f t="shared" si="159"/>
        <v>0</v>
      </c>
      <c r="V5080">
        <v>0</v>
      </c>
      <c r="W5080">
        <v>0</v>
      </c>
      <c r="X5080">
        <v>0</v>
      </c>
      <c r="Y5080">
        <v>44875</v>
      </c>
      <c r="Z5080">
        <v>252364</v>
      </c>
      <c r="AA5080" t="b">
        <f>ABS(T5080-Z5080)&gt;25000</f>
        <v>1</v>
      </c>
      <c r="AB5080">
        <v>-7219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117827</v>
      </c>
      <c r="AJ5080">
        <v>0</v>
      </c>
      <c r="AK5080">
        <v>0</v>
      </c>
      <c r="AL5080">
        <v>0</v>
      </c>
      <c r="AM5080">
        <v>0</v>
      </c>
      <c r="AN5080">
        <v>34004</v>
      </c>
      <c r="AO5080">
        <v>83823</v>
      </c>
      <c r="AQ5080">
        <f>K5080/R5080</f>
        <v>0.16316873687001571</v>
      </c>
    </row>
    <row r="5081" spans="1:43" x14ac:dyDescent="0.35">
      <c r="A5081" t="s">
        <v>10524</v>
      </c>
      <c r="B5081" t="s">
        <v>10525</v>
      </c>
      <c r="C5081" t="s">
        <v>38</v>
      </c>
      <c r="D5081" t="str">
        <f>IF(P5081&lt;=50000,"Extra Small",IF(AND(P5081&gt;=50000,P5081&lt;250000),"Small",IF(AND(P5081&gt;=250000,P5081&lt;1000000),"Medium",IF(AND(P5081&gt;=1000000,P5081&lt;10000000),"Large",IF(AND(P5081&gt;=10000000,P5081&lt;100000000),"Extra Large",IF(P5081&gt;=100000000,"Extra-extra-large"))))))</f>
        <v>Extra Small</v>
      </c>
      <c r="E5081" t="s">
        <v>76</v>
      </c>
      <c r="F5081">
        <v>0</v>
      </c>
      <c r="G5081">
        <v>0</v>
      </c>
      <c r="H5081">
        <v>0</v>
      </c>
      <c r="I5081">
        <v>0</v>
      </c>
      <c r="J5081" t="s">
        <v>61</v>
      </c>
      <c r="K5081">
        <v>0</v>
      </c>
      <c r="L5081">
        <v>27263</v>
      </c>
      <c r="M5081">
        <v>18011</v>
      </c>
      <c r="N5081">
        <v>2627</v>
      </c>
      <c r="O5081">
        <v>0</v>
      </c>
      <c r="P5081">
        <v>47901</v>
      </c>
      <c r="Q5081">
        <v>0</v>
      </c>
      <c r="R5081">
        <v>47901</v>
      </c>
      <c r="S5081" t="str">
        <f t="shared" si="158"/>
        <v>False</v>
      </c>
      <c r="T5081">
        <v>0</v>
      </c>
      <c r="U5081" t="e">
        <f t="shared" si="159"/>
        <v>#DIV/0!</v>
      </c>
      <c r="V5081">
        <v>0</v>
      </c>
      <c r="W5081">
        <v>8000</v>
      </c>
      <c r="X5081">
        <v>0</v>
      </c>
      <c r="Y5081">
        <v>38732</v>
      </c>
      <c r="Z5081">
        <v>46732</v>
      </c>
      <c r="AA5081" t="b">
        <f>ABS(T5081-Z5081)&gt;25000</f>
        <v>1</v>
      </c>
      <c r="AB5081">
        <v>1169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203183</v>
      </c>
      <c r="AJ5081">
        <v>0</v>
      </c>
      <c r="AK5081">
        <v>0</v>
      </c>
      <c r="AL5081">
        <v>0</v>
      </c>
      <c r="AM5081">
        <v>0</v>
      </c>
      <c r="AN5081">
        <v>6498</v>
      </c>
      <c r="AO5081">
        <v>196685</v>
      </c>
      <c r="AQ5081">
        <f>K5081/R5081</f>
        <v>0</v>
      </c>
    </row>
    <row r="5082" spans="1:43" x14ac:dyDescent="0.35">
      <c r="A5082" t="s">
        <v>10526</v>
      </c>
      <c r="B5082" t="s">
        <v>10527</v>
      </c>
      <c r="C5082" t="s">
        <v>38</v>
      </c>
      <c r="D5082" t="str">
        <f>IF(P5082&lt;=50000,"Extra Small",IF(AND(P5082&gt;=50000,P5082&lt;250000),"Small",IF(AND(P5082&gt;=250000,P5082&lt;1000000),"Medium",IF(AND(P5082&gt;=1000000,P5082&lt;10000000),"Large",IF(AND(P5082&gt;=10000000,P5082&lt;100000000),"Extra Large",IF(P5082&gt;=100000000,"Extra-extra-large"))))))</f>
        <v>Medium</v>
      </c>
      <c r="E5082" t="s">
        <v>76</v>
      </c>
      <c r="F5082">
        <v>1</v>
      </c>
      <c r="G5082">
        <v>6</v>
      </c>
      <c r="H5082">
        <v>1</v>
      </c>
      <c r="I5082">
        <v>4</v>
      </c>
      <c r="J5082" t="s">
        <v>44</v>
      </c>
      <c r="K5082">
        <v>25200</v>
      </c>
      <c r="L5082">
        <v>150250</v>
      </c>
      <c r="M5082">
        <v>227237</v>
      </c>
      <c r="N5082">
        <v>0</v>
      </c>
      <c r="O5082">
        <v>23183</v>
      </c>
      <c r="P5082">
        <v>425870</v>
      </c>
      <c r="Q5082">
        <v>0</v>
      </c>
      <c r="R5082">
        <v>425870</v>
      </c>
      <c r="S5082" t="str">
        <f t="shared" si="158"/>
        <v>False</v>
      </c>
      <c r="T5082">
        <v>278925</v>
      </c>
      <c r="U5082" t="b">
        <f t="shared" si="159"/>
        <v>0</v>
      </c>
      <c r="V5082">
        <v>0</v>
      </c>
      <c r="W5082">
        <v>0</v>
      </c>
      <c r="X5082">
        <v>0</v>
      </c>
      <c r="Y5082">
        <v>341667</v>
      </c>
      <c r="Z5082">
        <v>620592</v>
      </c>
      <c r="AA5082" t="b">
        <f>ABS(T5082-Z5082)&gt;25000</f>
        <v>1</v>
      </c>
      <c r="AB5082">
        <v>-194722</v>
      </c>
      <c r="AC5082">
        <v>0</v>
      </c>
      <c r="AD5082">
        <v>-194722</v>
      </c>
      <c r="AE5082">
        <v>36406</v>
      </c>
      <c r="AF5082">
        <v>0</v>
      </c>
      <c r="AG5082">
        <v>0</v>
      </c>
      <c r="AH5082">
        <v>70734</v>
      </c>
      <c r="AI5082">
        <v>107140</v>
      </c>
      <c r="AJ5082">
        <v>39637</v>
      </c>
      <c r="AK5082">
        <v>0</v>
      </c>
      <c r="AL5082">
        <v>0</v>
      </c>
      <c r="AM5082">
        <v>2702041</v>
      </c>
      <c r="AN5082">
        <v>2741678</v>
      </c>
      <c r="AO5082">
        <v>-2634538</v>
      </c>
      <c r="AQ5082">
        <f>K5082/R5082</f>
        <v>5.9172987061779418E-2</v>
      </c>
    </row>
    <row r="5083" spans="1:43" x14ac:dyDescent="0.35">
      <c r="A5083" t="s">
        <v>10528</v>
      </c>
      <c r="B5083" t="s">
        <v>10529</v>
      </c>
      <c r="C5083" t="s">
        <v>38</v>
      </c>
      <c r="D5083" t="str">
        <f>IF(P5083&lt;=50000,"Extra Small",IF(AND(P5083&gt;=50000,P5083&lt;250000),"Small",IF(AND(P5083&gt;=250000,P5083&lt;1000000),"Medium",IF(AND(P5083&gt;=1000000,P5083&lt;10000000),"Large",IF(AND(P5083&gt;=10000000,P5083&lt;100000000),"Extra Large",IF(P5083&gt;=100000000,"Extra-extra-large"))))))</f>
        <v>Medium</v>
      </c>
      <c r="E5083" t="s">
        <v>43</v>
      </c>
      <c r="F5083">
        <v>0</v>
      </c>
      <c r="G5083">
        <v>3</v>
      </c>
      <c r="H5083">
        <v>1</v>
      </c>
      <c r="I5083">
        <v>1.4</v>
      </c>
      <c r="J5083" t="s">
        <v>61</v>
      </c>
      <c r="K5083">
        <v>270928</v>
      </c>
      <c r="L5083">
        <v>0</v>
      </c>
      <c r="M5083">
        <v>8738</v>
      </c>
      <c r="N5083">
        <v>1897</v>
      </c>
      <c r="O5083">
        <v>0</v>
      </c>
      <c r="P5083">
        <v>281563</v>
      </c>
      <c r="Q5083">
        <v>0</v>
      </c>
      <c r="R5083">
        <v>281563</v>
      </c>
      <c r="S5083" t="str">
        <f t="shared" si="158"/>
        <v>False</v>
      </c>
      <c r="T5083">
        <v>156211</v>
      </c>
      <c r="U5083" t="b">
        <f t="shared" si="159"/>
        <v>0</v>
      </c>
      <c r="V5083">
        <v>0</v>
      </c>
      <c r="W5083">
        <v>0</v>
      </c>
      <c r="X5083">
        <v>0</v>
      </c>
      <c r="Y5083">
        <v>66085</v>
      </c>
      <c r="Z5083">
        <v>222296</v>
      </c>
      <c r="AA5083" t="b">
        <f>ABS(T5083-Z5083)&gt;25000</f>
        <v>1</v>
      </c>
      <c r="AB5083">
        <v>59267</v>
      </c>
      <c r="AC5083">
        <v>0</v>
      </c>
      <c r="AD5083">
        <v>59267</v>
      </c>
      <c r="AE5083">
        <v>391114</v>
      </c>
      <c r="AF5083">
        <v>0</v>
      </c>
      <c r="AG5083">
        <v>0</v>
      </c>
      <c r="AH5083">
        <v>16481</v>
      </c>
      <c r="AI5083">
        <v>407595</v>
      </c>
      <c r="AJ5083">
        <v>143351</v>
      </c>
      <c r="AK5083">
        <v>0</v>
      </c>
      <c r="AL5083">
        <v>0</v>
      </c>
      <c r="AM5083">
        <v>0</v>
      </c>
      <c r="AN5083">
        <v>143351</v>
      </c>
      <c r="AO5083">
        <v>264244</v>
      </c>
      <c r="AQ5083">
        <f>K5083/R5083</f>
        <v>0.96222870192461363</v>
      </c>
    </row>
    <row r="5084" spans="1:43" x14ac:dyDescent="0.35">
      <c r="A5084" t="s">
        <v>10530</v>
      </c>
      <c r="B5084" t="s">
        <v>10531</v>
      </c>
      <c r="C5084" t="s">
        <v>38</v>
      </c>
      <c r="D5084" t="str">
        <f>IF(P5084&lt;=50000,"Extra Small",IF(AND(P5084&gt;=50000,P5084&lt;250000),"Small",IF(AND(P5084&gt;=250000,P5084&lt;1000000),"Medium",IF(AND(P5084&gt;=1000000,P5084&lt;10000000),"Large",IF(AND(P5084&gt;=10000000,P5084&lt;100000000),"Extra Large",IF(P5084&gt;=100000000,"Extra-extra-large"))))))</f>
        <v>Extra Small</v>
      </c>
      <c r="E5084" t="s">
        <v>76</v>
      </c>
      <c r="F5084">
        <v>0</v>
      </c>
      <c r="G5084">
        <v>0</v>
      </c>
      <c r="H5084">
        <v>0</v>
      </c>
      <c r="I5084">
        <v>0</v>
      </c>
      <c r="J5084" t="s">
        <v>154</v>
      </c>
      <c r="K5084">
        <v>2825</v>
      </c>
      <c r="L5084">
        <v>1019</v>
      </c>
      <c r="M5084">
        <v>0</v>
      </c>
      <c r="N5084">
        <v>0</v>
      </c>
      <c r="O5084">
        <v>0</v>
      </c>
      <c r="P5084">
        <v>3844</v>
      </c>
      <c r="Q5084">
        <v>0</v>
      </c>
      <c r="R5084">
        <v>3844</v>
      </c>
      <c r="S5084" t="str">
        <f t="shared" si="158"/>
        <v>False</v>
      </c>
      <c r="T5084">
        <v>0</v>
      </c>
      <c r="U5084" t="e">
        <f t="shared" si="159"/>
        <v>#DIV/0!</v>
      </c>
      <c r="V5084">
        <v>0</v>
      </c>
      <c r="W5084">
        <v>3424</v>
      </c>
      <c r="X5084">
        <v>0</v>
      </c>
      <c r="Y5084">
        <v>0</v>
      </c>
      <c r="Z5084">
        <v>3424</v>
      </c>
      <c r="AA5084" t="b">
        <f>ABS(T5084-Z5084)&gt;25000</f>
        <v>0</v>
      </c>
      <c r="AB5084">
        <v>420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424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424</v>
      </c>
      <c r="AQ5084">
        <f>K5084/R5084</f>
        <v>0.73491155046826218</v>
      </c>
    </row>
    <row r="5085" spans="1:43" x14ac:dyDescent="0.35">
      <c r="A5085" t="s">
        <v>10532</v>
      </c>
      <c r="B5085" t="s">
        <v>10533</v>
      </c>
      <c r="C5085" t="s">
        <v>38</v>
      </c>
      <c r="D5085" t="str">
        <f>IF(P5085&lt;=50000,"Extra Small",IF(AND(P5085&gt;=50000,P5085&lt;250000),"Small",IF(AND(P5085&gt;=250000,P5085&lt;1000000),"Medium",IF(AND(P5085&gt;=1000000,P5085&lt;10000000),"Large",IF(AND(P5085&gt;=10000000,P5085&lt;100000000),"Extra Large",IF(P5085&gt;=100000000,"Extra-extra-large"))))))</f>
        <v>Extra Large</v>
      </c>
      <c r="E5085" t="s">
        <v>55</v>
      </c>
      <c r="F5085">
        <v>8</v>
      </c>
      <c r="G5085">
        <v>3</v>
      </c>
      <c r="H5085">
        <v>1</v>
      </c>
      <c r="I5085">
        <v>10</v>
      </c>
      <c r="J5085" t="s">
        <v>264</v>
      </c>
      <c r="K5085">
        <v>0</v>
      </c>
      <c r="L5085">
        <v>70969</v>
      </c>
      <c r="M5085">
        <v>12187647</v>
      </c>
      <c r="N5085">
        <v>11340</v>
      </c>
      <c r="O5085">
        <v>63558</v>
      </c>
      <c r="P5085">
        <v>12333514</v>
      </c>
      <c r="Q5085">
        <v>0</v>
      </c>
      <c r="R5085">
        <v>12333514</v>
      </c>
      <c r="S5085" t="str">
        <f t="shared" si="158"/>
        <v>False</v>
      </c>
      <c r="T5085">
        <v>561018</v>
      </c>
      <c r="U5085" t="b">
        <f t="shared" si="159"/>
        <v>0</v>
      </c>
      <c r="V5085">
        <v>0</v>
      </c>
      <c r="W5085">
        <v>0</v>
      </c>
      <c r="X5085">
        <v>0</v>
      </c>
      <c r="Y5085">
        <v>11729999</v>
      </c>
      <c r="Z5085">
        <v>12291017</v>
      </c>
      <c r="AA5085" t="b">
        <f>ABS(T5085-Z5085)&gt;1000000</f>
        <v>1</v>
      </c>
      <c r="AB5085">
        <v>42497</v>
      </c>
      <c r="AC5085">
        <v>0</v>
      </c>
      <c r="AD5085">
        <v>42497</v>
      </c>
      <c r="AE5085">
        <v>2039357</v>
      </c>
      <c r="AF5085">
        <v>0</v>
      </c>
      <c r="AG5085">
        <v>1507273</v>
      </c>
      <c r="AH5085">
        <v>1507273</v>
      </c>
      <c r="AI5085">
        <v>3546630</v>
      </c>
      <c r="AJ5085">
        <v>1317722</v>
      </c>
      <c r="AK5085">
        <v>0</v>
      </c>
      <c r="AL5085">
        <v>0</v>
      </c>
      <c r="AM5085">
        <v>0</v>
      </c>
      <c r="AN5085">
        <v>1317722</v>
      </c>
      <c r="AO5085">
        <v>2228908</v>
      </c>
      <c r="AQ5085">
        <f>K5085/R5085</f>
        <v>0</v>
      </c>
    </row>
    <row r="5086" spans="1:43" x14ac:dyDescent="0.35">
      <c r="A5086" t="s">
        <v>10534</v>
      </c>
      <c r="B5086" t="s">
        <v>10535</v>
      </c>
      <c r="C5086" t="s">
        <v>38</v>
      </c>
      <c r="D5086" t="str">
        <f>IF(P5086&lt;=50000,"Extra Small",IF(AND(P5086&gt;=50000,P5086&lt;250000),"Small",IF(AND(P5086&gt;=250000,P5086&lt;1000000),"Medium",IF(AND(P5086&gt;=1000000,P5086&lt;10000000),"Large",IF(AND(P5086&gt;=10000000,P5086&lt;100000000),"Extra Large",IF(P5086&gt;=100000000,"Extra-extra-large"))))))</f>
        <v>Large</v>
      </c>
      <c r="E5086" t="s">
        <v>73</v>
      </c>
      <c r="F5086">
        <v>0</v>
      </c>
      <c r="G5086">
        <v>7</v>
      </c>
      <c r="H5086">
        <v>0</v>
      </c>
      <c r="I5086">
        <v>3.6</v>
      </c>
      <c r="J5086" t="s">
        <v>48</v>
      </c>
      <c r="K5086">
        <v>431284</v>
      </c>
      <c r="L5086">
        <v>0</v>
      </c>
      <c r="M5086">
        <v>565975</v>
      </c>
      <c r="N5086">
        <v>11950</v>
      </c>
      <c r="O5086">
        <v>0</v>
      </c>
      <c r="P5086">
        <v>1009209</v>
      </c>
      <c r="Q5086">
        <v>0</v>
      </c>
      <c r="R5086">
        <v>1009209</v>
      </c>
      <c r="S5086" t="str">
        <f t="shared" si="158"/>
        <v>False</v>
      </c>
      <c r="T5086">
        <v>399410</v>
      </c>
      <c r="U5086" t="b">
        <f t="shared" si="159"/>
        <v>0</v>
      </c>
      <c r="V5086">
        <v>0</v>
      </c>
      <c r="W5086">
        <v>0</v>
      </c>
      <c r="X5086">
        <v>0</v>
      </c>
      <c r="Y5086">
        <v>604992</v>
      </c>
      <c r="Z5086">
        <v>1004402</v>
      </c>
      <c r="AA5086" t="b">
        <f>ABS(T5086-Z5086)&gt;1000000</f>
        <v>0</v>
      </c>
      <c r="AB5086">
        <v>4807</v>
      </c>
      <c r="AC5086">
        <v>0</v>
      </c>
      <c r="AD5086">
        <v>4807</v>
      </c>
      <c r="AE5086">
        <v>523068</v>
      </c>
      <c r="AF5086">
        <v>0</v>
      </c>
      <c r="AG5086">
        <v>5741</v>
      </c>
      <c r="AH5086">
        <v>5741</v>
      </c>
      <c r="AI5086">
        <v>528809</v>
      </c>
      <c r="AJ5086">
        <v>301191</v>
      </c>
      <c r="AK5086">
        <v>0</v>
      </c>
      <c r="AL5086">
        <v>20596</v>
      </c>
      <c r="AM5086">
        <v>20596</v>
      </c>
      <c r="AN5086">
        <v>321787</v>
      </c>
      <c r="AO5086">
        <v>207022</v>
      </c>
      <c r="AQ5086">
        <f>K5086/R5086</f>
        <v>0.42734854722857207</v>
      </c>
    </row>
    <row r="5087" spans="1:43" x14ac:dyDescent="0.35">
      <c r="A5087" t="s">
        <v>10536</v>
      </c>
      <c r="B5087" t="s">
        <v>10537</v>
      </c>
      <c r="C5087" t="s">
        <v>38</v>
      </c>
      <c r="D5087" t="str">
        <f>IF(P5087&lt;=50000,"Extra Small",IF(AND(P5087&gt;=50000,P5087&lt;250000),"Small",IF(AND(P5087&gt;=250000,P5087&lt;1000000),"Medium",IF(AND(P5087&gt;=1000000,P5087&lt;10000000),"Large",IF(AND(P5087&gt;=10000000,P5087&lt;100000000),"Extra Large",IF(P5087&gt;=100000000,"Extra-extra-large"))))))</f>
        <v>Extra Small</v>
      </c>
      <c r="E5087" t="s">
        <v>67</v>
      </c>
      <c r="F5087">
        <v>0</v>
      </c>
      <c r="G5087">
        <v>1</v>
      </c>
      <c r="H5087">
        <v>0</v>
      </c>
      <c r="I5087">
        <v>0</v>
      </c>
      <c r="J5087" t="s">
        <v>264</v>
      </c>
      <c r="K5087">
        <v>0</v>
      </c>
      <c r="L5087">
        <v>17990</v>
      </c>
      <c r="M5087">
        <v>0</v>
      </c>
      <c r="N5087">
        <v>4524</v>
      </c>
      <c r="O5087">
        <v>1934</v>
      </c>
      <c r="P5087">
        <v>24448</v>
      </c>
      <c r="Q5087">
        <v>0</v>
      </c>
      <c r="R5087">
        <v>24448</v>
      </c>
      <c r="S5087" t="str">
        <f t="shared" si="158"/>
        <v>False</v>
      </c>
      <c r="T5087">
        <v>19579</v>
      </c>
      <c r="U5087" t="b">
        <f t="shared" si="159"/>
        <v>0</v>
      </c>
      <c r="V5087">
        <v>0</v>
      </c>
      <c r="W5087">
        <v>17177</v>
      </c>
      <c r="X5087">
        <v>0</v>
      </c>
      <c r="Y5087">
        <v>5316</v>
      </c>
      <c r="Z5087">
        <v>42072</v>
      </c>
      <c r="AA5087" t="b">
        <f>ABS(T5087-Z5087)&gt;25000</f>
        <v>0</v>
      </c>
      <c r="AB5087">
        <v>-17624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216333</v>
      </c>
      <c r="AJ5087">
        <v>0</v>
      </c>
      <c r="AK5087">
        <v>0</v>
      </c>
      <c r="AL5087">
        <v>0</v>
      </c>
      <c r="AM5087">
        <v>0</v>
      </c>
      <c r="AN5087">
        <v>4470</v>
      </c>
      <c r="AO5087">
        <v>211863</v>
      </c>
      <c r="AQ5087">
        <f>K5087/R5087</f>
        <v>0</v>
      </c>
    </row>
    <row r="5088" spans="1:43" x14ac:dyDescent="0.35">
      <c r="A5088" t="s">
        <v>10538</v>
      </c>
      <c r="B5088" t="s">
        <v>10539</v>
      </c>
      <c r="C5088" t="s">
        <v>38</v>
      </c>
      <c r="D5088" t="str">
        <f>IF(P5088&lt;=50000,"Extra Small",IF(AND(P5088&gt;=50000,P5088&lt;250000),"Small",IF(AND(P5088&gt;=250000,P5088&lt;1000000),"Medium",IF(AND(P5088&gt;=1000000,P5088&lt;10000000),"Large",IF(AND(P5088&gt;=10000000,P5088&lt;100000000),"Extra Large",IF(P5088&gt;=100000000,"Extra-extra-large"))))))</f>
        <v>Large</v>
      </c>
      <c r="E5088" t="s">
        <v>47</v>
      </c>
      <c r="F5088">
        <v>1</v>
      </c>
      <c r="G5088">
        <v>10</v>
      </c>
      <c r="H5088">
        <v>3</v>
      </c>
      <c r="I5088">
        <v>4.3899999999999997</v>
      </c>
      <c r="J5088" t="s">
        <v>40</v>
      </c>
      <c r="K5088">
        <v>0</v>
      </c>
      <c r="L5088">
        <v>1933298</v>
      </c>
      <c r="M5088">
        <v>800</v>
      </c>
      <c r="N5088">
        <v>31075</v>
      </c>
      <c r="O5088">
        <v>75503</v>
      </c>
      <c r="P5088">
        <v>2040676</v>
      </c>
      <c r="Q5088">
        <v>0</v>
      </c>
      <c r="R5088">
        <v>2040676</v>
      </c>
      <c r="S5088" t="str">
        <f t="shared" si="158"/>
        <v>False</v>
      </c>
      <c r="T5088">
        <v>300552</v>
      </c>
      <c r="U5088" t="b">
        <f t="shared" si="159"/>
        <v>0</v>
      </c>
      <c r="V5088">
        <v>0</v>
      </c>
      <c r="W5088">
        <v>872134</v>
      </c>
      <c r="X5088">
        <v>0</v>
      </c>
      <c r="Y5088">
        <v>856542</v>
      </c>
      <c r="Z5088">
        <v>2029228</v>
      </c>
      <c r="AA5088" t="b">
        <f>ABS(T5088-Z5088)&gt;1000000</f>
        <v>1</v>
      </c>
      <c r="AB5088">
        <v>11448</v>
      </c>
      <c r="AC5088">
        <v>0</v>
      </c>
      <c r="AD5088">
        <v>11448</v>
      </c>
      <c r="AE5088">
        <v>1627688</v>
      </c>
      <c r="AF5088">
        <v>3983</v>
      </c>
      <c r="AG5088">
        <v>5602073</v>
      </c>
      <c r="AH5088">
        <v>5606056</v>
      </c>
      <c r="AI5088">
        <v>7233744</v>
      </c>
      <c r="AJ5088">
        <v>117577</v>
      </c>
      <c r="AK5088">
        <v>215000</v>
      </c>
      <c r="AL5088">
        <v>0</v>
      </c>
      <c r="AM5088">
        <v>215000</v>
      </c>
      <c r="AN5088">
        <v>332577</v>
      </c>
      <c r="AO5088">
        <v>6901167</v>
      </c>
      <c r="AQ5088">
        <f>K5088/R5088</f>
        <v>0</v>
      </c>
    </row>
    <row r="5089" spans="1:43" x14ac:dyDescent="0.35">
      <c r="A5089" t="s">
        <v>10540</v>
      </c>
      <c r="B5089" t="s">
        <v>10541</v>
      </c>
      <c r="C5089" t="s">
        <v>38</v>
      </c>
      <c r="D5089" t="str">
        <f>IF(P5089&lt;=50000,"Extra Small",IF(AND(P5089&gt;=50000,P5089&lt;250000),"Small",IF(AND(P5089&gt;=250000,P5089&lt;1000000),"Medium",IF(AND(P5089&gt;=1000000,P5089&lt;10000000),"Large",IF(AND(P5089&gt;=10000000,P5089&lt;100000000),"Extra Large",IF(P5089&gt;=100000000,"Extra-extra-large"))))))</f>
        <v>Large</v>
      </c>
      <c r="E5089" t="s">
        <v>51</v>
      </c>
      <c r="F5089">
        <v>21</v>
      </c>
      <c r="G5089">
        <v>32</v>
      </c>
      <c r="H5089">
        <v>11</v>
      </c>
      <c r="I5089">
        <v>37.31</v>
      </c>
      <c r="J5089" t="s">
        <v>142</v>
      </c>
      <c r="K5089">
        <v>2743602</v>
      </c>
      <c r="L5089">
        <v>55018</v>
      </c>
      <c r="M5089">
        <v>1137222</v>
      </c>
      <c r="N5089">
        <v>0</v>
      </c>
      <c r="O5089">
        <v>0</v>
      </c>
      <c r="P5089">
        <v>3935842</v>
      </c>
      <c r="Q5089">
        <v>0</v>
      </c>
      <c r="R5089">
        <v>3935842</v>
      </c>
      <c r="S5089" t="str">
        <f t="shared" si="158"/>
        <v>False</v>
      </c>
      <c r="T5089">
        <v>3381538</v>
      </c>
      <c r="U5089" t="b">
        <f t="shared" si="159"/>
        <v>0</v>
      </c>
      <c r="V5089">
        <v>106458</v>
      </c>
      <c r="W5089">
        <v>0</v>
      </c>
      <c r="X5089">
        <v>0</v>
      </c>
      <c r="Y5089">
        <v>1028811</v>
      </c>
      <c r="Z5089">
        <v>4516807</v>
      </c>
      <c r="AA5089" t="b">
        <f>ABS(T5089-Z5089)&gt;1000000</f>
        <v>1</v>
      </c>
      <c r="AB5089">
        <v>-580965</v>
      </c>
      <c r="AC5089">
        <v>310338</v>
      </c>
      <c r="AD5089">
        <v>-270627</v>
      </c>
      <c r="AE5089">
        <v>387548</v>
      </c>
      <c r="AF5089">
        <v>0</v>
      </c>
      <c r="AG5089">
        <v>6133952</v>
      </c>
      <c r="AH5089">
        <v>6133952</v>
      </c>
      <c r="AI5089">
        <v>6521500</v>
      </c>
      <c r="AJ5089">
        <v>2225560</v>
      </c>
      <c r="AK5089">
        <v>140503</v>
      </c>
      <c r="AL5089">
        <v>82181</v>
      </c>
      <c r="AM5089">
        <v>222684</v>
      </c>
      <c r="AN5089">
        <v>2448244</v>
      </c>
      <c r="AO5089">
        <v>4073256</v>
      </c>
      <c r="AQ5089">
        <f>K5089/R5089</f>
        <v>0.69708133609021905</v>
      </c>
    </row>
    <row r="5090" spans="1:43" x14ac:dyDescent="0.35">
      <c r="A5090" t="s">
        <v>10542</v>
      </c>
      <c r="B5090" t="s">
        <v>10543</v>
      </c>
      <c r="C5090" t="s">
        <v>38</v>
      </c>
      <c r="D5090" t="str">
        <f>IF(P5090&lt;=50000,"Extra Small",IF(AND(P5090&gt;=50000,P5090&lt;250000),"Small",IF(AND(P5090&gt;=250000,P5090&lt;1000000),"Medium",IF(AND(P5090&gt;=1000000,P5090&lt;10000000),"Large",IF(AND(P5090&gt;=10000000,P5090&lt;100000000),"Extra Large",IF(P5090&gt;=100000000,"Extra-extra-large"))))))</f>
        <v>Small</v>
      </c>
      <c r="E5090" t="s">
        <v>43</v>
      </c>
      <c r="F5090">
        <v>0</v>
      </c>
      <c r="G5090">
        <v>0</v>
      </c>
      <c r="H5090">
        <v>0</v>
      </c>
      <c r="I5090">
        <v>0</v>
      </c>
      <c r="J5090" t="s">
        <v>52</v>
      </c>
      <c r="K5090">
        <v>0</v>
      </c>
      <c r="L5090">
        <v>21623</v>
      </c>
      <c r="M5090">
        <v>33333</v>
      </c>
      <c r="N5090">
        <v>1940</v>
      </c>
      <c r="O5090">
        <v>16797</v>
      </c>
      <c r="P5090">
        <v>73693</v>
      </c>
      <c r="Q5090">
        <v>0</v>
      </c>
      <c r="R5090">
        <v>73693</v>
      </c>
      <c r="S5090" t="str">
        <f t="shared" si="158"/>
        <v>False</v>
      </c>
      <c r="T5090">
        <v>0</v>
      </c>
      <c r="U5090" t="e">
        <f t="shared" si="159"/>
        <v>#DIV/0!</v>
      </c>
      <c r="V5090">
        <v>0</v>
      </c>
      <c r="W5090">
        <v>8518</v>
      </c>
      <c r="X5090">
        <v>0</v>
      </c>
      <c r="Y5090">
        <v>77778</v>
      </c>
      <c r="Z5090">
        <v>86296</v>
      </c>
      <c r="AA5090" t="b">
        <f>ABS(T5090-Z5090)&gt;25000</f>
        <v>1</v>
      </c>
      <c r="AB5090">
        <v>-12603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145332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145332</v>
      </c>
      <c r="AQ5090">
        <f>K5090/R5090</f>
        <v>0</v>
      </c>
    </row>
    <row r="5091" spans="1:43" x14ac:dyDescent="0.35">
      <c r="A5091" t="s">
        <v>10544</v>
      </c>
      <c r="B5091" t="s">
        <v>10545</v>
      </c>
      <c r="C5091" t="s">
        <v>50</v>
      </c>
      <c r="D5091" t="str">
        <f>IF(P5091&lt;=50000,"Extra Small",IF(AND(P5091&gt;=50000,P5091&lt;250000),"Small",IF(AND(P5091&gt;=250000,P5091&lt;1000000),"Medium",IF(AND(P5091&gt;=1000000,P5091&lt;10000000),"Large",IF(AND(P5091&gt;=10000000,P5091&lt;100000000),"Extra Large",IF(P5091&gt;=100000000,"Extra-extra-large"))))))</f>
        <v>Medium</v>
      </c>
      <c r="E5091" t="s">
        <v>49</v>
      </c>
      <c r="F5091">
        <v>0</v>
      </c>
      <c r="G5091">
        <v>2</v>
      </c>
      <c r="H5091">
        <v>0</v>
      </c>
      <c r="I5091">
        <v>0</v>
      </c>
      <c r="J5091" t="s">
        <v>57</v>
      </c>
      <c r="K5091">
        <v>0</v>
      </c>
      <c r="L5091">
        <v>46866</v>
      </c>
      <c r="M5091">
        <v>664503</v>
      </c>
      <c r="N5091">
        <v>50158</v>
      </c>
      <c r="O5091">
        <v>0</v>
      </c>
      <c r="P5091">
        <v>761527</v>
      </c>
      <c r="Q5091">
        <v>4329</v>
      </c>
      <c r="R5091">
        <v>765856</v>
      </c>
      <c r="S5091" t="str">
        <f t="shared" si="158"/>
        <v>False</v>
      </c>
      <c r="T5091">
        <v>60736</v>
      </c>
      <c r="U5091" t="b">
        <f t="shared" si="159"/>
        <v>0</v>
      </c>
      <c r="V5091">
        <v>0</v>
      </c>
      <c r="W5091">
        <v>0</v>
      </c>
      <c r="X5091">
        <v>0</v>
      </c>
      <c r="Y5091">
        <v>378804</v>
      </c>
      <c r="Z5091">
        <v>439540</v>
      </c>
      <c r="AA5091" t="b">
        <f>ABS(T5091-Z5091)&gt;25000</f>
        <v>1</v>
      </c>
      <c r="AB5091">
        <v>326316</v>
      </c>
      <c r="AC5091">
        <v>0</v>
      </c>
      <c r="AD5091">
        <v>326316</v>
      </c>
      <c r="AE5091">
        <v>3209319</v>
      </c>
      <c r="AF5091">
        <v>0</v>
      </c>
      <c r="AG5091">
        <v>0</v>
      </c>
      <c r="AH5091">
        <v>3920415</v>
      </c>
      <c r="AI5091">
        <v>7129734</v>
      </c>
      <c r="AJ5091">
        <v>28911</v>
      </c>
      <c r="AK5091">
        <v>0</v>
      </c>
      <c r="AL5091">
        <v>0</v>
      </c>
      <c r="AM5091">
        <v>0</v>
      </c>
      <c r="AN5091">
        <v>28911</v>
      </c>
      <c r="AO5091">
        <v>7100823</v>
      </c>
      <c r="AQ5091">
        <f>K5091/R5091</f>
        <v>0</v>
      </c>
    </row>
    <row r="5092" spans="1:43" x14ac:dyDescent="0.35">
      <c r="A5092" t="s">
        <v>10546</v>
      </c>
      <c r="B5092" t="s">
        <v>10547</v>
      </c>
      <c r="C5092" t="s">
        <v>38</v>
      </c>
      <c r="D5092" t="str">
        <f>IF(P5092&lt;=50000,"Extra Small",IF(AND(P5092&gt;=50000,P5092&lt;250000),"Small",IF(AND(P5092&gt;=250000,P5092&lt;1000000),"Medium",IF(AND(P5092&gt;=1000000,P5092&lt;10000000),"Large",IF(AND(P5092&gt;=10000000,P5092&lt;100000000),"Extra Large",IF(P5092&gt;=100000000,"Extra-extra-large"))))))</f>
        <v>Medium</v>
      </c>
      <c r="E5092" t="s">
        <v>73</v>
      </c>
      <c r="F5092">
        <v>0</v>
      </c>
      <c r="G5092">
        <v>0</v>
      </c>
      <c r="H5092">
        <v>0</v>
      </c>
      <c r="I5092">
        <v>0</v>
      </c>
      <c r="J5092" t="s">
        <v>48</v>
      </c>
      <c r="K5092">
        <v>0</v>
      </c>
      <c r="L5092">
        <v>0</v>
      </c>
      <c r="M5092">
        <v>980140</v>
      </c>
      <c r="N5092">
        <v>0</v>
      </c>
      <c r="O5092">
        <v>0</v>
      </c>
      <c r="P5092">
        <v>980140</v>
      </c>
      <c r="Q5092">
        <v>0</v>
      </c>
      <c r="R5092">
        <v>980140</v>
      </c>
      <c r="S5092" t="str">
        <f t="shared" si="158"/>
        <v>False</v>
      </c>
      <c r="T5092">
        <v>0</v>
      </c>
      <c r="U5092" t="e">
        <f t="shared" si="159"/>
        <v>#DIV/0!</v>
      </c>
      <c r="V5092">
        <v>0</v>
      </c>
      <c r="W5092">
        <v>0</v>
      </c>
      <c r="X5092">
        <v>0</v>
      </c>
      <c r="Y5092">
        <v>986131</v>
      </c>
      <c r="Z5092">
        <v>986131</v>
      </c>
      <c r="AA5092" t="b">
        <f>ABS(T5092-Z5092)&gt;25000</f>
        <v>1</v>
      </c>
      <c r="AB5092">
        <v>-5991</v>
      </c>
      <c r="AC5092">
        <v>0</v>
      </c>
      <c r="AD5092">
        <v>-5991</v>
      </c>
      <c r="AE5092">
        <v>239761</v>
      </c>
      <c r="AF5092">
        <v>0</v>
      </c>
      <c r="AG5092">
        <v>0</v>
      </c>
      <c r="AH5092">
        <v>5647952</v>
      </c>
      <c r="AI5092">
        <v>5887713</v>
      </c>
      <c r="AJ5092">
        <v>38607</v>
      </c>
      <c r="AK5092">
        <v>0</v>
      </c>
      <c r="AL5092">
        <v>0</v>
      </c>
      <c r="AM5092">
        <v>0</v>
      </c>
      <c r="AN5092">
        <v>38607</v>
      </c>
      <c r="AO5092">
        <v>5849106</v>
      </c>
      <c r="AQ5092">
        <f>K5092/R5092</f>
        <v>0</v>
      </c>
    </row>
    <row r="5093" spans="1:43" x14ac:dyDescent="0.35">
      <c r="A5093" t="s">
        <v>10548</v>
      </c>
      <c r="B5093" t="s">
        <v>10549</v>
      </c>
      <c r="C5093" t="s">
        <v>38</v>
      </c>
      <c r="D5093" t="str">
        <f>IF(P5093&lt;=50000,"Extra Small",IF(AND(P5093&gt;=50000,P5093&lt;250000),"Small",IF(AND(P5093&gt;=250000,P5093&lt;1000000),"Medium",IF(AND(P5093&gt;=1000000,P5093&lt;10000000),"Large",IF(AND(P5093&gt;=10000000,P5093&lt;100000000),"Extra Large",IF(P5093&gt;=100000000,"Extra-extra-large"))))))</f>
        <v>Medium</v>
      </c>
      <c r="E5093" t="s">
        <v>43</v>
      </c>
      <c r="F5093">
        <v>0</v>
      </c>
      <c r="G5093">
        <v>0</v>
      </c>
      <c r="H5093">
        <v>1</v>
      </c>
      <c r="I5093">
        <v>0.2</v>
      </c>
      <c r="J5093" t="s">
        <v>52</v>
      </c>
      <c r="K5093">
        <v>0</v>
      </c>
      <c r="L5093">
        <v>43548</v>
      </c>
      <c r="M5093">
        <v>550907</v>
      </c>
      <c r="N5093">
        <v>200</v>
      </c>
      <c r="O5093">
        <v>0</v>
      </c>
      <c r="P5093">
        <v>594655</v>
      </c>
      <c r="Q5093">
        <v>0</v>
      </c>
      <c r="R5093">
        <v>594655</v>
      </c>
      <c r="S5093" t="str">
        <f t="shared" si="158"/>
        <v>False</v>
      </c>
      <c r="T5093">
        <v>11832</v>
      </c>
      <c r="U5093" t="b">
        <f t="shared" si="159"/>
        <v>0</v>
      </c>
      <c r="V5093">
        <v>0</v>
      </c>
      <c r="W5093">
        <v>0</v>
      </c>
      <c r="X5093">
        <v>0</v>
      </c>
      <c r="Y5093">
        <v>564344</v>
      </c>
      <c r="Z5093">
        <v>576176</v>
      </c>
      <c r="AA5093" t="b">
        <f>ABS(T5093-Z5093)&gt;25000</f>
        <v>1</v>
      </c>
      <c r="AB5093">
        <v>18479</v>
      </c>
      <c r="AC5093">
        <v>0</v>
      </c>
      <c r="AD5093">
        <v>18479</v>
      </c>
      <c r="AE5093">
        <v>82555</v>
      </c>
      <c r="AF5093">
        <v>0</v>
      </c>
      <c r="AG5093">
        <v>0</v>
      </c>
      <c r="AH5093">
        <v>726</v>
      </c>
      <c r="AI5093">
        <v>83281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83281</v>
      </c>
      <c r="AQ5093">
        <f>K5093/R5093</f>
        <v>0</v>
      </c>
    </row>
    <row r="5094" spans="1:43" x14ac:dyDescent="0.35">
      <c r="A5094" t="s">
        <v>10550</v>
      </c>
      <c r="B5094" t="s">
        <v>10551</v>
      </c>
      <c r="C5094" t="s">
        <v>38</v>
      </c>
      <c r="D5094" t="str">
        <f>IF(P5094&lt;=50000,"Extra Small",IF(AND(P5094&gt;=50000,P5094&lt;250000),"Small",IF(AND(P5094&gt;=250000,P5094&lt;1000000),"Medium",IF(AND(P5094&gt;=1000000,P5094&lt;10000000),"Large",IF(AND(P5094&gt;=10000000,P5094&lt;100000000),"Extra Large",IF(P5094&gt;=100000000,"Extra-extra-large"))))))</f>
        <v>Large</v>
      </c>
      <c r="E5094" t="s">
        <v>88</v>
      </c>
      <c r="F5094">
        <v>4</v>
      </c>
      <c r="G5094">
        <v>1</v>
      </c>
      <c r="H5094">
        <v>0</v>
      </c>
      <c r="I5094">
        <v>4.4000000000000004</v>
      </c>
      <c r="J5094" t="s">
        <v>48</v>
      </c>
      <c r="K5094">
        <v>0</v>
      </c>
      <c r="L5094">
        <v>0</v>
      </c>
      <c r="M5094">
        <v>1084653</v>
      </c>
      <c r="N5094">
        <v>0</v>
      </c>
      <c r="O5094">
        <v>0</v>
      </c>
      <c r="P5094">
        <v>1084653</v>
      </c>
      <c r="Q5094">
        <v>0</v>
      </c>
      <c r="R5094">
        <v>1084653</v>
      </c>
      <c r="S5094" t="str">
        <f t="shared" si="158"/>
        <v>False</v>
      </c>
      <c r="T5094">
        <v>498679</v>
      </c>
      <c r="U5094" t="b">
        <f t="shared" si="159"/>
        <v>0</v>
      </c>
      <c r="V5094">
        <v>0</v>
      </c>
      <c r="W5094">
        <v>0</v>
      </c>
      <c r="X5094">
        <v>0</v>
      </c>
      <c r="Y5094">
        <v>563074</v>
      </c>
      <c r="Z5094">
        <v>1061753</v>
      </c>
      <c r="AA5094" t="b">
        <f>ABS(T5094-Z5094)&gt;1000000</f>
        <v>0</v>
      </c>
      <c r="AB5094">
        <v>22900</v>
      </c>
      <c r="AC5094">
        <v>0</v>
      </c>
      <c r="AD5094">
        <v>22900</v>
      </c>
      <c r="AE5094">
        <v>771719</v>
      </c>
      <c r="AF5094">
        <v>0</v>
      </c>
      <c r="AG5094">
        <v>661137</v>
      </c>
      <c r="AH5094">
        <v>661137</v>
      </c>
      <c r="AI5094">
        <v>1432856</v>
      </c>
      <c r="AJ5094">
        <v>981869</v>
      </c>
      <c r="AK5094">
        <v>0</v>
      </c>
      <c r="AL5094">
        <v>7303</v>
      </c>
      <c r="AM5094">
        <v>7303</v>
      </c>
      <c r="AN5094">
        <v>989172</v>
      </c>
      <c r="AO5094">
        <v>443684</v>
      </c>
      <c r="AQ5094">
        <f>K5094/R5094</f>
        <v>0</v>
      </c>
    </row>
    <row r="5095" spans="1:43" x14ac:dyDescent="0.35">
      <c r="A5095" t="s">
        <v>10552</v>
      </c>
      <c r="B5095" t="s">
        <v>10553</v>
      </c>
      <c r="C5095" t="s">
        <v>38</v>
      </c>
      <c r="D5095" t="str">
        <f>IF(P5095&lt;=50000,"Extra Small",IF(AND(P5095&gt;=50000,P5095&lt;250000),"Small",IF(AND(P5095&gt;=250000,P5095&lt;1000000),"Medium",IF(AND(P5095&gt;=1000000,P5095&lt;10000000),"Large",IF(AND(P5095&gt;=10000000,P5095&lt;100000000),"Extra Large",IF(P5095&gt;=100000000,"Extra-extra-large"))))))</f>
        <v>Medium</v>
      </c>
      <c r="E5095" t="s">
        <v>43</v>
      </c>
      <c r="F5095">
        <v>1</v>
      </c>
      <c r="G5095">
        <v>0</v>
      </c>
      <c r="H5095">
        <v>0</v>
      </c>
      <c r="I5095">
        <v>1</v>
      </c>
      <c r="J5095" t="s">
        <v>44</v>
      </c>
      <c r="K5095">
        <v>0</v>
      </c>
      <c r="L5095">
        <v>25920</v>
      </c>
      <c r="M5095">
        <v>881150</v>
      </c>
      <c r="N5095">
        <v>0</v>
      </c>
      <c r="O5095">
        <v>0</v>
      </c>
      <c r="P5095">
        <v>907070</v>
      </c>
      <c r="Q5095">
        <v>0</v>
      </c>
      <c r="R5095">
        <v>907070</v>
      </c>
      <c r="S5095" t="str">
        <f t="shared" si="158"/>
        <v>False</v>
      </c>
      <c r="T5095">
        <v>142374</v>
      </c>
      <c r="U5095" t="b">
        <f t="shared" si="159"/>
        <v>0</v>
      </c>
      <c r="V5095">
        <v>0</v>
      </c>
      <c r="W5095">
        <v>0</v>
      </c>
      <c r="X5095">
        <v>0</v>
      </c>
      <c r="Y5095">
        <v>644893</v>
      </c>
      <c r="Z5095">
        <v>787267</v>
      </c>
      <c r="AA5095" t="b">
        <f>ABS(T5095-Z5095)&gt;25000</f>
        <v>1</v>
      </c>
      <c r="AB5095">
        <v>119803</v>
      </c>
      <c r="AC5095">
        <v>0</v>
      </c>
      <c r="AD5095">
        <v>119803</v>
      </c>
      <c r="AE5095">
        <v>1720209</v>
      </c>
      <c r="AF5095">
        <v>0</v>
      </c>
      <c r="AG5095">
        <v>0</v>
      </c>
      <c r="AH5095">
        <v>0</v>
      </c>
      <c r="AI5095">
        <v>1720209</v>
      </c>
      <c r="AJ5095">
        <v>62226</v>
      </c>
      <c r="AK5095">
        <v>0</v>
      </c>
      <c r="AL5095">
        <v>0</v>
      </c>
      <c r="AM5095">
        <v>0</v>
      </c>
      <c r="AN5095">
        <v>62226</v>
      </c>
      <c r="AO5095">
        <v>1657983</v>
      </c>
      <c r="AQ5095">
        <f>K5095/R5095</f>
        <v>0</v>
      </c>
    </row>
    <row r="5096" spans="1:43" x14ac:dyDescent="0.35">
      <c r="A5096" t="s">
        <v>10554</v>
      </c>
      <c r="B5096" t="s">
        <v>10555</v>
      </c>
      <c r="C5096" t="s">
        <v>50</v>
      </c>
      <c r="D5096" t="str">
        <f>IF(P5096&lt;=50000,"Extra Small",IF(AND(P5096&gt;=50000,P5096&lt;250000),"Small",IF(AND(P5096&gt;=250000,P5096&lt;1000000),"Medium",IF(AND(P5096&gt;=1000000,P5096&lt;10000000),"Large",IF(AND(P5096&gt;=10000000,P5096&lt;100000000),"Extra Large",IF(P5096&gt;=100000000,"Extra-extra-large"))))))</f>
        <v>Large</v>
      </c>
      <c r="E5096" t="s">
        <v>123</v>
      </c>
      <c r="F5096">
        <v>35</v>
      </c>
      <c r="G5096">
        <v>14</v>
      </c>
      <c r="H5096">
        <v>0</v>
      </c>
      <c r="I5096">
        <v>46</v>
      </c>
      <c r="J5096" t="s">
        <v>10556</v>
      </c>
      <c r="K5096">
        <v>5420266</v>
      </c>
      <c r="L5096">
        <v>1218910</v>
      </c>
      <c r="M5096">
        <v>1513934</v>
      </c>
      <c r="N5096">
        <v>128019</v>
      </c>
      <c r="O5096">
        <v>167635</v>
      </c>
      <c r="P5096">
        <v>8448764</v>
      </c>
      <c r="Q5096">
        <v>0</v>
      </c>
      <c r="R5096">
        <v>8448764</v>
      </c>
      <c r="S5096" t="str">
        <f t="shared" si="158"/>
        <v>False</v>
      </c>
      <c r="T5096">
        <v>3681706</v>
      </c>
      <c r="U5096" t="b">
        <f t="shared" si="159"/>
        <v>0</v>
      </c>
      <c r="V5096">
        <v>0</v>
      </c>
      <c r="W5096">
        <v>0</v>
      </c>
      <c r="X5096">
        <v>0</v>
      </c>
      <c r="Y5096">
        <v>5136542</v>
      </c>
      <c r="Z5096">
        <v>8818248</v>
      </c>
      <c r="AA5096" t="b">
        <f>ABS(T5096-Z5096)&gt;1000000</f>
        <v>1</v>
      </c>
      <c r="AB5096">
        <v>-369484</v>
      </c>
      <c r="AC5096">
        <v>0</v>
      </c>
      <c r="AD5096">
        <v>-369484</v>
      </c>
      <c r="AE5096">
        <v>7305924</v>
      </c>
      <c r="AF5096">
        <v>0</v>
      </c>
      <c r="AG5096">
        <v>1177192</v>
      </c>
      <c r="AH5096">
        <v>1177192</v>
      </c>
      <c r="AI5096">
        <v>8483116</v>
      </c>
      <c r="AJ5096">
        <v>2455858</v>
      </c>
      <c r="AK5096">
        <v>0</v>
      </c>
      <c r="AL5096">
        <v>52377</v>
      </c>
      <c r="AM5096">
        <v>52377</v>
      </c>
      <c r="AN5096">
        <v>2508235</v>
      </c>
      <c r="AO5096">
        <v>5974881</v>
      </c>
      <c r="AQ5096">
        <f>K5096/R5096</f>
        <v>0.64154543788890306</v>
      </c>
    </row>
    <row r="5097" spans="1:43" x14ac:dyDescent="0.35">
      <c r="A5097" t="s">
        <v>10557</v>
      </c>
      <c r="B5097" t="s">
        <v>10558</v>
      </c>
      <c r="C5097" t="s">
        <v>38</v>
      </c>
      <c r="D5097" t="str">
        <f>IF(P5097&lt;=50000,"Extra Small",IF(AND(P5097&gt;=50000,P5097&lt;250000),"Small",IF(AND(P5097&gt;=250000,P5097&lt;1000000),"Medium",IF(AND(P5097&gt;=1000000,P5097&lt;10000000),"Large",IF(AND(P5097&gt;=10000000,P5097&lt;100000000),"Extra Large",IF(P5097&gt;=100000000,"Extra-extra-large"))))))</f>
        <v>Extra Small</v>
      </c>
      <c r="E5097" t="s">
        <v>85</v>
      </c>
      <c r="F5097">
        <v>0</v>
      </c>
      <c r="G5097">
        <v>0</v>
      </c>
      <c r="H5097">
        <v>4</v>
      </c>
      <c r="I5097">
        <v>0</v>
      </c>
      <c r="J5097" t="s">
        <v>89</v>
      </c>
      <c r="K5097">
        <v>0</v>
      </c>
      <c r="L5097">
        <v>650</v>
      </c>
      <c r="M5097">
        <v>463</v>
      </c>
      <c r="N5097">
        <v>0</v>
      </c>
      <c r="O5097">
        <v>3628</v>
      </c>
      <c r="P5097">
        <v>4741</v>
      </c>
      <c r="Q5097">
        <v>0</v>
      </c>
      <c r="R5097">
        <v>4741</v>
      </c>
      <c r="S5097" t="str">
        <f t="shared" si="158"/>
        <v>False</v>
      </c>
      <c r="T5097">
        <v>0</v>
      </c>
      <c r="U5097" t="b">
        <f t="shared" si="159"/>
        <v>0</v>
      </c>
      <c r="V5097">
        <v>0</v>
      </c>
      <c r="W5097">
        <v>0</v>
      </c>
      <c r="X5097">
        <v>0</v>
      </c>
      <c r="Y5097">
        <v>2392</v>
      </c>
      <c r="Z5097">
        <v>2392</v>
      </c>
      <c r="AA5097" t="b">
        <f>ABS(T5097-Z5097)&gt;25000</f>
        <v>0</v>
      </c>
      <c r="AB5097">
        <v>2349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23028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23028</v>
      </c>
      <c r="AQ5097">
        <f>K5097/R5097</f>
        <v>0</v>
      </c>
    </row>
    <row r="5098" spans="1:43" x14ac:dyDescent="0.35">
      <c r="A5098" t="s">
        <v>10559</v>
      </c>
      <c r="B5098" t="s">
        <v>10560</v>
      </c>
      <c r="C5098" t="s">
        <v>38</v>
      </c>
      <c r="D5098" t="str">
        <f>IF(P5098&lt;=50000,"Extra Small",IF(AND(P5098&gt;=50000,P5098&lt;250000),"Small",IF(AND(P5098&gt;=250000,P5098&lt;1000000),"Medium",IF(AND(P5098&gt;=1000000,P5098&lt;10000000),"Large",IF(AND(P5098&gt;=10000000,P5098&lt;100000000),"Extra Large",IF(P5098&gt;=100000000,"Extra-extra-large"))))))</f>
        <v>Large</v>
      </c>
      <c r="E5098" t="s">
        <v>85</v>
      </c>
      <c r="F5098">
        <v>3</v>
      </c>
      <c r="G5098">
        <v>3</v>
      </c>
      <c r="H5098">
        <v>0</v>
      </c>
      <c r="I5098">
        <v>5</v>
      </c>
      <c r="J5098" t="s">
        <v>142</v>
      </c>
      <c r="K5098">
        <v>177500</v>
      </c>
      <c r="L5098">
        <v>767394</v>
      </c>
      <c r="M5098">
        <v>131395</v>
      </c>
      <c r="N5098">
        <v>0</v>
      </c>
      <c r="O5098">
        <v>13700</v>
      </c>
      <c r="P5098">
        <v>1089989</v>
      </c>
      <c r="Q5098">
        <v>8680</v>
      </c>
      <c r="R5098">
        <v>1098669</v>
      </c>
      <c r="S5098" t="str">
        <f t="shared" si="158"/>
        <v>False</v>
      </c>
      <c r="T5098">
        <v>164548</v>
      </c>
      <c r="U5098" t="b">
        <f t="shared" si="159"/>
        <v>0</v>
      </c>
      <c r="V5098">
        <v>0</v>
      </c>
      <c r="W5098">
        <v>47851</v>
      </c>
      <c r="X5098">
        <v>0</v>
      </c>
      <c r="Y5098">
        <v>424718</v>
      </c>
      <c r="Z5098">
        <v>637117</v>
      </c>
      <c r="AA5098" t="b">
        <f>ABS(T5098-Z5098)&gt;1000000</f>
        <v>0</v>
      </c>
      <c r="AB5098">
        <v>461552</v>
      </c>
      <c r="AC5098">
        <v>0</v>
      </c>
      <c r="AD5098">
        <v>461552</v>
      </c>
      <c r="AE5098">
        <v>1303538</v>
      </c>
      <c r="AF5098">
        <v>0</v>
      </c>
      <c r="AG5098">
        <v>2807</v>
      </c>
      <c r="AH5098">
        <v>2807</v>
      </c>
      <c r="AI5098">
        <v>1306345</v>
      </c>
      <c r="AJ5098">
        <v>234057</v>
      </c>
      <c r="AK5098">
        <v>0</v>
      </c>
      <c r="AL5098">
        <v>0</v>
      </c>
      <c r="AM5098">
        <v>0</v>
      </c>
      <c r="AN5098">
        <v>234057</v>
      </c>
      <c r="AO5098">
        <v>1072288</v>
      </c>
      <c r="AQ5098">
        <f>K5098/R5098</f>
        <v>0.1615591229023482</v>
      </c>
    </row>
    <row r="5099" spans="1:43" x14ac:dyDescent="0.35">
      <c r="A5099" t="s">
        <v>10561</v>
      </c>
      <c r="B5099" t="s">
        <v>10562</v>
      </c>
      <c r="C5099" t="s">
        <v>38</v>
      </c>
      <c r="D5099" t="str">
        <f>IF(P5099&lt;=50000,"Extra Small",IF(AND(P5099&gt;=50000,P5099&lt;250000),"Small",IF(AND(P5099&gt;=250000,P5099&lt;1000000),"Medium",IF(AND(P5099&gt;=1000000,P5099&lt;10000000),"Large",IF(AND(P5099&gt;=10000000,P5099&lt;100000000),"Extra Large",IF(P5099&gt;=100000000,"Extra-extra-large"))))))</f>
        <v>Large</v>
      </c>
      <c r="E5099" t="s">
        <v>43</v>
      </c>
      <c r="F5099">
        <v>7</v>
      </c>
      <c r="G5099">
        <v>10</v>
      </c>
      <c r="H5099">
        <v>14</v>
      </c>
      <c r="I5099">
        <v>192.38</v>
      </c>
      <c r="J5099" t="s">
        <v>102</v>
      </c>
      <c r="K5099">
        <v>808453</v>
      </c>
      <c r="L5099">
        <v>4057</v>
      </c>
      <c r="M5099">
        <v>773529</v>
      </c>
      <c r="N5099">
        <v>10278</v>
      </c>
      <c r="O5099">
        <v>3795</v>
      </c>
      <c r="P5099">
        <v>1600112</v>
      </c>
      <c r="Q5099">
        <v>0</v>
      </c>
      <c r="R5099">
        <v>1600112</v>
      </c>
      <c r="S5099" t="str">
        <f t="shared" si="158"/>
        <v>False</v>
      </c>
      <c r="T5099">
        <v>1357343</v>
      </c>
      <c r="U5099" t="b">
        <f t="shared" si="159"/>
        <v>0</v>
      </c>
      <c r="V5099">
        <v>2854</v>
      </c>
      <c r="W5099">
        <v>0</v>
      </c>
      <c r="X5099">
        <v>0</v>
      </c>
      <c r="Y5099">
        <v>190584</v>
      </c>
      <c r="Z5099">
        <v>1550781</v>
      </c>
      <c r="AA5099" t="b">
        <f>ABS(T5099-Z5099)&gt;1000000</f>
        <v>0</v>
      </c>
      <c r="AB5099">
        <v>49331</v>
      </c>
      <c r="AC5099">
        <v>0</v>
      </c>
      <c r="AD5099">
        <v>49331</v>
      </c>
      <c r="AE5099">
        <v>838434</v>
      </c>
      <c r="AF5099">
        <v>0</v>
      </c>
      <c r="AG5099">
        <v>11721</v>
      </c>
      <c r="AH5099">
        <v>11721</v>
      </c>
      <c r="AI5099">
        <v>850155</v>
      </c>
      <c r="AJ5099">
        <v>246118</v>
      </c>
      <c r="AK5099">
        <v>0</v>
      </c>
      <c r="AL5099">
        <v>0</v>
      </c>
      <c r="AM5099">
        <v>0</v>
      </c>
      <c r="AN5099">
        <v>246118</v>
      </c>
      <c r="AO5099">
        <v>604037</v>
      </c>
      <c r="AQ5099">
        <f>K5099/R5099</f>
        <v>0.50524775765696406</v>
      </c>
    </row>
    <row r="5100" spans="1:43" x14ac:dyDescent="0.35">
      <c r="A5100" t="s">
        <v>10563</v>
      </c>
      <c r="B5100" t="s">
        <v>10564</v>
      </c>
      <c r="C5100" t="s">
        <v>38</v>
      </c>
      <c r="D5100" t="str">
        <f>IF(P5100&lt;=50000,"Extra Small",IF(AND(P5100&gt;=50000,P5100&lt;250000),"Small",IF(AND(P5100&gt;=250000,P5100&lt;1000000),"Medium",IF(AND(P5100&gt;=1000000,P5100&lt;10000000),"Large",IF(AND(P5100&gt;=10000000,P5100&lt;100000000),"Extra Large",IF(P5100&gt;=100000000,"Extra-extra-large"))))))</f>
        <v>Large</v>
      </c>
      <c r="E5100" t="s">
        <v>55</v>
      </c>
      <c r="F5100">
        <v>1</v>
      </c>
      <c r="G5100">
        <v>0</v>
      </c>
      <c r="H5100">
        <v>0</v>
      </c>
      <c r="I5100">
        <v>1</v>
      </c>
      <c r="J5100" t="s">
        <v>48</v>
      </c>
      <c r="K5100">
        <v>0</v>
      </c>
      <c r="L5100">
        <v>0</v>
      </c>
      <c r="M5100">
        <v>1414757</v>
      </c>
      <c r="N5100">
        <v>0</v>
      </c>
      <c r="O5100">
        <v>4146</v>
      </c>
      <c r="P5100">
        <v>1418903</v>
      </c>
      <c r="Q5100">
        <v>7223</v>
      </c>
      <c r="R5100">
        <v>1426126</v>
      </c>
      <c r="S5100" t="str">
        <f t="shared" si="158"/>
        <v>False</v>
      </c>
      <c r="T5100">
        <v>64127</v>
      </c>
      <c r="U5100" t="b">
        <f t="shared" si="159"/>
        <v>0</v>
      </c>
      <c r="V5100">
        <v>0</v>
      </c>
      <c r="W5100">
        <v>0</v>
      </c>
      <c r="X5100">
        <v>0</v>
      </c>
      <c r="Y5100">
        <v>1410737</v>
      </c>
      <c r="Z5100">
        <v>1474864</v>
      </c>
      <c r="AA5100" t="b">
        <f>ABS(T5100-Z5100)&gt;1000000</f>
        <v>1</v>
      </c>
      <c r="AB5100">
        <v>-48738</v>
      </c>
      <c r="AC5100">
        <v>0</v>
      </c>
      <c r="AD5100">
        <v>-48738</v>
      </c>
      <c r="AE5100">
        <v>490588</v>
      </c>
      <c r="AF5100">
        <v>0</v>
      </c>
      <c r="AG5100">
        <v>17187</v>
      </c>
      <c r="AH5100">
        <v>17187</v>
      </c>
      <c r="AI5100">
        <v>507775</v>
      </c>
      <c r="AJ5100">
        <v>154081</v>
      </c>
      <c r="AK5100">
        <v>0</v>
      </c>
      <c r="AL5100">
        <v>2647</v>
      </c>
      <c r="AM5100">
        <v>2647</v>
      </c>
      <c r="AN5100">
        <v>156728</v>
      </c>
      <c r="AO5100">
        <v>351047</v>
      </c>
      <c r="AQ5100">
        <f>K5100/R5100</f>
        <v>0</v>
      </c>
    </row>
    <row r="5101" spans="1:43" x14ac:dyDescent="0.35">
      <c r="A5101" t="s">
        <v>10565</v>
      </c>
      <c r="B5101" t="s">
        <v>10566</v>
      </c>
      <c r="C5101" t="s">
        <v>38</v>
      </c>
      <c r="D5101" t="str">
        <f>IF(P5101&lt;=50000,"Extra Small",IF(AND(P5101&gt;=50000,P5101&lt;250000),"Small",IF(AND(P5101&gt;=250000,P5101&lt;1000000),"Medium",IF(AND(P5101&gt;=1000000,P5101&lt;10000000),"Large",IF(AND(P5101&gt;=10000000,P5101&lt;100000000),"Extra Large",IF(P5101&gt;=100000000,"Extra-extra-large"))))))</f>
        <v>Medium</v>
      </c>
      <c r="E5101" t="s">
        <v>51</v>
      </c>
      <c r="F5101">
        <v>3</v>
      </c>
      <c r="G5101">
        <v>3</v>
      </c>
      <c r="H5101">
        <v>0</v>
      </c>
      <c r="I5101">
        <v>0.82</v>
      </c>
      <c r="J5101" t="s">
        <v>56</v>
      </c>
      <c r="K5101">
        <v>105727</v>
      </c>
      <c r="L5101">
        <v>97077</v>
      </c>
      <c r="M5101">
        <v>95160</v>
      </c>
      <c r="N5101">
        <v>14348</v>
      </c>
      <c r="O5101">
        <v>240430</v>
      </c>
      <c r="P5101">
        <v>552742</v>
      </c>
      <c r="Q5101">
        <v>0</v>
      </c>
      <c r="R5101">
        <v>552742</v>
      </c>
      <c r="S5101" t="str">
        <f t="shared" si="158"/>
        <v>False</v>
      </c>
      <c r="T5101">
        <v>408425</v>
      </c>
      <c r="U5101" t="b">
        <f t="shared" si="159"/>
        <v>0</v>
      </c>
      <c r="V5101">
        <v>0</v>
      </c>
      <c r="W5101">
        <v>0</v>
      </c>
      <c r="X5101">
        <v>0</v>
      </c>
      <c r="Y5101">
        <v>473090</v>
      </c>
      <c r="Z5101">
        <v>881515</v>
      </c>
      <c r="AA5101" t="b">
        <f>ABS(T5101-Z5101)&gt;25000</f>
        <v>1</v>
      </c>
      <c r="AB5101">
        <v>-328773</v>
      </c>
      <c r="AC5101">
        <v>0</v>
      </c>
      <c r="AD5101">
        <v>-328773</v>
      </c>
      <c r="AE5101">
        <v>714145</v>
      </c>
      <c r="AF5101">
        <v>0</v>
      </c>
      <c r="AG5101">
        <v>0</v>
      </c>
      <c r="AH5101">
        <v>12061</v>
      </c>
      <c r="AI5101">
        <v>726206</v>
      </c>
      <c r="AJ5101">
        <v>46999</v>
      </c>
      <c r="AK5101">
        <v>0</v>
      </c>
      <c r="AL5101">
        <v>0</v>
      </c>
      <c r="AM5101">
        <v>0</v>
      </c>
      <c r="AN5101">
        <v>46999</v>
      </c>
      <c r="AO5101">
        <v>679207</v>
      </c>
      <c r="AQ5101">
        <f>K5101/R5101</f>
        <v>0.19127730478233967</v>
      </c>
    </row>
    <row r="5102" spans="1:43" x14ac:dyDescent="0.35">
      <c r="A5102" t="s">
        <v>10567</v>
      </c>
      <c r="B5102" t="s">
        <v>10568</v>
      </c>
      <c r="C5102" t="s">
        <v>38</v>
      </c>
      <c r="D5102" t="str">
        <f>IF(P5102&lt;=50000,"Extra Small",IF(AND(P5102&gt;=50000,P5102&lt;250000),"Small",IF(AND(P5102&gt;=250000,P5102&lt;1000000),"Medium",IF(AND(P5102&gt;=1000000,P5102&lt;10000000),"Large",IF(AND(P5102&gt;=10000000,P5102&lt;100000000),"Extra Large",IF(P5102&gt;=100000000,"Extra-extra-large"))))))</f>
        <v>Medium</v>
      </c>
      <c r="E5102" t="s">
        <v>73</v>
      </c>
      <c r="F5102">
        <v>0</v>
      </c>
      <c r="G5102">
        <v>2</v>
      </c>
      <c r="H5102">
        <v>0</v>
      </c>
      <c r="I5102">
        <v>1.5</v>
      </c>
      <c r="J5102" t="s">
        <v>172</v>
      </c>
      <c r="K5102">
        <v>22254</v>
      </c>
      <c r="L5102">
        <v>0</v>
      </c>
      <c r="M5102">
        <v>550289</v>
      </c>
      <c r="N5102">
        <v>1758</v>
      </c>
      <c r="O5102">
        <v>0</v>
      </c>
      <c r="P5102">
        <v>574301</v>
      </c>
      <c r="Q5102">
        <v>0</v>
      </c>
      <c r="R5102">
        <v>574301</v>
      </c>
      <c r="S5102" t="str">
        <f t="shared" si="158"/>
        <v>False</v>
      </c>
      <c r="T5102">
        <v>131120</v>
      </c>
      <c r="U5102" t="b">
        <f t="shared" si="159"/>
        <v>0</v>
      </c>
      <c r="V5102">
        <v>0</v>
      </c>
      <c r="W5102">
        <v>0</v>
      </c>
      <c r="X5102">
        <v>0</v>
      </c>
      <c r="Y5102">
        <v>334908</v>
      </c>
      <c r="Z5102">
        <v>466028</v>
      </c>
      <c r="AA5102" t="b">
        <f>ABS(T5102-Z5102)&gt;25000</f>
        <v>1</v>
      </c>
      <c r="AB5102">
        <v>108273</v>
      </c>
      <c r="AC5102">
        <v>0</v>
      </c>
      <c r="AD5102">
        <v>108273</v>
      </c>
      <c r="AE5102">
        <v>183907</v>
      </c>
      <c r="AF5102">
        <v>0</v>
      </c>
      <c r="AG5102">
        <v>0</v>
      </c>
      <c r="AH5102">
        <v>1350000</v>
      </c>
      <c r="AI5102">
        <v>1533907</v>
      </c>
      <c r="AJ5102">
        <v>50771</v>
      </c>
      <c r="AK5102">
        <v>0</v>
      </c>
      <c r="AL5102">
        <v>0</v>
      </c>
      <c r="AM5102">
        <v>10997</v>
      </c>
      <c r="AN5102">
        <v>61768</v>
      </c>
      <c r="AO5102">
        <v>1472139</v>
      </c>
      <c r="AQ5102">
        <f>K5102/R5102</f>
        <v>3.874971487077334E-2</v>
      </c>
    </row>
    <row r="5103" spans="1:43" x14ac:dyDescent="0.35">
      <c r="A5103" t="s">
        <v>10569</v>
      </c>
      <c r="B5103" t="s">
        <v>10570</v>
      </c>
      <c r="C5103" t="s">
        <v>38</v>
      </c>
      <c r="D5103" t="str">
        <f>IF(P5103&lt;=50000,"Extra Small",IF(AND(P5103&gt;=50000,P5103&lt;250000),"Small",IF(AND(P5103&gt;=250000,P5103&lt;1000000),"Medium",IF(AND(P5103&gt;=1000000,P5103&lt;10000000),"Large",IF(AND(P5103&gt;=10000000,P5103&lt;100000000),"Extra Large",IF(P5103&gt;=100000000,"Extra-extra-large"))))))</f>
        <v>Medium</v>
      </c>
      <c r="E5103" t="s">
        <v>88</v>
      </c>
      <c r="F5103">
        <v>5</v>
      </c>
      <c r="G5103">
        <v>6</v>
      </c>
      <c r="H5103">
        <v>3</v>
      </c>
      <c r="I5103">
        <v>11.5</v>
      </c>
      <c r="J5103" t="s">
        <v>472</v>
      </c>
      <c r="K5103">
        <v>0</v>
      </c>
      <c r="L5103">
        <v>0</v>
      </c>
      <c r="M5103">
        <v>0</v>
      </c>
      <c r="N5103">
        <v>0</v>
      </c>
      <c r="O5103">
        <v>905417</v>
      </c>
      <c r="P5103">
        <v>905417</v>
      </c>
      <c r="Q5103">
        <v>0</v>
      </c>
      <c r="R5103">
        <v>905417</v>
      </c>
      <c r="S5103" t="str">
        <f t="shared" si="158"/>
        <v>False</v>
      </c>
      <c r="T5103">
        <v>746453</v>
      </c>
      <c r="U5103" t="b">
        <f t="shared" si="159"/>
        <v>0</v>
      </c>
      <c r="V5103">
        <v>0</v>
      </c>
      <c r="W5103">
        <v>0</v>
      </c>
      <c r="X5103">
        <v>0</v>
      </c>
      <c r="Y5103">
        <v>137317</v>
      </c>
      <c r="Z5103">
        <v>883770</v>
      </c>
      <c r="AA5103" t="b">
        <f>ABS(T5103-Z5103)&gt;25000</f>
        <v>1</v>
      </c>
      <c r="AB5103">
        <v>21647</v>
      </c>
      <c r="AC5103">
        <v>0</v>
      </c>
      <c r="AD5103">
        <v>21647</v>
      </c>
      <c r="AE5103">
        <v>79809</v>
      </c>
      <c r="AF5103">
        <v>0</v>
      </c>
      <c r="AG5103">
        <v>0</v>
      </c>
      <c r="AH5103">
        <v>119428</v>
      </c>
      <c r="AI5103">
        <v>199237</v>
      </c>
      <c r="AJ5103">
        <v>65689</v>
      </c>
      <c r="AK5103">
        <v>0</v>
      </c>
      <c r="AL5103">
        <v>0</v>
      </c>
      <c r="AM5103">
        <v>0</v>
      </c>
      <c r="AN5103">
        <v>65689</v>
      </c>
      <c r="AO5103">
        <v>133548</v>
      </c>
      <c r="AQ5103">
        <f>K5103/R5103</f>
        <v>0</v>
      </c>
    </row>
    <row r="5104" spans="1:43" x14ac:dyDescent="0.35">
      <c r="A5104" t="s">
        <v>10571</v>
      </c>
      <c r="B5104" t="s">
        <v>10572</v>
      </c>
      <c r="C5104" t="s">
        <v>38</v>
      </c>
      <c r="D5104" t="str">
        <f>IF(P5104&lt;=50000,"Extra Small",IF(AND(P5104&gt;=50000,P5104&lt;250000),"Small",IF(AND(P5104&gt;=250000,P5104&lt;1000000),"Medium",IF(AND(P5104&gt;=1000000,P5104&lt;10000000),"Large",IF(AND(P5104&gt;=10000000,P5104&lt;100000000),"Extra Large",IF(P5104&gt;=100000000,"Extra-extra-large"))))))</f>
        <v>Medium</v>
      </c>
      <c r="E5104" t="s">
        <v>55</v>
      </c>
      <c r="F5104">
        <v>0</v>
      </c>
      <c r="G5104">
        <v>6</v>
      </c>
      <c r="H5104">
        <v>1</v>
      </c>
      <c r="I5104">
        <v>2.8</v>
      </c>
      <c r="J5104" t="s">
        <v>278</v>
      </c>
      <c r="K5104">
        <v>0</v>
      </c>
      <c r="L5104">
        <v>296933</v>
      </c>
      <c r="M5104">
        <v>215386</v>
      </c>
      <c r="N5104">
        <v>0</v>
      </c>
      <c r="O5104">
        <v>2416</v>
      </c>
      <c r="P5104">
        <v>514735</v>
      </c>
      <c r="Q5104">
        <v>0</v>
      </c>
      <c r="R5104">
        <v>514735</v>
      </c>
      <c r="S5104" t="str">
        <f t="shared" si="158"/>
        <v>False</v>
      </c>
      <c r="T5104">
        <v>213000</v>
      </c>
      <c r="U5104" t="b">
        <f t="shared" si="159"/>
        <v>0</v>
      </c>
      <c r="V5104">
        <v>0</v>
      </c>
      <c r="W5104">
        <v>0</v>
      </c>
      <c r="X5104">
        <v>0</v>
      </c>
      <c r="Y5104">
        <v>250642</v>
      </c>
      <c r="Z5104">
        <v>463642</v>
      </c>
      <c r="AA5104" t="b">
        <f>ABS(T5104-Z5104)&gt;25000</f>
        <v>1</v>
      </c>
      <c r="AB5104">
        <v>51093</v>
      </c>
      <c r="AC5104">
        <v>0</v>
      </c>
      <c r="AD5104">
        <v>51093</v>
      </c>
      <c r="AE5104">
        <v>312496</v>
      </c>
      <c r="AF5104">
        <v>0</v>
      </c>
      <c r="AG5104">
        <v>0</v>
      </c>
      <c r="AH5104">
        <v>214</v>
      </c>
      <c r="AI5104">
        <v>312710</v>
      </c>
      <c r="AJ5104">
        <v>65692</v>
      </c>
      <c r="AK5104">
        <v>0</v>
      </c>
      <c r="AL5104">
        <v>0</v>
      </c>
      <c r="AM5104">
        <v>0</v>
      </c>
      <c r="AN5104">
        <v>65692</v>
      </c>
      <c r="AO5104">
        <v>247018</v>
      </c>
      <c r="AQ5104">
        <f>K5104/R5104</f>
        <v>0</v>
      </c>
    </row>
    <row r="5105" spans="1:43" x14ac:dyDescent="0.35">
      <c r="A5105" t="s">
        <v>10573</v>
      </c>
      <c r="B5105" t="s">
        <v>10574</v>
      </c>
      <c r="C5105" t="s">
        <v>50</v>
      </c>
      <c r="D5105" t="str">
        <f>IF(P5105&lt;=50000,"Extra Small",IF(AND(P5105&gt;=50000,P5105&lt;250000),"Small",IF(AND(P5105&gt;=250000,P5105&lt;1000000),"Medium",IF(AND(P5105&gt;=1000000,P5105&lt;10000000),"Large",IF(AND(P5105&gt;=10000000,P5105&lt;100000000),"Extra Large",IF(P5105&gt;=100000000,"Extra-extra-large"))))))</f>
        <v>Large</v>
      </c>
      <c r="E5105" t="s">
        <v>110</v>
      </c>
      <c r="F5105">
        <v>7</v>
      </c>
      <c r="G5105">
        <v>0</v>
      </c>
      <c r="H5105">
        <v>20</v>
      </c>
      <c r="I5105">
        <v>15.71</v>
      </c>
      <c r="J5105" t="s">
        <v>1052</v>
      </c>
      <c r="K5105">
        <v>0</v>
      </c>
      <c r="L5105">
        <v>7872</v>
      </c>
      <c r="M5105">
        <v>2700925</v>
      </c>
      <c r="N5105">
        <v>34703</v>
      </c>
      <c r="O5105">
        <v>466747</v>
      </c>
      <c r="P5105">
        <v>3210247</v>
      </c>
      <c r="Q5105">
        <v>0</v>
      </c>
      <c r="R5105">
        <v>3210247</v>
      </c>
      <c r="S5105" t="str">
        <f t="shared" si="158"/>
        <v>False</v>
      </c>
      <c r="T5105">
        <v>953096</v>
      </c>
      <c r="U5105" t="b">
        <f t="shared" si="159"/>
        <v>0</v>
      </c>
      <c r="V5105">
        <v>0</v>
      </c>
      <c r="W5105">
        <v>256438</v>
      </c>
      <c r="X5105">
        <v>0</v>
      </c>
      <c r="Y5105">
        <v>1657832</v>
      </c>
      <c r="Z5105">
        <v>2867366</v>
      </c>
      <c r="AA5105" t="b">
        <f>ABS(T5105-Z5105)&gt;1000000</f>
        <v>1</v>
      </c>
      <c r="AB5105">
        <v>342881</v>
      </c>
      <c r="AC5105">
        <v>0</v>
      </c>
      <c r="AD5105">
        <v>342881</v>
      </c>
      <c r="AE5105">
        <v>2602520</v>
      </c>
      <c r="AF5105">
        <v>1388818</v>
      </c>
      <c r="AG5105">
        <v>595344</v>
      </c>
      <c r="AH5105">
        <v>1984162</v>
      </c>
      <c r="AI5105">
        <v>4586682</v>
      </c>
      <c r="AJ5105">
        <v>497433</v>
      </c>
      <c r="AK5105">
        <v>0</v>
      </c>
      <c r="AL5105">
        <v>0</v>
      </c>
      <c r="AM5105">
        <v>0</v>
      </c>
      <c r="AN5105">
        <v>497433</v>
      </c>
      <c r="AO5105">
        <v>4089249</v>
      </c>
      <c r="AQ5105">
        <f>K5105/R5105</f>
        <v>0</v>
      </c>
    </row>
    <row r="5106" spans="1:43" x14ac:dyDescent="0.35">
      <c r="A5106" t="s">
        <v>10575</v>
      </c>
      <c r="B5106" t="s">
        <v>10576</v>
      </c>
      <c r="C5106" t="s">
        <v>38</v>
      </c>
      <c r="D5106" t="str">
        <f>IF(P5106&lt;=50000,"Extra Small",IF(AND(P5106&gt;=50000,P5106&lt;250000),"Small",IF(AND(P5106&gt;=250000,P5106&lt;1000000),"Medium",IF(AND(P5106&gt;=1000000,P5106&lt;10000000),"Large",IF(AND(P5106&gt;=10000000,P5106&lt;100000000),"Extra Large",IF(P5106&gt;=100000000,"Extra-extra-large"))))))</f>
        <v>Large</v>
      </c>
      <c r="E5106" t="s">
        <v>67</v>
      </c>
      <c r="F5106">
        <v>7</v>
      </c>
      <c r="G5106">
        <v>50</v>
      </c>
      <c r="H5106">
        <v>33</v>
      </c>
      <c r="I5106">
        <v>36</v>
      </c>
      <c r="J5106" t="s">
        <v>52</v>
      </c>
      <c r="K5106">
        <v>2620595</v>
      </c>
      <c r="L5106">
        <v>273583</v>
      </c>
      <c r="M5106">
        <v>1623868</v>
      </c>
      <c r="N5106">
        <v>195290</v>
      </c>
      <c r="O5106">
        <v>278743</v>
      </c>
      <c r="P5106">
        <v>4992079</v>
      </c>
      <c r="Q5106">
        <v>0</v>
      </c>
      <c r="R5106">
        <v>4992079</v>
      </c>
      <c r="S5106" t="str">
        <f t="shared" si="158"/>
        <v>False</v>
      </c>
      <c r="T5106">
        <v>3524138</v>
      </c>
      <c r="U5106" t="b">
        <f t="shared" si="159"/>
        <v>0</v>
      </c>
      <c r="V5106">
        <v>0</v>
      </c>
      <c r="W5106">
        <v>0</v>
      </c>
      <c r="X5106">
        <v>0</v>
      </c>
      <c r="Y5106">
        <v>1241625</v>
      </c>
      <c r="Z5106">
        <v>4765763</v>
      </c>
      <c r="AA5106" t="b">
        <f>ABS(T5106-Z5106)&gt;1000000</f>
        <v>1</v>
      </c>
      <c r="AB5106">
        <v>226316</v>
      </c>
      <c r="AC5106">
        <v>0</v>
      </c>
      <c r="AD5106">
        <v>226316</v>
      </c>
      <c r="AE5106">
        <v>8864803</v>
      </c>
      <c r="AF5106">
        <v>0</v>
      </c>
      <c r="AG5106">
        <v>11106822</v>
      </c>
      <c r="AH5106">
        <v>11106822</v>
      </c>
      <c r="AI5106">
        <v>19971625</v>
      </c>
      <c r="AJ5106">
        <v>7430379</v>
      </c>
      <c r="AK5106">
        <v>0</v>
      </c>
      <c r="AL5106">
        <v>122642</v>
      </c>
      <c r="AM5106">
        <v>122642</v>
      </c>
      <c r="AN5106">
        <v>7553021</v>
      </c>
      <c r="AO5106">
        <v>12418604</v>
      </c>
      <c r="AQ5106">
        <f>K5106/R5106</f>
        <v>0.52495062678294957</v>
      </c>
    </row>
    <row r="5107" spans="1:43" x14ac:dyDescent="0.35">
      <c r="A5107" t="s">
        <v>10577</v>
      </c>
      <c r="B5107" t="s">
        <v>10578</v>
      </c>
      <c r="C5107" t="s">
        <v>38</v>
      </c>
      <c r="D5107" t="str">
        <f>IF(P5107&lt;=50000,"Extra Small",IF(AND(P5107&gt;=50000,P5107&lt;250000),"Small",IF(AND(P5107&gt;=250000,P5107&lt;1000000),"Medium",IF(AND(P5107&gt;=1000000,P5107&lt;10000000),"Large",IF(AND(P5107&gt;=10000000,P5107&lt;100000000),"Extra Large",IF(P5107&gt;=100000000,"Extra-extra-large"))))))</f>
        <v>Extra Small</v>
      </c>
      <c r="E5107" t="s">
        <v>110</v>
      </c>
      <c r="F5107">
        <v>0</v>
      </c>
      <c r="G5107">
        <v>0</v>
      </c>
      <c r="H5107">
        <v>0</v>
      </c>
      <c r="I5107">
        <v>0</v>
      </c>
      <c r="J5107" t="s">
        <v>339</v>
      </c>
      <c r="K5107">
        <v>0</v>
      </c>
      <c r="L5107">
        <v>28010</v>
      </c>
      <c r="M5107">
        <v>521</v>
      </c>
      <c r="N5107">
        <v>0</v>
      </c>
      <c r="O5107">
        <v>14884</v>
      </c>
      <c r="P5107">
        <v>43415</v>
      </c>
      <c r="Q5107">
        <v>0</v>
      </c>
      <c r="R5107">
        <v>43415</v>
      </c>
      <c r="S5107" t="str">
        <f t="shared" si="158"/>
        <v>False</v>
      </c>
      <c r="T5107">
        <v>0</v>
      </c>
      <c r="U5107" t="e">
        <f t="shared" si="159"/>
        <v>#DIV/0!</v>
      </c>
      <c r="V5107">
        <v>0</v>
      </c>
      <c r="W5107">
        <v>0</v>
      </c>
      <c r="X5107">
        <v>0</v>
      </c>
      <c r="Y5107">
        <v>35117</v>
      </c>
      <c r="Z5107">
        <v>35117</v>
      </c>
      <c r="AA5107" t="b">
        <f>ABS(T5107-Z5107)&gt;25000</f>
        <v>1</v>
      </c>
      <c r="AB5107">
        <v>8298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43541</v>
      </c>
      <c r="AJ5107">
        <v>0</v>
      </c>
      <c r="AK5107">
        <v>0</v>
      </c>
      <c r="AL5107">
        <v>0</v>
      </c>
      <c r="AM5107">
        <v>0</v>
      </c>
      <c r="AN5107">
        <v>625</v>
      </c>
      <c r="AO5107">
        <v>42916</v>
      </c>
      <c r="AQ5107">
        <f>K5107/R5107</f>
        <v>0</v>
      </c>
    </row>
    <row r="5108" spans="1:43" x14ac:dyDescent="0.35">
      <c r="A5108" t="s">
        <v>10579</v>
      </c>
      <c r="B5108" t="s">
        <v>10580</v>
      </c>
      <c r="C5108" t="s">
        <v>50</v>
      </c>
      <c r="D5108" t="str">
        <f>IF(P5108&lt;=50000,"Extra Small",IF(AND(P5108&gt;=50000,P5108&lt;250000),"Small",IF(AND(P5108&gt;=250000,P5108&lt;1000000),"Medium",IF(AND(P5108&gt;=1000000,P5108&lt;10000000),"Large",IF(AND(P5108&gt;=10000000,P5108&lt;100000000),"Extra Large",IF(P5108&gt;=100000000,"Extra-extra-large"))))))</f>
        <v>Extra Large</v>
      </c>
      <c r="E5108" t="s">
        <v>67</v>
      </c>
      <c r="F5108">
        <v>58</v>
      </c>
      <c r="G5108">
        <v>260</v>
      </c>
      <c r="H5108">
        <v>37</v>
      </c>
      <c r="I5108">
        <v>142</v>
      </c>
      <c r="J5108" t="s">
        <v>627</v>
      </c>
      <c r="K5108">
        <v>17959123</v>
      </c>
      <c r="L5108">
        <v>197834</v>
      </c>
      <c r="M5108">
        <v>8615359</v>
      </c>
      <c r="N5108">
        <v>972327</v>
      </c>
      <c r="O5108">
        <v>464282</v>
      </c>
      <c r="P5108">
        <v>28208925</v>
      </c>
      <c r="Q5108">
        <v>10365</v>
      </c>
      <c r="R5108">
        <v>28219290</v>
      </c>
      <c r="S5108" t="str">
        <f t="shared" si="158"/>
        <v>False</v>
      </c>
      <c r="T5108">
        <v>18432072</v>
      </c>
      <c r="U5108" t="b">
        <f t="shared" si="159"/>
        <v>0</v>
      </c>
      <c r="V5108">
        <v>0</v>
      </c>
      <c r="W5108">
        <v>0</v>
      </c>
      <c r="X5108">
        <v>0</v>
      </c>
      <c r="Y5108">
        <v>9614501</v>
      </c>
      <c r="Z5108">
        <v>28046573</v>
      </c>
      <c r="AA5108" t="b">
        <f>ABS(T5108-Z5108)&gt;1000000</f>
        <v>1</v>
      </c>
      <c r="AB5108">
        <v>172717</v>
      </c>
      <c r="AC5108">
        <v>0</v>
      </c>
      <c r="AD5108">
        <v>172717</v>
      </c>
      <c r="AE5108">
        <v>36048214</v>
      </c>
      <c r="AF5108">
        <v>0</v>
      </c>
      <c r="AG5108">
        <v>81761902</v>
      </c>
      <c r="AH5108">
        <v>81761902</v>
      </c>
      <c r="AI5108">
        <v>117810116</v>
      </c>
      <c r="AJ5108">
        <v>21090133</v>
      </c>
      <c r="AK5108">
        <v>0</v>
      </c>
      <c r="AL5108">
        <v>62517820</v>
      </c>
      <c r="AM5108">
        <v>62517820</v>
      </c>
      <c r="AN5108">
        <v>83607953</v>
      </c>
      <c r="AO5108">
        <v>34202163</v>
      </c>
      <c r="AQ5108">
        <f>K5108/R5108</f>
        <v>0.63641299976009313</v>
      </c>
    </row>
    <row r="5109" spans="1:43" x14ac:dyDescent="0.35">
      <c r="A5109" t="s">
        <v>10581</v>
      </c>
      <c r="B5109" t="s">
        <v>10582</v>
      </c>
      <c r="C5109" t="s">
        <v>38</v>
      </c>
      <c r="D5109" t="str">
        <f>IF(P5109&lt;=50000,"Extra Small",IF(AND(P5109&gt;=50000,P5109&lt;250000),"Small",IF(AND(P5109&gt;=250000,P5109&lt;1000000),"Medium",IF(AND(P5109&gt;=1000000,P5109&lt;10000000),"Large",IF(AND(P5109&gt;=10000000,P5109&lt;100000000),"Extra Large",IF(P5109&gt;=100000000,"Extra-extra-large"))))))</f>
        <v>Medium</v>
      </c>
      <c r="E5109" t="s">
        <v>43</v>
      </c>
      <c r="F5109">
        <v>2</v>
      </c>
      <c r="G5109">
        <v>15</v>
      </c>
      <c r="H5109">
        <v>2</v>
      </c>
      <c r="I5109">
        <v>9.3000000000000007</v>
      </c>
      <c r="J5109" t="s">
        <v>44</v>
      </c>
      <c r="K5109">
        <v>501547</v>
      </c>
      <c r="L5109">
        <v>10183</v>
      </c>
      <c r="M5109">
        <v>170859</v>
      </c>
      <c r="N5109">
        <v>0</v>
      </c>
      <c r="O5109">
        <v>0</v>
      </c>
      <c r="P5109">
        <v>682589</v>
      </c>
      <c r="Q5109">
        <v>0</v>
      </c>
      <c r="R5109">
        <v>682589</v>
      </c>
      <c r="S5109" t="str">
        <f t="shared" si="158"/>
        <v>False</v>
      </c>
      <c r="T5109">
        <v>696275</v>
      </c>
      <c r="U5109" t="b">
        <f t="shared" si="159"/>
        <v>0</v>
      </c>
      <c r="V5109">
        <v>0</v>
      </c>
      <c r="W5109">
        <v>0</v>
      </c>
      <c r="X5109">
        <v>0</v>
      </c>
      <c r="Y5109">
        <v>323211</v>
      </c>
      <c r="Z5109">
        <v>1019486</v>
      </c>
      <c r="AA5109" t="b">
        <f>ABS(T5109-Z5109)&gt;25000</f>
        <v>1</v>
      </c>
      <c r="AB5109">
        <v>-336897</v>
      </c>
      <c r="AC5109">
        <v>0</v>
      </c>
      <c r="AD5109">
        <v>-336897</v>
      </c>
      <c r="AE5109">
        <v>45386</v>
      </c>
      <c r="AF5109">
        <v>0</v>
      </c>
      <c r="AG5109">
        <v>0</v>
      </c>
      <c r="AH5109">
        <v>1849816</v>
      </c>
      <c r="AI5109">
        <v>1895202</v>
      </c>
      <c r="AJ5109">
        <v>1283765</v>
      </c>
      <c r="AK5109">
        <v>0</v>
      </c>
      <c r="AL5109">
        <v>0</v>
      </c>
      <c r="AM5109">
        <v>0</v>
      </c>
      <c r="AN5109">
        <v>1283765</v>
      </c>
      <c r="AO5109">
        <v>611437</v>
      </c>
      <c r="AQ5109">
        <f>K5109/R5109</f>
        <v>0.73477158289981237</v>
      </c>
    </row>
    <row r="5110" spans="1:43" x14ac:dyDescent="0.35">
      <c r="A5110" t="s">
        <v>10583</v>
      </c>
      <c r="B5110" t="s">
        <v>10584</v>
      </c>
      <c r="C5110" t="s">
        <v>38</v>
      </c>
      <c r="D5110" t="str">
        <f>IF(P5110&lt;=50000,"Extra Small",IF(AND(P5110&gt;=50000,P5110&lt;250000),"Small",IF(AND(P5110&gt;=250000,P5110&lt;1000000),"Medium",IF(AND(P5110&gt;=1000000,P5110&lt;10000000),"Large",IF(AND(P5110&gt;=10000000,P5110&lt;100000000),"Extra Large",IF(P5110&gt;=100000000,"Extra-extra-large"))))))</f>
        <v>Small</v>
      </c>
      <c r="E5110" t="s">
        <v>85</v>
      </c>
      <c r="F5110">
        <v>0</v>
      </c>
      <c r="G5110">
        <v>2</v>
      </c>
      <c r="H5110">
        <v>0</v>
      </c>
      <c r="I5110">
        <v>0.8</v>
      </c>
      <c r="J5110" t="s">
        <v>103</v>
      </c>
      <c r="K5110">
        <v>90679</v>
      </c>
      <c r="L5110">
        <v>2548</v>
      </c>
      <c r="M5110">
        <v>2348</v>
      </c>
      <c r="N5110">
        <v>477</v>
      </c>
      <c r="O5110">
        <v>10249</v>
      </c>
      <c r="P5110">
        <v>106301</v>
      </c>
      <c r="Q5110">
        <v>0</v>
      </c>
      <c r="R5110">
        <v>106301</v>
      </c>
      <c r="S5110" t="str">
        <f t="shared" si="158"/>
        <v>False</v>
      </c>
      <c r="T5110">
        <v>71000</v>
      </c>
      <c r="U5110" t="b">
        <f t="shared" si="159"/>
        <v>0</v>
      </c>
      <c r="V5110">
        <v>0</v>
      </c>
      <c r="W5110">
        <v>150</v>
      </c>
      <c r="X5110">
        <v>0</v>
      </c>
      <c r="Y5110">
        <v>47226</v>
      </c>
      <c r="Z5110">
        <v>118376</v>
      </c>
      <c r="AA5110" t="b">
        <f>ABS(T5110-Z5110)&gt;25000</f>
        <v>1</v>
      </c>
      <c r="AB5110">
        <v>-12075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80571</v>
      </c>
      <c r="AJ5110">
        <v>0</v>
      </c>
      <c r="AK5110">
        <v>0</v>
      </c>
      <c r="AL5110">
        <v>0</v>
      </c>
      <c r="AM5110">
        <v>0</v>
      </c>
      <c r="AN5110">
        <v>62333</v>
      </c>
      <c r="AO5110">
        <v>18238</v>
      </c>
      <c r="AQ5110">
        <f>K5110/R5110</f>
        <v>0.8530399525874639</v>
      </c>
    </row>
    <row r="5111" spans="1:43" x14ac:dyDescent="0.35">
      <c r="A5111" t="s">
        <v>10585</v>
      </c>
      <c r="B5111" t="s">
        <v>10586</v>
      </c>
      <c r="C5111" t="s">
        <v>50</v>
      </c>
      <c r="D5111" t="str">
        <f>IF(P5111&lt;=50000,"Extra Small",IF(AND(P5111&gt;=50000,P5111&lt;250000),"Small",IF(AND(P5111&gt;=250000,P5111&lt;1000000),"Medium",IF(AND(P5111&gt;=1000000,P5111&lt;10000000),"Large",IF(AND(P5111&gt;=10000000,P5111&lt;100000000),"Extra Large",IF(P5111&gt;=100000000,"Extra-extra-large"))))))</f>
        <v>Large</v>
      </c>
      <c r="E5111" t="s">
        <v>123</v>
      </c>
      <c r="F5111">
        <v>0</v>
      </c>
      <c r="G5111">
        <v>1</v>
      </c>
      <c r="H5111">
        <v>0</v>
      </c>
      <c r="I5111">
        <v>1</v>
      </c>
      <c r="J5111" t="s">
        <v>313</v>
      </c>
      <c r="K5111">
        <v>4970500</v>
      </c>
      <c r="L5111">
        <v>73787</v>
      </c>
      <c r="M5111">
        <v>303902</v>
      </c>
      <c r="N5111">
        <v>1005</v>
      </c>
      <c r="O5111">
        <v>2726</v>
      </c>
      <c r="P5111">
        <v>5351920</v>
      </c>
      <c r="Q5111">
        <v>0</v>
      </c>
      <c r="R5111">
        <v>5351920</v>
      </c>
      <c r="S5111" t="str">
        <f t="shared" si="158"/>
        <v>False</v>
      </c>
      <c r="T5111">
        <v>50217</v>
      </c>
      <c r="U5111" t="b">
        <f t="shared" si="159"/>
        <v>0</v>
      </c>
      <c r="V5111">
        <v>661</v>
      </c>
      <c r="W5111">
        <v>0</v>
      </c>
      <c r="X5111">
        <v>0</v>
      </c>
      <c r="Y5111">
        <v>247376</v>
      </c>
      <c r="Z5111">
        <v>298254</v>
      </c>
      <c r="AA5111" t="b">
        <f>ABS(T5111-Z5111)&gt;1000000</f>
        <v>0</v>
      </c>
      <c r="AB5111">
        <v>5053666</v>
      </c>
      <c r="AC5111">
        <v>0</v>
      </c>
      <c r="AD5111">
        <v>5053666</v>
      </c>
      <c r="AE5111">
        <v>254221</v>
      </c>
      <c r="AF5111">
        <v>0</v>
      </c>
      <c r="AG5111">
        <v>5841913</v>
      </c>
      <c r="AH5111">
        <v>5841913</v>
      </c>
      <c r="AI5111">
        <v>6096134</v>
      </c>
      <c r="AJ5111">
        <v>94923</v>
      </c>
      <c r="AK5111">
        <v>0</v>
      </c>
      <c r="AL5111">
        <v>0</v>
      </c>
      <c r="AM5111">
        <v>0</v>
      </c>
      <c r="AN5111">
        <v>94923</v>
      </c>
      <c r="AO5111">
        <v>6001211</v>
      </c>
      <c r="AQ5111">
        <f>K5111/R5111</f>
        <v>0.92873211856679472</v>
      </c>
    </row>
    <row r="5112" spans="1:43" x14ac:dyDescent="0.35">
      <c r="A5112" t="s">
        <v>10587</v>
      </c>
      <c r="B5112" t="s">
        <v>10588</v>
      </c>
      <c r="C5112" t="s">
        <v>50</v>
      </c>
      <c r="D5112" t="str">
        <f>IF(P5112&lt;=50000,"Extra Small",IF(AND(P5112&gt;=50000,P5112&lt;250000),"Small",IF(AND(P5112&gt;=250000,P5112&lt;1000000),"Medium",IF(AND(P5112&gt;=1000000,P5112&lt;10000000),"Large",IF(AND(P5112&gt;=10000000,P5112&lt;100000000),"Extra Large",IF(P5112&gt;=100000000,"Extra-extra-large"))))))</f>
        <v>Large</v>
      </c>
      <c r="E5112" t="s">
        <v>73</v>
      </c>
      <c r="F5112">
        <v>0</v>
      </c>
      <c r="G5112">
        <v>0</v>
      </c>
      <c r="H5112">
        <v>0</v>
      </c>
      <c r="I5112">
        <v>0</v>
      </c>
      <c r="J5112" t="s">
        <v>48</v>
      </c>
      <c r="K5112">
        <v>0</v>
      </c>
      <c r="L5112">
        <v>0</v>
      </c>
      <c r="M5112">
        <v>1541673</v>
      </c>
      <c r="N5112">
        <v>0</v>
      </c>
      <c r="O5112">
        <v>0</v>
      </c>
      <c r="P5112">
        <v>1541673</v>
      </c>
      <c r="Q5112">
        <v>0</v>
      </c>
      <c r="R5112">
        <v>1541673</v>
      </c>
      <c r="S5112" t="str">
        <f t="shared" si="158"/>
        <v>False</v>
      </c>
      <c r="T5112">
        <v>0</v>
      </c>
      <c r="U5112" t="e">
        <f t="shared" si="159"/>
        <v>#DIV/0!</v>
      </c>
      <c r="V5112">
        <v>0</v>
      </c>
      <c r="W5112">
        <v>0</v>
      </c>
      <c r="X5112">
        <v>0</v>
      </c>
      <c r="Y5112">
        <v>1339406</v>
      </c>
      <c r="Z5112">
        <v>1339406</v>
      </c>
      <c r="AA5112" t="b">
        <f>ABS(T5112-Z5112)&gt;1000000</f>
        <v>1</v>
      </c>
      <c r="AB5112">
        <v>202267</v>
      </c>
      <c r="AC5112">
        <v>3835068</v>
      </c>
      <c r="AD5112">
        <v>4037335</v>
      </c>
      <c r="AE5112">
        <v>2365802</v>
      </c>
      <c r="AF5112">
        <v>0</v>
      </c>
      <c r="AG5112">
        <v>50816186</v>
      </c>
      <c r="AH5112">
        <v>50816186</v>
      </c>
      <c r="AI5112">
        <v>53181988</v>
      </c>
      <c r="AJ5112">
        <v>152922</v>
      </c>
      <c r="AK5112">
        <v>0</v>
      </c>
      <c r="AL5112">
        <v>0</v>
      </c>
      <c r="AM5112">
        <v>0</v>
      </c>
      <c r="AN5112">
        <v>152922</v>
      </c>
      <c r="AO5112">
        <v>53029066</v>
      </c>
      <c r="AQ5112">
        <f>K5112/R5112</f>
        <v>0</v>
      </c>
    </row>
    <row r="5113" spans="1:43" x14ac:dyDescent="0.35">
      <c r="A5113" t="s">
        <v>10589</v>
      </c>
      <c r="B5113" t="s">
        <v>10590</v>
      </c>
      <c r="C5113" t="s">
        <v>38</v>
      </c>
      <c r="D5113" t="str">
        <f>IF(P5113&lt;=50000,"Extra Small",IF(AND(P5113&gt;=50000,P5113&lt;250000),"Small",IF(AND(P5113&gt;=250000,P5113&lt;1000000),"Medium",IF(AND(P5113&gt;=1000000,P5113&lt;10000000),"Large",IF(AND(P5113&gt;=10000000,P5113&lt;100000000),"Extra Large",IF(P5113&gt;=100000000,"Extra-extra-large"))))))</f>
        <v>Medium</v>
      </c>
      <c r="E5113" t="s">
        <v>43</v>
      </c>
      <c r="F5113">
        <v>0</v>
      </c>
      <c r="G5113">
        <v>10</v>
      </c>
      <c r="H5113">
        <v>30</v>
      </c>
      <c r="I5113">
        <v>5.79</v>
      </c>
      <c r="J5113" t="s">
        <v>92</v>
      </c>
      <c r="K5113">
        <v>270311</v>
      </c>
      <c r="L5113">
        <v>187</v>
      </c>
      <c r="M5113">
        <v>215459</v>
      </c>
      <c r="N5113">
        <v>0</v>
      </c>
      <c r="O5113">
        <v>0</v>
      </c>
      <c r="P5113">
        <v>485957</v>
      </c>
      <c r="Q5113">
        <v>0</v>
      </c>
      <c r="R5113">
        <v>485957</v>
      </c>
      <c r="S5113" t="str">
        <f t="shared" si="158"/>
        <v>False</v>
      </c>
      <c r="T5113">
        <v>432608</v>
      </c>
      <c r="U5113" t="b">
        <f t="shared" si="159"/>
        <v>0</v>
      </c>
      <c r="V5113">
        <v>0</v>
      </c>
      <c r="W5113">
        <v>0</v>
      </c>
      <c r="X5113">
        <v>0</v>
      </c>
      <c r="Y5113">
        <v>59533</v>
      </c>
      <c r="Z5113">
        <v>492141</v>
      </c>
      <c r="AA5113" t="b">
        <f>ABS(T5113-Z5113)&gt;25000</f>
        <v>1</v>
      </c>
      <c r="AB5113">
        <v>-6184</v>
      </c>
      <c r="AC5113">
        <v>0</v>
      </c>
      <c r="AD5113">
        <v>-6184</v>
      </c>
      <c r="AE5113">
        <v>273203</v>
      </c>
      <c r="AF5113">
        <v>0</v>
      </c>
      <c r="AG5113">
        <v>0</v>
      </c>
      <c r="AH5113">
        <v>0</v>
      </c>
      <c r="AI5113">
        <v>273203</v>
      </c>
      <c r="AJ5113">
        <v>180175</v>
      </c>
      <c r="AK5113">
        <v>0</v>
      </c>
      <c r="AL5113">
        <v>0</v>
      </c>
      <c r="AM5113">
        <v>0</v>
      </c>
      <c r="AN5113">
        <v>180175</v>
      </c>
      <c r="AO5113">
        <v>93028</v>
      </c>
      <c r="AQ5113">
        <f>K5113/R5113</f>
        <v>0.55624468831604446</v>
      </c>
    </row>
    <row r="5114" spans="1:43" x14ac:dyDescent="0.35">
      <c r="A5114" t="s">
        <v>10591</v>
      </c>
      <c r="B5114" t="s">
        <v>10592</v>
      </c>
      <c r="C5114" t="s">
        <v>38</v>
      </c>
      <c r="D5114" t="str">
        <f>IF(P5114&lt;=50000,"Extra Small",IF(AND(P5114&gt;=50000,P5114&lt;250000),"Small",IF(AND(P5114&gt;=250000,P5114&lt;1000000),"Medium",IF(AND(P5114&gt;=1000000,P5114&lt;10000000),"Large",IF(AND(P5114&gt;=10000000,P5114&lt;100000000),"Extra Large",IF(P5114&gt;=100000000,"Extra-extra-large"))))))</f>
        <v>Large</v>
      </c>
      <c r="E5114" t="s">
        <v>85</v>
      </c>
      <c r="F5114">
        <v>14</v>
      </c>
      <c r="G5114">
        <v>26</v>
      </c>
      <c r="H5114">
        <v>0</v>
      </c>
      <c r="I5114">
        <v>20.170000000000002</v>
      </c>
      <c r="J5114" t="s">
        <v>48</v>
      </c>
      <c r="K5114">
        <v>2657841</v>
      </c>
      <c r="L5114">
        <v>0</v>
      </c>
      <c r="M5114">
        <v>76230</v>
      </c>
      <c r="N5114">
        <v>38116</v>
      </c>
      <c r="O5114">
        <v>0</v>
      </c>
      <c r="P5114">
        <v>2772187</v>
      </c>
      <c r="Q5114">
        <v>0</v>
      </c>
      <c r="R5114">
        <v>2772187</v>
      </c>
      <c r="S5114" t="str">
        <f t="shared" si="158"/>
        <v>False</v>
      </c>
      <c r="T5114">
        <v>1904516</v>
      </c>
      <c r="U5114" t="b">
        <f t="shared" si="159"/>
        <v>0</v>
      </c>
      <c r="V5114">
        <v>0</v>
      </c>
      <c r="W5114">
        <v>0</v>
      </c>
      <c r="X5114">
        <v>0</v>
      </c>
      <c r="Y5114">
        <v>689881</v>
      </c>
      <c r="Z5114">
        <v>2594397</v>
      </c>
      <c r="AA5114" t="b">
        <f>ABS(T5114-Z5114)&gt;1000000</f>
        <v>0</v>
      </c>
      <c r="AB5114">
        <v>177790</v>
      </c>
      <c r="AC5114">
        <v>0</v>
      </c>
      <c r="AD5114">
        <v>177790</v>
      </c>
      <c r="AE5114">
        <v>3136437</v>
      </c>
      <c r="AF5114">
        <v>0</v>
      </c>
      <c r="AG5114">
        <v>119925</v>
      </c>
      <c r="AH5114">
        <v>119925</v>
      </c>
      <c r="AI5114">
        <v>3256362</v>
      </c>
      <c r="AJ5114">
        <v>933332</v>
      </c>
      <c r="AK5114">
        <v>0</v>
      </c>
      <c r="AL5114">
        <v>170000</v>
      </c>
      <c r="AM5114">
        <v>170000</v>
      </c>
      <c r="AN5114">
        <v>1103332</v>
      </c>
      <c r="AO5114">
        <v>2153030</v>
      </c>
      <c r="AQ5114">
        <f>K5114/R5114</f>
        <v>0.95875242182435749</v>
      </c>
    </row>
    <row r="5115" spans="1:43" x14ac:dyDescent="0.35">
      <c r="A5115" t="s">
        <v>10593</v>
      </c>
      <c r="B5115" t="s">
        <v>10594</v>
      </c>
      <c r="C5115" t="s">
        <v>38</v>
      </c>
      <c r="D5115" t="str">
        <f>IF(P5115&lt;=50000,"Extra Small",IF(AND(P5115&gt;=50000,P5115&lt;250000),"Small",IF(AND(P5115&gt;=250000,P5115&lt;1000000),"Medium",IF(AND(P5115&gt;=1000000,P5115&lt;10000000),"Large",IF(AND(P5115&gt;=10000000,P5115&lt;100000000),"Extra Large",IF(P5115&gt;=100000000,"Extra-extra-large"))))))</f>
        <v>Extra Small</v>
      </c>
      <c r="E5115" t="s">
        <v>43</v>
      </c>
      <c r="F5115">
        <v>0</v>
      </c>
      <c r="G5115">
        <v>3</v>
      </c>
      <c r="H5115">
        <v>0</v>
      </c>
      <c r="I5115">
        <v>2</v>
      </c>
      <c r="J5115" t="s">
        <v>40</v>
      </c>
      <c r="K5115">
        <v>0</v>
      </c>
      <c r="L5115">
        <v>1041</v>
      </c>
      <c r="M5115">
        <v>0</v>
      </c>
      <c r="N5115">
        <v>2108</v>
      </c>
      <c r="O5115">
        <v>4730</v>
      </c>
      <c r="P5115">
        <v>7879</v>
      </c>
      <c r="Q5115">
        <v>0</v>
      </c>
      <c r="R5115">
        <v>7879</v>
      </c>
      <c r="S5115" t="str">
        <f t="shared" si="158"/>
        <v>False</v>
      </c>
      <c r="T5115">
        <v>100</v>
      </c>
      <c r="U5115" t="b">
        <f t="shared" si="159"/>
        <v>0</v>
      </c>
      <c r="V5115">
        <v>0</v>
      </c>
      <c r="W5115">
        <v>0</v>
      </c>
      <c r="X5115">
        <v>0</v>
      </c>
      <c r="Y5115">
        <v>14220</v>
      </c>
      <c r="Z5115">
        <v>14320</v>
      </c>
      <c r="AA5115" t="b">
        <f>ABS(T5115-Z5115)&gt;25000</f>
        <v>0</v>
      </c>
      <c r="AB5115">
        <v>-6441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99138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99138</v>
      </c>
      <c r="AQ5115">
        <f>K5115/R5115</f>
        <v>0</v>
      </c>
    </row>
    <row r="5116" spans="1:43" x14ac:dyDescent="0.35">
      <c r="A5116" t="s">
        <v>10595</v>
      </c>
      <c r="B5116" t="s">
        <v>10596</v>
      </c>
      <c r="C5116" t="s">
        <v>38</v>
      </c>
      <c r="D5116" t="str">
        <f>IF(P5116&lt;=50000,"Extra Small",IF(AND(P5116&gt;=50000,P5116&lt;250000),"Small",IF(AND(P5116&gt;=250000,P5116&lt;1000000),"Medium",IF(AND(P5116&gt;=1000000,P5116&lt;10000000),"Large",IF(AND(P5116&gt;=10000000,P5116&lt;100000000),"Extra Large",IF(P5116&gt;=100000000,"Extra-extra-large"))))))</f>
        <v>Small</v>
      </c>
      <c r="E5116" t="s">
        <v>39</v>
      </c>
      <c r="F5116">
        <v>1</v>
      </c>
      <c r="G5116">
        <v>0</v>
      </c>
      <c r="H5116">
        <v>0</v>
      </c>
      <c r="I5116">
        <v>0</v>
      </c>
      <c r="J5116" t="s">
        <v>130</v>
      </c>
      <c r="K5116">
        <v>0</v>
      </c>
      <c r="L5116">
        <v>95248</v>
      </c>
      <c r="M5116">
        <v>0</v>
      </c>
      <c r="N5116">
        <v>0</v>
      </c>
      <c r="O5116">
        <v>10090</v>
      </c>
      <c r="P5116">
        <v>105338</v>
      </c>
      <c r="Q5116">
        <v>2600</v>
      </c>
      <c r="R5116">
        <v>107938</v>
      </c>
      <c r="S5116" t="str">
        <f t="shared" si="158"/>
        <v>False</v>
      </c>
      <c r="T5116">
        <v>42000</v>
      </c>
      <c r="U5116" t="b">
        <f t="shared" si="159"/>
        <v>0</v>
      </c>
      <c r="V5116">
        <v>0</v>
      </c>
      <c r="W5116">
        <v>4602</v>
      </c>
      <c r="X5116">
        <v>0</v>
      </c>
      <c r="Y5116">
        <v>33199</v>
      </c>
      <c r="Z5116">
        <v>79801</v>
      </c>
      <c r="AA5116" t="b">
        <f>ABS(T5116-Z5116)&gt;25000</f>
        <v>1</v>
      </c>
      <c r="AB5116">
        <v>28137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137165</v>
      </c>
      <c r="AJ5116">
        <v>0</v>
      </c>
      <c r="AK5116">
        <v>0</v>
      </c>
      <c r="AL5116">
        <v>0</v>
      </c>
      <c r="AM5116">
        <v>0</v>
      </c>
      <c r="AN5116">
        <v>1857</v>
      </c>
      <c r="AO5116">
        <v>135308</v>
      </c>
      <c r="AQ5116">
        <f>K5116/R5116</f>
        <v>0</v>
      </c>
    </row>
    <row r="5117" spans="1:43" x14ac:dyDescent="0.35">
      <c r="A5117" t="s">
        <v>10597</v>
      </c>
      <c r="B5117" t="s">
        <v>10598</v>
      </c>
      <c r="C5117" t="s">
        <v>50</v>
      </c>
      <c r="D5117" t="str">
        <f>IF(P5117&lt;=50000,"Extra Small",IF(AND(P5117&gt;=50000,P5117&lt;250000),"Small",IF(AND(P5117&gt;=250000,P5117&lt;1000000),"Medium",IF(AND(P5117&gt;=1000000,P5117&lt;10000000),"Large",IF(AND(P5117&gt;=10000000,P5117&lt;100000000),"Extra Large",IF(P5117&gt;=100000000,"Extra-extra-large"))))))</f>
        <v>Extra Small</v>
      </c>
      <c r="E5117" t="s">
        <v>110</v>
      </c>
      <c r="F5117">
        <v>0</v>
      </c>
      <c r="G5117">
        <v>0</v>
      </c>
      <c r="H5117">
        <v>0</v>
      </c>
      <c r="I5117">
        <v>0</v>
      </c>
      <c r="J5117" t="s">
        <v>44</v>
      </c>
      <c r="K5117">
        <v>0</v>
      </c>
      <c r="L5117">
        <v>500</v>
      </c>
      <c r="M5117">
        <v>0</v>
      </c>
      <c r="N5117">
        <v>7</v>
      </c>
      <c r="O5117">
        <v>0</v>
      </c>
      <c r="P5117">
        <v>507</v>
      </c>
      <c r="Q5117">
        <v>6750</v>
      </c>
      <c r="R5117">
        <v>7257</v>
      </c>
      <c r="S5117" t="str">
        <f t="shared" si="158"/>
        <v>False</v>
      </c>
      <c r="T5117">
        <v>0</v>
      </c>
      <c r="U5117" t="e">
        <f t="shared" si="159"/>
        <v>#DIV/0!</v>
      </c>
      <c r="V5117">
        <v>0</v>
      </c>
      <c r="W5117">
        <v>0</v>
      </c>
      <c r="X5117">
        <v>0</v>
      </c>
      <c r="Y5117">
        <v>5885</v>
      </c>
      <c r="Z5117">
        <v>5885</v>
      </c>
      <c r="AA5117" t="b">
        <f>ABS(T5117-Z5117)&gt;25000</f>
        <v>0</v>
      </c>
      <c r="AB5117">
        <v>1371</v>
      </c>
      <c r="AC5117">
        <v>0</v>
      </c>
      <c r="AD5117">
        <v>1371</v>
      </c>
      <c r="AE5117">
        <v>0</v>
      </c>
      <c r="AF5117">
        <v>0</v>
      </c>
      <c r="AG5117">
        <v>0</v>
      </c>
      <c r="AH5117">
        <v>0</v>
      </c>
      <c r="AI5117">
        <v>501891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501891</v>
      </c>
      <c r="AQ5117">
        <f>K5117/R5117</f>
        <v>0</v>
      </c>
    </row>
    <row r="5118" spans="1:43" x14ac:dyDescent="0.35">
      <c r="A5118" t="s">
        <v>10599</v>
      </c>
      <c r="B5118" t="s">
        <v>10600</v>
      </c>
      <c r="C5118" t="s">
        <v>38</v>
      </c>
      <c r="D5118" t="str">
        <f>IF(P5118&lt;=50000,"Extra Small",IF(AND(P5118&gt;=50000,P5118&lt;250000),"Small",IF(AND(P5118&gt;=250000,P5118&lt;1000000),"Medium",IF(AND(P5118&gt;=1000000,P5118&lt;10000000),"Large",IF(AND(P5118&gt;=10000000,P5118&lt;100000000),"Extra Large",IF(P5118&gt;=100000000,"Extra-extra-large"))))))</f>
        <v>Small</v>
      </c>
      <c r="E5118" t="s">
        <v>43</v>
      </c>
      <c r="F5118">
        <v>0</v>
      </c>
      <c r="G5118">
        <v>0</v>
      </c>
      <c r="H5118">
        <v>0</v>
      </c>
      <c r="I5118">
        <v>0</v>
      </c>
      <c r="J5118" t="s">
        <v>472</v>
      </c>
      <c r="K5118">
        <v>0</v>
      </c>
      <c r="L5118">
        <v>0</v>
      </c>
      <c r="M5118">
        <v>141719</v>
      </c>
      <c r="N5118">
        <v>0</v>
      </c>
      <c r="O5118">
        <v>0</v>
      </c>
      <c r="P5118">
        <v>141719</v>
      </c>
      <c r="Q5118">
        <v>195</v>
      </c>
      <c r="R5118">
        <v>141914</v>
      </c>
      <c r="S5118" t="str">
        <f t="shared" si="158"/>
        <v>False</v>
      </c>
      <c r="T5118">
        <v>0</v>
      </c>
      <c r="U5118" t="e">
        <f t="shared" si="159"/>
        <v>#DIV/0!</v>
      </c>
      <c r="V5118">
        <v>0</v>
      </c>
      <c r="W5118">
        <v>0</v>
      </c>
      <c r="X5118">
        <v>0</v>
      </c>
      <c r="Y5118">
        <v>189753</v>
      </c>
      <c r="Z5118">
        <v>189753</v>
      </c>
      <c r="AA5118" t="b">
        <f>ABS(T5118-Z5118)&gt;25000</f>
        <v>1</v>
      </c>
      <c r="AB5118">
        <v>-47839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84624</v>
      </c>
      <c r="AJ5118">
        <v>0</v>
      </c>
      <c r="AK5118">
        <v>0</v>
      </c>
      <c r="AL5118">
        <v>0</v>
      </c>
      <c r="AM5118">
        <v>0</v>
      </c>
      <c r="AN5118">
        <v>22691</v>
      </c>
      <c r="AO5118">
        <v>61933</v>
      </c>
      <c r="AQ5118">
        <f>K5118/R5118</f>
        <v>0</v>
      </c>
    </row>
    <row r="5119" spans="1:43" x14ac:dyDescent="0.35">
      <c r="A5119" t="s">
        <v>10601</v>
      </c>
      <c r="B5119" t="s">
        <v>10602</v>
      </c>
      <c r="C5119" t="s">
        <v>38</v>
      </c>
      <c r="D5119" t="str">
        <f>IF(P5119&lt;=50000,"Extra Small",IF(AND(P5119&gt;=50000,P5119&lt;250000),"Small",IF(AND(P5119&gt;=250000,P5119&lt;1000000),"Medium",IF(AND(P5119&gt;=1000000,P5119&lt;10000000),"Large",IF(AND(P5119&gt;=10000000,P5119&lt;100000000),"Extra Large",IF(P5119&gt;=100000000,"Extra-extra-large"))))))</f>
        <v>Small</v>
      </c>
      <c r="E5119" t="s">
        <v>55</v>
      </c>
      <c r="F5119">
        <v>0</v>
      </c>
      <c r="G5119">
        <v>0</v>
      </c>
      <c r="H5119">
        <v>0</v>
      </c>
      <c r="I5119">
        <v>0</v>
      </c>
      <c r="J5119" t="s">
        <v>281</v>
      </c>
      <c r="K5119">
        <v>0</v>
      </c>
      <c r="L5119">
        <v>500</v>
      </c>
      <c r="M5119">
        <v>0</v>
      </c>
      <c r="N5119">
        <v>57778</v>
      </c>
      <c r="O5119">
        <v>0</v>
      </c>
      <c r="P5119">
        <v>58278</v>
      </c>
      <c r="Q5119">
        <v>37467</v>
      </c>
      <c r="R5119">
        <v>95745</v>
      </c>
      <c r="S5119" t="str">
        <f t="shared" si="158"/>
        <v>False</v>
      </c>
      <c r="T5119">
        <v>0</v>
      </c>
      <c r="U5119" t="e">
        <f t="shared" si="159"/>
        <v>#DIV/0!</v>
      </c>
      <c r="V5119">
        <v>0</v>
      </c>
      <c r="W5119">
        <v>0</v>
      </c>
      <c r="X5119">
        <v>0</v>
      </c>
      <c r="Y5119">
        <v>9407</v>
      </c>
      <c r="Z5119">
        <v>9407</v>
      </c>
      <c r="AA5119" t="b">
        <f>ABS(T5119-Z5119)&gt;25000</f>
        <v>0</v>
      </c>
      <c r="AB5119">
        <v>86338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1207534</v>
      </c>
      <c r="AJ5119">
        <v>0</v>
      </c>
      <c r="AK5119">
        <v>0</v>
      </c>
      <c r="AL5119">
        <v>0</v>
      </c>
      <c r="AM5119">
        <v>0</v>
      </c>
      <c r="AN5119">
        <v>920</v>
      </c>
      <c r="AO5119">
        <v>1206614</v>
      </c>
      <c r="AQ5119">
        <f>K5119/R5119</f>
        <v>0</v>
      </c>
    </row>
    <row r="5120" spans="1:43" x14ac:dyDescent="0.35">
      <c r="A5120" t="s">
        <v>10603</v>
      </c>
      <c r="B5120" t="s">
        <v>10604</v>
      </c>
      <c r="C5120" t="s">
        <v>38</v>
      </c>
      <c r="D5120" t="str">
        <f>IF(P5120&lt;=50000,"Extra Small",IF(AND(P5120&gt;=50000,P5120&lt;250000),"Small",IF(AND(P5120&gt;=250000,P5120&lt;1000000),"Medium",IF(AND(P5120&gt;=1000000,P5120&lt;10000000),"Large",IF(AND(P5120&gt;=10000000,P5120&lt;100000000),"Extra Large",IF(P5120&gt;=100000000,"Extra-extra-large"))))))</f>
        <v>Small</v>
      </c>
      <c r="E5120" t="s">
        <v>85</v>
      </c>
      <c r="F5120">
        <v>0</v>
      </c>
      <c r="G5120">
        <v>0</v>
      </c>
      <c r="H5120">
        <v>0</v>
      </c>
      <c r="I5120">
        <v>0</v>
      </c>
      <c r="J5120" t="s">
        <v>3866</v>
      </c>
      <c r="K5120">
        <v>0</v>
      </c>
      <c r="L5120">
        <v>111292</v>
      </c>
      <c r="M5120">
        <v>0</v>
      </c>
      <c r="N5120">
        <v>50604</v>
      </c>
      <c r="O5120">
        <v>26515</v>
      </c>
      <c r="P5120">
        <v>188411</v>
      </c>
      <c r="Q5120">
        <v>37061</v>
      </c>
      <c r="R5120">
        <v>225472</v>
      </c>
      <c r="S5120" t="str">
        <f t="shared" si="158"/>
        <v>False</v>
      </c>
      <c r="T5120">
        <v>0</v>
      </c>
      <c r="U5120" t="e">
        <f t="shared" si="159"/>
        <v>#DIV/0!</v>
      </c>
      <c r="V5120">
        <v>0</v>
      </c>
      <c r="W5120">
        <v>88717</v>
      </c>
      <c r="X5120">
        <v>32987</v>
      </c>
      <c r="Y5120">
        <v>19796</v>
      </c>
      <c r="Z5120">
        <v>141500</v>
      </c>
      <c r="AA5120" t="b">
        <f>ABS(T5120-Z5120)&gt;25000</f>
        <v>1</v>
      </c>
      <c r="AB5120">
        <v>83972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1205630</v>
      </c>
      <c r="AJ5120">
        <v>0</v>
      </c>
      <c r="AK5120">
        <v>0</v>
      </c>
      <c r="AL5120">
        <v>0</v>
      </c>
      <c r="AM5120">
        <v>0</v>
      </c>
      <c r="AN5120">
        <v>106772</v>
      </c>
      <c r="AO5120">
        <v>1098858</v>
      </c>
      <c r="AQ5120">
        <f>K5120/R5120</f>
        <v>0</v>
      </c>
    </row>
    <row r="5121" spans="1:43" x14ac:dyDescent="0.35">
      <c r="A5121" t="s">
        <v>10605</v>
      </c>
      <c r="B5121" t="s">
        <v>10606</v>
      </c>
      <c r="C5121" t="s">
        <v>38</v>
      </c>
      <c r="D5121" t="str">
        <f>IF(P5121&lt;=50000,"Extra Small",IF(AND(P5121&gt;=50000,P5121&lt;250000),"Small",IF(AND(P5121&gt;=250000,P5121&lt;1000000),"Medium",IF(AND(P5121&gt;=1000000,P5121&lt;10000000),"Large",IF(AND(P5121&gt;=10000000,P5121&lt;100000000),"Extra Large",IF(P5121&gt;=100000000,"Extra-extra-large"))))))</f>
        <v>Extra Small</v>
      </c>
      <c r="E5121" t="s">
        <v>85</v>
      </c>
      <c r="F5121">
        <v>0</v>
      </c>
      <c r="G5121">
        <v>1</v>
      </c>
      <c r="H5121">
        <v>0</v>
      </c>
      <c r="I5121">
        <v>0.5</v>
      </c>
      <c r="J5121" t="s">
        <v>1445</v>
      </c>
      <c r="K5121">
        <v>0</v>
      </c>
      <c r="L5121">
        <v>8500</v>
      </c>
      <c r="M5121">
        <v>0</v>
      </c>
      <c r="N5121">
        <v>0</v>
      </c>
      <c r="O5121">
        <v>38000</v>
      </c>
      <c r="P5121">
        <v>46500</v>
      </c>
      <c r="Q5121">
        <v>0</v>
      </c>
      <c r="R5121">
        <v>46500</v>
      </c>
      <c r="S5121" t="str">
        <f t="shared" si="158"/>
        <v>False</v>
      </c>
      <c r="T5121">
        <v>2100</v>
      </c>
      <c r="U5121" t="b">
        <f t="shared" si="159"/>
        <v>0</v>
      </c>
      <c r="V5121">
        <v>0</v>
      </c>
      <c r="W5121">
        <v>0</v>
      </c>
      <c r="X5121">
        <v>46500</v>
      </c>
      <c r="Y5121">
        <v>0</v>
      </c>
      <c r="Z5121">
        <v>48600</v>
      </c>
      <c r="AA5121" t="b">
        <f>ABS(T5121-Z5121)&gt;25000</f>
        <v>1</v>
      </c>
      <c r="AB5121">
        <v>-2100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Q5121">
        <f>K5121/R5121</f>
        <v>0</v>
      </c>
    </row>
    <row r="5122" spans="1:43" x14ac:dyDescent="0.35">
      <c r="A5122" t="s">
        <v>10607</v>
      </c>
      <c r="B5122" t="s">
        <v>10608</v>
      </c>
      <c r="C5122" t="s">
        <v>38</v>
      </c>
      <c r="D5122" t="str">
        <f>IF(P5122&lt;=50000,"Extra Small",IF(AND(P5122&gt;=50000,P5122&lt;250000),"Small",IF(AND(P5122&gt;=250000,P5122&lt;1000000),"Medium",IF(AND(P5122&gt;=1000000,P5122&lt;10000000),"Large",IF(AND(P5122&gt;=10000000,P5122&lt;100000000),"Extra Large",IF(P5122&gt;=100000000,"Extra-extra-large"))))))</f>
        <v>Extra Small</v>
      </c>
      <c r="E5122" t="s">
        <v>55</v>
      </c>
      <c r="F5122">
        <v>0</v>
      </c>
      <c r="G5122">
        <v>0</v>
      </c>
      <c r="H5122">
        <v>0</v>
      </c>
      <c r="I5122">
        <v>0</v>
      </c>
      <c r="J5122" t="s">
        <v>56</v>
      </c>
      <c r="K5122">
        <v>0</v>
      </c>
      <c r="L5122">
        <v>611</v>
      </c>
      <c r="M5122">
        <v>500</v>
      </c>
      <c r="N5122">
        <v>0</v>
      </c>
      <c r="O5122">
        <v>12381</v>
      </c>
      <c r="P5122">
        <v>13492</v>
      </c>
      <c r="Q5122">
        <v>0</v>
      </c>
      <c r="R5122">
        <v>13492</v>
      </c>
      <c r="S5122" t="str">
        <f t="shared" si="158"/>
        <v>False</v>
      </c>
      <c r="T5122">
        <v>0</v>
      </c>
      <c r="U5122" t="e">
        <f t="shared" si="159"/>
        <v>#DIV/0!</v>
      </c>
      <c r="V5122">
        <v>0</v>
      </c>
      <c r="W5122">
        <v>0</v>
      </c>
      <c r="X5122">
        <v>0</v>
      </c>
      <c r="Y5122">
        <v>11629</v>
      </c>
      <c r="Z5122">
        <v>11629</v>
      </c>
      <c r="AA5122" t="b">
        <f>ABS(T5122-Z5122)&gt;25000</f>
        <v>0</v>
      </c>
      <c r="AB5122">
        <v>1863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Q5122">
        <f>K5122/R5122</f>
        <v>0</v>
      </c>
    </row>
    <row r="5123" spans="1:43" x14ac:dyDescent="0.35">
      <c r="A5123" t="s">
        <v>10609</v>
      </c>
      <c r="B5123" t="s">
        <v>10610</v>
      </c>
      <c r="C5123" t="s">
        <v>38</v>
      </c>
      <c r="D5123" t="str">
        <f>IF(P5123&lt;=50000,"Extra Small",IF(AND(P5123&gt;=50000,P5123&lt;250000),"Small",IF(AND(P5123&gt;=250000,P5123&lt;1000000),"Medium",IF(AND(P5123&gt;=1000000,P5123&lt;10000000),"Large",IF(AND(P5123&gt;=10000000,P5123&lt;100000000),"Extra Large",IF(P5123&gt;=100000000,"Extra-extra-large"))))))</f>
        <v>Medium</v>
      </c>
      <c r="E5123" t="s">
        <v>43</v>
      </c>
      <c r="F5123">
        <v>1</v>
      </c>
      <c r="G5123">
        <v>3</v>
      </c>
      <c r="H5123">
        <v>0</v>
      </c>
      <c r="I5123">
        <v>2</v>
      </c>
      <c r="J5123" t="s">
        <v>52</v>
      </c>
      <c r="K5123">
        <v>134490</v>
      </c>
      <c r="L5123">
        <v>0</v>
      </c>
      <c r="M5123">
        <v>132110</v>
      </c>
      <c r="N5123">
        <v>0</v>
      </c>
      <c r="O5123">
        <v>96126</v>
      </c>
      <c r="P5123">
        <v>362726</v>
      </c>
      <c r="Q5123">
        <v>4668</v>
      </c>
      <c r="R5123">
        <v>367394</v>
      </c>
      <c r="S5123" t="str">
        <f t="shared" ref="S5123:S5186" si="160">IF(ABS(P5123+Q5123-K5123-R5123&gt;25000),"True","False")</f>
        <v>False</v>
      </c>
      <c r="T5123">
        <v>249687</v>
      </c>
      <c r="U5123" t="b">
        <f t="shared" ref="U5123:U5186" si="161">T5123/(F5123+G5123+H5123)&gt;300000</f>
        <v>0</v>
      </c>
      <c r="V5123">
        <v>0</v>
      </c>
      <c r="W5123">
        <v>0</v>
      </c>
      <c r="X5123">
        <v>0</v>
      </c>
      <c r="Y5123">
        <v>69348</v>
      </c>
      <c r="Z5123">
        <v>319035</v>
      </c>
      <c r="AA5123" t="b">
        <f>ABS(T5123-Z5123)&gt;25000</f>
        <v>1</v>
      </c>
      <c r="AB5123">
        <v>48359</v>
      </c>
      <c r="AC5123">
        <v>0</v>
      </c>
      <c r="AD5123">
        <v>48359</v>
      </c>
      <c r="AE5123">
        <v>287802</v>
      </c>
      <c r="AF5123">
        <v>0</v>
      </c>
      <c r="AG5123">
        <v>0</v>
      </c>
      <c r="AH5123">
        <v>35969</v>
      </c>
      <c r="AI5123">
        <v>323771</v>
      </c>
      <c r="AJ5123">
        <v>39764</v>
      </c>
      <c r="AK5123">
        <v>0</v>
      </c>
      <c r="AL5123">
        <v>0</v>
      </c>
      <c r="AM5123">
        <v>8826</v>
      </c>
      <c r="AN5123">
        <v>48590</v>
      </c>
      <c r="AO5123">
        <v>275181</v>
      </c>
      <c r="AQ5123">
        <f>K5123/R5123</f>
        <v>0.36606476970228147</v>
      </c>
    </row>
    <row r="5124" spans="1:43" x14ac:dyDescent="0.35">
      <c r="A5124" t="s">
        <v>10611</v>
      </c>
      <c r="B5124" t="s">
        <v>10612</v>
      </c>
      <c r="C5124" t="s">
        <v>38</v>
      </c>
      <c r="D5124" t="str">
        <f>IF(P5124&lt;=50000,"Extra Small",IF(AND(P5124&gt;=50000,P5124&lt;250000),"Small",IF(AND(P5124&gt;=250000,P5124&lt;1000000),"Medium",IF(AND(P5124&gt;=1000000,P5124&lt;10000000),"Large",IF(AND(P5124&gt;=10000000,P5124&lt;100000000),"Extra Large",IF(P5124&gt;=100000000,"Extra-extra-large"))))))</f>
        <v>Large</v>
      </c>
      <c r="E5124" t="s">
        <v>67</v>
      </c>
      <c r="F5124">
        <v>10</v>
      </c>
      <c r="G5124">
        <v>57</v>
      </c>
      <c r="H5124">
        <v>17</v>
      </c>
      <c r="I5124">
        <v>58.8</v>
      </c>
      <c r="J5124" t="s">
        <v>801</v>
      </c>
      <c r="K5124">
        <v>4517954</v>
      </c>
      <c r="L5124">
        <v>42057</v>
      </c>
      <c r="M5124">
        <v>1776687</v>
      </c>
      <c r="N5124">
        <v>583576</v>
      </c>
      <c r="O5124">
        <v>20846</v>
      </c>
      <c r="P5124">
        <v>6941120</v>
      </c>
      <c r="Q5124">
        <v>3</v>
      </c>
      <c r="R5124">
        <v>6941123</v>
      </c>
      <c r="S5124" t="str">
        <f t="shared" si="160"/>
        <v>False</v>
      </c>
      <c r="T5124">
        <v>4548640</v>
      </c>
      <c r="U5124" t="b">
        <f t="shared" si="161"/>
        <v>0</v>
      </c>
      <c r="V5124">
        <v>40231</v>
      </c>
      <c r="W5124">
        <v>0</v>
      </c>
      <c r="X5124">
        <v>0</v>
      </c>
      <c r="Y5124">
        <v>1835513</v>
      </c>
      <c r="Z5124">
        <v>6424384</v>
      </c>
      <c r="AA5124" t="b">
        <f>ABS(T5124-Z5124)&gt;1000000</f>
        <v>1</v>
      </c>
      <c r="AB5124">
        <v>516739</v>
      </c>
      <c r="AC5124">
        <v>0</v>
      </c>
      <c r="AD5124">
        <v>516739</v>
      </c>
      <c r="AE5124">
        <v>25477189</v>
      </c>
      <c r="AF5124">
        <v>0</v>
      </c>
      <c r="AG5124">
        <v>3058527</v>
      </c>
      <c r="AH5124">
        <v>3058527</v>
      </c>
      <c r="AI5124">
        <v>28535716</v>
      </c>
      <c r="AJ5124">
        <v>16084650</v>
      </c>
      <c r="AK5124">
        <v>0</v>
      </c>
      <c r="AL5124">
        <v>210826</v>
      </c>
      <c r="AM5124">
        <v>210826</v>
      </c>
      <c r="AN5124">
        <v>16295476</v>
      </c>
      <c r="AO5124">
        <v>12240240</v>
      </c>
      <c r="AQ5124">
        <f>K5124/R5124</f>
        <v>0.65089669207706013</v>
      </c>
    </row>
    <row r="5125" spans="1:43" x14ac:dyDescent="0.35">
      <c r="A5125" t="s">
        <v>10613</v>
      </c>
      <c r="B5125" t="s">
        <v>10614</v>
      </c>
      <c r="C5125" t="s">
        <v>50</v>
      </c>
      <c r="D5125" t="str">
        <f>IF(P5125&lt;=50000,"Extra Small",IF(AND(P5125&gt;=50000,P5125&lt;250000),"Small",IF(AND(P5125&gt;=250000,P5125&lt;1000000),"Medium",IF(AND(P5125&gt;=1000000,P5125&lt;10000000),"Large",IF(AND(P5125&gt;=10000000,P5125&lt;100000000),"Extra Large",IF(P5125&gt;=100000000,"Extra-extra-large"))))))</f>
        <v>Medium</v>
      </c>
      <c r="E5125" t="s">
        <v>43</v>
      </c>
      <c r="F5125">
        <v>0</v>
      </c>
      <c r="G5125">
        <v>5</v>
      </c>
      <c r="H5125">
        <v>0</v>
      </c>
      <c r="I5125">
        <v>3.45</v>
      </c>
      <c r="J5125" t="s">
        <v>56</v>
      </c>
      <c r="K5125">
        <v>409721</v>
      </c>
      <c r="L5125">
        <v>0</v>
      </c>
      <c r="M5125">
        <v>0</v>
      </c>
      <c r="N5125">
        <v>0</v>
      </c>
      <c r="O5125">
        <v>198535</v>
      </c>
      <c r="P5125">
        <v>608256</v>
      </c>
      <c r="Q5125">
        <v>0</v>
      </c>
      <c r="R5125">
        <v>608256</v>
      </c>
      <c r="S5125" t="str">
        <f t="shared" si="160"/>
        <v>False</v>
      </c>
      <c r="T5125">
        <v>447792</v>
      </c>
      <c r="U5125" t="b">
        <f t="shared" si="161"/>
        <v>0</v>
      </c>
      <c r="V5125">
        <v>0</v>
      </c>
      <c r="W5125">
        <v>0</v>
      </c>
      <c r="X5125">
        <v>0</v>
      </c>
      <c r="Y5125">
        <v>155988</v>
      </c>
      <c r="Z5125">
        <v>603780</v>
      </c>
      <c r="AA5125" t="b">
        <f>ABS(T5125-Z5125)&gt;25000</f>
        <v>1</v>
      </c>
      <c r="AB5125">
        <v>4476</v>
      </c>
      <c r="AC5125">
        <v>0</v>
      </c>
      <c r="AD5125">
        <v>4476</v>
      </c>
      <c r="AE5125">
        <v>197112</v>
      </c>
      <c r="AF5125">
        <v>0</v>
      </c>
      <c r="AG5125">
        <v>0</v>
      </c>
      <c r="AH5125">
        <v>49044</v>
      </c>
      <c r="AI5125">
        <v>246156</v>
      </c>
      <c r="AJ5125">
        <v>116719</v>
      </c>
      <c r="AK5125">
        <v>0</v>
      </c>
      <c r="AL5125">
        <v>0</v>
      </c>
      <c r="AM5125">
        <v>9892</v>
      </c>
      <c r="AN5125">
        <v>126611</v>
      </c>
      <c r="AO5125">
        <v>119545</v>
      </c>
      <c r="AQ5125">
        <f>K5125/R5125</f>
        <v>0.67359960279882158</v>
      </c>
    </row>
    <row r="5126" spans="1:43" x14ac:dyDescent="0.35">
      <c r="A5126" t="s">
        <v>10615</v>
      </c>
      <c r="B5126" t="s">
        <v>10616</v>
      </c>
      <c r="C5126" t="s">
        <v>50</v>
      </c>
      <c r="D5126" t="str">
        <f>IF(P5126&lt;=50000,"Extra Small",IF(AND(P5126&gt;=50000,P5126&lt;250000),"Small",IF(AND(P5126&gt;=250000,P5126&lt;1000000),"Medium",IF(AND(P5126&gt;=1000000,P5126&lt;10000000),"Large",IF(AND(P5126&gt;=10000000,P5126&lt;100000000),"Extra Large",IF(P5126&gt;=100000000,"Extra-extra-large"))))))</f>
        <v>Large</v>
      </c>
      <c r="E5126" t="s">
        <v>110</v>
      </c>
      <c r="F5126">
        <v>11</v>
      </c>
      <c r="G5126">
        <v>18</v>
      </c>
      <c r="H5126">
        <v>10</v>
      </c>
      <c r="I5126">
        <v>28.05</v>
      </c>
      <c r="J5126" t="s">
        <v>107</v>
      </c>
      <c r="K5126">
        <v>1318689</v>
      </c>
      <c r="L5126">
        <v>2230</v>
      </c>
      <c r="M5126">
        <v>644440</v>
      </c>
      <c r="N5126">
        <v>3587</v>
      </c>
      <c r="O5126">
        <v>19088</v>
      </c>
      <c r="P5126">
        <v>1988034</v>
      </c>
      <c r="Q5126">
        <v>0</v>
      </c>
      <c r="R5126">
        <v>1988034</v>
      </c>
      <c r="S5126" t="str">
        <f t="shared" si="160"/>
        <v>False</v>
      </c>
      <c r="T5126">
        <v>1600175</v>
      </c>
      <c r="U5126" t="b">
        <f t="shared" si="161"/>
        <v>0</v>
      </c>
      <c r="V5126">
        <v>0</v>
      </c>
      <c r="W5126">
        <v>91</v>
      </c>
      <c r="X5126">
        <v>0</v>
      </c>
      <c r="Y5126">
        <v>358760</v>
      </c>
      <c r="Z5126">
        <v>1959026</v>
      </c>
      <c r="AA5126" t="b">
        <f>ABS(T5126-Z5126)&gt;1000000</f>
        <v>0</v>
      </c>
      <c r="AB5126">
        <v>29008</v>
      </c>
      <c r="AC5126">
        <v>0</v>
      </c>
      <c r="AD5126">
        <v>29008</v>
      </c>
      <c r="AE5126">
        <v>273907</v>
      </c>
      <c r="AF5126">
        <v>0</v>
      </c>
      <c r="AG5126">
        <v>445099</v>
      </c>
      <c r="AH5126">
        <v>445099</v>
      </c>
      <c r="AI5126">
        <v>719006</v>
      </c>
      <c r="AJ5126">
        <v>57392</v>
      </c>
      <c r="AK5126">
        <v>0</v>
      </c>
      <c r="AL5126">
        <v>111133</v>
      </c>
      <c r="AM5126">
        <v>111133</v>
      </c>
      <c r="AN5126">
        <v>168525</v>
      </c>
      <c r="AO5126">
        <v>550481</v>
      </c>
      <c r="AQ5126">
        <f>K5126/R5126</f>
        <v>0.66331310229100715</v>
      </c>
    </row>
    <row r="5127" spans="1:43" x14ac:dyDescent="0.35">
      <c r="A5127" t="s">
        <v>10617</v>
      </c>
      <c r="B5127" t="s">
        <v>10618</v>
      </c>
      <c r="C5127" t="s">
        <v>38</v>
      </c>
      <c r="D5127" t="str">
        <f>IF(P5127&lt;=50000,"Extra Small",IF(AND(P5127&gt;=50000,P5127&lt;250000),"Small",IF(AND(P5127&gt;=250000,P5127&lt;1000000),"Medium",IF(AND(P5127&gt;=1000000,P5127&lt;10000000),"Large",IF(AND(P5127&gt;=10000000,P5127&lt;100000000),"Extra Large",IF(P5127&gt;=100000000,"Extra-extra-large"))))))</f>
        <v>Extra Small</v>
      </c>
      <c r="E5127" t="s">
        <v>76</v>
      </c>
      <c r="F5127">
        <v>0</v>
      </c>
      <c r="G5127">
        <v>0</v>
      </c>
      <c r="H5127">
        <v>0</v>
      </c>
      <c r="I5127">
        <v>0</v>
      </c>
      <c r="J5127" t="s">
        <v>44</v>
      </c>
      <c r="K5127">
        <v>1000</v>
      </c>
      <c r="L5127">
        <v>0</v>
      </c>
      <c r="M5127">
        <v>0</v>
      </c>
      <c r="N5127">
        <v>0</v>
      </c>
      <c r="O5127">
        <v>3928</v>
      </c>
      <c r="P5127">
        <v>4928</v>
      </c>
      <c r="Q5127">
        <v>0</v>
      </c>
      <c r="R5127">
        <v>4928</v>
      </c>
      <c r="S5127" t="str">
        <f t="shared" si="160"/>
        <v>False</v>
      </c>
      <c r="T5127">
        <v>0</v>
      </c>
      <c r="U5127" t="e">
        <f t="shared" si="161"/>
        <v>#DIV/0!</v>
      </c>
      <c r="V5127">
        <v>0</v>
      </c>
      <c r="W5127">
        <v>500</v>
      </c>
      <c r="X5127">
        <v>0</v>
      </c>
      <c r="Y5127">
        <v>3034</v>
      </c>
      <c r="Z5127">
        <v>3534</v>
      </c>
      <c r="AA5127" t="b">
        <f>ABS(T5127-Z5127)&gt;25000</f>
        <v>0</v>
      </c>
      <c r="AB5127">
        <v>1394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Q5127">
        <f>K5127/R5127</f>
        <v>0.20292207792207792</v>
      </c>
    </row>
    <row r="5128" spans="1:43" x14ac:dyDescent="0.35">
      <c r="A5128" t="s">
        <v>10619</v>
      </c>
      <c r="B5128" t="s">
        <v>10620</v>
      </c>
      <c r="C5128" t="s">
        <v>38</v>
      </c>
      <c r="D5128" t="str">
        <f>IF(P5128&lt;=50000,"Extra Small",IF(AND(P5128&gt;=50000,P5128&lt;250000),"Small",IF(AND(P5128&gt;=250000,P5128&lt;1000000),"Medium",IF(AND(P5128&gt;=1000000,P5128&lt;10000000),"Large",IF(AND(P5128&gt;=10000000,P5128&lt;100000000),"Extra Large",IF(P5128&gt;=100000000,"Extra-extra-large"))))))</f>
        <v>Extra Small</v>
      </c>
      <c r="E5128" t="s">
        <v>85</v>
      </c>
      <c r="F5128">
        <v>0</v>
      </c>
      <c r="G5128">
        <v>0</v>
      </c>
      <c r="H5128">
        <v>0</v>
      </c>
      <c r="I5128">
        <v>0</v>
      </c>
      <c r="J5128" t="s">
        <v>154</v>
      </c>
      <c r="K5128">
        <v>0</v>
      </c>
      <c r="L5128">
        <v>0</v>
      </c>
      <c r="M5128">
        <v>510</v>
      </c>
      <c r="N5128">
        <v>0</v>
      </c>
      <c r="O5128">
        <v>44576</v>
      </c>
      <c r="P5128">
        <v>45086</v>
      </c>
      <c r="Q5128">
        <v>0</v>
      </c>
      <c r="R5128">
        <v>45086</v>
      </c>
      <c r="S5128" t="str">
        <f t="shared" si="160"/>
        <v>False</v>
      </c>
      <c r="T5128">
        <v>0</v>
      </c>
      <c r="U5128" t="e">
        <f t="shared" si="161"/>
        <v>#DIV/0!</v>
      </c>
      <c r="V5128">
        <v>0</v>
      </c>
      <c r="W5128">
        <v>23000</v>
      </c>
      <c r="X5128">
        <v>0</v>
      </c>
      <c r="Y5128">
        <v>10031</v>
      </c>
      <c r="Z5128">
        <v>33031</v>
      </c>
      <c r="AA5128" t="b">
        <f>ABS(T5128-Z5128)&gt;25000</f>
        <v>1</v>
      </c>
      <c r="AB5128">
        <v>12055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2000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2000</v>
      </c>
      <c r="AQ5128">
        <f>K5128/R5128</f>
        <v>0</v>
      </c>
    </row>
    <row r="5129" spans="1:43" x14ac:dyDescent="0.35">
      <c r="A5129" t="s">
        <v>10621</v>
      </c>
      <c r="B5129" t="s">
        <v>10622</v>
      </c>
      <c r="C5129" t="s">
        <v>38</v>
      </c>
      <c r="D5129" t="str">
        <f>IF(P5129&lt;=50000,"Extra Small",IF(AND(P5129&gt;=50000,P5129&lt;250000),"Small",IF(AND(P5129&gt;=250000,P5129&lt;1000000),"Medium",IF(AND(P5129&gt;=1000000,P5129&lt;10000000),"Large",IF(AND(P5129&gt;=10000000,P5129&lt;100000000),"Extra Large",IF(P5129&gt;=100000000,"Extra-extra-large"))))))</f>
        <v>Large</v>
      </c>
      <c r="E5129" t="s">
        <v>47</v>
      </c>
      <c r="F5129">
        <v>2</v>
      </c>
      <c r="G5129">
        <v>1</v>
      </c>
      <c r="H5129">
        <v>7</v>
      </c>
      <c r="I5129">
        <v>3.76</v>
      </c>
      <c r="J5129" t="s">
        <v>48</v>
      </c>
      <c r="K5129">
        <v>0</v>
      </c>
      <c r="L5129">
        <v>0</v>
      </c>
      <c r="M5129">
        <v>1063864</v>
      </c>
      <c r="N5129">
        <v>6466</v>
      </c>
      <c r="O5129">
        <v>0</v>
      </c>
      <c r="P5129">
        <v>1070330</v>
      </c>
      <c r="Q5129">
        <v>0</v>
      </c>
      <c r="R5129">
        <v>1070330</v>
      </c>
      <c r="S5129" t="str">
        <f t="shared" si="160"/>
        <v>False</v>
      </c>
      <c r="T5129">
        <v>291828</v>
      </c>
      <c r="U5129" t="b">
        <f t="shared" si="161"/>
        <v>0</v>
      </c>
      <c r="V5129">
        <v>0</v>
      </c>
      <c r="W5129">
        <v>0</v>
      </c>
      <c r="X5129">
        <v>0</v>
      </c>
      <c r="Y5129">
        <v>731888</v>
      </c>
      <c r="Z5129">
        <v>1023716</v>
      </c>
      <c r="AA5129" t="b">
        <f>ABS(T5129-Z5129)&gt;1000000</f>
        <v>0</v>
      </c>
      <c r="AB5129">
        <v>46614</v>
      </c>
      <c r="AC5129">
        <v>0</v>
      </c>
      <c r="AD5129">
        <v>46614</v>
      </c>
      <c r="AE5129">
        <v>781549</v>
      </c>
      <c r="AF5129">
        <v>0</v>
      </c>
      <c r="AG5129">
        <v>2052</v>
      </c>
      <c r="AH5129">
        <v>2052</v>
      </c>
      <c r="AI5129">
        <v>783601</v>
      </c>
      <c r="AJ5129">
        <v>425147</v>
      </c>
      <c r="AK5129">
        <v>0</v>
      </c>
      <c r="AL5129">
        <v>0</v>
      </c>
      <c r="AM5129">
        <v>0</v>
      </c>
      <c r="AN5129">
        <v>425147</v>
      </c>
      <c r="AO5129">
        <v>358454</v>
      </c>
      <c r="AQ5129">
        <f>K5129/R5129</f>
        <v>0</v>
      </c>
    </row>
    <row r="5130" spans="1:43" x14ac:dyDescent="0.35">
      <c r="A5130" t="s">
        <v>10623</v>
      </c>
      <c r="B5130" t="s">
        <v>10624</v>
      </c>
      <c r="C5130" t="s">
        <v>50</v>
      </c>
      <c r="D5130" t="str">
        <f>IF(P5130&lt;=50000,"Extra Small",IF(AND(P5130&gt;=50000,P5130&lt;250000),"Small",IF(AND(P5130&gt;=250000,P5130&lt;1000000),"Medium",IF(AND(P5130&gt;=1000000,P5130&lt;10000000),"Large",IF(AND(P5130&gt;=10000000,P5130&lt;100000000),"Extra Large",IF(P5130&gt;=100000000,"Extra-extra-large"))))))</f>
        <v>Large</v>
      </c>
      <c r="E5130" t="s">
        <v>330</v>
      </c>
      <c r="F5130">
        <v>17</v>
      </c>
      <c r="G5130">
        <v>5</v>
      </c>
      <c r="H5130">
        <v>8</v>
      </c>
      <c r="I5130">
        <v>22.8</v>
      </c>
      <c r="J5130" t="s">
        <v>6082</v>
      </c>
      <c r="K5130">
        <v>919097</v>
      </c>
      <c r="L5130">
        <v>1248153</v>
      </c>
      <c r="M5130">
        <v>406700</v>
      </c>
      <c r="N5130">
        <v>5932</v>
      </c>
      <c r="O5130">
        <v>50058</v>
      </c>
      <c r="P5130">
        <v>2629940</v>
      </c>
      <c r="Q5130">
        <v>0</v>
      </c>
      <c r="R5130">
        <v>2629940</v>
      </c>
      <c r="S5130" t="str">
        <f t="shared" si="160"/>
        <v>False</v>
      </c>
      <c r="T5130">
        <v>1971292</v>
      </c>
      <c r="U5130" t="b">
        <f t="shared" si="161"/>
        <v>0</v>
      </c>
      <c r="V5130">
        <v>0</v>
      </c>
      <c r="W5130">
        <v>0</v>
      </c>
      <c r="X5130">
        <v>0</v>
      </c>
      <c r="Y5130">
        <v>675987</v>
      </c>
      <c r="Z5130">
        <v>2647279</v>
      </c>
      <c r="AA5130" t="b">
        <f>ABS(T5130-Z5130)&gt;1000000</f>
        <v>0</v>
      </c>
      <c r="AB5130">
        <v>-17339</v>
      </c>
      <c r="AC5130">
        <v>0</v>
      </c>
      <c r="AD5130">
        <v>-17339</v>
      </c>
      <c r="AE5130">
        <v>1711285</v>
      </c>
      <c r="AF5130">
        <v>0</v>
      </c>
      <c r="AG5130">
        <v>23047</v>
      </c>
      <c r="AH5130">
        <v>23047</v>
      </c>
      <c r="AI5130">
        <v>1734332</v>
      </c>
      <c r="AJ5130">
        <v>483608</v>
      </c>
      <c r="AK5130">
        <v>0</v>
      </c>
      <c r="AL5130">
        <v>0</v>
      </c>
      <c r="AM5130">
        <v>0</v>
      </c>
      <c r="AN5130">
        <v>483608</v>
      </c>
      <c r="AO5130">
        <v>1250724</v>
      </c>
      <c r="AQ5130">
        <f>K5130/R5130</f>
        <v>0.34947451272652608</v>
      </c>
    </row>
    <row r="5131" spans="1:43" x14ac:dyDescent="0.35">
      <c r="A5131" t="s">
        <v>10625</v>
      </c>
      <c r="B5131" t="s">
        <v>10626</v>
      </c>
      <c r="C5131" t="s">
        <v>38</v>
      </c>
      <c r="D5131" t="str">
        <f>IF(P5131&lt;=50000,"Extra Small",IF(AND(P5131&gt;=50000,P5131&lt;250000),"Small",IF(AND(P5131&gt;=250000,P5131&lt;1000000),"Medium",IF(AND(P5131&gt;=1000000,P5131&lt;10000000),"Large",IF(AND(P5131&gt;=10000000,P5131&lt;100000000),"Extra Large",IF(P5131&gt;=100000000,"Extra-extra-large"))))))</f>
        <v>Extra Small</v>
      </c>
      <c r="E5131" t="s">
        <v>85</v>
      </c>
      <c r="F5131">
        <v>0</v>
      </c>
      <c r="G5131">
        <v>0</v>
      </c>
      <c r="H5131">
        <v>0</v>
      </c>
      <c r="I5131">
        <v>0</v>
      </c>
      <c r="J5131" t="s">
        <v>92</v>
      </c>
      <c r="K5131">
        <v>1352</v>
      </c>
      <c r="L5131">
        <v>250</v>
      </c>
      <c r="M5131">
        <v>248</v>
      </c>
      <c r="N5131">
        <v>0</v>
      </c>
      <c r="O5131">
        <v>310</v>
      </c>
      <c r="P5131">
        <v>2160</v>
      </c>
      <c r="Q5131">
        <v>0</v>
      </c>
      <c r="R5131">
        <v>2160</v>
      </c>
      <c r="S5131" t="str">
        <f t="shared" si="160"/>
        <v>False</v>
      </c>
      <c r="T5131">
        <v>0</v>
      </c>
      <c r="U5131" t="e">
        <f t="shared" si="161"/>
        <v>#DIV/0!</v>
      </c>
      <c r="V5131">
        <v>0</v>
      </c>
      <c r="W5131">
        <v>0</v>
      </c>
      <c r="X5131">
        <v>0</v>
      </c>
      <c r="Y5131">
        <v>1250</v>
      </c>
      <c r="Z5131">
        <v>1250</v>
      </c>
      <c r="AA5131" t="b">
        <f>ABS(T5131-Z5131)&gt;25000</f>
        <v>0</v>
      </c>
      <c r="AB5131">
        <v>910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4922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4922</v>
      </c>
      <c r="AQ5131">
        <f>K5131/R5131</f>
        <v>0.62592592592592589</v>
      </c>
    </row>
    <row r="5132" spans="1:43" x14ac:dyDescent="0.35">
      <c r="A5132" t="s">
        <v>10627</v>
      </c>
      <c r="B5132" t="s">
        <v>10628</v>
      </c>
      <c r="C5132" t="s">
        <v>50</v>
      </c>
      <c r="D5132" t="str">
        <f>IF(P5132&lt;=50000,"Extra Small",IF(AND(P5132&gt;=50000,P5132&lt;250000),"Small",IF(AND(P5132&gt;=250000,P5132&lt;1000000),"Medium",IF(AND(P5132&gt;=1000000,P5132&lt;10000000),"Large",IF(AND(P5132&gt;=10000000,P5132&lt;100000000),"Extra Large",IF(P5132&gt;=100000000,"Extra-extra-large"))))))</f>
        <v>Small</v>
      </c>
      <c r="E5132" t="s">
        <v>85</v>
      </c>
      <c r="F5132">
        <v>0</v>
      </c>
      <c r="G5132">
        <v>1</v>
      </c>
      <c r="H5132">
        <v>0</v>
      </c>
      <c r="I5132">
        <v>0.24</v>
      </c>
      <c r="J5132" t="s">
        <v>566</v>
      </c>
      <c r="K5132">
        <v>0</v>
      </c>
      <c r="L5132">
        <v>107957</v>
      </c>
      <c r="M5132">
        <v>0</v>
      </c>
      <c r="N5132">
        <v>6045</v>
      </c>
      <c r="O5132">
        <v>104444</v>
      </c>
      <c r="P5132">
        <v>218446</v>
      </c>
      <c r="Q5132">
        <v>0</v>
      </c>
      <c r="R5132">
        <v>218446</v>
      </c>
      <c r="S5132" t="str">
        <f t="shared" si="160"/>
        <v>False</v>
      </c>
      <c r="T5132">
        <v>15908</v>
      </c>
      <c r="U5132" t="b">
        <f t="shared" si="161"/>
        <v>0</v>
      </c>
      <c r="V5132">
        <v>0</v>
      </c>
      <c r="W5132">
        <v>213243</v>
      </c>
      <c r="X5132">
        <v>0</v>
      </c>
      <c r="Y5132">
        <v>6876</v>
      </c>
      <c r="Z5132">
        <v>236027</v>
      </c>
      <c r="AA5132" t="b">
        <f>ABS(T5132-Z5132)&gt;25000</f>
        <v>1</v>
      </c>
      <c r="AB5132">
        <v>-17581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294230</v>
      </c>
      <c r="AJ5132">
        <v>0</v>
      </c>
      <c r="AK5132">
        <v>0</v>
      </c>
      <c r="AL5132">
        <v>0</v>
      </c>
      <c r="AM5132">
        <v>0</v>
      </c>
      <c r="AN5132">
        <v>183989</v>
      </c>
      <c r="AO5132">
        <v>110241</v>
      </c>
      <c r="AQ5132">
        <f>K5132/R5132</f>
        <v>0</v>
      </c>
    </row>
    <row r="5133" spans="1:43" x14ac:dyDescent="0.35">
      <c r="A5133" t="s">
        <v>10629</v>
      </c>
      <c r="B5133" t="s">
        <v>10630</v>
      </c>
      <c r="C5133" t="s">
        <v>38</v>
      </c>
      <c r="D5133" t="str">
        <f>IF(P5133&lt;=50000,"Extra Small",IF(AND(P5133&gt;=50000,P5133&lt;250000),"Small",IF(AND(P5133&gt;=250000,P5133&lt;1000000),"Medium",IF(AND(P5133&gt;=1000000,P5133&lt;10000000),"Large",IF(AND(P5133&gt;=10000000,P5133&lt;100000000),"Extra Large",IF(P5133&gt;=100000000,"Extra-extra-large"))))))</f>
        <v>Large</v>
      </c>
      <c r="E5133" t="s">
        <v>43</v>
      </c>
      <c r="F5133">
        <v>10</v>
      </c>
      <c r="G5133">
        <v>6</v>
      </c>
      <c r="H5133">
        <v>2</v>
      </c>
      <c r="I5133">
        <v>18</v>
      </c>
      <c r="J5133" t="s">
        <v>48</v>
      </c>
      <c r="K5133">
        <v>1079266</v>
      </c>
      <c r="L5133">
        <v>0</v>
      </c>
      <c r="M5133">
        <v>8236</v>
      </c>
      <c r="N5133">
        <v>1919</v>
      </c>
      <c r="O5133">
        <v>0</v>
      </c>
      <c r="P5133">
        <v>1089421</v>
      </c>
      <c r="Q5133">
        <v>0</v>
      </c>
      <c r="R5133">
        <v>1089421</v>
      </c>
      <c r="S5133" t="str">
        <f t="shared" si="160"/>
        <v>False</v>
      </c>
      <c r="T5133">
        <v>834620</v>
      </c>
      <c r="U5133" t="b">
        <f t="shared" si="161"/>
        <v>0</v>
      </c>
      <c r="V5133">
        <v>0</v>
      </c>
      <c r="W5133">
        <v>240</v>
      </c>
      <c r="X5133">
        <v>0</v>
      </c>
      <c r="Y5133">
        <v>255001</v>
      </c>
      <c r="Z5133">
        <v>1089861</v>
      </c>
      <c r="AA5133" t="b">
        <f>ABS(T5133-Z5133)&gt;1000000</f>
        <v>0</v>
      </c>
      <c r="AB5133">
        <v>-440</v>
      </c>
      <c r="AC5133">
        <v>0</v>
      </c>
      <c r="AD5133">
        <v>-440</v>
      </c>
      <c r="AE5133">
        <v>377866</v>
      </c>
      <c r="AF5133">
        <v>0</v>
      </c>
      <c r="AG5133">
        <v>0</v>
      </c>
      <c r="AH5133">
        <v>0</v>
      </c>
      <c r="AI5133">
        <v>377866</v>
      </c>
      <c r="AJ5133">
        <v>182014</v>
      </c>
      <c r="AK5133">
        <v>0</v>
      </c>
      <c r="AL5133">
        <v>0</v>
      </c>
      <c r="AM5133">
        <v>0</v>
      </c>
      <c r="AN5133">
        <v>182014</v>
      </c>
      <c r="AO5133">
        <v>195852</v>
      </c>
      <c r="AQ5133">
        <f>K5133/R5133</f>
        <v>0.99067853474460288</v>
      </c>
    </row>
    <row r="5134" spans="1:43" x14ac:dyDescent="0.35">
      <c r="A5134" t="s">
        <v>10631</v>
      </c>
      <c r="B5134" t="s">
        <v>10632</v>
      </c>
      <c r="C5134" t="s">
        <v>38</v>
      </c>
      <c r="D5134" t="str">
        <f>IF(P5134&lt;=50000,"Extra Small",IF(AND(P5134&gt;=50000,P5134&lt;250000),"Small",IF(AND(P5134&gt;=250000,P5134&lt;1000000),"Medium",IF(AND(P5134&gt;=1000000,P5134&lt;10000000),"Large",IF(AND(P5134&gt;=10000000,P5134&lt;100000000),"Extra Large",IF(P5134&gt;=100000000,"Extra-extra-large"))))))</f>
        <v>Extra Small</v>
      </c>
      <c r="E5134" t="s">
        <v>43</v>
      </c>
      <c r="F5134">
        <v>0</v>
      </c>
      <c r="G5134">
        <v>0</v>
      </c>
      <c r="H5134">
        <v>0</v>
      </c>
      <c r="I5134">
        <v>0</v>
      </c>
      <c r="J5134" t="s">
        <v>102</v>
      </c>
      <c r="K5134">
        <v>0</v>
      </c>
      <c r="L5134">
        <v>4015</v>
      </c>
      <c r="M5134">
        <v>7060</v>
      </c>
      <c r="N5134">
        <v>0</v>
      </c>
      <c r="O5134">
        <v>0</v>
      </c>
      <c r="P5134">
        <v>11075</v>
      </c>
      <c r="Q5134">
        <v>0</v>
      </c>
      <c r="R5134">
        <v>11075</v>
      </c>
      <c r="S5134" t="str">
        <f t="shared" si="160"/>
        <v>False</v>
      </c>
      <c r="T5134">
        <v>0</v>
      </c>
      <c r="U5134" t="e">
        <f t="shared" si="161"/>
        <v>#DIV/0!</v>
      </c>
      <c r="V5134">
        <v>0</v>
      </c>
      <c r="W5134">
        <v>0</v>
      </c>
      <c r="X5134">
        <v>0</v>
      </c>
      <c r="Y5134">
        <v>10589</v>
      </c>
      <c r="Z5134">
        <v>10589</v>
      </c>
      <c r="AA5134" t="b">
        <f>ABS(T5134-Z5134)&gt;25000</f>
        <v>0</v>
      </c>
      <c r="AB5134">
        <v>486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6100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6100</v>
      </c>
      <c r="AQ5134">
        <f>K5134/R5134</f>
        <v>0</v>
      </c>
    </row>
    <row r="5135" spans="1:43" x14ac:dyDescent="0.35">
      <c r="A5135" t="s">
        <v>10633</v>
      </c>
      <c r="B5135" t="s">
        <v>10634</v>
      </c>
      <c r="C5135" t="s">
        <v>38</v>
      </c>
      <c r="D5135" t="str">
        <f>IF(P5135&lt;=50000,"Extra Small",IF(AND(P5135&gt;=50000,P5135&lt;250000),"Small",IF(AND(P5135&gt;=250000,P5135&lt;1000000),"Medium",IF(AND(P5135&gt;=1000000,P5135&lt;10000000),"Large",IF(AND(P5135&gt;=10000000,P5135&lt;100000000),"Extra Large",IF(P5135&gt;=100000000,"Extra-extra-large"))))))</f>
        <v>Medium</v>
      </c>
      <c r="E5135" t="s">
        <v>110</v>
      </c>
      <c r="F5135">
        <v>1</v>
      </c>
      <c r="G5135">
        <v>2</v>
      </c>
      <c r="H5135">
        <v>9</v>
      </c>
      <c r="I5135">
        <v>7</v>
      </c>
      <c r="J5135" t="s">
        <v>313</v>
      </c>
      <c r="K5135">
        <v>298400</v>
      </c>
      <c r="L5135">
        <v>147016</v>
      </c>
      <c r="M5135">
        <v>30144</v>
      </c>
      <c r="N5135">
        <v>9790</v>
      </c>
      <c r="O5135">
        <v>21298</v>
      </c>
      <c r="P5135">
        <v>506648</v>
      </c>
      <c r="Q5135">
        <v>0</v>
      </c>
      <c r="R5135">
        <v>506648</v>
      </c>
      <c r="S5135" t="str">
        <f t="shared" si="160"/>
        <v>False</v>
      </c>
      <c r="T5135">
        <v>354607</v>
      </c>
      <c r="U5135" t="b">
        <f t="shared" si="161"/>
        <v>0</v>
      </c>
      <c r="V5135">
        <v>0</v>
      </c>
      <c r="W5135">
        <v>0</v>
      </c>
      <c r="X5135">
        <v>0</v>
      </c>
      <c r="Y5135">
        <v>141124</v>
      </c>
      <c r="Z5135">
        <v>495731</v>
      </c>
      <c r="AA5135" t="b">
        <f>ABS(T5135-Z5135)&gt;25000</f>
        <v>1</v>
      </c>
      <c r="AB5135">
        <v>10917</v>
      </c>
      <c r="AC5135">
        <v>0</v>
      </c>
      <c r="AD5135">
        <v>10917</v>
      </c>
      <c r="AE5135">
        <v>458729</v>
      </c>
      <c r="AF5135">
        <v>0</v>
      </c>
      <c r="AG5135">
        <v>0</v>
      </c>
      <c r="AH5135">
        <v>40615</v>
      </c>
      <c r="AI5135">
        <v>499344</v>
      </c>
      <c r="AJ5135">
        <v>113161</v>
      </c>
      <c r="AK5135">
        <v>0</v>
      </c>
      <c r="AL5135">
        <v>0</v>
      </c>
      <c r="AM5135">
        <v>0</v>
      </c>
      <c r="AN5135">
        <v>113161</v>
      </c>
      <c r="AO5135">
        <v>386183</v>
      </c>
      <c r="AQ5135">
        <f>K5135/R5135</f>
        <v>0.58896906728142617</v>
      </c>
    </row>
    <row r="5136" spans="1:43" x14ac:dyDescent="0.35">
      <c r="A5136" t="s">
        <v>10635</v>
      </c>
      <c r="B5136" t="s">
        <v>10636</v>
      </c>
      <c r="C5136" t="s">
        <v>38</v>
      </c>
      <c r="D5136" t="str">
        <f>IF(P5136&lt;=50000,"Extra Small",IF(AND(P5136&gt;=50000,P5136&lt;250000),"Small",IF(AND(P5136&gt;=250000,P5136&lt;1000000),"Medium",IF(AND(P5136&gt;=1000000,P5136&lt;10000000),"Large",IF(AND(P5136&gt;=10000000,P5136&lt;100000000),"Extra Large",IF(P5136&gt;=100000000,"Extra-extra-large"))))))</f>
        <v>Medium</v>
      </c>
      <c r="E5136" t="s">
        <v>67</v>
      </c>
      <c r="F5136">
        <v>3</v>
      </c>
      <c r="G5136">
        <v>7</v>
      </c>
      <c r="H5136">
        <v>0</v>
      </c>
      <c r="I5136">
        <v>7.8</v>
      </c>
      <c r="J5136" t="s">
        <v>1690</v>
      </c>
      <c r="K5136">
        <v>283171</v>
      </c>
      <c r="L5136">
        <v>645</v>
      </c>
      <c r="M5136">
        <v>422475</v>
      </c>
      <c r="N5136">
        <v>145202</v>
      </c>
      <c r="O5136">
        <v>9441</v>
      </c>
      <c r="P5136">
        <v>860934</v>
      </c>
      <c r="Q5136">
        <v>0</v>
      </c>
      <c r="R5136">
        <v>860934</v>
      </c>
      <c r="S5136" t="str">
        <f t="shared" si="160"/>
        <v>False</v>
      </c>
      <c r="T5136">
        <v>629265</v>
      </c>
      <c r="U5136" t="b">
        <f t="shared" si="161"/>
        <v>0</v>
      </c>
      <c r="V5136">
        <v>0</v>
      </c>
      <c r="W5136">
        <v>0</v>
      </c>
      <c r="X5136">
        <v>0</v>
      </c>
      <c r="Y5136">
        <v>257354</v>
      </c>
      <c r="Z5136">
        <v>886619</v>
      </c>
      <c r="AA5136" t="b">
        <f>ABS(T5136-Z5136)&gt;25000</f>
        <v>1</v>
      </c>
      <c r="AB5136">
        <v>-25685</v>
      </c>
      <c r="AC5136">
        <v>0</v>
      </c>
      <c r="AD5136">
        <v>-25685</v>
      </c>
      <c r="AE5136">
        <v>281178</v>
      </c>
      <c r="AF5136">
        <v>0</v>
      </c>
      <c r="AG5136">
        <v>0</v>
      </c>
      <c r="AH5136">
        <v>3813892</v>
      </c>
      <c r="AI5136">
        <v>4095070</v>
      </c>
      <c r="AJ5136">
        <v>146317</v>
      </c>
      <c r="AK5136">
        <v>0</v>
      </c>
      <c r="AL5136">
        <v>0</v>
      </c>
      <c r="AM5136">
        <v>0</v>
      </c>
      <c r="AN5136">
        <v>146317</v>
      </c>
      <c r="AO5136">
        <v>3948753</v>
      </c>
      <c r="AQ5136">
        <f>K5136/R5136</f>
        <v>0.3289113915817008</v>
      </c>
    </row>
    <row r="5137" spans="1:43" x14ac:dyDescent="0.35">
      <c r="A5137" t="s">
        <v>10637</v>
      </c>
      <c r="B5137" t="s">
        <v>10638</v>
      </c>
      <c r="C5137" t="s">
        <v>38</v>
      </c>
      <c r="D5137" t="str">
        <f>IF(P5137&lt;=50000,"Extra Small",IF(AND(P5137&gt;=50000,P5137&lt;250000),"Small",IF(AND(P5137&gt;=250000,P5137&lt;1000000),"Medium",IF(AND(P5137&gt;=1000000,P5137&lt;10000000),"Large",IF(AND(P5137&gt;=10000000,P5137&lt;100000000),"Extra Large",IF(P5137&gt;=100000000,"Extra-extra-large"))))))</f>
        <v>Small</v>
      </c>
      <c r="E5137" t="s">
        <v>39</v>
      </c>
      <c r="F5137">
        <v>0</v>
      </c>
      <c r="G5137">
        <v>0</v>
      </c>
      <c r="H5137">
        <v>0</v>
      </c>
      <c r="I5137">
        <v>0</v>
      </c>
      <c r="J5137" t="s">
        <v>48</v>
      </c>
      <c r="K5137">
        <v>0</v>
      </c>
      <c r="L5137">
        <v>0</v>
      </c>
      <c r="M5137">
        <v>0</v>
      </c>
      <c r="N5137">
        <v>182411</v>
      </c>
      <c r="O5137">
        <v>0</v>
      </c>
      <c r="P5137">
        <v>182411</v>
      </c>
      <c r="Q5137">
        <v>0</v>
      </c>
      <c r="R5137">
        <v>182411</v>
      </c>
      <c r="S5137" t="str">
        <f t="shared" si="160"/>
        <v>False</v>
      </c>
      <c r="T5137">
        <v>0</v>
      </c>
      <c r="U5137" t="e">
        <f t="shared" si="161"/>
        <v>#DIV/0!</v>
      </c>
      <c r="V5137">
        <v>0</v>
      </c>
      <c r="W5137">
        <v>0</v>
      </c>
      <c r="X5137">
        <v>0</v>
      </c>
      <c r="Y5137">
        <v>80374</v>
      </c>
      <c r="Z5137">
        <v>80374</v>
      </c>
      <c r="AA5137" t="b">
        <f>ABS(T5137-Z5137)&gt;25000</f>
        <v>1</v>
      </c>
      <c r="AB5137">
        <v>102037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7042922</v>
      </c>
      <c r="AJ5137">
        <v>0</v>
      </c>
      <c r="AK5137">
        <v>0</v>
      </c>
      <c r="AL5137">
        <v>0</v>
      </c>
      <c r="AM5137">
        <v>0</v>
      </c>
      <c r="AN5137">
        <v>14246</v>
      </c>
      <c r="AO5137">
        <v>7028676</v>
      </c>
      <c r="AQ5137">
        <f>K5137/R5137</f>
        <v>0</v>
      </c>
    </row>
    <row r="5138" spans="1:43" x14ac:dyDescent="0.35">
      <c r="A5138" t="s">
        <v>10639</v>
      </c>
      <c r="B5138" t="s">
        <v>10640</v>
      </c>
      <c r="C5138" t="s">
        <v>38</v>
      </c>
      <c r="D5138" t="str">
        <f>IF(P5138&lt;=50000,"Extra Small",IF(AND(P5138&gt;=50000,P5138&lt;250000),"Small",IF(AND(P5138&gt;=250000,P5138&lt;1000000),"Medium",IF(AND(P5138&gt;=1000000,P5138&lt;10000000),"Large",IF(AND(P5138&gt;=10000000,P5138&lt;100000000),"Extra Large",IF(P5138&gt;=100000000,"Extra-extra-large"))))))</f>
        <v>Large</v>
      </c>
      <c r="E5138" t="s">
        <v>76</v>
      </c>
      <c r="F5138">
        <v>18</v>
      </c>
      <c r="G5138">
        <v>14</v>
      </c>
      <c r="H5138">
        <v>0</v>
      </c>
      <c r="I5138">
        <v>25.37</v>
      </c>
      <c r="J5138" t="s">
        <v>207</v>
      </c>
      <c r="K5138">
        <v>2989492</v>
      </c>
      <c r="L5138">
        <v>3500</v>
      </c>
      <c r="M5138">
        <v>121386</v>
      </c>
      <c r="N5138">
        <v>4778</v>
      </c>
      <c r="O5138">
        <v>25349</v>
      </c>
      <c r="P5138">
        <v>3144505</v>
      </c>
      <c r="Q5138">
        <v>8943</v>
      </c>
      <c r="R5138">
        <v>3153448</v>
      </c>
      <c r="S5138" t="str">
        <f t="shared" si="160"/>
        <v>False</v>
      </c>
      <c r="T5138">
        <v>2332196</v>
      </c>
      <c r="U5138" t="b">
        <f t="shared" si="161"/>
        <v>0</v>
      </c>
      <c r="V5138">
        <v>0</v>
      </c>
      <c r="W5138">
        <v>0</v>
      </c>
      <c r="X5138">
        <v>0</v>
      </c>
      <c r="Y5138">
        <v>857042</v>
      </c>
      <c r="Z5138">
        <v>3189238</v>
      </c>
      <c r="AA5138" t="b">
        <f>ABS(T5138-Z5138)&gt;1000000</f>
        <v>0</v>
      </c>
      <c r="AB5138">
        <v>-35790</v>
      </c>
      <c r="AC5138">
        <v>0</v>
      </c>
      <c r="AD5138">
        <v>-35790</v>
      </c>
      <c r="AE5138">
        <v>2119358</v>
      </c>
      <c r="AF5138">
        <v>0</v>
      </c>
      <c r="AG5138">
        <v>96353</v>
      </c>
      <c r="AH5138">
        <v>96353</v>
      </c>
      <c r="AI5138">
        <v>2215711</v>
      </c>
      <c r="AJ5138">
        <v>1879951</v>
      </c>
      <c r="AK5138">
        <v>0</v>
      </c>
      <c r="AL5138">
        <v>107353</v>
      </c>
      <c r="AM5138">
        <v>107353</v>
      </c>
      <c r="AN5138">
        <v>1987304</v>
      </c>
      <c r="AO5138">
        <v>228407</v>
      </c>
      <c r="AQ5138">
        <f>K5138/R5138</f>
        <v>0.94800738746920832</v>
      </c>
    </row>
    <row r="5139" spans="1:43" x14ac:dyDescent="0.35">
      <c r="A5139" t="s">
        <v>10641</v>
      </c>
      <c r="B5139" t="s">
        <v>10642</v>
      </c>
      <c r="C5139" t="s">
        <v>50</v>
      </c>
      <c r="D5139" t="str">
        <f>IF(P5139&lt;=50000,"Extra Small",IF(AND(P5139&gt;=50000,P5139&lt;250000),"Small",IF(AND(P5139&gt;=250000,P5139&lt;1000000),"Medium",IF(AND(P5139&gt;=1000000,P5139&lt;10000000),"Large",IF(AND(P5139&gt;=10000000,P5139&lt;100000000),"Extra Large",IF(P5139&gt;=100000000,"Extra-extra-large"))))))</f>
        <v>Medium</v>
      </c>
      <c r="E5139" t="s">
        <v>110</v>
      </c>
      <c r="F5139">
        <v>0</v>
      </c>
      <c r="G5139">
        <v>0</v>
      </c>
      <c r="H5139">
        <v>0</v>
      </c>
      <c r="I5139">
        <v>0</v>
      </c>
      <c r="J5139" t="s">
        <v>44</v>
      </c>
      <c r="K5139">
        <v>0</v>
      </c>
      <c r="L5139">
        <v>1145</v>
      </c>
      <c r="M5139">
        <v>0</v>
      </c>
      <c r="N5139">
        <v>0</v>
      </c>
      <c r="O5139">
        <v>550000</v>
      </c>
      <c r="P5139">
        <v>551145</v>
      </c>
      <c r="Q5139">
        <v>1818</v>
      </c>
      <c r="R5139">
        <v>552963</v>
      </c>
      <c r="S5139" t="str">
        <f t="shared" si="160"/>
        <v>False</v>
      </c>
      <c r="T5139">
        <v>0</v>
      </c>
      <c r="U5139" t="e">
        <f t="shared" si="161"/>
        <v>#DIV/0!</v>
      </c>
      <c r="V5139">
        <v>0</v>
      </c>
      <c r="W5139">
        <v>0</v>
      </c>
      <c r="X5139">
        <v>0</v>
      </c>
      <c r="Y5139">
        <v>132534</v>
      </c>
      <c r="Z5139">
        <v>132534</v>
      </c>
      <c r="AA5139" t="b">
        <f>ABS(T5139-Z5139)&gt;25000</f>
        <v>1</v>
      </c>
      <c r="AB5139">
        <v>420429</v>
      </c>
      <c r="AC5139">
        <v>0</v>
      </c>
      <c r="AD5139">
        <v>420429</v>
      </c>
      <c r="AE5139">
        <v>0</v>
      </c>
      <c r="AF5139">
        <v>0</v>
      </c>
      <c r="AG5139">
        <v>0</v>
      </c>
      <c r="AH5139">
        <v>9713730</v>
      </c>
      <c r="AI5139">
        <v>9713730</v>
      </c>
      <c r="AJ5139">
        <v>15651</v>
      </c>
      <c r="AK5139">
        <v>0</v>
      </c>
      <c r="AL5139">
        <v>0</v>
      </c>
      <c r="AM5139">
        <v>1388818</v>
      </c>
      <c r="AN5139">
        <v>1404469</v>
      </c>
      <c r="AO5139">
        <v>8309261</v>
      </c>
      <c r="AQ5139">
        <f>K5139/R5139</f>
        <v>0</v>
      </c>
    </row>
    <row r="5140" spans="1:43" x14ac:dyDescent="0.35">
      <c r="A5140" t="s">
        <v>10643</v>
      </c>
      <c r="B5140" t="s">
        <v>10644</v>
      </c>
      <c r="C5140" t="s">
        <v>38</v>
      </c>
      <c r="D5140" t="str">
        <f>IF(P5140&lt;=50000,"Extra Small",IF(AND(P5140&gt;=50000,P5140&lt;250000),"Small",IF(AND(P5140&gt;=250000,P5140&lt;1000000),"Medium",IF(AND(P5140&gt;=1000000,P5140&lt;10000000),"Large",IF(AND(P5140&gt;=10000000,P5140&lt;100000000),"Extra Large",IF(P5140&gt;=100000000,"Extra-extra-large"))))))</f>
        <v>Extra Large</v>
      </c>
      <c r="E5140" t="s">
        <v>43</v>
      </c>
      <c r="F5140">
        <v>30</v>
      </c>
      <c r="G5140">
        <v>31</v>
      </c>
      <c r="H5140">
        <v>9</v>
      </c>
      <c r="I5140">
        <v>42.8</v>
      </c>
      <c r="J5140" t="s">
        <v>2946</v>
      </c>
      <c r="K5140">
        <v>0</v>
      </c>
      <c r="L5140">
        <v>0</v>
      </c>
      <c r="M5140">
        <v>11645452</v>
      </c>
      <c r="N5140">
        <v>193415</v>
      </c>
      <c r="O5140">
        <v>3935</v>
      </c>
      <c r="P5140">
        <v>11842802</v>
      </c>
      <c r="Q5140">
        <v>14428</v>
      </c>
      <c r="R5140">
        <v>11857230</v>
      </c>
      <c r="S5140" t="str">
        <f t="shared" si="160"/>
        <v>False</v>
      </c>
      <c r="T5140">
        <v>4144709</v>
      </c>
      <c r="U5140" t="b">
        <f t="shared" si="161"/>
        <v>0</v>
      </c>
      <c r="V5140">
        <v>0</v>
      </c>
      <c r="W5140">
        <v>208878</v>
      </c>
      <c r="X5140">
        <v>0</v>
      </c>
      <c r="Y5140">
        <v>7508221</v>
      </c>
      <c r="Z5140">
        <v>11861808</v>
      </c>
      <c r="AA5140" t="b">
        <f>ABS(T5140-Z5140)&gt;1000000</f>
        <v>1</v>
      </c>
      <c r="AB5140">
        <v>-4578</v>
      </c>
      <c r="AC5140">
        <v>-72379</v>
      </c>
      <c r="AD5140">
        <v>-76957</v>
      </c>
      <c r="AE5140">
        <v>6100149</v>
      </c>
      <c r="AF5140">
        <v>0</v>
      </c>
      <c r="AG5140">
        <v>1688013</v>
      </c>
      <c r="AH5140">
        <v>1688013</v>
      </c>
      <c r="AI5140">
        <v>7788162</v>
      </c>
      <c r="AJ5140">
        <v>1533151</v>
      </c>
      <c r="AK5140">
        <v>0</v>
      </c>
      <c r="AL5140">
        <v>93595</v>
      </c>
      <c r="AM5140">
        <v>93595</v>
      </c>
      <c r="AN5140">
        <v>1626746</v>
      </c>
      <c r="AO5140">
        <v>6161416</v>
      </c>
      <c r="AQ5140">
        <f>K5140/R5140</f>
        <v>0</v>
      </c>
    </row>
    <row r="5141" spans="1:43" x14ac:dyDescent="0.35">
      <c r="A5141" t="s">
        <v>10645</v>
      </c>
      <c r="B5141" t="s">
        <v>10646</v>
      </c>
      <c r="C5141" t="s">
        <v>50</v>
      </c>
      <c r="D5141" t="str">
        <f>IF(P5141&lt;=50000,"Extra Small",IF(AND(P5141&gt;=50000,P5141&lt;250000),"Small",IF(AND(P5141&gt;=250000,P5141&lt;1000000),"Medium",IF(AND(P5141&gt;=1000000,P5141&lt;10000000),"Large",IF(AND(P5141&gt;=10000000,P5141&lt;100000000),"Extra Large",IF(P5141&gt;=100000000,"Extra-extra-large"))))))</f>
        <v>Large</v>
      </c>
      <c r="E5141" t="s">
        <v>67</v>
      </c>
      <c r="F5141">
        <v>17</v>
      </c>
      <c r="G5141">
        <v>50</v>
      </c>
      <c r="H5141">
        <v>42</v>
      </c>
      <c r="I5141">
        <v>81</v>
      </c>
      <c r="J5141" t="s">
        <v>52</v>
      </c>
      <c r="K5141">
        <v>4554787</v>
      </c>
      <c r="L5141">
        <v>69366</v>
      </c>
      <c r="M5141">
        <v>2721310</v>
      </c>
      <c r="N5141">
        <v>51034</v>
      </c>
      <c r="O5141">
        <v>47457</v>
      </c>
      <c r="P5141">
        <v>7443954</v>
      </c>
      <c r="Q5141">
        <v>0</v>
      </c>
      <c r="R5141">
        <v>7443954</v>
      </c>
      <c r="S5141" t="str">
        <f t="shared" si="160"/>
        <v>False</v>
      </c>
      <c r="T5141">
        <v>5704230</v>
      </c>
      <c r="U5141" t="b">
        <f t="shared" si="161"/>
        <v>0</v>
      </c>
      <c r="V5141">
        <v>0</v>
      </c>
      <c r="W5141">
        <v>0</v>
      </c>
      <c r="X5141">
        <v>0</v>
      </c>
      <c r="Y5141">
        <v>1764976</v>
      </c>
      <c r="Z5141">
        <v>7469206</v>
      </c>
      <c r="AA5141" t="b">
        <f>ABS(T5141-Z5141)&gt;1000000</f>
        <v>1</v>
      </c>
      <c r="AB5141">
        <v>-25252</v>
      </c>
      <c r="AC5141">
        <v>0</v>
      </c>
      <c r="AD5141">
        <v>-25252</v>
      </c>
      <c r="AE5141">
        <v>3386741</v>
      </c>
      <c r="AF5141">
        <v>0</v>
      </c>
      <c r="AG5141">
        <v>19710261</v>
      </c>
      <c r="AH5141">
        <v>19710261</v>
      </c>
      <c r="AI5141">
        <v>23097002</v>
      </c>
      <c r="AJ5141">
        <v>2769228</v>
      </c>
      <c r="AK5141">
        <v>0</v>
      </c>
      <c r="AL5141">
        <v>8382818</v>
      </c>
      <c r="AM5141">
        <v>8382818</v>
      </c>
      <c r="AN5141">
        <v>11152046</v>
      </c>
      <c r="AO5141">
        <v>11944956</v>
      </c>
      <c r="AQ5141">
        <f>K5141/R5141</f>
        <v>0.61187737054796421</v>
      </c>
    </row>
    <row r="5142" spans="1:43" x14ac:dyDescent="0.35">
      <c r="A5142" t="s">
        <v>10647</v>
      </c>
      <c r="B5142" t="s">
        <v>10648</v>
      </c>
      <c r="C5142" t="s">
        <v>38</v>
      </c>
      <c r="D5142" t="str">
        <f>IF(P5142&lt;=50000,"Extra Small",IF(AND(P5142&gt;=50000,P5142&lt;250000),"Small",IF(AND(P5142&gt;=250000,P5142&lt;1000000),"Medium",IF(AND(P5142&gt;=1000000,P5142&lt;10000000),"Large",IF(AND(P5142&gt;=10000000,P5142&lt;100000000),"Extra Large",IF(P5142&gt;=100000000,"Extra-extra-large"))))))</f>
        <v>Extra Small</v>
      </c>
      <c r="E5142" t="s">
        <v>302</v>
      </c>
      <c r="F5142">
        <v>0</v>
      </c>
      <c r="G5142">
        <v>0</v>
      </c>
      <c r="H5142">
        <v>0</v>
      </c>
      <c r="I5142">
        <v>0</v>
      </c>
      <c r="J5142" t="s">
        <v>56</v>
      </c>
      <c r="K5142">
        <v>0</v>
      </c>
      <c r="L5142">
        <v>16891</v>
      </c>
      <c r="M5142">
        <v>0</v>
      </c>
      <c r="N5142">
        <v>2</v>
      </c>
      <c r="O5142">
        <v>0</v>
      </c>
      <c r="P5142">
        <v>16893</v>
      </c>
      <c r="Q5142">
        <v>0</v>
      </c>
      <c r="R5142">
        <v>16893</v>
      </c>
      <c r="S5142" t="str">
        <f t="shared" si="160"/>
        <v>False</v>
      </c>
      <c r="T5142">
        <v>0</v>
      </c>
      <c r="U5142" t="e">
        <f t="shared" si="161"/>
        <v>#DIV/0!</v>
      </c>
      <c r="V5142">
        <v>0</v>
      </c>
      <c r="W5142">
        <v>1450</v>
      </c>
      <c r="X5142">
        <v>15441</v>
      </c>
      <c r="Y5142">
        <v>0</v>
      </c>
      <c r="Z5142">
        <v>16891</v>
      </c>
      <c r="AA5142" t="b">
        <f>ABS(T5142-Z5142)&gt;25000</f>
        <v>0</v>
      </c>
      <c r="AB5142">
        <v>2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7271</v>
      </c>
      <c r="AJ5142">
        <v>0</v>
      </c>
      <c r="AK5142">
        <v>0</v>
      </c>
      <c r="AL5142">
        <v>0</v>
      </c>
      <c r="AM5142">
        <v>0</v>
      </c>
      <c r="AN5142">
        <v>7156</v>
      </c>
      <c r="AO5142">
        <v>115</v>
      </c>
      <c r="AQ5142">
        <f>K5142/R5142</f>
        <v>0</v>
      </c>
    </row>
    <row r="5143" spans="1:43" x14ac:dyDescent="0.35">
      <c r="A5143" t="s">
        <v>10649</v>
      </c>
      <c r="B5143" t="s">
        <v>10650</v>
      </c>
      <c r="C5143" t="s">
        <v>38</v>
      </c>
      <c r="D5143" t="str">
        <f>IF(P5143&lt;=50000,"Extra Small",IF(AND(P5143&gt;=50000,P5143&lt;250000),"Small",IF(AND(P5143&gt;=250000,P5143&lt;1000000),"Medium",IF(AND(P5143&gt;=1000000,P5143&lt;10000000),"Large",IF(AND(P5143&gt;=10000000,P5143&lt;100000000),"Extra Large",IF(P5143&gt;=100000000,"Extra-extra-large"))))))</f>
        <v>Medium</v>
      </c>
      <c r="E5143" t="s">
        <v>123</v>
      </c>
      <c r="F5143">
        <v>1</v>
      </c>
      <c r="G5143">
        <v>0</v>
      </c>
      <c r="H5143">
        <v>16</v>
      </c>
      <c r="I5143">
        <v>4.9400000000000004</v>
      </c>
      <c r="J5143" t="s">
        <v>278</v>
      </c>
      <c r="K5143">
        <v>12000</v>
      </c>
      <c r="L5143">
        <v>52058</v>
      </c>
      <c r="M5143">
        <v>448545</v>
      </c>
      <c r="N5143">
        <v>0</v>
      </c>
      <c r="O5143">
        <v>0</v>
      </c>
      <c r="P5143">
        <v>512603</v>
      </c>
      <c r="Q5143">
        <v>0</v>
      </c>
      <c r="R5143">
        <v>512603</v>
      </c>
      <c r="S5143" t="str">
        <f t="shared" si="160"/>
        <v>False</v>
      </c>
      <c r="T5143">
        <v>235245</v>
      </c>
      <c r="U5143" t="b">
        <f t="shared" si="161"/>
        <v>0</v>
      </c>
      <c r="V5143">
        <v>0</v>
      </c>
      <c r="W5143">
        <v>42193</v>
      </c>
      <c r="X5143">
        <v>0</v>
      </c>
      <c r="Y5143">
        <v>248969</v>
      </c>
      <c r="Z5143">
        <v>526407</v>
      </c>
      <c r="AA5143" t="b">
        <f>ABS(T5143-Z5143)&gt;25000</f>
        <v>1</v>
      </c>
      <c r="AB5143">
        <v>-13804</v>
      </c>
      <c r="AC5143">
        <v>0</v>
      </c>
      <c r="AD5143">
        <v>-13804</v>
      </c>
      <c r="AE5143">
        <v>94292</v>
      </c>
      <c r="AF5143">
        <v>0</v>
      </c>
      <c r="AG5143">
        <v>0</v>
      </c>
      <c r="AH5143">
        <v>0</v>
      </c>
      <c r="AI5143">
        <v>94292</v>
      </c>
      <c r="AJ5143">
        <v>6374</v>
      </c>
      <c r="AK5143">
        <v>0</v>
      </c>
      <c r="AL5143">
        <v>0</v>
      </c>
      <c r="AM5143">
        <v>0</v>
      </c>
      <c r="AN5143">
        <v>6374</v>
      </c>
      <c r="AO5143">
        <v>87918</v>
      </c>
      <c r="AQ5143">
        <f>K5143/R5143</f>
        <v>2.3409929321521722E-2</v>
      </c>
    </row>
    <row r="5144" spans="1:43" x14ac:dyDescent="0.35">
      <c r="A5144" t="s">
        <v>10651</v>
      </c>
      <c r="B5144" t="s">
        <v>10652</v>
      </c>
      <c r="C5144" t="s">
        <v>38</v>
      </c>
      <c r="D5144" t="str">
        <f>IF(P5144&lt;=50000,"Extra Small",IF(AND(P5144&gt;=50000,P5144&lt;250000),"Small",IF(AND(P5144&gt;=250000,P5144&lt;1000000),"Medium",IF(AND(P5144&gt;=1000000,P5144&lt;10000000),"Large",IF(AND(P5144&gt;=10000000,P5144&lt;100000000),"Extra Large",IF(P5144&gt;=100000000,"Extra-extra-large"))))))</f>
        <v>Large</v>
      </c>
      <c r="E5144" t="s">
        <v>110</v>
      </c>
      <c r="F5144">
        <v>25</v>
      </c>
      <c r="G5144">
        <v>16</v>
      </c>
      <c r="H5144">
        <v>70</v>
      </c>
      <c r="I5144">
        <v>58.28</v>
      </c>
      <c r="J5144" t="s">
        <v>56</v>
      </c>
      <c r="K5144">
        <v>4428015</v>
      </c>
      <c r="L5144">
        <v>28112</v>
      </c>
      <c r="M5144">
        <v>588056</v>
      </c>
      <c r="N5144">
        <v>7553</v>
      </c>
      <c r="O5144">
        <v>0</v>
      </c>
      <c r="P5144">
        <v>5051736</v>
      </c>
      <c r="Q5144">
        <v>0</v>
      </c>
      <c r="R5144">
        <v>5051736</v>
      </c>
      <c r="S5144" t="str">
        <f t="shared" si="160"/>
        <v>False</v>
      </c>
      <c r="T5144">
        <v>4202146</v>
      </c>
      <c r="U5144" t="b">
        <f t="shared" si="161"/>
        <v>0</v>
      </c>
      <c r="V5144">
        <v>9572</v>
      </c>
      <c r="W5144">
        <v>0</v>
      </c>
      <c r="X5144">
        <v>0</v>
      </c>
      <c r="Y5144">
        <v>1021680</v>
      </c>
      <c r="Z5144">
        <v>5233398</v>
      </c>
      <c r="AA5144" t="b">
        <f>ABS(T5144-Z5144)&gt;1000000</f>
        <v>1</v>
      </c>
      <c r="AB5144">
        <v>-181662</v>
      </c>
      <c r="AC5144">
        <v>0</v>
      </c>
      <c r="AD5144">
        <v>-181662</v>
      </c>
      <c r="AE5144">
        <v>949811</v>
      </c>
      <c r="AF5144">
        <v>0</v>
      </c>
      <c r="AG5144">
        <v>1320915</v>
      </c>
      <c r="AH5144">
        <v>1320915</v>
      </c>
      <c r="AI5144">
        <v>2270726</v>
      </c>
      <c r="AJ5144">
        <v>1006793</v>
      </c>
      <c r="AK5144">
        <v>86995</v>
      </c>
      <c r="AL5144">
        <v>75004</v>
      </c>
      <c r="AM5144">
        <v>161999</v>
      </c>
      <c r="AN5144">
        <v>1168792</v>
      </c>
      <c r="AO5144">
        <v>1101934</v>
      </c>
      <c r="AQ5144">
        <f>K5144/R5144</f>
        <v>0.87653333428350177</v>
      </c>
    </row>
    <row r="5145" spans="1:43" x14ac:dyDescent="0.35">
      <c r="A5145" t="s">
        <v>10653</v>
      </c>
      <c r="B5145" t="s">
        <v>10654</v>
      </c>
      <c r="C5145" t="s">
        <v>38</v>
      </c>
      <c r="D5145" t="str">
        <f>IF(P5145&lt;=50000,"Extra Small",IF(AND(P5145&gt;=50000,P5145&lt;250000),"Small",IF(AND(P5145&gt;=250000,P5145&lt;1000000),"Medium",IF(AND(P5145&gt;=1000000,P5145&lt;10000000),"Large",IF(AND(P5145&gt;=10000000,P5145&lt;100000000),"Extra Large",IF(P5145&gt;=100000000,"Extra-extra-large"))))))</f>
        <v>Medium</v>
      </c>
      <c r="E5145" t="s">
        <v>85</v>
      </c>
      <c r="F5145">
        <v>10</v>
      </c>
      <c r="G5145">
        <v>2</v>
      </c>
      <c r="H5145">
        <v>1</v>
      </c>
      <c r="I5145">
        <v>9.6999999999999993</v>
      </c>
      <c r="J5145" t="s">
        <v>56</v>
      </c>
      <c r="K5145">
        <v>269264</v>
      </c>
      <c r="L5145">
        <v>0</v>
      </c>
      <c r="M5145">
        <v>306526</v>
      </c>
      <c r="N5145">
        <v>826</v>
      </c>
      <c r="O5145">
        <v>252003</v>
      </c>
      <c r="P5145">
        <v>828619</v>
      </c>
      <c r="Q5145">
        <v>7455</v>
      </c>
      <c r="R5145">
        <v>836074</v>
      </c>
      <c r="S5145" t="str">
        <f t="shared" si="160"/>
        <v>False</v>
      </c>
      <c r="T5145">
        <v>411349</v>
      </c>
      <c r="U5145" t="b">
        <f t="shared" si="161"/>
        <v>0</v>
      </c>
      <c r="V5145">
        <v>0</v>
      </c>
      <c r="W5145">
        <v>0</v>
      </c>
      <c r="X5145">
        <v>0</v>
      </c>
      <c r="Y5145">
        <v>361870</v>
      </c>
      <c r="Z5145">
        <v>773219</v>
      </c>
      <c r="AA5145" t="b">
        <f>ABS(T5145-Z5145)&gt;25000</f>
        <v>1</v>
      </c>
      <c r="AB5145">
        <v>62855</v>
      </c>
      <c r="AC5145">
        <v>0</v>
      </c>
      <c r="AD5145">
        <v>62855</v>
      </c>
      <c r="AE5145">
        <v>212638</v>
      </c>
      <c r="AF5145">
        <v>0</v>
      </c>
      <c r="AG5145">
        <v>0</v>
      </c>
      <c r="AH5145">
        <v>1250945</v>
      </c>
      <c r="AI5145">
        <v>1463583</v>
      </c>
      <c r="AJ5145">
        <v>160079</v>
      </c>
      <c r="AK5145">
        <v>0</v>
      </c>
      <c r="AL5145">
        <v>0</v>
      </c>
      <c r="AM5145">
        <v>5997</v>
      </c>
      <c r="AN5145">
        <v>166076</v>
      </c>
      <c r="AO5145">
        <v>1297507</v>
      </c>
      <c r="AQ5145">
        <f>K5145/R5145</f>
        <v>0.32205761690950802</v>
      </c>
    </row>
    <row r="5146" spans="1:43" x14ac:dyDescent="0.35">
      <c r="A5146" t="s">
        <v>10655</v>
      </c>
      <c r="B5146" t="s">
        <v>10656</v>
      </c>
      <c r="C5146" t="s">
        <v>38</v>
      </c>
      <c r="D5146" t="str">
        <f>IF(P5146&lt;=50000,"Extra Small",IF(AND(P5146&gt;=50000,P5146&lt;250000),"Small",IF(AND(P5146&gt;=250000,P5146&lt;1000000),"Medium",IF(AND(P5146&gt;=1000000,P5146&lt;10000000),"Large",IF(AND(P5146&gt;=10000000,P5146&lt;100000000),"Extra Large",IF(P5146&gt;=100000000,"Extra-extra-large"))))))</f>
        <v>Small</v>
      </c>
      <c r="E5146" t="s">
        <v>70</v>
      </c>
      <c r="F5146">
        <v>0</v>
      </c>
      <c r="G5146">
        <v>0</v>
      </c>
      <c r="H5146">
        <v>2</v>
      </c>
      <c r="I5146">
        <v>0</v>
      </c>
      <c r="J5146" t="s">
        <v>92</v>
      </c>
      <c r="K5146">
        <v>0</v>
      </c>
      <c r="L5146">
        <v>6610</v>
      </c>
      <c r="M5146">
        <v>0</v>
      </c>
      <c r="N5146">
        <v>0</v>
      </c>
      <c r="O5146">
        <v>66610</v>
      </c>
      <c r="P5146">
        <v>73220</v>
      </c>
      <c r="Q5146">
        <v>0</v>
      </c>
      <c r="R5146">
        <v>73220</v>
      </c>
      <c r="S5146" t="str">
        <f t="shared" si="160"/>
        <v>False</v>
      </c>
      <c r="T5146">
        <v>0</v>
      </c>
      <c r="U5146" t="b">
        <f t="shared" si="161"/>
        <v>0</v>
      </c>
      <c r="V5146">
        <v>0</v>
      </c>
      <c r="W5146">
        <v>0</v>
      </c>
      <c r="X5146">
        <v>0</v>
      </c>
      <c r="Y5146">
        <v>90062</v>
      </c>
      <c r="Z5146">
        <v>90062</v>
      </c>
      <c r="AA5146" t="b">
        <f>ABS(T5146-Z5146)&gt;25000</f>
        <v>1</v>
      </c>
      <c r="AB5146">
        <v>-16842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87389</v>
      </c>
      <c r="AJ5146">
        <v>0</v>
      </c>
      <c r="AK5146">
        <v>0</v>
      </c>
      <c r="AL5146">
        <v>0</v>
      </c>
      <c r="AM5146">
        <v>0</v>
      </c>
      <c r="AN5146">
        <v>46350</v>
      </c>
      <c r="AO5146">
        <v>41039</v>
      </c>
      <c r="AQ5146">
        <f>K5146/R5146</f>
        <v>0</v>
      </c>
    </row>
    <row r="5147" spans="1:43" x14ac:dyDescent="0.35">
      <c r="A5147" t="s">
        <v>10657</v>
      </c>
      <c r="B5147" t="s">
        <v>10658</v>
      </c>
      <c r="C5147" t="s">
        <v>50</v>
      </c>
      <c r="D5147" t="str">
        <f>IF(P5147&lt;=50000,"Extra Small",IF(AND(P5147&gt;=50000,P5147&lt;250000),"Small",IF(AND(P5147&gt;=250000,P5147&lt;1000000),"Medium",IF(AND(P5147&gt;=1000000,P5147&lt;10000000),"Large",IF(AND(P5147&gt;=10000000,P5147&lt;100000000),"Extra Large",IF(P5147&gt;=100000000,"Extra-extra-large"))))))</f>
        <v>Large</v>
      </c>
      <c r="E5147" t="s">
        <v>85</v>
      </c>
      <c r="F5147">
        <v>3</v>
      </c>
      <c r="G5147">
        <v>9</v>
      </c>
      <c r="H5147">
        <v>7</v>
      </c>
      <c r="I5147">
        <v>7.31</v>
      </c>
      <c r="J5147" t="s">
        <v>269</v>
      </c>
      <c r="K5147">
        <v>901000</v>
      </c>
      <c r="L5147">
        <v>0</v>
      </c>
      <c r="M5147">
        <v>193679</v>
      </c>
      <c r="N5147">
        <v>0</v>
      </c>
      <c r="O5147">
        <v>0</v>
      </c>
      <c r="P5147">
        <v>1094679</v>
      </c>
      <c r="Q5147">
        <v>6150</v>
      </c>
      <c r="R5147">
        <v>1100829</v>
      </c>
      <c r="S5147" t="str">
        <f t="shared" si="160"/>
        <v>False</v>
      </c>
      <c r="T5147">
        <v>655055</v>
      </c>
      <c r="U5147" t="b">
        <f t="shared" si="161"/>
        <v>0</v>
      </c>
      <c r="V5147">
        <v>3437</v>
      </c>
      <c r="W5147">
        <v>0</v>
      </c>
      <c r="X5147">
        <v>0</v>
      </c>
      <c r="Y5147">
        <v>359438</v>
      </c>
      <c r="Z5147">
        <v>1017930</v>
      </c>
      <c r="AA5147" t="b">
        <f>ABS(T5147-Z5147)&gt;1000000</f>
        <v>0</v>
      </c>
      <c r="AB5147">
        <v>82899</v>
      </c>
      <c r="AC5147">
        <v>0</v>
      </c>
      <c r="AD5147">
        <v>82899</v>
      </c>
      <c r="AE5147">
        <v>523028</v>
      </c>
      <c r="AF5147">
        <v>0</v>
      </c>
      <c r="AG5147">
        <v>65381</v>
      </c>
      <c r="AH5147">
        <v>65381</v>
      </c>
      <c r="AI5147">
        <v>588409</v>
      </c>
      <c r="AJ5147">
        <v>108124</v>
      </c>
      <c r="AK5147">
        <v>71048</v>
      </c>
      <c r="AL5147">
        <v>0</v>
      </c>
      <c r="AM5147">
        <v>71048</v>
      </c>
      <c r="AN5147">
        <v>179172</v>
      </c>
      <c r="AO5147">
        <v>409237</v>
      </c>
      <c r="AQ5147">
        <f>K5147/R5147</f>
        <v>0.81847407726358956</v>
      </c>
    </row>
    <row r="5148" spans="1:43" x14ac:dyDescent="0.35">
      <c r="A5148" t="s">
        <v>10659</v>
      </c>
      <c r="B5148" t="s">
        <v>10660</v>
      </c>
      <c r="C5148" t="s">
        <v>38</v>
      </c>
      <c r="D5148" t="str">
        <f>IF(P5148&lt;=50000,"Extra Small",IF(AND(P5148&gt;=50000,P5148&lt;250000),"Small",IF(AND(P5148&gt;=250000,P5148&lt;1000000),"Medium",IF(AND(P5148&gt;=1000000,P5148&lt;10000000),"Large",IF(AND(P5148&gt;=10000000,P5148&lt;100000000),"Extra Large",IF(P5148&gt;=100000000,"Extra-extra-large"))))))</f>
        <v>Extra Large</v>
      </c>
      <c r="E5148" t="s">
        <v>67</v>
      </c>
      <c r="F5148">
        <v>0</v>
      </c>
      <c r="G5148">
        <v>0</v>
      </c>
      <c r="H5148">
        <v>0</v>
      </c>
      <c r="I5148">
        <v>0</v>
      </c>
      <c r="J5148" t="s">
        <v>172</v>
      </c>
      <c r="K5148">
        <v>40388000</v>
      </c>
      <c r="L5148">
        <v>381000</v>
      </c>
      <c r="M5148">
        <v>10741000</v>
      </c>
      <c r="N5148">
        <v>3593000</v>
      </c>
      <c r="O5148">
        <v>1057000</v>
      </c>
      <c r="P5148">
        <v>56160000</v>
      </c>
      <c r="Q5148">
        <v>0</v>
      </c>
      <c r="R5148">
        <v>56160000</v>
      </c>
      <c r="S5148" t="str">
        <f t="shared" si="160"/>
        <v>False</v>
      </c>
      <c r="T5148">
        <v>40691000</v>
      </c>
      <c r="U5148" t="e">
        <f t="shared" si="161"/>
        <v>#DIV/0!</v>
      </c>
      <c r="V5148">
        <v>0</v>
      </c>
      <c r="W5148">
        <v>0</v>
      </c>
      <c r="X5148">
        <v>0</v>
      </c>
      <c r="Y5148">
        <v>14153000</v>
      </c>
      <c r="Z5148">
        <v>54844000</v>
      </c>
      <c r="AA5148" t="b">
        <f>ABS(T5148-Z5148)&gt;1000000</f>
        <v>1</v>
      </c>
      <c r="AB5148">
        <v>1316000</v>
      </c>
      <c r="AC5148">
        <v>0</v>
      </c>
      <c r="AD5148">
        <v>1316000</v>
      </c>
      <c r="AE5148">
        <v>60340000</v>
      </c>
      <c r="AF5148">
        <v>8900000</v>
      </c>
      <c r="AG5148">
        <v>29781000</v>
      </c>
      <c r="AH5148">
        <v>38681000</v>
      </c>
      <c r="AI5148">
        <v>99021000</v>
      </c>
      <c r="AJ5148">
        <v>78280000</v>
      </c>
      <c r="AK5148">
        <v>0</v>
      </c>
      <c r="AL5148">
        <v>343000</v>
      </c>
      <c r="AM5148">
        <v>343000</v>
      </c>
      <c r="AN5148">
        <v>78623000</v>
      </c>
      <c r="AO5148">
        <v>20398000</v>
      </c>
      <c r="AQ5148">
        <f>K5148/R5148</f>
        <v>0.7191595441595442</v>
      </c>
    </row>
    <row r="5149" spans="1:43" x14ac:dyDescent="0.35">
      <c r="A5149" t="s">
        <v>10661</v>
      </c>
      <c r="B5149" t="s">
        <v>10662</v>
      </c>
      <c r="C5149" t="s">
        <v>38</v>
      </c>
      <c r="D5149" t="str">
        <f>IF(P5149&lt;=50000,"Extra Small",IF(AND(P5149&gt;=50000,P5149&lt;250000),"Small",IF(AND(P5149&gt;=250000,P5149&lt;1000000),"Medium",IF(AND(P5149&gt;=1000000,P5149&lt;10000000),"Large",IF(AND(P5149&gt;=10000000,P5149&lt;100000000),"Extra Large",IF(P5149&gt;=100000000,"Extra-extra-large"))))))</f>
        <v>Medium</v>
      </c>
      <c r="E5149" t="s">
        <v>85</v>
      </c>
      <c r="F5149">
        <v>0</v>
      </c>
      <c r="G5149">
        <v>0</v>
      </c>
      <c r="H5149">
        <v>0</v>
      </c>
      <c r="I5149">
        <v>0</v>
      </c>
      <c r="J5149" t="s">
        <v>48</v>
      </c>
      <c r="K5149">
        <v>0</v>
      </c>
      <c r="L5149">
        <v>230777</v>
      </c>
      <c r="M5149">
        <v>0</v>
      </c>
      <c r="N5149">
        <v>45620</v>
      </c>
      <c r="O5149">
        <v>30000</v>
      </c>
      <c r="P5149">
        <v>306397</v>
      </c>
      <c r="Q5149">
        <v>0</v>
      </c>
      <c r="R5149">
        <v>306397</v>
      </c>
      <c r="S5149" t="str">
        <f t="shared" si="160"/>
        <v>False</v>
      </c>
      <c r="T5149">
        <v>0</v>
      </c>
      <c r="U5149" t="e">
        <f t="shared" si="161"/>
        <v>#DIV/0!</v>
      </c>
      <c r="V5149">
        <v>0</v>
      </c>
      <c r="W5149">
        <v>39846</v>
      </c>
      <c r="X5149">
        <v>166697</v>
      </c>
      <c r="Y5149">
        <v>152597</v>
      </c>
      <c r="Z5149">
        <v>359140</v>
      </c>
      <c r="AA5149" t="b">
        <f>ABS(T5149-Z5149)&gt;25000</f>
        <v>1</v>
      </c>
      <c r="AB5149">
        <v>-52743</v>
      </c>
      <c r="AC5149">
        <v>0</v>
      </c>
      <c r="AD5149">
        <v>-52743</v>
      </c>
      <c r="AE5149">
        <v>1955993</v>
      </c>
      <c r="AF5149">
        <v>0</v>
      </c>
      <c r="AG5149">
        <v>0</v>
      </c>
      <c r="AH5149">
        <v>0</v>
      </c>
      <c r="AI5149">
        <v>1955993</v>
      </c>
      <c r="AJ5149">
        <v>18007</v>
      </c>
      <c r="AK5149">
        <v>0</v>
      </c>
      <c r="AL5149">
        <v>0</v>
      </c>
      <c r="AM5149">
        <v>0</v>
      </c>
      <c r="AN5149">
        <v>18007</v>
      </c>
      <c r="AO5149">
        <v>1937986</v>
      </c>
      <c r="AQ5149">
        <f>K5149/R5149</f>
        <v>0</v>
      </c>
    </row>
    <row r="5150" spans="1:43" x14ac:dyDescent="0.35">
      <c r="A5150" t="s">
        <v>10663</v>
      </c>
      <c r="B5150" t="s">
        <v>10664</v>
      </c>
      <c r="C5150" t="s">
        <v>38</v>
      </c>
      <c r="D5150" t="str">
        <f>IF(P5150&lt;=50000,"Extra Small",IF(AND(P5150&gt;=50000,P5150&lt;250000),"Small",IF(AND(P5150&gt;=250000,P5150&lt;1000000),"Medium",IF(AND(P5150&gt;=1000000,P5150&lt;10000000),"Large",IF(AND(P5150&gt;=10000000,P5150&lt;100000000),"Extra Large",IF(P5150&gt;=100000000,"Extra-extra-large"))))))</f>
        <v>Small</v>
      </c>
      <c r="E5150" t="s">
        <v>43</v>
      </c>
      <c r="F5150">
        <v>0</v>
      </c>
      <c r="G5150">
        <v>0</v>
      </c>
      <c r="H5150">
        <v>0</v>
      </c>
      <c r="I5150">
        <v>0</v>
      </c>
      <c r="J5150" t="s">
        <v>48</v>
      </c>
      <c r="K5150">
        <v>0</v>
      </c>
      <c r="L5150">
        <v>0</v>
      </c>
      <c r="M5150">
        <v>0</v>
      </c>
      <c r="N5150">
        <v>402</v>
      </c>
      <c r="O5150">
        <v>202165</v>
      </c>
      <c r="P5150">
        <v>202567</v>
      </c>
      <c r="Q5150">
        <v>90</v>
      </c>
      <c r="R5150">
        <v>202657</v>
      </c>
      <c r="S5150" t="str">
        <f t="shared" si="160"/>
        <v>False</v>
      </c>
      <c r="T5150">
        <v>0</v>
      </c>
      <c r="U5150" t="e">
        <f t="shared" si="161"/>
        <v>#DIV/0!</v>
      </c>
      <c r="V5150">
        <v>0</v>
      </c>
      <c r="W5150">
        <v>0</v>
      </c>
      <c r="X5150">
        <v>0</v>
      </c>
      <c r="Y5150">
        <v>202657</v>
      </c>
      <c r="Z5150">
        <v>202657</v>
      </c>
      <c r="AA5150" t="b">
        <f>ABS(T5150-Z5150)&gt;25000</f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40682</v>
      </c>
      <c r="AJ5150">
        <v>0</v>
      </c>
      <c r="AK5150">
        <v>0</v>
      </c>
      <c r="AL5150">
        <v>0</v>
      </c>
      <c r="AM5150">
        <v>0</v>
      </c>
      <c r="AN5150">
        <v>10959</v>
      </c>
      <c r="AO5150">
        <v>29723</v>
      </c>
      <c r="AQ5150">
        <f>K5150/R5150</f>
        <v>0</v>
      </c>
    </row>
    <row r="5151" spans="1:43" x14ac:dyDescent="0.35">
      <c r="A5151" t="s">
        <v>10665</v>
      </c>
      <c r="B5151" t="s">
        <v>10666</v>
      </c>
      <c r="C5151" t="s">
        <v>38</v>
      </c>
      <c r="D5151" t="str">
        <f>IF(P5151&lt;=50000,"Extra Small",IF(AND(P5151&gt;=50000,P5151&lt;250000),"Small",IF(AND(P5151&gt;=250000,P5151&lt;1000000),"Medium",IF(AND(P5151&gt;=1000000,P5151&lt;10000000),"Large",IF(AND(P5151&gt;=10000000,P5151&lt;100000000),"Extra Large",IF(P5151&gt;=100000000,"Extra-extra-large"))))))</f>
        <v>Medium</v>
      </c>
      <c r="E5151" t="s">
        <v>123</v>
      </c>
      <c r="F5151">
        <v>0</v>
      </c>
      <c r="G5151">
        <v>0</v>
      </c>
      <c r="H5151">
        <v>0</v>
      </c>
      <c r="I5151">
        <v>0</v>
      </c>
      <c r="J5151" t="s">
        <v>92</v>
      </c>
      <c r="K5151">
        <v>0</v>
      </c>
      <c r="L5151">
        <v>274495</v>
      </c>
      <c r="M5151">
        <v>160</v>
      </c>
      <c r="N5151">
        <v>0</v>
      </c>
      <c r="O5151">
        <v>63400</v>
      </c>
      <c r="P5151">
        <v>338055</v>
      </c>
      <c r="Q5151">
        <v>0</v>
      </c>
      <c r="R5151">
        <v>338055</v>
      </c>
      <c r="S5151" t="str">
        <f t="shared" si="160"/>
        <v>False</v>
      </c>
      <c r="T5151">
        <v>0</v>
      </c>
      <c r="U5151" t="e">
        <f t="shared" si="161"/>
        <v>#DIV/0!</v>
      </c>
      <c r="V5151">
        <v>0</v>
      </c>
      <c r="W5151">
        <v>0</v>
      </c>
      <c r="X5151">
        <v>332738</v>
      </c>
      <c r="Y5151">
        <v>68288</v>
      </c>
      <c r="Z5151">
        <v>401026</v>
      </c>
      <c r="AA5151" t="b">
        <f>ABS(T5151-Z5151)&gt;25000</f>
        <v>1</v>
      </c>
      <c r="AB5151">
        <v>-62971</v>
      </c>
      <c r="AC5151">
        <v>0</v>
      </c>
      <c r="AD5151">
        <v>-62971</v>
      </c>
      <c r="AE5151">
        <v>303223</v>
      </c>
      <c r="AF5151">
        <v>0</v>
      </c>
      <c r="AG5151">
        <v>0</v>
      </c>
      <c r="AH5151">
        <v>0</v>
      </c>
      <c r="AI5151">
        <v>303223</v>
      </c>
      <c r="AJ5151">
        <v>475</v>
      </c>
      <c r="AK5151">
        <v>0</v>
      </c>
      <c r="AL5151">
        <v>0</v>
      </c>
      <c r="AM5151">
        <v>0</v>
      </c>
      <c r="AN5151">
        <v>475</v>
      </c>
      <c r="AO5151">
        <v>302748</v>
      </c>
      <c r="AQ5151">
        <f>K5151/R5151</f>
        <v>0</v>
      </c>
    </row>
    <row r="5152" spans="1:43" x14ac:dyDescent="0.35">
      <c r="A5152" t="s">
        <v>10667</v>
      </c>
      <c r="B5152" t="s">
        <v>10668</v>
      </c>
      <c r="C5152" t="s">
        <v>38</v>
      </c>
      <c r="D5152" t="str">
        <f>IF(P5152&lt;=50000,"Extra Small",IF(AND(P5152&gt;=50000,P5152&lt;250000),"Small",IF(AND(P5152&gt;=250000,P5152&lt;1000000),"Medium",IF(AND(P5152&gt;=1000000,P5152&lt;10000000),"Large",IF(AND(P5152&gt;=10000000,P5152&lt;100000000),"Extra Large",IF(P5152&gt;=100000000,"Extra-extra-large"))))))</f>
        <v>Extra Large</v>
      </c>
      <c r="E5152" t="s">
        <v>47</v>
      </c>
      <c r="F5152">
        <v>16</v>
      </c>
      <c r="G5152">
        <v>2</v>
      </c>
      <c r="H5152">
        <v>0</v>
      </c>
      <c r="I5152">
        <v>17.5</v>
      </c>
      <c r="J5152" t="s">
        <v>48</v>
      </c>
      <c r="K5152">
        <v>1577235</v>
      </c>
      <c r="L5152">
        <v>467872</v>
      </c>
      <c r="M5152">
        <v>13029724</v>
      </c>
      <c r="N5152">
        <v>134946</v>
      </c>
      <c r="O5152">
        <v>0</v>
      </c>
      <c r="P5152">
        <v>15209777</v>
      </c>
      <c r="Q5152">
        <v>16278</v>
      </c>
      <c r="R5152">
        <v>15226055</v>
      </c>
      <c r="S5152" t="str">
        <f t="shared" si="160"/>
        <v>False</v>
      </c>
      <c r="T5152">
        <v>2354254</v>
      </c>
      <c r="U5152" t="b">
        <f t="shared" si="161"/>
        <v>0</v>
      </c>
      <c r="V5152">
        <v>0</v>
      </c>
      <c r="W5152">
        <v>11465056</v>
      </c>
      <c r="X5152">
        <v>0</v>
      </c>
      <c r="Y5152">
        <v>998285</v>
      </c>
      <c r="Z5152">
        <v>14817595</v>
      </c>
      <c r="AA5152" t="b">
        <f>ABS(T5152-Z5152)&gt;1000000</f>
        <v>1</v>
      </c>
      <c r="AB5152">
        <v>408460</v>
      </c>
      <c r="AC5152">
        <v>-27814</v>
      </c>
      <c r="AD5152">
        <v>380646</v>
      </c>
      <c r="AE5152">
        <v>5033330</v>
      </c>
      <c r="AF5152">
        <v>0</v>
      </c>
      <c r="AG5152">
        <v>1250918</v>
      </c>
      <c r="AH5152">
        <v>1250918</v>
      </c>
      <c r="AI5152">
        <v>6284248</v>
      </c>
      <c r="AJ5152">
        <v>519656</v>
      </c>
      <c r="AK5152">
        <v>0</v>
      </c>
      <c r="AL5152">
        <v>44094</v>
      </c>
      <c r="AM5152">
        <v>44094</v>
      </c>
      <c r="AN5152">
        <v>563750</v>
      </c>
      <c r="AO5152">
        <v>5720498</v>
      </c>
      <c r="AQ5152">
        <f>K5152/R5152</f>
        <v>0.10358789587979289</v>
      </c>
    </row>
    <row r="5153" spans="1:43" x14ac:dyDescent="0.35">
      <c r="A5153" t="s">
        <v>10669</v>
      </c>
      <c r="B5153" t="s">
        <v>10670</v>
      </c>
      <c r="C5153" t="s">
        <v>38</v>
      </c>
      <c r="D5153" t="str">
        <f>IF(P5153&lt;=50000,"Extra Small",IF(AND(P5153&gt;=50000,P5153&lt;250000),"Small",IF(AND(P5153&gt;=250000,P5153&lt;1000000),"Medium",IF(AND(P5153&gt;=1000000,P5153&lt;10000000),"Large",IF(AND(P5153&gt;=10000000,P5153&lt;100000000),"Extra Large",IF(P5153&gt;=100000000,"Extra-extra-large"))))))</f>
        <v>Extra Small</v>
      </c>
      <c r="E5153" t="s">
        <v>85</v>
      </c>
      <c r="F5153">
        <v>0</v>
      </c>
      <c r="G5153">
        <v>0</v>
      </c>
      <c r="H5153">
        <v>0</v>
      </c>
      <c r="I5153">
        <v>0</v>
      </c>
      <c r="J5153" t="s">
        <v>107</v>
      </c>
      <c r="K5153">
        <v>0</v>
      </c>
      <c r="L5153">
        <v>0</v>
      </c>
      <c r="M5153">
        <v>8526</v>
      </c>
      <c r="N5153">
        <v>0</v>
      </c>
      <c r="O5153">
        <v>0</v>
      </c>
      <c r="P5153">
        <v>8526</v>
      </c>
      <c r="Q5153">
        <v>0</v>
      </c>
      <c r="R5153">
        <v>8526</v>
      </c>
      <c r="S5153" t="str">
        <f t="shared" si="160"/>
        <v>False</v>
      </c>
      <c r="T5153">
        <v>0</v>
      </c>
      <c r="U5153" t="e">
        <f t="shared" si="161"/>
        <v>#DIV/0!</v>
      </c>
      <c r="V5153">
        <v>0</v>
      </c>
      <c r="W5153">
        <v>0</v>
      </c>
      <c r="X5153">
        <v>200500</v>
      </c>
      <c r="Y5153">
        <v>6509</v>
      </c>
      <c r="Z5153">
        <v>207009</v>
      </c>
      <c r="AA5153" t="b">
        <f>ABS(T5153-Z5153)&gt;25000</f>
        <v>1</v>
      </c>
      <c r="AB5153">
        <v>-198483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146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146</v>
      </c>
      <c r="AQ5153">
        <f>K5153/R5153</f>
        <v>0</v>
      </c>
    </row>
    <row r="5154" spans="1:43" x14ac:dyDescent="0.35">
      <c r="A5154" t="s">
        <v>10671</v>
      </c>
      <c r="B5154" t="s">
        <v>10672</v>
      </c>
      <c r="C5154" t="s">
        <v>38</v>
      </c>
      <c r="D5154" t="str">
        <f>IF(P5154&lt;=50000,"Extra Small",IF(AND(P5154&gt;=50000,P5154&lt;250000),"Small",IF(AND(P5154&gt;=250000,P5154&lt;1000000),"Medium",IF(AND(P5154&gt;=1000000,P5154&lt;10000000),"Large",IF(AND(P5154&gt;=10000000,P5154&lt;100000000),"Extra Large",IF(P5154&gt;=100000000,"Extra-extra-large"))))))</f>
        <v>Small</v>
      </c>
      <c r="E5154" t="s">
        <v>43</v>
      </c>
      <c r="F5154">
        <v>0</v>
      </c>
      <c r="G5154">
        <v>0</v>
      </c>
      <c r="H5154">
        <v>14</v>
      </c>
      <c r="I5154">
        <v>1.87</v>
      </c>
      <c r="J5154" t="s">
        <v>269</v>
      </c>
      <c r="K5154">
        <v>32240</v>
      </c>
      <c r="L5154">
        <v>5045</v>
      </c>
      <c r="M5154">
        <v>77304</v>
      </c>
      <c r="N5154">
        <v>88</v>
      </c>
      <c r="O5154">
        <v>87061</v>
      </c>
      <c r="P5154">
        <v>201738</v>
      </c>
      <c r="Q5154">
        <v>0</v>
      </c>
      <c r="R5154">
        <v>201738</v>
      </c>
      <c r="S5154" t="str">
        <f t="shared" si="160"/>
        <v>False</v>
      </c>
      <c r="T5154">
        <v>139759</v>
      </c>
      <c r="U5154" t="b">
        <f t="shared" si="161"/>
        <v>0</v>
      </c>
      <c r="V5154">
        <v>0</v>
      </c>
      <c r="W5154">
        <v>0</v>
      </c>
      <c r="X5154">
        <v>0</v>
      </c>
      <c r="Y5154">
        <v>39985</v>
      </c>
      <c r="Z5154">
        <v>179744</v>
      </c>
      <c r="AA5154" t="b">
        <f>ABS(T5154-Z5154)&gt;25000</f>
        <v>1</v>
      </c>
      <c r="AB5154">
        <v>21994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150167</v>
      </c>
      <c r="AJ5154">
        <v>0</v>
      </c>
      <c r="AK5154">
        <v>0</v>
      </c>
      <c r="AL5154">
        <v>0</v>
      </c>
      <c r="AM5154">
        <v>0</v>
      </c>
      <c r="AN5154">
        <v>7395</v>
      </c>
      <c r="AO5154">
        <v>142772</v>
      </c>
      <c r="AQ5154">
        <f>K5154/R5154</f>
        <v>0.15981124032160526</v>
      </c>
    </row>
    <row r="5155" spans="1:43" x14ac:dyDescent="0.35">
      <c r="A5155" t="s">
        <v>10673</v>
      </c>
      <c r="B5155" t="s">
        <v>10674</v>
      </c>
      <c r="C5155" t="s">
        <v>38</v>
      </c>
      <c r="D5155" t="str">
        <f>IF(P5155&lt;=50000,"Extra Small",IF(AND(P5155&gt;=50000,P5155&lt;250000),"Small",IF(AND(P5155&gt;=250000,P5155&lt;1000000),"Medium",IF(AND(P5155&gt;=1000000,P5155&lt;10000000),"Large",IF(AND(P5155&gt;=10000000,P5155&lt;100000000),"Extra Large",IF(P5155&gt;=100000000,"Extra-extra-large"))))))</f>
        <v>Medium</v>
      </c>
      <c r="E5155" t="s">
        <v>123</v>
      </c>
      <c r="F5155">
        <v>0</v>
      </c>
      <c r="G5155">
        <v>0</v>
      </c>
      <c r="H5155">
        <v>0</v>
      </c>
      <c r="I5155">
        <v>0</v>
      </c>
      <c r="J5155" t="s">
        <v>281</v>
      </c>
      <c r="K5155">
        <v>0</v>
      </c>
      <c r="L5155">
        <v>425002</v>
      </c>
      <c r="M5155">
        <v>0</v>
      </c>
      <c r="N5155">
        <v>0</v>
      </c>
      <c r="O5155">
        <v>0</v>
      </c>
      <c r="P5155">
        <v>425002</v>
      </c>
      <c r="Q5155">
        <v>0</v>
      </c>
      <c r="R5155">
        <v>425002</v>
      </c>
      <c r="S5155" t="str">
        <f t="shared" si="160"/>
        <v>False</v>
      </c>
      <c r="T5155">
        <v>0</v>
      </c>
      <c r="U5155" t="e">
        <f t="shared" si="161"/>
        <v>#DIV/0!</v>
      </c>
      <c r="V5155">
        <v>0</v>
      </c>
      <c r="W5155">
        <v>0</v>
      </c>
      <c r="X5155">
        <v>0</v>
      </c>
      <c r="Y5155">
        <v>0</v>
      </c>
      <c r="Z5155">
        <v>0</v>
      </c>
      <c r="AA5155" t="b">
        <f>ABS(T5155-Z5155)&gt;25000</f>
        <v>0</v>
      </c>
      <c r="AB5155">
        <v>425002</v>
      </c>
      <c r="AC5155">
        <v>0</v>
      </c>
      <c r="AD5155">
        <v>425002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Q5155">
        <f>K5155/R5155</f>
        <v>0</v>
      </c>
    </row>
    <row r="5156" spans="1:43" x14ac:dyDescent="0.35">
      <c r="A5156" t="s">
        <v>10675</v>
      </c>
      <c r="B5156" t="s">
        <v>10676</v>
      </c>
      <c r="C5156" t="s">
        <v>38</v>
      </c>
      <c r="D5156" t="str">
        <f>IF(P5156&lt;=50000,"Extra Small",IF(AND(P5156&gt;=50000,P5156&lt;250000),"Small",IF(AND(P5156&gt;=250000,P5156&lt;1000000),"Medium",IF(AND(P5156&gt;=1000000,P5156&lt;10000000),"Large",IF(AND(P5156&gt;=10000000,P5156&lt;100000000),"Extra Large",IF(P5156&gt;=100000000,"Extra-extra-large"))))))</f>
        <v>Small</v>
      </c>
      <c r="E5156" t="s">
        <v>76</v>
      </c>
      <c r="F5156">
        <v>0</v>
      </c>
      <c r="G5156">
        <v>3</v>
      </c>
      <c r="H5156">
        <v>2</v>
      </c>
      <c r="I5156">
        <v>1.9</v>
      </c>
      <c r="J5156" t="s">
        <v>92</v>
      </c>
      <c r="K5156">
        <v>118301</v>
      </c>
      <c r="L5156">
        <v>23855</v>
      </c>
      <c r="M5156">
        <v>7350</v>
      </c>
      <c r="N5156">
        <v>189</v>
      </c>
      <c r="O5156">
        <v>2645</v>
      </c>
      <c r="P5156">
        <v>152340</v>
      </c>
      <c r="Q5156">
        <v>0</v>
      </c>
      <c r="R5156">
        <v>152340</v>
      </c>
      <c r="S5156" t="str">
        <f t="shared" si="160"/>
        <v>False</v>
      </c>
      <c r="T5156">
        <v>131195</v>
      </c>
      <c r="U5156" t="b">
        <f t="shared" si="161"/>
        <v>0</v>
      </c>
      <c r="V5156">
        <v>0</v>
      </c>
      <c r="W5156">
        <v>0</v>
      </c>
      <c r="X5156">
        <v>0</v>
      </c>
      <c r="Y5156">
        <v>45197</v>
      </c>
      <c r="Z5156">
        <v>176392</v>
      </c>
      <c r="AA5156" t="b">
        <f>ABS(T5156-Z5156)&gt;25000</f>
        <v>1</v>
      </c>
      <c r="AB5156">
        <v>-24052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232937</v>
      </c>
      <c r="AJ5156">
        <v>0</v>
      </c>
      <c r="AK5156">
        <v>0</v>
      </c>
      <c r="AL5156">
        <v>0</v>
      </c>
      <c r="AM5156">
        <v>0</v>
      </c>
      <c r="AN5156">
        <v>112391</v>
      </c>
      <c r="AO5156">
        <v>120546</v>
      </c>
      <c r="AQ5156">
        <f>K5156/R5156</f>
        <v>0.77655901273467243</v>
      </c>
    </row>
    <row r="5157" spans="1:43" x14ac:dyDescent="0.35">
      <c r="A5157" t="s">
        <v>10677</v>
      </c>
      <c r="B5157" t="s">
        <v>10678</v>
      </c>
      <c r="C5157" t="s">
        <v>50</v>
      </c>
      <c r="D5157" t="str">
        <f>IF(P5157&lt;=50000,"Extra Small",IF(AND(P5157&gt;=50000,P5157&lt;250000),"Small",IF(AND(P5157&gt;=250000,P5157&lt;1000000),"Medium",IF(AND(P5157&gt;=1000000,P5157&lt;10000000),"Large",IF(AND(P5157&gt;=10000000,P5157&lt;100000000),"Extra Large",IF(P5157&gt;=100000000,"Extra-extra-large"))))))</f>
        <v>Medium</v>
      </c>
      <c r="E5157" t="s">
        <v>76</v>
      </c>
      <c r="F5157">
        <v>0</v>
      </c>
      <c r="G5157">
        <v>3</v>
      </c>
      <c r="H5157">
        <v>3</v>
      </c>
      <c r="I5157">
        <v>0</v>
      </c>
      <c r="J5157" t="s">
        <v>256</v>
      </c>
      <c r="K5157">
        <v>195140</v>
      </c>
      <c r="L5157">
        <v>10681</v>
      </c>
      <c r="M5157">
        <v>59680</v>
      </c>
      <c r="N5157">
        <v>4205</v>
      </c>
      <c r="O5157">
        <v>27871</v>
      </c>
      <c r="P5157">
        <v>297577</v>
      </c>
      <c r="Q5157">
        <v>0</v>
      </c>
      <c r="R5157">
        <v>297577</v>
      </c>
      <c r="S5157" t="str">
        <f t="shared" si="160"/>
        <v>False</v>
      </c>
      <c r="T5157">
        <v>150473</v>
      </c>
      <c r="U5157" t="b">
        <f t="shared" si="161"/>
        <v>0</v>
      </c>
      <c r="V5157">
        <v>0</v>
      </c>
      <c r="W5157">
        <v>0</v>
      </c>
      <c r="X5157">
        <v>0</v>
      </c>
      <c r="Y5157">
        <v>70336</v>
      </c>
      <c r="Z5157">
        <v>220809</v>
      </c>
      <c r="AA5157" t="b">
        <f>ABS(T5157-Z5157)&gt;25000</f>
        <v>1</v>
      </c>
      <c r="AB5157">
        <v>76768</v>
      </c>
      <c r="AC5157">
        <v>0</v>
      </c>
      <c r="AD5157">
        <v>76768</v>
      </c>
      <c r="AE5157">
        <v>197596</v>
      </c>
      <c r="AF5157">
        <v>0</v>
      </c>
      <c r="AG5157">
        <v>0</v>
      </c>
      <c r="AH5157">
        <v>233411</v>
      </c>
      <c r="AI5157">
        <v>431007</v>
      </c>
      <c r="AJ5157">
        <v>110303</v>
      </c>
      <c r="AK5157">
        <v>0</v>
      </c>
      <c r="AL5157">
        <v>0</v>
      </c>
      <c r="AM5157">
        <v>0</v>
      </c>
      <c r="AN5157">
        <v>110303</v>
      </c>
      <c r="AO5157">
        <v>320704</v>
      </c>
      <c r="AQ5157">
        <f>K5157/R5157</f>
        <v>0.65576304620316761</v>
      </c>
    </row>
    <row r="5158" spans="1:43" x14ac:dyDescent="0.35">
      <c r="A5158" t="s">
        <v>10679</v>
      </c>
      <c r="B5158" t="s">
        <v>10680</v>
      </c>
      <c r="C5158" t="s">
        <v>38</v>
      </c>
      <c r="D5158" t="str">
        <f>IF(P5158&lt;=50000,"Extra Small",IF(AND(P5158&gt;=50000,P5158&lt;250000),"Small",IF(AND(P5158&gt;=250000,P5158&lt;1000000),"Medium",IF(AND(P5158&gt;=1000000,P5158&lt;10000000),"Large",IF(AND(P5158&gt;=10000000,P5158&lt;100000000),"Extra Large",IF(P5158&gt;=100000000,"Extra-extra-large"))))))</f>
        <v>Small</v>
      </c>
      <c r="E5158" t="s">
        <v>39</v>
      </c>
      <c r="F5158">
        <v>0</v>
      </c>
      <c r="G5158">
        <v>0</v>
      </c>
      <c r="H5158">
        <v>0</v>
      </c>
      <c r="I5158">
        <v>0</v>
      </c>
      <c r="J5158" t="s">
        <v>107</v>
      </c>
      <c r="K5158">
        <v>0</v>
      </c>
      <c r="L5158">
        <v>81000</v>
      </c>
      <c r="M5158">
        <v>0</v>
      </c>
      <c r="N5158">
        <v>2000</v>
      </c>
      <c r="O5158">
        <v>0</v>
      </c>
      <c r="P5158">
        <v>83000</v>
      </c>
      <c r="Q5158">
        <v>0</v>
      </c>
      <c r="R5158">
        <v>83000</v>
      </c>
      <c r="S5158" t="str">
        <f t="shared" si="160"/>
        <v>False</v>
      </c>
      <c r="T5158">
        <v>0</v>
      </c>
      <c r="U5158" t="e">
        <f t="shared" si="161"/>
        <v>#DIV/0!</v>
      </c>
      <c r="V5158">
        <v>0</v>
      </c>
      <c r="W5158">
        <v>4819</v>
      </c>
      <c r="X5158">
        <v>0</v>
      </c>
      <c r="Y5158">
        <v>0</v>
      </c>
      <c r="Z5158">
        <v>4819</v>
      </c>
      <c r="AA5158" t="b">
        <f>ABS(T5158-Z5158)&gt;25000</f>
        <v>0</v>
      </c>
      <c r="AB5158">
        <v>78181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90000</v>
      </c>
      <c r="AJ5158">
        <v>0</v>
      </c>
      <c r="AK5158">
        <v>0</v>
      </c>
      <c r="AL5158">
        <v>0</v>
      </c>
      <c r="AM5158">
        <v>0</v>
      </c>
      <c r="AN5158">
        <v>9000</v>
      </c>
      <c r="AO5158">
        <v>81000</v>
      </c>
      <c r="AQ5158">
        <f>K5158/R5158</f>
        <v>0</v>
      </c>
    </row>
    <row r="5159" spans="1:43" x14ac:dyDescent="0.35">
      <c r="A5159" t="s">
        <v>10681</v>
      </c>
      <c r="B5159" t="s">
        <v>10682</v>
      </c>
      <c r="C5159" t="s">
        <v>38</v>
      </c>
      <c r="D5159" t="str">
        <f>IF(P5159&lt;=50000,"Extra Small",IF(AND(P5159&gt;=50000,P5159&lt;250000),"Small",IF(AND(P5159&gt;=250000,P5159&lt;1000000),"Medium",IF(AND(P5159&gt;=1000000,P5159&lt;10000000),"Large",IF(AND(P5159&gt;=10000000,P5159&lt;100000000),"Extra Large",IF(P5159&gt;=100000000,"Extra-extra-large"))))))</f>
        <v>Small</v>
      </c>
      <c r="E5159" t="s">
        <v>110</v>
      </c>
      <c r="F5159">
        <v>0</v>
      </c>
      <c r="G5159">
        <v>0</v>
      </c>
      <c r="H5159">
        <v>0</v>
      </c>
      <c r="I5159">
        <v>0</v>
      </c>
      <c r="J5159" t="s">
        <v>107</v>
      </c>
      <c r="K5159">
        <v>0</v>
      </c>
      <c r="L5159">
        <v>0</v>
      </c>
      <c r="M5159">
        <v>0</v>
      </c>
      <c r="N5159">
        <v>1</v>
      </c>
      <c r="O5159">
        <v>56955</v>
      </c>
      <c r="P5159">
        <v>56956</v>
      </c>
      <c r="Q5159">
        <v>0</v>
      </c>
      <c r="R5159">
        <v>56956</v>
      </c>
      <c r="S5159" t="str">
        <f t="shared" si="160"/>
        <v>False</v>
      </c>
      <c r="T5159">
        <v>0</v>
      </c>
      <c r="U5159" t="e">
        <f t="shared" si="161"/>
        <v>#DIV/0!</v>
      </c>
      <c r="V5159">
        <v>0</v>
      </c>
      <c r="W5159">
        <v>51525</v>
      </c>
      <c r="X5159">
        <v>0</v>
      </c>
      <c r="Y5159">
        <v>5445</v>
      </c>
      <c r="Z5159">
        <v>56970</v>
      </c>
      <c r="AA5159" t="b">
        <f>ABS(T5159-Z5159)&gt;25000</f>
        <v>1</v>
      </c>
      <c r="AB5159">
        <v>-14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3136</v>
      </c>
      <c r="AJ5159">
        <v>0</v>
      </c>
      <c r="AK5159">
        <v>0</v>
      </c>
      <c r="AL5159">
        <v>0</v>
      </c>
      <c r="AM5159">
        <v>0</v>
      </c>
      <c r="AN5159">
        <v>3080</v>
      </c>
      <c r="AO5159">
        <v>56</v>
      </c>
      <c r="AQ5159">
        <f>K5159/R5159</f>
        <v>0</v>
      </c>
    </row>
    <row r="5160" spans="1:43" x14ac:dyDescent="0.35">
      <c r="A5160" t="s">
        <v>10683</v>
      </c>
      <c r="B5160" t="s">
        <v>10684</v>
      </c>
      <c r="C5160" t="s">
        <v>38</v>
      </c>
      <c r="D5160" t="str">
        <f>IF(P5160&lt;=50000,"Extra Small",IF(AND(P5160&gt;=50000,P5160&lt;250000),"Small",IF(AND(P5160&gt;=250000,P5160&lt;1000000),"Medium",IF(AND(P5160&gt;=1000000,P5160&lt;10000000),"Large",IF(AND(P5160&gt;=10000000,P5160&lt;100000000),"Extra Large",IF(P5160&gt;=100000000,"Extra-extra-large"))))))</f>
        <v>Medium</v>
      </c>
      <c r="E5160" t="s">
        <v>487</v>
      </c>
      <c r="F5160">
        <v>2</v>
      </c>
      <c r="G5160">
        <v>1</v>
      </c>
      <c r="H5160">
        <v>0</v>
      </c>
      <c r="I5160">
        <v>2.6</v>
      </c>
      <c r="J5160" t="s">
        <v>1818</v>
      </c>
      <c r="K5160">
        <v>250326</v>
      </c>
      <c r="L5160">
        <v>162426</v>
      </c>
      <c r="M5160">
        <v>0</v>
      </c>
      <c r="N5160">
        <v>3115</v>
      </c>
      <c r="O5160">
        <v>30784</v>
      </c>
      <c r="P5160">
        <v>446651</v>
      </c>
      <c r="Q5160">
        <v>0</v>
      </c>
      <c r="R5160">
        <v>446651</v>
      </c>
      <c r="S5160" t="str">
        <f t="shared" si="160"/>
        <v>False</v>
      </c>
      <c r="T5160">
        <v>63158</v>
      </c>
      <c r="U5160" t="b">
        <f t="shared" si="161"/>
        <v>0</v>
      </c>
      <c r="V5160">
        <v>0</v>
      </c>
      <c r="W5160">
        <v>0</v>
      </c>
      <c r="X5160">
        <v>0</v>
      </c>
      <c r="Y5160">
        <v>333934</v>
      </c>
      <c r="Z5160">
        <v>397092</v>
      </c>
      <c r="AA5160" t="b">
        <f>ABS(T5160-Z5160)&gt;25000</f>
        <v>1</v>
      </c>
      <c r="AB5160">
        <v>49559</v>
      </c>
      <c r="AC5160">
        <v>0</v>
      </c>
      <c r="AD5160">
        <v>49559</v>
      </c>
      <c r="AE5160">
        <v>361899</v>
      </c>
      <c r="AF5160">
        <v>0</v>
      </c>
      <c r="AG5160">
        <v>0</v>
      </c>
      <c r="AH5160">
        <v>48358</v>
      </c>
      <c r="AI5160">
        <v>410257</v>
      </c>
      <c r="AJ5160">
        <v>2224</v>
      </c>
      <c r="AK5160">
        <v>0</v>
      </c>
      <c r="AL5160">
        <v>0</v>
      </c>
      <c r="AM5160">
        <v>0</v>
      </c>
      <c r="AN5160">
        <v>2224</v>
      </c>
      <c r="AO5160">
        <v>408033</v>
      </c>
      <c r="AQ5160">
        <f>K5160/R5160</f>
        <v>0.5604510008933149</v>
      </c>
    </row>
    <row r="5161" spans="1:43" x14ac:dyDescent="0.35">
      <c r="A5161" t="s">
        <v>10685</v>
      </c>
      <c r="B5161" t="s">
        <v>10686</v>
      </c>
      <c r="C5161" t="s">
        <v>50</v>
      </c>
      <c r="D5161" t="str">
        <f>IF(P5161&lt;=50000,"Extra Small",IF(AND(P5161&gt;=50000,P5161&lt;250000),"Small",IF(AND(P5161&gt;=250000,P5161&lt;1000000),"Medium",IF(AND(P5161&gt;=1000000,P5161&lt;10000000),"Large",IF(AND(P5161&gt;=10000000,P5161&lt;100000000),"Extra Large",IF(P5161&gt;=100000000,"Extra-extra-large"))))))</f>
        <v>Extra Large</v>
      </c>
      <c r="E5161" t="s">
        <v>67</v>
      </c>
      <c r="F5161">
        <v>33</v>
      </c>
      <c r="G5161">
        <v>171</v>
      </c>
      <c r="H5161">
        <v>86</v>
      </c>
      <c r="I5161">
        <v>165.96</v>
      </c>
      <c r="J5161" t="s">
        <v>10687</v>
      </c>
      <c r="K5161">
        <v>10444406</v>
      </c>
      <c r="L5161">
        <v>48300</v>
      </c>
      <c r="M5161">
        <v>7215579</v>
      </c>
      <c r="N5161">
        <v>131728</v>
      </c>
      <c r="O5161">
        <v>21526</v>
      </c>
      <c r="P5161">
        <v>17861539</v>
      </c>
      <c r="Q5161">
        <v>0</v>
      </c>
      <c r="R5161">
        <v>17861539</v>
      </c>
      <c r="S5161" t="str">
        <f t="shared" si="160"/>
        <v>False</v>
      </c>
      <c r="T5161">
        <v>11468538</v>
      </c>
      <c r="U5161" t="b">
        <f t="shared" si="161"/>
        <v>0</v>
      </c>
      <c r="V5161">
        <v>77662</v>
      </c>
      <c r="W5161">
        <v>0</v>
      </c>
      <c r="X5161">
        <v>0</v>
      </c>
      <c r="Y5161">
        <v>3310368</v>
      </c>
      <c r="Z5161">
        <v>14856568</v>
      </c>
      <c r="AA5161" t="b">
        <f>ABS(T5161-Z5161)&gt;1000000</f>
        <v>1</v>
      </c>
      <c r="AB5161">
        <v>3004971</v>
      </c>
      <c r="AC5161">
        <v>0</v>
      </c>
      <c r="AD5161">
        <v>3004971</v>
      </c>
      <c r="AE5161">
        <v>11728512</v>
      </c>
      <c r="AF5161">
        <v>0</v>
      </c>
      <c r="AG5161">
        <v>15255605</v>
      </c>
      <c r="AH5161">
        <v>15255605</v>
      </c>
      <c r="AI5161">
        <v>26984117</v>
      </c>
      <c r="AJ5161">
        <v>5061933</v>
      </c>
      <c r="AK5161">
        <v>3087500</v>
      </c>
      <c r="AL5161">
        <v>247139</v>
      </c>
      <c r="AM5161">
        <v>3334639</v>
      </c>
      <c r="AN5161">
        <v>8396572</v>
      </c>
      <c r="AO5161">
        <v>18587545</v>
      </c>
      <c r="AQ5161">
        <f>K5161/R5161</f>
        <v>0.58474278168303417</v>
      </c>
    </row>
    <row r="5162" spans="1:43" x14ac:dyDescent="0.35">
      <c r="A5162" t="s">
        <v>10688</v>
      </c>
      <c r="B5162" t="s">
        <v>10689</v>
      </c>
      <c r="C5162" t="s">
        <v>50</v>
      </c>
      <c r="D5162" t="str">
        <f>IF(P5162&lt;=50000,"Extra Small",IF(AND(P5162&gt;=50000,P5162&lt;250000),"Small",IF(AND(P5162&gt;=250000,P5162&lt;1000000),"Medium",IF(AND(P5162&gt;=1000000,P5162&lt;10000000),"Large",IF(AND(P5162&gt;=10000000,P5162&lt;100000000),"Extra Large",IF(P5162&gt;=100000000,"Extra-extra-large"))))))</f>
        <v>Medium</v>
      </c>
      <c r="E5162" t="s">
        <v>43</v>
      </c>
      <c r="F5162">
        <v>2</v>
      </c>
      <c r="G5162">
        <v>4</v>
      </c>
      <c r="H5162">
        <v>6</v>
      </c>
      <c r="I5162">
        <v>4.2</v>
      </c>
      <c r="J5162" t="s">
        <v>256</v>
      </c>
      <c r="K5162">
        <v>513939</v>
      </c>
      <c r="L5162">
        <v>3803</v>
      </c>
      <c r="M5162">
        <v>42375</v>
      </c>
      <c r="N5162">
        <v>6669</v>
      </c>
      <c r="O5162">
        <v>17137</v>
      </c>
      <c r="P5162">
        <v>583923</v>
      </c>
      <c r="Q5162">
        <v>0</v>
      </c>
      <c r="R5162">
        <v>583923</v>
      </c>
      <c r="S5162" t="str">
        <f t="shared" si="160"/>
        <v>False</v>
      </c>
      <c r="T5162">
        <v>454917</v>
      </c>
      <c r="U5162" t="b">
        <f t="shared" si="161"/>
        <v>0</v>
      </c>
      <c r="V5162">
        <v>0</v>
      </c>
      <c r="W5162">
        <v>0</v>
      </c>
      <c r="X5162">
        <v>0</v>
      </c>
      <c r="Y5162">
        <v>162473</v>
      </c>
      <c r="Z5162">
        <v>617390</v>
      </c>
      <c r="AA5162" t="b">
        <f>ABS(T5162-Z5162)&gt;25000</f>
        <v>1</v>
      </c>
      <c r="AB5162">
        <v>-33467</v>
      </c>
      <c r="AC5162">
        <v>0</v>
      </c>
      <c r="AD5162">
        <v>-33467</v>
      </c>
      <c r="AE5162">
        <v>231852</v>
      </c>
      <c r="AF5162">
        <v>0</v>
      </c>
      <c r="AG5162">
        <v>0</v>
      </c>
      <c r="AH5162">
        <v>512926</v>
      </c>
      <c r="AI5162">
        <v>744778</v>
      </c>
      <c r="AJ5162">
        <v>94499</v>
      </c>
      <c r="AK5162">
        <v>0</v>
      </c>
      <c r="AL5162">
        <v>5447</v>
      </c>
      <c r="AM5162">
        <v>5447</v>
      </c>
      <c r="AN5162">
        <v>99946</v>
      </c>
      <c r="AO5162">
        <v>644832</v>
      </c>
      <c r="AQ5162">
        <f>K5162/R5162</f>
        <v>0.88014858123416961</v>
      </c>
    </row>
    <row r="5163" spans="1:43" x14ac:dyDescent="0.35">
      <c r="A5163" t="s">
        <v>10690</v>
      </c>
      <c r="B5163" t="s">
        <v>10691</v>
      </c>
      <c r="C5163" t="s">
        <v>50</v>
      </c>
      <c r="D5163" t="str">
        <f>IF(P5163&lt;=50000,"Extra Small",IF(AND(P5163&gt;=50000,P5163&lt;250000),"Small",IF(AND(P5163&gt;=250000,P5163&lt;1000000),"Medium",IF(AND(P5163&gt;=1000000,P5163&lt;10000000),"Large",IF(AND(P5163&gt;=10000000,P5163&lt;100000000),"Extra Large",IF(P5163&gt;=100000000,"Extra-extra-large"))))))</f>
        <v>Medium</v>
      </c>
      <c r="E5163" t="s">
        <v>110</v>
      </c>
      <c r="F5163">
        <v>0</v>
      </c>
      <c r="G5163">
        <v>0</v>
      </c>
      <c r="H5163">
        <v>0</v>
      </c>
      <c r="I5163">
        <v>0</v>
      </c>
      <c r="J5163" t="s">
        <v>44</v>
      </c>
      <c r="K5163">
        <v>0</v>
      </c>
      <c r="L5163">
        <v>0</v>
      </c>
      <c r="M5163">
        <v>0</v>
      </c>
      <c r="N5163">
        <v>0</v>
      </c>
      <c r="O5163">
        <v>279206</v>
      </c>
      <c r="P5163">
        <v>279206</v>
      </c>
      <c r="Q5163">
        <v>0</v>
      </c>
      <c r="R5163">
        <v>279206</v>
      </c>
      <c r="S5163" t="str">
        <f t="shared" si="160"/>
        <v>False</v>
      </c>
      <c r="T5163">
        <v>0</v>
      </c>
      <c r="U5163" t="e">
        <f t="shared" si="161"/>
        <v>#DIV/0!</v>
      </c>
      <c r="V5163">
        <v>0</v>
      </c>
      <c r="W5163">
        <v>0</v>
      </c>
      <c r="X5163">
        <v>0</v>
      </c>
      <c r="Y5163">
        <v>228779</v>
      </c>
      <c r="Z5163">
        <v>228779</v>
      </c>
      <c r="AA5163" t="b">
        <f>ABS(T5163-Z5163)&gt;25000</f>
        <v>1</v>
      </c>
      <c r="AB5163">
        <v>50427</v>
      </c>
      <c r="AC5163">
        <v>0</v>
      </c>
      <c r="AD5163">
        <v>50427</v>
      </c>
      <c r="AE5163">
        <v>4709</v>
      </c>
      <c r="AF5163">
        <v>0</v>
      </c>
      <c r="AG5163">
        <v>0</v>
      </c>
      <c r="AH5163">
        <v>1202637</v>
      </c>
      <c r="AI5163">
        <v>1207346</v>
      </c>
      <c r="AJ5163">
        <v>4023</v>
      </c>
      <c r="AK5163">
        <v>0</v>
      </c>
      <c r="AL5163">
        <v>0</v>
      </c>
      <c r="AM5163">
        <v>261764</v>
      </c>
      <c r="AN5163">
        <v>265787</v>
      </c>
      <c r="AO5163">
        <v>941559</v>
      </c>
      <c r="AQ5163">
        <f>K5163/R5163</f>
        <v>0</v>
      </c>
    </row>
    <row r="5164" spans="1:43" x14ac:dyDescent="0.35">
      <c r="A5164" t="s">
        <v>10692</v>
      </c>
      <c r="B5164" t="s">
        <v>10693</v>
      </c>
      <c r="C5164" t="s">
        <v>50</v>
      </c>
      <c r="D5164" t="str">
        <f>IF(P5164&lt;=50000,"Extra Small",IF(AND(P5164&gt;=50000,P5164&lt;250000),"Small",IF(AND(P5164&gt;=250000,P5164&lt;1000000),"Medium",IF(AND(P5164&gt;=1000000,P5164&lt;10000000),"Large",IF(AND(P5164&gt;=10000000,P5164&lt;100000000),"Extra Large",IF(P5164&gt;=100000000,"Extra-extra-large"))))))</f>
        <v>Extra Small</v>
      </c>
      <c r="E5164" t="s">
        <v>67</v>
      </c>
      <c r="F5164">
        <v>0</v>
      </c>
      <c r="G5164">
        <v>0</v>
      </c>
      <c r="H5164">
        <v>0</v>
      </c>
      <c r="I5164">
        <v>0</v>
      </c>
      <c r="J5164" t="s">
        <v>80</v>
      </c>
      <c r="K5164">
        <v>9350</v>
      </c>
      <c r="L5164">
        <v>6180</v>
      </c>
      <c r="M5164">
        <v>26717</v>
      </c>
      <c r="N5164">
        <v>0</v>
      </c>
      <c r="O5164">
        <v>0</v>
      </c>
      <c r="P5164">
        <v>42247</v>
      </c>
      <c r="Q5164">
        <v>0</v>
      </c>
      <c r="R5164">
        <v>42247</v>
      </c>
      <c r="S5164" t="str">
        <f t="shared" si="160"/>
        <v>False</v>
      </c>
      <c r="T5164">
        <v>0</v>
      </c>
      <c r="U5164" t="e">
        <f t="shared" si="161"/>
        <v>#DIV/0!</v>
      </c>
      <c r="V5164">
        <v>0</v>
      </c>
      <c r="W5164">
        <v>20861</v>
      </c>
      <c r="X5164">
        <v>0</v>
      </c>
      <c r="Y5164">
        <v>5300</v>
      </c>
      <c r="Z5164">
        <v>26161</v>
      </c>
      <c r="AA5164" t="b">
        <f>ABS(T5164-Z5164)&gt;25000</f>
        <v>1</v>
      </c>
      <c r="AB5164">
        <v>16086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Q5164">
        <f>K5164/R5164</f>
        <v>0.22131748999928988</v>
      </c>
    </row>
    <row r="5165" spans="1:43" x14ac:dyDescent="0.35">
      <c r="A5165" t="s">
        <v>10694</v>
      </c>
      <c r="B5165" t="s">
        <v>10695</v>
      </c>
      <c r="C5165" t="s">
        <v>38</v>
      </c>
      <c r="D5165" t="str">
        <f>IF(P5165&lt;=50000,"Extra Small",IF(AND(P5165&gt;=50000,P5165&lt;250000),"Small",IF(AND(P5165&gt;=250000,P5165&lt;1000000),"Medium",IF(AND(P5165&gt;=1000000,P5165&lt;10000000),"Large",IF(AND(P5165&gt;=10000000,P5165&lt;100000000),"Extra Large",IF(P5165&gt;=100000000,"Extra-extra-large"))))))</f>
        <v>Medium</v>
      </c>
      <c r="E5165" t="s">
        <v>110</v>
      </c>
      <c r="F5165">
        <v>0</v>
      </c>
      <c r="G5165">
        <v>1</v>
      </c>
      <c r="H5165">
        <v>6</v>
      </c>
      <c r="I5165">
        <v>0</v>
      </c>
      <c r="J5165" t="s">
        <v>386</v>
      </c>
      <c r="K5165">
        <v>0</v>
      </c>
      <c r="L5165">
        <v>0</v>
      </c>
      <c r="M5165">
        <v>313555</v>
      </c>
      <c r="N5165">
        <v>191</v>
      </c>
      <c r="O5165">
        <v>0</v>
      </c>
      <c r="P5165">
        <v>313746</v>
      </c>
      <c r="Q5165">
        <v>0</v>
      </c>
      <c r="R5165">
        <v>313746</v>
      </c>
      <c r="S5165" t="str">
        <f t="shared" si="160"/>
        <v>False</v>
      </c>
      <c r="T5165">
        <v>146221</v>
      </c>
      <c r="U5165" t="b">
        <f t="shared" si="161"/>
        <v>0</v>
      </c>
      <c r="V5165">
        <v>0</v>
      </c>
      <c r="W5165">
        <v>0</v>
      </c>
      <c r="X5165">
        <v>0</v>
      </c>
      <c r="Y5165">
        <v>137515</v>
      </c>
      <c r="Z5165">
        <v>283736</v>
      </c>
      <c r="AA5165" t="b">
        <f>ABS(T5165-Z5165)&gt;25000</f>
        <v>1</v>
      </c>
      <c r="AB5165">
        <v>30010</v>
      </c>
      <c r="AC5165">
        <v>0</v>
      </c>
      <c r="AD5165">
        <v>30010</v>
      </c>
      <c r="AE5165">
        <v>284416</v>
      </c>
      <c r="AF5165">
        <v>0</v>
      </c>
      <c r="AG5165">
        <v>0</v>
      </c>
      <c r="AH5165">
        <v>91130</v>
      </c>
      <c r="AI5165">
        <v>375546</v>
      </c>
      <c r="AJ5165">
        <v>118176</v>
      </c>
      <c r="AK5165">
        <v>0</v>
      </c>
      <c r="AL5165">
        <v>0</v>
      </c>
      <c r="AM5165">
        <v>69100</v>
      </c>
      <c r="AN5165">
        <v>187276</v>
      </c>
      <c r="AO5165">
        <v>188270</v>
      </c>
      <c r="AQ5165">
        <f>K5165/R5165</f>
        <v>0</v>
      </c>
    </row>
    <row r="5166" spans="1:43" x14ac:dyDescent="0.35">
      <c r="A5166" t="s">
        <v>10696</v>
      </c>
      <c r="B5166" t="s">
        <v>10697</v>
      </c>
      <c r="C5166" t="s">
        <v>38</v>
      </c>
      <c r="D5166" t="str">
        <f>IF(P5166&lt;=50000,"Extra Small",IF(AND(P5166&gt;=50000,P5166&lt;250000),"Small",IF(AND(P5166&gt;=250000,P5166&lt;1000000),"Medium",IF(AND(P5166&gt;=1000000,P5166&lt;10000000),"Large",IF(AND(P5166&gt;=10000000,P5166&lt;100000000),"Extra Large",IF(P5166&gt;=100000000,"Extra-extra-large"))))))</f>
        <v>Medium</v>
      </c>
      <c r="E5166" t="s">
        <v>43</v>
      </c>
      <c r="F5166">
        <v>1</v>
      </c>
      <c r="G5166">
        <v>4</v>
      </c>
      <c r="H5166">
        <v>3</v>
      </c>
      <c r="I5166">
        <v>3.3</v>
      </c>
      <c r="J5166" t="s">
        <v>472</v>
      </c>
      <c r="K5166">
        <v>162178</v>
      </c>
      <c r="L5166">
        <v>0</v>
      </c>
      <c r="M5166">
        <v>116577</v>
      </c>
      <c r="N5166">
        <v>983</v>
      </c>
      <c r="O5166">
        <v>0</v>
      </c>
      <c r="P5166">
        <v>279738</v>
      </c>
      <c r="Q5166">
        <v>0</v>
      </c>
      <c r="R5166">
        <v>279738</v>
      </c>
      <c r="S5166" t="str">
        <f t="shared" si="160"/>
        <v>False</v>
      </c>
      <c r="T5166">
        <v>218929</v>
      </c>
      <c r="U5166" t="b">
        <f t="shared" si="161"/>
        <v>0</v>
      </c>
      <c r="V5166">
        <v>0</v>
      </c>
      <c r="W5166">
        <v>0</v>
      </c>
      <c r="X5166">
        <v>0</v>
      </c>
      <c r="Y5166">
        <v>41132</v>
      </c>
      <c r="Z5166">
        <v>260061</v>
      </c>
      <c r="AA5166" t="b">
        <f>ABS(T5166-Z5166)&gt;25000</f>
        <v>1</v>
      </c>
      <c r="AB5166">
        <v>19677</v>
      </c>
      <c r="AC5166">
        <v>0</v>
      </c>
      <c r="AD5166">
        <v>19677</v>
      </c>
      <c r="AE5166">
        <v>180807</v>
      </c>
      <c r="AF5166">
        <v>0</v>
      </c>
      <c r="AG5166">
        <v>0</v>
      </c>
      <c r="AH5166">
        <v>0</v>
      </c>
      <c r="AI5166">
        <v>180807</v>
      </c>
      <c r="AJ5166">
        <v>58563</v>
      </c>
      <c r="AK5166">
        <v>0</v>
      </c>
      <c r="AL5166">
        <v>0</v>
      </c>
      <c r="AM5166">
        <v>25188</v>
      </c>
      <c r="AN5166">
        <v>83751</v>
      </c>
      <c r="AO5166">
        <v>97056</v>
      </c>
      <c r="AQ5166">
        <f>K5166/R5166</f>
        <v>0.57974962286139176</v>
      </c>
    </row>
    <row r="5167" spans="1:43" x14ac:dyDescent="0.35">
      <c r="A5167" t="s">
        <v>10698</v>
      </c>
      <c r="B5167" t="s">
        <v>10699</v>
      </c>
      <c r="C5167" t="s">
        <v>38</v>
      </c>
      <c r="D5167" t="str">
        <f>IF(P5167&lt;=50000,"Extra Small",IF(AND(P5167&gt;=50000,P5167&lt;250000),"Small",IF(AND(P5167&gt;=250000,P5167&lt;1000000),"Medium",IF(AND(P5167&gt;=1000000,P5167&lt;10000000),"Large",IF(AND(P5167&gt;=10000000,P5167&lt;100000000),"Extra Large",IF(P5167&gt;=100000000,"Extra-extra-large"))))))</f>
        <v>Large</v>
      </c>
      <c r="E5167" t="s">
        <v>110</v>
      </c>
      <c r="F5167">
        <v>46</v>
      </c>
      <c r="G5167">
        <v>38</v>
      </c>
      <c r="H5167">
        <v>46</v>
      </c>
      <c r="I5167">
        <v>69.3</v>
      </c>
      <c r="J5167" t="s">
        <v>281</v>
      </c>
      <c r="K5167">
        <v>7198932</v>
      </c>
      <c r="L5167">
        <v>10006</v>
      </c>
      <c r="M5167">
        <v>715843</v>
      </c>
      <c r="N5167">
        <v>60386</v>
      </c>
      <c r="O5167">
        <v>0</v>
      </c>
      <c r="P5167">
        <v>7985167</v>
      </c>
      <c r="Q5167">
        <v>35484</v>
      </c>
      <c r="R5167">
        <v>8020651</v>
      </c>
      <c r="S5167" t="str">
        <f t="shared" si="160"/>
        <v>False</v>
      </c>
      <c r="T5167">
        <v>6834596</v>
      </c>
      <c r="U5167" t="b">
        <f t="shared" si="161"/>
        <v>0</v>
      </c>
      <c r="V5167">
        <v>0</v>
      </c>
      <c r="W5167">
        <v>0</v>
      </c>
      <c r="X5167">
        <v>0</v>
      </c>
      <c r="Y5167">
        <v>1975576</v>
      </c>
      <c r="Z5167">
        <v>8810172</v>
      </c>
      <c r="AA5167" t="b">
        <f>ABS(T5167-Z5167)&gt;1000000</f>
        <v>1</v>
      </c>
      <c r="AB5167">
        <v>-789521</v>
      </c>
      <c r="AC5167">
        <v>0</v>
      </c>
      <c r="AD5167">
        <v>-789521</v>
      </c>
      <c r="AE5167">
        <v>3183217</v>
      </c>
      <c r="AF5167">
        <v>0</v>
      </c>
      <c r="AG5167">
        <v>3702317</v>
      </c>
      <c r="AH5167">
        <v>3702317</v>
      </c>
      <c r="AI5167">
        <v>6885534</v>
      </c>
      <c r="AJ5167">
        <v>1480603</v>
      </c>
      <c r="AK5167">
        <v>0</v>
      </c>
      <c r="AL5167">
        <v>124682</v>
      </c>
      <c r="AM5167">
        <v>124682</v>
      </c>
      <c r="AN5167">
        <v>1605285</v>
      </c>
      <c r="AO5167">
        <v>5280249</v>
      </c>
      <c r="AQ5167">
        <f>K5167/R5167</f>
        <v>0.89754958793245088</v>
      </c>
    </row>
    <row r="5168" spans="1:43" x14ac:dyDescent="0.35">
      <c r="A5168" t="s">
        <v>10700</v>
      </c>
      <c r="B5168" t="s">
        <v>10701</v>
      </c>
      <c r="C5168" t="s">
        <v>50</v>
      </c>
      <c r="D5168" t="str">
        <f>IF(P5168&lt;=50000,"Extra Small",IF(AND(P5168&gt;=50000,P5168&lt;250000),"Small",IF(AND(P5168&gt;=250000,P5168&lt;1000000),"Medium",IF(AND(P5168&gt;=1000000,P5168&lt;10000000),"Large",IF(AND(P5168&gt;=10000000,P5168&lt;100000000),"Extra Large",IF(P5168&gt;=100000000,"Extra-extra-large"))))))</f>
        <v>Large</v>
      </c>
      <c r="E5168" t="s">
        <v>67</v>
      </c>
      <c r="F5168">
        <v>3</v>
      </c>
      <c r="G5168">
        <v>93</v>
      </c>
      <c r="H5168">
        <v>8</v>
      </c>
      <c r="I5168">
        <v>53.5</v>
      </c>
      <c r="J5168" t="s">
        <v>339</v>
      </c>
      <c r="K5168">
        <v>3408058</v>
      </c>
      <c r="L5168">
        <v>168450</v>
      </c>
      <c r="M5168">
        <v>1474271</v>
      </c>
      <c r="N5168">
        <v>319660</v>
      </c>
      <c r="O5168">
        <v>44267</v>
      </c>
      <c r="P5168">
        <v>5414706</v>
      </c>
      <c r="Q5168">
        <v>0</v>
      </c>
      <c r="R5168">
        <v>5414706</v>
      </c>
      <c r="S5168" t="str">
        <f t="shared" si="160"/>
        <v>False</v>
      </c>
      <c r="T5168">
        <v>4241317</v>
      </c>
      <c r="U5168" t="b">
        <f t="shared" si="161"/>
        <v>0</v>
      </c>
      <c r="V5168">
        <v>45348</v>
      </c>
      <c r="W5168">
        <v>0</v>
      </c>
      <c r="X5168">
        <v>0</v>
      </c>
      <c r="Y5168">
        <v>1383827</v>
      </c>
      <c r="Z5168">
        <v>5670492</v>
      </c>
      <c r="AA5168" t="b">
        <f>ABS(T5168-Z5168)&gt;1000000</f>
        <v>1</v>
      </c>
      <c r="AB5168">
        <v>-255786</v>
      </c>
      <c r="AC5168">
        <v>-127782</v>
      </c>
      <c r="AD5168">
        <v>-383568</v>
      </c>
      <c r="AE5168">
        <v>10285600</v>
      </c>
      <c r="AF5168">
        <v>0</v>
      </c>
      <c r="AG5168">
        <v>12796338</v>
      </c>
      <c r="AH5168">
        <v>12796338</v>
      </c>
      <c r="AI5168">
        <v>23081938</v>
      </c>
      <c r="AJ5168">
        <v>12280033</v>
      </c>
      <c r="AK5168">
        <v>0</v>
      </c>
      <c r="AL5168">
        <v>125650</v>
      </c>
      <c r="AM5168">
        <v>125650</v>
      </c>
      <c r="AN5168">
        <v>12405683</v>
      </c>
      <c r="AO5168">
        <v>10676255</v>
      </c>
      <c r="AQ5168">
        <f>K5168/R5168</f>
        <v>0.62940776470596926</v>
      </c>
    </row>
    <row r="5169" spans="1:43" x14ac:dyDescent="0.35">
      <c r="A5169" t="s">
        <v>10702</v>
      </c>
      <c r="B5169" t="s">
        <v>10703</v>
      </c>
      <c r="C5169" t="s">
        <v>38</v>
      </c>
      <c r="D5169" t="str">
        <f>IF(P5169&lt;=50000,"Extra Small",IF(AND(P5169&gt;=50000,P5169&lt;250000),"Small",IF(AND(P5169&gt;=250000,P5169&lt;1000000),"Medium",IF(AND(P5169&gt;=1000000,P5169&lt;10000000),"Large",IF(AND(P5169&gt;=10000000,P5169&lt;100000000),"Extra Large",IF(P5169&gt;=100000000,"Extra-extra-large"))))))</f>
        <v>Extra Small</v>
      </c>
      <c r="E5169" t="s">
        <v>85</v>
      </c>
      <c r="F5169">
        <v>0</v>
      </c>
      <c r="G5169">
        <v>0</v>
      </c>
      <c r="H5169">
        <v>0</v>
      </c>
      <c r="I5169">
        <v>0</v>
      </c>
      <c r="J5169" t="s">
        <v>92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26</v>
      </c>
      <c r="R5169">
        <v>26</v>
      </c>
      <c r="S5169" t="str">
        <f t="shared" si="160"/>
        <v>False</v>
      </c>
      <c r="T5169">
        <v>0</v>
      </c>
      <c r="U5169" t="e">
        <f t="shared" si="161"/>
        <v>#DIV/0!</v>
      </c>
      <c r="V5169">
        <v>0</v>
      </c>
      <c r="W5169">
        <v>0</v>
      </c>
      <c r="X5169">
        <v>0</v>
      </c>
      <c r="Y5169">
        <v>125</v>
      </c>
      <c r="Z5169">
        <v>125</v>
      </c>
      <c r="AA5169" t="b">
        <f>ABS(T5169-Z5169)&gt;25000</f>
        <v>0</v>
      </c>
      <c r="AB5169">
        <v>-99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9597</v>
      </c>
      <c r="AJ5169">
        <v>0</v>
      </c>
      <c r="AK5169">
        <v>0</v>
      </c>
      <c r="AL5169">
        <v>0</v>
      </c>
      <c r="AM5169">
        <v>0</v>
      </c>
      <c r="AN5169">
        <v>257</v>
      </c>
      <c r="AO5169">
        <v>9340</v>
      </c>
      <c r="AQ5169">
        <f>K5169/R5169</f>
        <v>0</v>
      </c>
    </row>
    <row r="5170" spans="1:43" x14ac:dyDescent="0.35">
      <c r="A5170" t="s">
        <v>10704</v>
      </c>
      <c r="B5170" t="s">
        <v>10705</v>
      </c>
      <c r="C5170" t="s">
        <v>38</v>
      </c>
      <c r="D5170" t="str">
        <f>IF(P5170&lt;=50000,"Extra Small",IF(AND(P5170&gt;=50000,P5170&lt;250000),"Small",IF(AND(P5170&gt;=250000,P5170&lt;1000000),"Medium",IF(AND(P5170&gt;=1000000,P5170&lt;10000000),"Large",IF(AND(P5170&gt;=10000000,P5170&lt;100000000),"Extra Large",IF(P5170&gt;=100000000,"Extra-extra-large"))))))</f>
        <v>Extra Small</v>
      </c>
      <c r="E5170" t="s">
        <v>85</v>
      </c>
      <c r="F5170">
        <v>0</v>
      </c>
      <c r="G5170">
        <v>0</v>
      </c>
      <c r="H5170">
        <v>0</v>
      </c>
      <c r="I5170">
        <v>0</v>
      </c>
      <c r="J5170" t="s">
        <v>107</v>
      </c>
      <c r="K5170">
        <v>0</v>
      </c>
      <c r="L5170">
        <v>0</v>
      </c>
      <c r="M5170">
        <v>0</v>
      </c>
      <c r="N5170">
        <v>19994</v>
      </c>
      <c r="O5170">
        <v>0</v>
      </c>
      <c r="P5170">
        <v>19994</v>
      </c>
      <c r="Q5170">
        <v>0</v>
      </c>
      <c r="R5170">
        <v>19994</v>
      </c>
      <c r="S5170" t="str">
        <f t="shared" si="160"/>
        <v>False</v>
      </c>
      <c r="T5170">
        <v>0</v>
      </c>
      <c r="U5170" t="e">
        <f t="shared" si="161"/>
        <v>#DIV/0!</v>
      </c>
      <c r="V5170">
        <v>0</v>
      </c>
      <c r="W5170">
        <v>16000</v>
      </c>
      <c r="X5170">
        <v>0</v>
      </c>
      <c r="Y5170">
        <v>6930</v>
      </c>
      <c r="Z5170">
        <v>22930</v>
      </c>
      <c r="AA5170" t="b">
        <f>ABS(T5170-Z5170)&gt;25000</f>
        <v>0</v>
      </c>
      <c r="AB5170">
        <v>-2936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309020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309020</v>
      </c>
      <c r="AQ5170">
        <f>K5170/R5170</f>
        <v>0</v>
      </c>
    </row>
    <row r="5171" spans="1:43" x14ac:dyDescent="0.35">
      <c r="A5171" t="s">
        <v>10706</v>
      </c>
      <c r="B5171" t="s">
        <v>10707</v>
      </c>
      <c r="C5171" t="s">
        <v>38</v>
      </c>
      <c r="D5171" t="str">
        <f>IF(P5171&lt;=50000,"Extra Small",IF(AND(P5171&gt;=50000,P5171&lt;250000),"Small",IF(AND(P5171&gt;=250000,P5171&lt;1000000),"Medium",IF(AND(P5171&gt;=1000000,P5171&lt;10000000),"Large",IF(AND(P5171&gt;=10000000,P5171&lt;100000000),"Extra Large",IF(P5171&gt;=100000000,"Extra-extra-large"))))))</f>
        <v>Extra Small</v>
      </c>
      <c r="E5171" t="s">
        <v>110</v>
      </c>
      <c r="F5171">
        <v>0</v>
      </c>
      <c r="G5171">
        <v>0</v>
      </c>
      <c r="H5171">
        <v>0</v>
      </c>
      <c r="I5171">
        <v>5</v>
      </c>
      <c r="J5171" t="s">
        <v>92</v>
      </c>
      <c r="K5171">
        <v>5000</v>
      </c>
      <c r="L5171">
        <v>2500</v>
      </c>
      <c r="M5171">
        <v>0</v>
      </c>
      <c r="N5171">
        <v>0</v>
      </c>
      <c r="O5171">
        <v>0</v>
      </c>
      <c r="P5171">
        <v>7500</v>
      </c>
      <c r="Q5171">
        <v>0</v>
      </c>
      <c r="R5171">
        <v>7500</v>
      </c>
      <c r="S5171" t="str">
        <f t="shared" si="160"/>
        <v>False</v>
      </c>
      <c r="T5171">
        <v>0</v>
      </c>
      <c r="U5171" t="e">
        <f t="shared" si="161"/>
        <v>#DIV/0!</v>
      </c>
      <c r="V5171">
        <v>0</v>
      </c>
      <c r="W5171">
        <v>2000</v>
      </c>
      <c r="X5171">
        <v>0</v>
      </c>
      <c r="Y5171">
        <v>0</v>
      </c>
      <c r="Z5171">
        <v>2000</v>
      </c>
      <c r="AA5171" t="b">
        <f>ABS(T5171-Z5171)&gt;25000</f>
        <v>0</v>
      </c>
      <c r="AB5171">
        <v>5500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7000</v>
      </c>
      <c r="AJ5171">
        <v>0</v>
      </c>
      <c r="AK5171">
        <v>0</v>
      </c>
      <c r="AL5171">
        <v>0</v>
      </c>
      <c r="AM5171">
        <v>0</v>
      </c>
      <c r="AN5171">
        <v>2500</v>
      </c>
      <c r="AO5171">
        <v>4500</v>
      </c>
      <c r="AQ5171">
        <f>K5171/R5171</f>
        <v>0.66666666666666663</v>
      </c>
    </row>
    <row r="5172" spans="1:43" x14ac:dyDescent="0.35">
      <c r="A5172" t="s">
        <v>10708</v>
      </c>
      <c r="B5172" t="s">
        <v>10709</v>
      </c>
      <c r="C5172" t="s">
        <v>38</v>
      </c>
      <c r="D5172" t="str">
        <f>IF(P5172&lt;=50000,"Extra Small",IF(AND(P5172&gt;=50000,P5172&lt;250000),"Small",IF(AND(P5172&gt;=250000,P5172&lt;1000000),"Medium",IF(AND(P5172&gt;=1000000,P5172&lt;10000000),"Large",IF(AND(P5172&gt;=10000000,P5172&lt;100000000),"Extra Large",IF(P5172&gt;=100000000,"Extra-extra-large"))))))</f>
        <v>Small</v>
      </c>
      <c r="E5172" t="s">
        <v>85</v>
      </c>
      <c r="F5172">
        <v>0</v>
      </c>
      <c r="G5172">
        <v>1</v>
      </c>
      <c r="H5172">
        <v>0</v>
      </c>
      <c r="I5172">
        <v>0</v>
      </c>
      <c r="J5172" t="s">
        <v>10710</v>
      </c>
      <c r="K5172">
        <v>0</v>
      </c>
      <c r="L5172">
        <v>4528</v>
      </c>
      <c r="M5172">
        <v>201033</v>
      </c>
      <c r="N5172">
        <v>17209</v>
      </c>
      <c r="O5172">
        <v>2723</v>
      </c>
      <c r="P5172">
        <v>225493</v>
      </c>
      <c r="Q5172">
        <v>0</v>
      </c>
      <c r="R5172">
        <v>225493</v>
      </c>
      <c r="S5172" t="str">
        <f t="shared" si="160"/>
        <v>False</v>
      </c>
      <c r="T5172">
        <v>39773</v>
      </c>
      <c r="U5172" t="b">
        <f t="shared" si="161"/>
        <v>0</v>
      </c>
      <c r="V5172">
        <v>0</v>
      </c>
      <c r="W5172">
        <v>69050</v>
      </c>
      <c r="X5172">
        <v>0</v>
      </c>
      <c r="Y5172">
        <v>114913</v>
      </c>
      <c r="Z5172">
        <v>223736</v>
      </c>
      <c r="AA5172" t="b">
        <f>ABS(T5172-Z5172)&gt;25000</f>
        <v>1</v>
      </c>
      <c r="AB5172">
        <v>1757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568463</v>
      </c>
      <c r="AJ5172">
        <v>0</v>
      </c>
      <c r="AK5172">
        <v>0</v>
      </c>
      <c r="AL5172">
        <v>0</v>
      </c>
      <c r="AM5172">
        <v>0</v>
      </c>
      <c r="AN5172">
        <v>82478</v>
      </c>
      <c r="AO5172">
        <v>485985</v>
      </c>
      <c r="AQ5172">
        <f>K5172/R5172</f>
        <v>0</v>
      </c>
    </row>
    <row r="5173" spans="1:43" x14ac:dyDescent="0.35">
      <c r="A5173" t="s">
        <v>10711</v>
      </c>
      <c r="B5173" t="s">
        <v>10712</v>
      </c>
      <c r="C5173" t="s">
        <v>38</v>
      </c>
      <c r="D5173" t="str">
        <f>IF(P5173&lt;=50000,"Extra Small",IF(AND(P5173&gt;=50000,P5173&lt;250000),"Small",IF(AND(P5173&gt;=250000,P5173&lt;1000000),"Medium",IF(AND(P5173&gt;=1000000,P5173&lt;10000000),"Large",IF(AND(P5173&gt;=10000000,P5173&lt;100000000),"Extra Large",IF(P5173&gt;=100000000,"Extra-extra-large"))))))</f>
        <v>Medium</v>
      </c>
      <c r="E5173" t="s">
        <v>43</v>
      </c>
      <c r="F5173">
        <v>0</v>
      </c>
      <c r="G5173">
        <v>7</v>
      </c>
      <c r="H5173">
        <v>0</v>
      </c>
      <c r="I5173">
        <v>2</v>
      </c>
      <c r="J5173" t="s">
        <v>56</v>
      </c>
      <c r="K5173">
        <v>150000</v>
      </c>
      <c r="L5173">
        <v>182654</v>
      </c>
      <c r="M5173">
        <v>0</v>
      </c>
      <c r="N5173">
        <v>736</v>
      </c>
      <c r="O5173">
        <v>5623</v>
      </c>
      <c r="P5173">
        <v>339013</v>
      </c>
      <c r="Q5173">
        <v>0</v>
      </c>
      <c r="R5173">
        <v>339013</v>
      </c>
      <c r="S5173" t="str">
        <f t="shared" si="160"/>
        <v>False</v>
      </c>
      <c r="T5173">
        <v>176877</v>
      </c>
      <c r="U5173" t="b">
        <f t="shared" si="161"/>
        <v>0</v>
      </c>
      <c r="V5173">
        <v>0</v>
      </c>
      <c r="W5173">
        <v>5543</v>
      </c>
      <c r="X5173">
        <v>0</v>
      </c>
      <c r="Y5173">
        <v>39017</v>
      </c>
      <c r="Z5173">
        <v>221437</v>
      </c>
      <c r="AA5173" t="b">
        <f>ABS(T5173-Z5173)&gt;25000</f>
        <v>1</v>
      </c>
      <c r="AB5173">
        <v>117576</v>
      </c>
      <c r="AC5173">
        <v>0</v>
      </c>
      <c r="AD5173">
        <v>117576</v>
      </c>
      <c r="AE5173">
        <v>193314</v>
      </c>
      <c r="AF5173">
        <v>0</v>
      </c>
      <c r="AG5173">
        <v>0</v>
      </c>
      <c r="AH5173">
        <v>910</v>
      </c>
      <c r="AI5173">
        <v>194224</v>
      </c>
      <c r="AJ5173">
        <v>15994</v>
      </c>
      <c r="AK5173">
        <v>0</v>
      </c>
      <c r="AL5173">
        <v>0</v>
      </c>
      <c r="AM5173">
        <v>0</v>
      </c>
      <c r="AN5173">
        <v>15994</v>
      </c>
      <c r="AO5173">
        <v>178230</v>
      </c>
      <c r="AQ5173">
        <f>K5173/R5173</f>
        <v>0.44246090857872705</v>
      </c>
    </row>
    <row r="5174" spans="1:43" x14ac:dyDescent="0.35">
      <c r="A5174" t="s">
        <v>10713</v>
      </c>
      <c r="B5174" t="s">
        <v>10714</v>
      </c>
      <c r="C5174" t="s">
        <v>38</v>
      </c>
      <c r="D5174" t="str">
        <f>IF(P5174&lt;=50000,"Extra Small",IF(AND(P5174&gt;=50000,P5174&lt;250000),"Small",IF(AND(P5174&gt;=250000,P5174&lt;1000000),"Medium",IF(AND(P5174&gt;=1000000,P5174&lt;10000000),"Large",IF(AND(P5174&gt;=10000000,P5174&lt;100000000),"Extra Large",IF(P5174&gt;=100000000,"Extra-extra-large"))))))</f>
        <v>Extra Large</v>
      </c>
      <c r="E5174" t="s">
        <v>55</v>
      </c>
      <c r="F5174">
        <v>26</v>
      </c>
      <c r="G5174">
        <v>109</v>
      </c>
      <c r="H5174">
        <v>41</v>
      </c>
      <c r="I5174">
        <v>84.4</v>
      </c>
      <c r="J5174" t="s">
        <v>143</v>
      </c>
      <c r="K5174">
        <v>9983672</v>
      </c>
      <c r="L5174">
        <v>12073</v>
      </c>
      <c r="M5174">
        <v>1428249</v>
      </c>
      <c r="N5174">
        <v>57492</v>
      </c>
      <c r="O5174">
        <v>788701</v>
      </c>
      <c r="P5174">
        <v>12270187</v>
      </c>
      <c r="Q5174">
        <v>0</v>
      </c>
      <c r="R5174">
        <v>12270187</v>
      </c>
      <c r="S5174" t="str">
        <f t="shared" si="160"/>
        <v>False</v>
      </c>
      <c r="T5174">
        <v>8615021</v>
      </c>
      <c r="U5174" t="b">
        <f t="shared" si="161"/>
        <v>0</v>
      </c>
      <c r="V5174">
        <v>0</v>
      </c>
      <c r="W5174">
        <v>0</v>
      </c>
      <c r="X5174">
        <v>0</v>
      </c>
      <c r="Y5174">
        <v>4118873</v>
      </c>
      <c r="Z5174">
        <v>12733894</v>
      </c>
      <c r="AA5174" t="b">
        <f>ABS(T5174-Z5174)&gt;1000000</f>
        <v>1</v>
      </c>
      <c r="AB5174">
        <v>-463707</v>
      </c>
      <c r="AC5174">
        <v>0</v>
      </c>
      <c r="AD5174">
        <v>-463707</v>
      </c>
      <c r="AE5174">
        <v>4090784</v>
      </c>
      <c r="AF5174">
        <v>0</v>
      </c>
      <c r="AG5174">
        <v>707335</v>
      </c>
      <c r="AH5174">
        <v>707335</v>
      </c>
      <c r="AI5174">
        <v>4798119</v>
      </c>
      <c r="AJ5174">
        <v>3900351</v>
      </c>
      <c r="AK5174">
        <v>0</v>
      </c>
      <c r="AL5174">
        <v>637276</v>
      </c>
      <c r="AM5174">
        <v>637276</v>
      </c>
      <c r="AN5174">
        <v>4537627</v>
      </c>
      <c r="AO5174">
        <v>260492</v>
      </c>
      <c r="AQ5174">
        <f>K5174/R5174</f>
        <v>0.81365279926051659</v>
      </c>
    </row>
    <row r="5175" spans="1:43" x14ac:dyDescent="0.35">
      <c r="A5175" t="s">
        <v>10715</v>
      </c>
      <c r="B5175" t="s">
        <v>10716</v>
      </c>
      <c r="C5175" t="s">
        <v>38</v>
      </c>
      <c r="D5175" t="str">
        <f>IF(P5175&lt;=50000,"Extra Small",IF(AND(P5175&gt;=50000,P5175&lt;250000),"Small",IF(AND(P5175&gt;=250000,P5175&lt;1000000),"Medium",IF(AND(P5175&gt;=1000000,P5175&lt;10000000),"Large",IF(AND(P5175&gt;=10000000,P5175&lt;100000000),"Extra Large",IF(P5175&gt;=100000000,"Extra-extra-large"))))))</f>
        <v>Medium</v>
      </c>
      <c r="E5175" t="s">
        <v>110</v>
      </c>
      <c r="F5175">
        <v>2</v>
      </c>
      <c r="G5175">
        <v>6</v>
      </c>
      <c r="H5175">
        <v>1</v>
      </c>
      <c r="I5175">
        <v>3.95</v>
      </c>
      <c r="J5175" t="s">
        <v>40</v>
      </c>
      <c r="K5175">
        <v>465578</v>
      </c>
      <c r="L5175">
        <v>2120</v>
      </c>
      <c r="M5175">
        <v>0</v>
      </c>
      <c r="N5175">
        <v>2206</v>
      </c>
      <c r="O5175">
        <v>0</v>
      </c>
      <c r="P5175">
        <v>469904</v>
      </c>
      <c r="Q5175">
        <v>0</v>
      </c>
      <c r="R5175">
        <v>469904</v>
      </c>
      <c r="S5175" t="str">
        <f t="shared" si="160"/>
        <v>False</v>
      </c>
      <c r="T5175">
        <v>355668</v>
      </c>
      <c r="U5175" t="b">
        <f t="shared" si="161"/>
        <v>0</v>
      </c>
      <c r="V5175">
        <v>0</v>
      </c>
      <c r="W5175">
        <v>0</v>
      </c>
      <c r="X5175">
        <v>0</v>
      </c>
      <c r="Y5175">
        <v>128799</v>
      </c>
      <c r="Z5175">
        <v>484467</v>
      </c>
      <c r="AA5175" t="b">
        <f>ABS(T5175-Z5175)&gt;25000</f>
        <v>1</v>
      </c>
      <c r="AB5175">
        <v>-14563</v>
      </c>
      <c r="AC5175">
        <v>0</v>
      </c>
      <c r="AD5175">
        <v>-14563</v>
      </c>
      <c r="AE5175">
        <v>248117</v>
      </c>
      <c r="AF5175">
        <v>0</v>
      </c>
      <c r="AG5175">
        <v>0</v>
      </c>
      <c r="AH5175">
        <v>5370</v>
      </c>
      <c r="AI5175">
        <v>253487</v>
      </c>
      <c r="AJ5175">
        <v>204773</v>
      </c>
      <c r="AK5175">
        <v>0</v>
      </c>
      <c r="AL5175">
        <v>0</v>
      </c>
      <c r="AM5175">
        <v>0</v>
      </c>
      <c r="AN5175">
        <v>204773</v>
      </c>
      <c r="AO5175">
        <v>48714</v>
      </c>
      <c r="AQ5175">
        <f>K5175/R5175</f>
        <v>0.99079386427866112</v>
      </c>
    </row>
    <row r="5176" spans="1:43" x14ac:dyDescent="0.35">
      <c r="A5176" t="s">
        <v>10717</v>
      </c>
      <c r="B5176" t="s">
        <v>10718</v>
      </c>
      <c r="C5176" t="s">
        <v>50</v>
      </c>
      <c r="D5176" t="str">
        <f>IF(P5176&lt;=50000,"Extra Small",IF(AND(P5176&gt;=50000,P5176&lt;250000),"Small",IF(AND(P5176&gt;=250000,P5176&lt;1000000),"Medium",IF(AND(P5176&gt;=1000000,P5176&lt;10000000),"Large",IF(AND(P5176&gt;=10000000,P5176&lt;100000000),"Extra Large",IF(P5176&gt;=100000000,"Extra-extra-large"))))))</f>
        <v>Small</v>
      </c>
      <c r="E5176" t="s">
        <v>70</v>
      </c>
      <c r="F5176">
        <v>0</v>
      </c>
      <c r="G5176">
        <v>0</v>
      </c>
      <c r="H5176">
        <v>3</v>
      </c>
      <c r="I5176">
        <v>0</v>
      </c>
      <c r="J5176" t="s">
        <v>187</v>
      </c>
      <c r="K5176">
        <v>42656</v>
      </c>
      <c r="L5176">
        <v>6633</v>
      </c>
      <c r="M5176">
        <v>22638</v>
      </c>
      <c r="N5176">
        <v>0</v>
      </c>
      <c r="O5176">
        <v>10656</v>
      </c>
      <c r="P5176">
        <v>82583</v>
      </c>
      <c r="Q5176">
        <v>2286</v>
      </c>
      <c r="R5176">
        <v>84869</v>
      </c>
      <c r="S5176" t="str">
        <f t="shared" si="160"/>
        <v>False</v>
      </c>
      <c r="T5176">
        <v>26274</v>
      </c>
      <c r="U5176" t="b">
        <f t="shared" si="161"/>
        <v>0</v>
      </c>
      <c r="V5176">
        <v>0</v>
      </c>
      <c r="W5176">
        <v>0</v>
      </c>
      <c r="X5176">
        <v>0</v>
      </c>
      <c r="Y5176">
        <v>36994</v>
      </c>
      <c r="Z5176">
        <v>63268</v>
      </c>
      <c r="AA5176" t="b">
        <f>ABS(T5176-Z5176)&gt;25000</f>
        <v>1</v>
      </c>
      <c r="AB5176">
        <v>21601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5000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5000</v>
      </c>
      <c r="AQ5176">
        <f>K5176/R5176</f>
        <v>0.50260990467661926</v>
      </c>
    </row>
    <row r="5177" spans="1:43" x14ac:dyDescent="0.35">
      <c r="A5177" t="s">
        <v>10719</v>
      </c>
      <c r="B5177" t="s">
        <v>10720</v>
      </c>
      <c r="C5177" t="s">
        <v>38</v>
      </c>
      <c r="D5177" t="str">
        <f>IF(P5177&lt;=50000,"Extra Small",IF(AND(P5177&gt;=50000,P5177&lt;250000),"Small",IF(AND(P5177&gt;=250000,P5177&lt;1000000),"Medium",IF(AND(P5177&gt;=1000000,P5177&lt;10000000),"Large",IF(AND(P5177&gt;=10000000,P5177&lt;100000000),"Extra Large",IF(P5177&gt;=100000000,"Extra-extra-large"))))))</f>
        <v>Large</v>
      </c>
      <c r="E5177" t="s">
        <v>123</v>
      </c>
      <c r="F5177">
        <v>8</v>
      </c>
      <c r="G5177">
        <v>12</v>
      </c>
      <c r="H5177">
        <v>6</v>
      </c>
      <c r="I5177">
        <v>1.71</v>
      </c>
      <c r="J5177" t="s">
        <v>48</v>
      </c>
      <c r="K5177">
        <v>2071802</v>
      </c>
      <c r="L5177">
        <v>9047</v>
      </c>
      <c r="M5177">
        <v>22079</v>
      </c>
      <c r="N5177">
        <v>0</v>
      </c>
      <c r="O5177">
        <v>337</v>
      </c>
      <c r="P5177">
        <v>2103265</v>
      </c>
      <c r="Q5177">
        <v>0</v>
      </c>
      <c r="R5177">
        <v>2103265</v>
      </c>
      <c r="S5177" t="str">
        <f t="shared" si="160"/>
        <v>False</v>
      </c>
      <c r="T5177">
        <v>1003644</v>
      </c>
      <c r="U5177" t="b">
        <f t="shared" si="161"/>
        <v>0</v>
      </c>
      <c r="V5177">
        <v>0</v>
      </c>
      <c r="W5177">
        <v>0</v>
      </c>
      <c r="X5177">
        <v>0</v>
      </c>
      <c r="Y5177">
        <v>433358</v>
      </c>
      <c r="Z5177">
        <v>1437002</v>
      </c>
      <c r="AA5177" t="b">
        <f>ABS(T5177-Z5177)&gt;1000000</f>
        <v>0</v>
      </c>
      <c r="AB5177">
        <v>666263</v>
      </c>
      <c r="AC5177">
        <v>0</v>
      </c>
      <c r="AD5177">
        <v>666263</v>
      </c>
      <c r="AE5177">
        <v>2278054</v>
      </c>
      <c r="AF5177">
        <v>0</v>
      </c>
      <c r="AG5177">
        <v>200361</v>
      </c>
      <c r="AH5177">
        <v>200361</v>
      </c>
      <c r="AI5177">
        <v>2478415</v>
      </c>
      <c r="AJ5177">
        <v>209103</v>
      </c>
      <c r="AK5177">
        <v>0</v>
      </c>
      <c r="AL5177">
        <v>22138</v>
      </c>
      <c r="AM5177">
        <v>22138</v>
      </c>
      <c r="AN5177">
        <v>231241</v>
      </c>
      <c r="AO5177">
        <v>2247174</v>
      </c>
      <c r="AQ5177">
        <f>K5177/R5177</f>
        <v>0.98504087692230891</v>
      </c>
    </row>
    <row r="5178" spans="1:43" x14ac:dyDescent="0.35">
      <c r="A5178" t="s">
        <v>10721</v>
      </c>
      <c r="B5178" t="s">
        <v>10722</v>
      </c>
      <c r="C5178" t="s">
        <v>38</v>
      </c>
      <c r="D5178" t="str">
        <f>IF(P5178&lt;=50000,"Extra Small",IF(AND(P5178&gt;=50000,P5178&lt;250000),"Small",IF(AND(P5178&gt;=250000,P5178&lt;1000000),"Medium",IF(AND(P5178&gt;=1000000,P5178&lt;10000000),"Large",IF(AND(P5178&gt;=10000000,P5178&lt;100000000),"Extra Large",IF(P5178&gt;=100000000,"Extra-extra-large"))))))</f>
        <v>Medium</v>
      </c>
      <c r="E5178" t="s">
        <v>39</v>
      </c>
      <c r="F5178">
        <v>0</v>
      </c>
      <c r="G5178">
        <v>0</v>
      </c>
      <c r="H5178">
        <v>0</v>
      </c>
      <c r="I5178">
        <v>0</v>
      </c>
      <c r="J5178" t="s">
        <v>2367</v>
      </c>
      <c r="K5178">
        <v>0</v>
      </c>
      <c r="L5178">
        <v>564759</v>
      </c>
      <c r="M5178">
        <v>0</v>
      </c>
      <c r="N5178">
        <v>319</v>
      </c>
      <c r="O5178">
        <v>11820</v>
      </c>
      <c r="P5178">
        <v>576898</v>
      </c>
      <c r="Q5178">
        <v>0</v>
      </c>
      <c r="R5178">
        <v>576898</v>
      </c>
      <c r="S5178" t="str">
        <f t="shared" si="160"/>
        <v>False</v>
      </c>
      <c r="T5178">
        <v>0</v>
      </c>
      <c r="U5178" t="e">
        <f t="shared" si="161"/>
        <v>#DIV/0!</v>
      </c>
      <c r="V5178">
        <v>0</v>
      </c>
      <c r="W5178">
        <v>0</v>
      </c>
      <c r="X5178">
        <v>0</v>
      </c>
      <c r="Y5178">
        <v>188093</v>
      </c>
      <c r="Z5178">
        <v>188093</v>
      </c>
      <c r="AA5178" t="b">
        <f>ABS(T5178-Z5178)&gt;25000</f>
        <v>1</v>
      </c>
      <c r="AB5178">
        <v>388805</v>
      </c>
      <c r="AC5178">
        <v>0</v>
      </c>
      <c r="AD5178">
        <v>388805</v>
      </c>
      <c r="AE5178">
        <v>78886</v>
      </c>
      <c r="AF5178">
        <v>0</v>
      </c>
      <c r="AG5178">
        <v>0</v>
      </c>
      <c r="AH5178">
        <v>1449939</v>
      </c>
      <c r="AI5178">
        <v>1528825</v>
      </c>
      <c r="AJ5178">
        <v>0</v>
      </c>
      <c r="AK5178">
        <v>0</v>
      </c>
      <c r="AL5178">
        <v>0</v>
      </c>
      <c r="AM5178">
        <v>338688</v>
      </c>
      <c r="AN5178">
        <v>338688</v>
      </c>
      <c r="AO5178">
        <v>1190137</v>
      </c>
      <c r="AQ5178">
        <f>K5178/R5178</f>
        <v>0</v>
      </c>
    </row>
    <row r="5179" spans="1:43" x14ac:dyDescent="0.35">
      <c r="A5179" t="s">
        <v>10723</v>
      </c>
      <c r="B5179" t="s">
        <v>10724</v>
      </c>
      <c r="C5179" t="s">
        <v>38</v>
      </c>
      <c r="D5179" t="str">
        <f>IF(P5179&lt;=50000,"Extra Small",IF(AND(P5179&gt;=50000,P5179&lt;250000),"Small",IF(AND(P5179&gt;=250000,P5179&lt;1000000),"Medium",IF(AND(P5179&gt;=1000000,P5179&lt;10000000),"Large",IF(AND(P5179&gt;=10000000,P5179&lt;100000000),"Extra Large",IF(P5179&gt;=100000000,"Extra-extra-large"))))))</f>
        <v>Small</v>
      </c>
      <c r="E5179" t="s">
        <v>64</v>
      </c>
      <c r="F5179">
        <v>0</v>
      </c>
      <c r="G5179">
        <v>0</v>
      </c>
      <c r="H5179">
        <v>0</v>
      </c>
      <c r="I5179">
        <v>0</v>
      </c>
      <c r="J5179" t="s">
        <v>92</v>
      </c>
      <c r="K5179">
        <v>5471</v>
      </c>
      <c r="L5179">
        <v>76838</v>
      </c>
      <c r="M5179">
        <v>21851</v>
      </c>
      <c r="N5179">
        <v>0</v>
      </c>
      <c r="O5179">
        <v>0</v>
      </c>
      <c r="P5179">
        <v>104160</v>
      </c>
      <c r="Q5179">
        <v>0</v>
      </c>
      <c r="R5179">
        <v>104160</v>
      </c>
      <c r="S5179" t="str">
        <f t="shared" si="160"/>
        <v>False</v>
      </c>
      <c r="T5179">
        <v>0</v>
      </c>
      <c r="U5179" t="e">
        <f t="shared" si="161"/>
        <v>#DIV/0!</v>
      </c>
      <c r="V5179">
        <v>0</v>
      </c>
      <c r="W5179">
        <v>51735</v>
      </c>
      <c r="X5179">
        <v>5000</v>
      </c>
      <c r="Y5179">
        <v>47120</v>
      </c>
      <c r="Z5179">
        <v>103855</v>
      </c>
      <c r="AA5179" t="b">
        <f>ABS(T5179-Z5179)&gt;25000</f>
        <v>1</v>
      </c>
      <c r="AB5179">
        <v>305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2345752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2345752</v>
      </c>
      <c r="AQ5179">
        <f>K5179/R5179</f>
        <v>5.252496159754224E-2</v>
      </c>
    </row>
    <row r="5180" spans="1:43" x14ac:dyDescent="0.35">
      <c r="A5180" t="s">
        <v>10725</v>
      </c>
      <c r="B5180" t="s">
        <v>10726</v>
      </c>
      <c r="C5180" t="s">
        <v>50</v>
      </c>
      <c r="D5180" t="str">
        <f>IF(P5180&lt;=50000,"Extra Small",IF(AND(P5180&gt;=50000,P5180&lt;250000),"Small",IF(AND(P5180&gt;=250000,P5180&lt;1000000),"Medium",IF(AND(P5180&gt;=1000000,P5180&lt;10000000),"Large",IF(AND(P5180&gt;=10000000,P5180&lt;100000000),"Extra Large",IF(P5180&gt;=100000000,"Extra-extra-large"))))))</f>
        <v>Medium</v>
      </c>
      <c r="E5180" t="s">
        <v>55</v>
      </c>
      <c r="F5180">
        <v>0</v>
      </c>
      <c r="G5180">
        <v>7</v>
      </c>
      <c r="H5180">
        <v>0</v>
      </c>
      <c r="I5180">
        <v>4.37</v>
      </c>
      <c r="J5180" t="s">
        <v>48</v>
      </c>
      <c r="K5180">
        <v>0</v>
      </c>
      <c r="L5180">
        <v>0</v>
      </c>
      <c r="M5180">
        <v>680777</v>
      </c>
      <c r="N5180">
        <v>0</v>
      </c>
      <c r="O5180">
        <v>0</v>
      </c>
      <c r="P5180">
        <v>680777</v>
      </c>
      <c r="Q5180">
        <v>0</v>
      </c>
      <c r="R5180">
        <v>680777</v>
      </c>
      <c r="S5180" t="str">
        <f t="shared" si="160"/>
        <v>False</v>
      </c>
      <c r="T5180">
        <v>540802</v>
      </c>
      <c r="U5180" t="b">
        <f t="shared" si="161"/>
        <v>0</v>
      </c>
      <c r="V5180">
        <v>0</v>
      </c>
      <c r="W5180">
        <v>0</v>
      </c>
      <c r="X5180">
        <v>0</v>
      </c>
      <c r="Y5180">
        <v>122426</v>
      </c>
      <c r="Z5180">
        <v>663228</v>
      </c>
      <c r="AA5180" t="b">
        <f>ABS(T5180-Z5180)&gt;25000</f>
        <v>1</v>
      </c>
      <c r="AB5180">
        <v>17549</v>
      </c>
      <c r="AC5180">
        <v>0</v>
      </c>
      <c r="AD5180">
        <v>17549</v>
      </c>
      <c r="AE5180">
        <v>188188</v>
      </c>
      <c r="AF5180">
        <v>0</v>
      </c>
      <c r="AG5180">
        <v>0</v>
      </c>
      <c r="AH5180">
        <v>49544</v>
      </c>
      <c r="AI5180">
        <v>237732</v>
      </c>
      <c r="AJ5180">
        <v>105980</v>
      </c>
      <c r="AK5180">
        <v>0</v>
      </c>
      <c r="AL5180">
        <v>0</v>
      </c>
      <c r="AM5180">
        <v>0</v>
      </c>
      <c r="AN5180">
        <v>105980</v>
      </c>
      <c r="AO5180">
        <v>131752</v>
      </c>
      <c r="AQ5180">
        <f>K5180/R5180</f>
        <v>0</v>
      </c>
    </row>
    <row r="5181" spans="1:43" x14ac:dyDescent="0.35">
      <c r="A5181" t="s">
        <v>10727</v>
      </c>
      <c r="B5181" t="s">
        <v>10728</v>
      </c>
      <c r="C5181" t="s">
        <v>50</v>
      </c>
      <c r="D5181" t="str">
        <f>IF(P5181&lt;=50000,"Extra Small",IF(AND(P5181&gt;=50000,P5181&lt;250000),"Small",IF(AND(P5181&gt;=250000,P5181&lt;1000000),"Medium",IF(AND(P5181&gt;=1000000,P5181&lt;10000000),"Large",IF(AND(P5181&gt;=10000000,P5181&lt;100000000),"Extra Large",IF(P5181&gt;=100000000,"Extra-extra-large"))))))</f>
        <v>Medium</v>
      </c>
      <c r="E5181" t="s">
        <v>123</v>
      </c>
      <c r="F5181">
        <v>0</v>
      </c>
      <c r="G5181">
        <v>3</v>
      </c>
      <c r="H5181">
        <v>19</v>
      </c>
      <c r="I5181">
        <v>2.04</v>
      </c>
      <c r="J5181" t="s">
        <v>103</v>
      </c>
      <c r="K5181">
        <v>41944</v>
      </c>
      <c r="L5181">
        <v>24991</v>
      </c>
      <c r="M5181">
        <v>366058</v>
      </c>
      <c r="N5181">
        <v>1925</v>
      </c>
      <c r="O5181">
        <v>108800</v>
      </c>
      <c r="P5181">
        <v>543718</v>
      </c>
      <c r="Q5181">
        <v>0</v>
      </c>
      <c r="R5181">
        <v>543718</v>
      </c>
      <c r="S5181" t="str">
        <f t="shared" si="160"/>
        <v>False</v>
      </c>
      <c r="T5181">
        <v>75426</v>
      </c>
      <c r="U5181" t="b">
        <f t="shared" si="161"/>
        <v>0</v>
      </c>
      <c r="V5181">
        <v>0</v>
      </c>
      <c r="W5181">
        <v>0</v>
      </c>
      <c r="X5181">
        <v>0</v>
      </c>
      <c r="Y5181">
        <v>419703</v>
      </c>
      <c r="Z5181">
        <v>495129</v>
      </c>
      <c r="AA5181" t="b">
        <f>ABS(T5181-Z5181)&gt;25000</f>
        <v>1</v>
      </c>
      <c r="AB5181">
        <v>48589</v>
      </c>
      <c r="AC5181">
        <v>0</v>
      </c>
      <c r="AD5181">
        <v>48589</v>
      </c>
      <c r="AE5181">
        <v>664144</v>
      </c>
      <c r="AF5181">
        <v>0</v>
      </c>
      <c r="AG5181">
        <v>0</v>
      </c>
      <c r="AH5181">
        <v>513260</v>
      </c>
      <c r="AI5181">
        <v>1177404</v>
      </c>
      <c r="AJ5181">
        <v>38691</v>
      </c>
      <c r="AK5181">
        <v>0</v>
      </c>
      <c r="AL5181">
        <v>0</v>
      </c>
      <c r="AM5181">
        <v>0</v>
      </c>
      <c r="AN5181">
        <v>38691</v>
      </c>
      <c r="AO5181">
        <v>1138713</v>
      </c>
      <c r="AQ5181">
        <f>K5181/R5181</f>
        <v>7.7142930710405025E-2</v>
      </c>
    </row>
    <row r="5182" spans="1:43" x14ac:dyDescent="0.35">
      <c r="A5182" t="s">
        <v>10729</v>
      </c>
      <c r="B5182" t="s">
        <v>10730</v>
      </c>
      <c r="C5182" t="s">
        <v>38</v>
      </c>
      <c r="D5182" t="str">
        <f>IF(P5182&lt;=50000,"Extra Small",IF(AND(P5182&gt;=50000,P5182&lt;250000),"Small",IF(AND(P5182&gt;=250000,P5182&lt;1000000),"Medium",IF(AND(P5182&gt;=1000000,P5182&lt;10000000),"Large",IF(AND(P5182&gt;=10000000,P5182&lt;100000000),"Extra Large",IF(P5182&gt;=100000000,"Extra-extra-large"))))))</f>
        <v>Small</v>
      </c>
      <c r="E5182" t="s">
        <v>228</v>
      </c>
      <c r="F5182">
        <v>1</v>
      </c>
      <c r="G5182">
        <v>0</v>
      </c>
      <c r="H5182">
        <v>0</v>
      </c>
      <c r="I5182">
        <v>1</v>
      </c>
      <c r="J5182" t="s">
        <v>92</v>
      </c>
      <c r="K5182">
        <v>0</v>
      </c>
      <c r="L5182">
        <v>50416</v>
      </c>
      <c r="M5182">
        <v>146420</v>
      </c>
      <c r="N5182">
        <v>0</v>
      </c>
      <c r="O5182">
        <v>0</v>
      </c>
      <c r="P5182">
        <v>196836</v>
      </c>
      <c r="Q5182">
        <v>0</v>
      </c>
      <c r="R5182">
        <v>196836</v>
      </c>
      <c r="S5182" t="str">
        <f t="shared" si="160"/>
        <v>False</v>
      </c>
      <c r="T5182">
        <v>91193</v>
      </c>
      <c r="U5182" t="b">
        <f t="shared" si="161"/>
        <v>0</v>
      </c>
      <c r="V5182">
        <v>0</v>
      </c>
      <c r="W5182">
        <v>0</v>
      </c>
      <c r="X5182">
        <v>0</v>
      </c>
      <c r="Y5182">
        <v>127520</v>
      </c>
      <c r="Z5182">
        <v>218713</v>
      </c>
      <c r="AA5182" t="b">
        <f>ABS(T5182-Z5182)&gt;25000</f>
        <v>1</v>
      </c>
      <c r="AB5182">
        <v>-21877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257145</v>
      </c>
      <c r="AJ5182">
        <v>0</v>
      </c>
      <c r="AK5182">
        <v>0</v>
      </c>
      <c r="AL5182">
        <v>0</v>
      </c>
      <c r="AM5182">
        <v>0</v>
      </c>
      <c r="AN5182">
        <v>56818</v>
      </c>
      <c r="AO5182">
        <v>200327</v>
      </c>
      <c r="AQ5182">
        <f>K5182/R5182</f>
        <v>0</v>
      </c>
    </row>
    <row r="5183" spans="1:43" x14ac:dyDescent="0.35">
      <c r="A5183" t="s">
        <v>10731</v>
      </c>
      <c r="B5183" t="s">
        <v>10732</v>
      </c>
      <c r="C5183" t="s">
        <v>38</v>
      </c>
      <c r="D5183" t="str">
        <f>IF(P5183&lt;=50000,"Extra Small",IF(AND(P5183&gt;=50000,P5183&lt;250000),"Small",IF(AND(P5183&gt;=250000,P5183&lt;1000000),"Medium",IF(AND(P5183&gt;=1000000,P5183&lt;10000000),"Large",IF(AND(P5183&gt;=10000000,P5183&lt;100000000),"Extra Large",IF(P5183&gt;=100000000,"Extra-extra-large"))))))</f>
        <v>Extra Small</v>
      </c>
      <c r="E5183" t="s">
        <v>85</v>
      </c>
      <c r="F5183">
        <v>0</v>
      </c>
      <c r="G5183">
        <v>0</v>
      </c>
      <c r="H5183">
        <v>0</v>
      </c>
      <c r="I5183">
        <v>0</v>
      </c>
      <c r="J5183" t="s">
        <v>92</v>
      </c>
      <c r="K5183">
        <v>2447</v>
      </c>
      <c r="L5183">
        <v>117</v>
      </c>
      <c r="M5183">
        <v>1696</v>
      </c>
      <c r="N5183">
        <v>0</v>
      </c>
      <c r="O5183">
        <v>4943</v>
      </c>
      <c r="P5183">
        <v>9203</v>
      </c>
      <c r="Q5183">
        <v>0</v>
      </c>
      <c r="R5183">
        <v>9203</v>
      </c>
      <c r="S5183" t="str">
        <f t="shared" si="160"/>
        <v>False</v>
      </c>
      <c r="T5183">
        <v>0</v>
      </c>
      <c r="U5183" t="e">
        <f t="shared" si="161"/>
        <v>#DIV/0!</v>
      </c>
      <c r="V5183">
        <v>0</v>
      </c>
      <c r="W5183">
        <v>1000</v>
      </c>
      <c r="X5183">
        <v>0</v>
      </c>
      <c r="Y5183">
        <v>14791</v>
      </c>
      <c r="Z5183">
        <v>15791</v>
      </c>
      <c r="AA5183" t="b">
        <f>ABS(T5183-Z5183)&gt;25000</f>
        <v>0</v>
      </c>
      <c r="AB5183">
        <v>-6588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30000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30000</v>
      </c>
      <c r="AQ5183">
        <f>K5183/R5183</f>
        <v>0.26589155710094536</v>
      </c>
    </row>
    <row r="5184" spans="1:43" x14ac:dyDescent="0.35">
      <c r="A5184" t="s">
        <v>10733</v>
      </c>
      <c r="B5184" t="s">
        <v>10734</v>
      </c>
      <c r="C5184" t="s">
        <v>50</v>
      </c>
      <c r="D5184" t="str">
        <f>IF(P5184&lt;=50000,"Extra Small",IF(AND(P5184&gt;=50000,P5184&lt;250000),"Small",IF(AND(P5184&gt;=250000,P5184&lt;1000000),"Medium",IF(AND(P5184&gt;=1000000,P5184&lt;10000000),"Large",IF(AND(P5184&gt;=10000000,P5184&lt;100000000),"Extra Large",IF(P5184&gt;=100000000,"Extra-extra-large"))))))</f>
        <v>Extra Small</v>
      </c>
      <c r="E5184" t="s">
        <v>110</v>
      </c>
      <c r="F5184">
        <v>0</v>
      </c>
      <c r="G5184">
        <v>0</v>
      </c>
      <c r="H5184">
        <v>0</v>
      </c>
      <c r="I5184">
        <v>0</v>
      </c>
      <c r="J5184" t="s">
        <v>40</v>
      </c>
      <c r="K5184">
        <v>0</v>
      </c>
      <c r="L5184">
        <v>0</v>
      </c>
      <c r="M5184">
        <v>3503</v>
      </c>
      <c r="N5184">
        <v>0</v>
      </c>
      <c r="O5184">
        <v>0</v>
      </c>
      <c r="P5184">
        <v>3503</v>
      </c>
      <c r="Q5184">
        <v>0</v>
      </c>
      <c r="R5184">
        <v>3503</v>
      </c>
      <c r="S5184" t="str">
        <f t="shared" si="160"/>
        <v>False</v>
      </c>
      <c r="T5184">
        <v>0</v>
      </c>
      <c r="U5184" t="e">
        <f t="shared" si="161"/>
        <v>#DIV/0!</v>
      </c>
      <c r="V5184">
        <v>0</v>
      </c>
      <c r="W5184">
        <v>2350</v>
      </c>
      <c r="X5184">
        <v>0</v>
      </c>
      <c r="Y5184">
        <v>2752</v>
      </c>
      <c r="Z5184">
        <v>5102</v>
      </c>
      <c r="AA5184" t="b">
        <f>ABS(T5184-Z5184)&gt;25000</f>
        <v>0</v>
      </c>
      <c r="AB5184">
        <v>-1599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4677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4677</v>
      </c>
      <c r="AQ5184">
        <f>K5184/R5184</f>
        <v>0</v>
      </c>
    </row>
    <row r="5185" spans="1:43" x14ac:dyDescent="0.35">
      <c r="A5185" t="s">
        <v>10735</v>
      </c>
      <c r="B5185" t="s">
        <v>10736</v>
      </c>
      <c r="C5185" t="s">
        <v>38</v>
      </c>
      <c r="D5185" t="str">
        <f>IF(P5185&lt;=50000,"Extra Small",IF(AND(P5185&gt;=50000,P5185&lt;250000),"Small",IF(AND(P5185&gt;=250000,P5185&lt;1000000),"Medium",IF(AND(P5185&gt;=1000000,P5185&lt;10000000),"Large",IF(AND(P5185&gt;=10000000,P5185&lt;100000000),"Extra Large",IF(P5185&gt;=100000000,"Extra-extra-large"))))))</f>
        <v>Small</v>
      </c>
      <c r="E5185" t="s">
        <v>73</v>
      </c>
      <c r="F5185">
        <v>1</v>
      </c>
      <c r="G5185">
        <v>0</v>
      </c>
      <c r="H5185">
        <v>4</v>
      </c>
      <c r="I5185">
        <v>1.2</v>
      </c>
      <c r="J5185" t="s">
        <v>154</v>
      </c>
      <c r="K5185">
        <v>0</v>
      </c>
      <c r="L5185">
        <v>0</v>
      </c>
      <c r="M5185">
        <v>180727</v>
      </c>
      <c r="N5185">
        <v>2980</v>
      </c>
      <c r="O5185">
        <v>70</v>
      </c>
      <c r="P5185">
        <v>183777</v>
      </c>
      <c r="Q5185">
        <v>0</v>
      </c>
      <c r="R5185">
        <v>183777</v>
      </c>
      <c r="S5185" t="str">
        <f t="shared" si="160"/>
        <v>False</v>
      </c>
      <c r="T5185">
        <v>72960</v>
      </c>
      <c r="U5185" t="b">
        <f t="shared" si="161"/>
        <v>0</v>
      </c>
      <c r="V5185">
        <v>0</v>
      </c>
      <c r="W5185">
        <v>0</v>
      </c>
      <c r="X5185">
        <v>0</v>
      </c>
      <c r="Y5185">
        <v>104831</v>
      </c>
      <c r="Z5185">
        <v>177791</v>
      </c>
      <c r="AA5185" t="b">
        <f>ABS(T5185-Z5185)&gt;25000</f>
        <v>1</v>
      </c>
      <c r="AB5185">
        <v>5986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288131</v>
      </c>
      <c r="AJ5185">
        <v>0</v>
      </c>
      <c r="AK5185">
        <v>0</v>
      </c>
      <c r="AL5185">
        <v>0</v>
      </c>
      <c r="AM5185">
        <v>0</v>
      </c>
      <c r="AN5185">
        <v>16877</v>
      </c>
      <c r="AO5185">
        <v>271254</v>
      </c>
      <c r="AQ5185">
        <f>K5185/R5185</f>
        <v>0</v>
      </c>
    </row>
    <row r="5186" spans="1:43" x14ac:dyDescent="0.35">
      <c r="A5186" t="s">
        <v>10737</v>
      </c>
      <c r="B5186" t="s">
        <v>10738</v>
      </c>
      <c r="C5186" t="s">
        <v>38</v>
      </c>
      <c r="D5186" t="str">
        <f>IF(P5186&lt;=50000,"Extra Small",IF(AND(P5186&gt;=50000,P5186&lt;250000),"Small",IF(AND(P5186&gt;=250000,P5186&lt;1000000),"Medium",IF(AND(P5186&gt;=1000000,P5186&lt;10000000),"Large",IF(AND(P5186&gt;=10000000,P5186&lt;100000000),"Extra Large",IF(P5186&gt;=100000000,"Extra-extra-large"))))))</f>
        <v>Small</v>
      </c>
      <c r="E5186" t="s">
        <v>85</v>
      </c>
      <c r="F5186">
        <v>0</v>
      </c>
      <c r="G5186">
        <v>0</v>
      </c>
      <c r="H5186">
        <v>4</v>
      </c>
      <c r="I5186">
        <v>0</v>
      </c>
      <c r="J5186" t="s">
        <v>48</v>
      </c>
      <c r="K5186">
        <v>97793</v>
      </c>
      <c r="L5186">
        <v>0</v>
      </c>
      <c r="M5186">
        <v>0</v>
      </c>
      <c r="N5186">
        <v>0</v>
      </c>
      <c r="O5186">
        <v>111719</v>
      </c>
      <c r="P5186">
        <v>209512</v>
      </c>
      <c r="Q5186">
        <v>350</v>
      </c>
      <c r="R5186">
        <v>209862</v>
      </c>
      <c r="S5186" t="str">
        <f t="shared" si="160"/>
        <v>False</v>
      </c>
      <c r="T5186">
        <v>111842</v>
      </c>
      <c r="U5186" t="b">
        <f t="shared" si="161"/>
        <v>0</v>
      </c>
      <c r="V5186">
        <v>0</v>
      </c>
      <c r="W5186">
        <v>0</v>
      </c>
      <c r="X5186">
        <v>0</v>
      </c>
      <c r="Y5186">
        <v>122397</v>
      </c>
      <c r="Z5186">
        <v>234239</v>
      </c>
      <c r="AA5186" t="b">
        <f>ABS(T5186-Z5186)&gt;25000</f>
        <v>1</v>
      </c>
      <c r="AB5186">
        <v>-24377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164620</v>
      </c>
      <c r="AJ5186">
        <v>0</v>
      </c>
      <c r="AK5186">
        <v>0</v>
      </c>
      <c r="AL5186">
        <v>0</v>
      </c>
      <c r="AM5186">
        <v>0</v>
      </c>
      <c r="AN5186">
        <v>2766</v>
      </c>
      <c r="AO5186">
        <v>161854</v>
      </c>
      <c r="AQ5186">
        <f>K5186/R5186</f>
        <v>0.46598717252289601</v>
      </c>
    </row>
    <row r="5187" spans="1:43" x14ac:dyDescent="0.35">
      <c r="A5187" t="s">
        <v>10739</v>
      </c>
      <c r="B5187" t="s">
        <v>10740</v>
      </c>
      <c r="C5187" t="s">
        <v>50</v>
      </c>
      <c r="D5187" t="str">
        <f>IF(P5187&lt;=50000,"Extra Small",IF(AND(P5187&gt;=50000,P5187&lt;250000),"Small",IF(AND(P5187&gt;=250000,P5187&lt;1000000),"Medium",IF(AND(P5187&gt;=1000000,P5187&lt;10000000),"Large",IF(AND(P5187&gt;=10000000,P5187&lt;100000000),"Extra Large",IF(P5187&gt;=100000000,"Extra-extra-large"))))))</f>
        <v>Extra Small</v>
      </c>
      <c r="E5187" t="s">
        <v>110</v>
      </c>
      <c r="F5187">
        <v>0</v>
      </c>
      <c r="G5187">
        <v>0</v>
      </c>
      <c r="H5187">
        <v>0</v>
      </c>
      <c r="I5187">
        <v>0</v>
      </c>
      <c r="J5187" t="s">
        <v>44</v>
      </c>
      <c r="K5187">
        <v>0</v>
      </c>
      <c r="L5187">
        <v>850</v>
      </c>
      <c r="M5187">
        <v>1090</v>
      </c>
      <c r="N5187">
        <v>0</v>
      </c>
      <c r="O5187">
        <v>0</v>
      </c>
      <c r="P5187">
        <v>1940</v>
      </c>
      <c r="Q5187">
        <v>8500</v>
      </c>
      <c r="R5187">
        <v>10440</v>
      </c>
      <c r="S5187" t="str">
        <f t="shared" ref="S5187:S5250" si="162">IF(ABS(P5187+Q5187-K5187-R5187&gt;25000),"True","False")</f>
        <v>False</v>
      </c>
      <c r="T5187">
        <v>0</v>
      </c>
      <c r="U5187" t="e">
        <f t="shared" ref="U5187:U5250" si="163">T5187/(F5187+G5187+H5187)&gt;300000</f>
        <v>#DIV/0!</v>
      </c>
      <c r="V5187">
        <v>0</v>
      </c>
      <c r="W5187">
        <v>0</v>
      </c>
      <c r="X5187">
        <v>0</v>
      </c>
      <c r="Y5187">
        <v>13071</v>
      </c>
      <c r="Z5187">
        <v>13071</v>
      </c>
      <c r="AA5187" t="b">
        <f>ABS(T5187-Z5187)&gt;25000</f>
        <v>0</v>
      </c>
      <c r="AB5187">
        <v>-2631</v>
      </c>
      <c r="AC5187">
        <v>0</v>
      </c>
      <c r="AD5187">
        <v>-2631</v>
      </c>
      <c r="AE5187">
        <v>0</v>
      </c>
      <c r="AF5187">
        <v>0</v>
      </c>
      <c r="AG5187">
        <v>0</v>
      </c>
      <c r="AH5187">
        <v>0</v>
      </c>
      <c r="AI5187">
        <v>790924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790924</v>
      </c>
      <c r="AQ5187">
        <f>K5187/R5187</f>
        <v>0</v>
      </c>
    </row>
    <row r="5188" spans="1:43" x14ac:dyDescent="0.35">
      <c r="A5188" t="s">
        <v>10741</v>
      </c>
      <c r="B5188" t="s">
        <v>10742</v>
      </c>
      <c r="C5188" t="s">
        <v>50</v>
      </c>
      <c r="D5188" t="str">
        <f>IF(P5188&lt;=50000,"Extra Small",IF(AND(P5188&gt;=50000,P5188&lt;250000),"Small",IF(AND(P5188&gt;=250000,P5188&lt;1000000),"Medium",IF(AND(P5188&gt;=1000000,P5188&lt;10000000),"Large",IF(AND(P5188&gt;=10000000,P5188&lt;100000000),"Extra Large",IF(P5188&gt;=100000000,"Extra-extra-large"))))))</f>
        <v>Large</v>
      </c>
      <c r="E5188" t="s">
        <v>85</v>
      </c>
      <c r="F5188">
        <v>6</v>
      </c>
      <c r="G5188">
        <v>1</v>
      </c>
      <c r="H5188">
        <v>20</v>
      </c>
      <c r="I5188">
        <v>11</v>
      </c>
      <c r="J5188" t="s">
        <v>1304</v>
      </c>
      <c r="K5188">
        <v>0</v>
      </c>
      <c r="L5188">
        <v>213664</v>
      </c>
      <c r="M5188">
        <v>1555731</v>
      </c>
      <c r="N5188">
        <v>0</v>
      </c>
      <c r="O5188">
        <v>368790</v>
      </c>
      <c r="P5188">
        <v>2138185</v>
      </c>
      <c r="Q5188">
        <v>0</v>
      </c>
      <c r="R5188">
        <v>2138185</v>
      </c>
      <c r="S5188" t="str">
        <f t="shared" si="162"/>
        <v>False</v>
      </c>
      <c r="T5188">
        <v>907423</v>
      </c>
      <c r="U5188" t="b">
        <f t="shared" si="163"/>
        <v>0</v>
      </c>
      <c r="V5188">
        <v>3698</v>
      </c>
      <c r="W5188">
        <v>0</v>
      </c>
      <c r="X5188">
        <v>0</v>
      </c>
      <c r="Y5188">
        <v>1058564</v>
      </c>
      <c r="Z5188">
        <v>1969685</v>
      </c>
      <c r="AA5188" t="b">
        <f>ABS(T5188-Z5188)&gt;1000000</f>
        <v>1</v>
      </c>
      <c r="AB5188">
        <v>168500</v>
      </c>
      <c r="AC5188">
        <v>0</v>
      </c>
      <c r="AD5188">
        <v>168500</v>
      </c>
      <c r="AE5188">
        <v>884964</v>
      </c>
      <c r="AF5188">
        <v>0</v>
      </c>
      <c r="AG5188">
        <v>2267460</v>
      </c>
      <c r="AH5188">
        <v>2267460</v>
      </c>
      <c r="AI5188">
        <v>3152424</v>
      </c>
      <c r="AJ5188">
        <v>611772</v>
      </c>
      <c r="AK5188">
        <v>0</v>
      </c>
      <c r="AL5188">
        <v>3248</v>
      </c>
      <c r="AM5188">
        <v>3248</v>
      </c>
      <c r="AN5188">
        <v>615020</v>
      </c>
      <c r="AO5188">
        <v>2537404</v>
      </c>
      <c r="AQ5188">
        <f>K5188/R5188</f>
        <v>0</v>
      </c>
    </row>
    <row r="5189" spans="1:43" x14ac:dyDescent="0.35">
      <c r="A5189" t="s">
        <v>10743</v>
      </c>
      <c r="B5189" t="s">
        <v>10744</v>
      </c>
      <c r="C5189" t="s">
        <v>38</v>
      </c>
      <c r="D5189" t="str">
        <f>IF(P5189&lt;=50000,"Extra Small",IF(AND(P5189&gt;=50000,P5189&lt;250000),"Small",IF(AND(P5189&gt;=250000,P5189&lt;1000000),"Medium",IF(AND(P5189&gt;=1000000,P5189&lt;10000000),"Large",IF(AND(P5189&gt;=10000000,P5189&lt;100000000),"Extra Large",IF(P5189&gt;=100000000,"Extra-extra-large"))))))</f>
        <v>Large</v>
      </c>
      <c r="E5189" t="s">
        <v>88</v>
      </c>
      <c r="F5189">
        <v>47</v>
      </c>
      <c r="G5189">
        <v>21</v>
      </c>
      <c r="H5189">
        <v>25</v>
      </c>
      <c r="I5189">
        <v>66</v>
      </c>
      <c r="J5189" t="s">
        <v>48</v>
      </c>
      <c r="K5189">
        <v>5874968</v>
      </c>
      <c r="L5189">
        <v>0</v>
      </c>
      <c r="M5189">
        <v>55200</v>
      </c>
      <c r="N5189">
        <v>15353</v>
      </c>
      <c r="O5189">
        <v>86122</v>
      </c>
      <c r="P5189">
        <v>6031643</v>
      </c>
      <c r="Q5189">
        <v>0</v>
      </c>
      <c r="R5189">
        <v>6031643</v>
      </c>
      <c r="S5189" t="str">
        <f t="shared" si="162"/>
        <v>False</v>
      </c>
      <c r="T5189">
        <v>3102513</v>
      </c>
      <c r="U5189" t="b">
        <f t="shared" si="163"/>
        <v>0</v>
      </c>
      <c r="V5189">
        <v>0</v>
      </c>
      <c r="W5189">
        <v>0</v>
      </c>
      <c r="X5189">
        <v>0</v>
      </c>
      <c r="Y5189">
        <v>2874995</v>
      </c>
      <c r="Z5189">
        <v>5977508</v>
      </c>
      <c r="AA5189" t="b">
        <f>ABS(T5189-Z5189)&gt;1000000</f>
        <v>1</v>
      </c>
      <c r="AB5189">
        <v>54135</v>
      </c>
      <c r="AC5189">
        <v>0</v>
      </c>
      <c r="AD5189">
        <v>54135</v>
      </c>
      <c r="AE5189">
        <v>2850380</v>
      </c>
      <c r="AF5189">
        <v>0</v>
      </c>
      <c r="AG5189">
        <v>764706</v>
      </c>
      <c r="AH5189">
        <v>764706</v>
      </c>
      <c r="AI5189">
        <v>3615086</v>
      </c>
      <c r="AJ5189">
        <v>564445</v>
      </c>
      <c r="AK5189">
        <v>0</v>
      </c>
      <c r="AL5189">
        <v>3050641</v>
      </c>
      <c r="AM5189">
        <v>3050641</v>
      </c>
      <c r="AN5189">
        <v>3615086</v>
      </c>
      <c r="AO5189">
        <v>0</v>
      </c>
      <c r="AQ5189">
        <f>K5189/R5189</f>
        <v>0.97402449050781026</v>
      </c>
    </row>
    <row r="5190" spans="1:43" x14ac:dyDescent="0.35">
      <c r="A5190" t="s">
        <v>10745</v>
      </c>
      <c r="B5190" t="s">
        <v>10746</v>
      </c>
      <c r="C5190" t="s">
        <v>38</v>
      </c>
      <c r="D5190" t="str">
        <f>IF(P5190&lt;=50000,"Extra Small",IF(AND(P5190&gt;=50000,P5190&lt;250000),"Small",IF(AND(P5190&gt;=250000,P5190&lt;1000000),"Medium",IF(AND(P5190&gt;=1000000,P5190&lt;10000000),"Large",IF(AND(P5190&gt;=10000000,P5190&lt;100000000),"Extra Large",IF(P5190&gt;=100000000,"Extra-extra-large"))))))</f>
        <v>Medium</v>
      </c>
      <c r="E5190" t="s">
        <v>43</v>
      </c>
      <c r="F5190">
        <v>0</v>
      </c>
      <c r="G5190">
        <v>10</v>
      </c>
      <c r="H5190">
        <v>3</v>
      </c>
      <c r="I5190">
        <v>9</v>
      </c>
      <c r="J5190" t="s">
        <v>130</v>
      </c>
      <c r="K5190">
        <v>141263</v>
      </c>
      <c r="L5190">
        <v>19908</v>
      </c>
      <c r="M5190">
        <v>293992</v>
      </c>
      <c r="N5190">
        <v>2506</v>
      </c>
      <c r="O5190">
        <v>291</v>
      </c>
      <c r="P5190">
        <v>457960</v>
      </c>
      <c r="Q5190">
        <v>0</v>
      </c>
      <c r="R5190">
        <v>457960</v>
      </c>
      <c r="S5190" t="str">
        <f t="shared" si="162"/>
        <v>False</v>
      </c>
      <c r="T5190">
        <v>311278</v>
      </c>
      <c r="U5190" t="b">
        <f t="shared" si="163"/>
        <v>0</v>
      </c>
      <c r="V5190">
        <v>0</v>
      </c>
      <c r="W5190">
        <v>0</v>
      </c>
      <c r="X5190">
        <v>0</v>
      </c>
      <c r="Y5190">
        <v>109216</v>
      </c>
      <c r="Z5190">
        <v>420494</v>
      </c>
      <c r="AA5190" t="b">
        <f>ABS(T5190-Z5190)&gt;25000</f>
        <v>1</v>
      </c>
      <c r="AB5190">
        <v>37466</v>
      </c>
      <c r="AC5190">
        <v>0</v>
      </c>
      <c r="AD5190">
        <v>37466</v>
      </c>
      <c r="AE5190">
        <v>222191</v>
      </c>
      <c r="AF5190">
        <v>0</v>
      </c>
      <c r="AG5190">
        <v>0</v>
      </c>
      <c r="AH5190">
        <v>47367</v>
      </c>
      <c r="AI5190">
        <v>269558</v>
      </c>
      <c r="AJ5190">
        <v>127904</v>
      </c>
      <c r="AK5190">
        <v>0</v>
      </c>
      <c r="AL5190">
        <v>0</v>
      </c>
      <c r="AM5190">
        <v>0</v>
      </c>
      <c r="AN5190">
        <v>127904</v>
      </c>
      <c r="AO5190">
        <v>141654</v>
      </c>
      <c r="AQ5190">
        <f>K5190/R5190</f>
        <v>0.30846143768014672</v>
      </c>
    </row>
    <row r="5191" spans="1:43" x14ac:dyDescent="0.35">
      <c r="A5191" t="s">
        <v>10747</v>
      </c>
      <c r="B5191" t="s">
        <v>10748</v>
      </c>
      <c r="C5191" t="s">
        <v>38</v>
      </c>
      <c r="D5191" t="str">
        <f>IF(P5191&lt;=50000,"Extra Small",IF(AND(P5191&gt;=50000,P5191&lt;250000),"Small",IF(AND(P5191&gt;=250000,P5191&lt;1000000),"Medium",IF(AND(P5191&gt;=1000000,P5191&lt;10000000),"Large",IF(AND(P5191&gt;=10000000,P5191&lt;100000000),"Extra Large",IF(P5191&gt;=100000000,"Extra-extra-large"))))))</f>
        <v>Extra Small</v>
      </c>
      <c r="E5191" t="s">
        <v>110</v>
      </c>
      <c r="F5191">
        <v>0</v>
      </c>
      <c r="G5191">
        <v>0</v>
      </c>
      <c r="H5191">
        <v>1</v>
      </c>
      <c r="I5191">
        <v>0</v>
      </c>
      <c r="J5191" t="s">
        <v>130</v>
      </c>
      <c r="K5191">
        <v>14092</v>
      </c>
      <c r="L5191">
        <v>3232</v>
      </c>
      <c r="M5191">
        <v>6179</v>
      </c>
      <c r="N5191">
        <v>0</v>
      </c>
      <c r="O5191">
        <v>12861</v>
      </c>
      <c r="P5191">
        <v>36364</v>
      </c>
      <c r="Q5191">
        <v>0</v>
      </c>
      <c r="R5191">
        <v>36364</v>
      </c>
      <c r="S5191" t="str">
        <f t="shared" si="162"/>
        <v>False</v>
      </c>
      <c r="T5191">
        <v>25507</v>
      </c>
      <c r="U5191" t="b">
        <f t="shared" si="163"/>
        <v>0</v>
      </c>
      <c r="V5191">
        <v>0</v>
      </c>
      <c r="W5191">
        <v>0</v>
      </c>
      <c r="X5191">
        <v>0</v>
      </c>
      <c r="Y5191">
        <v>22645</v>
      </c>
      <c r="Z5191">
        <v>48152</v>
      </c>
      <c r="AA5191" t="b">
        <f>ABS(T5191-Z5191)&gt;25000</f>
        <v>0</v>
      </c>
      <c r="AB5191">
        <v>-11788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84740</v>
      </c>
      <c r="AJ5191">
        <v>0</v>
      </c>
      <c r="AK5191">
        <v>0</v>
      </c>
      <c r="AL5191">
        <v>0</v>
      </c>
      <c r="AM5191">
        <v>0</v>
      </c>
      <c r="AN5191">
        <v>3782</v>
      </c>
      <c r="AO5191">
        <v>80958</v>
      </c>
      <c r="AQ5191">
        <f>K5191/R5191</f>
        <v>0.38752612473875259</v>
      </c>
    </row>
    <row r="5192" spans="1:43" x14ac:dyDescent="0.35">
      <c r="A5192" t="s">
        <v>10749</v>
      </c>
      <c r="B5192" t="s">
        <v>10750</v>
      </c>
      <c r="C5192" t="s">
        <v>38</v>
      </c>
      <c r="D5192" t="str">
        <f>IF(P5192&lt;=50000,"Extra Small",IF(AND(P5192&gt;=50000,P5192&lt;250000),"Small",IF(AND(P5192&gt;=250000,P5192&lt;1000000),"Medium",IF(AND(P5192&gt;=1000000,P5192&lt;10000000),"Large",IF(AND(P5192&gt;=10000000,P5192&lt;100000000),"Extra Large",IF(P5192&gt;=100000000,"Extra-extra-large"))))))</f>
        <v>Medium</v>
      </c>
      <c r="E5192" t="s">
        <v>43</v>
      </c>
      <c r="F5192">
        <v>1</v>
      </c>
      <c r="G5192">
        <v>14</v>
      </c>
      <c r="H5192">
        <v>8</v>
      </c>
      <c r="I5192">
        <v>1</v>
      </c>
      <c r="J5192" t="s">
        <v>143</v>
      </c>
      <c r="K5192">
        <v>495191</v>
      </c>
      <c r="L5192">
        <v>1319</v>
      </c>
      <c r="M5192">
        <v>189245</v>
      </c>
      <c r="N5192">
        <v>2451</v>
      </c>
      <c r="O5192">
        <v>8260</v>
      </c>
      <c r="P5192">
        <v>696466</v>
      </c>
      <c r="Q5192">
        <v>6541</v>
      </c>
      <c r="R5192">
        <v>703007</v>
      </c>
      <c r="S5192" t="str">
        <f t="shared" si="162"/>
        <v>False</v>
      </c>
      <c r="T5192">
        <v>684797</v>
      </c>
      <c r="U5192" t="b">
        <f t="shared" si="163"/>
        <v>0</v>
      </c>
      <c r="V5192">
        <v>0</v>
      </c>
      <c r="W5192">
        <v>0</v>
      </c>
      <c r="X5192">
        <v>0</v>
      </c>
      <c r="Y5192">
        <v>65206</v>
      </c>
      <c r="Z5192">
        <v>750003</v>
      </c>
      <c r="AA5192" t="b">
        <f>ABS(T5192-Z5192)&gt;25000</f>
        <v>1</v>
      </c>
      <c r="AB5192">
        <v>-46996</v>
      </c>
      <c r="AC5192">
        <v>0</v>
      </c>
      <c r="AD5192">
        <v>-46996</v>
      </c>
      <c r="AE5192">
        <v>120925</v>
      </c>
      <c r="AF5192">
        <v>0</v>
      </c>
      <c r="AG5192">
        <v>0</v>
      </c>
      <c r="AH5192">
        <v>7242</v>
      </c>
      <c r="AI5192">
        <v>128167</v>
      </c>
      <c r="AJ5192">
        <v>107551</v>
      </c>
      <c r="AK5192">
        <v>0</v>
      </c>
      <c r="AL5192">
        <v>0</v>
      </c>
      <c r="AM5192">
        <v>0</v>
      </c>
      <c r="AN5192">
        <v>107551</v>
      </c>
      <c r="AO5192">
        <v>20616</v>
      </c>
      <c r="AQ5192">
        <f>K5192/R5192</f>
        <v>0.70438985671550924</v>
      </c>
    </row>
    <row r="5193" spans="1:43" x14ac:dyDescent="0.35">
      <c r="A5193" t="s">
        <v>10751</v>
      </c>
      <c r="B5193" t="s">
        <v>10752</v>
      </c>
      <c r="C5193" t="s">
        <v>38</v>
      </c>
      <c r="D5193" t="str">
        <f>IF(P5193&lt;=50000,"Extra Small",IF(AND(P5193&gt;=50000,P5193&lt;250000),"Small",IF(AND(P5193&gt;=250000,P5193&lt;1000000),"Medium",IF(AND(P5193&gt;=1000000,P5193&lt;10000000),"Large",IF(AND(P5193&gt;=10000000,P5193&lt;100000000),"Extra Large",IF(P5193&gt;=100000000,"Extra-extra-large"))))))</f>
        <v>Extra Small</v>
      </c>
      <c r="E5193" t="s">
        <v>43</v>
      </c>
      <c r="F5193">
        <v>6</v>
      </c>
      <c r="G5193">
        <v>0</v>
      </c>
      <c r="H5193">
        <v>0</v>
      </c>
      <c r="I5193">
        <v>0</v>
      </c>
      <c r="J5193" t="s">
        <v>48</v>
      </c>
      <c r="K5193">
        <v>0</v>
      </c>
      <c r="L5193">
        <v>0</v>
      </c>
      <c r="M5193">
        <v>0</v>
      </c>
      <c r="N5193">
        <v>0</v>
      </c>
      <c r="O5193">
        <v>17130</v>
      </c>
      <c r="P5193">
        <v>17130</v>
      </c>
      <c r="Q5193">
        <v>0</v>
      </c>
      <c r="R5193">
        <v>17130</v>
      </c>
      <c r="S5193" t="str">
        <f t="shared" si="162"/>
        <v>False</v>
      </c>
      <c r="T5193">
        <v>0</v>
      </c>
      <c r="U5193" t="b">
        <f t="shared" si="163"/>
        <v>0</v>
      </c>
      <c r="V5193">
        <v>0</v>
      </c>
      <c r="W5193">
        <v>0</v>
      </c>
      <c r="X5193">
        <v>0</v>
      </c>
      <c r="Y5193">
        <v>3246</v>
      </c>
      <c r="Z5193">
        <v>3246</v>
      </c>
      <c r="AA5193" t="b">
        <f>ABS(T5193-Z5193)&gt;25000</f>
        <v>0</v>
      </c>
      <c r="AB5193">
        <v>13884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841216</v>
      </c>
      <c r="AJ5193">
        <v>0</v>
      </c>
      <c r="AK5193">
        <v>0</v>
      </c>
      <c r="AL5193">
        <v>0</v>
      </c>
      <c r="AM5193">
        <v>0</v>
      </c>
      <c r="AN5193">
        <v>22505</v>
      </c>
      <c r="AO5193">
        <v>818711</v>
      </c>
      <c r="AQ5193">
        <f>K5193/R5193</f>
        <v>0</v>
      </c>
    </row>
    <row r="5194" spans="1:43" x14ac:dyDescent="0.35">
      <c r="A5194" t="s">
        <v>10753</v>
      </c>
      <c r="B5194" t="s">
        <v>10754</v>
      </c>
      <c r="C5194" t="s">
        <v>50</v>
      </c>
      <c r="D5194" t="str">
        <f>IF(P5194&lt;=50000,"Extra Small",IF(AND(P5194&gt;=50000,P5194&lt;250000),"Small",IF(AND(P5194&gt;=250000,P5194&lt;1000000),"Medium",IF(AND(P5194&gt;=1000000,P5194&lt;10000000),"Large",IF(AND(P5194&gt;=10000000,P5194&lt;100000000),"Extra Large",IF(P5194&gt;=100000000,"Extra-extra-large"))))))</f>
        <v>Small</v>
      </c>
      <c r="E5194" t="s">
        <v>39</v>
      </c>
      <c r="F5194">
        <v>0</v>
      </c>
      <c r="G5194">
        <v>1</v>
      </c>
      <c r="H5194">
        <v>0</v>
      </c>
      <c r="I5194">
        <v>0</v>
      </c>
      <c r="J5194" t="s">
        <v>52</v>
      </c>
      <c r="K5194">
        <v>0</v>
      </c>
      <c r="L5194">
        <v>63813</v>
      </c>
      <c r="M5194">
        <v>900</v>
      </c>
      <c r="N5194">
        <v>16</v>
      </c>
      <c r="O5194">
        <v>0</v>
      </c>
      <c r="P5194">
        <v>64729</v>
      </c>
      <c r="Q5194">
        <v>0</v>
      </c>
      <c r="R5194">
        <v>64729</v>
      </c>
      <c r="S5194" t="str">
        <f t="shared" si="162"/>
        <v>False</v>
      </c>
      <c r="T5194">
        <v>4689</v>
      </c>
      <c r="U5194" t="b">
        <f t="shared" si="163"/>
        <v>0</v>
      </c>
      <c r="V5194">
        <v>0</v>
      </c>
      <c r="W5194">
        <v>1463</v>
      </c>
      <c r="X5194">
        <v>2000</v>
      </c>
      <c r="Y5194">
        <v>40275</v>
      </c>
      <c r="Z5194">
        <v>48427</v>
      </c>
      <c r="AA5194" t="b">
        <f>ABS(T5194-Z5194)&gt;25000</f>
        <v>1</v>
      </c>
      <c r="AB5194">
        <v>16302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803882</v>
      </c>
      <c r="AJ5194">
        <v>0</v>
      </c>
      <c r="AK5194">
        <v>0</v>
      </c>
      <c r="AL5194">
        <v>0</v>
      </c>
      <c r="AM5194">
        <v>0</v>
      </c>
      <c r="AN5194">
        <v>199465</v>
      </c>
      <c r="AO5194">
        <v>604417</v>
      </c>
      <c r="AQ5194">
        <f>K5194/R5194</f>
        <v>0</v>
      </c>
    </row>
    <row r="5195" spans="1:43" x14ac:dyDescent="0.35">
      <c r="A5195" t="s">
        <v>10755</v>
      </c>
      <c r="B5195" t="s">
        <v>10756</v>
      </c>
      <c r="C5195" t="s">
        <v>38</v>
      </c>
      <c r="D5195" t="str">
        <f>IF(P5195&lt;=50000,"Extra Small",IF(AND(P5195&gt;=50000,P5195&lt;250000),"Small",IF(AND(P5195&gt;=250000,P5195&lt;1000000),"Medium",IF(AND(P5195&gt;=1000000,P5195&lt;10000000),"Large",IF(AND(P5195&gt;=10000000,P5195&lt;100000000),"Extra Large",IF(P5195&gt;=100000000,"Extra-extra-large"))))))</f>
        <v>Extra Large</v>
      </c>
      <c r="E5195" t="s">
        <v>67</v>
      </c>
      <c r="F5195">
        <v>71</v>
      </c>
      <c r="G5195">
        <v>329</v>
      </c>
      <c r="H5195">
        <v>145</v>
      </c>
      <c r="I5195">
        <v>348</v>
      </c>
      <c r="J5195" t="s">
        <v>1445</v>
      </c>
      <c r="K5195">
        <v>30103000</v>
      </c>
      <c r="L5195">
        <v>53000</v>
      </c>
      <c r="M5195">
        <v>13402000</v>
      </c>
      <c r="N5195">
        <v>753000</v>
      </c>
      <c r="O5195">
        <v>0</v>
      </c>
      <c r="P5195">
        <v>44311000</v>
      </c>
      <c r="Q5195">
        <v>0</v>
      </c>
      <c r="R5195">
        <v>44311000</v>
      </c>
      <c r="S5195" t="str">
        <f t="shared" si="162"/>
        <v>False</v>
      </c>
      <c r="T5195">
        <v>30422000</v>
      </c>
      <c r="U5195" t="b">
        <f t="shared" si="163"/>
        <v>0</v>
      </c>
      <c r="V5195">
        <v>8000</v>
      </c>
      <c r="W5195">
        <v>0</v>
      </c>
      <c r="X5195">
        <v>0</v>
      </c>
      <c r="Y5195">
        <v>13750000</v>
      </c>
      <c r="Z5195">
        <v>44180000</v>
      </c>
      <c r="AA5195" t="b">
        <f>ABS(T5195-Z5195)&gt;1000000</f>
        <v>1</v>
      </c>
      <c r="AB5195">
        <v>131000</v>
      </c>
      <c r="AC5195">
        <v>0</v>
      </c>
      <c r="AD5195">
        <v>131000</v>
      </c>
      <c r="AE5195">
        <v>56504000</v>
      </c>
      <c r="AF5195">
        <v>0</v>
      </c>
      <c r="AG5195">
        <v>116932000</v>
      </c>
      <c r="AH5195">
        <v>116932000</v>
      </c>
      <c r="AI5195">
        <v>173436000</v>
      </c>
      <c r="AJ5195">
        <v>120675000</v>
      </c>
      <c r="AK5195">
        <v>0</v>
      </c>
      <c r="AL5195">
        <v>1142000</v>
      </c>
      <c r="AM5195">
        <v>1142000</v>
      </c>
      <c r="AN5195">
        <v>121817000</v>
      </c>
      <c r="AO5195">
        <v>51619000</v>
      </c>
      <c r="AQ5195">
        <f>K5195/R5195</f>
        <v>0.67935727020378689</v>
      </c>
    </row>
    <row r="5196" spans="1:43" x14ac:dyDescent="0.35">
      <c r="A5196" t="s">
        <v>10757</v>
      </c>
      <c r="B5196" t="s">
        <v>10758</v>
      </c>
      <c r="C5196" t="s">
        <v>38</v>
      </c>
      <c r="D5196" t="str">
        <f>IF(P5196&lt;=50000,"Extra Small",IF(AND(P5196&gt;=50000,P5196&lt;250000),"Small",IF(AND(P5196&gt;=250000,P5196&lt;1000000),"Medium",IF(AND(P5196&gt;=1000000,P5196&lt;10000000),"Large",IF(AND(P5196&gt;=10000000,P5196&lt;100000000),"Extra Large",IF(P5196&gt;=100000000,"Extra-extra-large"))))))</f>
        <v>Medium</v>
      </c>
      <c r="E5196" t="s">
        <v>43</v>
      </c>
      <c r="F5196">
        <v>1</v>
      </c>
      <c r="G5196">
        <v>8</v>
      </c>
      <c r="H5196">
        <v>0</v>
      </c>
      <c r="I5196">
        <v>5.35</v>
      </c>
      <c r="J5196" t="s">
        <v>143</v>
      </c>
      <c r="K5196">
        <v>166187</v>
      </c>
      <c r="L5196">
        <v>0</v>
      </c>
      <c r="M5196">
        <v>0</v>
      </c>
      <c r="N5196">
        <v>563</v>
      </c>
      <c r="O5196">
        <v>307785</v>
      </c>
      <c r="P5196">
        <v>474535</v>
      </c>
      <c r="Q5196">
        <v>0</v>
      </c>
      <c r="R5196">
        <v>474535</v>
      </c>
      <c r="S5196" t="str">
        <f t="shared" si="162"/>
        <v>False</v>
      </c>
      <c r="T5196">
        <v>357211</v>
      </c>
      <c r="U5196" t="b">
        <f t="shared" si="163"/>
        <v>0</v>
      </c>
      <c r="V5196">
        <v>0</v>
      </c>
      <c r="W5196">
        <v>0</v>
      </c>
      <c r="X5196">
        <v>0</v>
      </c>
      <c r="Y5196">
        <v>110116</v>
      </c>
      <c r="Z5196">
        <v>467327</v>
      </c>
      <c r="AA5196" t="b">
        <f>ABS(T5196-Z5196)&gt;25000</f>
        <v>1</v>
      </c>
      <c r="AB5196">
        <v>7208</v>
      </c>
      <c r="AC5196">
        <v>0</v>
      </c>
      <c r="AD5196">
        <v>7208</v>
      </c>
      <c r="AE5196">
        <v>257691</v>
      </c>
      <c r="AF5196">
        <v>0</v>
      </c>
      <c r="AG5196">
        <v>0</v>
      </c>
      <c r="AH5196">
        <v>19862</v>
      </c>
      <c r="AI5196">
        <v>277553</v>
      </c>
      <c r="AJ5196">
        <v>148429</v>
      </c>
      <c r="AK5196">
        <v>0</v>
      </c>
      <c r="AL5196">
        <v>0</v>
      </c>
      <c r="AM5196">
        <v>12206</v>
      </c>
      <c r="AN5196">
        <v>160635</v>
      </c>
      <c r="AO5196">
        <v>116918</v>
      </c>
      <c r="AQ5196">
        <f>K5196/R5196</f>
        <v>0.35021020578039552</v>
      </c>
    </row>
    <row r="5197" spans="1:43" x14ac:dyDescent="0.35">
      <c r="A5197" t="s">
        <v>10759</v>
      </c>
      <c r="B5197" t="s">
        <v>10760</v>
      </c>
      <c r="C5197" t="s">
        <v>50</v>
      </c>
      <c r="D5197" t="str">
        <f>IF(P5197&lt;=50000,"Extra Small",IF(AND(P5197&gt;=50000,P5197&lt;250000),"Small",IF(AND(P5197&gt;=250000,P5197&lt;1000000),"Medium",IF(AND(P5197&gt;=1000000,P5197&lt;10000000),"Large",IF(AND(P5197&gt;=10000000,P5197&lt;100000000),"Extra Large",IF(P5197&gt;=100000000,"Extra-extra-large"))))))</f>
        <v>Large</v>
      </c>
      <c r="E5197" t="s">
        <v>131</v>
      </c>
      <c r="F5197">
        <v>3</v>
      </c>
      <c r="G5197">
        <v>2</v>
      </c>
      <c r="H5197">
        <v>0</v>
      </c>
      <c r="I5197">
        <v>4.5</v>
      </c>
      <c r="J5197" t="s">
        <v>342</v>
      </c>
      <c r="K5197">
        <v>100000</v>
      </c>
      <c r="L5197">
        <v>1751463</v>
      </c>
      <c r="M5197">
        <v>0</v>
      </c>
      <c r="N5197">
        <v>109019</v>
      </c>
      <c r="O5197">
        <v>1686500</v>
      </c>
      <c r="P5197">
        <v>3646982</v>
      </c>
      <c r="Q5197">
        <v>0</v>
      </c>
      <c r="R5197">
        <v>3646982</v>
      </c>
      <c r="S5197" t="str">
        <f t="shared" si="162"/>
        <v>False</v>
      </c>
      <c r="T5197">
        <v>465460</v>
      </c>
      <c r="U5197" t="b">
        <f t="shared" si="163"/>
        <v>0</v>
      </c>
      <c r="V5197">
        <v>0</v>
      </c>
      <c r="W5197">
        <v>2438044</v>
      </c>
      <c r="X5197">
        <v>0</v>
      </c>
      <c r="Y5197">
        <v>214803</v>
      </c>
      <c r="Z5197">
        <v>3118307</v>
      </c>
      <c r="AA5197" t="b">
        <f>ABS(T5197-Z5197)&gt;1000000</f>
        <v>1</v>
      </c>
      <c r="AB5197">
        <v>528675</v>
      </c>
      <c r="AC5197">
        <v>0</v>
      </c>
      <c r="AD5197">
        <v>528675</v>
      </c>
      <c r="AE5197">
        <v>5248265</v>
      </c>
      <c r="AF5197">
        <v>0</v>
      </c>
      <c r="AG5197">
        <v>1645</v>
      </c>
      <c r="AH5197">
        <v>1645</v>
      </c>
      <c r="AI5197">
        <v>5249910</v>
      </c>
      <c r="AJ5197">
        <v>768265</v>
      </c>
      <c r="AK5197">
        <v>0</v>
      </c>
      <c r="AL5197">
        <v>18937</v>
      </c>
      <c r="AM5197">
        <v>18937</v>
      </c>
      <c r="AN5197">
        <v>787202</v>
      </c>
      <c r="AO5197">
        <v>4462708</v>
      </c>
      <c r="AQ5197">
        <f>K5197/R5197</f>
        <v>2.741993242631853E-2</v>
      </c>
    </row>
    <row r="5198" spans="1:43" x14ac:dyDescent="0.35">
      <c r="A5198" t="s">
        <v>10761</v>
      </c>
      <c r="B5198" t="s">
        <v>10762</v>
      </c>
      <c r="C5198" t="s">
        <v>38</v>
      </c>
      <c r="D5198" t="str">
        <f>IF(P5198&lt;=50000,"Extra Small",IF(AND(P5198&gt;=50000,P5198&lt;250000),"Small",IF(AND(P5198&gt;=250000,P5198&lt;1000000),"Medium",IF(AND(P5198&gt;=1000000,P5198&lt;10000000),"Large",IF(AND(P5198&gt;=10000000,P5198&lt;100000000),"Extra Large",IF(P5198&gt;=100000000,"Extra-extra-large"))))))</f>
        <v>Large</v>
      </c>
      <c r="E5198" t="s">
        <v>88</v>
      </c>
      <c r="F5198">
        <v>24</v>
      </c>
      <c r="G5198">
        <v>6</v>
      </c>
      <c r="H5198">
        <v>32</v>
      </c>
      <c r="I5198">
        <v>44.79</v>
      </c>
      <c r="J5198" t="s">
        <v>61</v>
      </c>
      <c r="K5198">
        <v>41666</v>
      </c>
      <c r="L5198">
        <v>1461179</v>
      </c>
      <c r="M5198">
        <v>3168891</v>
      </c>
      <c r="N5198">
        <v>1068</v>
      </c>
      <c r="O5198">
        <v>142789</v>
      </c>
      <c r="P5198">
        <v>4815593</v>
      </c>
      <c r="Q5198">
        <v>64052</v>
      </c>
      <c r="R5198">
        <v>4879645</v>
      </c>
      <c r="S5198" t="str">
        <f t="shared" si="162"/>
        <v>False</v>
      </c>
      <c r="T5198">
        <v>3182250</v>
      </c>
      <c r="U5198" t="b">
        <f t="shared" si="163"/>
        <v>0</v>
      </c>
      <c r="V5198">
        <v>134894</v>
      </c>
      <c r="W5198">
        <v>0</v>
      </c>
      <c r="X5198">
        <v>0</v>
      </c>
      <c r="Y5198">
        <v>1592961</v>
      </c>
      <c r="Z5198">
        <v>4910105</v>
      </c>
      <c r="AA5198" t="b">
        <f>ABS(T5198-Z5198)&gt;1000000</f>
        <v>1</v>
      </c>
      <c r="AB5198">
        <v>-30460</v>
      </c>
      <c r="AC5198">
        <v>0</v>
      </c>
      <c r="AD5198">
        <v>-30460</v>
      </c>
      <c r="AE5198">
        <v>791058</v>
      </c>
      <c r="AF5198">
        <v>0</v>
      </c>
      <c r="AG5198">
        <v>5820902</v>
      </c>
      <c r="AH5198">
        <v>5820902</v>
      </c>
      <c r="AI5198">
        <v>6611960</v>
      </c>
      <c r="AJ5198">
        <v>3325459</v>
      </c>
      <c r="AK5198">
        <v>0</v>
      </c>
      <c r="AL5198">
        <v>2247239</v>
      </c>
      <c r="AM5198">
        <v>2247239</v>
      </c>
      <c r="AN5198">
        <v>5572698</v>
      </c>
      <c r="AO5198">
        <v>1039262</v>
      </c>
      <c r="AQ5198">
        <f>K5198/R5198</f>
        <v>8.5387359121411495E-3</v>
      </c>
    </row>
    <row r="5199" spans="1:43" x14ac:dyDescent="0.35">
      <c r="A5199" t="s">
        <v>10763</v>
      </c>
      <c r="B5199" t="s">
        <v>10764</v>
      </c>
      <c r="C5199" t="s">
        <v>38</v>
      </c>
      <c r="D5199" t="str">
        <f>IF(P5199&lt;=50000,"Extra Small",IF(AND(P5199&gt;=50000,P5199&lt;250000),"Small",IF(AND(P5199&gt;=250000,P5199&lt;1000000),"Medium",IF(AND(P5199&gt;=1000000,P5199&lt;10000000),"Large",IF(AND(P5199&gt;=10000000,P5199&lt;100000000),"Extra Large",IF(P5199&gt;=100000000,"Extra-extra-large"))))))</f>
        <v>Large</v>
      </c>
      <c r="E5199" t="s">
        <v>85</v>
      </c>
      <c r="F5199">
        <v>37</v>
      </c>
      <c r="G5199">
        <v>2</v>
      </c>
      <c r="H5199">
        <v>0</v>
      </c>
      <c r="I5199">
        <v>38</v>
      </c>
      <c r="J5199" t="s">
        <v>249</v>
      </c>
      <c r="K5199">
        <v>0</v>
      </c>
      <c r="L5199">
        <v>725787</v>
      </c>
      <c r="M5199">
        <v>496173</v>
      </c>
      <c r="N5199">
        <v>0</v>
      </c>
      <c r="O5199">
        <v>0</v>
      </c>
      <c r="P5199">
        <v>1221960</v>
      </c>
      <c r="Q5199">
        <v>0</v>
      </c>
      <c r="R5199">
        <v>1221960</v>
      </c>
      <c r="S5199" t="str">
        <f t="shared" si="162"/>
        <v>False</v>
      </c>
      <c r="T5199">
        <v>549692</v>
      </c>
      <c r="U5199" t="b">
        <f t="shared" si="163"/>
        <v>0</v>
      </c>
      <c r="V5199">
        <v>15059</v>
      </c>
      <c r="W5199">
        <v>0</v>
      </c>
      <c r="X5199">
        <v>0</v>
      </c>
      <c r="Y5199">
        <v>767660</v>
      </c>
      <c r="Z5199">
        <v>1332411</v>
      </c>
      <c r="AA5199" t="b">
        <f>ABS(T5199-Z5199)&gt;1000000</f>
        <v>0</v>
      </c>
      <c r="AB5199">
        <v>-110451</v>
      </c>
      <c r="AC5199">
        <v>-8346</v>
      </c>
      <c r="AD5199">
        <v>-118797</v>
      </c>
      <c r="AE5199">
        <v>484358</v>
      </c>
      <c r="AF5199">
        <v>0</v>
      </c>
      <c r="AG5199">
        <v>25689</v>
      </c>
      <c r="AH5199">
        <v>25689</v>
      </c>
      <c r="AI5199">
        <v>510047</v>
      </c>
      <c r="AJ5199">
        <v>123628</v>
      </c>
      <c r="AK5199">
        <v>200000</v>
      </c>
      <c r="AL5199">
        <v>11838</v>
      </c>
      <c r="AM5199">
        <v>211838</v>
      </c>
      <c r="AN5199">
        <v>335466</v>
      </c>
      <c r="AO5199">
        <v>174581</v>
      </c>
      <c r="AQ5199">
        <f>K5199/R5199</f>
        <v>0</v>
      </c>
    </row>
    <row r="5200" spans="1:43" x14ac:dyDescent="0.35">
      <c r="A5200" t="s">
        <v>10765</v>
      </c>
      <c r="B5200" t="s">
        <v>10766</v>
      </c>
      <c r="C5200" t="s">
        <v>38</v>
      </c>
      <c r="D5200" t="str">
        <f>IF(P5200&lt;=50000,"Extra Small",IF(AND(P5200&gt;=50000,P5200&lt;250000),"Small",IF(AND(P5200&gt;=250000,P5200&lt;1000000),"Medium",IF(AND(P5200&gt;=1000000,P5200&lt;10000000),"Large",IF(AND(P5200&gt;=10000000,P5200&lt;100000000),"Extra Large",IF(P5200&gt;=100000000,"Extra-extra-large"))))))</f>
        <v>Medium</v>
      </c>
      <c r="E5200" t="s">
        <v>43</v>
      </c>
      <c r="F5200">
        <v>0</v>
      </c>
      <c r="G5200">
        <v>2</v>
      </c>
      <c r="H5200">
        <v>4</v>
      </c>
      <c r="I5200">
        <v>0</v>
      </c>
      <c r="J5200" t="s">
        <v>256</v>
      </c>
      <c r="K5200">
        <v>229875</v>
      </c>
      <c r="L5200">
        <v>5175</v>
      </c>
      <c r="M5200">
        <v>44785</v>
      </c>
      <c r="N5200">
        <v>211</v>
      </c>
      <c r="O5200">
        <v>18490</v>
      </c>
      <c r="P5200">
        <v>298536</v>
      </c>
      <c r="Q5200">
        <v>0</v>
      </c>
      <c r="R5200">
        <v>298536</v>
      </c>
      <c r="S5200" t="str">
        <f t="shared" si="162"/>
        <v>False</v>
      </c>
      <c r="T5200">
        <v>226909</v>
      </c>
      <c r="U5200" t="b">
        <f t="shared" si="163"/>
        <v>0</v>
      </c>
      <c r="V5200">
        <v>0</v>
      </c>
      <c r="W5200">
        <v>0</v>
      </c>
      <c r="X5200">
        <v>0</v>
      </c>
      <c r="Y5200">
        <v>3454</v>
      </c>
      <c r="Z5200">
        <v>230363</v>
      </c>
      <c r="AA5200" t="b">
        <f>ABS(T5200-Z5200)&gt;25000</f>
        <v>0</v>
      </c>
      <c r="AB5200">
        <v>68173</v>
      </c>
      <c r="AC5200">
        <v>0</v>
      </c>
      <c r="AD5200">
        <v>68173</v>
      </c>
      <c r="AE5200">
        <v>264096</v>
      </c>
      <c r="AF5200">
        <v>0</v>
      </c>
      <c r="AG5200">
        <v>0</v>
      </c>
      <c r="AH5200">
        <v>18981</v>
      </c>
      <c r="AI5200">
        <v>283077</v>
      </c>
      <c r="AJ5200">
        <v>12056</v>
      </c>
      <c r="AK5200">
        <v>0</v>
      </c>
      <c r="AL5200">
        <v>0</v>
      </c>
      <c r="AM5200">
        <v>0</v>
      </c>
      <c r="AN5200">
        <v>12056</v>
      </c>
      <c r="AO5200">
        <v>271021</v>
      </c>
      <c r="AQ5200">
        <f>K5200/R5200</f>
        <v>0.77000763726987698</v>
      </c>
    </row>
    <row r="5201" spans="1:43" x14ac:dyDescent="0.35">
      <c r="A5201" t="s">
        <v>10767</v>
      </c>
      <c r="B5201" t="s">
        <v>10768</v>
      </c>
      <c r="C5201" t="s">
        <v>38</v>
      </c>
      <c r="D5201" t="str">
        <f>IF(P5201&lt;=50000,"Extra Small",IF(AND(P5201&gt;=50000,P5201&lt;250000),"Small",IF(AND(P5201&gt;=250000,P5201&lt;1000000),"Medium",IF(AND(P5201&gt;=1000000,P5201&lt;10000000),"Large",IF(AND(P5201&gt;=10000000,P5201&lt;100000000),"Extra Large",IF(P5201&gt;=100000000,"Extra-extra-large"))))))</f>
        <v>Large</v>
      </c>
      <c r="E5201" t="s">
        <v>55</v>
      </c>
      <c r="F5201">
        <v>21</v>
      </c>
      <c r="G5201">
        <v>7</v>
      </c>
      <c r="H5201">
        <v>6</v>
      </c>
      <c r="I5201">
        <v>26</v>
      </c>
      <c r="J5201" t="s">
        <v>281</v>
      </c>
      <c r="K5201">
        <v>0</v>
      </c>
      <c r="L5201">
        <v>1582</v>
      </c>
      <c r="M5201">
        <v>3806037</v>
      </c>
      <c r="N5201">
        <v>13090</v>
      </c>
      <c r="O5201">
        <v>598310</v>
      </c>
      <c r="P5201">
        <v>4419019</v>
      </c>
      <c r="Q5201">
        <v>598302</v>
      </c>
      <c r="R5201">
        <v>5017321</v>
      </c>
      <c r="S5201" t="str">
        <f t="shared" si="162"/>
        <v>False</v>
      </c>
      <c r="T5201">
        <v>3097486</v>
      </c>
      <c r="U5201" t="b">
        <f t="shared" si="163"/>
        <v>0</v>
      </c>
      <c r="V5201">
        <v>8734</v>
      </c>
      <c r="W5201">
        <v>151582</v>
      </c>
      <c r="X5201">
        <v>0</v>
      </c>
      <c r="Y5201">
        <v>854479</v>
      </c>
      <c r="Z5201">
        <v>4112281</v>
      </c>
      <c r="AA5201" t="b">
        <f>ABS(T5201-Z5201)&gt;1000000</f>
        <v>1</v>
      </c>
      <c r="AB5201">
        <v>905040</v>
      </c>
      <c r="AC5201">
        <v>0</v>
      </c>
      <c r="AD5201">
        <v>905040</v>
      </c>
      <c r="AE5201">
        <v>1373798</v>
      </c>
      <c r="AF5201">
        <v>0</v>
      </c>
      <c r="AG5201">
        <v>2113472</v>
      </c>
      <c r="AH5201">
        <v>2113472</v>
      </c>
      <c r="AI5201">
        <v>3487270</v>
      </c>
      <c r="AJ5201">
        <v>611743</v>
      </c>
      <c r="AK5201">
        <v>34947</v>
      </c>
      <c r="AL5201">
        <v>12201</v>
      </c>
      <c r="AM5201">
        <v>47148</v>
      </c>
      <c r="AN5201">
        <v>658891</v>
      </c>
      <c r="AO5201">
        <v>2828379</v>
      </c>
      <c r="AQ5201">
        <f>K5201/R5201</f>
        <v>0</v>
      </c>
    </row>
    <row r="5202" spans="1:43" x14ac:dyDescent="0.35">
      <c r="A5202" t="s">
        <v>10769</v>
      </c>
      <c r="B5202" t="s">
        <v>10770</v>
      </c>
      <c r="C5202" t="s">
        <v>38</v>
      </c>
      <c r="D5202" t="str">
        <f>IF(P5202&lt;=50000,"Extra Small",IF(AND(P5202&gt;=50000,P5202&lt;250000),"Small",IF(AND(P5202&gt;=250000,P5202&lt;1000000),"Medium",IF(AND(P5202&gt;=1000000,P5202&lt;10000000),"Large",IF(AND(P5202&gt;=10000000,P5202&lt;100000000),"Extra Large",IF(P5202&gt;=100000000,"Extra-extra-large"))))))</f>
        <v>Small</v>
      </c>
      <c r="E5202" t="s">
        <v>131</v>
      </c>
      <c r="F5202">
        <v>0</v>
      </c>
      <c r="G5202">
        <v>0</v>
      </c>
      <c r="H5202">
        <v>0</v>
      </c>
      <c r="I5202">
        <v>0</v>
      </c>
      <c r="J5202" t="s">
        <v>56</v>
      </c>
      <c r="K5202">
        <v>0</v>
      </c>
      <c r="L5202">
        <v>105559</v>
      </c>
      <c r="M5202">
        <v>0</v>
      </c>
      <c r="N5202">
        <v>0</v>
      </c>
      <c r="O5202">
        <v>0</v>
      </c>
      <c r="P5202">
        <v>105559</v>
      </c>
      <c r="Q5202">
        <v>0</v>
      </c>
      <c r="R5202">
        <v>105559</v>
      </c>
      <c r="S5202" t="str">
        <f t="shared" si="162"/>
        <v>False</v>
      </c>
      <c r="T5202">
        <v>0</v>
      </c>
      <c r="U5202" t="e">
        <f t="shared" si="163"/>
        <v>#DIV/0!</v>
      </c>
      <c r="V5202">
        <v>0</v>
      </c>
      <c r="W5202">
        <v>21343</v>
      </c>
      <c r="X5202">
        <v>0</v>
      </c>
      <c r="Y5202">
        <v>84655</v>
      </c>
      <c r="Z5202">
        <v>105998</v>
      </c>
      <c r="AA5202" t="b">
        <f>ABS(T5202-Z5202)&gt;25000</f>
        <v>1</v>
      </c>
      <c r="AB5202">
        <v>-439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8767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8767</v>
      </c>
      <c r="AQ5202">
        <f>K5202/R5202</f>
        <v>0</v>
      </c>
    </row>
    <row r="5203" spans="1:43" x14ac:dyDescent="0.35">
      <c r="A5203" t="s">
        <v>10771</v>
      </c>
      <c r="B5203" t="s">
        <v>10772</v>
      </c>
      <c r="C5203" t="s">
        <v>38</v>
      </c>
      <c r="D5203" t="str">
        <f>IF(P5203&lt;=50000,"Extra Small",IF(AND(P5203&gt;=50000,P5203&lt;250000),"Small",IF(AND(P5203&gt;=250000,P5203&lt;1000000),"Medium",IF(AND(P5203&gt;=1000000,P5203&lt;10000000),"Large",IF(AND(P5203&gt;=10000000,P5203&lt;100000000),"Extra Large",IF(P5203&gt;=100000000,"Extra-extra-large"))))))</f>
        <v>Small</v>
      </c>
      <c r="E5203" t="s">
        <v>85</v>
      </c>
      <c r="F5203">
        <v>0</v>
      </c>
      <c r="G5203">
        <v>0</v>
      </c>
      <c r="H5203">
        <v>0</v>
      </c>
      <c r="I5203">
        <v>0</v>
      </c>
      <c r="J5203" t="s">
        <v>281</v>
      </c>
      <c r="K5203">
        <v>0</v>
      </c>
      <c r="L5203">
        <v>0</v>
      </c>
      <c r="M5203">
        <v>0</v>
      </c>
      <c r="N5203">
        <v>0</v>
      </c>
      <c r="O5203">
        <v>144816</v>
      </c>
      <c r="P5203">
        <v>144816</v>
      </c>
      <c r="Q5203">
        <v>0</v>
      </c>
      <c r="R5203">
        <v>144816</v>
      </c>
      <c r="S5203" t="str">
        <f t="shared" si="162"/>
        <v>False</v>
      </c>
      <c r="T5203">
        <v>0</v>
      </c>
      <c r="U5203" t="e">
        <f t="shared" si="163"/>
        <v>#DIV/0!</v>
      </c>
      <c r="V5203">
        <v>0</v>
      </c>
      <c r="W5203">
        <v>142800</v>
      </c>
      <c r="X5203">
        <v>0</v>
      </c>
      <c r="Y5203">
        <v>20699</v>
      </c>
      <c r="Z5203">
        <v>163499</v>
      </c>
      <c r="AA5203" t="b">
        <f>ABS(T5203-Z5203)&gt;25000</f>
        <v>1</v>
      </c>
      <c r="AB5203">
        <v>-18683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2981329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2981329</v>
      </c>
      <c r="AQ5203">
        <f>K5203/R5203</f>
        <v>0</v>
      </c>
    </row>
    <row r="5204" spans="1:43" x14ac:dyDescent="0.35">
      <c r="A5204" t="s">
        <v>10773</v>
      </c>
      <c r="B5204" t="s">
        <v>10774</v>
      </c>
      <c r="C5204" t="s">
        <v>38</v>
      </c>
      <c r="D5204" t="str">
        <f>IF(P5204&lt;=50000,"Extra Small",IF(AND(P5204&gt;=50000,P5204&lt;250000),"Small",IF(AND(P5204&gt;=250000,P5204&lt;1000000),"Medium",IF(AND(P5204&gt;=1000000,P5204&lt;10000000),"Large",IF(AND(P5204&gt;=10000000,P5204&lt;100000000),"Extra Large",IF(P5204&gt;=100000000,"Extra-extra-large"))))))</f>
        <v>Small</v>
      </c>
      <c r="E5204" t="s">
        <v>76</v>
      </c>
      <c r="F5204">
        <v>1</v>
      </c>
      <c r="G5204">
        <v>2</v>
      </c>
      <c r="H5204">
        <v>0</v>
      </c>
      <c r="I5204">
        <v>2</v>
      </c>
      <c r="J5204" t="s">
        <v>40</v>
      </c>
      <c r="K5204">
        <v>0</v>
      </c>
      <c r="L5204">
        <v>213792</v>
      </c>
      <c r="M5204">
        <v>0</v>
      </c>
      <c r="N5204">
        <v>0</v>
      </c>
      <c r="O5204">
        <v>886</v>
      </c>
      <c r="P5204">
        <v>214678</v>
      </c>
      <c r="Q5204">
        <v>0</v>
      </c>
      <c r="R5204">
        <v>214678</v>
      </c>
      <c r="S5204" t="str">
        <f t="shared" si="162"/>
        <v>False</v>
      </c>
      <c r="T5204">
        <v>130227</v>
      </c>
      <c r="U5204" t="b">
        <f t="shared" si="163"/>
        <v>0</v>
      </c>
      <c r="V5204">
        <v>0</v>
      </c>
      <c r="W5204">
        <v>0</v>
      </c>
      <c r="X5204">
        <v>0</v>
      </c>
      <c r="Y5204">
        <v>85275</v>
      </c>
      <c r="Z5204">
        <v>215502</v>
      </c>
      <c r="AA5204" t="b">
        <f>ABS(T5204-Z5204)&gt;25000</f>
        <v>1</v>
      </c>
      <c r="AB5204">
        <v>-824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147987</v>
      </c>
      <c r="AJ5204">
        <v>0</v>
      </c>
      <c r="AK5204">
        <v>0</v>
      </c>
      <c r="AL5204">
        <v>0</v>
      </c>
      <c r="AM5204">
        <v>0</v>
      </c>
      <c r="AN5204">
        <v>23578</v>
      </c>
      <c r="AO5204">
        <v>124409</v>
      </c>
      <c r="AQ5204">
        <f>K5204/R5204</f>
        <v>0</v>
      </c>
    </row>
    <row r="5205" spans="1:43" x14ac:dyDescent="0.35">
      <c r="A5205" t="s">
        <v>10775</v>
      </c>
      <c r="B5205" t="s">
        <v>10776</v>
      </c>
      <c r="C5205" t="s">
        <v>50</v>
      </c>
      <c r="D5205" t="str">
        <f>IF(P5205&lt;=50000,"Extra Small",IF(AND(P5205&gt;=50000,P5205&lt;250000),"Small",IF(AND(P5205&gt;=250000,P5205&lt;1000000),"Medium",IF(AND(P5205&gt;=1000000,P5205&lt;10000000),"Large",IF(AND(P5205&gt;=10000000,P5205&lt;100000000),"Extra Large",IF(P5205&gt;=100000000,"Extra-extra-large"))))))</f>
        <v>Extra Small</v>
      </c>
      <c r="E5205" t="s">
        <v>110</v>
      </c>
      <c r="F5205">
        <v>0</v>
      </c>
      <c r="G5205">
        <v>0</v>
      </c>
      <c r="H5205">
        <v>0</v>
      </c>
      <c r="I5205">
        <v>0</v>
      </c>
      <c r="J5205" t="s">
        <v>44</v>
      </c>
      <c r="K5205">
        <v>0</v>
      </c>
      <c r="L5205">
        <v>0</v>
      </c>
      <c r="M5205">
        <v>46</v>
      </c>
      <c r="N5205">
        <v>0</v>
      </c>
      <c r="O5205">
        <v>0</v>
      </c>
      <c r="P5205">
        <v>46</v>
      </c>
      <c r="Q5205">
        <v>0</v>
      </c>
      <c r="R5205">
        <v>46</v>
      </c>
      <c r="S5205" t="str">
        <f t="shared" si="162"/>
        <v>False</v>
      </c>
      <c r="T5205">
        <v>0</v>
      </c>
      <c r="U5205" t="e">
        <f t="shared" si="163"/>
        <v>#DIV/0!</v>
      </c>
      <c r="V5205">
        <v>0</v>
      </c>
      <c r="W5205">
        <v>0</v>
      </c>
      <c r="X5205">
        <v>0</v>
      </c>
      <c r="Y5205">
        <v>144</v>
      </c>
      <c r="Z5205">
        <v>144</v>
      </c>
      <c r="AA5205" t="b">
        <f>ABS(T5205-Z5205)&gt;25000</f>
        <v>0</v>
      </c>
      <c r="AB5205">
        <v>-98</v>
      </c>
      <c r="AC5205">
        <v>0</v>
      </c>
      <c r="AD5205">
        <v>-98</v>
      </c>
      <c r="AE5205">
        <v>0</v>
      </c>
      <c r="AF5205">
        <v>0</v>
      </c>
      <c r="AG5205">
        <v>0</v>
      </c>
      <c r="AH5205">
        <v>0</v>
      </c>
      <c r="AI5205">
        <v>33513</v>
      </c>
      <c r="AJ5205">
        <v>0</v>
      </c>
      <c r="AK5205">
        <v>0</v>
      </c>
      <c r="AL5205">
        <v>0</v>
      </c>
      <c r="AM5205">
        <v>0</v>
      </c>
      <c r="AN5205">
        <v>567</v>
      </c>
      <c r="AO5205">
        <v>32946</v>
      </c>
      <c r="AQ5205">
        <f>K5205/R5205</f>
        <v>0</v>
      </c>
    </row>
    <row r="5206" spans="1:43" x14ac:dyDescent="0.35">
      <c r="A5206" t="s">
        <v>10777</v>
      </c>
      <c r="B5206" t="s">
        <v>10778</v>
      </c>
      <c r="C5206" t="s">
        <v>38</v>
      </c>
      <c r="D5206" t="str">
        <f>IF(P5206&lt;=50000,"Extra Small",IF(AND(P5206&gt;=50000,P5206&lt;250000),"Small",IF(AND(P5206&gt;=250000,P5206&lt;1000000),"Medium",IF(AND(P5206&gt;=1000000,P5206&lt;10000000),"Large",IF(AND(P5206&gt;=10000000,P5206&lt;100000000),"Extra Large",IF(P5206&gt;=100000000,"Extra-extra-large"))))))</f>
        <v>Small</v>
      </c>
      <c r="E5206" t="s">
        <v>67</v>
      </c>
      <c r="F5206">
        <v>0</v>
      </c>
      <c r="G5206">
        <v>0</v>
      </c>
      <c r="H5206">
        <v>1</v>
      </c>
      <c r="I5206">
        <v>0</v>
      </c>
      <c r="J5206" t="s">
        <v>172</v>
      </c>
      <c r="K5206">
        <v>2420</v>
      </c>
      <c r="L5206">
        <v>0</v>
      </c>
      <c r="M5206">
        <v>11160</v>
      </c>
      <c r="N5206">
        <v>0</v>
      </c>
      <c r="O5206">
        <v>37992</v>
      </c>
      <c r="P5206">
        <v>51572</v>
      </c>
      <c r="Q5206">
        <v>0</v>
      </c>
      <c r="R5206">
        <v>51572</v>
      </c>
      <c r="S5206" t="str">
        <f t="shared" si="162"/>
        <v>False</v>
      </c>
      <c r="T5206">
        <v>9500</v>
      </c>
      <c r="U5206" t="b">
        <f t="shared" si="163"/>
        <v>0</v>
      </c>
      <c r="V5206">
        <v>0</v>
      </c>
      <c r="W5206">
        <v>0</v>
      </c>
      <c r="X5206">
        <v>0</v>
      </c>
      <c r="Y5206">
        <v>26118</v>
      </c>
      <c r="Z5206">
        <v>35618</v>
      </c>
      <c r="AA5206" t="b">
        <f>ABS(T5206-Z5206)&gt;25000</f>
        <v>1</v>
      </c>
      <c r="AB5206">
        <v>15954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181801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181801</v>
      </c>
      <c r="AQ5206">
        <f>K5206/R5206</f>
        <v>4.6924687815093465E-2</v>
      </c>
    </row>
    <row r="5207" spans="1:43" x14ac:dyDescent="0.35">
      <c r="A5207" t="s">
        <v>10779</v>
      </c>
      <c r="B5207" t="s">
        <v>10780</v>
      </c>
      <c r="C5207" t="s">
        <v>38</v>
      </c>
      <c r="D5207" t="str">
        <f>IF(P5207&lt;=50000,"Extra Small",IF(AND(P5207&gt;=50000,P5207&lt;250000),"Small",IF(AND(P5207&gt;=250000,P5207&lt;1000000),"Medium",IF(AND(P5207&gt;=1000000,P5207&lt;10000000),"Large",IF(AND(P5207&gt;=10000000,P5207&lt;100000000),"Extra Large",IF(P5207&gt;=100000000,"Extra-extra-large"))))))</f>
        <v>Medium</v>
      </c>
      <c r="E5207" t="s">
        <v>101</v>
      </c>
      <c r="F5207">
        <v>1</v>
      </c>
      <c r="G5207">
        <v>0</v>
      </c>
      <c r="H5207">
        <v>1</v>
      </c>
      <c r="I5207">
        <v>1.64</v>
      </c>
      <c r="J5207" t="s">
        <v>48</v>
      </c>
      <c r="K5207">
        <v>0</v>
      </c>
      <c r="L5207">
        <v>0</v>
      </c>
      <c r="M5207">
        <v>492294</v>
      </c>
      <c r="N5207">
        <v>0</v>
      </c>
      <c r="O5207">
        <v>0</v>
      </c>
      <c r="P5207">
        <v>492294</v>
      </c>
      <c r="Q5207">
        <v>0</v>
      </c>
      <c r="R5207">
        <v>492294</v>
      </c>
      <c r="S5207" t="str">
        <f t="shared" si="162"/>
        <v>False</v>
      </c>
      <c r="T5207">
        <v>153607</v>
      </c>
      <c r="U5207" t="b">
        <f t="shared" si="163"/>
        <v>0</v>
      </c>
      <c r="V5207">
        <v>0</v>
      </c>
      <c r="W5207">
        <v>0</v>
      </c>
      <c r="X5207">
        <v>0</v>
      </c>
      <c r="Y5207">
        <v>90551</v>
      </c>
      <c r="Z5207">
        <v>244158</v>
      </c>
      <c r="AA5207" t="b">
        <f>ABS(T5207-Z5207)&gt;25000</f>
        <v>1</v>
      </c>
      <c r="AB5207">
        <v>248136</v>
      </c>
      <c r="AC5207">
        <v>0</v>
      </c>
      <c r="AD5207">
        <v>248136</v>
      </c>
      <c r="AE5207">
        <v>848485</v>
      </c>
      <c r="AF5207">
        <v>0</v>
      </c>
      <c r="AG5207">
        <v>0</v>
      </c>
      <c r="AH5207">
        <v>0</v>
      </c>
      <c r="AI5207">
        <v>848485</v>
      </c>
      <c r="AJ5207">
        <v>42983</v>
      </c>
      <c r="AK5207">
        <v>0</v>
      </c>
      <c r="AL5207">
        <v>0</v>
      </c>
      <c r="AM5207">
        <v>0</v>
      </c>
      <c r="AN5207">
        <v>42983</v>
      </c>
      <c r="AO5207">
        <v>805502</v>
      </c>
      <c r="AQ5207">
        <f>K5207/R5207</f>
        <v>0</v>
      </c>
    </row>
    <row r="5208" spans="1:43" x14ac:dyDescent="0.35">
      <c r="A5208" t="s">
        <v>10781</v>
      </c>
      <c r="B5208" t="s">
        <v>10782</v>
      </c>
      <c r="C5208" t="s">
        <v>38</v>
      </c>
      <c r="D5208" t="str">
        <f>IF(P5208&lt;=50000,"Extra Small",IF(AND(P5208&gt;=50000,P5208&lt;250000),"Small",IF(AND(P5208&gt;=250000,P5208&lt;1000000),"Medium",IF(AND(P5208&gt;=1000000,P5208&lt;10000000),"Large",IF(AND(P5208&gt;=10000000,P5208&lt;100000000),"Extra Large",IF(P5208&gt;=100000000,"Extra-extra-large"))))))</f>
        <v>Small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 t="s">
        <v>56</v>
      </c>
      <c r="K5208">
        <v>0</v>
      </c>
      <c r="L5208">
        <v>144613</v>
      </c>
      <c r="M5208">
        <v>0</v>
      </c>
      <c r="N5208">
        <v>0</v>
      </c>
      <c r="O5208">
        <v>0</v>
      </c>
      <c r="P5208">
        <v>144613</v>
      </c>
      <c r="Q5208">
        <v>3300</v>
      </c>
      <c r="R5208">
        <v>147913</v>
      </c>
      <c r="S5208" t="str">
        <f t="shared" si="162"/>
        <v>False</v>
      </c>
      <c r="T5208">
        <v>0</v>
      </c>
      <c r="U5208" t="e">
        <f t="shared" si="163"/>
        <v>#DIV/0!</v>
      </c>
      <c r="V5208">
        <v>0</v>
      </c>
      <c r="W5208">
        <v>61854</v>
      </c>
      <c r="X5208">
        <v>0</v>
      </c>
      <c r="Y5208">
        <v>27031</v>
      </c>
      <c r="Z5208">
        <v>88885</v>
      </c>
      <c r="AA5208" t="b">
        <f>ABS(T5208-Z5208)&gt;25000</f>
        <v>1</v>
      </c>
      <c r="AB5208">
        <v>59028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256426</v>
      </c>
      <c r="AJ5208">
        <v>0</v>
      </c>
      <c r="AK5208">
        <v>0</v>
      </c>
      <c r="AL5208">
        <v>0</v>
      </c>
      <c r="AM5208">
        <v>0</v>
      </c>
      <c r="AN5208">
        <v>1379</v>
      </c>
      <c r="AO5208">
        <v>255047</v>
      </c>
      <c r="AQ5208">
        <f>K5208/R5208</f>
        <v>0</v>
      </c>
    </row>
    <row r="5209" spans="1:43" x14ac:dyDescent="0.35">
      <c r="A5209" t="s">
        <v>10783</v>
      </c>
      <c r="B5209" t="s">
        <v>10784</v>
      </c>
      <c r="C5209" t="s">
        <v>38</v>
      </c>
      <c r="D5209" t="str">
        <f>IF(P5209&lt;=50000,"Extra Small",IF(AND(P5209&gt;=50000,P5209&lt;250000),"Small",IF(AND(P5209&gt;=250000,P5209&lt;1000000),"Medium",IF(AND(P5209&gt;=1000000,P5209&lt;10000000),"Large",IF(AND(P5209&gt;=10000000,P5209&lt;100000000),"Extra Large",IF(P5209&gt;=100000000,"Extra-extra-large"))))))</f>
        <v>Large</v>
      </c>
      <c r="E5209" t="s">
        <v>70</v>
      </c>
      <c r="F5209">
        <v>5</v>
      </c>
      <c r="G5209">
        <v>14</v>
      </c>
      <c r="H5209">
        <v>16</v>
      </c>
      <c r="I5209">
        <v>20.04</v>
      </c>
      <c r="J5209" t="s">
        <v>278</v>
      </c>
      <c r="K5209">
        <v>1650</v>
      </c>
      <c r="L5209">
        <v>10020</v>
      </c>
      <c r="M5209">
        <v>900889</v>
      </c>
      <c r="N5209">
        <v>0</v>
      </c>
      <c r="O5209">
        <v>436960</v>
      </c>
      <c r="P5209">
        <v>1349519</v>
      </c>
      <c r="Q5209">
        <v>0</v>
      </c>
      <c r="R5209">
        <v>1349519</v>
      </c>
      <c r="S5209" t="str">
        <f t="shared" si="162"/>
        <v>False</v>
      </c>
      <c r="T5209">
        <v>916223</v>
      </c>
      <c r="U5209" t="b">
        <f t="shared" si="163"/>
        <v>0</v>
      </c>
      <c r="V5209">
        <v>5818</v>
      </c>
      <c r="W5209">
        <v>15048</v>
      </c>
      <c r="X5209">
        <v>0</v>
      </c>
      <c r="Y5209">
        <v>413888</v>
      </c>
      <c r="Z5209">
        <v>1350977</v>
      </c>
      <c r="AA5209" t="b">
        <f>ABS(T5209-Z5209)&gt;1000000</f>
        <v>0</v>
      </c>
      <c r="AB5209">
        <v>-1458</v>
      </c>
      <c r="AC5209">
        <v>0</v>
      </c>
      <c r="AD5209">
        <v>-1458</v>
      </c>
      <c r="AE5209">
        <v>71616</v>
      </c>
      <c r="AF5209">
        <v>0</v>
      </c>
      <c r="AG5209">
        <v>3093872</v>
      </c>
      <c r="AH5209">
        <v>3093872</v>
      </c>
      <c r="AI5209">
        <v>3165488</v>
      </c>
      <c r="AJ5209">
        <v>237920</v>
      </c>
      <c r="AK5209">
        <v>0</v>
      </c>
      <c r="AL5209">
        <v>2894747</v>
      </c>
      <c r="AM5209">
        <v>2894747</v>
      </c>
      <c r="AN5209">
        <v>3132667</v>
      </c>
      <c r="AO5209">
        <v>32821</v>
      </c>
      <c r="AQ5209">
        <f>K5209/R5209</f>
        <v>1.2226578506860592E-3</v>
      </c>
    </row>
    <row r="5210" spans="1:43" x14ac:dyDescent="0.35">
      <c r="A5210" t="s">
        <v>10785</v>
      </c>
      <c r="B5210" t="s">
        <v>10786</v>
      </c>
      <c r="C5210" t="s">
        <v>38</v>
      </c>
      <c r="D5210" t="str">
        <f>IF(P5210&lt;=50000,"Extra Small",IF(AND(P5210&gt;=50000,P5210&lt;250000),"Small",IF(AND(P5210&gt;=250000,P5210&lt;1000000),"Medium",IF(AND(P5210&gt;=1000000,P5210&lt;10000000),"Large",IF(AND(P5210&gt;=10000000,P5210&lt;100000000),"Extra Large",IF(P5210&gt;=100000000,"Extra-extra-large"))))))</f>
        <v>Extra Small</v>
      </c>
      <c r="E5210" t="s">
        <v>70</v>
      </c>
      <c r="F5210">
        <v>0</v>
      </c>
      <c r="G5210">
        <v>0</v>
      </c>
      <c r="H5210">
        <v>0</v>
      </c>
      <c r="I5210">
        <v>0</v>
      </c>
      <c r="J5210" t="s">
        <v>89</v>
      </c>
      <c r="K5210">
        <v>1490</v>
      </c>
      <c r="L5210">
        <v>713</v>
      </c>
      <c r="M5210">
        <v>300</v>
      </c>
      <c r="N5210">
        <v>0</v>
      </c>
      <c r="O5210">
        <v>699</v>
      </c>
      <c r="P5210">
        <v>3202</v>
      </c>
      <c r="Q5210">
        <v>32</v>
      </c>
      <c r="R5210">
        <v>3234</v>
      </c>
      <c r="S5210" t="str">
        <f t="shared" si="162"/>
        <v>False</v>
      </c>
      <c r="T5210">
        <v>0</v>
      </c>
      <c r="U5210" t="e">
        <f t="shared" si="163"/>
        <v>#DIV/0!</v>
      </c>
      <c r="V5210">
        <v>0</v>
      </c>
      <c r="W5210">
        <v>0</v>
      </c>
      <c r="X5210">
        <v>0</v>
      </c>
      <c r="Y5210">
        <v>2410</v>
      </c>
      <c r="Z5210">
        <v>2410</v>
      </c>
      <c r="AA5210" t="b">
        <f>ABS(T5210-Z5210)&gt;25000</f>
        <v>0</v>
      </c>
      <c r="AB5210">
        <v>824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5000</v>
      </c>
      <c r="AJ5210">
        <v>0</v>
      </c>
      <c r="AK5210">
        <v>0</v>
      </c>
      <c r="AL5210">
        <v>0</v>
      </c>
      <c r="AM5210">
        <v>0</v>
      </c>
      <c r="AN5210">
        <v>1500</v>
      </c>
      <c r="AO5210">
        <v>3500</v>
      </c>
      <c r="AQ5210">
        <f>K5210/R5210</f>
        <v>0.46072974644403214</v>
      </c>
    </row>
    <row r="5211" spans="1:43" x14ac:dyDescent="0.35">
      <c r="A5211" t="s">
        <v>10787</v>
      </c>
      <c r="B5211" t="s">
        <v>10788</v>
      </c>
      <c r="C5211" t="s">
        <v>38</v>
      </c>
      <c r="D5211" t="str">
        <f>IF(P5211&lt;=50000,"Extra Small",IF(AND(P5211&gt;=50000,P5211&lt;250000),"Small",IF(AND(P5211&gt;=250000,P5211&lt;1000000),"Medium",IF(AND(P5211&gt;=1000000,P5211&lt;10000000),"Large",IF(AND(P5211&gt;=10000000,P5211&lt;100000000),"Extra Large",IF(P5211&gt;=100000000,"Extra-extra-large"))))))</f>
        <v>Medium</v>
      </c>
      <c r="E5211" t="s">
        <v>43</v>
      </c>
      <c r="F5211">
        <v>0</v>
      </c>
      <c r="G5211">
        <v>6</v>
      </c>
      <c r="H5211">
        <v>1</v>
      </c>
      <c r="I5211">
        <v>3</v>
      </c>
      <c r="J5211" t="s">
        <v>172</v>
      </c>
      <c r="K5211">
        <v>169197</v>
      </c>
      <c r="L5211">
        <v>5541</v>
      </c>
      <c r="M5211">
        <v>77514</v>
      </c>
      <c r="N5211">
        <v>0</v>
      </c>
      <c r="O5211">
        <v>0</v>
      </c>
      <c r="P5211">
        <v>252252</v>
      </c>
      <c r="Q5211">
        <v>0</v>
      </c>
      <c r="R5211">
        <v>252252</v>
      </c>
      <c r="S5211" t="str">
        <f t="shared" si="162"/>
        <v>False</v>
      </c>
      <c r="T5211">
        <v>244108</v>
      </c>
      <c r="U5211" t="b">
        <f t="shared" si="163"/>
        <v>0</v>
      </c>
      <c r="V5211">
        <v>0</v>
      </c>
      <c r="W5211">
        <v>1364</v>
      </c>
      <c r="X5211">
        <v>0</v>
      </c>
      <c r="Y5211">
        <v>27818</v>
      </c>
      <c r="Z5211">
        <v>273290</v>
      </c>
      <c r="AA5211" t="b">
        <f>ABS(T5211-Z5211)&gt;25000</f>
        <v>1</v>
      </c>
      <c r="AB5211">
        <v>-21038</v>
      </c>
      <c r="AC5211">
        <v>0</v>
      </c>
      <c r="AD5211">
        <v>-21038</v>
      </c>
      <c r="AE5211">
        <v>290376</v>
      </c>
      <c r="AF5211">
        <v>0</v>
      </c>
      <c r="AG5211">
        <v>0</v>
      </c>
      <c r="AH5211">
        <v>8339</v>
      </c>
      <c r="AI5211">
        <v>298715</v>
      </c>
      <c r="AJ5211">
        <v>13834</v>
      </c>
      <c r="AK5211">
        <v>0</v>
      </c>
      <c r="AL5211">
        <v>0</v>
      </c>
      <c r="AM5211">
        <v>0</v>
      </c>
      <c r="AN5211">
        <v>13834</v>
      </c>
      <c r="AO5211">
        <v>284881</v>
      </c>
      <c r="AQ5211">
        <f>K5211/R5211</f>
        <v>0.67074592074592077</v>
      </c>
    </row>
    <row r="5212" spans="1:43" x14ac:dyDescent="0.35">
      <c r="A5212" t="s">
        <v>10789</v>
      </c>
      <c r="B5212" t="s">
        <v>10790</v>
      </c>
      <c r="C5212" t="s">
        <v>38</v>
      </c>
      <c r="D5212" t="str">
        <f>IF(P5212&lt;=50000,"Extra Small",IF(AND(P5212&gt;=50000,P5212&lt;250000),"Small",IF(AND(P5212&gt;=250000,P5212&lt;1000000),"Medium",IF(AND(P5212&gt;=1000000,P5212&lt;10000000),"Large",IF(AND(P5212&gt;=10000000,P5212&lt;100000000),"Extra Large",IF(P5212&gt;=100000000,"Extra-extra-large"))))))</f>
        <v>Small</v>
      </c>
      <c r="E5212" t="s">
        <v>85</v>
      </c>
      <c r="F5212">
        <v>0</v>
      </c>
      <c r="G5212">
        <v>0</v>
      </c>
      <c r="H5212">
        <v>0</v>
      </c>
      <c r="I5212">
        <v>0</v>
      </c>
      <c r="J5212" t="s">
        <v>92</v>
      </c>
      <c r="K5212">
        <v>0</v>
      </c>
      <c r="L5212">
        <v>119763</v>
      </c>
      <c r="M5212">
        <v>18000</v>
      </c>
      <c r="N5212">
        <v>1517</v>
      </c>
      <c r="O5212">
        <v>789</v>
      </c>
      <c r="P5212">
        <v>140069</v>
      </c>
      <c r="Q5212">
        <v>0</v>
      </c>
      <c r="R5212">
        <v>140069</v>
      </c>
      <c r="S5212" t="str">
        <f t="shared" si="162"/>
        <v>False</v>
      </c>
      <c r="T5212">
        <v>0</v>
      </c>
      <c r="U5212" t="e">
        <f t="shared" si="163"/>
        <v>#DIV/0!</v>
      </c>
      <c r="V5212">
        <v>0</v>
      </c>
      <c r="W5212">
        <v>55941</v>
      </c>
      <c r="X5212">
        <v>0</v>
      </c>
      <c r="Y5212">
        <v>6208</v>
      </c>
      <c r="Z5212">
        <v>62149</v>
      </c>
      <c r="AA5212" t="b">
        <f>ABS(T5212-Z5212)&gt;25000</f>
        <v>1</v>
      </c>
      <c r="AB5212">
        <v>77920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183612</v>
      </c>
      <c r="AJ5212">
        <v>0</v>
      </c>
      <c r="AK5212">
        <v>0</v>
      </c>
      <c r="AL5212">
        <v>0</v>
      </c>
      <c r="AM5212">
        <v>0</v>
      </c>
      <c r="AN5212">
        <v>361</v>
      </c>
      <c r="AO5212">
        <v>183251</v>
      </c>
      <c r="AQ5212">
        <f>K5212/R5212</f>
        <v>0</v>
      </c>
    </row>
    <row r="5213" spans="1:43" x14ac:dyDescent="0.35">
      <c r="A5213" t="s">
        <v>10791</v>
      </c>
      <c r="B5213" t="s">
        <v>10792</v>
      </c>
      <c r="C5213" t="s">
        <v>38</v>
      </c>
      <c r="D5213" t="str">
        <f>IF(P5213&lt;=50000,"Extra Small",IF(AND(P5213&gt;=50000,P5213&lt;250000),"Small",IF(AND(P5213&gt;=250000,P5213&lt;1000000),"Medium",IF(AND(P5213&gt;=1000000,P5213&lt;10000000),"Large",IF(AND(P5213&gt;=10000000,P5213&lt;100000000),"Extra Large",IF(P5213&gt;=100000000,"Extra-extra-large"))))))</f>
        <v>Medium</v>
      </c>
      <c r="E5213" t="s">
        <v>43</v>
      </c>
      <c r="F5213">
        <v>0</v>
      </c>
      <c r="G5213">
        <v>8</v>
      </c>
      <c r="H5213">
        <v>0</v>
      </c>
      <c r="I5213">
        <v>3.95</v>
      </c>
      <c r="J5213" t="s">
        <v>103</v>
      </c>
      <c r="K5213">
        <v>313273</v>
      </c>
      <c r="L5213">
        <v>0</v>
      </c>
      <c r="M5213">
        <v>82502</v>
      </c>
      <c r="N5213">
        <v>1225</v>
      </c>
      <c r="O5213">
        <v>10968</v>
      </c>
      <c r="P5213">
        <v>407968</v>
      </c>
      <c r="Q5213">
        <v>0</v>
      </c>
      <c r="R5213">
        <v>407968</v>
      </c>
      <c r="S5213" t="str">
        <f t="shared" si="162"/>
        <v>False</v>
      </c>
      <c r="T5213">
        <v>314107</v>
      </c>
      <c r="U5213" t="b">
        <f t="shared" si="163"/>
        <v>0</v>
      </c>
      <c r="V5213">
        <v>0</v>
      </c>
      <c r="W5213">
        <v>0</v>
      </c>
      <c r="X5213">
        <v>0</v>
      </c>
      <c r="Y5213">
        <v>65647</v>
      </c>
      <c r="Z5213">
        <v>379754</v>
      </c>
      <c r="AA5213" t="b">
        <f>ABS(T5213-Z5213)&gt;25000</f>
        <v>1</v>
      </c>
      <c r="AB5213">
        <v>28214</v>
      </c>
      <c r="AC5213">
        <v>0</v>
      </c>
      <c r="AD5213">
        <v>28214</v>
      </c>
      <c r="AE5213">
        <v>226782</v>
      </c>
      <c r="AF5213">
        <v>0</v>
      </c>
      <c r="AG5213">
        <v>0</v>
      </c>
      <c r="AH5213">
        <v>54849</v>
      </c>
      <c r="AI5213">
        <v>281631</v>
      </c>
      <c r="AJ5213">
        <v>32685</v>
      </c>
      <c r="AK5213">
        <v>0</v>
      </c>
      <c r="AL5213">
        <v>0</v>
      </c>
      <c r="AM5213">
        <v>33975</v>
      </c>
      <c r="AN5213">
        <v>66660</v>
      </c>
      <c r="AO5213">
        <v>214971</v>
      </c>
      <c r="AQ5213">
        <f>K5213/R5213</f>
        <v>0.76788620676131458</v>
      </c>
    </row>
    <row r="5214" spans="1:43" x14ac:dyDescent="0.35">
      <c r="A5214" t="s">
        <v>10793</v>
      </c>
      <c r="B5214" t="s">
        <v>10794</v>
      </c>
      <c r="C5214" t="s">
        <v>38</v>
      </c>
      <c r="D5214" t="str">
        <f>IF(P5214&lt;=50000,"Extra Small",IF(AND(P5214&gt;=50000,P5214&lt;250000),"Small",IF(AND(P5214&gt;=250000,P5214&lt;1000000),"Medium",IF(AND(P5214&gt;=1000000,P5214&lt;10000000),"Large",IF(AND(P5214&gt;=10000000,P5214&lt;100000000),"Extra Large",IF(P5214&gt;=100000000,"Extra-extra-large"))))))</f>
        <v>Large</v>
      </c>
      <c r="E5214" t="s">
        <v>43</v>
      </c>
      <c r="F5214">
        <v>1</v>
      </c>
      <c r="G5214">
        <v>5</v>
      </c>
      <c r="H5214">
        <v>1</v>
      </c>
      <c r="I5214">
        <v>3.85</v>
      </c>
      <c r="J5214" t="s">
        <v>40</v>
      </c>
      <c r="K5214">
        <v>0</v>
      </c>
      <c r="L5214">
        <v>848820</v>
      </c>
      <c r="M5214">
        <v>52963</v>
      </c>
      <c r="N5214">
        <v>408898</v>
      </c>
      <c r="O5214">
        <v>26653</v>
      </c>
      <c r="P5214">
        <v>1337334</v>
      </c>
      <c r="Q5214">
        <v>18434</v>
      </c>
      <c r="R5214">
        <v>1355768</v>
      </c>
      <c r="S5214" t="str">
        <f t="shared" si="162"/>
        <v>False</v>
      </c>
      <c r="T5214">
        <v>330390</v>
      </c>
      <c r="U5214" t="b">
        <f t="shared" si="163"/>
        <v>0</v>
      </c>
      <c r="V5214">
        <v>0</v>
      </c>
      <c r="W5214">
        <v>0</v>
      </c>
      <c r="X5214">
        <v>0</v>
      </c>
      <c r="Y5214">
        <v>640372</v>
      </c>
      <c r="Z5214">
        <v>970762</v>
      </c>
      <c r="AA5214" t="b">
        <f>ABS(T5214-Z5214)&gt;1000000</f>
        <v>0</v>
      </c>
      <c r="AB5214">
        <v>385006</v>
      </c>
      <c r="AC5214">
        <v>-148016</v>
      </c>
      <c r="AD5214">
        <v>236990</v>
      </c>
      <c r="AE5214">
        <v>931908</v>
      </c>
      <c r="AF5214">
        <v>0</v>
      </c>
      <c r="AG5214">
        <v>4655181</v>
      </c>
      <c r="AH5214">
        <v>4655181</v>
      </c>
      <c r="AI5214">
        <v>5587089</v>
      </c>
      <c r="AJ5214">
        <v>142649</v>
      </c>
      <c r="AK5214">
        <v>0</v>
      </c>
      <c r="AL5214">
        <v>0</v>
      </c>
      <c r="AM5214">
        <v>0</v>
      </c>
      <c r="AN5214">
        <v>142649</v>
      </c>
      <c r="AO5214">
        <v>5444440</v>
      </c>
      <c r="AQ5214">
        <f>K5214/R5214</f>
        <v>0</v>
      </c>
    </row>
    <row r="5215" spans="1:43" x14ac:dyDescent="0.35">
      <c r="A5215" t="s">
        <v>10795</v>
      </c>
      <c r="B5215" t="s">
        <v>10796</v>
      </c>
      <c r="C5215" t="s">
        <v>38</v>
      </c>
      <c r="D5215" t="str">
        <f>IF(P5215&lt;=50000,"Extra Small",IF(AND(P5215&gt;=50000,P5215&lt;250000),"Small",IF(AND(P5215&gt;=250000,P5215&lt;1000000),"Medium",IF(AND(P5215&gt;=1000000,P5215&lt;10000000),"Large",IF(AND(P5215&gt;=10000000,P5215&lt;100000000),"Extra Large",IF(P5215&gt;=100000000,"Extra-extra-large"))))))</f>
        <v>Medium</v>
      </c>
      <c r="E5215" t="s">
        <v>39</v>
      </c>
      <c r="F5215">
        <v>2</v>
      </c>
      <c r="G5215">
        <v>1</v>
      </c>
      <c r="H5215">
        <v>0</v>
      </c>
      <c r="I5215">
        <v>61.9</v>
      </c>
      <c r="J5215" t="s">
        <v>143</v>
      </c>
      <c r="K5215">
        <v>0</v>
      </c>
      <c r="L5215">
        <v>475268</v>
      </c>
      <c r="M5215">
        <v>0</v>
      </c>
      <c r="N5215">
        <v>0</v>
      </c>
      <c r="O5215">
        <v>0</v>
      </c>
      <c r="P5215">
        <v>475268</v>
      </c>
      <c r="Q5215">
        <v>7</v>
      </c>
      <c r="R5215">
        <v>475275</v>
      </c>
      <c r="S5215" t="str">
        <f t="shared" si="162"/>
        <v>False</v>
      </c>
      <c r="T5215">
        <v>71889</v>
      </c>
      <c r="U5215" t="b">
        <f t="shared" si="163"/>
        <v>0</v>
      </c>
      <c r="V5215">
        <v>0</v>
      </c>
      <c r="W5215">
        <v>8254</v>
      </c>
      <c r="X5215">
        <v>0</v>
      </c>
      <c r="Y5215">
        <v>109591</v>
      </c>
      <c r="Z5215">
        <v>189734</v>
      </c>
      <c r="AA5215" t="b">
        <f>ABS(T5215-Z5215)&gt;25000</f>
        <v>1</v>
      </c>
      <c r="AB5215">
        <v>285541</v>
      </c>
      <c r="AC5215">
        <v>0</v>
      </c>
      <c r="AD5215">
        <v>285541</v>
      </c>
      <c r="AE5215">
        <v>82548</v>
      </c>
      <c r="AF5215">
        <v>0</v>
      </c>
      <c r="AG5215">
        <v>0</v>
      </c>
      <c r="AH5215">
        <v>2223474</v>
      </c>
      <c r="AI5215">
        <v>2306022</v>
      </c>
      <c r="AJ5215">
        <v>79249</v>
      </c>
      <c r="AK5215">
        <v>0</v>
      </c>
      <c r="AL5215">
        <v>0</v>
      </c>
      <c r="AM5215">
        <v>113650</v>
      </c>
      <c r="AN5215">
        <v>192899</v>
      </c>
      <c r="AO5215">
        <v>2113123</v>
      </c>
      <c r="AQ5215">
        <f>K5215/R5215</f>
        <v>0</v>
      </c>
    </row>
    <row r="5216" spans="1:43" x14ac:dyDescent="0.35">
      <c r="A5216" t="s">
        <v>10797</v>
      </c>
      <c r="B5216" t="s">
        <v>10798</v>
      </c>
      <c r="C5216" t="s">
        <v>38</v>
      </c>
      <c r="D5216" t="str">
        <f>IF(P5216&lt;=50000,"Extra Small",IF(AND(P5216&gt;=50000,P5216&lt;250000),"Small",IF(AND(P5216&gt;=250000,P5216&lt;1000000),"Medium",IF(AND(P5216&gt;=1000000,P5216&lt;10000000),"Large",IF(AND(P5216&gt;=10000000,P5216&lt;100000000),"Extra Large",IF(P5216&gt;=100000000,"Extra-extra-large"))))))</f>
        <v>Extra Small</v>
      </c>
      <c r="E5216" t="s">
        <v>85</v>
      </c>
      <c r="F5216">
        <v>0</v>
      </c>
      <c r="G5216">
        <v>0</v>
      </c>
      <c r="H5216">
        <v>0</v>
      </c>
      <c r="I5216">
        <v>0</v>
      </c>
      <c r="J5216" t="s">
        <v>57</v>
      </c>
      <c r="K5216">
        <v>6193</v>
      </c>
      <c r="L5216">
        <v>7950</v>
      </c>
      <c r="M5216">
        <v>0</v>
      </c>
      <c r="N5216">
        <v>0</v>
      </c>
      <c r="O5216">
        <v>14392</v>
      </c>
      <c r="P5216">
        <v>28535</v>
      </c>
      <c r="Q5216">
        <v>16</v>
      </c>
      <c r="R5216">
        <v>28551</v>
      </c>
      <c r="S5216" t="str">
        <f t="shared" si="162"/>
        <v>False</v>
      </c>
      <c r="T5216">
        <v>0</v>
      </c>
      <c r="U5216" t="e">
        <f t="shared" si="163"/>
        <v>#DIV/0!</v>
      </c>
      <c r="V5216">
        <v>0</v>
      </c>
      <c r="W5216">
        <v>0</v>
      </c>
      <c r="X5216">
        <v>0</v>
      </c>
      <c r="Y5216">
        <v>24183</v>
      </c>
      <c r="Z5216">
        <v>24183</v>
      </c>
      <c r="AA5216" t="b">
        <f>ABS(T5216-Z5216)&gt;25000</f>
        <v>0</v>
      </c>
      <c r="AB5216">
        <v>4368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37676</v>
      </c>
      <c r="AJ5216">
        <v>0</v>
      </c>
      <c r="AK5216">
        <v>0</v>
      </c>
      <c r="AL5216">
        <v>0</v>
      </c>
      <c r="AM5216">
        <v>0</v>
      </c>
      <c r="AN5216">
        <v>22487</v>
      </c>
      <c r="AO5216">
        <v>15189</v>
      </c>
      <c r="AQ5216">
        <f>K5216/R5216</f>
        <v>0.21691009071486111</v>
      </c>
    </row>
    <row r="5217" spans="1:43" x14ac:dyDescent="0.35">
      <c r="A5217" t="s">
        <v>10799</v>
      </c>
      <c r="B5217" t="s">
        <v>10800</v>
      </c>
      <c r="C5217" t="s">
        <v>38</v>
      </c>
      <c r="D5217" t="str">
        <f>IF(P5217&lt;=50000,"Extra Small",IF(AND(P5217&gt;=50000,P5217&lt;250000),"Small",IF(AND(P5217&gt;=250000,P5217&lt;1000000),"Medium",IF(AND(P5217&gt;=1000000,P5217&lt;10000000),"Large",IF(AND(P5217&gt;=10000000,P5217&lt;100000000),"Extra Large",IF(P5217&gt;=100000000,"Extra-extra-large"))))))</f>
        <v>Extra Small</v>
      </c>
      <c r="E5217" t="s">
        <v>85</v>
      </c>
      <c r="F5217">
        <v>0</v>
      </c>
      <c r="G5217">
        <v>0</v>
      </c>
      <c r="H5217">
        <v>0</v>
      </c>
      <c r="I5217">
        <v>0</v>
      </c>
      <c r="J5217" t="s">
        <v>61</v>
      </c>
      <c r="K5217">
        <v>0</v>
      </c>
      <c r="L5217">
        <v>7910</v>
      </c>
      <c r="M5217">
        <v>0</v>
      </c>
      <c r="N5217">
        <v>0</v>
      </c>
      <c r="O5217">
        <v>0</v>
      </c>
      <c r="P5217">
        <v>7910</v>
      </c>
      <c r="Q5217">
        <v>0</v>
      </c>
      <c r="R5217">
        <v>7910</v>
      </c>
      <c r="S5217" t="str">
        <f t="shared" si="162"/>
        <v>False</v>
      </c>
      <c r="T5217">
        <v>0</v>
      </c>
      <c r="U5217" t="e">
        <f t="shared" si="163"/>
        <v>#DIV/0!</v>
      </c>
      <c r="V5217">
        <v>0</v>
      </c>
      <c r="W5217">
        <v>0</v>
      </c>
      <c r="X5217">
        <v>0</v>
      </c>
      <c r="Y5217">
        <v>9961</v>
      </c>
      <c r="Z5217">
        <v>9961</v>
      </c>
      <c r="AA5217" t="b">
        <f>ABS(T5217-Z5217)&gt;25000</f>
        <v>0</v>
      </c>
      <c r="AB5217">
        <v>-2051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Q5217">
        <f>K5217/R5217</f>
        <v>0</v>
      </c>
    </row>
    <row r="5218" spans="1:43" x14ac:dyDescent="0.35">
      <c r="A5218" t="s">
        <v>10801</v>
      </c>
      <c r="B5218" t="s">
        <v>10802</v>
      </c>
      <c r="C5218" t="s">
        <v>38</v>
      </c>
      <c r="D5218" t="str">
        <f>IF(P5218&lt;=50000,"Extra Small",IF(AND(P5218&gt;=50000,P5218&lt;250000),"Small",IF(AND(P5218&gt;=250000,P5218&lt;1000000),"Medium",IF(AND(P5218&gt;=1000000,P5218&lt;10000000),"Large",IF(AND(P5218&gt;=10000000,P5218&lt;100000000),"Extra Large",IF(P5218&gt;=100000000,"Extra-extra-large"))))))</f>
        <v>Extra Small</v>
      </c>
      <c r="E5218" t="s">
        <v>55</v>
      </c>
      <c r="F5218">
        <v>0</v>
      </c>
      <c r="G5218">
        <v>0</v>
      </c>
      <c r="H5218">
        <v>0</v>
      </c>
      <c r="I5218">
        <v>0</v>
      </c>
      <c r="J5218" t="s">
        <v>57</v>
      </c>
      <c r="K5218">
        <v>0</v>
      </c>
      <c r="L5218">
        <v>28461</v>
      </c>
      <c r="M5218">
        <v>0</v>
      </c>
      <c r="N5218">
        <v>0</v>
      </c>
      <c r="O5218">
        <v>0</v>
      </c>
      <c r="P5218">
        <v>28461</v>
      </c>
      <c r="Q5218">
        <v>0</v>
      </c>
      <c r="R5218">
        <v>28461</v>
      </c>
      <c r="S5218" t="str">
        <f t="shared" si="162"/>
        <v>False</v>
      </c>
      <c r="T5218">
        <v>0</v>
      </c>
      <c r="U5218" t="e">
        <f t="shared" si="163"/>
        <v>#DIV/0!</v>
      </c>
      <c r="V5218">
        <v>0</v>
      </c>
      <c r="W5218">
        <v>0</v>
      </c>
      <c r="X5218">
        <v>11500</v>
      </c>
      <c r="Y5218">
        <v>1200</v>
      </c>
      <c r="Z5218">
        <v>12700</v>
      </c>
      <c r="AA5218" t="b">
        <f>ABS(T5218-Z5218)&gt;25000</f>
        <v>0</v>
      </c>
      <c r="AB5218">
        <v>15761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Q5218">
        <f>K5218/R5218</f>
        <v>0</v>
      </c>
    </row>
    <row r="5219" spans="1:43" x14ac:dyDescent="0.35">
      <c r="A5219" t="s">
        <v>10803</v>
      </c>
      <c r="B5219" t="s">
        <v>10804</v>
      </c>
      <c r="C5219" t="s">
        <v>38</v>
      </c>
      <c r="D5219" t="str">
        <f>IF(P5219&lt;=50000,"Extra Small",IF(AND(P5219&gt;=50000,P5219&lt;250000),"Small",IF(AND(P5219&gt;=250000,P5219&lt;1000000),"Medium",IF(AND(P5219&gt;=1000000,P5219&lt;10000000),"Large",IF(AND(P5219&gt;=10000000,P5219&lt;100000000),"Extra Large",IF(P5219&gt;=100000000,"Extra-extra-large"))))))</f>
        <v>Medium</v>
      </c>
      <c r="E5219" t="s">
        <v>85</v>
      </c>
      <c r="F5219">
        <v>0</v>
      </c>
      <c r="G5219">
        <v>0</v>
      </c>
      <c r="H5219">
        <v>0</v>
      </c>
      <c r="I5219">
        <v>0</v>
      </c>
      <c r="J5219" t="s">
        <v>281</v>
      </c>
      <c r="K5219">
        <v>0</v>
      </c>
      <c r="L5219">
        <v>850377</v>
      </c>
      <c r="M5219">
        <v>0</v>
      </c>
      <c r="N5219">
        <v>1771</v>
      </c>
      <c r="O5219">
        <v>0</v>
      </c>
      <c r="P5219">
        <v>852148</v>
      </c>
      <c r="Q5219">
        <v>0</v>
      </c>
      <c r="R5219">
        <v>852148</v>
      </c>
      <c r="S5219" t="str">
        <f t="shared" si="162"/>
        <v>False</v>
      </c>
      <c r="T5219">
        <v>0</v>
      </c>
      <c r="U5219" t="e">
        <f t="shared" si="163"/>
        <v>#DIV/0!</v>
      </c>
      <c r="V5219">
        <v>0</v>
      </c>
      <c r="W5219">
        <v>368072</v>
      </c>
      <c r="X5219">
        <v>79540</v>
      </c>
      <c r="Y5219">
        <v>1782</v>
      </c>
      <c r="Z5219">
        <v>449394</v>
      </c>
      <c r="AA5219" t="b">
        <f>ABS(T5219-Z5219)&gt;25000</f>
        <v>1</v>
      </c>
      <c r="AB5219">
        <v>402754</v>
      </c>
      <c r="AC5219">
        <v>0</v>
      </c>
      <c r="AD5219">
        <v>402754</v>
      </c>
      <c r="AE5219">
        <v>791311</v>
      </c>
      <c r="AF5219">
        <v>0</v>
      </c>
      <c r="AG5219">
        <v>0</v>
      </c>
      <c r="AH5219">
        <v>0</v>
      </c>
      <c r="AI5219">
        <v>791311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791311</v>
      </c>
      <c r="AQ5219">
        <f>K5219/R5219</f>
        <v>0</v>
      </c>
    </row>
    <row r="5220" spans="1:43" x14ac:dyDescent="0.35">
      <c r="A5220" t="s">
        <v>10805</v>
      </c>
      <c r="B5220" t="s">
        <v>10806</v>
      </c>
      <c r="C5220" t="s">
        <v>50</v>
      </c>
      <c r="D5220" t="str">
        <f>IF(P5220&lt;=50000,"Extra Small",IF(AND(P5220&gt;=50000,P5220&lt;250000),"Small",IF(AND(P5220&gt;=250000,P5220&lt;1000000),"Medium",IF(AND(P5220&gt;=1000000,P5220&lt;10000000),"Large",IF(AND(P5220&gt;=10000000,P5220&lt;100000000),"Extra Large",IF(P5220&gt;=100000000,"Extra-extra-large"))))))</f>
        <v>Extra Small</v>
      </c>
      <c r="E5220" t="s">
        <v>110</v>
      </c>
      <c r="F5220">
        <v>0</v>
      </c>
      <c r="G5220">
        <v>0</v>
      </c>
      <c r="H5220">
        <v>0</v>
      </c>
      <c r="I5220">
        <v>0</v>
      </c>
      <c r="J5220" t="s">
        <v>44</v>
      </c>
      <c r="K5220">
        <v>0</v>
      </c>
      <c r="L5220">
        <v>5420</v>
      </c>
      <c r="M5220">
        <v>1567</v>
      </c>
      <c r="N5220">
        <v>0</v>
      </c>
      <c r="O5220">
        <v>5</v>
      </c>
      <c r="P5220">
        <v>6992</v>
      </c>
      <c r="Q5220">
        <v>1560</v>
      </c>
      <c r="R5220">
        <v>8552</v>
      </c>
      <c r="S5220" t="str">
        <f t="shared" si="162"/>
        <v>False</v>
      </c>
      <c r="T5220">
        <v>0</v>
      </c>
      <c r="U5220" t="e">
        <f t="shared" si="163"/>
        <v>#DIV/0!</v>
      </c>
      <c r="V5220">
        <v>0</v>
      </c>
      <c r="W5220">
        <v>0</v>
      </c>
      <c r="X5220">
        <v>0</v>
      </c>
      <c r="Y5220">
        <v>2546</v>
      </c>
      <c r="Z5220">
        <v>2546</v>
      </c>
      <c r="AA5220" t="b">
        <f>ABS(T5220-Z5220)&gt;25000</f>
        <v>0</v>
      </c>
      <c r="AB5220">
        <v>6006</v>
      </c>
      <c r="AC5220">
        <v>0</v>
      </c>
      <c r="AD5220">
        <v>6006</v>
      </c>
      <c r="AE5220">
        <v>0</v>
      </c>
      <c r="AF5220">
        <v>0</v>
      </c>
      <c r="AG5220">
        <v>0</v>
      </c>
      <c r="AH5220">
        <v>0</v>
      </c>
      <c r="AI5220">
        <v>1420710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1420710</v>
      </c>
      <c r="AQ5220">
        <f>K5220/R5220</f>
        <v>0</v>
      </c>
    </row>
    <row r="5221" spans="1:43" x14ac:dyDescent="0.35">
      <c r="A5221" t="s">
        <v>10807</v>
      </c>
      <c r="B5221" t="s">
        <v>10808</v>
      </c>
      <c r="C5221" t="s">
        <v>50</v>
      </c>
      <c r="D5221" t="str">
        <f>IF(P5221&lt;=50000,"Extra Small",IF(AND(P5221&gt;=50000,P5221&lt;250000),"Small",IF(AND(P5221&gt;=250000,P5221&lt;1000000),"Medium",IF(AND(P5221&gt;=1000000,P5221&lt;10000000),"Large",IF(AND(P5221&gt;=10000000,P5221&lt;100000000),"Extra Large",IF(P5221&gt;=100000000,"Extra-extra-large"))))))</f>
        <v>Extra Small</v>
      </c>
      <c r="E5221" t="s">
        <v>110</v>
      </c>
      <c r="F5221">
        <v>0</v>
      </c>
      <c r="G5221">
        <v>0</v>
      </c>
      <c r="H5221">
        <v>0</v>
      </c>
      <c r="I5221">
        <v>0</v>
      </c>
      <c r="J5221" t="s">
        <v>44</v>
      </c>
      <c r="K5221">
        <v>7150</v>
      </c>
      <c r="L5221">
        <v>5325</v>
      </c>
      <c r="M5221">
        <v>770</v>
      </c>
      <c r="N5221">
        <v>0</v>
      </c>
      <c r="O5221">
        <v>3038</v>
      </c>
      <c r="P5221">
        <v>16283</v>
      </c>
      <c r="Q5221">
        <v>0</v>
      </c>
      <c r="R5221">
        <v>16283</v>
      </c>
      <c r="S5221" t="str">
        <f t="shared" si="162"/>
        <v>False</v>
      </c>
      <c r="T5221">
        <v>0</v>
      </c>
      <c r="U5221" t="e">
        <f t="shared" si="163"/>
        <v>#DIV/0!</v>
      </c>
      <c r="V5221">
        <v>0</v>
      </c>
      <c r="W5221">
        <v>0</v>
      </c>
      <c r="X5221">
        <v>0</v>
      </c>
      <c r="Y5221">
        <v>14086</v>
      </c>
      <c r="Z5221">
        <v>14086</v>
      </c>
      <c r="AA5221" t="b">
        <f>ABS(T5221-Z5221)&gt;25000</f>
        <v>0</v>
      </c>
      <c r="AB5221">
        <v>2198</v>
      </c>
      <c r="AC5221">
        <v>0</v>
      </c>
      <c r="AD5221">
        <v>2198</v>
      </c>
      <c r="AE5221">
        <v>0</v>
      </c>
      <c r="AF5221">
        <v>0</v>
      </c>
      <c r="AG5221">
        <v>0</v>
      </c>
      <c r="AH5221">
        <v>0</v>
      </c>
      <c r="AI5221">
        <v>300405</v>
      </c>
      <c r="AJ5221">
        <v>0</v>
      </c>
      <c r="AK5221">
        <v>0</v>
      </c>
      <c r="AL5221">
        <v>0</v>
      </c>
      <c r="AM5221">
        <v>0</v>
      </c>
      <c r="AN5221">
        <v>1056</v>
      </c>
      <c r="AO5221">
        <v>299348</v>
      </c>
      <c r="AQ5221">
        <f>K5221/R5221</f>
        <v>0.43910827243137013</v>
      </c>
    </row>
    <row r="5222" spans="1:43" x14ac:dyDescent="0.35">
      <c r="A5222" t="s">
        <v>10809</v>
      </c>
      <c r="B5222" t="s">
        <v>10810</v>
      </c>
      <c r="C5222" t="s">
        <v>38</v>
      </c>
      <c r="D5222" t="str">
        <f>IF(P5222&lt;=50000,"Extra Small",IF(AND(P5222&gt;=50000,P5222&lt;250000),"Small",IF(AND(P5222&gt;=250000,P5222&lt;1000000),"Medium",IF(AND(P5222&gt;=1000000,P5222&lt;10000000),"Large",IF(AND(P5222&gt;=10000000,P5222&lt;100000000),"Extra Large",IF(P5222&gt;=100000000,"Extra-extra-large"))))))</f>
        <v>Extra Large</v>
      </c>
      <c r="E5222" t="s">
        <v>55</v>
      </c>
      <c r="F5222">
        <v>25</v>
      </c>
      <c r="G5222">
        <v>111</v>
      </c>
      <c r="H5222">
        <v>31</v>
      </c>
      <c r="I5222">
        <v>106.68</v>
      </c>
      <c r="J5222" t="s">
        <v>7111</v>
      </c>
      <c r="K5222">
        <v>7857313</v>
      </c>
      <c r="L5222">
        <v>17291</v>
      </c>
      <c r="M5222">
        <v>1276059</v>
      </c>
      <c r="N5222">
        <v>477122</v>
      </c>
      <c r="O5222">
        <v>407795</v>
      </c>
      <c r="P5222">
        <v>10035580</v>
      </c>
      <c r="Q5222">
        <v>848752</v>
      </c>
      <c r="R5222">
        <v>10884332</v>
      </c>
      <c r="S5222" t="str">
        <f t="shared" si="162"/>
        <v>False</v>
      </c>
      <c r="T5222">
        <v>6507621</v>
      </c>
      <c r="U5222" t="b">
        <f t="shared" si="163"/>
        <v>0</v>
      </c>
      <c r="V5222">
        <v>27239</v>
      </c>
      <c r="W5222">
        <v>0</v>
      </c>
      <c r="X5222">
        <v>0</v>
      </c>
      <c r="Y5222">
        <v>3653238</v>
      </c>
      <c r="Z5222">
        <v>10188098</v>
      </c>
      <c r="AA5222" t="b">
        <f>ABS(T5222-Z5222)&gt;1000000</f>
        <v>1</v>
      </c>
      <c r="AB5222">
        <v>696234</v>
      </c>
      <c r="AC5222">
        <v>0</v>
      </c>
      <c r="AD5222">
        <v>696234</v>
      </c>
      <c r="AE5222">
        <v>3312374</v>
      </c>
      <c r="AF5222">
        <v>0</v>
      </c>
      <c r="AG5222">
        <v>20809806</v>
      </c>
      <c r="AH5222">
        <v>20809806</v>
      </c>
      <c r="AI5222">
        <v>24122180</v>
      </c>
      <c r="AJ5222">
        <v>2257638</v>
      </c>
      <c r="AK5222">
        <v>0</v>
      </c>
      <c r="AL5222">
        <v>439700</v>
      </c>
      <c r="AM5222">
        <v>439700</v>
      </c>
      <c r="AN5222">
        <v>2697338</v>
      </c>
      <c r="AO5222">
        <v>21424842</v>
      </c>
      <c r="AQ5222">
        <f>K5222/R5222</f>
        <v>0.72189207385441756</v>
      </c>
    </row>
    <row r="5223" spans="1:43" x14ac:dyDescent="0.35">
      <c r="A5223" t="s">
        <v>10811</v>
      </c>
      <c r="B5223" t="s">
        <v>10812</v>
      </c>
      <c r="C5223" t="s">
        <v>38</v>
      </c>
      <c r="D5223" t="str">
        <f>IF(P5223&lt;=50000,"Extra Small",IF(AND(P5223&gt;=50000,P5223&lt;250000),"Small",IF(AND(P5223&gt;=250000,P5223&lt;1000000),"Medium",IF(AND(P5223&gt;=1000000,P5223&lt;10000000),"Large",IF(AND(P5223&gt;=10000000,P5223&lt;100000000),"Extra Large",IF(P5223&gt;=100000000,"Extra-extra-large"))))))</f>
        <v>Small</v>
      </c>
      <c r="E5223" t="s">
        <v>55</v>
      </c>
      <c r="F5223">
        <v>0</v>
      </c>
      <c r="G5223">
        <v>0</v>
      </c>
      <c r="H5223">
        <v>0</v>
      </c>
      <c r="I5223">
        <v>0</v>
      </c>
      <c r="J5223" t="s">
        <v>1690</v>
      </c>
      <c r="K5223">
        <v>11401</v>
      </c>
      <c r="L5223">
        <v>8947</v>
      </c>
      <c r="M5223">
        <v>54062</v>
      </c>
      <c r="N5223">
        <v>0</v>
      </c>
      <c r="O5223">
        <v>0</v>
      </c>
      <c r="P5223">
        <v>74410</v>
      </c>
      <c r="Q5223">
        <v>0</v>
      </c>
      <c r="R5223">
        <v>74410</v>
      </c>
      <c r="S5223" t="str">
        <f t="shared" si="162"/>
        <v>False</v>
      </c>
      <c r="T5223">
        <v>0</v>
      </c>
      <c r="U5223" t="e">
        <f t="shared" si="163"/>
        <v>#DIV/0!</v>
      </c>
      <c r="V5223">
        <v>0</v>
      </c>
      <c r="W5223">
        <v>0</v>
      </c>
      <c r="X5223">
        <v>0</v>
      </c>
      <c r="Y5223">
        <v>42968</v>
      </c>
      <c r="Z5223">
        <v>42968</v>
      </c>
      <c r="AA5223" t="b">
        <f>ABS(T5223-Z5223)&gt;25000</f>
        <v>1</v>
      </c>
      <c r="AB5223">
        <v>31442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498763</v>
      </c>
      <c r="AJ5223">
        <v>0</v>
      </c>
      <c r="AK5223">
        <v>0</v>
      </c>
      <c r="AL5223">
        <v>0</v>
      </c>
      <c r="AM5223">
        <v>0</v>
      </c>
      <c r="AN5223">
        <v>199</v>
      </c>
      <c r="AO5223">
        <v>498564</v>
      </c>
      <c r="AQ5223">
        <f>K5223/R5223</f>
        <v>0.15321865340680016</v>
      </c>
    </row>
    <row r="5224" spans="1:43" x14ac:dyDescent="0.35">
      <c r="A5224" t="s">
        <v>10813</v>
      </c>
      <c r="B5224" t="s">
        <v>10814</v>
      </c>
      <c r="C5224" t="s">
        <v>38</v>
      </c>
      <c r="D5224" t="str">
        <f>IF(P5224&lt;=50000,"Extra Small",IF(AND(P5224&gt;=50000,P5224&lt;250000),"Small",IF(AND(P5224&gt;=250000,P5224&lt;1000000),"Medium",IF(AND(P5224&gt;=1000000,P5224&lt;10000000),"Large",IF(AND(P5224&gt;=10000000,P5224&lt;100000000),"Extra Large",IF(P5224&gt;=100000000,"Extra-extra-large"))))))</f>
        <v>Extra Small</v>
      </c>
      <c r="E5224" t="s">
        <v>98</v>
      </c>
      <c r="F5224">
        <v>0</v>
      </c>
      <c r="G5224">
        <v>0</v>
      </c>
      <c r="H5224">
        <v>0</v>
      </c>
      <c r="I5224">
        <v>0</v>
      </c>
      <c r="J5224" t="s">
        <v>44</v>
      </c>
      <c r="K5224">
        <v>0</v>
      </c>
      <c r="L5224">
        <v>6384</v>
      </c>
      <c r="M5224">
        <v>0</v>
      </c>
      <c r="N5224">
        <v>0</v>
      </c>
      <c r="O5224">
        <v>0</v>
      </c>
      <c r="P5224">
        <v>6384</v>
      </c>
      <c r="Q5224">
        <v>0</v>
      </c>
      <c r="R5224">
        <v>6384</v>
      </c>
      <c r="S5224" t="str">
        <f t="shared" si="162"/>
        <v>False</v>
      </c>
      <c r="T5224">
        <v>0</v>
      </c>
      <c r="U5224" t="e">
        <f t="shared" si="163"/>
        <v>#DIV/0!</v>
      </c>
      <c r="V5224">
        <v>0</v>
      </c>
      <c r="W5224">
        <v>2400</v>
      </c>
      <c r="X5224">
        <v>0</v>
      </c>
      <c r="Y5224">
        <v>707</v>
      </c>
      <c r="Z5224">
        <v>3107</v>
      </c>
      <c r="AA5224" t="b">
        <f>ABS(T5224-Z5224)&gt;25000</f>
        <v>0</v>
      </c>
      <c r="AB5224">
        <v>3277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10752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10752</v>
      </c>
      <c r="AQ5224">
        <f>K5224/R5224</f>
        <v>0</v>
      </c>
    </row>
    <row r="5225" spans="1:43" x14ac:dyDescent="0.35">
      <c r="A5225" t="s">
        <v>10815</v>
      </c>
      <c r="B5225" t="s">
        <v>10816</v>
      </c>
      <c r="C5225" t="s">
        <v>38</v>
      </c>
      <c r="D5225" t="str">
        <f>IF(P5225&lt;=50000,"Extra Small",IF(AND(P5225&gt;=50000,P5225&lt;250000),"Small",IF(AND(P5225&gt;=250000,P5225&lt;1000000),"Medium",IF(AND(P5225&gt;=1000000,P5225&lt;10000000),"Large",IF(AND(P5225&gt;=10000000,P5225&lt;100000000),"Extra Large",IF(P5225&gt;=100000000,"Extra-extra-large"))))))</f>
        <v>Medium</v>
      </c>
      <c r="E5225" t="s">
        <v>43</v>
      </c>
      <c r="F5225">
        <v>0</v>
      </c>
      <c r="G5225">
        <v>7</v>
      </c>
      <c r="H5225">
        <v>4</v>
      </c>
      <c r="I5225">
        <v>3.03</v>
      </c>
      <c r="J5225" t="s">
        <v>143</v>
      </c>
      <c r="K5225">
        <v>187798</v>
      </c>
      <c r="L5225">
        <v>23793</v>
      </c>
      <c r="M5225">
        <v>82750</v>
      </c>
      <c r="N5225">
        <v>947</v>
      </c>
      <c r="O5225">
        <v>12960</v>
      </c>
      <c r="P5225">
        <v>308248</v>
      </c>
      <c r="Q5225">
        <v>0</v>
      </c>
      <c r="R5225">
        <v>308248</v>
      </c>
      <c r="S5225" t="str">
        <f t="shared" si="162"/>
        <v>False</v>
      </c>
      <c r="T5225">
        <v>245660</v>
      </c>
      <c r="U5225" t="b">
        <f t="shared" si="163"/>
        <v>0</v>
      </c>
      <c r="V5225">
        <v>0</v>
      </c>
      <c r="W5225">
        <v>0</v>
      </c>
      <c r="X5225">
        <v>0</v>
      </c>
      <c r="Y5225">
        <v>44494</v>
      </c>
      <c r="Z5225">
        <v>290154</v>
      </c>
      <c r="AA5225" t="b">
        <f>ABS(T5225-Z5225)&gt;25000</f>
        <v>1</v>
      </c>
      <c r="AB5225">
        <v>18094</v>
      </c>
      <c r="AC5225">
        <v>0</v>
      </c>
      <c r="AD5225">
        <v>18094</v>
      </c>
      <c r="AE5225">
        <v>146652</v>
      </c>
      <c r="AF5225">
        <v>0</v>
      </c>
      <c r="AG5225">
        <v>0</v>
      </c>
      <c r="AH5225">
        <v>8942</v>
      </c>
      <c r="AI5225">
        <v>155594</v>
      </c>
      <c r="AJ5225">
        <v>31115</v>
      </c>
      <c r="AK5225">
        <v>0</v>
      </c>
      <c r="AL5225">
        <v>0</v>
      </c>
      <c r="AM5225">
        <v>81949</v>
      </c>
      <c r="AN5225">
        <v>113064</v>
      </c>
      <c r="AO5225">
        <v>42530</v>
      </c>
      <c r="AQ5225">
        <f>K5225/R5225</f>
        <v>0.60924320676857591</v>
      </c>
    </row>
    <row r="5226" spans="1:43" x14ac:dyDescent="0.35">
      <c r="A5226" t="s">
        <v>10817</v>
      </c>
      <c r="B5226" t="s">
        <v>10818</v>
      </c>
      <c r="C5226" t="s">
        <v>38</v>
      </c>
      <c r="D5226" t="str">
        <f>IF(P5226&lt;=50000,"Extra Small",IF(AND(P5226&gt;=50000,P5226&lt;250000),"Small",IF(AND(P5226&gt;=250000,P5226&lt;1000000),"Medium",IF(AND(P5226&gt;=1000000,P5226&lt;10000000),"Large",IF(AND(P5226&gt;=10000000,P5226&lt;100000000),"Extra Large",IF(P5226&gt;=100000000,"Extra-extra-large"))))))</f>
        <v>Medium</v>
      </c>
      <c r="E5226" t="s">
        <v>39</v>
      </c>
      <c r="F5226">
        <v>1</v>
      </c>
      <c r="G5226">
        <v>0</v>
      </c>
      <c r="H5226">
        <v>0</v>
      </c>
      <c r="I5226">
        <v>1</v>
      </c>
      <c r="J5226" t="s">
        <v>143</v>
      </c>
      <c r="K5226">
        <v>0</v>
      </c>
      <c r="L5226">
        <v>612090</v>
      </c>
      <c r="M5226">
        <v>0</v>
      </c>
      <c r="N5226">
        <v>0</v>
      </c>
      <c r="O5226">
        <v>0</v>
      </c>
      <c r="P5226">
        <v>612090</v>
      </c>
      <c r="Q5226">
        <v>0</v>
      </c>
      <c r="R5226">
        <v>612090</v>
      </c>
      <c r="S5226" t="str">
        <f t="shared" si="162"/>
        <v>False</v>
      </c>
      <c r="T5226">
        <v>59130</v>
      </c>
      <c r="U5226" t="b">
        <f t="shared" si="163"/>
        <v>0</v>
      </c>
      <c r="V5226">
        <v>0</v>
      </c>
      <c r="W5226">
        <v>0</v>
      </c>
      <c r="X5226">
        <v>0</v>
      </c>
      <c r="Y5226">
        <v>146386</v>
      </c>
      <c r="Z5226">
        <v>205516</v>
      </c>
      <c r="AA5226" t="b">
        <f>ABS(T5226-Z5226)&gt;25000</f>
        <v>1</v>
      </c>
      <c r="AB5226">
        <v>406574</v>
      </c>
      <c r="AC5226">
        <v>0</v>
      </c>
      <c r="AD5226">
        <v>406574</v>
      </c>
      <c r="AE5226">
        <v>315706</v>
      </c>
      <c r="AF5226">
        <v>0</v>
      </c>
      <c r="AG5226">
        <v>0</v>
      </c>
      <c r="AH5226">
        <v>116787</v>
      </c>
      <c r="AI5226">
        <v>432493</v>
      </c>
      <c r="AJ5226">
        <v>70565</v>
      </c>
      <c r="AK5226">
        <v>0</v>
      </c>
      <c r="AL5226">
        <v>0</v>
      </c>
      <c r="AM5226">
        <v>20394</v>
      </c>
      <c r="AN5226">
        <v>90959</v>
      </c>
      <c r="AO5226">
        <v>341534</v>
      </c>
      <c r="AQ5226">
        <f>K5226/R5226</f>
        <v>0</v>
      </c>
    </row>
    <row r="5227" spans="1:43" x14ac:dyDescent="0.35">
      <c r="A5227" t="s">
        <v>10819</v>
      </c>
      <c r="B5227" t="s">
        <v>10820</v>
      </c>
      <c r="C5227" t="s">
        <v>50</v>
      </c>
      <c r="D5227" t="str">
        <f>IF(P5227&lt;=50000,"Extra Small",IF(AND(P5227&gt;=50000,P5227&lt;250000),"Small",IF(AND(P5227&gt;=250000,P5227&lt;1000000),"Medium",IF(AND(P5227&gt;=1000000,P5227&lt;10000000),"Large",IF(AND(P5227&gt;=10000000,P5227&lt;100000000),"Extra Large",IF(P5227&gt;=100000000,"Extra-extra-large"))))))</f>
        <v>Large</v>
      </c>
      <c r="E5227" t="s">
        <v>85</v>
      </c>
      <c r="F5227">
        <v>1</v>
      </c>
      <c r="G5227">
        <v>5</v>
      </c>
      <c r="H5227">
        <v>3</v>
      </c>
      <c r="I5227">
        <v>5.7</v>
      </c>
      <c r="J5227" t="s">
        <v>61</v>
      </c>
      <c r="K5227">
        <v>801672</v>
      </c>
      <c r="L5227">
        <v>3753</v>
      </c>
      <c r="M5227">
        <v>210373</v>
      </c>
      <c r="N5227">
        <v>11295</v>
      </c>
      <c r="O5227">
        <v>0</v>
      </c>
      <c r="P5227">
        <v>1027093</v>
      </c>
      <c r="Q5227">
        <v>0</v>
      </c>
      <c r="R5227">
        <v>1027093</v>
      </c>
      <c r="S5227" t="str">
        <f t="shared" si="162"/>
        <v>False</v>
      </c>
      <c r="T5227">
        <v>814415</v>
      </c>
      <c r="U5227" t="b">
        <f t="shared" si="163"/>
        <v>0</v>
      </c>
      <c r="V5227">
        <v>0</v>
      </c>
      <c r="W5227">
        <v>0</v>
      </c>
      <c r="X5227">
        <v>0</v>
      </c>
      <c r="Y5227">
        <v>420257</v>
      </c>
      <c r="Z5227">
        <v>1234672</v>
      </c>
      <c r="AA5227" t="b">
        <f>ABS(T5227-Z5227)&gt;1000000</f>
        <v>0</v>
      </c>
      <c r="AB5227">
        <v>-207579</v>
      </c>
      <c r="AC5227">
        <v>0</v>
      </c>
      <c r="AD5227">
        <v>-207579</v>
      </c>
      <c r="AE5227">
        <v>737224</v>
      </c>
      <c r="AF5227">
        <v>0</v>
      </c>
      <c r="AG5227">
        <v>19324</v>
      </c>
      <c r="AH5227">
        <v>19324</v>
      </c>
      <c r="AI5227">
        <v>756548</v>
      </c>
      <c r="AJ5227">
        <v>390413</v>
      </c>
      <c r="AK5227">
        <v>0</v>
      </c>
      <c r="AL5227">
        <v>8138</v>
      </c>
      <c r="AM5227">
        <v>8138</v>
      </c>
      <c r="AN5227">
        <v>398551</v>
      </c>
      <c r="AO5227">
        <v>357997</v>
      </c>
      <c r="AQ5227">
        <f>K5227/R5227</f>
        <v>0.78052522994509743</v>
      </c>
    </row>
    <row r="5228" spans="1:43" x14ac:dyDescent="0.35">
      <c r="A5228" t="s">
        <v>10821</v>
      </c>
      <c r="B5228" t="s">
        <v>10822</v>
      </c>
      <c r="C5228" t="s">
        <v>38</v>
      </c>
      <c r="D5228" t="str">
        <f>IF(P5228&lt;=50000,"Extra Small",IF(AND(P5228&gt;=50000,P5228&lt;250000),"Small",IF(AND(P5228&gt;=250000,P5228&lt;1000000),"Medium",IF(AND(P5228&gt;=1000000,P5228&lt;10000000),"Large",IF(AND(P5228&gt;=10000000,P5228&lt;100000000),"Extra Large",IF(P5228&gt;=100000000,"Extra-extra-large"))))))</f>
        <v>Small</v>
      </c>
      <c r="E5228" t="s">
        <v>98</v>
      </c>
      <c r="F5228">
        <v>0</v>
      </c>
      <c r="G5228">
        <v>0</v>
      </c>
      <c r="H5228">
        <v>0</v>
      </c>
      <c r="I5228">
        <v>0</v>
      </c>
      <c r="J5228" t="s">
        <v>48</v>
      </c>
      <c r="K5228">
        <v>0</v>
      </c>
      <c r="L5228">
        <v>0</v>
      </c>
      <c r="M5228">
        <v>0</v>
      </c>
      <c r="N5228">
        <v>146102</v>
      </c>
      <c r="O5228">
        <v>0</v>
      </c>
      <c r="P5228">
        <v>146102</v>
      </c>
      <c r="Q5228">
        <v>0</v>
      </c>
      <c r="R5228">
        <v>146102</v>
      </c>
      <c r="S5228" t="str">
        <f t="shared" si="162"/>
        <v>False</v>
      </c>
      <c r="T5228">
        <v>0</v>
      </c>
      <c r="U5228" t="e">
        <f t="shared" si="163"/>
        <v>#DIV/0!</v>
      </c>
      <c r="V5228">
        <v>0</v>
      </c>
      <c r="W5228">
        <v>90000</v>
      </c>
      <c r="X5228">
        <v>24215</v>
      </c>
      <c r="Y5228">
        <v>6050</v>
      </c>
      <c r="Z5228">
        <v>120265</v>
      </c>
      <c r="AA5228" t="b">
        <f>ABS(T5228-Z5228)&gt;25000</f>
        <v>1</v>
      </c>
      <c r="AB5228">
        <v>25837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3438002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3438002</v>
      </c>
      <c r="AQ5228">
        <f>K5228/R5228</f>
        <v>0</v>
      </c>
    </row>
    <row r="5229" spans="1:43" x14ac:dyDescent="0.35">
      <c r="A5229" t="s">
        <v>10823</v>
      </c>
      <c r="B5229" t="s">
        <v>10824</v>
      </c>
      <c r="C5229" t="s">
        <v>38</v>
      </c>
      <c r="D5229" t="str">
        <f>IF(P5229&lt;=50000,"Extra Small",IF(AND(P5229&gt;=50000,P5229&lt;250000),"Small",IF(AND(P5229&gt;=250000,P5229&lt;1000000),"Medium",IF(AND(P5229&gt;=1000000,P5229&lt;10000000),"Large",IF(AND(P5229&gt;=10000000,P5229&lt;100000000),"Extra Large",IF(P5229&gt;=100000000,"Extra-extra-large"))))))</f>
        <v>Extra Small</v>
      </c>
      <c r="E5229" t="s">
        <v>43</v>
      </c>
      <c r="F5229">
        <v>10</v>
      </c>
      <c r="G5229">
        <v>6</v>
      </c>
      <c r="H5229">
        <v>0</v>
      </c>
      <c r="I5229">
        <v>12.94</v>
      </c>
      <c r="J5229" t="s">
        <v>44</v>
      </c>
      <c r="K5229">
        <v>0</v>
      </c>
      <c r="L5229">
        <v>0</v>
      </c>
      <c r="M5229">
        <v>0</v>
      </c>
      <c r="N5229">
        <v>677</v>
      </c>
      <c r="O5229">
        <v>0</v>
      </c>
      <c r="P5229">
        <v>677</v>
      </c>
      <c r="Q5229">
        <v>0</v>
      </c>
      <c r="R5229">
        <v>677</v>
      </c>
      <c r="S5229" t="str">
        <f t="shared" si="162"/>
        <v>False</v>
      </c>
      <c r="T5229">
        <v>0</v>
      </c>
      <c r="U5229" t="b">
        <f t="shared" si="163"/>
        <v>0</v>
      </c>
      <c r="V5229">
        <v>0</v>
      </c>
      <c r="W5229">
        <v>0</v>
      </c>
      <c r="X5229">
        <v>0</v>
      </c>
      <c r="Y5229">
        <v>500</v>
      </c>
      <c r="Z5229">
        <v>500</v>
      </c>
      <c r="AA5229" t="b">
        <f>ABS(T5229-Z5229)&gt;25000</f>
        <v>0</v>
      </c>
      <c r="AB5229">
        <v>177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97358</v>
      </c>
      <c r="AJ5229">
        <v>0</v>
      </c>
      <c r="AK5229">
        <v>0</v>
      </c>
      <c r="AL5229">
        <v>0</v>
      </c>
      <c r="AM5229">
        <v>0</v>
      </c>
      <c r="AN5229">
        <v>3125</v>
      </c>
      <c r="AO5229">
        <v>94233</v>
      </c>
      <c r="AQ5229">
        <f>K5229/R5229</f>
        <v>0</v>
      </c>
    </row>
    <row r="5230" spans="1:43" x14ac:dyDescent="0.35">
      <c r="A5230" t="s">
        <v>10825</v>
      </c>
      <c r="B5230" t="s">
        <v>10826</v>
      </c>
      <c r="C5230" t="s">
        <v>50</v>
      </c>
      <c r="D5230" t="str">
        <f>IF(P5230&lt;=50000,"Extra Small",IF(AND(P5230&gt;=50000,P5230&lt;250000),"Small",IF(AND(P5230&gt;=250000,P5230&lt;1000000),"Medium",IF(AND(P5230&gt;=1000000,P5230&lt;10000000),"Large",IF(AND(P5230&gt;=10000000,P5230&lt;100000000),"Extra Large",IF(P5230&gt;=100000000,"Extra-extra-large"))))))</f>
        <v>Small</v>
      </c>
      <c r="E5230" t="s">
        <v>110</v>
      </c>
      <c r="F5230">
        <v>0</v>
      </c>
      <c r="G5230">
        <v>0</v>
      </c>
      <c r="H5230">
        <v>0</v>
      </c>
      <c r="I5230">
        <v>0</v>
      </c>
      <c r="J5230" t="s">
        <v>44</v>
      </c>
      <c r="K5230">
        <v>0</v>
      </c>
      <c r="L5230">
        <v>0</v>
      </c>
      <c r="M5230">
        <v>187832</v>
      </c>
      <c r="N5230">
        <v>2766</v>
      </c>
      <c r="O5230">
        <v>0</v>
      </c>
      <c r="P5230">
        <v>190598</v>
      </c>
      <c r="Q5230">
        <v>117625</v>
      </c>
      <c r="R5230">
        <v>308223</v>
      </c>
      <c r="S5230" t="str">
        <f t="shared" si="162"/>
        <v>False</v>
      </c>
      <c r="T5230">
        <v>0</v>
      </c>
      <c r="U5230" t="e">
        <f t="shared" si="163"/>
        <v>#DIV/0!</v>
      </c>
      <c r="V5230">
        <v>0</v>
      </c>
      <c r="W5230">
        <v>0</v>
      </c>
      <c r="X5230">
        <v>0</v>
      </c>
      <c r="Y5230">
        <v>373256</v>
      </c>
      <c r="Z5230">
        <v>373256</v>
      </c>
      <c r="AA5230" t="b">
        <f>ABS(T5230-Z5230)&gt;25000</f>
        <v>1</v>
      </c>
      <c r="AB5230">
        <v>-65033</v>
      </c>
      <c r="AC5230">
        <v>0</v>
      </c>
      <c r="AD5230">
        <v>-65033</v>
      </c>
      <c r="AE5230">
        <v>0</v>
      </c>
      <c r="AF5230">
        <v>0</v>
      </c>
      <c r="AG5230">
        <v>0</v>
      </c>
      <c r="AH5230">
        <v>0</v>
      </c>
      <c r="AI5230">
        <v>2132384</v>
      </c>
      <c r="AJ5230">
        <v>0</v>
      </c>
      <c r="AK5230">
        <v>0</v>
      </c>
      <c r="AL5230">
        <v>0</v>
      </c>
      <c r="AM5230">
        <v>0</v>
      </c>
      <c r="AN5230">
        <v>614553</v>
      </c>
      <c r="AO5230">
        <v>1517831</v>
      </c>
      <c r="AQ5230">
        <f>K5230/R5230</f>
        <v>0</v>
      </c>
    </row>
    <row r="5231" spans="1:43" x14ac:dyDescent="0.35">
      <c r="A5231" t="s">
        <v>10827</v>
      </c>
      <c r="B5231" t="s">
        <v>10828</v>
      </c>
      <c r="C5231" t="s">
        <v>38</v>
      </c>
      <c r="D5231" t="str">
        <f>IF(P5231&lt;=50000,"Extra Small",IF(AND(P5231&gt;=50000,P5231&lt;250000),"Small",IF(AND(P5231&gt;=250000,P5231&lt;1000000),"Medium",IF(AND(P5231&gt;=1000000,P5231&lt;10000000),"Large",IF(AND(P5231&gt;=10000000,P5231&lt;100000000),"Extra Large",IF(P5231&gt;=100000000,"Extra-extra-large"))))))</f>
        <v>Small</v>
      </c>
      <c r="E5231" t="s">
        <v>43</v>
      </c>
      <c r="F5231">
        <v>0</v>
      </c>
      <c r="G5231">
        <v>0</v>
      </c>
      <c r="H5231">
        <v>0</v>
      </c>
      <c r="I5231">
        <v>0</v>
      </c>
      <c r="J5231" t="s">
        <v>104</v>
      </c>
      <c r="K5231">
        <v>0</v>
      </c>
      <c r="L5231">
        <v>3135</v>
      </c>
      <c r="M5231">
        <v>59935</v>
      </c>
      <c r="N5231">
        <v>8809</v>
      </c>
      <c r="O5231">
        <v>51997</v>
      </c>
      <c r="P5231">
        <v>123876</v>
      </c>
      <c r="Q5231">
        <v>388000</v>
      </c>
      <c r="R5231">
        <v>511876</v>
      </c>
      <c r="S5231" t="str">
        <f t="shared" si="162"/>
        <v>False</v>
      </c>
      <c r="T5231">
        <v>0</v>
      </c>
      <c r="U5231" t="e">
        <f t="shared" si="163"/>
        <v>#DIV/0!</v>
      </c>
      <c r="V5231">
        <v>0</v>
      </c>
      <c r="W5231">
        <v>0</v>
      </c>
      <c r="X5231">
        <v>0</v>
      </c>
      <c r="Y5231">
        <v>132068</v>
      </c>
      <c r="Z5231">
        <v>132068</v>
      </c>
      <c r="AA5231" t="b">
        <f>ABS(T5231-Z5231)&gt;25000</f>
        <v>1</v>
      </c>
      <c r="AB5231">
        <v>379808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951276</v>
      </c>
      <c r="AJ5231">
        <v>0</v>
      </c>
      <c r="AK5231">
        <v>0</v>
      </c>
      <c r="AL5231">
        <v>0</v>
      </c>
      <c r="AM5231">
        <v>0</v>
      </c>
      <c r="AN5231">
        <v>537168</v>
      </c>
      <c r="AO5231">
        <v>414108</v>
      </c>
      <c r="AQ5231">
        <f>K5231/R5231</f>
        <v>0</v>
      </c>
    </row>
    <row r="5232" spans="1:43" x14ac:dyDescent="0.35">
      <c r="A5232" t="s">
        <v>10829</v>
      </c>
      <c r="B5232" t="s">
        <v>10830</v>
      </c>
      <c r="C5232" t="s">
        <v>38</v>
      </c>
      <c r="D5232" t="str">
        <f>IF(P5232&lt;=50000,"Extra Small",IF(AND(P5232&gt;=50000,P5232&lt;250000),"Small",IF(AND(P5232&gt;=250000,P5232&lt;1000000),"Medium",IF(AND(P5232&gt;=1000000,P5232&lt;10000000),"Large",IF(AND(P5232&gt;=10000000,P5232&lt;100000000),"Extra Large",IF(P5232&gt;=100000000,"Extra-extra-large"))))))</f>
        <v>Extra Small</v>
      </c>
      <c r="E5232" t="s">
        <v>85</v>
      </c>
      <c r="F5232">
        <v>1</v>
      </c>
      <c r="G5232">
        <v>9</v>
      </c>
      <c r="H5232">
        <v>0</v>
      </c>
      <c r="I5232">
        <v>5</v>
      </c>
      <c r="J5232" t="s">
        <v>92</v>
      </c>
      <c r="K5232">
        <v>0</v>
      </c>
      <c r="L5232">
        <v>8747</v>
      </c>
      <c r="M5232">
        <v>0</v>
      </c>
      <c r="N5232">
        <v>2244</v>
      </c>
      <c r="O5232">
        <v>0</v>
      </c>
      <c r="P5232">
        <v>10991</v>
      </c>
      <c r="Q5232">
        <v>0</v>
      </c>
      <c r="R5232">
        <v>10991</v>
      </c>
      <c r="S5232" t="str">
        <f t="shared" si="162"/>
        <v>False</v>
      </c>
      <c r="T5232">
        <v>0</v>
      </c>
      <c r="U5232" t="b">
        <f t="shared" si="163"/>
        <v>0</v>
      </c>
      <c r="V5232">
        <v>0</v>
      </c>
      <c r="W5232">
        <v>0</v>
      </c>
      <c r="X5232">
        <v>0</v>
      </c>
      <c r="Y5232">
        <v>16788</v>
      </c>
      <c r="Z5232">
        <v>16788</v>
      </c>
      <c r="AA5232" t="b">
        <f>ABS(T5232-Z5232)&gt;25000</f>
        <v>0</v>
      </c>
      <c r="AB5232">
        <v>-5797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109168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109168</v>
      </c>
      <c r="AQ5232">
        <f>K5232/R5232</f>
        <v>0</v>
      </c>
    </row>
    <row r="5233" spans="1:43" x14ac:dyDescent="0.35">
      <c r="A5233" t="s">
        <v>10831</v>
      </c>
      <c r="B5233" t="s">
        <v>10832</v>
      </c>
      <c r="C5233" t="s">
        <v>50</v>
      </c>
      <c r="D5233" t="str">
        <f>IF(P5233&lt;=50000,"Extra Small",IF(AND(P5233&gt;=50000,P5233&lt;250000),"Small",IF(AND(P5233&gt;=250000,P5233&lt;1000000),"Medium",IF(AND(P5233&gt;=1000000,P5233&lt;10000000),"Large",IF(AND(P5233&gt;=10000000,P5233&lt;100000000),"Extra Large",IF(P5233&gt;=100000000,"Extra-extra-large"))))))</f>
        <v>Medium</v>
      </c>
      <c r="E5233" t="s">
        <v>131</v>
      </c>
      <c r="F5233">
        <v>0</v>
      </c>
      <c r="G5233">
        <v>0</v>
      </c>
      <c r="H5233">
        <v>0</v>
      </c>
      <c r="I5233">
        <v>0</v>
      </c>
      <c r="J5233" t="s">
        <v>129</v>
      </c>
      <c r="K5233">
        <v>0</v>
      </c>
      <c r="L5233">
        <v>500000</v>
      </c>
      <c r="M5233">
        <v>0</v>
      </c>
      <c r="N5233">
        <v>44102</v>
      </c>
      <c r="O5233">
        <v>290</v>
      </c>
      <c r="P5233">
        <v>544392</v>
      </c>
      <c r="Q5233">
        <v>99</v>
      </c>
      <c r="R5233">
        <v>544491</v>
      </c>
      <c r="S5233" t="str">
        <f t="shared" si="162"/>
        <v>False</v>
      </c>
      <c r="T5233">
        <v>0</v>
      </c>
      <c r="U5233" t="e">
        <f t="shared" si="163"/>
        <v>#DIV/0!</v>
      </c>
      <c r="V5233">
        <v>0</v>
      </c>
      <c r="W5233">
        <v>302000</v>
      </c>
      <c r="X5233">
        <v>0</v>
      </c>
      <c r="Y5233">
        <v>21432</v>
      </c>
      <c r="Z5233">
        <v>323432</v>
      </c>
      <c r="AA5233" t="b">
        <f>ABS(T5233-Z5233)&gt;25000</f>
        <v>1</v>
      </c>
      <c r="AB5233">
        <v>221059</v>
      </c>
      <c r="AC5233">
        <v>0</v>
      </c>
      <c r="AD5233">
        <v>221059</v>
      </c>
      <c r="AE5233">
        <v>4169</v>
      </c>
      <c r="AF5233">
        <v>0</v>
      </c>
      <c r="AG5233">
        <v>0</v>
      </c>
      <c r="AH5233">
        <v>1525637</v>
      </c>
      <c r="AI5233">
        <v>1529806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1529806</v>
      </c>
      <c r="AQ5233">
        <f>K5233/R5233</f>
        <v>0</v>
      </c>
    </row>
    <row r="5234" spans="1:43" x14ac:dyDescent="0.35">
      <c r="A5234" t="s">
        <v>10833</v>
      </c>
      <c r="B5234" t="s">
        <v>10834</v>
      </c>
      <c r="C5234" t="s">
        <v>38</v>
      </c>
      <c r="D5234" t="str">
        <f>IF(P5234&lt;=50000,"Extra Small",IF(AND(P5234&gt;=50000,P5234&lt;250000),"Small",IF(AND(P5234&gt;=250000,P5234&lt;1000000),"Medium",IF(AND(P5234&gt;=1000000,P5234&lt;10000000),"Large",IF(AND(P5234&gt;=10000000,P5234&lt;100000000),"Extra Large",IF(P5234&gt;=100000000,"Extra-extra-large"))))))</f>
        <v>Large</v>
      </c>
      <c r="E5234" t="s">
        <v>43</v>
      </c>
      <c r="F5234">
        <v>3</v>
      </c>
      <c r="G5234">
        <v>16</v>
      </c>
      <c r="H5234">
        <v>0</v>
      </c>
      <c r="I5234">
        <v>13</v>
      </c>
      <c r="J5234" t="s">
        <v>48</v>
      </c>
      <c r="K5234">
        <v>1011707</v>
      </c>
      <c r="L5234">
        <v>502</v>
      </c>
      <c r="M5234">
        <v>590921</v>
      </c>
      <c r="N5234">
        <v>0</v>
      </c>
      <c r="O5234">
        <v>22142</v>
      </c>
      <c r="P5234">
        <v>1625272</v>
      </c>
      <c r="Q5234">
        <v>8000</v>
      </c>
      <c r="R5234">
        <v>1633272</v>
      </c>
      <c r="S5234" t="str">
        <f t="shared" si="162"/>
        <v>False</v>
      </c>
      <c r="T5234">
        <v>1022041</v>
      </c>
      <c r="U5234" t="b">
        <f t="shared" si="163"/>
        <v>0</v>
      </c>
      <c r="V5234">
        <v>112</v>
      </c>
      <c r="W5234">
        <v>0</v>
      </c>
      <c r="X5234">
        <v>0</v>
      </c>
      <c r="Y5234">
        <v>539480</v>
      </c>
      <c r="Z5234">
        <v>1561633</v>
      </c>
      <c r="AA5234" t="b">
        <f>ABS(T5234-Z5234)&gt;1000000</f>
        <v>0</v>
      </c>
      <c r="AB5234">
        <v>71639</v>
      </c>
      <c r="AC5234">
        <v>0</v>
      </c>
      <c r="AD5234">
        <v>71639</v>
      </c>
      <c r="AE5234">
        <v>299457</v>
      </c>
      <c r="AF5234">
        <v>0</v>
      </c>
      <c r="AG5234">
        <v>2882382</v>
      </c>
      <c r="AH5234">
        <v>2882382</v>
      </c>
      <c r="AI5234">
        <v>3181839</v>
      </c>
      <c r="AJ5234">
        <v>229470</v>
      </c>
      <c r="AK5234">
        <v>0</v>
      </c>
      <c r="AL5234">
        <v>26389</v>
      </c>
      <c r="AM5234">
        <v>26389</v>
      </c>
      <c r="AN5234">
        <v>255859</v>
      </c>
      <c r="AO5234">
        <v>2925980</v>
      </c>
      <c r="AQ5234">
        <f>K5234/R5234</f>
        <v>0.61943570942255788</v>
      </c>
    </row>
    <row r="5235" spans="1:43" x14ac:dyDescent="0.35">
      <c r="A5235" t="s">
        <v>10835</v>
      </c>
      <c r="B5235" t="s">
        <v>10836</v>
      </c>
      <c r="C5235" t="s">
        <v>38</v>
      </c>
      <c r="D5235" t="str">
        <f>IF(P5235&lt;=50000,"Extra Small",IF(AND(P5235&gt;=50000,P5235&lt;250000),"Small",IF(AND(P5235&gt;=250000,P5235&lt;1000000),"Medium",IF(AND(P5235&gt;=1000000,P5235&lt;10000000),"Large",IF(AND(P5235&gt;=10000000,P5235&lt;100000000),"Extra Large",IF(P5235&gt;=100000000,"Extra-extra-large"))))))</f>
        <v>Extra Small</v>
      </c>
      <c r="E5235" t="s">
        <v>123</v>
      </c>
      <c r="F5235">
        <v>0</v>
      </c>
      <c r="G5235">
        <v>0</v>
      </c>
      <c r="H5235">
        <v>0</v>
      </c>
      <c r="I5235">
        <v>0</v>
      </c>
      <c r="J5235" t="s">
        <v>281</v>
      </c>
      <c r="K5235">
        <v>15000</v>
      </c>
      <c r="L5235">
        <v>20000</v>
      </c>
      <c r="M5235">
        <v>0</v>
      </c>
      <c r="N5235">
        <v>0</v>
      </c>
      <c r="O5235">
        <v>0</v>
      </c>
      <c r="P5235">
        <v>35000</v>
      </c>
      <c r="Q5235">
        <v>0</v>
      </c>
      <c r="R5235">
        <v>35000</v>
      </c>
      <c r="S5235" t="str">
        <f t="shared" si="162"/>
        <v>False</v>
      </c>
      <c r="T5235">
        <v>0</v>
      </c>
      <c r="U5235" t="e">
        <f t="shared" si="163"/>
        <v>#DIV/0!</v>
      </c>
      <c r="V5235">
        <v>0</v>
      </c>
      <c r="W5235">
        <v>0</v>
      </c>
      <c r="X5235">
        <v>0</v>
      </c>
      <c r="Y5235">
        <v>5000</v>
      </c>
      <c r="Z5235">
        <v>5000</v>
      </c>
      <c r="AA5235" t="b">
        <f>ABS(T5235-Z5235)&gt;25000</f>
        <v>0</v>
      </c>
      <c r="AB5235">
        <v>30000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31000</v>
      </c>
      <c r="AJ5235">
        <v>0</v>
      </c>
      <c r="AK5235">
        <v>0</v>
      </c>
      <c r="AL5235">
        <v>0</v>
      </c>
      <c r="AM5235">
        <v>0</v>
      </c>
      <c r="AN5235">
        <v>600</v>
      </c>
      <c r="AO5235">
        <v>30400</v>
      </c>
      <c r="AQ5235">
        <f>K5235/R5235</f>
        <v>0.42857142857142855</v>
      </c>
    </row>
    <row r="5236" spans="1:43" x14ac:dyDescent="0.35">
      <c r="A5236" t="s">
        <v>10837</v>
      </c>
      <c r="B5236" t="s">
        <v>10838</v>
      </c>
      <c r="C5236" t="s">
        <v>38</v>
      </c>
      <c r="D5236" t="str">
        <f>IF(P5236&lt;=50000,"Extra Small",IF(AND(P5236&gt;=50000,P5236&lt;250000),"Small",IF(AND(P5236&gt;=250000,P5236&lt;1000000),"Medium",IF(AND(P5236&gt;=1000000,P5236&lt;10000000),"Large",IF(AND(P5236&gt;=10000000,P5236&lt;100000000),"Extra Large",IF(P5236&gt;=100000000,"Extra-extra-large"))))))</f>
        <v>Extra Small</v>
      </c>
      <c r="E5236" t="s">
        <v>43</v>
      </c>
      <c r="F5236">
        <v>0</v>
      </c>
      <c r="G5236">
        <v>0</v>
      </c>
      <c r="H5236">
        <v>0</v>
      </c>
      <c r="I5236">
        <v>0</v>
      </c>
      <c r="J5236" t="s">
        <v>154</v>
      </c>
      <c r="K5236">
        <v>0</v>
      </c>
      <c r="L5236">
        <v>0</v>
      </c>
      <c r="M5236">
        <v>0</v>
      </c>
      <c r="N5236">
        <v>0</v>
      </c>
      <c r="O5236">
        <v>25</v>
      </c>
      <c r="P5236">
        <v>25</v>
      </c>
      <c r="Q5236">
        <v>1496</v>
      </c>
      <c r="R5236">
        <v>1521</v>
      </c>
      <c r="S5236" t="str">
        <f t="shared" si="162"/>
        <v>False</v>
      </c>
      <c r="T5236">
        <v>0</v>
      </c>
      <c r="U5236" t="e">
        <f t="shared" si="163"/>
        <v>#DIV/0!</v>
      </c>
      <c r="V5236">
        <v>0</v>
      </c>
      <c r="W5236">
        <v>0</v>
      </c>
      <c r="X5236">
        <v>0</v>
      </c>
      <c r="Y5236">
        <v>873</v>
      </c>
      <c r="Z5236">
        <v>873</v>
      </c>
      <c r="AA5236" t="b">
        <f>ABS(T5236-Z5236)&gt;25000</f>
        <v>0</v>
      </c>
      <c r="AB5236">
        <v>648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Q5236">
        <f>K5236/R5236</f>
        <v>0</v>
      </c>
    </row>
    <row r="5237" spans="1:43" x14ac:dyDescent="0.35">
      <c r="A5237" t="s">
        <v>10839</v>
      </c>
      <c r="B5237" t="s">
        <v>10840</v>
      </c>
      <c r="C5237" t="s">
        <v>38</v>
      </c>
      <c r="D5237" t="str">
        <f>IF(P5237&lt;=50000,"Extra Small",IF(AND(P5237&gt;=50000,P5237&lt;250000),"Small",IF(AND(P5237&gt;=250000,P5237&lt;1000000),"Medium",IF(AND(P5237&gt;=1000000,P5237&lt;10000000),"Large",IF(AND(P5237&gt;=10000000,P5237&lt;100000000),"Extra Large",IF(P5237&gt;=100000000,"Extra-extra-large"))))))</f>
        <v>Small</v>
      </c>
      <c r="E5237" t="s">
        <v>98</v>
      </c>
      <c r="F5237">
        <v>0</v>
      </c>
      <c r="G5237">
        <v>0</v>
      </c>
      <c r="H5237">
        <v>1</v>
      </c>
      <c r="I5237">
        <v>0.4</v>
      </c>
      <c r="J5237" t="s">
        <v>369</v>
      </c>
      <c r="K5237">
        <v>0</v>
      </c>
      <c r="L5237">
        <v>88781</v>
      </c>
      <c r="M5237">
        <v>143464</v>
      </c>
      <c r="N5237">
        <v>0</v>
      </c>
      <c r="O5237">
        <v>2980</v>
      </c>
      <c r="P5237">
        <v>235225</v>
      </c>
      <c r="Q5237">
        <v>0</v>
      </c>
      <c r="R5237">
        <v>235225</v>
      </c>
      <c r="S5237" t="str">
        <f t="shared" si="162"/>
        <v>False</v>
      </c>
      <c r="T5237">
        <v>0</v>
      </c>
      <c r="U5237" t="b">
        <f t="shared" si="163"/>
        <v>0</v>
      </c>
      <c r="V5237">
        <v>0</v>
      </c>
      <c r="W5237">
        <v>130000</v>
      </c>
      <c r="X5237">
        <v>0</v>
      </c>
      <c r="Y5237">
        <v>36024</v>
      </c>
      <c r="Z5237">
        <v>166024</v>
      </c>
      <c r="AA5237" t="b">
        <f>ABS(T5237-Z5237)&gt;25000</f>
        <v>1</v>
      </c>
      <c r="AB5237">
        <v>69201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252305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252305</v>
      </c>
      <c r="AQ5237">
        <f>K5237/R5237</f>
        <v>0</v>
      </c>
    </row>
    <row r="5238" spans="1:43" x14ac:dyDescent="0.35">
      <c r="A5238" t="s">
        <v>10841</v>
      </c>
      <c r="B5238" t="s">
        <v>10842</v>
      </c>
      <c r="C5238" t="s">
        <v>38</v>
      </c>
      <c r="D5238" t="str">
        <f>IF(P5238&lt;=50000,"Extra Small",IF(AND(P5238&gt;=50000,P5238&lt;250000),"Small",IF(AND(P5238&gt;=250000,P5238&lt;1000000),"Medium",IF(AND(P5238&gt;=1000000,P5238&lt;10000000),"Large",IF(AND(P5238&gt;=10000000,P5238&lt;100000000),"Extra Large",IF(P5238&gt;=100000000,"Extra-extra-large"))))))</f>
        <v>Extra Small</v>
      </c>
      <c r="E5238" t="s">
        <v>64</v>
      </c>
      <c r="F5238">
        <v>0</v>
      </c>
      <c r="G5238">
        <v>0</v>
      </c>
      <c r="H5238">
        <v>0</v>
      </c>
      <c r="I5238">
        <v>0</v>
      </c>
      <c r="J5238" t="s">
        <v>56</v>
      </c>
      <c r="K5238">
        <v>0</v>
      </c>
      <c r="L5238">
        <v>5838</v>
      </c>
      <c r="M5238">
        <v>3180</v>
      </c>
      <c r="N5238">
        <v>0</v>
      </c>
      <c r="O5238">
        <v>6000</v>
      </c>
      <c r="P5238">
        <v>15018</v>
      </c>
      <c r="Q5238">
        <v>0</v>
      </c>
      <c r="R5238">
        <v>15018</v>
      </c>
      <c r="S5238" t="str">
        <f t="shared" si="162"/>
        <v>False</v>
      </c>
      <c r="T5238">
        <v>0</v>
      </c>
      <c r="U5238" t="e">
        <f t="shared" si="163"/>
        <v>#DIV/0!</v>
      </c>
      <c r="V5238">
        <v>0</v>
      </c>
      <c r="W5238">
        <v>0</v>
      </c>
      <c r="X5238">
        <v>0</v>
      </c>
      <c r="Y5238">
        <v>14359</v>
      </c>
      <c r="Z5238">
        <v>14359</v>
      </c>
      <c r="AA5238" t="b">
        <f>ABS(T5238-Z5238)&gt;25000</f>
        <v>0</v>
      </c>
      <c r="AB5238">
        <v>659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25551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25551</v>
      </c>
      <c r="AQ5238">
        <f>K5238/R5238</f>
        <v>0</v>
      </c>
    </row>
    <row r="5239" spans="1:43" x14ac:dyDescent="0.35">
      <c r="A5239" t="s">
        <v>10843</v>
      </c>
      <c r="B5239" t="s">
        <v>10844</v>
      </c>
      <c r="C5239" t="s">
        <v>38</v>
      </c>
      <c r="D5239" t="str">
        <f>IF(P5239&lt;=50000,"Extra Small",IF(AND(P5239&gt;=50000,P5239&lt;250000),"Small",IF(AND(P5239&gt;=250000,P5239&lt;1000000),"Medium",IF(AND(P5239&gt;=1000000,P5239&lt;10000000),"Large",IF(AND(P5239&gt;=10000000,P5239&lt;100000000),"Extra Large",IF(P5239&gt;=100000000,"Extra-extra-large"))))))</f>
        <v>Medium</v>
      </c>
      <c r="E5239" t="s">
        <v>110</v>
      </c>
      <c r="F5239">
        <v>2</v>
      </c>
      <c r="G5239">
        <v>2</v>
      </c>
      <c r="H5239">
        <v>2</v>
      </c>
      <c r="I5239">
        <v>2.6</v>
      </c>
      <c r="J5239" t="s">
        <v>107</v>
      </c>
      <c r="K5239">
        <v>0</v>
      </c>
      <c r="L5239">
        <v>53705</v>
      </c>
      <c r="M5239">
        <v>280332</v>
      </c>
      <c r="N5239">
        <v>0</v>
      </c>
      <c r="O5239">
        <v>10099</v>
      </c>
      <c r="P5239">
        <v>344136</v>
      </c>
      <c r="Q5239">
        <v>0</v>
      </c>
      <c r="R5239">
        <v>344136</v>
      </c>
      <c r="S5239" t="str">
        <f t="shared" si="162"/>
        <v>False</v>
      </c>
      <c r="T5239">
        <v>166314</v>
      </c>
      <c r="U5239" t="b">
        <f t="shared" si="163"/>
        <v>0</v>
      </c>
      <c r="V5239">
        <v>0</v>
      </c>
      <c r="W5239">
        <v>0</v>
      </c>
      <c r="X5239">
        <v>0</v>
      </c>
      <c r="Y5239">
        <v>156012</v>
      </c>
      <c r="Z5239">
        <v>322326</v>
      </c>
      <c r="AA5239" t="b">
        <f>ABS(T5239-Z5239)&gt;25000</f>
        <v>1</v>
      </c>
      <c r="AB5239">
        <v>21810</v>
      </c>
      <c r="AC5239">
        <v>0</v>
      </c>
      <c r="AD5239">
        <v>21810</v>
      </c>
      <c r="AE5239">
        <v>23759</v>
      </c>
      <c r="AF5239">
        <v>0</v>
      </c>
      <c r="AG5239">
        <v>0</v>
      </c>
      <c r="AH5239">
        <v>912365</v>
      </c>
      <c r="AI5239">
        <v>936124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936124</v>
      </c>
      <c r="AQ5239">
        <f>K5239/R5239</f>
        <v>0</v>
      </c>
    </row>
    <row r="5240" spans="1:43" x14ac:dyDescent="0.35">
      <c r="A5240" t="s">
        <v>10845</v>
      </c>
      <c r="B5240" t="s">
        <v>10846</v>
      </c>
      <c r="C5240" t="s">
        <v>50</v>
      </c>
      <c r="D5240" t="str">
        <f>IF(P5240&lt;=50000,"Extra Small",IF(AND(P5240&gt;=50000,P5240&lt;250000),"Small",IF(AND(P5240&gt;=250000,P5240&lt;1000000),"Medium",IF(AND(P5240&gt;=1000000,P5240&lt;10000000),"Large",IF(AND(P5240&gt;=10000000,P5240&lt;100000000),"Extra Large",IF(P5240&gt;=100000000,"Extra-extra-large"))))))</f>
        <v>Medium</v>
      </c>
      <c r="E5240" t="s">
        <v>302</v>
      </c>
      <c r="F5240">
        <v>1</v>
      </c>
      <c r="G5240">
        <v>1</v>
      </c>
      <c r="H5240">
        <v>2</v>
      </c>
      <c r="I5240">
        <v>2.5</v>
      </c>
      <c r="J5240" t="s">
        <v>61</v>
      </c>
      <c r="K5240">
        <v>0</v>
      </c>
      <c r="L5240">
        <v>980695</v>
      </c>
      <c r="M5240">
        <v>0</v>
      </c>
      <c r="N5240">
        <v>0</v>
      </c>
      <c r="O5240">
        <v>0</v>
      </c>
      <c r="P5240">
        <v>980695</v>
      </c>
      <c r="Q5240">
        <v>0</v>
      </c>
      <c r="R5240">
        <v>980695</v>
      </c>
      <c r="S5240" t="str">
        <f t="shared" si="162"/>
        <v>False</v>
      </c>
      <c r="T5240">
        <v>179979</v>
      </c>
      <c r="U5240" t="b">
        <f t="shared" si="163"/>
        <v>0</v>
      </c>
      <c r="V5240">
        <v>0</v>
      </c>
      <c r="W5240">
        <v>0</v>
      </c>
      <c r="X5240">
        <v>712333</v>
      </c>
      <c r="Y5240">
        <v>93493</v>
      </c>
      <c r="Z5240">
        <v>985805</v>
      </c>
      <c r="AA5240" t="b">
        <f>ABS(T5240-Z5240)&gt;25000</f>
        <v>1</v>
      </c>
      <c r="AB5240">
        <v>-5110</v>
      </c>
      <c r="AC5240">
        <v>0</v>
      </c>
      <c r="AD5240">
        <v>-5110</v>
      </c>
      <c r="AE5240">
        <v>241686</v>
      </c>
      <c r="AF5240">
        <v>0</v>
      </c>
      <c r="AG5240">
        <v>0</v>
      </c>
      <c r="AH5240">
        <v>241938</v>
      </c>
      <c r="AI5240">
        <v>483624</v>
      </c>
      <c r="AJ5240">
        <v>84839</v>
      </c>
      <c r="AK5240">
        <v>0</v>
      </c>
      <c r="AL5240">
        <v>0</v>
      </c>
      <c r="AM5240">
        <v>0</v>
      </c>
      <c r="AN5240">
        <v>84839</v>
      </c>
      <c r="AO5240">
        <v>398785</v>
      </c>
      <c r="AQ5240">
        <f>K5240/R5240</f>
        <v>0</v>
      </c>
    </row>
    <row r="5241" spans="1:43" x14ac:dyDescent="0.35">
      <c r="A5241" t="s">
        <v>10847</v>
      </c>
      <c r="B5241" t="s">
        <v>10848</v>
      </c>
      <c r="C5241" t="s">
        <v>38</v>
      </c>
      <c r="D5241" t="str">
        <f>IF(P5241&lt;=50000,"Extra Small",IF(AND(P5241&gt;=50000,P5241&lt;250000),"Small",IF(AND(P5241&gt;=250000,P5241&lt;1000000),"Medium",IF(AND(P5241&gt;=1000000,P5241&lt;10000000),"Large",IF(AND(P5241&gt;=10000000,P5241&lt;100000000),"Extra Large",IF(P5241&gt;=100000000,"Extra-extra-large"))))))</f>
        <v>Extra Small</v>
      </c>
      <c r="E5241" t="s">
        <v>85</v>
      </c>
      <c r="F5241">
        <v>0</v>
      </c>
      <c r="G5241">
        <v>0</v>
      </c>
      <c r="H5241">
        <v>0</v>
      </c>
      <c r="I5241">
        <v>0</v>
      </c>
      <c r="J5241" t="s">
        <v>717</v>
      </c>
      <c r="K5241">
        <v>6999</v>
      </c>
      <c r="L5241">
        <v>225</v>
      </c>
      <c r="M5241">
        <v>9526</v>
      </c>
      <c r="N5241">
        <v>259</v>
      </c>
      <c r="O5241">
        <v>0</v>
      </c>
      <c r="P5241">
        <v>17009</v>
      </c>
      <c r="Q5241">
        <v>0</v>
      </c>
      <c r="R5241">
        <v>17009</v>
      </c>
      <c r="S5241" t="str">
        <f t="shared" si="162"/>
        <v>False</v>
      </c>
      <c r="T5241">
        <v>0</v>
      </c>
      <c r="U5241" t="e">
        <f t="shared" si="163"/>
        <v>#DIV/0!</v>
      </c>
      <c r="V5241">
        <v>0</v>
      </c>
      <c r="W5241">
        <v>135</v>
      </c>
      <c r="X5241">
        <v>0</v>
      </c>
      <c r="Y5241">
        <v>15995</v>
      </c>
      <c r="Z5241">
        <v>16130</v>
      </c>
      <c r="AA5241" t="b">
        <f>ABS(T5241-Z5241)&gt;25000</f>
        <v>0</v>
      </c>
      <c r="AB5241">
        <v>879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24826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24826</v>
      </c>
      <c r="AQ5241">
        <f>K5241/R5241</f>
        <v>0.41148803574578163</v>
      </c>
    </row>
    <row r="5242" spans="1:43" x14ac:dyDescent="0.35">
      <c r="A5242" t="s">
        <v>10849</v>
      </c>
      <c r="B5242" t="s">
        <v>10850</v>
      </c>
      <c r="C5242" t="s">
        <v>38</v>
      </c>
      <c r="D5242" t="str">
        <f>IF(P5242&lt;=50000,"Extra Small",IF(AND(P5242&gt;=50000,P5242&lt;250000),"Small",IF(AND(P5242&gt;=250000,P5242&lt;1000000),"Medium",IF(AND(P5242&gt;=1000000,P5242&lt;10000000),"Large",IF(AND(P5242&gt;=10000000,P5242&lt;100000000),"Extra Large",IF(P5242&gt;=100000000,"Extra-extra-large"))))))</f>
        <v>Extra Small</v>
      </c>
      <c r="E5242" t="s">
        <v>110</v>
      </c>
      <c r="F5242">
        <v>0</v>
      </c>
      <c r="G5242">
        <v>0</v>
      </c>
      <c r="H5242">
        <v>0</v>
      </c>
      <c r="I5242">
        <v>0</v>
      </c>
      <c r="J5242" t="s">
        <v>56</v>
      </c>
      <c r="K5242">
        <v>0</v>
      </c>
      <c r="L5242">
        <v>5873</v>
      </c>
      <c r="M5242">
        <v>0</v>
      </c>
      <c r="N5242">
        <v>523</v>
      </c>
      <c r="O5242">
        <v>0</v>
      </c>
      <c r="P5242">
        <v>6396</v>
      </c>
      <c r="Q5242">
        <v>0</v>
      </c>
      <c r="R5242">
        <v>6396</v>
      </c>
      <c r="S5242" t="str">
        <f t="shared" si="162"/>
        <v>False</v>
      </c>
      <c r="T5242">
        <v>0</v>
      </c>
      <c r="U5242" t="e">
        <f t="shared" si="163"/>
        <v>#DIV/0!</v>
      </c>
      <c r="V5242">
        <v>0</v>
      </c>
      <c r="W5242">
        <v>5294</v>
      </c>
      <c r="X5242">
        <v>0</v>
      </c>
      <c r="Y5242">
        <v>469</v>
      </c>
      <c r="Z5242">
        <v>5763</v>
      </c>
      <c r="AA5242" t="b">
        <f>ABS(T5242-Z5242)&gt;25000</f>
        <v>0</v>
      </c>
      <c r="AB5242">
        <v>633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67986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67986</v>
      </c>
      <c r="AQ5242">
        <f>K5242/R5242</f>
        <v>0</v>
      </c>
    </row>
    <row r="5243" spans="1:43" x14ac:dyDescent="0.35">
      <c r="A5243" t="s">
        <v>10851</v>
      </c>
      <c r="B5243" t="s">
        <v>10852</v>
      </c>
      <c r="C5243" t="s">
        <v>38</v>
      </c>
      <c r="D5243" t="str">
        <f>IF(P5243&lt;=50000,"Extra Small",IF(AND(P5243&gt;=50000,P5243&lt;250000),"Small",IF(AND(P5243&gt;=250000,P5243&lt;1000000),"Medium",IF(AND(P5243&gt;=1000000,P5243&lt;10000000),"Large",IF(AND(P5243&gt;=10000000,P5243&lt;100000000),"Extra Large",IF(P5243&gt;=100000000,"Extra-extra-large"))))))</f>
        <v>Small</v>
      </c>
      <c r="E5243" t="s">
        <v>39</v>
      </c>
      <c r="F5243">
        <v>0</v>
      </c>
      <c r="G5243">
        <v>0</v>
      </c>
      <c r="H5243">
        <v>0</v>
      </c>
      <c r="I5243">
        <v>0</v>
      </c>
      <c r="J5243" t="s">
        <v>61</v>
      </c>
      <c r="K5243">
        <v>0</v>
      </c>
      <c r="L5243">
        <v>160436</v>
      </c>
      <c r="M5243">
        <v>0</v>
      </c>
      <c r="N5243">
        <v>89</v>
      </c>
      <c r="O5243">
        <v>2707</v>
      </c>
      <c r="P5243">
        <v>163232</v>
      </c>
      <c r="Q5243">
        <v>0</v>
      </c>
      <c r="R5243">
        <v>163232</v>
      </c>
      <c r="S5243" t="str">
        <f t="shared" si="162"/>
        <v>False</v>
      </c>
      <c r="T5243">
        <v>0</v>
      </c>
      <c r="U5243" t="e">
        <f t="shared" si="163"/>
        <v>#DIV/0!</v>
      </c>
      <c r="V5243">
        <v>0</v>
      </c>
      <c r="W5243">
        <v>0</v>
      </c>
      <c r="X5243">
        <v>132066</v>
      </c>
      <c r="Y5243">
        <v>16346</v>
      </c>
      <c r="Z5243">
        <v>148412</v>
      </c>
      <c r="AA5243" t="b">
        <f>ABS(T5243-Z5243)&gt;25000</f>
        <v>1</v>
      </c>
      <c r="AB5243">
        <v>14820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Q5243">
        <f>K5243/R5243</f>
        <v>0</v>
      </c>
    </row>
    <row r="5244" spans="1:43" x14ac:dyDescent="0.35">
      <c r="A5244" t="s">
        <v>10853</v>
      </c>
      <c r="B5244" t="s">
        <v>10854</v>
      </c>
      <c r="C5244" t="s">
        <v>38</v>
      </c>
      <c r="D5244" t="str">
        <f>IF(P5244&lt;=50000,"Extra Small",IF(AND(P5244&gt;=50000,P5244&lt;250000),"Small",IF(AND(P5244&gt;=250000,P5244&lt;1000000),"Medium",IF(AND(P5244&gt;=1000000,P5244&lt;10000000),"Large",IF(AND(P5244&gt;=10000000,P5244&lt;100000000),"Extra Large",IF(P5244&gt;=100000000,"Extra-extra-large"))))))</f>
        <v>Extra Small</v>
      </c>
      <c r="E5244" t="s">
        <v>55</v>
      </c>
      <c r="F5244">
        <v>0</v>
      </c>
      <c r="G5244">
        <v>0</v>
      </c>
      <c r="H5244">
        <v>0</v>
      </c>
      <c r="I5244">
        <v>0</v>
      </c>
      <c r="J5244" t="s">
        <v>369</v>
      </c>
      <c r="K5244">
        <v>13690</v>
      </c>
      <c r="L5244">
        <v>6480</v>
      </c>
      <c r="M5244">
        <v>5834</v>
      </c>
      <c r="N5244">
        <v>1</v>
      </c>
      <c r="O5244">
        <v>240</v>
      </c>
      <c r="P5244">
        <v>26245</v>
      </c>
      <c r="Q5244">
        <v>0</v>
      </c>
      <c r="R5244">
        <v>26245</v>
      </c>
      <c r="S5244" t="str">
        <f t="shared" si="162"/>
        <v>False</v>
      </c>
      <c r="T5244">
        <v>0</v>
      </c>
      <c r="U5244" t="e">
        <f t="shared" si="163"/>
        <v>#DIV/0!</v>
      </c>
      <c r="V5244">
        <v>0</v>
      </c>
      <c r="W5244">
        <v>0</v>
      </c>
      <c r="X5244">
        <v>0</v>
      </c>
      <c r="Y5244">
        <v>20402</v>
      </c>
      <c r="Z5244">
        <v>20402</v>
      </c>
      <c r="AA5244" t="b">
        <f>ABS(T5244-Z5244)&gt;25000</f>
        <v>0</v>
      </c>
      <c r="AB5244">
        <v>5843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13615</v>
      </c>
      <c r="AJ5244">
        <v>0</v>
      </c>
      <c r="AK5244">
        <v>0</v>
      </c>
      <c r="AL5244">
        <v>0</v>
      </c>
      <c r="AM5244">
        <v>0</v>
      </c>
      <c r="AN5244">
        <v>13585</v>
      </c>
      <c r="AO5244">
        <v>30</v>
      </c>
      <c r="AQ5244">
        <f>K5244/R5244</f>
        <v>0.5216231663173938</v>
      </c>
    </row>
    <row r="5245" spans="1:43" x14ac:dyDescent="0.35">
      <c r="A5245" t="s">
        <v>10855</v>
      </c>
      <c r="B5245" t="s">
        <v>10856</v>
      </c>
      <c r="C5245" t="s">
        <v>38</v>
      </c>
      <c r="D5245" t="str">
        <f>IF(P5245&lt;=50000,"Extra Small",IF(AND(P5245&gt;=50000,P5245&lt;250000),"Small",IF(AND(P5245&gt;=250000,P5245&lt;1000000),"Medium",IF(AND(P5245&gt;=1000000,P5245&lt;10000000),"Large",IF(AND(P5245&gt;=10000000,P5245&lt;100000000),"Extra Large",IF(P5245&gt;=100000000,"Extra-extra-large"))))))</f>
        <v>Large</v>
      </c>
      <c r="E5245" t="s">
        <v>43</v>
      </c>
      <c r="F5245">
        <v>27</v>
      </c>
      <c r="G5245">
        <v>11</v>
      </c>
      <c r="H5245">
        <v>4</v>
      </c>
      <c r="I5245">
        <v>42</v>
      </c>
      <c r="J5245" t="s">
        <v>129</v>
      </c>
      <c r="K5245">
        <v>124829</v>
      </c>
      <c r="L5245">
        <v>0</v>
      </c>
      <c r="M5245">
        <v>2859206</v>
      </c>
      <c r="N5245">
        <v>0</v>
      </c>
      <c r="O5245">
        <v>0</v>
      </c>
      <c r="P5245">
        <v>2984035</v>
      </c>
      <c r="Q5245">
        <v>0</v>
      </c>
      <c r="R5245">
        <v>2984035</v>
      </c>
      <c r="S5245" t="str">
        <f t="shared" si="162"/>
        <v>False</v>
      </c>
      <c r="T5245">
        <v>2078055</v>
      </c>
      <c r="U5245" t="b">
        <f t="shared" si="163"/>
        <v>0</v>
      </c>
      <c r="V5245">
        <v>0</v>
      </c>
      <c r="W5245">
        <v>21465</v>
      </c>
      <c r="X5245">
        <v>0</v>
      </c>
      <c r="Y5245">
        <v>890750</v>
      </c>
      <c r="Z5245">
        <v>2990270</v>
      </c>
      <c r="AA5245" t="b">
        <f>ABS(T5245-Z5245)&gt;1000000</f>
        <v>0</v>
      </c>
      <c r="AB5245">
        <v>-6235</v>
      </c>
      <c r="AC5245">
        <v>2439</v>
      </c>
      <c r="AD5245">
        <v>-3796</v>
      </c>
      <c r="AE5245">
        <v>456170</v>
      </c>
      <c r="AF5245">
        <v>0</v>
      </c>
      <c r="AG5245">
        <v>0</v>
      </c>
      <c r="AH5245">
        <v>0</v>
      </c>
      <c r="AI5245">
        <v>456170</v>
      </c>
      <c r="AJ5245">
        <v>117677</v>
      </c>
      <c r="AK5245">
        <v>0</v>
      </c>
      <c r="AL5245">
        <v>0</v>
      </c>
      <c r="AM5245">
        <v>0</v>
      </c>
      <c r="AN5245">
        <v>117677</v>
      </c>
      <c r="AO5245">
        <v>338493</v>
      </c>
      <c r="AQ5245">
        <f>K5245/R5245</f>
        <v>4.1832284138758426E-2</v>
      </c>
    </row>
    <row r="5246" spans="1:43" x14ac:dyDescent="0.35">
      <c r="A5246" t="s">
        <v>10857</v>
      </c>
      <c r="B5246" t="s">
        <v>10858</v>
      </c>
      <c r="C5246" t="s">
        <v>38</v>
      </c>
      <c r="D5246" t="str">
        <f>IF(P5246&lt;=50000,"Extra Small",IF(AND(P5246&gt;=50000,P5246&lt;250000),"Small",IF(AND(P5246&gt;=250000,P5246&lt;1000000),"Medium",IF(AND(P5246&gt;=1000000,P5246&lt;10000000),"Large",IF(AND(P5246&gt;=10000000,P5246&lt;100000000),"Extra Large",IF(P5246&gt;=100000000,"Extra-extra-large"))))))</f>
        <v>Small</v>
      </c>
      <c r="E5246" t="s">
        <v>85</v>
      </c>
      <c r="F5246">
        <v>0</v>
      </c>
      <c r="G5246">
        <v>1</v>
      </c>
      <c r="H5246">
        <v>0</v>
      </c>
      <c r="I5246">
        <v>0.5</v>
      </c>
      <c r="J5246" t="s">
        <v>57</v>
      </c>
      <c r="K5246">
        <v>40000</v>
      </c>
      <c r="L5246">
        <v>214</v>
      </c>
      <c r="M5246">
        <v>24552</v>
      </c>
      <c r="N5246">
        <v>1882</v>
      </c>
      <c r="O5246">
        <v>0</v>
      </c>
      <c r="P5246">
        <v>66648</v>
      </c>
      <c r="Q5246">
        <v>0</v>
      </c>
      <c r="R5246">
        <v>66648</v>
      </c>
      <c r="S5246" t="str">
        <f t="shared" si="162"/>
        <v>False</v>
      </c>
      <c r="T5246">
        <v>26665</v>
      </c>
      <c r="U5246" t="b">
        <f t="shared" si="163"/>
        <v>0</v>
      </c>
      <c r="V5246">
        <v>0</v>
      </c>
      <c r="W5246">
        <v>0</v>
      </c>
      <c r="X5246">
        <v>0</v>
      </c>
      <c r="Y5246">
        <v>36080</v>
      </c>
      <c r="Z5246">
        <v>62745</v>
      </c>
      <c r="AA5246" t="b">
        <f>ABS(T5246-Z5246)&gt;25000</f>
        <v>1</v>
      </c>
      <c r="AB5246">
        <v>3903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104149</v>
      </c>
      <c r="AJ5246">
        <v>0</v>
      </c>
      <c r="AK5246">
        <v>0</v>
      </c>
      <c r="AL5246">
        <v>0</v>
      </c>
      <c r="AM5246">
        <v>0</v>
      </c>
      <c r="AN5246">
        <v>42781</v>
      </c>
      <c r="AO5246">
        <v>61368</v>
      </c>
      <c r="AQ5246">
        <f>K5246/R5246</f>
        <v>0.60016804705317484</v>
      </c>
    </row>
    <row r="5247" spans="1:43" x14ac:dyDescent="0.35">
      <c r="A5247" t="s">
        <v>10859</v>
      </c>
      <c r="B5247" t="s">
        <v>10860</v>
      </c>
      <c r="C5247" t="s">
        <v>38</v>
      </c>
      <c r="D5247" t="str">
        <f>IF(P5247&lt;=50000,"Extra Small",IF(AND(P5247&gt;=50000,P5247&lt;250000),"Small",IF(AND(P5247&gt;=250000,P5247&lt;1000000),"Medium",IF(AND(P5247&gt;=1000000,P5247&lt;10000000),"Large",IF(AND(P5247&gt;=10000000,P5247&lt;100000000),"Extra Large",IF(P5247&gt;=100000000,"Extra-extra-large"))))))</f>
        <v>Extra Small</v>
      </c>
      <c r="E5247" t="s">
        <v>76</v>
      </c>
      <c r="F5247">
        <v>0</v>
      </c>
      <c r="G5247">
        <v>0</v>
      </c>
      <c r="H5247">
        <v>0</v>
      </c>
      <c r="I5247">
        <v>0</v>
      </c>
      <c r="J5247" t="s">
        <v>40</v>
      </c>
      <c r="K5247">
        <v>0</v>
      </c>
      <c r="L5247">
        <v>6208</v>
      </c>
      <c r="M5247">
        <v>0</v>
      </c>
      <c r="N5247">
        <v>0</v>
      </c>
      <c r="O5247">
        <v>0</v>
      </c>
      <c r="P5247">
        <v>6208</v>
      </c>
      <c r="Q5247">
        <v>0</v>
      </c>
      <c r="R5247">
        <v>6208</v>
      </c>
      <c r="S5247" t="str">
        <f t="shared" si="162"/>
        <v>False</v>
      </c>
      <c r="T5247">
        <v>0</v>
      </c>
      <c r="U5247" t="e">
        <f t="shared" si="163"/>
        <v>#DIV/0!</v>
      </c>
      <c r="V5247">
        <v>0</v>
      </c>
      <c r="W5247">
        <v>4561</v>
      </c>
      <c r="X5247">
        <v>0</v>
      </c>
      <c r="Y5247">
        <v>610</v>
      </c>
      <c r="Z5247">
        <v>5171</v>
      </c>
      <c r="AA5247" t="b">
        <f>ABS(T5247-Z5247)&gt;25000</f>
        <v>0</v>
      </c>
      <c r="AB5247">
        <v>1037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14199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14199</v>
      </c>
      <c r="AQ5247">
        <f>K5247/R5247</f>
        <v>0</v>
      </c>
    </row>
    <row r="5248" spans="1:43" x14ac:dyDescent="0.35">
      <c r="A5248" t="s">
        <v>10861</v>
      </c>
      <c r="B5248" t="s">
        <v>10862</v>
      </c>
      <c r="C5248" t="s">
        <v>38</v>
      </c>
      <c r="D5248" t="str">
        <f>IF(P5248&lt;=50000,"Extra Small",IF(AND(P5248&gt;=50000,P5248&lt;250000),"Small",IF(AND(P5248&gt;=250000,P5248&lt;1000000),"Medium",IF(AND(P5248&gt;=1000000,P5248&lt;10000000),"Large",IF(AND(P5248&gt;=10000000,P5248&lt;100000000),"Extra Large",IF(P5248&gt;=100000000,"Extra-extra-large"))))))</f>
        <v>Extra Small</v>
      </c>
      <c r="E5248" t="s">
        <v>43</v>
      </c>
      <c r="F5248">
        <v>0</v>
      </c>
      <c r="G5248">
        <v>0</v>
      </c>
      <c r="H5248">
        <v>0</v>
      </c>
      <c r="I5248">
        <v>0</v>
      </c>
      <c r="J5248" t="s">
        <v>450</v>
      </c>
      <c r="K5248">
        <v>8592</v>
      </c>
      <c r="L5248">
        <v>0</v>
      </c>
      <c r="M5248">
        <v>8075</v>
      </c>
      <c r="N5248">
        <v>1529</v>
      </c>
      <c r="O5248">
        <v>72</v>
      </c>
      <c r="P5248">
        <v>18268</v>
      </c>
      <c r="Q5248">
        <v>0</v>
      </c>
      <c r="R5248">
        <v>18268</v>
      </c>
      <c r="S5248" t="str">
        <f t="shared" si="162"/>
        <v>False</v>
      </c>
      <c r="T5248">
        <v>0</v>
      </c>
      <c r="U5248" t="e">
        <f t="shared" si="163"/>
        <v>#DIV/0!</v>
      </c>
      <c r="V5248">
        <v>0</v>
      </c>
      <c r="W5248">
        <v>0</v>
      </c>
      <c r="X5248">
        <v>612</v>
      </c>
      <c r="Y5248">
        <v>18444</v>
      </c>
      <c r="Z5248">
        <v>19056</v>
      </c>
      <c r="AA5248" t="b">
        <f>ABS(T5248-Z5248)&gt;25000</f>
        <v>0</v>
      </c>
      <c r="AB5248">
        <v>-788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100177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100177</v>
      </c>
      <c r="AQ5248">
        <f>K5248/R5248</f>
        <v>0.47033063280052551</v>
      </c>
    </row>
    <row r="5249" spans="1:43" x14ac:dyDescent="0.35">
      <c r="A5249" t="s">
        <v>10863</v>
      </c>
      <c r="B5249" t="s">
        <v>10864</v>
      </c>
      <c r="C5249" t="s">
        <v>38</v>
      </c>
      <c r="D5249" t="str">
        <f>IF(P5249&lt;=50000,"Extra Small",IF(AND(P5249&gt;=50000,P5249&lt;250000),"Small",IF(AND(P5249&gt;=250000,P5249&lt;1000000),"Medium",IF(AND(P5249&gt;=1000000,P5249&lt;10000000),"Large",IF(AND(P5249&gt;=10000000,P5249&lt;100000000),"Extra Large",IF(P5249&gt;=100000000,"Extra-extra-large"))))))</f>
        <v>Extra Large</v>
      </c>
      <c r="E5249" t="s">
        <v>51</v>
      </c>
      <c r="F5249">
        <v>101</v>
      </c>
      <c r="G5249">
        <v>18</v>
      </c>
      <c r="H5249">
        <v>6</v>
      </c>
      <c r="I5249">
        <v>118</v>
      </c>
      <c r="J5249" t="s">
        <v>44</v>
      </c>
      <c r="K5249">
        <v>15803571</v>
      </c>
      <c r="L5249">
        <v>1448</v>
      </c>
      <c r="M5249">
        <v>2413453</v>
      </c>
      <c r="N5249">
        <v>0</v>
      </c>
      <c r="O5249">
        <v>385503</v>
      </c>
      <c r="P5249">
        <v>18603975</v>
      </c>
      <c r="Q5249">
        <v>0</v>
      </c>
      <c r="R5249">
        <v>18603975</v>
      </c>
      <c r="S5249" t="str">
        <f t="shared" si="162"/>
        <v>False</v>
      </c>
      <c r="T5249">
        <v>10182707</v>
      </c>
      <c r="U5249" t="b">
        <f t="shared" si="163"/>
        <v>0</v>
      </c>
      <c r="V5249">
        <v>0</v>
      </c>
      <c r="W5249">
        <v>0</v>
      </c>
      <c r="X5249">
        <v>0</v>
      </c>
      <c r="Y5249">
        <v>5861950</v>
      </c>
      <c r="Z5249">
        <v>16044657</v>
      </c>
      <c r="AA5249" t="b">
        <f>ABS(T5249-Z5249)&gt;1000000</f>
        <v>1</v>
      </c>
      <c r="AB5249">
        <v>2559318</v>
      </c>
      <c r="AC5249">
        <v>0</v>
      </c>
      <c r="AD5249">
        <v>2559318</v>
      </c>
      <c r="AE5249">
        <v>2546600</v>
      </c>
      <c r="AF5249">
        <v>0</v>
      </c>
      <c r="AG5249">
        <v>14916891</v>
      </c>
      <c r="AH5249">
        <v>14916891</v>
      </c>
      <c r="AI5249">
        <v>17463491</v>
      </c>
      <c r="AJ5249">
        <v>2799286</v>
      </c>
      <c r="AK5249">
        <v>1913751</v>
      </c>
      <c r="AL5249">
        <v>0</v>
      </c>
      <c r="AM5249">
        <v>1913751</v>
      </c>
      <c r="AN5249">
        <v>4713037</v>
      </c>
      <c r="AO5249">
        <v>12750454</v>
      </c>
      <c r="AQ5249">
        <f>K5249/R5249</f>
        <v>0.84947281427759391</v>
      </c>
    </row>
    <row r="5250" spans="1:43" x14ac:dyDescent="0.35">
      <c r="A5250" t="s">
        <v>10865</v>
      </c>
      <c r="B5250" t="s">
        <v>10866</v>
      </c>
      <c r="C5250" t="s">
        <v>38</v>
      </c>
      <c r="D5250" t="str">
        <f>IF(P5250&lt;=50000,"Extra Small",IF(AND(P5250&gt;=50000,P5250&lt;250000),"Small",IF(AND(P5250&gt;=250000,P5250&lt;1000000),"Medium",IF(AND(P5250&gt;=1000000,P5250&lt;10000000),"Large",IF(AND(P5250&gt;=10000000,P5250&lt;100000000),"Extra Large",IF(P5250&gt;=100000000,"Extra-extra-large"))))))</f>
        <v>Medium</v>
      </c>
      <c r="E5250" t="s">
        <v>85</v>
      </c>
      <c r="F5250">
        <v>1</v>
      </c>
      <c r="G5250">
        <v>3</v>
      </c>
      <c r="H5250">
        <v>0</v>
      </c>
      <c r="I5250">
        <v>2.61</v>
      </c>
      <c r="J5250" t="s">
        <v>142</v>
      </c>
      <c r="K5250">
        <v>0</v>
      </c>
      <c r="L5250">
        <v>233936</v>
      </c>
      <c r="M5250">
        <v>21773</v>
      </c>
      <c r="N5250">
        <v>2611</v>
      </c>
      <c r="O5250">
        <v>0</v>
      </c>
      <c r="P5250">
        <v>258320</v>
      </c>
      <c r="Q5250">
        <v>0</v>
      </c>
      <c r="R5250">
        <v>258320</v>
      </c>
      <c r="S5250" t="str">
        <f t="shared" si="162"/>
        <v>False</v>
      </c>
      <c r="T5250">
        <v>54600</v>
      </c>
      <c r="U5250" t="b">
        <f t="shared" si="163"/>
        <v>0</v>
      </c>
      <c r="V5250">
        <v>0</v>
      </c>
      <c r="W5250">
        <v>0</v>
      </c>
      <c r="X5250">
        <v>1423</v>
      </c>
      <c r="Y5250">
        <v>177196</v>
      </c>
      <c r="Z5250">
        <v>233219</v>
      </c>
      <c r="AA5250" t="b">
        <f>ABS(T5250-Z5250)&gt;25000</f>
        <v>1</v>
      </c>
      <c r="AB5250">
        <v>25101</v>
      </c>
      <c r="AC5250">
        <v>0</v>
      </c>
      <c r="AD5250">
        <v>25101</v>
      </c>
      <c r="AE5250">
        <v>235687</v>
      </c>
      <c r="AF5250">
        <v>0</v>
      </c>
      <c r="AG5250">
        <v>0</v>
      </c>
      <c r="AH5250">
        <v>300000</v>
      </c>
      <c r="AI5250">
        <v>535687</v>
      </c>
      <c r="AJ5250">
        <v>21250</v>
      </c>
      <c r="AK5250">
        <v>0</v>
      </c>
      <c r="AL5250">
        <v>0</v>
      </c>
      <c r="AM5250">
        <v>0</v>
      </c>
      <c r="AN5250">
        <v>21250</v>
      </c>
      <c r="AO5250">
        <v>514437</v>
      </c>
      <c r="AQ5250">
        <f>K5250/R5250</f>
        <v>0</v>
      </c>
    </row>
    <row r="5251" spans="1:43" x14ac:dyDescent="0.35">
      <c r="A5251" t="s">
        <v>10867</v>
      </c>
      <c r="B5251" t="s">
        <v>10868</v>
      </c>
      <c r="C5251" t="s">
        <v>38</v>
      </c>
      <c r="D5251" t="str">
        <f>IF(P5251&lt;=50000,"Extra Small",IF(AND(P5251&gt;=50000,P5251&lt;250000),"Small",IF(AND(P5251&gt;=250000,P5251&lt;1000000),"Medium",IF(AND(P5251&gt;=1000000,P5251&lt;10000000),"Large",IF(AND(P5251&gt;=10000000,P5251&lt;100000000),"Extra Large",IF(P5251&gt;=100000000,"Extra-extra-large"))))))</f>
        <v>Small</v>
      </c>
      <c r="E5251" t="s">
        <v>73</v>
      </c>
      <c r="F5251">
        <v>0</v>
      </c>
      <c r="G5251">
        <v>0</v>
      </c>
      <c r="H5251">
        <v>0</v>
      </c>
      <c r="I5251">
        <v>0</v>
      </c>
      <c r="J5251" t="s">
        <v>172</v>
      </c>
      <c r="K5251">
        <v>0</v>
      </c>
      <c r="L5251">
        <v>142063</v>
      </c>
      <c r="M5251">
        <v>0</v>
      </c>
      <c r="N5251">
        <v>1838</v>
      </c>
      <c r="O5251">
        <v>2954</v>
      </c>
      <c r="P5251">
        <v>146855</v>
      </c>
      <c r="Q5251">
        <v>0</v>
      </c>
      <c r="R5251">
        <v>146855</v>
      </c>
      <c r="S5251" t="str">
        <f t="shared" ref="S5251:S5314" si="164">IF(ABS(P5251+Q5251-K5251-R5251&gt;25000),"True","False")</f>
        <v>False</v>
      </c>
      <c r="T5251">
        <v>0</v>
      </c>
      <c r="U5251" t="e">
        <f t="shared" ref="U5251:U5314" si="165">T5251/(F5251+G5251+H5251)&gt;300000</f>
        <v>#DIV/0!</v>
      </c>
      <c r="V5251">
        <v>0</v>
      </c>
      <c r="W5251">
        <v>0</v>
      </c>
      <c r="X5251">
        <v>0</v>
      </c>
      <c r="Y5251">
        <v>41669</v>
      </c>
      <c r="Z5251">
        <v>41669</v>
      </c>
      <c r="AA5251" t="b">
        <f>ABS(T5251-Z5251)&gt;25000</f>
        <v>1</v>
      </c>
      <c r="AB5251">
        <v>105186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969692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969692</v>
      </c>
      <c r="AQ5251">
        <f>K5251/R5251</f>
        <v>0</v>
      </c>
    </row>
    <row r="5252" spans="1:43" x14ac:dyDescent="0.35">
      <c r="A5252" t="s">
        <v>10869</v>
      </c>
      <c r="B5252" t="s">
        <v>10870</v>
      </c>
      <c r="C5252" t="s">
        <v>38</v>
      </c>
      <c r="D5252" t="str">
        <f>IF(P5252&lt;=50000,"Extra Small",IF(AND(P5252&gt;=50000,P5252&lt;250000),"Small",IF(AND(P5252&gt;=250000,P5252&lt;1000000),"Medium",IF(AND(P5252&gt;=1000000,P5252&lt;10000000),"Large",IF(AND(P5252&gt;=10000000,P5252&lt;100000000),"Extra Large",IF(P5252&gt;=100000000,"Extra-extra-large"))))))</f>
        <v>Large</v>
      </c>
      <c r="E5252" t="s">
        <v>76</v>
      </c>
      <c r="F5252">
        <v>6</v>
      </c>
      <c r="G5252">
        <v>0</v>
      </c>
      <c r="H5252">
        <v>0</v>
      </c>
      <c r="I5252">
        <v>6</v>
      </c>
      <c r="J5252" t="s">
        <v>5505</v>
      </c>
      <c r="K5252">
        <v>0</v>
      </c>
      <c r="L5252">
        <v>0</v>
      </c>
      <c r="M5252">
        <v>1371680</v>
      </c>
      <c r="N5252">
        <v>0</v>
      </c>
      <c r="O5252">
        <v>0</v>
      </c>
      <c r="P5252">
        <v>1371680</v>
      </c>
      <c r="Q5252">
        <v>46099</v>
      </c>
      <c r="R5252">
        <v>1417779</v>
      </c>
      <c r="S5252" t="str">
        <f t="shared" si="164"/>
        <v>False</v>
      </c>
      <c r="T5252">
        <v>464683</v>
      </c>
      <c r="U5252" t="b">
        <f t="shared" si="165"/>
        <v>0</v>
      </c>
      <c r="V5252">
        <v>0</v>
      </c>
      <c r="W5252">
        <v>0</v>
      </c>
      <c r="X5252">
        <v>0</v>
      </c>
      <c r="Y5252">
        <v>1288794</v>
      </c>
      <c r="Z5252">
        <v>1753477</v>
      </c>
      <c r="AA5252" t="b">
        <f>ABS(T5252-Z5252)&gt;1000000</f>
        <v>1</v>
      </c>
      <c r="AB5252">
        <v>-335698</v>
      </c>
      <c r="AC5252">
        <v>0</v>
      </c>
      <c r="AD5252">
        <v>-335698</v>
      </c>
      <c r="AE5252">
        <v>427336</v>
      </c>
      <c r="AF5252">
        <v>0</v>
      </c>
      <c r="AG5252">
        <v>59814</v>
      </c>
      <c r="AH5252">
        <v>59814</v>
      </c>
      <c r="AI5252">
        <v>487150</v>
      </c>
      <c r="AJ5252">
        <v>283139</v>
      </c>
      <c r="AK5252">
        <v>0</v>
      </c>
      <c r="AL5252">
        <v>5263</v>
      </c>
      <c r="AM5252">
        <v>5263</v>
      </c>
      <c r="AN5252">
        <v>288402</v>
      </c>
      <c r="AO5252">
        <v>198748</v>
      </c>
      <c r="AQ5252">
        <f>K5252/R5252</f>
        <v>0</v>
      </c>
    </row>
    <row r="5253" spans="1:43" x14ac:dyDescent="0.35">
      <c r="A5253" t="s">
        <v>10871</v>
      </c>
      <c r="B5253" t="s">
        <v>10872</v>
      </c>
      <c r="C5253" t="s">
        <v>38</v>
      </c>
      <c r="D5253" t="str">
        <f>IF(P5253&lt;=50000,"Extra Small",IF(AND(P5253&gt;=50000,P5253&lt;250000),"Small",IF(AND(P5253&gt;=250000,P5253&lt;1000000),"Medium",IF(AND(P5253&gt;=1000000,P5253&lt;10000000),"Large",IF(AND(P5253&gt;=10000000,P5253&lt;100000000),"Extra Large",IF(P5253&gt;=100000000,"Extra-extra-large"))))))</f>
        <v>Large</v>
      </c>
      <c r="E5253" t="s">
        <v>39</v>
      </c>
      <c r="F5253">
        <v>12</v>
      </c>
      <c r="G5253">
        <v>5</v>
      </c>
      <c r="H5253">
        <v>15</v>
      </c>
      <c r="I5253">
        <v>15.25</v>
      </c>
      <c r="J5253" t="s">
        <v>48</v>
      </c>
      <c r="K5253">
        <v>0</v>
      </c>
      <c r="L5253">
        <v>0</v>
      </c>
      <c r="M5253">
        <v>5746259</v>
      </c>
      <c r="N5253">
        <v>0</v>
      </c>
      <c r="O5253">
        <v>0</v>
      </c>
      <c r="P5253">
        <v>5746259</v>
      </c>
      <c r="Q5253">
        <v>0</v>
      </c>
      <c r="R5253">
        <v>5746259</v>
      </c>
      <c r="S5253" t="str">
        <f t="shared" si="164"/>
        <v>False</v>
      </c>
      <c r="T5253">
        <v>1565090</v>
      </c>
      <c r="U5253" t="b">
        <f t="shared" si="165"/>
        <v>0</v>
      </c>
      <c r="V5253">
        <v>59382</v>
      </c>
      <c r="W5253">
        <v>233825</v>
      </c>
      <c r="X5253">
        <v>0</v>
      </c>
      <c r="Y5253">
        <v>3712629</v>
      </c>
      <c r="Z5253">
        <v>5570926</v>
      </c>
      <c r="AA5253" t="b">
        <f>ABS(T5253-Z5253)&gt;1000000</f>
        <v>1</v>
      </c>
      <c r="AB5253">
        <v>175333</v>
      </c>
      <c r="AC5253">
        <v>0</v>
      </c>
      <c r="AD5253">
        <v>175333</v>
      </c>
      <c r="AE5253">
        <v>1187000</v>
      </c>
      <c r="AF5253">
        <v>0</v>
      </c>
      <c r="AG5253">
        <v>1552292</v>
      </c>
      <c r="AH5253">
        <v>1552292</v>
      </c>
      <c r="AI5253">
        <v>2739292</v>
      </c>
      <c r="AJ5253">
        <v>657002</v>
      </c>
      <c r="AK5253">
        <v>531766</v>
      </c>
      <c r="AL5253">
        <v>174748</v>
      </c>
      <c r="AM5253">
        <v>706514</v>
      </c>
      <c r="AN5253">
        <v>1363516</v>
      </c>
      <c r="AO5253">
        <v>1375776</v>
      </c>
      <c r="AQ5253">
        <f>K5253/R5253</f>
        <v>0</v>
      </c>
    </row>
    <row r="5254" spans="1:43" x14ac:dyDescent="0.35">
      <c r="A5254" t="s">
        <v>10873</v>
      </c>
      <c r="B5254" t="s">
        <v>10874</v>
      </c>
      <c r="C5254" t="s">
        <v>50</v>
      </c>
      <c r="D5254" t="str">
        <f>IF(P5254&lt;=50000,"Extra Small",IF(AND(P5254&gt;=50000,P5254&lt;250000),"Small",IF(AND(P5254&gt;=250000,P5254&lt;1000000),"Medium",IF(AND(P5254&gt;=1000000,P5254&lt;10000000),"Large",IF(AND(P5254&gt;=10000000,P5254&lt;100000000),"Extra Large",IF(P5254&gt;=100000000,"Extra-extra-large"))))))</f>
        <v>Extra Large</v>
      </c>
      <c r="E5254" t="s">
        <v>55</v>
      </c>
      <c r="F5254">
        <v>52</v>
      </c>
      <c r="G5254">
        <v>5</v>
      </c>
      <c r="H5254">
        <v>0</v>
      </c>
      <c r="I5254">
        <v>49</v>
      </c>
      <c r="J5254" t="s">
        <v>10875</v>
      </c>
      <c r="K5254">
        <v>0</v>
      </c>
      <c r="L5254">
        <v>12887943</v>
      </c>
      <c r="M5254">
        <v>895954</v>
      </c>
      <c r="N5254">
        <v>107766</v>
      </c>
      <c r="O5254">
        <v>38930</v>
      </c>
      <c r="P5254">
        <v>13930593</v>
      </c>
      <c r="Q5254">
        <v>0</v>
      </c>
      <c r="R5254">
        <v>13930593</v>
      </c>
      <c r="S5254" t="str">
        <f t="shared" si="164"/>
        <v>False</v>
      </c>
      <c r="T5254">
        <v>5018761</v>
      </c>
      <c r="U5254" t="b">
        <f t="shared" si="165"/>
        <v>0</v>
      </c>
      <c r="V5254">
        <v>0</v>
      </c>
      <c r="W5254">
        <v>0</v>
      </c>
      <c r="X5254">
        <v>0</v>
      </c>
      <c r="Y5254">
        <v>8578237</v>
      </c>
      <c r="Z5254">
        <v>13596998</v>
      </c>
      <c r="AA5254" t="b">
        <f>ABS(T5254-Z5254)&gt;1000000</f>
        <v>1</v>
      </c>
      <c r="AB5254">
        <v>333595</v>
      </c>
      <c r="AC5254">
        <v>0</v>
      </c>
      <c r="AD5254">
        <v>333595</v>
      </c>
      <c r="AE5254">
        <v>5702195</v>
      </c>
      <c r="AF5254">
        <v>0</v>
      </c>
      <c r="AG5254">
        <v>580912</v>
      </c>
      <c r="AH5254">
        <v>580912</v>
      </c>
      <c r="AI5254">
        <v>6283107</v>
      </c>
      <c r="AJ5254">
        <v>1269722</v>
      </c>
      <c r="AK5254">
        <v>0</v>
      </c>
      <c r="AL5254">
        <v>42739</v>
      </c>
      <c r="AM5254">
        <v>42739</v>
      </c>
      <c r="AN5254">
        <v>1312461</v>
      </c>
      <c r="AO5254">
        <v>4970646</v>
      </c>
      <c r="AQ5254">
        <f>K5254/R5254</f>
        <v>0</v>
      </c>
    </row>
    <row r="5255" spans="1:43" x14ac:dyDescent="0.35">
      <c r="A5255" t="s">
        <v>10876</v>
      </c>
      <c r="B5255" t="s">
        <v>10877</v>
      </c>
      <c r="C5255" t="s">
        <v>50</v>
      </c>
      <c r="D5255" t="str">
        <f>IF(P5255&lt;=50000,"Extra Small",IF(AND(P5255&gt;=50000,P5255&lt;250000),"Small",IF(AND(P5255&gt;=250000,P5255&lt;1000000),"Medium",IF(AND(P5255&gt;=1000000,P5255&lt;10000000),"Large",IF(AND(P5255&gt;=10000000,P5255&lt;100000000),"Extra Large",IF(P5255&gt;=100000000,"Extra-extra-large"))))))</f>
        <v>Extra Large</v>
      </c>
      <c r="E5255" t="s">
        <v>73</v>
      </c>
      <c r="F5255">
        <v>35</v>
      </c>
      <c r="G5255">
        <v>26</v>
      </c>
      <c r="H5255">
        <v>9</v>
      </c>
      <c r="I5255">
        <v>57.15</v>
      </c>
      <c r="J5255" t="s">
        <v>48</v>
      </c>
      <c r="K5255">
        <v>1819724</v>
      </c>
      <c r="L5255">
        <v>0</v>
      </c>
      <c r="M5255">
        <v>15531644</v>
      </c>
      <c r="N5255">
        <v>36726</v>
      </c>
      <c r="O5255">
        <v>0</v>
      </c>
      <c r="P5255">
        <v>17388094</v>
      </c>
      <c r="Q5255">
        <v>0</v>
      </c>
      <c r="R5255">
        <v>17388094</v>
      </c>
      <c r="S5255" t="str">
        <f t="shared" si="164"/>
        <v>False</v>
      </c>
      <c r="T5255">
        <v>5503000</v>
      </c>
      <c r="U5255" t="b">
        <f t="shared" si="165"/>
        <v>0</v>
      </c>
      <c r="V5255">
        <v>1869054</v>
      </c>
      <c r="W5255">
        <v>0</v>
      </c>
      <c r="X5255">
        <v>0</v>
      </c>
      <c r="Y5255">
        <v>8746061</v>
      </c>
      <c r="Z5255">
        <v>16118115</v>
      </c>
      <c r="AA5255" t="b">
        <f>ABS(T5255-Z5255)&gt;1000000</f>
        <v>1</v>
      </c>
      <c r="AB5255">
        <v>1269979</v>
      </c>
      <c r="AC5255">
        <v>81890086</v>
      </c>
      <c r="AD5255">
        <v>83160065</v>
      </c>
      <c r="AE5255">
        <v>7821521</v>
      </c>
      <c r="AF5255">
        <v>0</v>
      </c>
      <c r="AG5255">
        <v>904832406</v>
      </c>
      <c r="AH5255">
        <v>904832406</v>
      </c>
      <c r="AI5255">
        <v>912653927</v>
      </c>
      <c r="AJ5255">
        <v>33703344</v>
      </c>
      <c r="AK5255">
        <v>36470739</v>
      </c>
      <c r="AL5255">
        <v>121642</v>
      </c>
      <c r="AM5255">
        <v>36592381</v>
      </c>
      <c r="AN5255">
        <v>70295725</v>
      </c>
      <c r="AO5255">
        <v>842358202</v>
      </c>
      <c r="AQ5255">
        <f>K5255/R5255</f>
        <v>0.10465344850332647</v>
      </c>
    </row>
    <row r="5256" spans="1:43" x14ac:dyDescent="0.35">
      <c r="A5256" t="s">
        <v>10878</v>
      </c>
      <c r="B5256" t="s">
        <v>10879</v>
      </c>
      <c r="C5256" t="s">
        <v>38</v>
      </c>
      <c r="D5256" t="str">
        <f>IF(P5256&lt;=50000,"Extra Small",IF(AND(P5256&gt;=50000,P5256&lt;250000),"Small",IF(AND(P5256&gt;=250000,P5256&lt;1000000),"Medium",IF(AND(P5256&gt;=1000000,P5256&lt;10000000),"Large",IF(AND(P5256&gt;=10000000,P5256&lt;100000000),"Extra Large",IF(P5256&gt;=100000000,"Extra-extra-large"))))))</f>
        <v>Extra Large</v>
      </c>
      <c r="E5256" t="s">
        <v>67</v>
      </c>
      <c r="F5256">
        <v>116</v>
      </c>
      <c r="G5256">
        <v>393</v>
      </c>
      <c r="H5256">
        <v>116</v>
      </c>
      <c r="I5256">
        <v>408.75</v>
      </c>
      <c r="J5256" t="s">
        <v>960</v>
      </c>
      <c r="K5256">
        <v>40120781</v>
      </c>
      <c r="L5256">
        <v>253545</v>
      </c>
      <c r="M5256">
        <v>6781384</v>
      </c>
      <c r="N5256">
        <v>107768</v>
      </c>
      <c r="O5256">
        <v>1044242</v>
      </c>
      <c r="P5256">
        <v>48307720</v>
      </c>
      <c r="Q5256">
        <v>1145950</v>
      </c>
      <c r="R5256">
        <v>49453670</v>
      </c>
      <c r="S5256" t="str">
        <f t="shared" si="164"/>
        <v>False</v>
      </c>
      <c r="T5256">
        <v>35958874</v>
      </c>
      <c r="U5256" t="b">
        <f t="shared" si="165"/>
        <v>0</v>
      </c>
      <c r="V5256">
        <v>52322</v>
      </c>
      <c r="W5256">
        <v>0</v>
      </c>
      <c r="X5256">
        <v>0</v>
      </c>
      <c r="Y5256">
        <v>11801016</v>
      </c>
      <c r="Z5256">
        <v>47812212</v>
      </c>
      <c r="AA5256" t="b">
        <f>ABS(T5256-Z5256)&gt;1000000</f>
        <v>1</v>
      </c>
      <c r="AB5256">
        <v>1641458</v>
      </c>
      <c r="AC5256">
        <v>0</v>
      </c>
      <c r="AD5256">
        <v>1641458</v>
      </c>
      <c r="AE5256">
        <v>11017882</v>
      </c>
      <c r="AF5256">
        <v>0</v>
      </c>
      <c r="AG5256">
        <v>52193650</v>
      </c>
      <c r="AH5256">
        <v>52193650</v>
      </c>
      <c r="AI5256">
        <v>63211532</v>
      </c>
      <c r="AJ5256">
        <v>22395299</v>
      </c>
      <c r="AK5256">
        <v>217026</v>
      </c>
      <c r="AL5256">
        <v>521496</v>
      </c>
      <c r="AM5256">
        <v>738522</v>
      </c>
      <c r="AN5256">
        <v>23133821</v>
      </c>
      <c r="AO5256">
        <v>40077711</v>
      </c>
      <c r="AQ5256">
        <f>K5256/R5256</f>
        <v>0.81128015372772133</v>
      </c>
    </row>
    <row r="5257" spans="1:43" x14ac:dyDescent="0.35">
      <c r="A5257" t="s">
        <v>10880</v>
      </c>
      <c r="B5257" t="s">
        <v>10881</v>
      </c>
      <c r="C5257" t="s">
        <v>38</v>
      </c>
      <c r="D5257" t="str">
        <f>IF(P5257&lt;=50000,"Extra Small",IF(AND(P5257&gt;=50000,P5257&lt;250000),"Small",IF(AND(P5257&gt;=250000,P5257&lt;1000000),"Medium",IF(AND(P5257&gt;=1000000,P5257&lt;10000000),"Large",IF(AND(P5257&gt;=10000000,P5257&lt;100000000),"Extra Large",IF(P5257&gt;=100000000,"Extra-extra-large"))))))</f>
        <v>Extra Small</v>
      </c>
      <c r="E5257" t="s">
        <v>43</v>
      </c>
      <c r="F5257">
        <v>0</v>
      </c>
      <c r="G5257">
        <v>0</v>
      </c>
      <c r="H5257">
        <v>7</v>
      </c>
      <c r="I5257">
        <v>1</v>
      </c>
      <c r="J5257" t="s">
        <v>56</v>
      </c>
      <c r="K5257">
        <v>17540</v>
      </c>
      <c r="L5257">
        <v>1021</v>
      </c>
      <c r="M5257">
        <v>18329</v>
      </c>
      <c r="N5257">
        <v>10</v>
      </c>
      <c r="O5257">
        <v>12594</v>
      </c>
      <c r="P5257">
        <v>49494</v>
      </c>
      <c r="Q5257">
        <v>0</v>
      </c>
      <c r="R5257">
        <v>49494</v>
      </c>
      <c r="S5257" t="str">
        <f t="shared" si="164"/>
        <v>False</v>
      </c>
      <c r="T5257">
        <v>29110</v>
      </c>
      <c r="U5257" t="b">
        <f t="shared" si="165"/>
        <v>0</v>
      </c>
      <c r="V5257">
        <v>0</v>
      </c>
      <c r="W5257">
        <v>0</v>
      </c>
      <c r="X5257">
        <v>0</v>
      </c>
      <c r="Y5257">
        <v>20775</v>
      </c>
      <c r="Z5257">
        <v>49885</v>
      </c>
      <c r="AA5257" t="b">
        <f>ABS(T5257-Z5257)&gt;25000</f>
        <v>0</v>
      </c>
      <c r="AB5257">
        <v>-391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13780</v>
      </c>
      <c r="AJ5257">
        <v>0</v>
      </c>
      <c r="AK5257">
        <v>0</v>
      </c>
      <c r="AL5257">
        <v>0</v>
      </c>
      <c r="AM5257">
        <v>0</v>
      </c>
      <c r="AN5257">
        <v>6473</v>
      </c>
      <c r="AO5257">
        <v>7307</v>
      </c>
      <c r="AQ5257">
        <f>K5257/R5257</f>
        <v>0.35438639026952762</v>
      </c>
    </row>
    <row r="5258" spans="1:43" x14ac:dyDescent="0.35">
      <c r="A5258" t="s">
        <v>10882</v>
      </c>
      <c r="B5258" t="s">
        <v>10883</v>
      </c>
      <c r="C5258" t="s">
        <v>38</v>
      </c>
      <c r="D5258" t="str">
        <f>IF(P5258&lt;=50000,"Extra Small",IF(AND(P5258&gt;=50000,P5258&lt;250000),"Small",IF(AND(P5258&gt;=250000,P5258&lt;1000000),"Medium",IF(AND(P5258&gt;=1000000,P5258&lt;10000000),"Large",IF(AND(P5258&gt;=10000000,P5258&lt;100000000),"Extra Large",IF(P5258&gt;=100000000,"Extra-extra-large"))))))</f>
        <v>Extra Small</v>
      </c>
      <c r="E5258" t="s">
        <v>39</v>
      </c>
      <c r="F5258">
        <v>0</v>
      </c>
      <c r="G5258">
        <v>0</v>
      </c>
      <c r="H5258">
        <v>5</v>
      </c>
      <c r="I5258">
        <v>0</v>
      </c>
      <c r="J5258" t="s">
        <v>44</v>
      </c>
      <c r="K5258">
        <v>2500</v>
      </c>
      <c r="L5258">
        <v>0</v>
      </c>
      <c r="M5258">
        <v>0</v>
      </c>
      <c r="N5258">
        <v>0</v>
      </c>
      <c r="O5258">
        <v>0</v>
      </c>
      <c r="P5258">
        <v>2500</v>
      </c>
      <c r="Q5258">
        <v>0</v>
      </c>
      <c r="R5258">
        <v>2500</v>
      </c>
      <c r="S5258" t="str">
        <f t="shared" si="164"/>
        <v>False</v>
      </c>
      <c r="T5258">
        <v>2500</v>
      </c>
      <c r="U5258" t="b">
        <f t="shared" si="165"/>
        <v>0</v>
      </c>
      <c r="V5258">
        <v>0</v>
      </c>
      <c r="W5258">
        <v>0</v>
      </c>
      <c r="X5258">
        <v>0</v>
      </c>
      <c r="Y5258">
        <v>0</v>
      </c>
      <c r="Z5258">
        <v>2500</v>
      </c>
      <c r="AA5258" t="b">
        <f>ABS(T5258-Z5258)&gt;25000</f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Q5258">
        <f>K5258/R5258</f>
        <v>1</v>
      </c>
    </row>
    <row r="5259" spans="1:43" x14ac:dyDescent="0.35">
      <c r="A5259" t="s">
        <v>10884</v>
      </c>
      <c r="B5259" t="s">
        <v>10885</v>
      </c>
      <c r="C5259" t="s">
        <v>38</v>
      </c>
      <c r="D5259" t="str">
        <f>IF(P5259&lt;=50000,"Extra Small",IF(AND(P5259&gt;=50000,P5259&lt;250000),"Small",IF(AND(P5259&gt;=250000,P5259&lt;1000000),"Medium",IF(AND(P5259&gt;=1000000,P5259&lt;10000000),"Large",IF(AND(P5259&gt;=10000000,P5259&lt;100000000),"Extra Large",IF(P5259&gt;=100000000,"Extra-extra-large"))))))</f>
        <v>Small</v>
      </c>
      <c r="E5259" t="s">
        <v>101</v>
      </c>
      <c r="F5259">
        <v>0</v>
      </c>
      <c r="G5259">
        <v>2</v>
      </c>
      <c r="H5259">
        <v>1</v>
      </c>
      <c r="I5259">
        <v>3</v>
      </c>
      <c r="J5259" t="s">
        <v>52</v>
      </c>
      <c r="K5259">
        <v>0</v>
      </c>
      <c r="L5259">
        <v>41791</v>
      </c>
      <c r="M5259">
        <v>0</v>
      </c>
      <c r="N5259">
        <v>259</v>
      </c>
      <c r="O5259">
        <v>30361</v>
      </c>
      <c r="P5259">
        <v>72411</v>
      </c>
      <c r="Q5259">
        <v>0</v>
      </c>
      <c r="R5259">
        <v>72411</v>
      </c>
      <c r="S5259" t="str">
        <f t="shared" si="164"/>
        <v>False</v>
      </c>
      <c r="T5259">
        <v>44476</v>
      </c>
      <c r="U5259" t="b">
        <f t="shared" si="165"/>
        <v>0</v>
      </c>
      <c r="V5259">
        <v>0</v>
      </c>
      <c r="W5259">
        <v>0</v>
      </c>
      <c r="X5259">
        <v>0</v>
      </c>
      <c r="Y5259">
        <v>8666</v>
      </c>
      <c r="Z5259">
        <v>53142</v>
      </c>
      <c r="AA5259" t="b">
        <f>ABS(T5259-Z5259)&gt;25000</f>
        <v>0</v>
      </c>
      <c r="AB5259">
        <v>19269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108189</v>
      </c>
      <c r="AJ5259">
        <v>0</v>
      </c>
      <c r="AK5259">
        <v>0</v>
      </c>
      <c r="AL5259">
        <v>0</v>
      </c>
      <c r="AM5259">
        <v>0</v>
      </c>
      <c r="AN5259">
        <v>1800</v>
      </c>
      <c r="AO5259">
        <v>106389</v>
      </c>
      <c r="AQ5259">
        <f>K5259/R5259</f>
        <v>0</v>
      </c>
    </row>
    <row r="5260" spans="1:43" x14ac:dyDescent="0.35">
      <c r="A5260" t="s">
        <v>10886</v>
      </c>
      <c r="B5260" t="s">
        <v>10887</v>
      </c>
      <c r="C5260" t="s">
        <v>38</v>
      </c>
      <c r="D5260" t="str">
        <f>IF(P5260&lt;=50000,"Extra Small",IF(AND(P5260&gt;=50000,P5260&lt;250000),"Small",IF(AND(P5260&gt;=250000,P5260&lt;1000000),"Medium",IF(AND(P5260&gt;=1000000,P5260&lt;10000000),"Large",IF(AND(P5260&gt;=10000000,P5260&lt;100000000),"Extra Large",IF(P5260&gt;=100000000,"Extra-extra-large"))))))</f>
        <v>Extra Small</v>
      </c>
      <c r="E5260" t="s">
        <v>123</v>
      </c>
      <c r="F5260">
        <v>0</v>
      </c>
      <c r="G5260">
        <v>0</v>
      </c>
      <c r="H5260">
        <v>0</v>
      </c>
      <c r="I5260">
        <v>0</v>
      </c>
      <c r="J5260" t="s">
        <v>44</v>
      </c>
      <c r="K5260">
        <v>0</v>
      </c>
      <c r="L5260">
        <v>375</v>
      </c>
      <c r="M5260">
        <v>0</v>
      </c>
      <c r="N5260">
        <v>54</v>
      </c>
      <c r="O5260">
        <v>0</v>
      </c>
      <c r="P5260">
        <v>429</v>
      </c>
      <c r="Q5260">
        <v>60</v>
      </c>
      <c r="R5260">
        <v>489</v>
      </c>
      <c r="S5260" t="str">
        <f t="shared" si="164"/>
        <v>False</v>
      </c>
      <c r="T5260">
        <v>0</v>
      </c>
      <c r="U5260" t="e">
        <f t="shared" si="165"/>
        <v>#DIV/0!</v>
      </c>
      <c r="V5260">
        <v>0</v>
      </c>
      <c r="W5260">
        <v>0</v>
      </c>
      <c r="X5260">
        <v>0</v>
      </c>
      <c r="Y5260">
        <v>1747</v>
      </c>
      <c r="Z5260">
        <v>1747</v>
      </c>
      <c r="AA5260" t="b">
        <f>ABS(T5260-Z5260)&gt;25000</f>
        <v>0</v>
      </c>
      <c r="AB5260">
        <v>-1258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33469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33469</v>
      </c>
      <c r="AQ5260">
        <f>K5260/R5260</f>
        <v>0</v>
      </c>
    </row>
    <row r="5261" spans="1:43" x14ac:dyDescent="0.35">
      <c r="A5261" t="s">
        <v>10888</v>
      </c>
      <c r="B5261" t="s">
        <v>10889</v>
      </c>
      <c r="C5261" t="s">
        <v>38</v>
      </c>
      <c r="D5261" t="str">
        <f>IF(P5261&lt;=50000,"Extra Small",IF(AND(P5261&gt;=50000,P5261&lt;250000),"Small",IF(AND(P5261&gt;=250000,P5261&lt;1000000),"Medium",IF(AND(P5261&gt;=1000000,P5261&lt;10000000),"Large",IF(AND(P5261&gt;=10000000,P5261&lt;100000000),"Extra Large",IF(P5261&gt;=100000000,"Extra-extra-large"))))))</f>
        <v>Large</v>
      </c>
      <c r="E5261" t="s">
        <v>110</v>
      </c>
      <c r="F5261">
        <v>13</v>
      </c>
      <c r="G5261">
        <v>7</v>
      </c>
      <c r="H5261">
        <v>7</v>
      </c>
      <c r="I5261">
        <v>18.399999999999999</v>
      </c>
      <c r="J5261" t="s">
        <v>48</v>
      </c>
      <c r="K5261">
        <v>553817</v>
      </c>
      <c r="L5261">
        <v>39</v>
      </c>
      <c r="M5261">
        <v>942130</v>
      </c>
      <c r="N5261">
        <v>8460</v>
      </c>
      <c r="O5261">
        <v>7710</v>
      </c>
      <c r="P5261">
        <v>1512156</v>
      </c>
      <c r="Q5261">
        <v>0</v>
      </c>
      <c r="R5261">
        <v>1512156</v>
      </c>
      <c r="S5261" t="str">
        <f t="shared" si="164"/>
        <v>False</v>
      </c>
      <c r="T5261">
        <v>1324832</v>
      </c>
      <c r="U5261" t="b">
        <f t="shared" si="165"/>
        <v>0</v>
      </c>
      <c r="V5261">
        <v>252</v>
      </c>
      <c r="W5261">
        <v>322</v>
      </c>
      <c r="X5261">
        <v>0</v>
      </c>
      <c r="Y5261">
        <v>170277</v>
      </c>
      <c r="Z5261">
        <v>1495683</v>
      </c>
      <c r="AA5261" t="b">
        <f>ABS(T5261-Z5261)&gt;1000000</f>
        <v>0</v>
      </c>
      <c r="AB5261">
        <v>16473</v>
      </c>
      <c r="AC5261">
        <v>0</v>
      </c>
      <c r="AD5261">
        <v>16473</v>
      </c>
      <c r="AE5261">
        <v>572308</v>
      </c>
      <c r="AF5261">
        <v>0</v>
      </c>
      <c r="AG5261">
        <v>67648</v>
      </c>
      <c r="AH5261">
        <v>67648</v>
      </c>
      <c r="AI5261">
        <v>639956</v>
      </c>
      <c r="AJ5261">
        <v>272723</v>
      </c>
      <c r="AK5261">
        <v>0</v>
      </c>
      <c r="AL5261">
        <v>99177</v>
      </c>
      <c r="AM5261">
        <v>99177</v>
      </c>
      <c r="AN5261">
        <v>371900</v>
      </c>
      <c r="AO5261">
        <v>268056</v>
      </c>
      <c r="AQ5261">
        <f>K5261/R5261</f>
        <v>0.36624329764918434</v>
      </c>
    </row>
    <row r="5262" spans="1:43" x14ac:dyDescent="0.35">
      <c r="A5262" t="s">
        <v>10890</v>
      </c>
      <c r="B5262" t="s">
        <v>10891</v>
      </c>
      <c r="C5262" t="s">
        <v>38</v>
      </c>
      <c r="D5262" t="str">
        <f>IF(P5262&lt;=50000,"Extra Small",IF(AND(P5262&gt;=50000,P5262&lt;250000),"Small",IF(AND(P5262&gt;=250000,P5262&lt;1000000),"Medium",IF(AND(P5262&gt;=1000000,P5262&lt;10000000),"Large",IF(AND(P5262&gt;=10000000,P5262&lt;100000000),"Extra Large",IF(P5262&gt;=100000000,"Extra-extra-large"))))))</f>
        <v>Medium</v>
      </c>
      <c r="E5262" t="s">
        <v>39</v>
      </c>
      <c r="F5262">
        <v>0</v>
      </c>
      <c r="G5262">
        <v>0</v>
      </c>
      <c r="H5262">
        <v>0</v>
      </c>
      <c r="I5262">
        <v>0</v>
      </c>
      <c r="J5262" t="s">
        <v>95</v>
      </c>
      <c r="K5262">
        <v>0</v>
      </c>
      <c r="L5262">
        <v>440574</v>
      </c>
      <c r="M5262">
        <v>0</v>
      </c>
      <c r="N5262">
        <v>0</v>
      </c>
      <c r="O5262">
        <v>85</v>
      </c>
      <c r="P5262">
        <v>440659</v>
      </c>
      <c r="Q5262">
        <v>0</v>
      </c>
      <c r="R5262">
        <v>440659</v>
      </c>
      <c r="S5262" t="str">
        <f t="shared" si="164"/>
        <v>False</v>
      </c>
      <c r="T5262">
        <v>0</v>
      </c>
      <c r="U5262" t="e">
        <f t="shared" si="165"/>
        <v>#DIV/0!</v>
      </c>
      <c r="V5262">
        <v>0</v>
      </c>
      <c r="W5262">
        <v>0</v>
      </c>
      <c r="X5262">
        <v>0</v>
      </c>
      <c r="Y5262">
        <v>136323</v>
      </c>
      <c r="Z5262">
        <v>136323</v>
      </c>
      <c r="AA5262" t="b">
        <f>ABS(T5262-Z5262)&gt;25000</f>
        <v>1</v>
      </c>
      <c r="AB5262">
        <v>304336</v>
      </c>
      <c r="AC5262">
        <v>0</v>
      </c>
      <c r="AD5262">
        <v>304336</v>
      </c>
      <c r="AE5262">
        <v>100376</v>
      </c>
      <c r="AF5262">
        <v>0</v>
      </c>
      <c r="AG5262">
        <v>0</v>
      </c>
      <c r="AH5262">
        <v>2683500</v>
      </c>
      <c r="AI5262">
        <v>2783876</v>
      </c>
      <c r="AJ5262">
        <v>5762</v>
      </c>
      <c r="AK5262">
        <v>0</v>
      </c>
      <c r="AL5262">
        <v>0</v>
      </c>
      <c r="AM5262">
        <v>0</v>
      </c>
      <c r="AN5262">
        <v>5762</v>
      </c>
      <c r="AO5262">
        <v>2778114</v>
      </c>
      <c r="AQ5262">
        <f>K5262/R5262</f>
        <v>0</v>
      </c>
    </row>
    <row r="5263" spans="1:43" x14ac:dyDescent="0.35">
      <c r="A5263" t="s">
        <v>10892</v>
      </c>
      <c r="B5263" t="s">
        <v>10893</v>
      </c>
      <c r="C5263" t="s">
        <v>38</v>
      </c>
      <c r="D5263" t="str">
        <f>IF(P5263&lt;=50000,"Extra Small",IF(AND(P5263&gt;=50000,P5263&lt;250000),"Small",IF(AND(P5263&gt;=250000,P5263&lt;1000000),"Medium",IF(AND(P5263&gt;=1000000,P5263&lt;10000000),"Large",IF(AND(P5263&gt;=10000000,P5263&lt;100000000),"Extra Large",IF(P5263&gt;=100000000,"Extra-extra-large"))))))</f>
        <v>Extra Small</v>
      </c>
      <c r="E5263" t="s">
        <v>76</v>
      </c>
      <c r="F5263">
        <v>0</v>
      </c>
      <c r="G5263">
        <v>0</v>
      </c>
      <c r="H5263">
        <v>0</v>
      </c>
      <c r="I5263">
        <v>0</v>
      </c>
      <c r="J5263" t="s">
        <v>256</v>
      </c>
      <c r="K5263">
        <v>0</v>
      </c>
      <c r="L5263">
        <v>200</v>
      </c>
      <c r="M5263">
        <v>34397</v>
      </c>
      <c r="N5263">
        <v>5923</v>
      </c>
      <c r="O5263">
        <v>0</v>
      </c>
      <c r="P5263">
        <v>40520</v>
      </c>
      <c r="Q5263">
        <v>0</v>
      </c>
      <c r="R5263">
        <v>40520</v>
      </c>
      <c r="S5263" t="str">
        <f t="shared" si="164"/>
        <v>False</v>
      </c>
      <c r="T5263">
        <v>0</v>
      </c>
      <c r="U5263" t="e">
        <f t="shared" si="165"/>
        <v>#DIV/0!</v>
      </c>
      <c r="V5263">
        <v>0</v>
      </c>
      <c r="W5263">
        <v>0</v>
      </c>
      <c r="X5263">
        <v>0</v>
      </c>
      <c r="Y5263">
        <v>11182</v>
      </c>
      <c r="Z5263">
        <v>11182</v>
      </c>
      <c r="AA5263" t="b">
        <f>ABS(T5263-Z5263)&gt;25000</f>
        <v>0</v>
      </c>
      <c r="AB5263">
        <v>29338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287958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287958</v>
      </c>
      <c r="AQ5263">
        <f>K5263/R5263</f>
        <v>0</v>
      </c>
    </row>
    <row r="5264" spans="1:43" x14ac:dyDescent="0.35">
      <c r="A5264" t="s">
        <v>10894</v>
      </c>
      <c r="B5264" t="s">
        <v>10895</v>
      </c>
      <c r="C5264" t="s">
        <v>38</v>
      </c>
      <c r="D5264" t="str">
        <f>IF(P5264&lt;=50000,"Extra Small",IF(AND(P5264&gt;=50000,P5264&lt;250000),"Small",IF(AND(P5264&gt;=250000,P5264&lt;1000000),"Medium",IF(AND(P5264&gt;=1000000,P5264&lt;10000000),"Large",IF(AND(P5264&gt;=10000000,P5264&lt;100000000),"Extra Large",IF(P5264&gt;=100000000,"Extra-extra-large"))))))</f>
        <v>Medium</v>
      </c>
      <c r="E5264" t="s">
        <v>73</v>
      </c>
      <c r="F5264">
        <v>6</v>
      </c>
      <c r="G5264">
        <v>3</v>
      </c>
      <c r="H5264">
        <v>5</v>
      </c>
      <c r="I5264">
        <v>5.74</v>
      </c>
      <c r="J5264" t="s">
        <v>57</v>
      </c>
      <c r="K5264">
        <v>0</v>
      </c>
      <c r="L5264">
        <v>0</v>
      </c>
      <c r="M5264">
        <v>664607</v>
      </c>
      <c r="N5264">
        <v>0</v>
      </c>
      <c r="O5264">
        <v>0</v>
      </c>
      <c r="P5264">
        <v>664607</v>
      </c>
      <c r="Q5264">
        <v>0</v>
      </c>
      <c r="R5264">
        <v>664607</v>
      </c>
      <c r="S5264" t="str">
        <f t="shared" si="164"/>
        <v>False</v>
      </c>
      <c r="T5264">
        <v>413478</v>
      </c>
      <c r="U5264" t="b">
        <f t="shared" si="165"/>
        <v>0</v>
      </c>
      <c r="V5264">
        <v>0</v>
      </c>
      <c r="W5264">
        <v>0</v>
      </c>
      <c r="X5264">
        <v>0</v>
      </c>
      <c r="Y5264">
        <v>371552</v>
      </c>
      <c r="Z5264">
        <v>785030</v>
      </c>
      <c r="AA5264" t="b">
        <f>ABS(T5264-Z5264)&gt;25000</f>
        <v>1</v>
      </c>
      <c r="AB5264">
        <v>-120423</v>
      </c>
      <c r="AC5264">
        <v>0</v>
      </c>
      <c r="AD5264">
        <v>-120423</v>
      </c>
      <c r="AE5264">
        <v>1487371</v>
      </c>
      <c r="AF5264">
        <v>0</v>
      </c>
      <c r="AG5264">
        <v>0</v>
      </c>
      <c r="AH5264">
        <v>2888960</v>
      </c>
      <c r="AI5264">
        <v>4376331</v>
      </c>
      <c r="AJ5264">
        <v>4645343</v>
      </c>
      <c r="AK5264">
        <v>0</v>
      </c>
      <c r="AL5264">
        <v>0</v>
      </c>
      <c r="AM5264">
        <v>15813</v>
      </c>
      <c r="AN5264">
        <v>4661156</v>
      </c>
      <c r="AO5264">
        <v>-284825</v>
      </c>
      <c r="AQ5264">
        <f>K5264/R5264</f>
        <v>0</v>
      </c>
    </row>
    <row r="5265" spans="1:43" x14ac:dyDescent="0.35">
      <c r="A5265" t="s">
        <v>10896</v>
      </c>
      <c r="B5265" t="s">
        <v>10897</v>
      </c>
      <c r="C5265" t="s">
        <v>38</v>
      </c>
      <c r="D5265" t="str">
        <f>IF(P5265&lt;=50000,"Extra Small",IF(AND(P5265&gt;=50000,P5265&lt;250000),"Small",IF(AND(P5265&gt;=250000,P5265&lt;1000000),"Medium",IF(AND(P5265&gt;=1000000,P5265&lt;10000000),"Large",IF(AND(P5265&gt;=10000000,P5265&lt;100000000),"Extra Large",IF(P5265&gt;=100000000,"Extra-extra-large"))))))</f>
        <v>Large</v>
      </c>
      <c r="E5265" t="s">
        <v>49</v>
      </c>
      <c r="F5265">
        <v>9</v>
      </c>
      <c r="G5265">
        <v>1</v>
      </c>
      <c r="H5265">
        <v>15</v>
      </c>
      <c r="I5265">
        <v>9</v>
      </c>
      <c r="J5265" t="s">
        <v>339</v>
      </c>
      <c r="K5265">
        <v>0</v>
      </c>
      <c r="L5265">
        <v>0</v>
      </c>
      <c r="M5265">
        <v>3879774</v>
      </c>
      <c r="N5265">
        <v>0</v>
      </c>
      <c r="O5265">
        <v>0</v>
      </c>
      <c r="P5265">
        <v>3879774</v>
      </c>
      <c r="Q5265">
        <v>0</v>
      </c>
      <c r="R5265">
        <v>3879774</v>
      </c>
      <c r="S5265" t="str">
        <f t="shared" si="164"/>
        <v>False</v>
      </c>
      <c r="T5265">
        <v>1412994</v>
      </c>
      <c r="U5265" t="b">
        <f t="shared" si="165"/>
        <v>0</v>
      </c>
      <c r="V5265">
        <v>0</v>
      </c>
      <c r="W5265">
        <v>288873</v>
      </c>
      <c r="X5265">
        <v>0</v>
      </c>
      <c r="Y5265">
        <v>1630975</v>
      </c>
      <c r="Z5265">
        <v>3332842</v>
      </c>
      <c r="AA5265" t="b">
        <f>ABS(T5265-Z5265)&gt;1000000</f>
        <v>1</v>
      </c>
      <c r="AB5265">
        <v>546932</v>
      </c>
      <c r="AC5265">
        <v>0</v>
      </c>
      <c r="AD5265">
        <v>546932</v>
      </c>
      <c r="AE5265">
        <v>2412174</v>
      </c>
      <c r="AF5265">
        <v>0</v>
      </c>
      <c r="AG5265">
        <v>1097448</v>
      </c>
      <c r="AH5265">
        <v>1097448</v>
      </c>
      <c r="AI5265">
        <v>3509622</v>
      </c>
      <c r="AJ5265">
        <v>475887</v>
      </c>
      <c r="AK5265">
        <v>0</v>
      </c>
      <c r="AL5265">
        <v>45655</v>
      </c>
      <c r="AM5265">
        <v>45655</v>
      </c>
      <c r="AN5265">
        <v>521542</v>
      </c>
      <c r="AO5265">
        <v>2988080</v>
      </c>
      <c r="AQ5265">
        <f>K5265/R5265</f>
        <v>0</v>
      </c>
    </row>
    <row r="5266" spans="1:43" x14ac:dyDescent="0.35">
      <c r="A5266" t="s">
        <v>10898</v>
      </c>
      <c r="B5266" t="s">
        <v>10899</v>
      </c>
      <c r="C5266" t="s">
        <v>50</v>
      </c>
      <c r="D5266" t="str">
        <f>IF(P5266&lt;=50000,"Extra Small",IF(AND(P5266&gt;=50000,P5266&lt;250000),"Small",IF(AND(P5266&gt;=250000,P5266&lt;1000000),"Medium",IF(AND(P5266&gt;=1000000,P5266&lt;10000000),"Large",IF(AND(P5266&gt;=10000000,P5266&lt;100000000),"Extra Large",IF(P5266&gt;=100000000,"Extra-extra-large"))))))</f>
        <v>Extra Small</v>
      </c>
      <c r="E5266" t="s">
        <v>110</v>
      </c>
      <c r="F5266">
        <v>0</v>
      </c>
      <c r="G5266">
        <v>0</v>
      </c>
      <c r="H5266">
        <v>0</v>
      </c>
      <c r="I5266">
        <v>0</v>
      </c>
      <c r="J5266" t="s">
        <v>44</v>
      </c>
      <c r="K5266">
        <v>0</v>
      </c>
      <c r="L5266">
        <v>0</v>
      </c>
      <c r="M5266">
        <v>18684</v>
      </c>
      <c r="N5266">
        <v>50</v>
      </c>
      <c r="O5266">
        <v>0</v>
      </c>
      <c r="P5266">
        <v>18734</v>
      </c>
      <c r="Q5266">
        <v>40530</v>
      </c>
      <c r="R5266">
        <v>59264</v>
      </c>
      <c r="S5266" t="str">
        <f t="shared" si="164"/>
        <v>False</v>
      </c>
      <c r="T5266">
        <v>0</v>
      </c>
      <c r="U5266" t="e">
        <f t="shared" si="165"/>
        <v>#DIV/0!</v>
      </c>
      <c r="V5266">
        <v>0</v>
      </c>
      <c r="W5266">
        <v>0</v>
      </c>
      <c r="X5266">
        <v>0</v>
      </c>
      <c r="Y5266">
        <v>13499</v>
      </c>
      <c r="Z5266">
        <v>13499</v>
      </c>
      <c r="AA5266" t="b">
        <f>ABS(T5266-Z5266)&gt;25000</f>
        <v>0</v>
      </c>
      <c r="AB5266">
        <v>45766</v>
      </c>
      <c r="AC5266">
        <v>0</v>
      </c>
      <c r="AD5266">
        <v>45766</v>
      </c>
      <c r="AE5266">
        <v>0</v>
      </c>
      <c r="AF5266">
        <v>0</v>
      </c>
      <c r="AG5266">
        <v>0</v>
      </c>
      <c r="AH5266">
        <v>0</v>
      </c>
      <c r="AI5266">
        <v>1087178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1087178</v>
      </c>
      <c r="AQ5266">
        <f>K5266/R5266</f>
        <v>0</v>
      </c>
    </row>
    <row r="5267" spans="1:43" x14ac:dyDescent="0.35">
      <c r="A5267" t="s">
        <v>10900</v>
      </c>
      <c r="B5267" t="s">
        <v>10901</v>
      </c>
      <c r="C5267" t="s">
        <v>38</v>
      </c>
      <c r="D5267" t="str">
        <f>IF(P5267&lt;=50000,"Extra Small",IF(AND(P5267&gt;=50000,P5267&lt;250000),"Small",IF(AND(P5267&gt;=250000,P5267&lt;1000000),"Medium",IF(AND(P5267&gt;=1000000,P5267&lt;10000000),"Large",IF(AND(P5267&gt;=10000000,P5267&lt;100000000),"Extra Large",IF(P5267&gt;=100000000,"Extra-extra-large"))))))</f>
        <v>Medium</v>
      </c>
      <c r="E5267" t="s">
        <v>43</v>
      </c>
      <c r="F5267">
        <v>0</v>
      </c>
      <c r="G5267">
        <v>6</v>
      </c>
      <c r="H5267">
        <v>1</v>
      </c>
      <c r="I5267">
        <v>0</v>
      </c>
      <c r="J5267" t="s">
        <v>56</v>
      </c>
      <c r="K5267">
        <v>252285</v>
      </c>
      <c r="L5267">
        <v>0</v>
      </c>
      <c r="M5267">
        <v>128786</v>
      </c>
      <c r="N5267">
        <v>5492</v>
      </c>
      <c r="O5267">
        <v>10377</v>
      </c>
      <c r="P5267">
        <v>396940</v>
      </c>
      <c r="Q5267">
        <v>0</v>
      </c>
      <c r="R5267">
        <v>396940</v>
      </c>
      <c r="S5267" t="str">
        <f t="shared" si="164"/>
        <v>False</v>
      </c>
      <c r="T5267">
        <v>295322</v>
      </c>
      <c r="U5267" t="b">
        <f t="shared" si="165"/>
        <v>0</v>
      </c>
      <c r="V5267">
        <v>0</v>
      </c>
      <c r="W5267">
        <v>0</v>
      </c>
      <c r="X5267">
        <v>0</v>
      </c>
      <c r="Y5267">
        <v>57057</v>
      </c>
      <c r="Z5267">
        <v>352379</v>
      </c>
      <c r="AA5267" t="b">
        <f>ABS(T5267-Z5267)&gt;25000</f>
        <v>1</v>
      </c>
      <c r="AB5267">
        <v>44561</v>
      </c>
      <c r="AC5267">
        <v>0</v>
      </c>
      <c r="AD5267">
        <v>44561</v>
      </c>
      <c r="AE5267">
        <v>398178</v>
      </c>
      <c r="AF5267">
        <v>0</v>
      </c>
      <c r="AG5267">
        <v>0</v>
      </c>
      <c r="AH5267">
        <v>3394</v>
      </c>
      <c r="AI5267">
        <v>401572</v>
      </c>
      <c r="AJ5267">
        <v>192017</v>
      </c>
      <c r="AK5267">
        <v>0</v>
      </c>
      <c r="AL5267">
        <v>0</v>
      </c>
      <c r="AM5267">
        <v>0</v>
      </c>
      <c r="AN5267">
        <v>192017</v>
      </c>
      <c r="AO5267">
        <v>209555</v>
      </c>
      <c r="AQ5267">
        <f>K5267/R5267</f>
        <v>0.63557464604222302</v>
      </c>
    </row>
    <row r="5268" spans="1:43" x14ac:dyDescent="0.35">
      <c r="A5268" t="s">
        <v>10902</v>
      </c>
      <c r="B5268" t="s">
        <v>10903</v>
      </c>
      <c r="C5268" t="s">
        <v>50</v>
      </c>
      <c r="D5268" t="str">
        <f>IF(P5268&lt;=50000,"Extra Small",IF(AND(P5268&gt;=50000,P5268&lt;250000),"Small",IF(AND(P5268&gt;=250000,P5268&lt;1000000),"Medium",IF(AND(P5268&gt;=1000000,P5268&lt;10000000),"Large",IF(AND(P5268&gt;=10000000,P5268&lt;100000000),"Extra Large",IF(P5268&gt;=100000000,"Extra-extra-large"))))))</f>
        <v>Extra Small</v>
      </c>
      <c r="E5268" t="s">
        <v>302</v>
      </c>
      <c r="F5268">
        <v>0</v>
      </c>
      <c r="G5268">
        <v>0</v>
      </c>
      <c r="H5268">
        <v>0</v>
      </c>
      <c r="I5268">
        <v>0</v>
      </c>
      <c r="J5268" t="s">
        <v>40</v>
      </c>
      <c r="K5268">
        <v>0</v>
      </c>
      <c r="L5268">
        <v>13289</v>
      </c>
      <c r="M5268">
        <v>0</v>
      </c>
      <c r="N5268">
        <v>0</v>
      </c>
      <c r="O5268">
        <v>26539</v>
      </c>
      <c r="P5268">
        <v>39828</v>
      </c>
      <c r="Q5268">
        <v>0</v>
      </c>
      <c r="R5268">
        <v>39828</v>
      </c>
      <c r="S5268" t="str">
        <f t="shared" si="164"/>
        <v>False</v>
      </c>
      <c r="T5268">
        <v>0</v>
      </c>
      <c r="U5268" t="e">
        <f t="shared" si="165"/>
        <v>#DIV/0!</v>
      </c>
      <c r="V5268">
        <v>0</v>
      </c>
      <c r="W5268">
        <v>0</v>
      </c>
      <c r="X5268">
        <v>48006</v>
      </c>
      <c r="Y5268">
        <v>3253</v>
      </c>
      <c r="Z5268">
        <v>51259</v>
      </c>
      <c r="AA5268" t="b">
        <f>ABS(T5268-Z5268)&gt;25000</f>
        <v>1</v>
      </c>
      <c r="AB5268">
        <v>-11431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49744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49744</v>
      </c>
      <c r="AQ5268">
        <f>K5268/R5268</f>
        <v>0</v>
      </c>
    </row>
    <row r="5269" spans="1:43" x14ac:dyDescent="0.35">
      <c r="A5269" t="s">
        <v>10904</v>
      </c>
      <c r="B5269" t="s">
        <v>10905</v>
      </c>
      <c r="C5269" t="s">
        <v>38</v>
      </c>
      <c r="D5269" t="str">
        <f>IF(P5269&lt;=50000,"Extra Small",IF(AND(P5269&gt;=50000,P5269&lt;250000),"Small",IF(AND(P5269&gt;=250000,P5269&lt;1000000),"Medium",IF(AND(P5269&gt;=1000000,P5269&lt;10000000),"Large",IF(AND(P5269&gt;=10000000,P5269&lt;100000000),"Extra Large",IF(P5269&gt;=100000000,"Extra-extra-large"))))))</f>
        <v>Small</v>
      </c>
      <c r="E5269" t="s">
        <v>123</v>
      </c>
      <c r="F5269">
        <v>1</v>
      </c>
      <c r="G5269">
        <v>2</v>
      </c>
      <c r="H5269">
        <v>0</v>
      </c>
      <c r="I5269">
        <v>1</v>
      </c>
      <c r="J5269" t="s">
        <v>107</v>
      </c>
      <c r="K5269">
        <v>0</v>
      </c>
      <c r="L5269">
        <v>151194</v>
      </c>
      <c r="M5269">
        <v>0</v>
      </c>
      <c r="N5269">
        <v>0</v>
      </c>
      <c r="O5269">
        <v>8209</v>
      </c>
      <c r="P5269">
        <v>159403</v>
      </c>
      <c r="Q5269">
        <v>0</v>
      </c>
      <c r="R5269">
        <v>159403</v>
      </c>
      <c r="S5269" t="str">
        <f t="shared" si="164"/>
        <v>False</v>
      </c>
      <c r="T5269">
        <v>18180</v>
      </c>
      <c r="U5269" t="b">
        <f t="shared" si="165"/>
        <v>0</v>
      </c>
      <c r="V5269">
        <v>0</v>
      </c>
      <c r="W5269">
        <v>10180</v>
      </c>
      <c r="X5269">
        <v>22957</v>
      </c>
      <c r="Y5269">
        <v>108376</v>
      </c>
      <c r="Z5269">
        <v>159693</v>
      </c>
      <c r="AA5269" t="b">
        <f>ABS(T5269-Z5269)&gt;25000</f>
        <v>1</v>
      </c>
      <c r="AB5269">
        <v>-290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4382</v>
      </c>
      <c r="AJ5269">
        <v>0</v>
      </c>
      <c r="AK5269">
        <v>0</v>
      </c>
      <c r="AL5269">
        <v>0</v>
      </c>
      <c r="AM5269">
        <v>0</v>
      </c>
      <c r="AN5269">
        <v>39195</v>
      </c>
      <c r="AO5269">
        <v>-34813</v>
      </c>
      <c r="AQ5269">
        <f>K5269/R5269</f>
        <v>0</v>
      </c>
    </row>
    <row r="5270" spans="1:43" x14ac:dyDescent="0.35">
      <c r="A5270" t="s">
        <v>10906</v>
      </c>
      <c r="B5270" t="s">
        <v>10907</v>
      </c>
      <c r="C5270" t="s">
        <v>38</v>
      </c>
      <c r="D5270" t="str">
        <f>IF(P5270&lt;=50000,"Extra Small",IF(AND(P5270&gt;=50000,P5270&lt;250000),"Small",IF(AND(P5270&gt;=250000,P5270&lt;1000000),"Medium",IF(AND(P5270&gt;=1000000,P5270&lt;10000000),"Large",IF(AND(P5270&gt;=10000000,P5270&lt;100000000),"Extra Large",IF(P5270&gt;=100000000,"Extra-extra-large"))))))</f>
        <v>Extra Small</v>
      </c>
      <c r="E5270" t="s">
        <v>43</v>
      </c>
      <c r="F5270">
        <v>0</v>
      </c>
      <c r="G5270">
        <v>0</v>
      </c>
      <c r="H5270">
        <v>0</v>
      </c>
      <c r="I5270">
        <v>0</v>
      </c>
      <c r="J5270" t="s">
        <v>44</v>
      </c>
      <c r="K5270">
        <v>0</v>
      </c>
      <c r="L5270">
        <v>242</v>
      </c>
      <c r="M5270">
        <v>0</v>
      </c>
      <c r="N5270">
        <v>0</v>
      </c>
      <c r="O5270">
        <v>10</v>
      </c>
      <c r="P5270">
        <v>252</v>
      </c>
      <c r="Q5270">
        <v>0</v>
      </c>
      <c r="R5270">
        <v>252</v>
      </c>
      <c r="S5270" t="str">
        <f t="shared" si="164"/>
        <v>False</v>
      </c>
      <c r="T5270">
        <v>0</v>
      </c>
      <c r="U5270" t="e">
        <f t="shared" si="165"/>
        <v>#DIV/0!</v>
      </c>
      <c r="V5270">
        <v>0</v>
      </c>
      <c r="W5270">
        <v>0</v>
      </c>
      <c r="X5270">
        <v>0</v>
      </c>
      <c r="Y5270">
        <v>256</v>
      </c>
      <c r="Z5270">
        <v>256</v>
      </c>
      <c r="AA5270" t="b">
        <f>ABS(T5270-Z5270)&gt;25000</f>
        <v>0</v>
      </c>
      <c r="AB5270">
        <v>-4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9804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9804</v>
      </c>
      <c r="AQ5270">
        <f>K5270/R5270</f>
        <v>0</v>
      </c>
    </row>
    <row r="5271" spans="1:43" x14ac:dyDescent="0.35">
      <c r="A5271" t="s">
        <v>10908</v>
      </c>
      <c r="B5271" t="s">
        <v>10909</v>
      </c>
      <c r="C5271" t="s">
        <v>38</v>
      </c>
      <c r="D5271" t="str">
        <f>IF(P5271&lt;=50000,"Extra Small",IF(AND(P5271&gt;=50000,P5271&lt;250000),"Small",IF(AND(P5271&gt;=250000,P5271&lt;1000000),"Medium",IF(AND(P5271&gt;=1000000,P5271&lt;10000000),"Large",IF(AND(P5271&gt;=10000000,P5271&lt;100000000),"Extra Large",IF(P5271&gt;=100000000,"Extra-extra-large"))))))</f>
        <v>Extra Large</v>
      </c>
      <c r="E5271" t="s">
        <v>67</v>
      </c>
      <c r="F5271">
        <v>0</v>
      </c>
      <c r="G5271">
        <v>0</v>
      </c>
      <c r="H5271">
        <v>0</v>
      </c>
      <c r="I5271">
        <v>0</v>
      </c>
      <c r="J5271" t="s">
        <v>102</v>
      </c>
      <c r="K5271">
        <v>0</v>
      </c>
      <c r="L5271">
        <v>1833705</v>
      </c>
      <c r="M5271">
        <v>0</v>
      </c>
      <c r="N5271">
        <v>1392647</v>
      </c>
      <c r="O5271">
        <v>8038966</v>
      </c>
      <c r="P5271">
        <v>11265318</v>
      </c>
      <c r="Q5271">
        <v>4429605</v>
      </c>
      <c r="R5271">
        <v>15694923</v>
      </c>
      <c r="S5271" t="str">
        <f t="shared" si="164"/>
        <v>False</v>
      </c>
      <c r="T5271">
        <v>0</v>
      </c>
      <c r="U5271" t="e">
        <f t="shared" si="165"/>
        <v>#DIV/0!</v>
      </c>
      <c r="V5271">
        <v>1106494</v>
      </c>
      <c r="W5271">
        <v>0</v>
      </c>
      <c r="X5271">
        <v>0</v>
      </c>
      <c r="Y5271">
        <v>18534089</v>
      </c>
      <c r="Z5271">
        <v>19640583</v>
      </c>
      <c r="AA5271" t="b">
        <f>ABS(T5271-Z5271)&gt;1000000</f>
        <v>1</v>
      </c>
      <c r="AB5271">
        <v>-3945660</v>
      </c>
      <c r="AC5271">
        <v>1037496</v>
      </c>
      <c r="AD5271">
        <v>-2908164</v>
      </c>
      <c r="AE5271">
        <v>10045987</v>
      </c>
      <c r="AF5271">
        <v>0</v>
      </c>
      <c r="AG5271">
        <v>384281307</v>
      </c>
      <c r="AH5271">
        <v>384281307</v>
      </c>
      <c r="AI5271">
        <v>394327294</v>
      </c>
      <c r="AJ5271">
        <v>199640334</v>
      </c>
      <c r="AK5271">
        <v>0</v>
      </c>
      <c r="AL5271">
        <v>0</v>
      </c>
      <c r="AM5271">
        <v>0</v>
      </c>
      <c r="AN5271">
        <v>199640334</v>
      </c>
      <c r="AO5271">
        <v>194686960</v>
      </c>
      <c r="AQ5271">
        <f>K5271/R5271</f>
        <v>0</v>
      </c>
    </row>
    <row r="5272" spans="1:43" x14ac:dyDescent="0.35">
      <c r="A5272" t="s">
        <v>10910</v>
      </c>
      <c r="B5272" t="s">
        <v>10911</v>
      </c>
      <c r="C5272" t="s">
        <v>38</v>
      </c>
      <c r="D5272" t="str">
        <f>IF(P5272&lt;=50000,"Extra Small",IF(AND(P5272&gt;=50000,P5272&lt;250000),"Small",IF(AND(P5272&gt;=250000,P5272&lt;1000000),"Medium",IF(AND(P5272&gt;=1000000,P5272&lt;10000000),"Large",IF(AND(P5272&gt;=10000000,P5272&lt;100000000),"Extra Large",IF(P5272&gt;=100000000,"Extra-extra-large"))))))</f>
        <v>Extra Small</v>
      </c>
      <c r="E5272" t="s">
        <v>70</v>
      </c>
      <c r="F5272">
        <v>0</v>
      </c>
      <c r="G5272">
        <v>1</v>
      </c>
      <c r="H5272">
        <v>2</v>
      </c>
      <c r="I5272">
        <v>2</v>
      </c>
      <c r="J5272" t="s">
        <v>40</v>
      </c>
      <c r="K5272">
        <v>20000</v>
      </c>
      <c r="L5272">
        <v>5600</v>
      </c>
      <c r="M5272">
        <v>0</v>
      </c>
      <c r="N5272">
        <v>0</v>
      </c>
      <c r="O5272">
        <v>0</v>
      </c>
      <c r="P5272">
        <v>25600</v>
      </c>
      <c r="Q5272">
        <v>0</v>
      </c>
      <c r="R5272">
        <v>25600</v>
      </c>
      <c r="S5272" t="str">
        <f t="shared" si="164"/>
        <v>False</v>
      </c>
      <c r="T5272">
        <v>9800</v>
      </c>
      <c r="U5272" t="b">
        <f t="shared" si="165"/>
        <v>0</v>
      </c>
      <c r="V5272">
        <v>0</v>
      </c>
      <c r="W5272">
        <v>0</v>
      </c>
      <c r="X5272">
        <v>0</v>
      </c>
      <c r="Y5272">
        <v>15800</v>
      </c>
      <c r="Z5272">
        <v>25600</v>
      </c>
      <c r="AA5272" t="b">
        <f>ABS(T5272-Z5272)&gt;25000</f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Q5272">
        <f>K5272/R5272</f>
        <v>0.78125</v>
      </c>
    </row>
    <row r="5273" spans="1:43" x14ac:dyDescent="0.35">
      <c r="A5273" t="s">
        <v>10912</v>
      </c>
      <c r="B5273" t="s">
        <v>10913</v>
      </c>
      <c r="C5273" t="s">
        <v>38</v>
      </c>
      <c r="D5273" t="str">
        <f>IF(P5273&lt;=50000,"Extra Small",IF(AND(P5273&gt;=50000,P5273&lt;250000),"Small",IF(AND(P5273&gt;=250000,P5273&lt;1000000),"Medium",IF(AND(P5273&gt;=1000000,P5273&lt;10000000),"Large",IF(AND(P5273&gt;=10000000,P5273&lt;100000000),"Extra Large",IF(P5273&gt;=100000000,"Extra-extra-large"))))))</f>
        <v>Small</v>
      </c>
      <c r="E5273" t="s">
        <v>85</v>
      </c>
      <c r="F5273">
        <v>0</v>
      </c>
      <c r="G5273">
        <v>0</v>
      </c>
      <c r="H5273">
        <v>0</v>
      </c>
      <c r="I5273">
        <v>0</v>
      </c>
      <c r="J5273" t="s">
        <v>103</v>
      </c>
      <c r="K5273">
        <v>0</v>
      </c>
      <c r="L5273">
        <v>0</v>
      </c>
      <c r="M5273">
        <v>88795</v>
      </c>
      <c r="N5273">
        <v>542</v>
      </c>
      <c r="O5273">
        <v>0</v>
      </c>
      <c r="P5273">
        <v>89337</v>
      </c>
      <c r="Q5273">
        <v>0</v>
      </c>
      <c r="R5273">
        <v>89337</v>
      </c>
      <c r="S5273" t="str">
        <f t="shared" si="164"/>
        <v>False</v>
      </c>
      <c r="T5273">
        <v>0</v>
      </c>
      <c r="U5273" t="e">
        <f t="shared" si="165"/>
        <v>#DIV/0!</v>
      </c>
      <c r="V5273">
        <v>0</v>
      </c>
      <c r="W5273">
        <v>56400</v>
      </c>
      <c r="X5273">
        <v>0</v>
      </c>
      <c r="Y5273">
        <v>32748</v>
      </c>
      <c r="Z5273">
        <v>89148</v>
      </c>
      <c r="AA5273" t="b">
        <f>ABS(T5273-Z5273)&gt;25000</f>
        <v>1</v>
      </c>
      <c r="AB5273">
        <v>189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57681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57681</v>
      </c>
      <c r="AQ5273">
        <f>K5273/R5273</f>
        <v>0</v>
      </c>
    </row>
    <row r="5274" spans="1:43" x14ac:dyDescent="0.35">
      <c r="A5274" t="s">
        <v>10914</v>
      </c>
      <c r="B5274" t="s">
        <v>10915</v>
      </c>
      <c r="C5274" t="s">
        <v>38</v>
      </c>
      <c r="D5274" t="str">
        <f>IF(P5274&lt;=50000,"Extra Small",IF(AND(P5274&gt;=50000,P5274&lt;250000),"Small",IF(AND(P5274&gt;=250000,P5274&lt;1000000),"Medium",IF(AND(P5274&gt;=1000000,P5274&lt;10000000),"Large",IF(AND(P5274&gt;=10000000,P5274&lt;100000000),"Extra Large",IF(P5274&gt;=100000000,"Extra-extra-large"))))))</f>
        <v>Small</v>
      </c>
      <c r="E5274" t="s">
        <v>67</v>
      </c>
      <c r="F5274">
        <v>0</v>
      </c>
      <c r="G5274">
        <v>0</v>
      </c>
      <c r="H5274">
        <v>0</v>
      </c>
      <c r="I5274">
        <v>0</v>
      </c>
      <c r="J5274" t="s">
        <v>130</v>
      </c>
      <c r="K5274">
        <v>1200</v>
      </c>
      <c r="L5274">
        <v>73303</v>
      </c>
      <c r="M5274">
        <v>0</v>
      </c>
      <c r="N5274">
        <v>0</v>
      </c>
      <c r="O5274">
        <v>0</v>
      </c>
      <c r="P5274">
        <v>74503</v>
      </c>
      <c r="Q5274">
        <v>4698</v>
      </c>
      <c r="R5274">
        <v>79201</v>
      </c>
      <c r="S5274" t="str">
        <f t="shared" si="164"/>
        <v>False</v>
      </c>
      <c r="T5274">
        <v>0</v>
      </c>
      <c r="U5274" t="e">
        <f t="shared" si="165"/>
        <v>#DIV/0!</v>
      </c>
      <c r="V5274">
        <v>0</v>
      </c>
      <c r="W5274">
        <v>0</v>
      </c>
      <c r="X5274">
        <v>0</v>
      </c>
      <c r="Y5274">
        <v>78428</v>
      </c>
      <c r="Z5274">
        <v>78428</v>
      </c>
      <c r="AA5274" t="b">
        <f>ABS(T5274-Z5274)&gt;25000</f>
        <v>1</v>
      </c>
      <c r="AB5274">
        <v>773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2533</v>
      </c>
      <c r="AJ5274">
        <v>0</v>
      </c>
      <c r="AK5274">
        <v>0</v>
      </c>
      <c r="AL5274">
        <v>0</v>
      </c>
      <c r="AM5274">
        <v>0</v>
      </c>
      <c r="AN5274">
        <v>396</v>
      </c>
      <c r="AO5274">
        <v>2137</v>
      </c>
      <c r="AQ5274">
        <f>K5274/R5274</f>
        <v>1.5151323846921125E-2</v>
      </c>
    </row>
    <row r="5275" spans="1:43" x14ac:dyDescent="0.35">
      <c r="A5275" t="s">
        <v>10916</v>
      </c>
      <c r="B5275" t="s">
        <v>10917</v>
      </c>
      <c r="C5275" t="s">
        <v>38</v>
      </c>
      <c r="D5275" t="str">
        <f>IF(P5275&lt;=50000,"Extra Small",IF(AND(P5275&gt;=50000,P5275&lt;250000),"Small",IF(AND(P5275&gt;=250000,P5275&lt;1000000),"Medium",IF(AND(P5275&gt;=1000000,P5275&lt;10000000),"Large",IF(AND(P5275&gt;=10000000,P5275&lt;100000000),"Extra Large",IF(P5275&gt;=100000000,"Extra-extra-large"))))))</f>
        <v>Extra Small</v>
      </c>
      <c r="E5275" t="s">
        <v>487</v>
      </c>
      <c r="F5275">
        <v>0</v>
      </c>
      <c r="G5275">
        <v>0</v>
      </c>
      <c r="H5275">
        <v>0</v>
      </c>
      <c r="I5275">
        <v>0</v>
      </c>
      <c r="J5275" t="s">
        <v>92</v>
      </c>
      <c r="K5275">
        <v>0</v>
      </c>
      <c r="L5275">
        <v>1196</v>
      </c>
      <c r="M5275">
        <v>0</v>
      </c>
      <c r="N5275">
        <v>0</v>
      </c>
      <c r="O5275">
        <v>35854</v>
      </c>
      <c r="P5275">
        <v>37050</v>
      </c>
      <c r="Q5275">
        <v>0</v>
      </c>
      <c r="R5275">
        <v>37050</v>
      </c>
      <c r="S5275" t="str">
        <f t="shared" si="164"/>
        <v>False</v>
      </c>
      <c r="T5275">
        <v>0</v>
      </c>
      <c r="U5275" t="e">
        <f t="shared" si="165"/>
        <v>#DIV/0!</v>
      </c>
      <c r="V5275">
        <v>0</v>
      </c>
      <c r="W5275">
        <v>0</v>
      </c>
      <c r="X5275">
        <v>0</v>
      </c>
      <c r="Y5275">
        <v>41468</v>
      </c>
      <c r="Z5275">
        <v>41468</v>
      </c>
      <c r="AA5275" t="b">
        <f>ABS(T5275-Z5275)&gt;25000</f>
        <v>1</v>
      </c>
      <c r="AB5275">
        <v>-4418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93747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93747</v>
      </c>
      <c r="AQ5275">
        <f>K5275/R5275</f>
        <v>0</v>
      </c>
    </row>
    <row r="5276" spans="1:43" x14ac:dyDescent="0.35">
      <c r="A5276" t="s">
        <v>10918</v>
      </c>
      <c r="B5276" t="s">
        <v>10919</v>
      </c>
      <c r="C5276" t="s">
        <v>38</v>
      </c>
      <c r="D5276" t="str">
        <f>IF(P5276&lt;=50000,"Extra Small",IF(AND(P5276&gt;=50000,P5276&lt;250000),"Small",IF(AND(P5276&gt;=250000,P5276&lt;1000000),"Medium",IF(AND(P5276&gt;=1000000,P5276&lt;10000000),"Large",IF(AND(P5276&gt;=10000000,P5276&lt;100000000),"Extra Large",IF(P5276&gt;=100000000,"Extra-extra-large"))))))</f>
        <v>Extra Small</v>
      </c>
      <c r="E5276" t="s">
        <v>85</v>
      </c>
      <c r="F5276">
        <v>0</v>
      </c>
      <c r="G5276">
        <v>0</v>
      </c>
      <c r="H5276">
        <v>0</v>
      </c>
      <c r="I5276">
        <v>1</v>
      </c>
      <c r="J5276" t="s">
        <v>44</v>
      </c>
      <c r="K5276">
        <v>9700</v>
      </c>
      <c r="L5276">
        <v>0</v>
      </c>
      <c r="M5276">
        <v>5300</v>
      </c>
      <c r="N5276">
        <v>0</v>
      </c>
      <c r="O5276">
        <v>0</v>
      </c>
      <c r="P5276">
        <v>15000</v>
      </c>
      <c r="Q5276">
        <v>0</v>
      </c>
      <c r="R5276">
        <v>15000</v>
      </c>
      <c r="S5276" t="str">
        <f t="shared" si="164"/>
        <v>False</v>
      </c>
      <c r="T5276">
        <v>0</v>
      </c>
      <c r="U5276" t="e">
        <f t="shared" si="165"/>
        <v>#DIV/0!</v>
      </c>
      <c r="V5276">
        <v>0</v>
      </c>
      <c r="W5276">
        <v>0</v>
      </c>
      <c r="X5276">
        <v>0</v>
      </c>
      <c r="Y5276">
        <v>5250</v>
      </c>
      <c r="Z5276">
        <v>5250</v>
      </c>
      <c r="AA5276" t="b">
        <f>ABS(T5276-Z5276)&gt;25000</f>
        <v>0</v>
      </c>
      <c r="AB5276">
        <v>9750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9700</v>
      </c>
      <c r="AO5276">
        <v>-9700</v>
      </c>
      <c r="AQ5276">
        <f>K5276/R5276</f>
        <v>0.64666666666666661</v>
      </c>
    </row>
    <row r="5277" spans="1:43" x14ac:dyDescent="0.35">
      <c r="A5277" t="s">
        <v>10920</v>
      </c>
      <c r="B5277" t="s">
        <v>10921</v>
      </c>
      <c r="C5277" t="s">
        <v>38</v>
      </c>
      <c r="D5277" t="str">
        <f>IF(P5277&lt;=50000,"Extra Small",IF(AND(P5277&gt;=50000,P5277&lt;250000),"Small",IF(AND(P5277&gt;=250000,P5277&lt;1000000),"Medium",IF(AND(P5277&gt;=1000000,P5277&lt;10000000),"Large",IF(AND(P5277&gt;=10000000,P5277&lt;100000000),"Extra Large",IF(P5277&gt;=100000000,"Extra-extra-large"))))))</f>
        <v>Extra Small</v>
      </c>
      <c r="E5277" t="s">
        <v>85</v>
      </c>
      <c r="F5277">
        <v>0</v>
      </c>
      <c r="G5277">
        <v>0</v>
      </c>
      <c r="H5277">
        <v>0</v>
      </c>
      <c r="I5277">
        <v>0</v>
      </c>
      <c r="J5277" t="s">
        <v>40</v>
      </c>
      <c r="K5277">
        <v>0</v>
      </c>
      <c r="L5277">
        <v>23521</v>
      </c>
      <c r="M5277">
        <v>0</v>
      </c>
      <c r="N5277">
        <v>0</v>
      </c>
      <c r="O5277">
        <v>0</v>
      </c>
      <c r="P5277">
        <v>23521</v>
      </c>
      <c r="Q5277">
        <v>0</v>
      </c>
      <c r="R5277">
        <v>23521</v>
      </c>
      <c r="S5277" t="str">
        <f t="shared" si="164"/>
        <v>False</v>
      </c>
      <c r="T5277">
        <v>0</v>
      </c>
      <c r="U5277" t="e">
        <f t="shared" si="165"/>
        <v>#DIV/0!</v>
      </c>
      <c r="V5277">
        <v>0</v>
      </c>
      <c r="W5277">
        <v>0</v>
      </c>
      <c r="X5277">
        <v>26420</v>
      </c>
      <c r="Y5277">
        <v>986</v>
      </c>
      <c r="Z5277">
        <v>27406</v>
      </c>
      <c r="AA5277" t="b">
        <f>ABS(T5277-Z5277)&gt;25000</f>
        <v>1</v>
      </c>
      <c r="AB5277">
        <v>-3885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1833</v>
      </c>
      <c r="AJ5277">
        <v>0</v>
      </c>
      <c r="AK5277">
        <v>0</v>
      </c>
      <c r="AL5277">
        <v>0</v>
      </c>
      <c r="AM5277">
        <v>0</v>
      </c>
      <c r="AN5277">
        <v>4050</v>
      </c>
      <c r="AO5277">
        <v>-2217</v>
      </c>
      <c r="AQ5277">
        <f>K5277/R5277</f>
        <v>0</v>
      </c>
    </row>
    <row r="5278" spans="1:43" x14ac:dyDescent="0.35">
      <c r="A5278" t="s">
        <v>10922</v>
      </c>
      <c r="B5278" t="s">
        <v>10923</v>
      </c>
      <c r="C5278" t="s">
        <v>38</v>
      </c>
      <c r="D5278" t="str">
        <f>IF(P5278&lt;=50000,"Extra Small",IF(AND(P5278&gt;=50000,P5278&lt;250000),"Small",IF(AND(P5278&gt;=250000,P5278&lt;1000000),"Medium",IF(AND(P5278&gt;=1000000,P5278&lt;10000000),"Large",IF(AND(P5278&gt;=10000000,P5278&lt;100000000),"Extra Large",IF(P5278&gt;=100000000,"Extra-extra-large"))))))</f>
        <v>Extra Small</v>
      </c>
      <c r="E5278" t="s">
        <v>55</v>
      </c>
      <c r="F5278">
        <v>0</v>
      </c>
      <c r="G5278">
        <v>0</v>
      </c>
      <c r="H5278">
        <v>0</v>
      </c>
      <c r="I5278">
        <v>0</v>
      </c>
      <c r="J5278" t="s">
        <v>92</v>
      </c>
      <c r="K5278">
        <v>5000</v>
      </c>
      <c r="L5278">
        <v>0</v>
      </c>
      <c r="M5278">
        <v>0</v>
      </c>
      <c r="N5278">
        <v>0</v>
      </c>
      <c r="O5278">
        <v>0</v>
      </c>
      <c r="P5278">
        <v>5000</v>
      </c>
      <c r="Q5278">
        <v>0</v>
      </c>
      <c r="R5278">
        <v>5000</v>
      </c>
      <c r="S5278" t="str">
        <f t="shared" si="164"/>
        <v>False</v>
      </c>
      <c r="T5278">
        <v>0</v>
      </c>
      <c r="U5278" t="e">
        <f t="shared" si="165"/>
        <v>#DIV/0!</v>
      </c>
      <c r="V5278">
        <v>0</v>
      </c>
      <c r="W5278">
        <v>0</v>
      </c>
      <c r="X5278">
        <v>0</v>
      </c>
      <c r="Y5278">
        <v>3385</v>
      </c>
      <c r="Z5278">
        <v>3385</v>
      </c>
      <c r="AA5278" t="b">
        <f>ABS(T5278-Z5278)&gt;25000</f>
        <v>0</v>
      </c>
      <c r="AB5278">
        <v>1615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Q5278">
        <f>K5278/R5278</f>
        <v>1</v>
      </c>
    </row>
    <row r="5279" spans="1:43" x14ac:dyDescent="0.35">
      <c r="A5279" t="s">
        <v>10924</v>
      </c>
      <c r="B5279" t="s">
        <v>10925</v>
      </c>
      <c r="C5279" t="s">
        <v>38</v>
      </c>
      <c r="D5279" t="str">
        <f>IF(P5279&lt;=50000,"Extra Small",IF(AND(P5279&gt;=50000,P5279&lt;250000),"Small",IF(AND(P5279&gt;=250000,P5279&lt;1000000),"Medium",IF(AND(P5279&gt;=1000000,P5279&lt;10000000),"Large",IF(AND(P5279&gt;=10000000,P5279&lt;100000000),"Extra Large",IF(P5279&gt;=100000000,"Extra-extra-large"))))))</f>
        <v>Large</v>
      </c>
      <c r="E5279" t="s">
        <v>43</v>
      </c>
      <c r="F5279">
        <v>20</v>
      </c>
      <c r="G5279">
        <v>74</v>
      </c>
      <c r="H5279">
        <v>15</v>
      </c>
      <c r="I5279">
        <v>41.4</v>
      </c>
      <c r="J5279" t="s">
        <v>107</v>
      </c>
      <c r="K5279">
        <v>4734089</v>
      </c>
      <c r="L5279">
        <v>3625</v>
      </c>
      <c r="M5279">
        <v>1382941</v>
      </c>
      <c r="N5279">
        <v>53655</v>
      </c>
      <c r="O5279">
        <v>15441</v>
      </c>
      <c r="P5279">
        <v>6189751</v>
      </c>
      <c r="Q5279">
        <v>0</v>
      </c>
      <c r="R5279">
        <v>6189751</v>
      </c>
      <c r="S5279" t="str">
        <f t="shared" si="164"/>
        <v>False</v>
      </c>
      <c r="T5279">
        <v>4353504</v>
      </c>
      <c r="U5279" t="b">
        <f t="shared" si="165"/>
        <v>0</v>
      </c>
      <c r="V5279">
        <v>0</v>
      </c>
      <c r="W5279">
        <v>184</v>
      </c>
      <c r="X5279">
        <v>0</v>
      </c>
      <c r="Y5279">
        <v>1710819</v>
      </c>
      <c r="Z5279">
        <v>6064507</v>
      </c>
      <c r="AA5279" t="b">
        <f>ABS(T5279-Z5279)&gt;1000000</f>
        <v>1</v>
      </c>
      <c r="AB5279">
        <v>125244</v>
      </c>
      <c r="AC5279">
        <v>0</v>
      </c>
      <c r="AD5279">
        <v>125244</v>
      </c>
      <c r="AE5279">
        <v>2611254</v>
      </c>
      <c r="AF5279">
        <v>0</v>
      </c>
      <c r="AG5279">
        <v>2027345</v>
      </c>
      <c r="AH5279">
        <v>2027345</v>
      </c>
      <c r="AI5279">
        <v>4638599</v>
      </c>
      <c r="AJ5279">
        <v>1688549</v>
      </c>
      <c r="AK5279">
        <v>0</v>
      </c>
      <c r="AL5279">
        <v>24256</v>
      </c>
      <c r="AM5279">
        <v>24256</v>
      </c>
      <c r="AN5279">
        <v>1712805</v>
      </c>
      <c r="AO5279">
        <v>2925794</v>
      </c>
      <c r="AQ5279">
        <f>K5279/R5279</f>
        <v>0.76482705039346499</v>
      </c>
    </row>
    <row r="5280" spans="1:43" x14ac:dyDescent="0.35">
      <c r="A5280" t="s">
        <v>10926</v>
      </c>
      <c r="B5280" t="s">
        <v>10927</v>
      </c>
      <c r="C5280" t="s">
        <v>38</v>
      </c>
      <c r="D5280" t="str">
        <f>IF(P5280&lt;=50000,"Extra Small",IF(AND(P5280&gt;=50000,P5280&lt;250000),"Small",IF(AND(P5280&gt;=250000,P5280&lt;1000000),"Medium",IF(AND(P5280&gt;=1000000,P5280&lt;10000000),"Large",IF(AND(P5280&gt;=10000000,P5280&lt;100000000),"Extra Large",IF(P5280&gt;=100000000,"Extra-extra-large"))))))</f>
        <v>Extra Small</v>
      </c>
      <c r="E5280" t="s">
        <v>39</v>
      </c>
      <c r="F5280">
        <v>0</v>
      </c>
      <c r="G5280">
        <v>0</v>
      </c>
      <c r="H5280">
        <v>0</v>
      </c>
      <c r="I5280">
        <v>0</v>
      </c>
      <c r="J5280" t="s">
        <v>172</v>
      </c>
      <c r="K5280">
        <v>0</v>
      </c>
      <c r="L5280">
        <v>2700</v>
      </c>
      <c r="M5280">
        <v>0</v>
      </c>
      <c r="N5280">
        <v>0</v>
      </c>
      <c r="O5280">
        <v>0</v>
      </c>
      <c r="P5280">
        <v>2700</v>
      </c>
      <c r="Q5280">
        <v>0</v>
      </c>
      <c r="R5280">
        <v>2700</v>
      </c>
      <c r="S5280" t="str">
        <f t="shared" si="164"/>
        <v>False</v>
      </c>
      <c r="T5280">
        <v>0</v>
      </c>
      <c r="U5280" t="e">
        <f t="shared" si="165"/>
        <v>#DIV/0!</v>
      </c>
      <c r="V5280">
        <v>0</v>
      </c>
      <c r="W5280">
        <v>0</v>
      </c>
      <c r="X5280">
        <v>0</v>
      </c>
      <c r="Y5280">
        <v>2614</v>
      </c>
      <c r="Z5280">
        <v>2614</v>
      </c>
      <c r="AA5280" t="b">
        <f>ABS(T5280-Z5280)&gt;25000</f>
        <v>0</v>
      </c>
      <c r="AB5280">
        <v>86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4190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4190</v>
      </c>
      <c r="AQ5280">
        <f>K5280/R5280</f>
        <v>0</v>
      </c>
    </row>
    <row r="5281" spans="1:43" x14ac:dyDescent="0.35">
      <c r="A5281" t="s">
        <v>10928</v>
      </c>
      <c r="B5281" t="s">
        <v>10929</v>
      </c>
      <c r="C5281" t="s">
        <v>38</v>
      </c>
      <c r="D5281" t="str">
        <f>IF(P5281&lt;=50000,"Extra Small",IF(AND(P5281&gt;=50000,P5281&lt;250000),"Small",IF(AND(P5281&gt;=250000,P5281&lt;1000000),"Medium",IF(AND(P5281&gt;=1000000,P5281&lt;10000000),"Large",IF(AND(P5281&gt;=10000000,P5281&lt;100000000),"Extra Large",IF(P5281&gt;=100000000,"Extra-extra-large"))))))</f>
        <v>Extra Small</v>
      </c>
      <c r="E5281" t="s">
        <v>76</v>
      </c>
      <c r="F5281">
        <v>0</v>
      </c>
      <c r="G5281">
        <v>0</v>
      </c>
      <c r="H5281">
        <v>0</v>
      </c>
      <c r="I5281">
        <v>0</v>
      </c>
      <c r="J5281" t="s">
        <v>172</v>
      </c>
      <c r="K5281">
        <v>0</v>
      </c>
      <c r="L5281">
        <v>4570</v>
      </c>
      <c r="M5281">
        <v>180</v>
      </c>
      <c r="N5281">
        <v>964</v>
      </c>
      <c r="O5281">
        <v>0</v>
      </c>
      <c r="P5281">
        <v>5714</v>
      </c>
      <c r="Q5281">
        <v>0</v>
      </c>
      <c r="R5281">
        <v>5714</v>
      </c>
      <c r="S5281" t="str">
        <f t="shared" si="164"/>
        <v>False</v>
      </c>
      <c r="T5281">
        <v>0</v>
      </c>
      <c r="U5281" t="e">
        <f t="shared" si="165"/>
        <v>#DIV/0!</v>
      </c>
      <c r="V5281">
        <v>0</v>
      </c>
      <c r="W5281">
        <v>0</v>
      </c>
      <c r="X5281">
        <v>0</v>
      </c>
      <c r="Y5281">
        <v>9682</v>
      </c>
      <c r="Z5281">
        <v>9682</v>
      </c>
      <c r="AA5281" t="b">
        <f>ABS(T5281-Z5281)&gt;25000</f>
        <v>0</v>
      </c>
      <c r="AB5281">
        <v>-3968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58420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58420</v>
      </c>
      <c r="AQ5281">
        <f>K5281/R5281</f>
        <v>0</v>
      </c>
    </row>
    <row r="5282" spans="1:43" x14ac:dyDescent="0.35">
      <c r="A5282" t="s">
        <v>10930</v>
      </c>
      <c r="B5282" t="s">
        <v>10931</v>
      </c>
      <c r="C5282" t="s">
        <v>50</v>
      </c>
      <c r="D5282" t="str">
        <f>IF(P5282&lt;=50000,"Extra Small",IF(AND(P5282&gt;=50000,P5282&lt;250000),"Small",IF(AND(P5282&gt;=250000,P5282&lt;1000000),"Medium",IF(AND(P5282&gt;=1000000,P5282&lt;10000000),"Large",IF(AND(P5282&gt;=10000000,P5282&lt;100000000),"Extra Large",IF(P5282&gt;=100000000,"Extra-extra-large"))))))</f>
        <v>Extra-extra-large</v>
      </c>
      <c r="E5282" t="s">
        <v>110</v>
      </c>
      <c r="F5282">
        <v>616</v>
      </c>
      <c r="G5282">
        <v>682</v>
      </c>
      <c r="H5282">
        <v>267</v>
      </c>
      <c r="I5282">
        <v>1136</v>
      </c>
      <c r="J5282" t="s">
        <v>77</v>
      </c>
      <c r="K5282">
        <v>118800000</v>
      </c>
      <c r="L5282">
        <v>4496000</v>
      </c>
      <c r="M5282">
        <v>118000</v>
      </c>
      <c r="N5282">
        <v>2799000</v>
      </c>
      <c r="O5282">
        <v>0</v>
      </c>
      <c r="P5282">
        <v>126213000</v>
      </c>
      <c r="Q5282">
        <v>469000</v>
      </c>
      <c r="R5282">
        <v>126682000</v>
      </c>
      <c r="S5282" t="str">
        <f t="shared" si="164"/>
        <v>False</v>
      </c>
      <c r="T5282">
        <v>104471000</v>
      </c>
      <c r="U5282" t="b">
        <f t="shared" si="165"/>
        <v>0</v>
      </c>
      <c r="V5282">
        <v>0</v>
      </c>
      <c r="W5282">
        <v>0</v>
      </c>
      <c r="X5282">
        <v>0</v>
      </c>
      <c r="Y5282">
        <v>25430000</v>
      </c>
      <c r="Z5282">
        <v>129901000</v>
      </c>
      <c r="AA5282" t="b">
        <f>ABS(T5282-Z5282)&gt;1000000</f>
        <v>1</v>
      </c>
      <c r="AB5282">
        <v>-3219000</v>
      </c>
      <c r="AC5282">
        <v>0</v>
      </c>
      <c r="AD5282">
        <v>-3219000</v>
      </c>
      <c r="AE5282">
        <v>43306000</v>
      </c>
      <c r="AF5282">
        <v>0</v>
      </c>
      <c r="AG5282">
        <v>27299000</v>
      </c>
      <c r="AH5282">
        <v>27299000</v>
      </c>
      <c r="AI5282">
        <v>70605000</v>
      </c>
      <c r="AJ5282">
        <v>36657000</v>
      </c>
      <c r="AK5282">
        <v>0</v>
      </c>
      <c r="AL5282">
        <v>1496000</v>
      </c>
      <c r="AM5282">
        <v>1496000</v>
      </c>
      <c r="AN5282">
        <v>38153000</v>
      </c>
      <c r="AO5282">
        <v>32452000</v>
      </c>
      <c r="AQ5282">
        <f>K5282/R5282</f>
        <v>0.93778121595806818</v>
      </c>
    </row>
    <row r="5283" spans="1:43" x14ac:dyDescent="0.35">
      <c r="A5283" t="s">
        <v>10932</v>
      </c>
      <c r="B5283" t="s">
        <v>10933</v>
      </c>
      <c r="C5283" t="s">
        <v>38</v>
      </c>
      <c r="D5283" t="str">
        <f>IF(P5283&lt;=50000,"Extra Small",IF(AND(P5283&gt;=50000,P5283&lt;250000),"Small",IF(AND(P5283&gt;=250000,P5283&lt;1000000),"Medium",IF(AND(P5283&gt;=1000000,P5283&lt;10000000),"Large",IF(AND(P5283&gt;=10000000,P5283&lt;100000000),"Extra Large",IF(P5283&gt;=100000000,"Extra-extra-large"))))))</f>
        <v>Large</v>
      </c>
      <c r="E5283" t="s">
        <v>39</v>
      </c>
      <c r="F5283">
        <v>0</v>
      </c>
      <c r="G5283">
        <v>10</v>
      </c>
      <c r="H5283">
        <v>0</v>
      </c>
      <c r="I5283">
        <v>10</v>
      </c>
      <c r="J5283" t="s">
        <v>92</v>
      </c>
      <c r="K5283">
        <v>9984</v>
      </c>
      <c r="L5283">
        <v>2264017</v>
      </c>
      <c r="M5283">
        <v>538634</v>
      </c>
      <c r="N5283">
        <v>5741</v>
      </c>
      <c r="O5283">
        <v>0</v>
      </c>
      <c r="P5283">
        <v>2818376</v>
      </c>
      <c r="Q5283">
        <v>0</v>
      </c>
      <c r="R5283">
        <v>2818376</v>
      </c>
      <c r="S5283" t="str">
        <f t="shared" si="164"/>
        <v>False</v>
      </c>
      <c r="T5283">
        <v>327020</v>
      </c>
      <c r="U5283" t="b">
        <f t="shared" si="165"/>
        <v>0</v>
      </c>
      <c r="V5283">
        <v>20</v>
      </c>
      <c r="W5283">
        <v>1786731</v>
      </c>
      <c r="X5283">
        <v>0</v>
      </c>
      <c r="Y5283">
        <v>957498</v>
      </c>
      <c r="Z5283">
        <v>3071269</v>
      </c>
      <c r="AA5283" t="b">
        <f>ABS(T5283-Z5283)&gt;1000000</f>
        <v>1</v>
      </c>
      <c r="AB5283">
        <v>-252893</v>
      </c>
      <c r="AC5283">
        <v>0</v>
      </c>
      <c r="AD5283">
        <v>-252893</v>
      </c>
      <c r="AE5283">
        <v>1343075</v>
      </c>
      <c r="AF5283">
        <v>0</v>
      </c>
      <c r="AG5283">
        <v>12306895</v>
      </c>
      <c r="AH5283">
        <v>12306895</v>
      </c>
      <c r="AI5283">
        <v>13649970</v>
      </c>
      <c r="AJ5283">
        <v>21310</v>
      </c>
      <c r="AK5283">
        <v>0</v>
      </c>
      <c r="AL5283">
        <v>0</v>
      </c>
      <c r="AM5283">
        <v>0</v>
      </c>
      <c r="AN5283">
        <v>21310</v>
      </c>
      <c r="AO5283">
        <v>13628660</v>
      </c>
      <c r="AQ5283">
        <f>K5283/R5283</f>
        <v>3.5424655901128877E-3</v>
      </c>
    </row>
    <row r="5284" spans="1:43" x14ac:dyDescent="0.35">
      <c r="A5284" t="s">
        <v>10934</v>
      </c>
      <c r="B5284" t="s">
        <v>10935</v>
      </c>
      <c r="C5284" t="s">
        <v>38</v>
      </c>
      <c r="D5284" t="str">
        <f>IF(P5284&lt;=50000,"Extra Small",IF(AND(P5284&gt;=50000,P5284&lt;250000),"Small",IF(AND(P5284&gt;=250000,P5284&lt;1000000),"Medium",IF(AND(P5284&gt;=1000000,P5284&lt;10000000),"Large",IF(AND(P5284&gt;=10000000,P5284&lt;100000000),"Extra Large",IF(P5284&gt;=100000000,"Extra-extra-large"))))))</f>
        <v>Small</v>
      </c>
      <c r="E5284" t="s">
        <v>39</v>
      </c>
      <c r="F5284">
        <v>0</v>
      </c>
      <c r="G5284">
        <v>0</v>
      </c>
      <c r="H5284">
        <v>0</v>
      </c>
      <c r="I5284">
        <v>0</v>
      </c>
      <c r="J5284" t="s">
        <v>281</v>
      </c>
      <c r="K5284">
        <v>0</v>
      </c>
      <c r="L5284">
        <v>53806</v>
      </c>
      <c r="M5284">
        <v>2856</v>
      </c>
      <c r="N5284">
        <v>0</v>
      </c>
      <c r="O5284">
        <v>0</v>
      </c>
      <c r="P5284">
        <v>56662</v>
      </c>
      <c r="Q5284">
        <v>0</v>
      </c>
      <c r="R5284">
        <v>56662</v>
      </c>
      <c r="S5284" t="str">
        <f t="shared" si="164"/>
        <v>False</v>
      </c>
      <c r="T5284">
        <v>0</v>
      </c>
      <c r="U5284" t="e">
        <f t="shared" si="165"/>
        <v>#DIV/0!</v>
      </c>
      <c r="V5284">
        <v>0</v>
      </c>
      <c r="W5284">
        <v>0</v>
      </c>
      <c r="X5284">
        <v>0</v>
      </c>
      <c r="Y5284">
        <v>60456</v>
      </c>
      <c r="Z5284">
        <v>60456</v>
      </c>
      <c r="AA5284" t="b">
        <f>ABS(T5284-Z5284)&gt;25000</f>
        <v>1</v>
      </c>
      <c r="AB5284">
        <v>-3794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2509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2509</v>
      </c>
      <c r="AQ5284">
        <f>K5284/R5284</f>
        <v>0</v>
      </c>
    </row>
    <row r="5285" spans="1:43" x14ac:dyDescent="0.35">
      <c r="A5285" t="s">
        <v>10936</v>
      </c>
      <c r="B5285" t="s">
        <v>10937</v>
      </c>
      <c r="C5285" t="s">
        <v>50</v>
      </c>
      <c r="D5285" t="str">
        <f>IF(P5285&lt;=50000,"Extra Small",IF(AND(P5285&gt;=50000,P5285&lt;250000),"Small",IF(AND(P5285&gt;=250000,P5285&lt;1000000),"Medium",IF(AND(P5285&gt;=1000000,P5285&lt;10000000),"Large",IF(AND(P5285&gt;=10000000,P5285&lt;100000000),"Extra Large",IF(P5285&gt;=100000000,"Extra-extra-large"))))))</f>
        <v>Small</v>
      </c>
      <c r="E5285" t="s">
        <v>110</v>
      </c>
      <c r="F5285">
        <v>0</v>
      </c>
      <c r="G5285">
        <v>0</v>
      </c>
      <c r="H5285">
        <v>0</v>
      </c>
      <c r="I5285">
        <v>0</v>
      </c>
      <c r="J5285" t="s">
        <v>44</v>
      </c>
      <c r="K5285">
        <v>32726</v>
      </c>
      <c r="L5285">
        <v>24000</v>
      </c>
      <c r="M5285">
        <v>10342</v>
      </c>
      <c r="N5285">
        <v>0</v>
      </c>
      <c r="O5285">
        <v>0</v>
      </c>
      <c r="P5285">
        <v>67068</v>
      </c>
      <c r="Q5285">
        <v>0</v>
      </c>
      <c r="R5285">
        <v>67068</v>
      </c>
      <c r="S5285" t="str">
        <f t="shared" si="164"/>
        <v>False</v>
      </c>
      <c r="T5285">
        <v>0</v>
      </c>
      <c r="U5285" t="e">
        <f t="shared" si="165"/>
        <v>#DIV/0!</v>
      </c>
      <c r="V5285">
        <v>0</v>
      </c>
      <c r="W5285">
        <v>0</v>
      </c>
      <c r="X5285">
        <v>0</v>
      </c>
      <c r="Y5285">
        <v>59915</v>
      </c>
      <c r="Z5285">
        <v>59915</v>
      </c>
      <c r="AA5285" t="b">
        <f>ABS(T5285-Z5285)&gt;25000</f>
        <v>1</v>
      </c>
      <c r="AB5285">
        <v>7153</v>
      </c>
      <c r="AC5285">
        <v>0</v>
      </c>
      <c r="AD5285">
        <v>7153</v>
      </c>
      <c r="AE5285">
        <v>0</v>
      </c>
      <c r="AF5285">
        <v>0</v>
      </c>
      <c r="AG5285">
        <v>0</v>
      </c>
      <c r="AH5285">
        <v>0</v>
      </c>
      <c r="AI5285">
        <v>242532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242532</v>
      </c>
      <c r="AQ5285">
        <f>K5285/R5285</f>
        <v>0.48795252579471582</v>
      </c>
    </row>
    <row r="5286" spans="1:43" x14ac:dyDescent="0.35">
      <c r="A5286" t="s">
        <v>10938</v>
      </c>
      <c r="B5286" t="s">
        <v>10939</v>
      </c>
      <c r="C5286" t="s">
        <v>38</v>
      </c>
      <c r="D5286" t="str">
        <f>IF(P5286&lt;=50000,"Extra Small",IF(AND(P5286&gt;=50000,P5286&lt;250000),"Small",IF(AND(P5286&gt;=250000,P5286&lt;1000000),"Medium",IF(AND(P5286&gt;=1000000,P5286&lt;10000000),"Large",IF(AND(P5286&gt;=10000000,P5286&lt;100000000),"Extra Large",IF(P5286&gt;=100000000,"Extra-extra-large"))))))</f>
        <v>Large</v>
      </c>
      <c r="E5286" t="s">
        <v>110</v>
      </c>
      <c r="F5286">
        <v>5</v>
      </c>
      <c r="G5286">
        <v>12</v>
      </c>
      <c r="H5286">
        <v>36</v>
      </c>
      <c r="I5286">
        <v>20.5</v>
      </c>
      <c r="J5286" t="s">
        <v>239</v>
      </c>
      <c r="K5286">
        <v>955598</v>
      </c>
      <c r="L5286">
        <v>18698</v>
      </c>
      <c r="M5286">
        <v>657250</v>
      </c>
      <c r="N5286">
        <v>2821</v>
      </c>
      <c r="O5286">
        <v>225</v>
      </c>
      <c r="P5286">
        <v>1634592</v>
      </c>
      <c r="Q5286">
        <v>0</v>
      </c>
      <c r="R5286">
        <v>1634592</v>
      </c>
      <c r="S5286" t="str">
        <f t="shared" si="164"/>
        <v>False</v>
      </c>
      <c r="T5286">
        <v>1429797</v>
      </c>
      <c r="U5286" t="b">
        <f t="shared" si="165"/>
        <v>0</v>
      </c>
      <c r="V5286">
        <v>0</v>
      </c>
      <c r="W5286">
        <v>0</v>
      </c>
      <c r="X5286">
        <v>0</v>
      </c>
      <c r="Y5286">
        <v>125550</v>
      </c>
      <c r="Z5286">
        <v>1555347</v>
      </c>
      <c r="AA5286" t="b">
        <f>ABS(T5286-Z5286)&gt;1000000</f>
        <v>0</v>
      </c>
      <c r="AB5286">
        <v>79245</v>
      </c>
      <c r="AC5286">
        <v>0</v>
      </c>
      <c r="AD5286">
        <v>79245</v>
      </c>
      <c r="AE5286">
        <v>254997</v>
      </c>
      <c r="AF5286">
        <v>0</v>
      </c>
      <c r="AG5286">
        <v>274615</v>
      </c>
      <c r="AH5286">
        <v>274615</v>
      </c>
      <c r="AI5286">
        <v>529612</v>
      </c>
      <c r="AJ5286">
        <v>152715</v>
      </c>
      <c r="AK5286">
        <v>0</v>
      </c>
      <c r="AL5286">
        <v>0</v>
      </c>
      <c r="AM5286">
        <v>0</v>
      </c>
      <c r="AN5286">
        <v>152715</v>
      </c>
      <c r="AO5286">
        <v>376897</v>
      </c>
      <c r="AQ5286">
        <f>K5286/R5286</f>
        <v>0.58460949276639063</v>
      </c>
    </row>
    <row r="5287" spans="1:43" x14ac:dyDescent="0.35">
      <c r="A5287" t="s">
        <v>10940</v>
      </c>
      <c r="B5287" t="s">
        <v>10941</v>
      </c>
      <c r="C5287" t="s">
        <v>38</v>
      </c>
      <c r="D5287" t="str">
        <f>IF(P5287&lt;=50000,"Extra Small",IF(AND(P5287&gt;=50000,P5287&lt;250000),"Small",IF(AND(P5287&gt;=250000,P5287&lt;1000000),"Medium",IF(AND(P5287&gt;=1000000,P5287&lt;10000000),"Large",IF(AND(P5287&gt;=10000000,P5287&lt;100000000),"Extra Large",IF(P5287&gt;=100000000,"Extra-extra-large"))))))</f>
        <v>Extra Small</v>
      </c>
      <c r="E5287" t="s">
        <v>70</v>
      </c>
      <c r="F5287">
        <v>0</v>
      </c>
      <c r="G5287">
        <v>0</v>
      </c>
      <c r="H5287">
        <v>0</v>
      </c>
      <c r="I5287">
        <v>0</v>
      </c>
      <c r="J5287" t="s">
        <v>154</v>
      </c>
      <c r="K5287">
        <v>16496</v>
      </c>
      <c r="L5287">
        <v>13378</v>
      </c>
      <c r="M5287">
        <v>0</v>
      </c>
      <c r="N5287">
        <v>0</v>
      </c>
      <c r="O5287">
        <v>0</v>
      </c>
      <c r="P5287">
        <v>29874</v>
      </c>
      <c r="Q5287">
        <v>0</v>
      </c>
      <c r="R5287">
        <v>29874</v>
      </c>
      <c r="S5287" t="str">
        <f t="shared" si="164"/>
        <v>False</v>
      </c>
      <c r="T5287">
        <v>0</v>
      </c>
      <c r="U5287" t="e">
        <f t="shared" si="165"/>
        <v>#DIV/0!</v>
      </c>
      <c r="V5287">
        <v>0</v>
      </c>
      <c r="W5287">
        <v>0</v>
      </c>
      <c r="X5287">
        <v>11594</v>
      </c>
      <c r="Y5287">
        <v>5502</v>
      </c>
      <c r="Z5287">
        <v>17096</v>
      </c>
      <c r="AA5287" t="b">
        <f>ABS(T5287-Z5287)&gt;25000</f>
        <v>0</v>
      </c>
      <c r="AB5287">
        <v>12778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12785</v>
      </c>
      <c r="AJ5287">
        <v>0</v>
      </c>
      <c r="AK5287">
        <v>0</v>
      </c>
      <c r="AL5287">
        <v>0</v>
      </c>
      <c r="AM5287">
        <v>0</v>
      </c>
      <c r="AN5287">
        <v>12409</v>
      </c>
      <c r="AO5287">
        <v>376</v>
      </c>
      <c r="AQ5287">
        <f>K5287/R5287</f>
        <v>0.55218584722501174</v>
      </c>
    </row>
    <row r="5288" spans="1:43" x14ac:dyDescent="0.35">
      <c r="A5288" t="s">
        <v>10942</v>
      </c>
      <c r="B5288" t="s">
        <v>10943</v>
      </c>
      <c r="C5288" t="s">
        <v>38</v>
      </c>
      <c r="D5288" t="str">
        <f>IF(P5288&lt;=50000,"Extra Small",IF(AND(P5288&gt;=50000,P5288&lt;250000),"Small",IF(AND(P5288&gt;=250000,P5288&lt;1000000),"Medium",IF(AND(P5288&gt;=1000000,P5288&lt;10000000),"Large",IF(AND(P5288&gt;=10000000,P5288&lt;100000000),"Extra Large",IF(P5288&gt;=100000000,"Extra-extra-large"))))))</f>
        <v>Extra Small</v>
      </c>
      <c r="E5288" t="s">
        <v>67</v>
      </c>
      <c r="F5288">
        <v>0</v>
      </c>
      <c r="G5288">
        <v>0</v>
      </c>
      <c r="H5288">
        <v>0</v>
      </c>
      <c r="I5288">
        <v>0</v>
      </c>
      <c r="J5288" t="s">
        <v>129</v>
      </c>
      <c r="K5288">
        <v>0</v>
      </c>
      <c r="L5288">
        <v>0</v>
      </c>
      <c r="M5288">
        <v>4748</v>
      </c>
      <c r="N5288">
        <v>0</v>
      </c>
      <c r="O5288">
        <v>0</v>
      </c>
      <c r="P5288">
        <v>4748</v>
      </c>
      <c r="Q5288">
        <v>0</v>
      </c>
      <c r="R5288">
        <v>4748</v>
      </c>
      <c r="S5288" t="str">
        <f t="shared" si="164"/>
        <v>False</v>
      </c>
      <c r="T5288">
        <v>0</v>
      </c>
      <c r="U5288" t="e">
        <f t="shared" si="165"/>
        <v>#DIV/0!</v>
      </c>
      <c r="V5288">
        <v>0</v>
      </c>
      <c r="W5288">
        <v>3606</v>
      </c>
      <c r="X5288">
        <v>0</v>
      </c>
      <c r="Y5288">
        <v>0</v>
      </c>
      <c r="Z5288">
        <v>3606</v>
      </c>
      <c r="AA5288" t="b">
        <f>ABS(T5288-Z5288)&gt;25000</f>
        <v>0</v>
      </c>
      <c r="AB5288">
        <v>1142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12657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12657</v>
      </c>
      <c r="AQ5288">
        <f>K5288/R5288</f>
        <v>0</v>
      </c>
    </row>
    <row r="5289" spans="1:43" x14ac:dyDescent="0.35">
      <c r="A5289" t="s">
        <v>10944</v>
      </c>
      <c r="B5289" t="s">
        <v>10945</v>
      </c>
      <c r="C5289" t="s">
        <v>38</v>
      </c>
      <c r="D5289" t="str">
        <f>IF(P5289&lt;=50000,"Extra Small",IF(AND(P5289&gt;=50000,P5289&lt;250000),"Small",IF(AND(P5289&gt;=250000,P5289&lt;1000000),"Medium",IF(AND(P5289&gt;=1000000,P5289&lt;10000000),"Large",IF(AND(P5289&gt;=10000000,P5289&lt;100000000),"Extra Large",IF(P5289&gt;=100000000,"Extra-extra-large"))))))</f>
        <v>Large</v>
      </c>
      <c r="E5289" t="s">
        <v>88</v>
      </c>
      <c r="F5289">
        <v>7</v>
      </c>
      <c r="G5289">
        <v>35</v>
      </c>
      <c r="H5289">
        <v>0</v>
      </c>
      <c r="I5289">
        <v>24</v>
      </c>
      <c r="J5289" t="s">
        <v>92</v>
      </c>
      <c r="K5289">
        <v>603983</v>
      </c>
      <c r="L5289">
        <v>43797</v>
      </c>
      <c r="M5289">
        <v>478047</v>
      </c>
      <c r="N5289">
        <v>30175</v>
      </c>
      <c r="O5289">
        <v>0</v>
      </c>
      <c r="P5289">
        <v>1156002</v>
      </c>
      <c r="Q5289">
        <v>0</v>
      </c>
      <c r="R5289">
        <v>1156002</v>
      </c>
      <c r="S5289" t="str">
        <f t="shared" si="164"/>
        <v>False</v>
      </c>
      <c r="T5289">
        <v>952441</v>
      </c>
      <c r="U5289" t="b">
        <f t="shared" si="165"/>
        <v>0</v>
      </c>
      <c r="V5289">
        <v>0</v>
      </c>
      <c r="W5289">
        <v>0</v>
      </c>
      <c r="X5289">
        <v>0</v>
      </c>
      <c r="Y5289">
        <v>270407</v>
      </c>
      <c r="Z5289">
        <v>1222848</v>
      </c>
      <c r="AA5289" t="b">
        <f>ABS(T5289-Z5289)&gt;1000000</f>
        <v>0</v>
      </c>
      <c r="AB5289">
        <v>-66846</v>
      </c>
      <c r="AC5289">
        <v>15700</v>
      </c>
      <c r="AD5289">
        <v>-51146</v>
      </c>
      <c r="AE5289">
        <v>309126</v>
      </c>
      <c r="AF5289">
        <v>0</v>
      </c>
      <c r="AG5289">
        <v>700355</v>
      </c>
      <c r="AH5289">
        <v>700355</v>
      </c>
      <c r="AI5289">
        <v>1009481</v>
      </c>
      <c r="AJ5289">
        <v>255400</v>
      </c>
      <c r="AK5289">
        <v>0</v>
      </c>
      <c r="AL5289">
        <v>0</v>
      </c>
      <c r="AM5289">
        <v>0</v>
      </c>
      <c r="AN5289">
        <v>255400</v>
      </c>
      <c r="AO5289">
        <v>754081</v>
      </c>
      <c r="AQ5289">
        <f>K5289/R5289</f>
        <v>0.52247573966135008</v>
      </c>
    </row>
    <row r="5290" spans="1:43" x14ac:dyDescent="0.35">
      <c r="A5290" t="s">
        <v>10946</v>
      </c>
      <c r="B5290" t="s">
        <v>10947</v>
      </c>
      <c r="C5290" t="s">
        <v>38</v>
      </c>
      <c r="D5290" t="str">
        <f>IF(P5290&lt;=50000,"Extra Small",IF(AND(P5290&gt;=50000,P5290&lt;250000),"Small",IF(AND(P5290&gt;=250000,P5290&lt;1000000),"Medium",IF(AND(P5290&gt;=1000000,P5290&lt;10000000),"Large",IF(AND(P5290&gt;=10000000,P5290&lt;100000000),"Extra Large",IF(P5290&gt;=100000000,"Extra-extra-large"))))))</f>
        <v>Small</v>
      </c>
      <c r="E5290" t="s">
        <v>43</v>
      </c>
      <c r="F5290">
        <v>0</v>
      </c>
      <c r="G5290">
        <v>1</v>
      </c>
      <c r="H5290">
        <v>0</v>
      </c>
      <c r="I5290">
        <v>0</v>
      </c>
      <c r="J5290" t="s">
        <v>353</v>
      </c>
      <c r="K5290">
        <v>0</v>
      </c>
      <c r="L5290">
        <v>2966</v>
      </c>
      <c r="M5290">
        <v>24447</v>
      </c>
      <c r="N5290">
        <v>5045</v>
      </c>
      <c r="O5290">
        <v>121234</v>
      </c>
      <c r="P5290">
        <v>153692</v>
      </c>
      <c r="Q5290">
        <v>0</v>
      </c>
      <c r="R5290">
        <v>153692</v>
      </c>
      <c r="S5290" t="str">
        <f t="shared" si="164"/>
        <v>False</v>
      </c>
      <c r="T5290">
        <v>51284</v>
      </c>
      <c r="U5290" t="b">
        <f t="shared" si="165"/>
        <v>0</v>
      </c>
      <c r="V5290">
        <v>0</v>
      </c>
      <c r="W5290">
        <v>0</v>
      </c>
      <c r="X5290">
        <v>0</v>
      </c>
      <c r="Y5290">
        <v>161098</v>
      </c>
      <c r="Z5290">
        <v>212382</v>
      </c>
      <c r="AA5290" t="b">
        <f>ABS(T5290-Z5290)&gt;25000</f>
        <v>1</v>
      </c>
      <c r="AB5290">
        <v>-58690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1719580</v>
      </c>
      <c r="AJ5290">
        <v>0</v>
      </c>
      <c r="AK5290">
        <v>0</v>
      </c>
      <c r="AL5290">
        <v>0</v>
      </c>
      <c r="AM5290">
        <v>0</v>
      </c>
      <c r="AN5290">
        <v>78173</v>
      </c>
      <c r="AO5290">
        <v>1641407</v>
      </c>
      <c r="AQ5290">
        <f>K5290/R5290</f>
        <v>0</v>
      </c>
    </row>
    <row r="5291" spans="1:43" x14ac:dyDescent="0.35">
      <c r="A5291" t="s">
        <v>10948</v>
      </c>
      <c r="B5291" t="s">
        <v>10949</v>
      </c>
      <c r="C5291" t="s">
        <v>38</v>
      </c>
      <c r="D5291" t="str">
        <f>IF(P5291&lt;=50000,"Extra Small",IF(AND(P5291&gt;=50000,P5291&lt;250000),"Small",IF(AND(P5291&gt;=250000,P5291&lt;1000000),"Medium",IF(AND(P5291&gt;=1000000,P5291&lt;10000000),"Large",IF(AND(P5291&gt;=10000000,P5291&lt;100000000),"Extra Large",IF(P5291&gt;=100000000,"Extra-extra-large"))))))</f>
        <v>Extra Small</v>
      </c>
      <c r="E5291" t="s">
        <v>51</v>
      </c>
      <c r="F5291">
        <v>0</v>
      </c>
      <c r="G5291">
        <v>0</v>
      </c>
      <c r="H5291">
        <v>1</v>
      </c>
      <c r="I5291">
        <v>0</v>
      </c>
      <c r="J5291" t="s">
        <v>1052</v>
      </c>
      <c r="K5291">
        <v>0</v>
      </c>
      <c r="L5291">
        <v>14862</v>
      </c>
      <c r="M5291">
        <v>0</v>
      </c>
      <c r="N5291">
        <v>2</v>
      </c>
      <c r="O5291">
        <v>0</v>
      </c>
      <c r="P5291">
        <v>14864</v>
      </c>
      <c r="Q5291">
        <v>0</v>
      </c>
      <c r="R5291">
        <v>14864</v>
      </c>
      <c r="S5291" t="str">
        <f t="shared" si="164"/>
        <v>False</v>
      </c>
      <c r="T5291">
        <v>400</v>
      </c>
      <c r="U5291" t="b">
        <f t="shared" si="165"/>
        <v>0</v>
      </c>
      <c r="V5291">
        <v>0</v>
      </c>
      <c r="W5291">
        <v>0</v>
      </c>
      <c r="X5291">
        <v>0</v>
      </c>
      <c r="Y5291">
        <v>16680</v>
      </c>
      <c r="Z5291">
        <v>17080</v>
      </c>
      <c r="AA5291" t="b">
        <f>ABS(T5291-Z5291)&gt;25000</f>
        <v>0</v>
      </c>
      <c r="AB5291">
        <v>-2216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6267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6267</v>
      </c>
      <c r="AQ5291">
        <f>K5291/R5291</f>
        <v>0</v>
      </c>
    </row>
    <row r="5292" spans="1:43" x14ac:dyDescent="0.35">
      <c r="A5292" t="s">
        <v>10950</v>
      </c>
      <c r="B5292" t="s">
        <v>10951</v>
      </c>
      <c r="C5292" t="s">
        <v>38</v>
      </c>
      <c r="D5292" t="str">
        <f>IF(P5292&lt;=50000,"Extra Small",IF(AND(P5292&gt;=50000,P5292&lt;250000),"Small",IF(AND(P5292&gt;=250000,P5292&lt;1000000),"Medium",IF(AND(P5292&gt;=1000000,P5292&lt;10000000),"Large",IF(AND(P5292&gt;=10000000,P5292&lt;100000000),"Extra Large",IF(P5292&gt;=100000000,"Extra-extra-large"))))))</f>
        <v>Small</v>
      </c>
      <c r="E5292" t="s">
        <v>39</v>
      </c>
      <c r="F5292">
        <v>1</v>
      </c>
      <c r="G5292">
        <v>0</v>
      </c>
      <c r="H5292">
        <v>0</v>
      </c>
      <c r="I5292">
        <v>1</v>
      </c>
      <c r="J5292" t="s">
        <v>339</v>
      </c>
      <c r="K5292">
        <v>0</v>
      </c>
      <c r="L5292">
        <v>159580</v>
      </c>
      <c r="M5292">
        <v>3400</v>
      </c>
      <c r="N5292">
        <v>0</v>
      </c>
      <c r="O5292">
        <v>39640</v>
      </c>
      <c r="P5292">
        <v>202620</v>
      </c>
      <c r="Q5292">
        <v>0</v>
      </c>
      <c r="R5292">
        <v>202620</v>
      </c>
      <c r="S5292" t="str">
        <f t="shared" si="164"/>
        <v>False</v>
      </c>
      <c r="T5292">
        <v>48975</v>
      </c>
      <c r="U5292" t="b">
        <f t="shared" si="165"/>
        <v>0</v>
      </c>
      <c r="V5292">
        <v>0</v>
      </c>
      <c r="W5292">
        <v>0</v>
      </c>
      <c r="X5292">
        <v>0</v>
      </c>
      <c r="Y5292">
        <v>155812</v>
      </c>
      <c r="Z5292">
        <v>204787</v>
      </c>
      <c r="AA5292" t="b">
        <f>ABS(T5292-Z5292)&gt;25000</f>
        <v>1</v>
      </c>
      <c r="AB5292">
        <v>-2167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96439</v>
      </c>
      <c r="AJ5292">
        <v>0</v>
      </c>
      <c r="AK5292">
        <v>0</v>
      </c>
      <c r="AL5292">
        <v>0</v>
      </c>
      <c r="AM5292">
        <v>0</v>
      </c>
      <c r="AN5292">
        <v>96439</v>
      </c>
      <c r="AO5292">
        <v>0</v>
      </c>
      <c r="AQ5292">
        <f>K5292/R5292</f>
        <v>0</v>
      </c>
    </row>
    <row r="5293" spans="1:43" x14ac:dyDescent="0.35">
      <c r="A5293" t="s">
        <v>10952</v>
      </c>
      <c r="B5293" t="s">
        <v>10953</v>
      </c>
      <c r="C5293" t="s">
        <v>38</v>
      </c>
      <c r="D5293" t="str">
        <f>IF(P5293&lt;=50000,"Extra Small",IF(AND(P5293&gt;=50000,P5293&lt;250000),"Small",IF(AND(P5293&gt;=250000,P5293&lt;1000000),"Medium",IF(AND(P5293&gt;=1000000,P5293&lt;10000000),"Large",IF(AND(P5293&gt;=10000000,P5293&lt;100000000),"Extra Large",IF(P5293&gt;=100000000,"Extra-extra-large"))))))</f>
        <v>Extra Small</v>
      </c>
      <c r="E5293" t="s">
        <v>55</v>
      </c>
      <c r="F5293">
        <v>0</v>
      </c>
      <c r="G5293">
        <v>0</v>
      </c>
      <c r="H5293">
        <v>0</v>
      </c>
      <c r="I5293">
        <v>0</v>
      </c>
      <c r="J5293" t="s">
        <v>281</v>
      </c>
      <c r="K5293">
        <v>0</v>
      </c>
      <c r="L5293">
        <v>4270</v>
      </c>
      <c r="M5293">
        <v>205</v>
      </c>
      <c r="N5293">
        <v>39</v>
      </c>
      <c r="O5293">
        <v>0</v>
      </c>
      <c r="P5293">
        <v>4514</v>
      </c>
      <c r="Q5293">
        <v>0</v>
      </c>
      <c r="R5293">
        <v>4514</v>
      </c>
      <c r="S5293" t="str">
        <f t="shared" si="164"/>
        <v>False</v>
      </c>
      <c r="T5293">
        <v>0</v>
      </c>
      <c r="U5293" t="e">
        <f t="shared" si="165"/>
        <v>#DIV/0!</v>
      </c>
      <c r="V5293">
        <v>0</v>
      </c>
      <c r="W5293">
        <v>0</v>
      </c>
      <c r="X5293">
        <v>0</v>
      </c>
      <c r="Y5293">
        <v>8901</v>
      </c>
      <c r="Z5293">
        <v>8901</v>
      </c>
      <c r="AA5293" t="b">
        <f>ABS(T5293-Z5293)&gt;25000</f>
        <v>0</v>
      </c>
      <c r="AB5293">
        <v>-4387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16415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16415</v>
      </c>
      <c r="AQ5293">
        <f>K5293/R5293</f>
        <v>0</v>
      </c>
    </row>
    <row r="5294" spans="1:43" x14ac:dyDescent="0.35">
      <c r="A5294" t="s">
        <v>10954</v>
      </c>
      <c r="B5294" t="s">
        <v>10955</v>
      </c>
      <c r="C5294" t="s">
        <v>50</v>
      </c>
      <c r="D5294" t="str">
        <f>IF(P5294&lt;=50000,"Extra Small",IF(AND(P5294&gt;=50000,P5294&lt;250000),"Small",IF(AND(P5294&gt;=250000,P5294&lt;1000000),"Medium",IF(AND(P5294&gt;=1000000,P5294&lt;10000000),"Large",IF(AND(P5294&gt;=10000000,P5294&lt;100000000),"Extra Large",IF(P5294&gt;=100000000,"Extra-extra-large"))))))</f>
        <v>Extra Small</v>
      </c>
      <c r="E5294" t="s">
        <v>55</v>
      </c>
      <c r="F5294">
        <v>0</v>
      </c>
      <c r="G5294">
        <v>0</v>
      </c>
      <c r="H5294">
        <v>0</v>
      </c>
      <c r="I5294">
        <v>0</v>
      </c>
      <c r="J5294" t="s">
        <v>44</v>
      </c>
      <c r="K5294">
        <v>0</v>
      </c>
      <c r="L5294">
        <v>1250</v>
      </c>
      <c r="M5294">
        <v>0</v>
      </c>
      <c r="N5294">
        <v>0</v>
      </c>
      <c r="O5294">
        <v>0</v>
      </c>
      <c r="P5294">
        <v>1250</v>
      </c>
      <c r="Q5294">
        <v>0</v>
      </c>
      <c r="R5294">
        <v>1250</v>
      </c>
      <c r="S5294" t="str">
        <f t="shared" si="164"/>
        <v>False</v>
      </c>
      <c r="T5294">
        <v>0</v>
      </c>
      <c r="U5294" t="e">
        <f t="shared" si="165"/>
        <v>#DIV/0!</v>
      </c>
      <c r="V5294">
        <v>0</v>
      </c>
      <c r="W5294">
        <v>0</v>
      </c>
      <c r="X5294">
        <v>0</v>
      </c>
      <c r="Y5294">
        <v>1279</v>
      </c>
      <c r="Z5294">
        <v>1279</v>
      </c>
      <c r="AA5294" t="b">
        <f>ABS(T5294-Z5294)&gt;25000</f>
        <v>0</v>
      </c>
      <c r="AB5294">
        <v>-29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Q5294">
        <f>K5294/R5294</f>
        <v>0</v>
      </c>
    </row>
    <row r="5295" spans="1:43" x14ac:dyDescent="0.35">
      <c r="A5295" t="s">
        <v>10956</v>
      </c>
      <c r="B5295" t="s">
        <v>10957</v>
      </c>
      <c r="C5295" t="s">
        <v>38</v>
      </c>
      <c r="D5295" t="str">
        <f>IF(P5295&lt;=50000,"Extra Small",IF(AND(P5295&gt;=50000,P5295&lt;250000),"Small",IF(AND(P5295&gt;=250000,P5295&lt;1000000),"Medium",IF(AND(P5295&gt;=1000000,P5295&lt;10000000),"Large",IF(AND(P5295&gt;=10000000,P5295&lt;100000000),"Extra Large",IF(P5295&gt;=100000000,"Extra-extra-large"))))))</f>
        <v>Extra Small</v>
      </c>
      <c r="E5295" t="s">
        <v>55</v>
      </c>
      <c r="F5295">
        <v>0</v>
      </c>
      <c r="G5295">
        <v>0</v>
      </c>
      <c r="H5295">
        <v>0</v>
      </c>
      <c r="I5295">
        <v>0</v>
      </c>
      <c r="J5295" t="s">
        <v>57</v>
      </c>
      <c r="K5295">
        <v>0</v>
      </c>
      <c r="L5295">
        <v>1983</v>
      </c>
      <c r="M5295">
        <v>7084</v>
      </c>
      <c r="N5295">
        <v>453</v>
      </c>
      <c r="O5295">
        <v>8680</v>
      </c>
      <c r="P5295">
        <v>18200</v>
      </c>
      <c r="Q5295">
        <v>0</v>
      </c>
      <c r="R5295">
        <v>18200</v>
      </c>
      <c r="S5295" t="str">
        <f t="shared" si="164"/>
        <v>False</v>
      </c>
      <c r="T5295">
        <v>0</v>
      </c>
      <c r="U5295" t="e">
        <f t="shared" si="165"/>
        <v>#DIV/0!</v>
      </c>
      <c r="V5295">
        <v>0</v>
      </c>
      <c r="W5295">
        <v>10813</v>
      </c>
      <c r="X5295">
        <v>0</v>
      </c>
      <c r="Y5295">
        <v>4313</v>
      </c>
      <c r="Z5295">
        <v>15126</v>
      </c>
      <c r="AA5295" t="b">
        <f>ABS(T5295-Z5295)&gt;25000</f>
        <v>0</v>
      </c>
      <c r="AB5295">
        <v>3074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23954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23954</v>
      </c>
      <c r="AQ5295">
        <f>K5295/R5295</f>
        <v>0</v>
      </c>
    </row>
    <row r="5296" spans="1:43" x14ac:dyDescent="0.35">
      <c r="A5296" t="s">
        <v>10958</v>
      </c>
      <c r="B5296" t="s">
        <v>10959</v>
      </c>
      <c r="C5296" t="s">
        <v>38</v>
      </c>
      <c r="D5296" t="str">
        <f>IF(P5296&lt;=50000,"Extra Small",IF(AND(P5296&gt;=50000,P5296&lt;250000),"Small",IF(AND(P5296&gt;=250000,P5296&lt;1000000),"Medium",IF(AND(P5296&gt;=1000000,P5296&lt;10000000),"Large",IF(AND(P5296&gt;=10000000,P5296&lt;100000000),"Extra Large",IF(P5296&gt;=100000000,"Extra-extra-large"))))))</f>
        <v>Extra Small</v>
      </c>
      <c r="E5296" t="s">
        <v>55</v>
      </c>
      <c r="F5296">
        <v>0</v>
      </c>
      <c r="G5296">
        <v>0</v>
      </c>
      <c r="H5296">
        <v>0</v>
      </c>
      <c r="I5296">
        <v>0</v>
      </c>
      <c r="J5296" t="s">
        <v>7632</v>
      </c>
      <c r="K5296">
        <v>0</v>
      </c>
      <c r="L5296">
        <v>3420</v>
      </c>
      <c r="M5296">
        <v>8159</v>
      </c>
      <c r="N5296">
        <v>0</v>
      </c>
      <c r="O5296">
        <v>0</v>
      </c>
      <c r="P5296">
        <v>11579</v>
      </c>
      <c r="Q5296">
        <v>0</v>
      </c>
      <c r="R5296">
        <v>11579</v>
      </c>
      <c r="S5296" t="str">
        <f t="shared" si="164"/>
        <v>False</v>
      </c>
      <c r="T5296">
        <v>0</v>
      </c>
      <c r="U5296" t="e">
        <f t="shared" si="165"/>
        <v>#DIV/0!</v>
      </c>
      <c r="V5296">
        <v>0</v>
      </c>
      <c r="W5296">
        <v>0</v>
      </c>
      <c r="X5296">
        <v>0</v>
      </c>
      <c r="Y5296">
        <v>3518</v>
      </c>
      <c r="Z5296">
        <v>3518</v>
      </c>
      <c r="AA5296" t="b">
        <f>ABS(T5296-Z5296)&gt;25000</f>
        <v>0</v>
      </c>
      <c r="AB5296">
        <v>8061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33909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33909</v>
      </c>
      <c r="AQ5296">
        <f>K5296/R5296</f>
        <v>0</v>
      </c>
    </row>
    <row r="5297" spans="1:43" x14ac:dyDescent="0.35">
      <c r="A5297" t="s">
        <v>10960</v>
      </c>
      <c r="B5297" t="s">
        <v>10961</v>
      </c>
      <c r="C5297" t="s">
        <v>38</v>
      </c>
      <c r="D5297" t="str">
        <f>IF(P5297&lt;=50000,"Extra Small",IF(AND(P5297&gt;=50000,P5297&lt;250000),"Small",IF(AND(P5297&gt;=250000,P5297&lt;1000000),"Medium",IF(AND(P5297&gt;=1000000,P5297&lt;10000000),"Large",IF(AND(P5297&gt;=10000000,P5297&lt;100000000),"Extra Large",IF(P5297&gt;=100000000,"Extra-extra-large"))))))</f>
        <v>Extra Small</v>
      </c>
      <c r="E5297" t="s">
        <v>110</v>
      </c>
      <c r="F5297">
        <v>0</v>
      </c>
      <c r="G5297">
        <v>0</v>
      </c>
      <c r="H5297">
        <v>0</v>
      </c>
      <c r="I5297">
        <v>0</v>
      </c>
      <c r="J5297" t="s">
        <v>249</v>
      </c>
      <c r="K5297">
        <v>2500</v>
      </c>
      <c r="L5297">
        <v>14942</v>
      </c>
      <c r="M5297">
        <v>0</v>
      </c>
      <c r="N5297">
        <v>0</v>
      </c>
      <c r="O5297">
        <v>0</v>
      </c>
      <c r="P5297">
        <v>17442</v>
      </c>
      <c r="Q5297">
        <v>0</v>
      </c>
      <c r="R5297">
        <v>17442</v>
      </c>
      <c r="S5297" t="str">
        <f t="shared" si="164"/>
        <v>False</v>
      </c>
      <c r="T5297">
        <v>0</v>
      </c>
      <c r="U5297" t="e">
        <f t="shared" si="165"/>
        <v>#DIV/0!</v>
      </c>
      <c r="V5297">
        <v>0</v>
      </c>
      <c r="W5297">
        <v>6343</v>
      </c>
      <c r="X5297">
        <v>11099</v>
      </c>
      <c r="Y5297">
        <v>3840</v>
      </c>
      <c r="Z5297">
        <v>21282</v>
      </c>
      <c r="AA5297" t="b">
        <f>ABS(T5297-Z5297)&gt;25000</f>
        <v>0</v>
      </c>
      <c r="AB5297">
        <v>-3840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3235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3235</v>
      </c>
      <c r="AQ5297">
        <f>K5297/R5297</f>
        <v>0.14333218667583994</v>
      </c>
    </row>
    <row r="5298" spans="1:43" x14ac:dyDescent="0.35">
      <c r="A5298" t="s">
        <v>10962</v>
      </c>
      <c r="B5298" t="s">
        <v>10963</v>
      </c>
      <c r="C5298" t="s">
        <v>38</v>
      </c>
      <c r="D5298" t="str">
        <f>IF(P5298&lt;=50000,"Extra Small",IF(AND(P5298&gt;=50000,P5298&lt;250000),"Small",IF(AND(P5298&gt;=250000,P5298&lt;1000000),"Medium",IF(AND(P5298&gt;=1000000,P5298&lt;10000000),"Large",IF(AND(P5298&gt;=10000000,P5298&lt;100000000),"Extra Large",IF(P5298&gt;=100000000,"Extra-extra-large"))))))</f>
        <v>Medium</v>
      </c>
      <c r="E5298" t="s">
        <v>131</v>
      </c>
      <c r="F5298">
        <v>1</v>
      </c>
      <c r="G5298">
        <v>2</v>
      </c>
      <c r="H5298">
        <v>0</v>
      </c>
      <c r="I5298">
        <v>1.4</v>
      </c>
      <c r="J5298" t="s">
        <v>92</v>
      </c>
      <c r="K5298">
        <v>0</v>
      </c>
      <c r="L5298">
        <v>258640</v>
      </c>
      <c r="M5298">
        <v>4538</v>
      </c>
      <c r="N5298">
        <v>53480</v>
      </c>
      <c r="O5298">
        <v>0</v>
      </c>
      <c r="P5298">
        <v>316658</v>
      </c>
      <c r="Q5298">
        <v>0</v>
      </c>
      <c r="R5298">
        <v>316658</v>
      </c>
      <c r="S5298" t="str">
        <f t="shared" si="164"/>
        <v>False</v>
      </c>
      <c r="T5298">
        <v>101467</v>
      </c>
      <c r="U5298" t="b">
        <f t="shared" si="165"/>
        <v>0</v>
      </c>
      <c r="V5298">
        <v>0</v>
      </c>
      <c r="W5298">
        <v>14374</v>
      </c>
      <c r="X5298">
        <v>183501</v>
      </c>
      <c r="Y5298">
        <v>115876</v>
      </c>
      <c r="Z5298">
        <v>415218</v>
      </c>
      <c r="AA5298" t="b">
        <f>ABS(T5298-Z5298)&gt;25000</f>
        <v>1</v>
      </c>
      <c r="AB5298">
        <v>-98560</v>
      </c>
      <c r="AC5298">
        <v>0</v>
      </c>
      <c r="AD5298">
        <v>-98560</v>
      </c>
      <c r="AE5298">
        <v>241710</v>
      </c>
      <c r="AF5298">
        <v>0</v>
      </c>
      <c r="AG5298">
        <v>0</v>
      </c>
      <c r="AH5298">
        <v>764496</v>
      </c>
      <c r="AI5298">
        <v>1006206</v>
      </c>
      <c r="AJ5298">
        <v>28570</v>
      </c>
      <c r="AK5298">
        <v>0</v>
      </c>
      <c r="AL5298">
        <v>0</v>
      </c>
      <c r="AM5298">
        <v>0</v>
      </c>
      <c r="AN5298">
        <v>28570</v>
      </c>
      <c r="AO5298">
        <v>977636</v>
      </c>
      <c r="AQ5298">
        <f>K5298/R5298</f>
        <v>0</v>
      </c>
    </row>
    <row r="5299" spans="1:43" x14ac:dyDescent="0.35">
      <c r="A5299" t="s">
        <v>10964</v>
      </c>
      <c r="B5299" t="s">
        <v>10965</v>
      </c>
      <c r="C5299" t="s">
        <v>38</v>
      </c>
      <c r="D5299" t="str">
        <f>IF(P5299&lt;=50000,"Extra Small",IF(AND(P5299&gt;=50000,P5299&lt;250000),"Small",IF(AND(P5299&gt;=250000,P5299&lt;1000000),"Medium",IF(AND(P5299&gt;=1000000,P5299&lt;10000000),"Large",IF(AND(P5299&gt;=10000000,P5299&lt;100000000),"Extra Large",IF(P5299&gt;=100000000,"Extra-extra-large"))))))</f>
        <v>Small</v>
      </c>
      <c r="E5299" t="s">
        <v>43</v>
      </c>
      <c r="F5299">
        <v>0</v>
      </c>
      <c r="G5299">
        <v>2</v>
      </c>
      <c r="H5299">
        <v>1</v>
      </c>
      <c r="I5299">
        <v>1.2</v>
      </c>
      <c r="J5299" t="s">
        <v>92</v>
      </c>
      <c r="K5299">
        <v>90630</v>
      </c>
      <c r="L5299">
        <v>0</v>
      </c>
      <c r="M5299">
        <v>122196</v>
      </c>
      <c r="N5299">
        <v>949</v>
      </c>
      <c r="O5299">
        <v>19293</v>
      </c>
      <c r="P5299">
        <v>233068</v>
      </c>
      <c r="Q5299">
        <v>0</v>
      </c>
      <c r="R5299">
        <v>233068</v>
      </c>
      <c r="S5299" t="str">
        <f t="shared" si="164"/>
        <v>False</v>
      </c>
      <c r="T5299">
        <v>102165</v>
      </c>
      <c r="U5299" t="b">
        <f t="shared" si="165"/>
        <v>0</v>
      </c>
      <c r="V5299">
        <v>0</v>
      </c>
      <c r="W5299">
        <v>10303</v>
      </c>
      <c r="X5299">
        <v>0</v>
      </c>
      <c r="Y5299">
        <v>117431</v>
      </c>
      <c r="Z5299">
        <v>229899</v>
      </c>
      <c r="AA5299" t="b">
        <f>ABS(T5299-Z5299)&gt;25000</f>
        <v>1</v>
      </c>
      <c r="AB5299">
        <v>3169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92573</v>
      </c>
      <c r="AJ5299">
        <v>0</v>
      </c>
      <c r="AK5299">
        <v>0</v>
      </c>
      <c r="AL5299">
        <v>0</v>
      </c>
      <c r="AM5299">
        <v>0</v>
      </c>
      <c r="AN5299">
        <v>49098</v>
      </c>
      <c r="AO5299">
        <v>43475</v>
      </c>
      <c r="AQ5299">
        <f>K5299/R5299</f>
        <v>0.38885647107281995</v>
      </c>
    </row>
    <row r="5300" spans="1:43" x14ac:dyDescent="0.35">
      <c r="A5300" t="s">
        <v>10966</v>
      </c>
      <c r="B5300" t="s">
        <v>10967</v>
      </c>
      <c r="C5300" t="s">
        <v>38</v>
      </c>
      <c r="D5300" t="str">
        <f>IF(P5300&lt;=50000,"Extra Small",IF(AND(P5300&gt;=50000,P5300&lt;250000),"Small",IF(AND(P5300&gt;=250000,P5300&lt;1000000),"Medium",IF(AND(P5300&gt;=1000000,P5300&lt;10000000),"Large",IF(AND(P5300&gt;=10000000,P5300&lt;100000000),"Extra Large",IF(P5300&gt;=100000000,"Extra-extra-large"))))))</f>
        <v>Extra Small</v>
      </c>
      <c r="E5300" t="s">
        <v>39</v>
      </c>
      <c r="F5300">
        <v>1</v>
      </c>
      <c r="G5300">
        <v>0</v>
      </c>
      <c r="H5300">
        <v>0</v>
      </c>
      <c r="I5300">
        <v>1</v>
      </c>
      <c r="J5300" t="s">
        <v>48</v>
      </c>
      <c r="K5300">
        <v>0</v>
      </c>
      <c r="L5300">
        <v>46895</v>
      </c>
      <c r="M5300">
        <v>0</v>
      </c>
      <c r="N5300">
        <v>0</v>
      </c>
      <c r="O5300">
        <v>0</v>
      </c>
      <c r="P5300">
        <v>46895</v>
      </c>
      <c r="Q5300">
        <v>0</v>
      </c>
      <c r="R5300">
        <v>46895</v>
      </c>
      <c r="S5300" t="str">
        <f t="shared" si="164"/>
        <v>False</v>
      </c>
      <c r="T5300">
        <v>34320</v>
      </c>
      <c r="U5300" t="b">
        <f t="shared" si="165"/>
        <v>0</v>
      </c>
      <c r="V5300">
        <v>0</v>
      </c>
      <c r="W5300">
        <v>0</v>
      </c>
      <c r="X5300">
        <v>0</v>
      </c>
      <c r="Y5300">
        <v>38836</v>
      </c>
      <c r="Z5300">
        <v>73156</v>
      </c>
      <c r="AA5300" t="b">
        <f>ABS(T5300-Z5300)&gt;25000</f>
        <v>1</v>
      </c>
      <c r="AB5300">
        <v>-26261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146842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146842</v>
      </c>
      <c r="AQ5300">
        <f>K5300/R5300</f>
        <v>0</v>
      </c>
    </row>
    <row r="5301" spans="1:43" x14ac:dyDescent="0.35">
      <c r="A5301" t="s">
        <v>10968</v>
      </c>
      <c r="B5301" t="s">
        <v>10969</v>
      </c>
      <c r="C5301" t="s">
        <v>38</v>
      </c>
      <c r="D5301" t="str">
        <f>IF(P5301&lt;=50000,"Extra Small",IF(AND(P5301&gt;=50000,P5301&lt;250000),"Small",IF(AND(P5301&gt;=250000,P5301&lt;1000000),"Medium",IF(AND(P5301&gt;=1000000,P5301&lt;10000000),"Large",IF(AND(P5301&gt;=10000000,P5301&lt;100000000),"Extra Large",IF(P5301&gt;=100000000,"Extra-extra-large"))))))</f>
        <v>Extra Small</v>
      </c>
      <c r="E5301" t="s">
        <v>85</v>
      </c>
      <c r="F5301">
        <v>0</v>
      </c>
      <c r="G5301">
        <v>0</v>
      </c>
      <c r="H5301">
        <v>0</v>
      </c>
      <c r="I5301">
        <v>0</v>
      </c>
      <c r="J5301" t="s">
        <v>89</v>
      </c>
      <c r="K5301">
        <v>0</v>
      </c>
      <c r="L5301">
        <v>36515</v>
      </c>
      <c r="M5301">
        <v>0</v>
      </c>
      <c r="N5301">
        <v>0</v>
      </c>
      <c r="O5301">
        <v>0</v>
      </c>
      <c r="P5301">
        <v>36515</v>
      </c>
      <c r="Q5301">
        <v>0</v>
      </c>
      <c r="R5301">
        <v>36515</v>
      </c>
      <c r="S5301" t="str">
        <f t="shared" si="164"/>
        <v>False</v>
      </c>
      <c r="T5301">
        <v>0</v>
      </c>
      <c r="U5301" t="e">
        <f t="shared" si="165"/>
        <v>#DIV/0!</v>
      </c>
      <c r="V5301">
        <v>0</v>
      </c>
      <c r="W5301">
        <v>0</v>
      </c>
      <c r="X5301">
        <v>59306</v>
      </c>
      <c r="Y5301">
        <v>668</v>
      </c>
      <c r="Z5301">
        <v>59974</v>
      </c>
      <c r="AA5301" t="b">
        <f>ABS(T5301-Z5301)&gt;25000</f>
        <v>1</v>
      </c>
      <c r="AB5301">
        <v>-23459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23155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23155</v>
      </c>
      <c r="AQ5301">
        <f>K5301/R5301</f>
        <v>0</v>
      </c>
    </row>
    <row r="5302" spans="1:43" x14ac:dyDescent="0.35">
      <c r="A5302" t="s">
        <v>10970</v>
      </c>
      <c r="B5302" t="s">
        <v>10971</v>
      </c>
      <c r="C5302" t="s">
        <v>38</v>
      </c>
      <c r="D5302" t="str">
        <f>IF(P5302&lt;=50000,"Extra Small",IF(AND(P5302&gt;=50000,P5302&lt;250000),"Small",IF(AND(P5302&gt;=250000,P5302&lt;1000000),"Medium",IF(AND(P5302&gt;=1000000,P5302&lt;10000000),"Large",IF(AND(P5302&gt;=10000000,P5302&lt;100000000),"Extra Large",IF(P5302&gt;=100000000,"Extra-extra-large"))))))</f>
        <v>Extra Small</v>
      </c>
      <c r="E5302" t="s">
        <v>39</v>
      </c>
      <c r="F5302">
        <v>0</v>
      </c>
      <c r="G5302">
        <v>0</v>
      </c>
      <c r="H5302">
        <v>0</v>
      </c>
      <c r="I5302">
        <v>0</v>
      </c>
      <c r="J5302" t="s">
        <v>92</v>
      </c>
      <c r="K5302">
        <v>0</v>
      </c>
      <c r="L5302">
        <v>24950</v>
      </c>
      <c r="M5302">
        <v>520</v>
      </c>
      <c r="N5302">
        <v>0</v>
      </c>
      <c r="O5302">
        <v>0</v>
      </c>
      <c r="P5302">
        <v>25470</v>
      </c>
      <c r="Q5302">
        <v>0</v>
      </c>
      <c r="R5302">
        <v>25470</v>
      </c>
      <c r="S5302" t="str">
        <f t="shared" si="164"/>
        <v>False</v>
      </c>
      <c r="T5302">
        <v>1350</v>
      </c>
      <c r="U5302" t="e">
        <f t="shared" si="165"/>
        <v>#DIV/0!</v>
      </c>
      <c r="V5302">
        <v>0</v>
      </c>
      <c r="W5302">
        <v>3265</v>
      </c>
      <c r="X5302">
        <v>1800</v>
      </c>
      <c r="Y5302">
        <v>17370</v>
      </c>
      <c r="Z5302">
        <v>23785</v>
      </c>
      <c r="AA5302" t="b">
        <f>ABS(T5302-Z5302)&gt;25000</f>
        <v>0</v>
      </c>
      <c r="AB5302">
        <v>1685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2000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2000</v>
      </c>
      <c r="AQ5302">
        <f>K5302/R5302</f>
        <v>0</v>
      </c>
    </row>
    <row r="5303" spans="1:43" x14ac:dyDescent="0.35">
      <c r="A5303" t="s">
        <v>10972</v>
      </c>
      <c r="B5303" t="s">
        <v>10973</v>
      </c>
      <c r="C5303" t="s">
        <v>38</v>
      </c>
      <c r="D5303" t="str">
        <f>IF(P5303&lt;=50000,"Extra Small",IF(AND(P5303&gt;=50000,P5303&lt;250000),"Small",IF(AND(P5303&gt;=250000,P5303&lt;1000000),"Medium",IF(AND(P5303&gt;=1000000,P5303&lt;10000000),"Large",IF(AND(P5303&gt;=10000000,P5303&lt;100000000),"Extra Large",IF(P5303&gt;=100000000,"Extra-extra-large"))))))</f>
        <v>Large</v>
      </c>
      <c r="E5303" t="s">
        <v>43</v>
      </c>
      <c r="F5303">
        <v>5</v>
      </c>
      <c r="G5303">
        <v>4</v>
      </c>
      <c r="H5303">
        <v>44</v>
      </c>
      <c r="I5303">
        <v>19</v>
      </c>
      <c r="J5303" t="s">
        <v>44</v>
      </c>
      <c r="K5303">
        <v>373984</v>
      </c>
      <c r="L5303">
        <v>0</v>
      </c>
      <c r="M5303">
        <v>1006159</v>
      </c>
      <c r="N5303">
        <v>0</v>
      </c>
      <c r="O5303">
        <v>113</v>
      </c>
      <c r="P5303">
        <v>1380256</v>
      </c>
      <c r="Q5303">
        <v>0</v>
      </c>
      <c r="R5303">
        <v>1380256</v>
      </c>
      <c r="S5303" t="str">
        <f t="shared" si="164"/>
        <v>False</v>
      </c>
      <c r="T5303">
        <v>1148527</v>
      </c>
      <c r="U5303" t="b">
        <f t="shared" si="165"/>
        <v>0</v>
      </c>
      <c r="V5303">
        <v>0</v>
      </c>
      <c r="W5303">
        <v>0</v>
      </c>
      <c r="X5303">
        <v>0</v>
      </c>
      <c r="Y5303">
        <v>229691</v>
      </c>
      <c r="Z5303">
        <v>1378218</v>
      </c>
      <c r="AA5303" t="b">
        <f>ABS(T5303-Z5303)&gt;1000000</f>
        <v>0</v>
      </c>
      <c r="AB5303">
        <v>2038</v>
      </c>
      <c r="AC5303">
        <v>0</v>
      </c>
      <c r="AD5303">
        <v>2038</v>
      </c>
      <c r="AE5303">
        <v>143913</v>
      </c>
      <c r="AF5303">
        <v>0</v>
      </c>
      <c r="AG5303">
        <v>500</v>
      </c>
      <c r="AH5303">
        <v>500</v>
      </c>
      <c r="AI5303">
        <v>144413</v>
      </c>
      <c r="AJ5303">
        <v>47717</v>
      </c>
      <c r="AK5303">
        <v>0</v>
      </c>
      <c r="AL5303">
        <v>0</v>
      </c>
      <c r="AM5303">
        <v>0</v>
      </c>
      <c r="AN5303">
        <v>47717</v>
      </c>
      <c r="AO5303">
        <v>96696</v>
      </c>
      <c r="AQ5303">
        <f>K5303/R5303</f>
        <v>0.27095263487353072</v>
      </c>
    </row>
    <row r="5304" spans="1:43" x14ac:dyDescent="0.35">
      <c r="A5304" t="s">
        <v>10974</v>
      </c>
      <c r="B5304" t="s">
        <v>10975</v>
      </c>
      <c r="C5304" t="s">
        <v>38</v>
      </c>
      <c r="D5304" t="str">
        <f>IF(P5304&lt;=50000,"Extra Small",IF(AND(P5304&gt;=50000,P5304&lt;250000),"Small",IF(AND(P5304&gt;=250000,P5304&lt;1000000),"Medium",IF(AND(P5304&gt;=1000000,P5304&lt;10000000),"Large",IF(AND(P5304&gt;=10000000,P5304&lt;100000000),"Extra Large",IF(P5304&gt;=100000000,"Extra-extra-large"))))))</f>
        <v>Large</v>
      </c>
      <c r="E5304" t="s">
        <v>43</v>
      </c>
      <c r="F5304">
        <v>6</v>
      </c>
      <c r="G5304">
        <v>14</v>
      </c>
      <c r="H5304">
        <v>1</v>
      </c>
      <c r="I5304">
        <v>16.88</v>
      </c>
      <c r="J5304" t="s">
        <v>48</v>
      </c>
      <c r="K5304">
        <v>85464</v>
      </c>
      <c r="L5304">
        <v>0</v>
      </c>
      <c r="M5304">
        <v>1473370</v>
      </c>
      <c r="N5304">
        <v>0</v>
      </c>
      <c r="O5304">
        <v>0</v>
      </c>
      <c r="P5304">
        <v>1558834</v>
      </c>
      <c r="Q5304">
        <v>0</v>
      </c>
      <c r="R5304">
        <v>1558834</v>
      </c>
      <c r="S5304" t="str">
        <f t="shared" si="164"/>
        <v>False</v>
      </c>
      <c r="T5304">
        <v>1316145</v>
      </c>
      <c r="U5304" t="b">
        <f t="shared" si="165"/>
        <v>0</v>
      </c>
      <c r="V5304">
        <v>0</v>
      </c>
      <c r="W5304">
        <v>0</v>
      </c>
      <c r="X5304">
        <v>0</v>
      </c>
      <c r="Y5304">
        <v>163372</v>
      </c>
      <c r="Z5304">
        <v>1479517</v>
      </c>
      <c r="AA5304" t="b">
        <f>ABS(T5304-Z5304)&gt;1000000</f>
        <v>0</v>
      </c>
      <c r="AB5304">
        <v>79317</v>
      </c>
      <c r="AC5304">
        <v>0</v>
      </c>
      <c r="AD5304">
        <v>79317</v>
      </c>
      <c r="AE5304">
        <v>1147094</v>
      </c>
      <c r="AF5304">
        <v>0</v>
      </c>
      <c r="AG5304">
        <v>0</v>
      </c>
      <c r="AH5304">
        <v>0</v>
      </c>
      <c r="AI5304">
        <v>1147094</v>
      </c>
      <c r="AJ5304">
        <v>302096</v>
      </c>
      <c r="AK5304">
        <v>0</v>
      </c>
      <c r="AL5304">
        <v>0</v>
      </c>
      <c r="AM5304">
        <v>0</v>
      </c>
      <c r="AN5304">
        <v>302096</v>
      </c>
      <c r="AO5304">
        <v>844998</v>
      </c>
      <c r="AQ5304">
        <f>K5304/R5304</f>
        <v>5.4825594001670482E-2</v>
      </c>
    </row>
    <row r="5305" spans="1:43" x14ac:dyDescent="0.35">
      <c r="A5305" t="s">
        <v>10976</v>
      </c>
      <c r="B5305" t="s">
        <v>10977</v>
      </c>
      <c r="C5305" t="s">
        <v>50</v>
      </c>
      <c r="D5305" t="str">
        <f>IF(P5305&lt;=50000,"Extra Small",IF(AND(P5305&gt;=50000,P5305&lt;250000),"Small",IF(AND(P5305&gt;=250000,P5305&lt;1000000),"Medium",IF(AND(P5305&gt;=1000000,P5305&lt;10000000),"Large",IF(AND(P5305&gt;=10000000,P5305&lt;100000000),"Extra Large",IF(P5305&gt;=100000000,"Extra-extra-large"))))))</f>
        <v>Medium</v>
      </c>
      <c r="E5305" t="s">
        <v>43</v>
      </c>
      <c r="F5305">
        <v>1</v>
      </c>
      <c r="G5305">
        <v>5</v>
      </c>
      <c r="H5305">
        <v>2</v>
      </c>
      <c r="I5305">
        <v>3</v>
      </c>
      <c r="J5305" t="s">
        <v>56</v>
      </c>
      <c r="K5305">
        <v>273633</v>
      </c>
      <c r="L5305">
        <v>0</v>
      </c>
      <c r="M5305">
        <v>99322</v>
      </c>
      <c r="N5305">
        <v>2344</v>
      </c>
      <c r="O5305">
        <v>10072</v>
      </c>
      <c r="P5305">
        <v>385371</v>
      </c>
      <c r="Q5305">
        <v>0</v>
      </c>
      <c r="R5305">
        <v>385371</v>
      </c>
      <c r="S5305" t="str">
        <f t="shared" si="164"/>
        <v>False</v>
      </c>
      <c r="T5305">
        <v>321440</v>
      </c>
      <c r="U5305" t="b">
        <f t="shared" si="165"/>
        <v>0</v>
      </c>
      <c r="V5305">
        <v>0</v>
      </c>
      <c r="W5305">
        <v>0</v>
      </c>
      <c r="X5305">
        <v>0</v>
      </c>
      <c r="Y5305">
        <v>60395</v>
      </c>
      <c r="Z5305">
        <v>381835</v>
      </c>
      <c r="AA5305" t="b">
        <f>ABS(T5305-Z5305)&gt;25000</f>
        <v>1</v>
      </c>
      <c r="AB5305">
        <v>3536</v>
      </c>
      <c r="AC5305">
        <v>0</v>
      </c>
      <c r="AD5305">
        <v>3536</v>
      </c>
      <c r="AE5305">
        <v>279749</v>
      </c>
      <c r="AF5305">
        <v>0</v>
      </c>
      <c r="AG5305">
        <v>0</v>
      </c>
      <c r="AH5305">
        <v>72232</v>
      </c>
      <c r="AI5305">
        <v>351981</v>
      </c>
      <c r="AJ5305">
        <v>68192</v>
      </c>
      <c r="AK5305">
        <v>0</v>
      </c>
      <c r="AL5305">
        <v>0</v>
      </c>
      <c r="AM5305">
        <v>0</v>
      </c>
      <c r="AN5305">
        <v>68192</v>
      </c>
      <c r="AO5305">
        <v>283789</v>
      </c>
      <c r="AQ5305">
        <f>K5305/R5305</f>
        <v>0.71005083413126568</v>
      </c>
    </row>
    <row r="5306" spans="1:43" x14ac:dyDescent="0.35">
      <c r="A5306" t="s">
        <v>10978</v>
      </c>
      <c r="B5306" t="s">
        <v>10979</v>
      </c>
      <c r="C5306" t="s">
        <v>50</v>
      </c>
      <c r="D5306" t="str">
        <f>IF(P5306&lt;=50000,"Extra Small",IF(AND(P5306&gt;=50000,P5306&lt;250000),"Small",IF(AND(P5306&gt;=250000,P5306&lt;1000000),"Medium",IF(AND(P5306&gt;=1000000,P5306&lt;10000000),"Large",IF(AND(P5306&gt;=10000000,P5306&lt;100000000),"Extra Large",IF(P5306&gt;=100000000,"Extra-extra-large"))))))</f>
        <v>Small</v>
      </c>
      <c r="E5306" t="s">
        <v>73</v>
      </c>
      <c r="F5306">
        <v>0</v>
      </c>
      <c r="G5306">
        <v>0</v>
      </c>
      <c r="H5306">
        <v>0</v>
      </c>
      <c r="I5306">
        <v>0</v>
      </c>
      <c r="J5306" t="s">
        <v>48</v>
      </c>
      <c r="K5306">
        <v>93677</v>
      </c>
      <c r="L5306">
        <v>0</v>
      </c>
      <c r="M5306">
        <v>10669</v>
      </c>
      <c r="N5306">
        <v>0</v>
      </c>
      <c r="O5306">
        <v>6753</v>
      </c>
      <c r="P5306">
        <v>111099</v>
      </c>
      <c r="Q5306">
        <v>0</v>
      </c>
      <c r="R5306">
        <v>111099</v>
      </c>
      <c r="S5306" t="str">
        <f t="shared" si="164"/>
        <v>False</v>
      </c>
      <c r="T5306">
        <v>0</v>
      </c>
      <c r="U5306" t="e">
        <f t="shared" si="165"/>
        <v>#DIV/0!</v>
      </c>
      <c r="V5306">
        <v>0</v>
      </c>
      <c r="W5306">
        <v>0</v>
      </c>
      <c r="X5306">
        <v>0</v>
      </c>
      <c r="Y5306">
        <v>114950</v>
      </c>
      <c r="Z5306">
        <v>114950</v>
      </c>
      <c r="AA5306" t="b">
        <f>ABS(T5306-Z5306)&gt;25000</f>
        <v>1</v>
      </c>
      <c r="AB5306">
        <v>-3851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10268949</v>
      </c>
      <c r="AJ5306">
        <v>0</v>
      </c>
      <c r="AK5306">
        <v>0</v>
      </c>
      <c r="AL5306">
        <v>0</v>
      </c>
      <c r="AM5306">
        <v>0</v>
      </c>
      <c r="AN5306">
        <v>10272700</v>
      </c>
      <c r="AO5306">
        <v>-3751</v>
      </c>
      <c r="AQ5306">
        <f>K5306/R5306</f>
        <v>0.84318490715487993</v>
      </c>
    </row>
    <row r="5307" spans="1:43" x14ac:dyDescent="0.35">
      <c r="A5307" t="s">
        <v>10980</v>
      </c>
      <c r="B5307" t="s">
        <v>10981</v>
      </c>
      <c r="C5307" t="s">
        <v>50</v>
      </c>
      <c r="D5307" t="str">
        <f>IF(P5307&lt;=50000,"Extra Small",IF(AND(P5307&gt;=50000,P5307&lt;250000),"Small",IF(AND(P5307&gt;=250000,P5307&lt;1000000),"Medium",IF(AND(P5307&gt;=1000000,P5307&lt;10000000),"Large",IF(AND(P5307&gt;=10000000,P5307&lt;100000000),"Extra Large",IF(P5307&gt;=100000000,"Extra-extra-large"))))))</f>
        <v>Small</v>
      </c>
      <c r="E5307" t="s">
        <v>85</v>
      </c>
      <c r="F5307">
        <v>0</v>
      </c>
      <c r="G5307">
        <v>1</v>
      </c>
      <c r="H5307">
        <v>0</v>
      </c>
      <c r="I5307">
        <v>0.5</v>
      </c>
      <c r="J5307" t="s">
        <v>154</v>
      </c>
      <c r="K5307">
        <v>55862</v>
      </c>
      <c r="L5307">
        <v>0</v>
      </c>
      <c r="M5307">
        <v>0</v>
      </c>
      <c r="N5307">
        <v>346</v>
      </c>
      <c r="O5307">
        <v>741</v>
      </c>
      <c r="P5307">
        <v>56949</v>
      </c>
      <c r="Q5307">
        <v>0</v>
      </c>
      <c r="R5307">
        <v>56949</v>
      </c>
      <c r="S5307" t="str">
        <f t="shared" si="164"/>
        <v>False</v>
      </c>
      <c r="T5307">
        <v>45765</v>
      </c>
      <c r="U5307" t="b">
        <f t="shared" si="165"/>
        <v>0</v>
      </c>
      <c r="V5307">
        <v>0</v>
      </c>
      <c r="W5307">
        <v>0</v>
      </c>
      <c r="X5307">
        <v>0</v>
      </c>
      <c r="Y5307">
        <v>9319</v>
      </c>
      <c r="Z5307">
        <v>55084</v>
      </c>
      <c r="AA5307" t="b">
        <f>ABS(T5307-Z5307)&gt;25000</f>
        <v>0</v>
      </c>
      <c r="AB5307">
        <v>1865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44563</v>
      </c>
      <c r="AJ5307">
        <v>0</v>
      </c>
      <c r="AK5307">
        <v>0</v>
      </c>
      <c r="AL5307">
        <v>0</v>
      </c>
      <c r="AM5307">
        <v>0</v>
      </c>
      <c r="AN5307">
        <v>2896</v>
      </c>
      <c r="AO5307">
        <v>41667</v>
      </c>
      <c r="AQ5307">
        <f>K5307/R5307</f>
        <v>0.98091274649247573</v>
      </c>
    </row>
    <row r="5308" spans="1:43" x14ac:dyDescent="0.35">
      <c r="A5308" t="s">
        <v>10982</v>
      </c>
      <c r="B5308" t="s">
        <v>10983</v>
      </c>
      <c r="C5308" t="s">
        <v>38</v>
      </c>
      <c r="D5308" t="str">
        <f>IF(P5308&lt;=50000,"Extra Small",IF(AND(P5308&gt;=50000,P5308&lt;250000),"Small",IF(AND(P5308&gt;=250000,P5308&lt;1000000),"Medium",IF(AND(P5308&gt;=1000000,P5308&lt;10000000),"Large",IF(AND(P5308&gt;=10000000,P5308&lt;100000000),"Extra Large",IF(P5308&gt;=100000000,"Extra-extra-large"))))))</f>
        <v>Medium</v>
      </c>
      <c r="E5308" t="s">
        <v>85</v>
      </c>
      <c r="F5308">
        <v>1</v>
      </c>
      <c r="G5308">
        <v>3</v>
      </c>
      <c r="H5308">
        <v>15</v>
      </c>
      <c r="I5308">
        <v>6.13</v>
      </c>
      <c r="J5308" t="s">
        <v>10984</v>
      </c>
      <c r="K5308">
        <v>363916</v>
      </c>
      <c r="L5308">
        <v>1600</v>
      </c>
      <c r="M5308">
        <v>284048</v>
      </c>
      <c r="N5308">
        <v>7255</v>
      </c>
      <c r="O5308">
        <v>9380</v>
      </c>
      <c r="P5308">
        <v>666199</v>
      </c>
      <c r="Q5308">
        <v>0</v>
      </c>
      <c r="R5308">
        <v>666199</v>
      </c>
      <c r="S5308" t="str">
        <f t="shared" si="164"/>
        <v>False</v>
      </c>
      <c r="T5308">
        <v>390824</v>
      </c>
      <c r="U5308" t="b">
        <f t="shared" si="165"/>
        <v>0</v>
      </c>
      <c r="V5308">
        <v>0</v>
      </c>
      <c r="W5308">
        <v>0</v>
      </c>
      <c r="X5308">
        <v>0</v>
      </c>
      <c r="Y5308">
        <v>264490</v>
      </c>
      <c r="Z5308">
        <v>655314</v>
      </c>
      <c r="AA5308" t="b">
        <f>ABS(T5308-Z5308)&gt;25000</f>
        <v>1</v>
      </c>
      <c r="AB5308">
        <v>10885</v>
      </c>
      <c r="AC5308">
        <v>0</v>
      </c>
      <c r="AD5308">
        <v>10885</v>
      </c>
      <c r="AE5308">
        <v>400757</v>
      </c>
      <c r="AF5308">
        <v>0</v>
      </c>
      <c r="AG5308">
        <v>0</v>
      </c>
      <c r="AH5308">
        <v>0</v>
      </c>
      <c r="AI5308">
        <v>400757</v>
      </c>
      <c r="AJ5308">
        <v>260660</v>
      </c>
      <c r="AK5308">
        <v>0</v>
      </c>
      <c r="AL5308">
        <v>0</v>
      </c>
      <c r="AM5308">
        <v>28110</v>
      </c>
      <c r="AN5308">
        <v>288770</v>
      </c>
      <c r="AO5308">
        <v>111987</v>
      </c>
      <c r="AQ5308">
        <f>K5308/R5308</f>
        <v>0.54625719942539697</v>
      </c>
    </row>
    <row r="5309" spans="1:43" x14ac:dyDescent="0.35">
      <c r="A5309" t="s">
        <v>10985</v>
      </c>
      <c r="B5309" t="s">
        <v>10986</v>
      </c>
      <c r="C5309" t="s">
        <v>50</v>
      </c>
      <c r="D5309" t="str">
        <f>IF(P5309&lt;=50000,"Extra Small",IF(AND(P5309&gt;=50000,P5309&lt;250000),"Small",IF(AND(P5309&gt;=250000,P5309&lt;1000000),"Medium",IF(AND(P5309&gt;=1000000,P5309&lt;10000000),"Large",IF(AND(P5309&gt;=10000000,P5309&lt;100000000),"Extra Large",IF(P5309&gt;=100000000,"Extra-extra-large"))))))</f>
        <v>Small</v>
      </c>
      <c r="E5309" t="s">
        <v>110</v>
      </c>
      <c r="F5309">
        <v>0</v>
      </c>
      <c r="G5309">
        <v>0</v>
      </c>
      <c r="H5309">
        <v>2</v>
      </c>
      <c r="I5309">
        <v>0</v>
      </c>
      <c r="J5309" t="s">
        <v>735</v>
      </c>
      <c r="K5309">
        <v>0</v>
      </c>
      <c r="L5309">
        <v>399</v>
      </c>
      <c r="M5309">
        <v>121833</v>
      </c>
      <c r="N5309">
        <v>761</v>
      </c>
      <c r="O5309">
        <v>1500</v>
      </c>
      <c r="P5309">
        <v>124493</v>
      </c>
      <c r="Q5309">
        <v>0</v>
      </c>
      <c r="R5309">
        <v>124493</v>
      </c>
      <c r="S5309" t="str">
        <f t="shared" si="164"/>
        <v>False</v>
      </c>
      <c r="T5309">
        <v>49616</v>
      </c>
      <c r="U5309" t="b">
        <f t="shared" si="165"/>
        <v>0</v>
      </c>
      <c r="V5309">
        <v>0</v>
      </c>
      <c r="W5309">
        <v>0</v>
      </c>
      <c r="X5309">
        <v>0</v>
      </c>
      <c r="Y5309">
        <v>65477</v>
      </c>
      <c r="Z5309">
        <v>115093</v>
      </c>
      <c r="AA5309" t="b">
        <f>ABS(T5309-Z5309)&gt;25000</f>
        <v>1</v>
      </c>
      <c r="AB5309">
        <v>9400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52419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52419</v>
      </c>
      <c r="AQ5309">
        <f>K5309/R5309</f>
        <v>0</v>
      </c>
    </row>
    <row r="5310" spans="1:43" x14ac:dyDescent="0.35">
      <c r="A5310" t="s">
        <v>10987</v>
      </c>
      <c r="B5310" t="s">
        <v>10988</v>
      </c>
      <c r="C5310" t="s">
        <v>38</v>
      </c>
      <c r="D5310" t="str">
        <f>IF(P5310&lt;=50000,"Extra Small",IF(AND(P5310&gt;=50000,P5310&lt;250000),"Small",IF(AND(P5310&gt;=250000,P5310&lt;1000000),"Medium",IF(AND(P5310&gt;=1000000,P5310&lt;10000000),"Large",IF(AND(P5310&gt;=10000000,P5310&lt;100000000),"Extra Large",IF(P5310&gt;=100000000,"Extra-extra-large"))))))</f>
        <v>Medium</v>
      </c>
      <c r="E5310" t="s">
        <v>43</v>
      </c>
      <c r="F5310">
        <v>2</v>
      </c>
      <c r="G5310">
        <v>1</v>
      </c>
      <c r="H5310">
        <v>0</v>
      </c>
      <c r="I5310">
        <v>2.6</v>
      </c>
      <c r="J5310" t="s">
        <v>264</v>
      </c>
      <c r="K5310">
        <v>0</v>
      </c>
      <c r="L5310">
        <v>0</v>
      </c>
      <c r="M5310">
        <v>589653</v>
      </c>
      <c r="N5310">
        <v>125351</v>
      </c>
      <c r="O5310">
        <v>0</v>
      </c>
      <c r="P5310">
        <v>715004</v>
      </c>
      <c r="Q5310">
        <v>35201</v>
      </c>
      <c r="R5310">
        <v>750205</v>
      </c>
      <c r="S5310" t="str">
        <f t="shared" si="164"/>
        <v>False</v>
      </c>
      <c r="T5310">
        <v>491033</v>
      </c>
      <c r="U5310" t="b">
        <f t="shared" si="165"/>
        <v>0</v>
      </c>
      <c r="V5310">
        <v>0</v>
      </c>
      <c r="W5310">
        <v>0</v>
      </c>
      <c r="X5310">
        <v>0</v>
      </c>
      <c r="Y5310">
        <v>252517</v>
      </c>
      <c r="Z5310">
        <v>743550</v>
      </c>
      <c r="AA5310" t="b">
        <f>ABS(T5310-Z5310)&gt;25000</f>
        <v>1</v>
      </c>
      <c r="AB5310">
        <v>6655</v>
      </c>
      <c r="AC5310">
        <v>-27517</v>
      </c>
      <c r="AD5310">
        <v>-20862</v>
      </c>
      <c r="AE5310">
        <v>551431</v>
      </c>
      <c r="AF5310">
        <v>0</v>
      </c>
      <c r="AG5310">
        <v>0</v>
      </c>
      <c r="AH5310">
        <v>2069591</v>
      </c>
      <c r="AI5310">
        <v>2621022</v>
      </c>
      <c r="AJ5310">
        <v>293734</v>
      </c>
      <c r="AK5310">
        <v>0</v>
      </c>
      <c r="AL5310">
        <v>0</v>
      </c>
      <c r="AM5310">
        <v>1220</v>
      </c>
      <c r="AN5310">
        <v>294954</v>
      </c>
      <c r="AO5310">
        <v>2326068</v>
      </c>
      <c r="AQ5310">
        <f>K5310/R5310</f>
        <v>0</v>
      </c>
    </row>
    <row r="5311" spans="1:43" x14ac:dyDescent="0.35">
      <c r="A5311" t="s">
        <v>10989</v>
      </c>
      <c r="B5311" t="s">
        <v>10990</v>
      </c>
      <c r="C5311" t="s">
        <v>38</v>
      </c>
      <c r="D5311" t="str">
        <f>IF(P5311&lt;=50000,"Extra Small",IF(AND(P5311&gt;=50000,P5311&lt;250000),"Small",IF(AND(P5311&gt;=250000,P5311&lt;1000000),"Medium",IF(AND(P5311&gt;=1000000,P5311&lt;10000000),"Large",IF(AND(P5311&gt;=10000000,P5311&lt;100000000),"Extra Large",IF(P5311&gt;=100000000,"Extra-extra-large"))))))</f>
        <v>Extra Small</v>
      </c>
      <c r="E5311" t="s">
        <v>85</v>
      </c>
      <c r="F5311">
        <v>0</v>
      </c>
      <c r="G5311">
        <v>0</v>
      </c>
      <c r="H5311">
        <v>0</v>
      </c>
      <c r="I5311">
        <v>0</v>
      </c>
      <c r="J5311" t="s">
        <v>269</v>
      </c>
      <c r="K5311">
        <v>0</v>
      </c>
      <c r="L5311">
        <v>779</v>
      </c>
      <c r="M5311">
        <v>0</v>
      </c>
      <c r="N5311">
        <v>0</v>
      </c>
      <c r="O5311">
        <v>0</v>
      </c>
      <c r="P5311">
        <v>779</v>
      </c>
      <c r="Q5311">
        <v>1</v>
      </c>
      <c r="R5311">
        <v>780</v>
      </c>
      <c r="S5311" t="str">
        <f t="shared" si="164"/>
        <v>False</v>
      </c>
      <c r="T5311">
        <v>0</v>
      </c>
      <c r="U5311" t="e">
        <f t="shared" si="165"/>
        <v>#DIV/0!</v>
      </c>
      <c r="V5311">
        <v>0</v>
      </c>
      <c r="W5311">
        <v>100</v>
      </c>
      <c r="X5311">
        <v>0</v>
      </c>
      <c r="Y5311">
        <v>9884</v>
      </c>
      <c r="Z5311">
        <v>9984</v>
      </c>
      <c r="AA5311" t="b">
        <f>ABS(T5311-Z5311)&gt;25000</f>
        <v>0</v>
      </c>
      <c r="AB5311">
        <v>-9204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15243</v>
      </c>
      <c r="AJ5311">
        <v>0</v>
      </c>
      <c r="AK5311">
        <v>0</v>
      </c>
      <c r="AL5311">
        <v>0</v>
      </c>
      <c r="AM5311">
        <v>0</v>
      </c>
      <c r="AN5311">
        <v>81793</v>
      </c>
      <c r="AO5311">
        <v>-66550</v>
      </c>
      <c r="AQ5311">
        <f>K5311/R5311</f>
        <v>0</v>
      </c>
    </row>
    <row r="5312" spans="1:43" x14ac:dyDescent="0.35">
      <c r="A5312" t="s">
        <v>10991</v>
      </c>
      <c r="B5312" t="s">
        <v>10992</v>
      </c>
      <c r="C5312" t="s">
        <v>38</v>
      </c>
      <c r="D5312" t="str">
        <f>IF(P5312&lt;=50000,"Extra Small",IF(AND(P5312&gt;=50000,P5312&lt;250000),"Small",IF(AND(P5312&gt;=250000,P5312&lt;1000000),"Medium",IF(AND(P5312&gt;=1000000,P5312&lt;10000000),"Large",IF(AND(P5312&gt;=10000000,P5312&lt;100000000),"Extra Large",IF(P5312&gt;=100000000,"Extra-extra-large"))))))</f>
        <v>Extra Small</v>
      </c>
      <c r="E5312" t="s">
        <v>43</v>
      </c>
      <c r="F5312">
        <v>0</v>
      </c>
      <c r="G5312">
        <v>0</v>
      </c>
      <c r="H5312">
        <v>0</v>
      </c>
      <c r="I5312">
        <v>0</v>
      </c>
      <c r="J5312" t="s">
        <v>107</v>
      </c>
      <c r="K5312">
        <v>0</v>
      </c>
      <c r="L5312">
        <v>9994</v>
      </c>
      <c r="M5312">
        <v>0</v>
      </c>
      <c r="N5312">
        <v>0</v>
      </c>
      <c r="O5312">
        <v>0</v>
      </c>
      <c r="P5312">
        <v>9994</v>
      </c>
      <c r="Q5312">
        <v>1</v>
      </c>
      <c r="R5312">
        <v>9995</v>
      </c>
      <c r="S5312" t="str">
        <f t="shared" si="164"/>
        <v>False</v>
      </c>
      <c r="T5312">
        <v>0</v>
      </c>
      <c r="U5312" t="e">
        <f t="shared" si="165"/>
        <v>#DIV/0!</v>
      </c>
      <c r="V5312">
        <v>0</v>
      </c>
      <c r="W5312">
        <v>0</v>
      </c>
      <c r="X5312">
        <v>10101</v>
      </c>
      <c r="Y5312">
        <v>55</v>
      </c>
      <c r="Z5312">
        <v>10156</v>
      </c>
      <c r="AA5312" t="b">
        <f>ABS(T5312-Z5312)&gt;25000</f>
        <v>0</v>
      </c>
      <c r="AB5312">
        <v>-161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3107</v>
      </c>
      <c r="AJ5312">
        <v>0</v>
      </c>
      <c r="AK5312">
        <v>0</v>
      </c>
      <c r="AL5312">
        <v>0</v>
      </c>
      <c r="AM5312">
        <v>0</v>
      </c>
      <c r="AN5312">
        <v>2234</v>
      </c>
      <c r="AO5312">
        <v>873</v>
      </c>
      <c r="AQ5312">
        <f>K5312/R5312</f>
        <v>0</v>
      </c>
    </row>
    <row r="5313" spans="1:43" x14ac:dyDescent="0.35">
      <c r="A5313" t="s">
        <v>10993</v>
      </c>
      <c r="B5313" t="s">
        <v>10994</v>
      </c>
      <c r="C5313" t="s">
        <v>38</v>
      </c>
      <c r="D5313" t="str">
        <f>IF(P5313&lt;=50000,"Extra Small",IF(AND(P5313&gt;=50000,P5313&lt;250000),"Small",IF(AND(P5313&gt;=250000,P5313&lt;1000000),"Medium",IF(AND(P5313&gt;=1000000,P5313&lt;10000000),"Large",IF(AND(P5313&gt;=10000000,P5313&lt;100000000),"Extra Large",IF(P5313&gt;=100000000,"Extra-extra-large"))))))</f>
        <v>Extra Large</v>
      </c>
      <c r="E5313" t="s">
        <v>85</v>
      </c>
      <c r="F5313">
        <v>126</v>
      </c>
      <c r="G5313">
        <v>141</v>
      </c>
      <c r="H5313">
        <v>34</v>
      </c>
      <c r="I5313">
        <v>228</v>
      </c>
      <c r="J5313" t="s">
        <v>56</v>
      </c>
      <c r="K5313">
        <v>14525012</v>
      </c>
      <c r="L5313">
        <v>89227</v>
      </c>
      <c r="M5313">
        <v>1404787</v>
      </c>
      <c r="N5313">
        <v>1251866</v>
      </c>
      <c r="O5313">
        <v>9448985</v>
      </c>
      <c r="P5313">
        <v>26719877</v>
      </c>
      <c r="Q5313">
        <v>0</v>
      </c>
      <c r="R5313">
        <v>26719877</v>
      </c>
      <c r="S5313" t="str">
        <f t="shared" si="164"/>
        <v>False</v>
      </c>
      <c r="T5313">
        <v>19339449</v>
      </c>
      <c r="U5313" t="b">
        <f t="shared" si="165"/>
        <v>0</v>
      </c>
      <c r="V5313">
        <v>0</v>
      </c>
      <c r="W5313">
        <v>0</v>
      </c>
      <c r="X5313">
        <v>0</v>
      </c>
      <c r="Y5313">
        <v>6149382</v>
      </c>
      <c r="Z5313">
        <v>25488831</v>
      </c>
      <c r="AA5313" t="b">
        <f>ABS(T5313-Z5313)&gt;1000000</f>
        <v>1</v>
      </c>
      <c r="AB5313">
        <v>1231046</v>
      </c>
      <c r="AC5313">
        <v>366653</v>
      </c>
      <c r="AD5313">
        <v>1597699</v>
      </c>
      <c r="AE5313">
        <v>5795139</v>
      </c>
      <c r="AF5313">
        <v>0</v>
      </c>
      <c r="AG5313">
        <v>30053669</v>
      </c>
      <c r="AH5313">
        <v>30053669</v>
      </c>
      <c r="AI5313">
        <v>35848808</v>
      </c>
      <c r="AJ5313">
        <v>6459952</v>
      </c>
      <c r="AK5313">
        <v>0</v>
      </c>
      <c r="AL5313">
        <v>491335</v>
      </c>
      <c r="AM5313">
        <v>491335</v>
      </c>
      <c r="AN5313">
        <v>6951287</v>
      </c>
      <c r="AO5313">
        <v>28897521</v>
      </c>
      <c r="AQ5313">
        <f>K5313/R5313</f>
        <v>0.54360325086825811</v>
      </c>
    </row>
    <row r="5314" spans="1:43" x14ac:dyDescent="0.35">
      <c r="A5314" t="s">
        <v>10995</v>
      </c>
      <c r="B5314" t="s">
        <v>10996</v>
      </c>
      <c r="C5314" t="s">
        <v>38</v>
      </c>
      <c r="D5314" t="str">
        <f>IF(P5314&lt;=50000,"Extra Small",IF(AND(P5314&gt;=50000,P5314&lt;250000),"Small",IF(AND(P5314&gt;=250000,P5314&lt;1000000),"Medium",IF(AND(P5314&gt;=1000000,P5314&lt;10000000),"Large",IF(AND(P5314&gt;=10000000,P5314&lt;100000000),"Extra Large",IF(P5314&gt;=100000000,"Extra-extra-large"))))))</f>
        <v>Extra Small</v>
      </c>
      <c r="E5314" t="s">
        <v>85</v>
      </c>
      <c r="F5314">
        <v>0</v>
      </c>
      <c r="G5314">
        <v>0</v>
      </c>
      <c r="H5314">
        <v>0</v>
      </c>
      <c r="I5314">
        <v>0</v>
      </c>
      <c r="J5314" t="s">
        <v>92</v>
      </c>
      <c r="K5314">
        <v>2300</v>
      </c>
      <c r="L5314">
        <v>0</v>
      </c>
      <c r="M5314">
        <v>9381</v>
      </c>
      <c r="N5314">
        <v>0</v>
      </c>
      <c r="O5314">
        <v>0</v>
      </c>
      <c r="P5314">
        <v>11681</v>
      </c>
      <c r="Q5314">
        <v>0</v>
      </c>
      <c r="R5314">
        <v>11681</v>
      </c>
      <c r="S5314" t="str">
        <f t="shared" si="164"/>
        <v>False</v>
      </c>
      <c r="T5314">
        <v>0</v>
      </c>
      <c r="U5314" t="e">
        <f t="shared" si="165"/>
        <v>#DIV/0!</v>
      </c>
      <c r="V5314">
        <v>0</v>
      </c>
      <c r="W5314">
        <v>0</v>
      </c>
      <c r="X5314">
        <v>0</v>
      </c>
      <c r="Y5314">
        <v>12112</v>
      </c>
      <c r="Z5314">
        <v>12112</v>
      </c>
      <c r="AA5314" t="b">
        <f>ABS(T5314-Z5314)&gt;25000</f>
        <v>0</v>
      </c>
      <c r="AB5314">
        <v>-431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13643</v>
      </c>
      <c r="AJ5314">
        <v>0</v>
      </c>
      <c r="AK5314">
        <v>0</v>
      </c>
      <c r="AL5314">
        <v>0</v>
      </c>
      <c r="AM5314">
        <v>0</v>
      </c>
      <c r="AN5314">
        <v>725</v>
      </c>
      <c r="AO5314">
        <v>12918</v>
      </c>
      <c r="AQ5314">
        <f>K5314/R5314</f>
        <v>0.19690095026110779</v>
      </c>
    </row>
    <row r="5315" spans="1:43" x14ac:dyDescent="0.35">
      <c r="A5315" t="s">
        <v>10997</v>
      </c>
      <c r="B5315" t="s">
        <v>10998</v>
      </c>
      <c r="C5315" t="s">
        <v>38</v>
      </c>
      <c r="D5315" t="str">
        <f>IF(P5315&lt;=50000,"Extra Small",IF(AND(P5315&gt;=50000,P5315&lt;250000),"Small",IF(AND(P5315&gt;=250000,P5315&lt;1000000),"Medium",IF(AND(P5315&gt;=1000000,P5315&lt;10000000),"Large",IF(AND(P5315&gt;=10000000,P5315&lt;100000000),"Extra Large",IF(P5315&gt;=100000000,"Extra-extra-large"))))))</f>
        <v>Medium</v>
      </c>
      <c r="E5315" t="s">
        <v>110</v>
      </c>
      <c r="F5315">
        <v>0</v>
      </c>
      <c r="G5315">
        <v>0</v>
      </c>
      <c r="H5315">
        <v>0</v>
      </c>
      <c r="I5315">
        <v>2</v>
      </c>
      <c r="J5315" t="s">
        <v>102</v>
      </c>
      <c r="K5315">
        <v>0</v>
      </c>
      <c r="L5315">
        <v>626208</v>
      </c>
      <c r="M5315">
        <v>0</v>
      </c>
      <c r="N5315">
        <v>0</v>
      </c>
      <c r="O5315">
        <v>29393</v>
      </c>
      <c r="P5315">
        <v>655601</v>
      </c>
      <c r="Q5315">
        <v>0</v>
      </c>
      <c r="R5315">
        <v>655601</v>
      </c>
      <c r="S5315" t="str">
        <f t="shared" ref="S5315:S5378" si="166">IF(ABS(P5315+Q5315-K5315-R5315&gt;25000),"True","False")</f>
        <v>False</v>
      </c>
      <c r="T5315">
        <v>0</v>
      </c>
      <c r="U5315" t="e">
        <f t="shared" ref="U5315:U5378" si="167">T5315/(F5315+G5315+H5315)&gt;300000</f>
        <v>#DIV/0!</v>
      </c>
      <c r="V5315">
        <v>0</v>
      </c>
      <c r="W5315">
        <v>0</v>
      </c>
      <c r="X5315">
        <v>0</v>
      </c>
      <c r="Y5315">
        <v>221323</v>
      </c>
      <c r="Z5315">
        <v>221323</v>
      </c>
      <c r="AA5315" t="b">
        <f>ABS(T5315-Z5315)&gt;25000</f>
        <v>1</v>
      </c>
      <c r="AB5315">
        <v>434278</v>
      </c>
      <c r="AC5315">
        <v>0</v>
      </c>
      <c r="AD5315">
        <v>434278</v>
      </c>
      <c r="AE5315">
        <v>712193</v>
      </c>
      <c r="AF5315">
        <v>0</v>
      </c>
      <c r="AG5315">
        <v>0</v>
      </c>
      <c r="AH5315">
        <v>4567062</v>
      </c>
      <c r="AI5315">
        <v>5279255</v>
      </c>
      <c r="AJ5315">
        <v>740269</v>
      </c>
      <c r="AK5315">
        <v>0</v>
      </c>
      <c r="AL5315">
        <v>0</v>
      </c>
      <c r="AM5315">
        <v>2708389</v>
      </c>
      <c r="AN5315">
        <v>3448658</v>
      </c>
      <c r="AO5315">
        <v>1830597</v>
      </c>
      <c r="AQ5315">
        <f>K5315/R5315</f>
        <v>0</v>
      </c>
    </row>
    <row r="5316" spans="1:43" x14ac:dyDescent="0.35">
      <c r="A5316" t="s">
        <v>10999</v>
      </c>
      <c r="B5316" t="s">
        <v>11000</v>
      </c>
      <c r="C5316" t="s">
        <v>38</v>
      </c>
      <c r="D5316" t="str">
        <f>IF(P5316&lt;=50000,"Extra Small",IF(AND(P5316&gt;=50000,P5316&lt;250000),"Small",IF(AND(P5316&gt;=250000,P5316&lt;1000000),"Medium",IF(AND(P5316&gt;=1000000,P5316&lt;10000000),"Large",IF(AND(P5316&gt;=10000000,P5316&lt;100000000),"Extra Large",IF(P5316&gt;=100000000,"Extra-extra-large"))))))</f>
        <v>Large</v>
      </c>
      <c r="E5316" t="s">
        <v>85</v>
      </c>
      <c r="F5316">
        <v>18</v>
      </c>
      <c r="G5316">
        <v>7</v>
      </c>
      <c r="H5316">
        <v>2</v>
      </c>
      <c r="I5316">
        <v>24.55</v>
      </c>
      <c r="J5316" t="s">
        <v>61</v>
      </c>
      <c r="K5316">
        <v>1598809</v>
      </c>
      <c r="L5316">
        <v>0</v>
      </c>
      <c r="M5316">
        <v>2609455</v>
      </c>
      <c r="N5316">
        <v>7090</v>
      </c>
      <c r="O5316">
        <v>311693</v>
      </c>
      <c r="P5316">
        <v>4527047</v>
      </c>
      <c r="Q5316">
        <v>0</v>
      </c>
      <c r="R5316">
        <v>4527047</v>
      </c>
      <c r="S5316" t="str">
        <f t="shared" si="166"/>
        <v>False</v>
      </c>
      <c r="T5316">
        <v>1337966</v>
      </c>
      <c r="U5316" t="b">
        <f t="shared" si="167"/>
        <v>0</v>
      </c>
      <c r="V5316">
        <v>87</v>
      </c>
      <c r="W5316">
        <v>0</v>
      </c>
      <c r="X5316">
        <v>0</v>
      </c>
      <c r="Y5316">
        <v>3157844</v>
      </c>
      <c r="Z5316">
        <v>4495897</v>
      </c>
      <c r="AA5316" t="b">
        <f>ABS(T5316-Z5316)&gt;1000000</f>
        <v>1</v>
      </c>
      <c r="AB5316">
        <v>31150</v>
      </c>
      <c r="AC5316">
        <v>-63420</v>
      </c>
      <c r="AD5316">
        <v>-32270</v>
      </c>
      <c r="AE5316">
        <v>2926344</v>
      </c>
      <c r="AF5316">
        <v>0</v>
      </c>
      <c r="AG5316">
        <v>53425</v>
      </c>
      <c r="AH5316">
        <v>53425</v>
      </c>
      <c r="AI5316">
        <v>2979769</v>
      </c>
      <c r="AJ5316">
        <v>1682380</v>
      </c>
      <c r="AK5316">
        <v>0</v>
      </c>
      <c r="AL5316">
        <v>13280</v>
      </c>
      <c r="AM5316">
        <v>13280</v>
      </c>
      <c r="AN5316">
        <v>1695660</v>
      </c>
      <c r="AO5316">
        <v>1284109</v>
      </c>
      <c r="AQ5316">
        <f>K5316/R5316</f>
        <v>0.3531681910967569</v>
      </c>
    </row>
    <row r="5317" spans="1:43" x14ac:dyDescent="0.35">
      <c r="A5317" t="s">
        <v>11001</v>
      </c>
      <c r="B5317" t="s">
        <v>11002</v>
      </c>
      <c r="C5317" t="s">
        <v>38</v>
      </c>
      <c r="D5317" t="str">
        <f>IF(P5317&lt;=50000,"Extra Small",IF(AND(P5317&gt;=50000,P5317&lt;250000),"Small",IF(AND(P5317&gt;=250000,P5317&lt;1000000),"Medium",IF(AND(P5317&gt;=1000000,P5317&lt;10000000),"Large",IF(AND(P5317&gt;=10000000,P5317&lt;100000000),"Extra Large",IF(P5317&gt;=100000000,"Extra-extra-large"))))))</f>
        <v>Large</v>
      </c>
      <c r="E5317" t="s">
        <v>110</v>
      </c>
      <c r="F5317">
        <v>2</v>
      </c>
      <c r="G5317">
        <v>1</v>
      </c>
      <c r="H5317">
        <v>10</v>
      </c>
      <c r="I5317">
        <v>5.18</v>
      </c>
      <c r="J5317" t="s">
        <v>216</v>
      </c>
      <c r="K5317">
        <v>0</v>
      </c>
      <c r="L5317">
        <v>50</v>
      </c>
      <c r="M5317">
        <v>1103541</v>
      </c>
      <c r="N5317">
        <v>0</v>
      </c>
      <c r="O5317">
        <v>0</v>
      </c>
      <c r="P5317">
        <v>1103591</v>
      </c>
      <c r="Q5317">
        <v>0</v>
      </c>
      <c r="R5317">
        <v>1103591</v>
      </c>
      <c r="S5317" t="str">
        <f t="shared" si="166"/>
        <v>False</v>
      </c>
      <c r="T5317">
        <v>460216</v>
      </c>
      <c r="U5317" t="b">
        <f t="shared" si="167"/>
        <v>0</v>
      </c>
      <c r="V5317">
        <v>1760</v>
      </c>
      <c r="W5317">
        <v>546</v>
      </c>
      <c r="X5317">
        <v>0</v>
      </c>
      <c r="Y5317">
        <v>599432</v>
      </c>
      <c r="Z5317">
        <v>1061954</v>
      </c>
      <c r="AA5317" t="b">
        <f>ABS(T5317-Z5317)&gt;1000000</f>
        <v>0</v>
      </c>
      <c r="AB5317">
        <v>41637</v>
      </c>
      <c r="AC5317">
        <v>0</v>
      </c>
      <c r="AD5317">
        <v>41637</v>
      </c>
      <c r="AE5317">
        <v>200002</v>
      </c>
      <c r="AF5317">
        <v>0</v>
      </c>
      <c r="AG5317">
        <v>546464</v>
      </c>
      <c r="AH5317">
        <v>546464</v>
      </c>
      <c r="AI5317">
        <v>746466</v>
      </c>
      <c r="AJ5317">
        <v>572632</v>
      </c>
      <c r="AK5317">
        <v>0</v>
      </c>
      <c r="AL5317">
        <v>0</v>
      </c>
      <c r="AM5317">
        <v>0</v>
      </c>
      <c r="AN5317">
        <v>572632</v>
      </c>
      <c r="AO5317">
        <v>173834</v>
      </c>
      <c r="AQ5317">
        <f>K5317/R5317</f>
        <v>0</v>
      </c>
    </row>
    <row r="5318" spans="1:43" x14ac:dyDescent="0.35">
      <c r="A5318" t="s">
        <v>11003</v>
      </c>
      <c r="B5318" t="s">
        <v>11004</v>
      </c>
      <c r="C5318" t="s">
        <v>38</v>
      </c>
      <c r="D5318" t="str">
        <f>IF(P5318&lt;=50000,"Extra Small",IF(AND(P5318&gt;=50000,P5318&lt;250000),"Small",IF(AND(P5318&gt;=250000,P5318&lt;1000000),"Medium",IF(AND(P5318&gt;=1000000,P5318&lt;10000000),"Large",IF(AND(P5318&gt;=10000000,P5318&lt;100000000),"Extra Large",IF(P5318&gt;=100000000,"Extra-extra-large"))))))</f>
        <v>Medium</v>
      </c>
      <c r="E5318" t="s">
        <v>73</v>
      </c>
      <c r="F5318">
        <v>1</v>
      </c>
      <c r="G5318">
        <v>1</v>
      </c>
      <c r="H5318">
        <v>0</v>
      </c>
      <c r="I5318">
        <v>1.7</v>
      </c>
      <c r="J5318" t="s">
        <v>48</v>
      </c>
      <c r="K5318">
        <v>0</v>
      </c>
      <c r="L5318">
        <v>0</v>
      </c>
      <c r="M5318">
        <v>539421</v>
      </c>
      <c r="N5318">
        <v>15728</v>
      </c>
      <c r="O5318">
        <v>42119</v>
      </c>
      <c r="P5318">
        <v>597268</v>
      </c>
      <c r="Q5318">
        <v>0</v>
      </c>
      <c r="R5318">
        <v>597268</v>
      </c>
      <c r="S5318" t="str">
        <f t="shared" si="166"/>
        <v>False</v>
      </c>
      <c r="T5318">
        <v>141198</v>
      </c>
      <c r="U5318" t="b">
        <f t="shared" si="167"/>
        <v>0</v>
      </c>
      <c r="V5318">
        <v>0</v>
      </c>
      <c r="W5318">
        <v>0</v>
      </c>
      <c r="X5318">
        <v>0</v>
      </c>
      <c r="Y5318">
        <v>756809</v>
      </c>
      <c r="Z5318">
        <v>898007</v>
      </c>
      <c r="AA5318" t="b">
        <f>ABS(T5318-Z5318)&gt;25000</f>
        <v>1</v>
      </c>
      <c r="AB5318">
        <v>-300739</v>
      </c>
      <c r="AC5318">
        <v>0</v>
      </c>
      <c r="AD5318">
        <v>-300739</v>
      </c>
      <c r="AE5318">
        <v>196766</v>
      </c>
      <c r="AF5318">
        <v>0</v>
      </c>
      <c r="AG5318">
        <v>0</v>
      </c>
      <c r="AH5318">
        <v>9511735</v>
      </c>
      <c r="AI5318">
        <v>9708501</v>
      </c>
      <c r="AJ5318">
        <v>266754</v>
      </c>
      <c r="AK5318">
        <v>0</v>
      </c>
      <c r="AL5318">
        <v>0</v>
      </c>
      <c r="AM5318">
        <v>2768677</v>
      </c>
      <c r="AN5318">
        <v>3035431</v>
      </c>
      <c r="AO5318">
        <v>6673070</v>
      </c>
      <c r="AQ5318">
        <f>K5318/R5318</f>
        <v>0</v>
      </c>
    </row>
    <row r="5319" spans="1:43" x14ac:dyDescent="0.35">
      <c r="A5319" t="s">
        <v>11005</v>
      </c>
      <c r="B5319" t="s">
        <v>11006</v>
      </c>
      <c r="C5319" t="s">
        <v>38</v>
      </c>
      <c r="D5319" t="str">
        <f>IF(P5319&lt;=50000,"Extra Small",IF(AND(P5319&gt;=50000,P5319&lt;250000),"Small",IF(AND(P5319&gt;=250000,P5319&lt;1000000),"Medium",IF(AND(P5319&gt;=1000000,P5319&lt;10000000),"Large",IF(AND(P5319&gt;=10000000,P5319&lt;100000000),"Extra Large",IF(P5319&gt;=100000000,"Extra-extra-large"))))))</f>
        <v>Extra Small</v>
      </c>
      <c r="E5319" t="s">
        <v>131</v>
      </c>
      <c r="F5319">
        <v>0</v>
      </c>
      <c r="G5319">
        <v>0</v>
      </c>
      <c r="H5319">
        <v>0</v>
      </c>
      <c r="I5319">
        <v>0</v>
      </c>
      <c r="J5319" t="s">
        <v>61</v>
      </c>
      <c r="K5319">
        <v>4071</v>
      </c>
      <c r="L5319">
        <v>27872</v>
      </c>
      <c r="M5319">
        <v>0</v>
      </c>
      <c r="N5319">
        <v>647</v>
      </c>
      <c r="O5319">
        <v>8410</v>
      </c>
      <c r="P5319">
        <v>41000</v>
      </c>
      <c r="Q5319">
        <v>0</v>
      </c>
      <c r="R5319">
        <v>41000</v>
      </c>
      <c r="S5319" t="str">
        <f t="shared" si="166"/>
        <v>False</v>
      </c>
      <c r="T5319">
        <v>0</v>
      </c>
      <c r="U5319" t="e">
        <f t="shared" si="167"/>
        <v>#DIV/0!</v>
      </c>
      <c r="V5319">
        <v>0</v>
      </c>
      <c r="W5319">
        <v>0</v>
      </c>
      <c r="X5319">
        <v>0</v>
      </c>
      <c r="Y5319">
        <v>76981</v>
      </c>
      <c r="Z5319">
        <v>76981</v>
      </c>
      <c r="AA5319" t="b">
        <f>ABS(T5319-Z5319)&gt;25000</f>
        <v>1</v>
      </c>
      <c r="AB5319">
        <v>-35981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64853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64853</v>
      </c>
      <c r="AQ5319">
        <f>K5319/R5319</f>
        <v>9.9292682926829273E-2</v>
      </c>
    </row>
    <row r="5320" spans="1:43" x14ac:dyDescent="0.35">
      <c r="A5320" t="s">
        <v>11007</v>
      </c>
      <c r="B5320" t="s">
        <v>11008</v>
      </c>
      <c r="C5320" t="s">
        <v>38</v>
      </c>
      <c r="D5320" t="str">
        <f>IF(P5320&lt;=50000,"Extra Small",IF(AND(P5320&gt;=50000,P5320&lt;250000),"Small",IF(AND(P5320&gt;=250000,P5320&lt;1000000),"Medium",IF(AND(P5320&gt;=1000000,P5320&lt;10000000),"Large",IF(AND(P5320&gt;=10000000,P5320&lt;100000000),"Extra Large",IF(P5320&gt;=100000000,"Extra-extra-large"))))))</f>
        <v>Extra Small</v>
      </c>
      <c r="E5320" t="s">
        <v>43</v>
      </c>
      <c r="F5320">
        <v>0</v>
      </c>
      <c r="G5320">
        <v>0</v>
      </c>
      <c r="H5320">
        <v>0</v>
      </c>
      <c r="I5320">
        <v>0</v>
      </c>
      <c r="J5320" t="s">
        <v>44</v>
      </c>
      <c r="K5320">
        <v>454</v>
      </c>
      <c r="L5320">
        <v>15185</v>
      </c>
      <c r="M5320">
        <v>0</v>
      </c>
      <c r="N5320">
        <v>0</v>
      </c>
      <c r="O5320">
        <v>0</v>
      </c>
      <c r="P5320">
        <v>15639</v>
      </c>
      <c r="Q5320">
        <v>0</v>
      </c>
      <c r="R5320">
        <v>15639</v>
      </c>
      <c r="S5320" t="str">
        <f t="shared" si="166"/>
        <v>False</v>
      </c>
      <c r="T5320">
        <v>0</v>
      </c>
      <c r="U5320" t="e">
        <f t="shared" si="167"/>
        <v>#DIV/0!</v>
      </c>
      <c r="V5320">
        <v>0</v>
      </c>
      <c r="W5320">
        <v>909</v>
      </c>
      <c r="X5320">
        <v>0</v>
      </c>
      <c r="Y5320">
        <v>12056</v>
      </c>
      <c r="Z5320">
        <v>12965</v>
      </c>
      <c r="AA5320" t="b">
        <f>ABS(T5320-Z5320)&gt;25000</f>
        <v>0</v>
      </c>
      <c r="AB5320">
        <v>2674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9</v>
      </c>
      <c r="AO5320">
        <v>-9</v>
      </c>
      <c r="AQ5320">
        <f>K5320/R5320</f>
        <v>2.9029989129739753E-2</v>
      </c>
    </row>
    <row r="5321" spans="1:43" x14ac:dyDescent="0.35">
      <c r="A5321" t="s">
        <v>11009</v>
      </c>
      <c r="B5321" t="s">
        <v>11010</v>
      </c>
      <c r="C5321" t="s">
        <v>38</v>
      </c>
      <c r="D5321" t="str">
        <f>IF(P5321&lt;=50000,"Extra Small",IF(AND(P5321&gt;=50000,P5321&lt;250000),"Small",IF(AND(P5321&gt;=250000,P5321&lt;1000000),"Medium",IF(AND(P5321&gt;=1000000,P5321&lt;10000000),"Large",IF(AND(P5321&gt;=10000000,P5321&lt;100000000),"Extra Large",IF(P5321&gt;=100000000,"Extra-extra-large"))))))</f>
        <v>Medium</v>
      </c>
      <c r="E5321" t="s">
        <v>43</v>
      </c>
      <c r="F5321">
        <v>3</v>
      </c>
      <c r="G5321">
        <v>17</v>
      </c>
      <c r="H5321">
        <v>5</v>
      </c>
      <c r="I5321">
        <v>11.66</v>
      </c>
      <c r="J5321" t="s">
        <v>56</v>
      </c>
      <c r="K5321">
        <v>366517</v>
      </c>
      <c r="L5321">
        <v>0</v>
      </c>
      <c r="M5321">
        <v>599514</v>
      </c>
      <c r="N5321">
        <v>0</v>
      </c>
      <c r="O5321">
        <v>10888</v>
      </c>
      <c r="P5321">
        <v>976919</v>
      </c>
      <c r="Q5321">
        <v>0</v>
      </c>
      <c r="R5321">
        <v>976919</v>
      </c>
      <c r="S5321" t="str">
        <f t="shared" si="166"/>
        <v>False</v>
      </c>
      <c r="T5321">
        <v>796406</v>
      </c>
      <c r="U5321" t="b">
        <f t="shared" si="167"/>
        <v>0</v>
      </c>
      <c r="V5321">
        <v>0</v>
      </c>
      <c r="W5321">
        <v>0</v>
      </c>
      <c r="X5321">
        <v>0</v>
      </c>
      <c r="Y5321">
        <v>116683</v>
      </c>
      <c r="Z5321">
        <v>913089</v>
      </c>
      <c r="AA5321" t="b">
        <f>ABS(T5321-Z5321)&gt;25000</f>
        <v>1</v>
      </c>
      <c r="AB5321">
        <v>63830</v>
      </c>
      <c r="AC5321">
        <v>0</v>
      </c>
      <c r="AD5321">
        <v>63830</v>
      </c>
      <c r="AE5321">
        <v>357208</v>
      </c>
      <c r="AF5321">
        <v>0</v>
      </c>
      <c r="AG5321">
        <v>0</v>
      </c>
      <c r="AH5321">
        <v>65020</v>
      </c>
      <c r="AI5321">
        <v>422228</v>
      </c>
      <c r="AJ5321">
        <v>135168</v>
      </c>
      <c r="AK5321">
        <v>0</v>
      </c>
      <c r="AL5321">
        <v>0</v>
      </c>
      <c r="AM5321">
        <v>0</v>
      </c>
      <c r="AN5321">
        <v>135168</v>
      </c>
      <c r="AO5321">
        <v>287060</v>
      </c>
      <c r="AQ5321">
        <f>K5321/R5321</f>
        <v>0.37517644758674978</v>
      </c>
    </row>
    <row r="5322" spans="1:43" x14ac:dyDescent="0.35">
      <c r="A5322" t="s">
        <v>11011</v>
      </c>
      <c r="B5322" t="s">
        <v>11012</v>
      </c>
      <c r="C5322" t="s">
        <v>38</v>
      </c>
      <c r="D5322" t="str">
        <f>IF(P5322&lt;=50000,"Extra Small",IF(AND(P5322&gt;=50000,P5322&lt;250000),"Small",IF(AND(P5322&gt;=250000,P5322&lt;1000000),"Medium",IF(AND(P5322&gt;=1000000,P5322&lt;10000000),"Large",IF(AND(P5322&gt;=10000000,P5322&lt;100000000),"Extra Large",IF(P5322&gt;=100000000,"Extra-extra-large"))))))</f>
        <v>Extra Large</v>
      </c>
      <c r="E5322" t="s">
        <v>55</v>
      </c>
      <c r="F5322">
        <v>69</v>
      </c>
      <c r="G5322">
        <v>105</v>
      </c>
      <c r="H5322">
        <v>27</v>
      </c>
      <c r="I5322">
        <v>131</v>
      </c>
      <c r="J5322" t="s">
        <v>556</v>
      </c>
      <c r="K5322">
        <v>11659297</v>
      </c>
      <c r="L5322">
        <v>26498</v>
      </c>
      <c r="M5322">
        <v>3624880</v>
      </c>
      <c r="N5322">
        <v>486499</v>
      </c>
      <c r="O5322">
        <v>179518</v>
      </c>
      <c r="P5322">
        <v>15976692</v>
      </c>
      <c r="Q5322">
        <v>994965</v>
      </c>
      <c r="R5322">
        <v>16971657</v>
      </c>
      <c r="S5322" t="str">
        <f t="shared" si="166"/>
        <v>False</v>
      </c>
      <c r="T5322">
        <v>11471557</v>
      </c>
      <c r="U5322" t="b">
        <f t="shared" si="167"/>
        <v>0</v>
      </c>
      <c r="V5322">
        <v>0</v>
      </c>
      <c r="W5322">
        <v>0</v>
      </c>
      <c r="X5322">
        <v>0</v>
      </c>
      <c r="Y5322">
        <v>4348411</v>
      </c>
      <c r="Z5322">
        <v>15819968</v>
      </c>
      <c r="AA5322" t="b">
        <f>ABS(T5322-Z5322)&gt;1000000</f>
        <v>1</v>
      </c>
      <c r="AB5322">
        <v>1151689</v>
      </c>
      <c r="AC5322">
        <v>0</v>
      </c>
      <c r="AD5322">
        <v>1151689</v>
      </c>
      <c r="AE5322">
        <v>14775882</v>
      </c>
      <c r="AF5322">
        <v>0</v>
      </c>
      <c r="AG5322">
        <v>16424115</v>
      </c>
      <c r="AH5322">
        <v>16424115</v>
      </c>
      <c r="AI5322">
        <v>31199997</v>
      </c>
      <c r="AJ5322">
        <v>5498474</v>
      </c>
      <c r="AK5322">
        <v>0</v>
      </c>
      <c r="AL5322">
        <v>1032334</v>
      </c>
      <c r="AM5322">
        <v>1032334</v>
      </c>
      <c r="AN5322">
        <v>6530808</v>
      </c>
      <c r="AO5322">
        <v>24669189</v>
      </c>
      <c r="AQ5322">
        <f>K5322/R5322</f>
        <v>0.68698636791917256</v>
      </c>
    </row>
    <row r="5323" spans="1:43" x14ac:dyDescent="0.35">
      <c r="A5323" t="s">
        <v>11013</v>
      </c>
      <c r="B5323" t="s">
        <v>11014</v>
      </c>
      <c r="C5323" t="s">
        <v>50</v>
      </c>
      <c r="D5323" t="str">
        <f>IF(P5323&lt;=50000,"Extra Small",IF(AND(P5323&gt;=50000,P5323&lt;250000),"Small",IF(AND(P5323&gt;=250000,P5323&lt;1000000),"Medium",IF(AND(P5323&gt;=1000000,P5323&lt;10000000),"Large",IF(AND(P5323&gt;=10000000,P5323&lt;100000000),"Extra Large",IF(P5323&gt;=100000000,"Extra-extra-large"))))))</f>
        <v>Extra Large</v>
      </c>
      <c r="E5323" t="s">
        <v>88</v>
      </c>
      <c r="F5323">
        <v>86</v>
      </c>
      <c r="G5323">
        <v>16</v>
      </c>
      <c r="H5323">
        <v>4</v>
      </c>
      <c r="I5323">
        <v>91.85</v>
      </c>
      <c r="J5323" t="s">
        <v>48</v>
      </c>
      <c r="K5323">
        <v>12303800</v>
      </c>
      <c r="L5323">
        <v>0</v>
      </c>
      <c r="M5323">
        <v>267389</v>
      </c>
      <c r="N5323">
        <v>3762</v>
      </c>
      <c r="O5323">
        <v>30928</v>
      </c>
      <c r="P5323">
        <v>12605879</v>
      </c>
      <c r="Q5323">
        <v>0</v>
      </c>
      <c r="R5323">
        <v>12605879</v>
      </c>
      <c r="S5323" t="str">
        <f t="shared" si="166"/>
        <v>False</v>
      </c>
      <c r="T5323">
        <v>6067313</v>
      </c>
      <c r="U5323" t="b">
        <f t="shared" si="167"/>
        <v>0</v>
      </c>
      <c r="V5323">
        <v>41549</v>
      </c>
      <c r="W5323">
        <v>0</v>
      </c>
      <c r="X5323">
        <v>0</v>
      </c>
      <c r="Y5323">
        <v>6675584</v>
      </c>
      <c r="Z5323">
        <v>12784446</v>
      </c>
      <c r="AA5323" t="b">
        <f>ABS(T5323-Z5323)&gt;1000000</f>
        <v>1</v>
      </c>
      <c r="AB5323">
        <v>-178567</v>
      </c>
      <c r="AC5323">
        <v>0</v>
      </c>
      <c r="AD5323">
        <v>-178567</v>
      </c>
      <c r="AE5323">
        <v>851573</v>
      </c>
      <c r="AF5323">
        <v>0</v>
      </c>
      <c r="AG5323">
        <v>802159</v>
      </c>
      <c r="AH5323">
        <v>802159</v>
      </c>
      <c r="AI5323">
        <v>1653732</v>
      </c>
      <c r="AJ5323">
        <v>1185051</v>
      </c>
      <c r="AK5323">
        <v>96846</v>
      </c>
      <c r="AL5323">
        <v>273269</v>
      </c>
      <c r="AM5323">
        <v>370115</v>
      </c>
      <c r="AN5323">
        <v>1555166</v>
      </c>
      <c r="AO5323">
        <v>98566</v>
      </c>
      <c r="AQ5323">
        <f>K5323/R5323</f>
        <v>0.97603665718193866</v>
      </c>
    </row>
    <row r="5324" spans="1:43" x14ac:dyDescent="0.35">
      <c r="A5324" t="s">
        <v>11015</v>
      </c>
      <c r="B5324" t="s">
        <v>11016</v>
      </c>
      <c r="C5324" t="s">
        <v>38</v>
      </c>
      <c r="D5324" t="str">
        <f>IF(P5324&lt;=50000,"Extra Small",IF(AND(P5324&gt;=50000,P5324&lt;250000),"Small",IF(AND(P5324&gt;=250000,P5324&lt;1000000),"Medium",IF(AND(P5324&gt;=1000000,P5324&lt;10000000),"Large",IF(AND(P5324&gt;=10000000,P5324&lt;100000000),"Extra Large",IF(P5324&gt;=100000000,"Extra-extra-large"))))))</f>
        <v>Small</v>
      </c>
      <c r="E5324" t="s">
        <v>85</v>
      </c>
      <c r="F5324">
        <v>0</v>
      </c>
      <c r="G5324">
        <v>2</v>
      </c>
      <c r="H5324">
        <v>0</v>
      </c>
      <c r="I5324">
        <v>1.5</v>
      </c>
      <c r="J5324" t="s">
        <v>143</v>
      </c>
      <c r="K5324">
        <v>20046</v>
      </c>
      <c r="L5324">
        <v>6665</v>
      </c>
      <c r="M5324">
        <v>13463</v>
      </c>
      <c r="N5324">
        <v>1160</v>
      </c>
      <c r="O5324">
        <v>13385</v>
      </c>
      <c r="P5324">
        <v>54719</v>
      </c>
      <c r="Q5324">
        <v>24600</v>
      </c>
      <c r="R5324">
        <v>79319</v>
      </c>
      <c r="S5324" t="str">
        <f t="shared" si="166"/>
        <v>False</v>
      </c>
      <c r="T5324">
        <v>49949</v>
      </c>
      <c r="U5324" t="b">
        <f t="shared" si="167"/>
        <v>0</v>
      </c>
      <c r="V5324">
        <v>0</v>
      </c>
      <c r="W5324">
        <v>100</v>
      </c>
      <c r="X5324">
        <v>0</v>
      </c>
      <c r="Y5324">
        <v>13832</v>
      </c>
      <c r="Z5324">
        <v>63881</v>
      </c>
      <c r="AA5324" t="b">
        <f>ABS(T5324-Z5324)&gt;25000</f>
        <v>0</v>
      </c>
      <c r="AB5324">
        <v>15438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41436</v>
      </c>
      <c r="AJ5324">
        <v>0</v>
      </c>
      <c r="AK5324">
        <v>0</v>
      </c>
      <c r="AL5324">
        <v>0</v>
      </c>
      <c r="AM5324">
        <v>0</v>
      </c>
      <c r="AN5324">
        <v>1923</v>
      </c>
      <c r="AO5324">
        <v>39513</v>
      </c>
      <c r="AQ5324">
        <f>K5324/R5324</f>
        <v>0.25272633290888691</v>
      </c>
    </row>
    <row r="5325" spans="1:43" x14ac:dyDescent="0.35">
      <c r="A5325" t="s">
        <v>11017</v>
      </c>
      <c r="B5325" t="s">
        <v>11018</v>
      </c>
      <c r="C5325" t="s">
        <v>38</v>
      </c>
      <c r="D5325" t="str">
        <f>IF(P5325&lt;=50000,"Extra Small",IF(AND(P5325&gt;=50000,P5325&lt;250000),"Small",IF(AND(P5325&gt;=250000,P5325&lt;1000000),"Medium",IF(AND(P5325&gt;=1000000,P5325&lt;10000000),"Large",IF(AND(P5325&gt;=10000000,P5325&lt;100000000),"Extra Large",IF(P5325&gt;=100000000,"Extra-extra-large"))))))</f>
        <v>Extra Small</v>
      </c>
      <c r="E5325" t="s">
        <v>110</v>
      </c>
      <c r="F5325">
        <v>0</v>
      </c>
      <c r="G5325">
        <v>0</v>
      </c>
      <c r="H5325">
        <v>0</v>
      </c>
      <c r="I5325">
        <v>0</v>
      </c>
      <c r="J5325" t="s">
        <v>44</v>
      </c>
      <c r="K5325">
        <v>700</v>
      </c>
      <c r="L5325">
        <v>4321</v>
      </c>
      <c r="M5325">
        <v>0</v>
      </c>
      <c r="N5325">
        <v>0</v>
      </c>
      <c r="O5325">
        <v>0</v>
      </c>
      <c r="P5325">
        <v>5021</v>
      </c>
      <c r="Q5325">
        <v>0</v>
      </c>
      <c r="R5325">
        <v>5021</v>
      </c>
      <c r="S5325" t="str">
        <f t="shared" si="166"/>
        <v>False</v>
      </c>
      <c r="T5325">
        <v>0</v>
      </c>
      <c r="U5325" t="e">
        <f t="shared" si="167"/>
        <v>#DIV/0!</v>
      </c>
      <c r="V5325">
        <v>0</v>
      </c>
      <c r="W5325">
        <v>0</v>
      </c>
      <c r="X5325">
        <v>0</v>
      </c>
      <c r="Y5325">
        <v>0</v>
      </c>
      <c r="Z5325">
        <v>0</v>
      </c>
      <c r="AA5325" t="b">
        <f>ABS(T5325-Z5325)&gt;25000</f>
        <v>0</v>
      </c>
      <c r="AB5325">
        <v>5021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Q5325">
        <f>K5325/R5325</f>
        <v>0.13941445927106155</v>
      </c>
    </row>
    <row r="5326" spans="1:43" x14ac:dyDescent="0.35">
      <c r="A5326" t="s">
        <v>11019</v>
      </c>
      <c r="B5326" t="s">
        <v>11020</v>
      </c>
      <c r="C5326" t="s">
        <v>38</v>
      </c>
      <c r="D5326" t="str">
        <f>IF(P5326&lt;=50000,"Extra Small",IF(AND(P5326&gt;=50000,P5326&lt;250000),"Small",IF(AND(P5326&gt;=250000,P5326&lt;1000000),"Medium",IF(AND(P5326&gt;=1000000,P5326&lt;10000000),"Large",IF(AND(P5326&gt;=10000000,P5326&lt;100000000),"Extra Large",IF(P5326&gt;=100000000,"Extra-extra-large"))))))</f>
        <v>Large</v>
      </c>
      <c r="E5326" t="s">
        <v>85</v>
      </c>
      <c r="F5326">
        <v>3</v>
      </c>
      <c r="G5326">
        <v>3</v>
      </c>
      <c r="H5326">
        <v>4</v>
      </c>
      <c r="I5326">
        <v>184</v>
      </c>
      <c r="J5326" t="s">
        <v>216</v>
      </c>
      <c r="K5326">
        <v>0</v>
      </c>
      <c r="L5326">
        <v>0</v>
      </c>
      <c r="M5326">
        <v>1057458</v>
      </c>
      <c r="N5326">
        <v>8846</v>
      </c>
      <c r="O5326">
        <v>1623</v>
      </c>
      <c r="P5326">
        <v>1067927</v>
      </c>
      <c r="Q5326">
        <v>0</v>
      </c>
      <c r="R5326">
        <v>1067927</v>
      </c>
      <c r="S5326" t="str">
        <f t="shared" si="166"/>
        <v>False</v>
      </c>
      <c r="T5326">
        <v>477240</v>
      </c>
      <c r="U5326" t="b">
        <f t="shared" si="167"/>
        <v>0</v>
      </c>
      <c r="V5326">
        <v>0</v>
      </c>
      <c r="W5326">
        <v>0</v>
      </c>
      <c r="X5326">
        <v>0</v>
      </c>
      <c r="Y5326">
        <v>613677</v>
      </c>
      <c r="Z5326">
        <v>1090917</v>
      </c>
      <c r="AA5326" t="b">
        <f>ABS(T5326-Z5326)&gt;1000000</f>
        <v>0</v>
      </c>
      <c r="AB5326">
        <v>-22990</v>
      </c>
      <c r="AC5326">
        <v>0</v>
      </c>
      <c r="AD5326">
        <v>-22990</v>
      </c>
      <c r="AE5326">
        <v>800037</v>
      </c>
      <c r="AF5326">
        <v>0</v>
      </c>
      <c r="AG5326">
        <v>9069096</v>
      </c>
      <c r="AH5326">
        <v>9069096</v>
      </c>
      <c r="AI5326">
        <v>9869133</v>
      </c>
      <c r="AJ5326">
        <v>168000</v>
      </c>
      <c r="AK5326">
        <v>0</v>
      </c>
      <c r="AL5326">
        <v>8148977</v>
      </c>
      <c r="AM5326">
        <v>8148977</v>
      </c>
      <c r="AN5326">
        <v>8316977</v>
      </c>
      <c r="AO5326">
        <v>1552156</v>
      </c>
      <c r="AQ5326">
        <f>K5326/R5326</f>
        <v>0</v>
      </c>
    </row>
    <row r="5327" spans="1:43" x14ac:dyDescent="0.35">
      <c r="A5327" t="s">
        <v>11021</v>
      </c>
      <c r="B5327" t="s">
        <v>11022</v>
      </c>
      <c r="C5327" t="s">
        <v>38</v>
      </c>
      <c r="D5327" t="str">
        <f>IF(P5327&lt;=50000,"Extra Small",IF(AND(P5327&gt;=50000,P5327&lt;250000),"Small",IF(AND(P5327&gt;=250000,P5327&lt;1000000),"Medium",IF(AND(P5327&gt;=1000000,P5327&lt;10000000),"Large",IF(AND(P5327&gt;=10000000,P5327&lt;100000000),"Extra Large",IF(P5327&gt;=100000000,"Extra-extra-large"))))))</f>
        <v>Extra Small</v>
      </c>
      <c r="E5327" t="s">
        <v>206</v>
      </c>
      <c r="F5327">
        <v>0</v>
      </c>
      <c r="G5327">
        <v>0</v>
      </c>
      <c r="H5327">
        <v>0</v>
      </c>
      <c r="I5327">
        <v>0</v>
      </c>
      <c r="J5327" t="s">
        <v>130</v>
      </c>
      <c r="K5327">
        <v>4546</v>
      </c>
      <c r="L5327">
        <v>0</v>
      </c>
      <c r="M5327">
        <v>0</v>
      </c>
      <c r="N5327">
        <v>0</v>
      </c>
      <c r="O5327">
        <v>23498</v>
      </c>
      <c r="P5327">
        <v>28044</v>
      </c>
      <c r="Q5327">
        <v>0</v>
      </c>
      <c r="R5327">
        <v>28044</v>
      </c>
      <c r="S5327" t="str">
        <f t="shared" si="166"/>
        <v>False</v>
      </c>
      <c r="T5327">
        <v>0</v>
      </c>
      <c r="U5327" t="e">
        <f t="shared" si="167"/>
        <v>#DIV/0!</v>
      </c>
      <c r="V5327">
        <v>0</v>
      </c>
      <c r="W5327">
        <v>0</v>
      </c>
      <c r="X5327">
        <v>0</v>
      </c>
      <c r="Y5327">
        <v>33383</v>
      </c>
      <c r="Z5327">
        <v>33383</v>
      </c>
      <c r="AA5327" t="b">
        <f>ABS(T5327-Z5327)&gt;25000</f>
        <v>1</v>
      </c>
      <c r="AB5327">
        <v>-5339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38927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38927</v>
      </c>
      <c r="AQ5327">
        <f>K5327/R5327</f>
        <v>0.1621024104977892</v>
      </c>
    </row>
    <row r="5328" spans="1:43" x14ac:dyDescent="0.35">
      <c r="A5328" t="s">
        <v>11023</v>
      </c>
      <c r="B5328" t="s">
        <v>11024</v>
      </c>
      <c r="C5328" t="s">
        <v>38</v>
      </c>
      <c r="D5328" t="str">
        <f>IF(P5328&lt;=50000,"Extra Small",IF(AND(P5328&gt;=50000,P5328&lt;250000),"Small",IF(AND(P5328&gt;=250000,P5328&lt;1000000),"Medium",IF(AND(P5328&gt;=1000000,P5328&lt;10000000),"Large",IF(AND(P5328&gt;=10000000,P5328&lt;100000000),"Extra Large",IF(P5328&gt;=100000000,"Extra-extra-large"))))))</f>
        <v>Small</v>
      </c>
      <c r="E5328" t="s">
        <v>43</v>
      </c>
      <c r="F5328">
        <v>0</v>
      </c>
      <c r="G5328">
        <v>0</v>
      </c>
      <c r="H5328">
        <v>0</v>
      </c>
      <c r="I5328">
        <v>0</v>
      </c>
      <c r="J5328" t="s">
        <v>143</v>
      </c>
      <c r="K5328">
        <v>2500</v>
      </c>
      <c r="L5328">
        <v>34722</v>
      </c>
      <c r="M5328">
        <v>10468</v>
      </c>
      <c r="N5328">
        <v>369</v>
      </c>
      <c r="O5328">
        <v>4981</v>
      </c>
      <c r="P5328">
        <v>53040</v>
      </c>
      <c r="Q5328">
        <v>0</v>
      </c>
      <c r="R5328">
        <v>53040</v>
      </c>
      <c r="S5328" t="str">
        <f t="shared" si="166"/>
        <v>False</v>
      </c>
      <c r="T5328">
        <v>0</v>
      </c>
      <c r="U5328" t="e">
        <f t="shared" si="167"/>
        <v>#DIV/0!</v>
      </c>
      <c r="V5328">
        <v>0</v>
      </c>
      <c r="W5328">
        <v>0</v>
      </c>
      <c r="X5328">
        <v>0</v>
      </c>
      <c r="Y5328">
        <v>53289</v>
      </c>
      <c r="Z5328">
        <v>53289</v>
      </c>
      <c r="AA5328" t="b">
        <f>ABS(T5328-Z5328)&gt;25000</f>
        <v>1</v>
      </c>
      <c r="AB5328">
        <v>-249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32371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32371</v>
      </c>
      <c r="AQ5328">
        <f>K5328/R5328</f>
        <v>4.7134238310708898E-2</v>
      </c>
    </row>
    <row r="5329" spans="1:43" x14ac:dyDescent="0.35">
      <c r="A5329" t="s">
        <v>11025</v>
      </c>
      <c r="B5329" t="s">
        <v>11026</v>
      </c>
      <c r="C5329" t="s">
        <v>38</v>
      </c>
      <c r="D5329" t="str">
        <f>IF(P5329&lt;=50000,"Extra Small",IF(AND(P5329&gt;=50000,P5329&lt;250000),"Small",IF(AND(P5329&gt;=250000,P5329&lt;1000000),"Medium",IF(AND(P5329&gt;=1000000,P5329&lt;10000000),"Large",IF(AND(P5329&gt;=10000000,P5329&lt;100000000),"Extra Large",IF(P5329&gt;=100000000,"Extra-extra-large"))))))</f>
        <v>Extra Small</v>
      </c>
      <c r="E5329" t="s">
        <v>39</v>
      </c>
      <c r="F5329">
        <v>0</v>
      </c>
      <c r="G5329">
        <v>0</v>
      </c>
      <c r="H5329">
        <v>0</v>
      </c>
      <c r="I5329">
        <v>0</v>
      </c>
      <c r="J5329" t="s">
        <v>61</v>
      </c>
      <c r="K5329">
        <v>0</v>
      </c>
      <c r="L5329">
        <v>20728</v>
      </c>
      <c r="M5329">
        <v>6657</v>
      </c>
      <c r="N5329">
        <v>0</v>
      </c>
      <c r="O5329">
        <v>0</v>
      </c>
      <c r="P5329">
        <v>27385</v>
      </c>
      <c r="Q5329">
        <v>0</v>
      </c>
      <c r="R5329">
        <v>27385</v>
      </c>
      <c r="S5329" t="str">
        <f t="shared" si="166"/>
        <v>False</v>
      </c>
      <c r="T5329">
        <v>0</v>
      </c>
      <c r="U5329" t="e">
        <f t="shared" si="167"/>
        <v>#DIV/0!</v>
      </c>
      <c r="V5329">
        <v>0</v>
      </c>
      <c r="W5329">
        <v>0</v>
      </c>
      <c r="X5329">
        <v>2900</v>
      </c>
      <c r="Y5329">
        <v>23887</v>
      </c>
      <c r="Z5329">
        <v>26787</v>
      </c>
      <c r="AA5329" t="b">
        <f>ABS(T5329-Z5329)&gt;25000</f>
        <v>1</v>
      </c>
      <c r="AB5329">
        <v>598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4926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4926</v>
      </c>
      <c r="AQ5329">
        <f>K5329/R5329</f>
        <v>0</v>
      </c>
    </row>
    <row r="5330" spans="1:43" x14ac:dyDescent="0.35">
      <c r="A5330" t="s">
        <v>11027</v>
      </c>
      <c r="B5330" t="s">
        <v>11028</v>
      </c>
      <c r="C5330" t="s">
        <v>38</v>
      </c>
      <c r="D5330" t="str">
        <f>IF(P5330&lt;=50000,"Extra Small",IF(AND(P5330&gt;=50000,P5330&lt;250000),"Small",IF(AND(P5330&gt;=250000,P5330&lt;1000000),"Medium",IF(AND(P5330&gt;=1000000,P5330&lt;10000000),"Large",IF(AND(P5330&gt;=10000000,P5330&lt;100000000),"Extra Large",IF(P5330&gt;=100000000,"Extra-extra-large"))))))</f>
        <v>Medium</v>
      </c>
      <c r="E5330" t="s">
        <v>110</v>
      </c>
      <c r="F5330">
        <v>1</v>
      </c>
      <c r="G5330">
        <v>2</v>
      </c>
      <c r="H5330">
        <v>0</v>
      </c>
      <c r="I5330">
        <v>2</v>
      </c>
      <c r="J5330" t="s">
        <v>339</v>
      </c>
      <c r="K5330">
        <v>167500</v>
      </c>
      <c r="L5330">
        <v>200986</v>
      </c>
      <c r="M5330">
        <v>38733</v>
      </c>
      <c r="N5330">
        <v>0</v>
      </c>
      <c r="O5330">
        <v>6</v>
      </c>
      <c r="P5330">
        <v>407225</v>
      </c>
      <c r="Q5330">
        <v>0</v>
      </c>
      <c r="R5330">
        <v>407225</v>
      </c>
      <c r="S5330" t="str">
        <f t="shared" si="166"/>
        <v>False</v>
      </c>
      <c r="T5330">
        <v>71135</v>
      </c>
      <c r="U5330" t="b">
        <f t="shared" si="167"/>
        <v>0</v>
      </c>
      <c r="V5330">
        <v>0</v>
      </c>
      <c r="W5330">
        <v>0</v>
      </c>
      <c r="X5330">
        <v>0</v>
      </c>
      <c r="Y5330">
        <v>139518</v>
      </c>
      <c r="Z5330">
        <v>210653</v>
      </c>
      <c r="AA5330" t="b">
        <f>ABS(T5330-Z5330)&gt;25000</f>
        <v>1</v>
      </c>
      <c r="AB5330">
        <v>196572</v>
      </c>
      <c r="AC5330">
        <v>0</v>
      </c>
      <c r="AD5330">
        <v>196572</v>
      </c>
      <c r="AE5330">
        <v>1000315</v>
      </c>
      <c r="AF5330">
        <v>0</v>
      </c>
      <c r="AG5330">
        <v>0</v>
      </c>
      <c r="AH5330">
        <v>13403</v>
      </c>
      <c r="AI5330">
        <v>1013718</v>
      </c>
      <c r="AJ5330">
        <v>243805</v>
      </c>
      <c r="AK5330">
        <v>0</v>
      </c>
      <c r="AL5330">
        <v>0</v>
      </c>
      <c r="AM5330">
        <v>450000</v>
      </c>
      <c r="AN5330">
        <v>693805</v>
      </c>
      <c r="AO5330">
        <v>319913</v>
      </c>
      <c r="AQ5330">
        <f>K5330/R5330</f>
        <v>0.4113205230523666</v>
      </c>
    </row>
    <row r="5331" spans="1:43" x14ac:dyDescent="0.35">
      <c r="A5331" t="s">
        <v>11029</v>
      </c>
      <c r="B5331" t="s">
        <v>11030</v>
      </c>
      <c r="C5331" t="s">
        <v>38</v>
      </c>
      <c r="D5331" t="str">
        <f>IF(P5331&lt;=50000,"Extra Small",IF(AND(P5331&gt;=50000,P5331&lt;250000),"Small",IF(AND(P5331&gt;=250000,P5331&lt;1000000),"Medium",IF(AND(P5331&gt;=1000000,P5331&lt;10000000),"Large",IF(AND(P5331&gt;=10000000,P5331&lt;100000000),"Extra Large",IF(P5331&gt;=100000000,"Extra-extra-large"))))))</f>
        <v>Medium</v>
      </c>
      <c r="E5331" t="s">
        <v>47</v>
      </c>
      <c r="F5331">
        <v>1</v>
      </c>
      <c r="G5331">
        <v>8</v>
      </c>
      <c r="H5331">
        <v>0</v>
      </c>
      <c r="I5331">
        <v>5.37</v>
      </c>
      <c r="J5331" t="s">
        <v>92</v>
      </c>
      <c r="K5331">
        <v>0</v>
      </c>
      <c r="L5331">
        <v>498856</v>
      </c>
      <c r="M5331">
        <v>107380</v>
      </c>
      <c r="N5331">
        <v>245</v>
      </c>
      <c r="O5331">
        <v>389</v>
      </c>
      <c r="P5331">
        <v>606870</v>
      </c>
      <c r="Q5331">
        <v>0</v>
      </c>
      <c r="R5331">
        <v>606870</v>
      </c>
      <c r="S5331" t="str">
        <f t="shared" si="166"/>
        <v>False</v>
      </c>
      <c r="T5331">
        <v>365532</v>
      </c>
      <c r="U5331" t="b">
        <f t="shared" si="167"/>
        <v>0</v>
      </c>
      <c r="V5331">
        <v>0</v>
      </c>
      <c r="W5331">
        <v>0</v>
      </c>
      <c r="X5331">
        <v>0</v>
      </c>
      <c r="Y5331">
        <v>243618</v>
      </c>
      <c r="Z5331">
        <v>609150</v>
      </c>
      <c r="AA5331" t="b">
        <f>ABS(T5331-Z5331)&gt;25000</f>
        <v>1</v>
      </c>
      <c r="AB5331">
        <v>-2280</v>
      </c>
      <c r="AC5331">
        <v>0</v>
      </c>
      <c r="AD5331">
        <v>-2280</v>
      </c>
      <c r="AE5331">
        <v>160032</v>
      </c>
      <c r="AF5331">
        <v>0</v>
      </c>
      <c r="AG5331">
        <v>0</v>
      </c>
      <c r="AH5331">
        <v>49558</v>
      </c>
      <c r="AI5331">
        <v>209590</v>
      </c>
      <c r="AJ5331">
        <v>38584</v>
      </c>
      <c r="AK5331">
        <v>0</v>
      </c>
      <c r="AL5331">
        <v>0</v>
      </c>
      <c r="AM5331">
        <v>0</v>
      </c>
      <c r="AN5331">
        <v>38584</v>
      </c>
      <c r="AO5331">
        <v>171006</v>
      </c>
      <c r="AQ5331">
        <f>K5331/R5331</f>
        <v>0</v>
      </c>
    </row>
    <row r="5332" spans="1:43" x14ac:dyDescent="0.35">
      <c r="A5332" t="s">
        <v>11031</v>
      </c>
      <c r="B5332" t="s">
        <v>11032</v>
      </c>
      <c r="C5332" t="s">
        <v>38</v>
      </c>
      <c r="D5332" t="str">
        <f>IF(P5332&lt;=50000,"Extra Small",IF(AND(P5332&gt;=50000,P5332&lt;250000),"Small",IF(AND(P5332&gt;=250000,P5332&lt;1000000),"Medium",IF(AND(P5332&gt;=1000000,P5332&lt;10000000),"Large",IF(AND(P5332&gt;=10000000,P5332&lt;100000000),"Extra Large",IF(P5332&gt;=100000000,"Extra-extra-large"))))))</f>
        <v>Extra Small</v>
      </c>
      <c r="E5332" t="s">
        <v>55</v>
      </c>
      <c r="F5332">
        <v>0</v>
      </c>
      <c r="G5332">
        <v>0</v>
      </c>
      <c r="H5332">
        <v>0</v>
      </c>
      <c r="I5332">
        <v>0</v>
      </c>
      <c r="J5332" t="s">
        <v>92</v>
      </c>
      <c r="K5332">
        <v>5000</v>
      </c>
      <c r="L5332">
        <v>2114</v>
      </c>
      <c r="M5332">
        <v>0</v>
      </c>
      <c r="N5332">
        <v>0</v>
      </c>
      <c r="O5332">
        <v>0</v>
      </c>
      <c r="P5332">
        <v>7114</v>
      </c>
      <c r="Q5332">
        <v>0</v>
      </c>
      <c r="R5332">
        <v>7114</v>
      </c>
      <c r="S5332" t="str">
        <f t="shared" si="166"/>
        <v>False</v>
      </c>
      <c r="T5332">
        <v>2260</v>
      </c>
      <c r="U5332" t="e">
        <f t="shared" si="167"/>
        <v>#DIV/0!</v>
      </c>
      <c r="V5332">
        <v>0</v>
      </c>
      <c r="W5332">
        <v>0</v>
      </c>
      <c r="X5332">
        <v>0</v>
      </c>
      <c r="Y5332">
        <v>0</v>
      </c>
      <c r="Z5332">
        <v>2260</v>
      </c>
      <c r="AA5332" t="b">
        <f>ABS(T5332-Z5332)&gt;25000</f>
        <v>0</v>
      </c>
      <c r="AB5332">
        <v>4854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Q5332">
        <f>K5332/R5332</f>
        <v>0.70283947146471748</v>
      </c>
    </row>
    <row r="5333" spans="1:43" x14ac:dyDescent="0.35">
      <c r="A5333" t="s">
        <v>11033</v>
      </c>
      <c r="B5333" t="s">
        <v>11034</v>
      </c>
      <c r="C5333" t="s">
        <v>38</v>
      </c>
      <c r="D5333" t="str">
        <f>IF(P5333&lt;=50000,"Extra Small",IF(AND(P5333&gt;=50000,P5333&lt;250000),"Small",IF(AND(P5333&gt;=250000,P5333&lt;1000000),"Medium",IF(AND(P5333&gt;=1000000,P5333&lt;10000000),"Large",IF(AND(P5333&gt;=10000000,P5333&lt;100000000),"Extra Large",IF(P5333&gt;=100000000,"Extra-extra-large"))))))</f>
        <v>Medium</v>
      </c>
      <c r="E5333" t="s">
        <v>64</v>
      </c>
      <c r="F5333">
        <v>0</v>
      </c>
      <c r="G5333">
        <v>0</v>
      </c>
      <c r="H5333">
        <v>0</v>
      </c>
      <c r="I5333">
        <v>0</v>
      </c>
      <c r="J5333" t="s">
        <v>48</v>
      </c>
      <c r="K5333">
        <v>0</v>
      </c>
      <c r="L5333">
        <v>206200</v>
      </c>
      <c r="M5333">
        <v>0</v>
      </c>
      <c r="N5333">
        <v>404856</v>
      </c>
      <c r="O5333">
        <v>0</v>
      </c>
      <c r="P5333">
        <v>611056</v>
      </c>
      <c r="Q5333">
        <v>0</v>
      </c>
      <c r="R5333">
        <v>611056</v>
      </c>
      <c r="S5333" t="str">
        <f t="shared" si="166"/>
        <v>False</v>
      </c>
      <c r="T5333">
        <v>0</v>
      </c>
      <c r="U5333" t="e">
        <f t="shared" si="167"/>
        <v>#DIV/0!</v>
      </c>
      <c r="V5333">
        <v>0</v>
      </c>
      <c r="W5333">
        <v>0</v>
      </c>
      <c r="X5333">
        <v>0</v>
      </c>
      <c r="Y5333">
        <v>387199</v>
      </c>
      <c r="Z5333">
        <v>387199</v>
      </c>
      <c r="AA5333" t="b">
        <f>ABS(T5333-Z5333)&gt;25000</f>
        <v>1</v>
      </c>
      <c r="AB5333">
        <v>223857</v>
      </c>
      <c r="AC5333">
        <v>0</v>
      </c>
      <c r="AD5333">
        <v>223857</v>
      </c>
      <c r="AE5333">
        <v>2045599</v>
      </c>
      <c r="AF5333">
        <v>0</v>
      </c>
      <c r="AG5333">
        <v>0</v>
      </c>
      <c r="AH5333">
        <v>5408138</v>
      </c>
      <c r="AI5333">
        <v>7453737</v>
      </c>
      <c r="AJ5333">
        <v>2750</v>
      </c>
      <c r="AK5333">
        <v>0</v>
      </c>
      <c r="AL5333">
        <v>0</v>
      </c>
      <c r="AM5333">
        <v>0</v>
      </c>
      <c r="AN5333">
        <v>2750</v>
      </c>
      <c r="AO5333">
        <v>7450987</v>
      </c>
      <c r="AQ5333">
        <f>K5333/R5333</f>
        <v>0</v>
      </c>
    </row>
    <row r="5334" spans="1:43" x14ac:dyDescent="0.35">
      <c r="A5334" t="s">
        <v>11035</v>
      </c>
      <c r="B5334" t="s">
        <v>11036</v>
      </c>
      <c r="C5334" t="s">
        <v>38</v>
      </c>
      <c r="D5334" t="str">
        <f>IF(P5334&lt;=50000,"Extra Small",IF(AND(P5334&gt;=50000,P5334&lt;250000),"Small",IF(AND(P5334&gt;=250000,P5334&lt;1000000),"Medium",IF(AND(P5334&gt;=1000000,P5334&lt;10000000),"Large",IF(AND(P5334&gt;=10000000,P5334&lt;100000000),"Extra Large",IF(P5334&gt;=100000000,"Extra-extra-large"))))))</f>
        <v>Medium</v>
      </c>
      <c r="E5334" t="s">
        <v>70</v>
      </c>
      <c r="F5334">
        <v>3</v>
      </c>
      <c r="G5334">
        <v>3</v>
      </c>
      <c r="H5334">
        <v>0</v>
      </c>
      <c r="I5334">
        <v>5.4</v>
      </c>
      <c r="J5334" t="s">
        <v>40</v>
      </c>
      <c r="K5334">
        <v>236806</v>
      </c>
      <c r="L5334">
        <v>178154</v>
      </c>
      <c r="M5334">
        <v>404958</v>
      </c>
      <c r="N5334">
        <v>51153</v>
      </c>
      <c r="O5334">
        <v>0</v>
      </c>
      <c r="P5334">
        <v>871071</v>
      </c>
      <c r="Q5334">
        <v>0</v>
      </c>
      <c r="R5334">
        <v>871071</v>
      </c>
      <c r="S5334" t="str">
        <f t="shared" si="166"/>
        <v>False</v>
      </c>
      <c r="T5334">
        <v>556992</v>
      </c>
      <c r="U5334" t="b">
        <f t="shared" si="167"/>
        <v>0</v>
      </c>
      <c r="V5334">
        <v>0</v>
      </c>
      <c r="W5334">
        <v>0</v>
      </c>
      <c r="X5334">
        <v>0</v>
      </c>
      <c r="Y5334">
        <v>371547</v>
      </c>
      <c r="Z5334">
        <v>928539</v>
      </c>
      <c r="AA5334" t="b">
        <f>ABS(T5334-Z5334)&gt;25000</f>
        <v>1</v>
      </c>
      <c r="AB5334">
        <v>-57468</v>
      </c>
      <c r="AC5334">
        <v>-10092</v>
      </c>
      <c r="AD5334">
        <v>-67560</v>
      </c>
      <c r="AE5334">
        <v>1259431</v>
      </c>
      <c r="AF5334">
        <v>0</v>
      </c>
      <c r="AG5334">
        <v>0</v>
      </c>
      <c r="AH5334">
        <v>2417035</v>
      </c>
      <c r="AI5334">
        <v>3676466</v>
      </c>
      <c r="AJ5334">
        <v>617123</v>
      </c>
      <c r="AK5334">
        <v>0</v>
      </c>
      <c r="AL5334">
        <v>0</v>
      </c>
      <c r="AM5334">
        <v>0</v>
      </c>
      <c r="AN5334">
        <v>617123</v>
      </c>
      <c r="AO5334">
        <v>3059343</v>
      </c>
      <c r="AQ5334">
        <f>K5334/R5334</f>
        <v>0.27185614031462418</v>
      </c>
    </row>
    <row r="5335" spans="1:43" x14ac:dyDescent="0.35">
      <c r="A5335" t="s">
        <v>11037</v>
      </c>
      <c r="B5335" t="s">
        <v>11038</v>
      </c>
      <c r="C5335" t="s">
        <v>38</v>
      </c>
      <c r="D5335" t="str">
        <f>IF(P5335&lt;=50000,"Extra Small",IF(AND(P5335&gt;=50000,P5335&lt;250000),"Small",IF(AND(P5335&gt;=250000,P5335&lt;1000000),"Medium",IF(AND(P5335&gt;=1000000,P5335&lt;10000000),"Large",IF(AND(P5335&gt;=10000000,P5335&lt;100000000),"Extra Large",IF(P5335&gt;=100000000,"Extra-extra-large"))))))</f>
        <v>Small</v>
      </c>
      <c r="E5335" t="s">
        <v>76</v>
      </c>
      <c r="F5335">
        <v>0</v>
      </c>
      <c r="G5335">
        <v>3</v>
      </c>
      <c r="H5335">
        <v>1</v>
      </c>
      <c r="I5335">
        <v>2</v>
      </c>
      <c r="J5335" t="s">
        <v>56</v>
      </c>
      <c r="K5335">
        <v>179389</v>
      </c>
      <c r="L5335">
        <v>0</v>
      </c>
      <c r="M5335">
        <v>0</v>
      </c>
      <c r="N5335">
        <v>1308</v>
      </c>
      <c r="O5335">
        <v>0</v>
      </c>
      <c r="P5335">
        <v>180697</v>
      </c>
      <c r="Q5335">
        <v>0</v>
      </c>
      <c r="R5335">
        <v>180697</v>
      </c>
      <c r="S5335" t="str">
        <f t="shared" si="166"/>
        <v>False</v>
      </c>
      <c r="T5335">
        <v>167647</v>
      </c>
      <c r="U5335" t="b">
        <f t="shared" si="167"/>
        <v>0</v>
      </c>
      <c r="V5335">
        <v>0</v>
      </c>
      <c r="W5335">
        <v>0</v>
      </c>
      <c r="X5335">
        <v>0</v>
      </c>
      <c r="Y5335">
        <v>11742</v>
      </c>
      <c r="Z5335">
        <v>179389</v>
      </c>
      <c r="AA5335" t="b">
        <f>ABS(T5335-Z5335)&gt;25000</f>
        <v>0</v>
      </c>
      <c r="AB5335">
        <v>1308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56500</v>
      </c>
      <c r="AJ5335">
        <v>0</v>
      </c>
      <c r="AK5335">
        <v>0</v>
      </c>
      <c r="AL5335">
        <v>0</v>
      </c>
      <c r="AM5335">
        <v>0</v>
      </c>
      <c r="AN5335">
        <v>40323</v>
      </c>
      <c r="AO5335">
        <v>16177</v>
      </c>
      <c r="AQ5335">
        <f>K5335/R5335</f>
        <v>0.99276136294459782</v>
      </c>
    </row>
    <row r="5336" spans="1:43" x14ac:dyDescent="0.35">
      <c r="A5336" t="s">
        <v>11039</v>
      </c>
      <c r="B5336" t="s">
        <v>11040</v>
      </c>
      <c r="C5336" t="s">
        <v>50</v>
      </c>
      <c r="D5336" t="str">
        <f>IF(P5336&lt;=50000,"Extra Small",IF(AND(P5336&gt;=50000,P5336&lt;250000),"Small",IF(AND(P5336&gt;=250000,P5336&lt;1000000),"Medium",IF(AND(P5336&gt;=1000000,P5336&lt;10000000),"Large",IF(AND(P5336&gt;=10000000,P5336&lt;100000000),"Extra Large",IF(P5336&gt;=100000000,"Extra-extra-large"))))))</f>
        <v>Large</v>
      </c>
      <c r="E5336" t="s">
        <v>85</v>
      </c>
      <c r="F5336">
        <v>5</v>
      </c>
      <c r="G5336">
        <v>7</v>
      </c>
      <c r="H5336">
        <v>0</v>
      </c>
      <c r="I5336">
        <v>9.61</v>
      </c>
      <c r="J5336" t="s">
        <v>48</v>
      </c>
      <c r="K5336">
        <v>904958</v>
      </c>
      <c r="L5336">
        <v>0</v>
      </c>
      <c r="M5336">
        <v>0</v>
      </c>
      <c r="N5336">
        <v>15172</v>
      </c>
      <c r="O5336">
        <v>112975</v>
      </c>
      <c r="P5336">
        <v>1033105</v>
      </c>
      <c r="Q5336">
        <v>0</v>
      </c>
      <c r="R5336">
        <v>1033105</v>
      </c>
      <c r="S5336" t="str">
        <f t="shared" si="166"/>
        <v>False</v>
      </c>
      <c r="T5336">
        <v>788579</v>
      </c>
      <c r="U5336" t="b">
        <f t="shared" si="167"/>
        <v>0</v>
      </c>
      <c r="V5336">
        <v>0</v>
      </c>
      <c r="W5336">
        <v>0</v>
      </c>
      <c r="X5336">
        <v>0</v>
      </c>
      <c r="Y5336">
        <v>389736</v>
      </c>
      <c r="Z5336">
        <v>1178315</v>
      </c>
      <c r="AA5336" t="b">
        <f>ABS(T5336-Z5336)&gt;1000000</f>
        <v>0</v>
      </c>
      <c r="AB5336">
        <v>-145210</v>
      </c>
      <c r="AC5336">
        <v>0</v>
      </c>
      <c r="AD5336">
        <v>-145210</v>
      </c>
      <c r="AE5336">
        <v>842535</v>
      </c>
      <c r="AF5336">
        <v>0</v>
      </c>
      <c r="AG5336">
        <v>20427</v>
      </c>
      <c r="AH5336">
        <v>20427</v>
      </c>
      <c r="AI5336">
        <v>862962</v>
      </c>
      <c r="AJ5336">
        <v>278601</v>
      </c>
      <c r="AK5336">
        <v>0</v>
      </c>
      <c r="AL5336">
        <v>18357</v>
      </c>
      <c r="AM5336">
        <v>18357</v>
      </c>
      <c r="AN5336">
        <v>296958</v>
      </c>
      <c r="AO5336">
        <v>566004</v>
      </c>
      <c r="AQ5336">
        <f>K5336/R5336</f>
        <v>0.87595936521457163</v>
      </c>
    </row>
    <row r="5337" spans="1:43" x14ac:dyDescent="0.35">
      <c r="A5337" t="s">
        <v>11041</v>
      </c>
      <c r="B5337" t="s">
        <v>11042</v>
      </c>
      <c r="C5337" t="s">
        <v>38</v>
      </c>
      <c r="D5337" t="str">
        <f>IF(P5337&lt;=50000,"Extra Small",IF(AND(P5337&gt;=50000,P5337&lt;250000),"Small",IF(AND(P5337&gt;=250000,P5337&lt;1000000),"Medium",IF(AND(P5337&gt;=1000000,P5337&lt;10000000),"Large",IF(AND(P5337&gt;=10000000,P5337&lt;100000000),"Extra Large",IF(P5337&gt;=100000000,"Extra-extra-large"))))))</f>
        <v>Small</v>
      </c>
      <c r="E5337" t="s">
        <v>131</v>
      </c>
      <c r="F5337">
        <v>0</v>
      </c>
      <c r="G5337">
        <v>0</v>
      </c>
      <c r="H5337">
        <v>0</v>
      </c>
      <c r="I5337">
        <v>0</v>
      </c>
      <c r="J5337" t="s">
        <v>154</v>
      </c>
      <c r="K5337">
        <v>0</v>
      </c>
      <c r="L5337">
        <v>102520</v>
      </c>
      <c r="M5337">
        <v>0</v>
      </c>
      <c r="N5337">
        <v>27635</v>
      </c>
      <c r="O5337">
        <v>0</v>
      </c>
      <c r="P5337">
        <v>130155</v>
      </c>
      <c r="Q5337">
        <v>5856</v>
      </c>
      <c r="R5337">
        <v>136011</v>
      </c>
      <c r="S5337" t="str">
        <f t="shared" si="166"/>
        <v>False</v>
      </c>
      <c r="T5337">
        <v>0</v>
      </c>
      <c r="U5337" t="e">
        <f t="shared" si="167"/>
        <v>#DIV/0!</v>
      </c>
      <c r="V5337">
        <v>0</v>
      </c>
      <c r="W5337">
        <v>73065</v>
      </c>
      <c r="X5337">
        <v>0</v>
      </c>
      <c r="Y5337">
        <v>8850</v>
      </c>
      <c r="Z5337">
        <v>81915</v>
      </c>
      <c r="AA5337" t="b">
        <f>ABS(T5337-Z5337)&gt;25000</f>
        <v>1</v>
      </c>
      <c r="AB5337">
        <v>54096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585656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585656</v>
      </c>
      <c r="AQ5337">
        <f>K5337/R5337</f>
        <v>0</v>
      </c>
    </row>
    <row r="5338" spans="1:43" x14ac:dyDescent="0.35">
      <c r="A5338" t="s">
        <v>11043</v>
      </c>
      <c r="B5338" t="s">
        <v>11044</v>
      </c>
      <c r="C5338" t="s">
        <v>38</v>
      </c>
      <c r="D5338" t="str">
        <f>IF(P5338&lt;=50000,"Extra Small",IF(AND(P5338&gt;=50000,P5338&lt;250000),"Small",IF(AND(P5338&gt;=250000,P5338&lt;1000000),"Medium",IF(AND(P5338&gt;=1000000,P5338&lt;10000000),"Large",IF(AND(P5338&gt;=10000000,P5338&lt;100000000),"Extra Large",IF(P5338&gt;=100000000,"Extra-extra-large"))))))</f>
        <v>Small</v>
      </c>
      <c r="E5338" t="s">
        <v>98</v>
      </c>
      <c r="F5338">
        <v>0</v>
      </c>
      <c r="G5338">
        <v>0</v>
      </c>
      <c r="H5338">
        <v>0</v>
      </c>
      <c r="I5338">
        <v>0</v>
      </c>
      <c r="J5338" t="s">
        <v>143</v>
      </c>
      <c r="K5338">
        <v>0</v>
      </c>
      <c r="L5338">
        <v>15846</v>
      </c>
      <c r="M5338">
        <v>0</v>
      </c>
      <c r="N5338">
        <v>0</v>
      </c>
      <c r="O5338">
        <v>145508</v>
      </c>
      <c r="P5338">
        <v>161354</v>
      </c>
      <c r="Q5338">
        <v>0</v>
      </c>
      <c r="R5338">
        <v>161354</v>
      </c>
      <c r="S5338" t="str">
        <f t="shared" si="166"/>
        <v>False</v>
      </c>
      <c r="T5338">
        <v>0</v>
      </c>
      <c r="U5338" t="e">
        <f t="shared" si="167"/>
        <v>#DIV/0!</v>
      </c>
      <c r="V5338">
        <v>0</v>
      </c>
      <c r="W5338">
        <v>0</v>
      </c>
      <c r="X5338">
        <v>0</v>
      </c>
      <c r="Y5338">
        <v>75842</v>
      </c>
      <c r="Z5338">
        <v>75842</v>
      </c>
      <c r="AA5338" t="b">
        <f>ABS(T5338-Z5338)&gt;25000</f>
        <v>1</v>
      </c>
      <c r="AB5338">
        <v>85512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310000</v>
      </c>
      <c r="AJ5338">
        <v>0</v>
      </c>
      <c r="AK5338">
        <v>0</v>
      </c>
      <c r="AL5338">
        <v>0</v>
      </c>
      <c r="AM5338">
        <v>0</v>
      </c>
      <c r="AN5338">
        <v>279000</v>
      </c>
      <c r="AO5338">
        <v>31000</v>
      </c>
      <c r="AQ5338">
        <f>K5338/R5338</f>
        <v>0</v>
      </c>
    </row>
    <row r="5339" spans="1:43" x14ac:dyDescent="0.35">
      <c r="A5339" t="s">
        <v>11045</v>
      </c>
      <c r="B5339" t="s">
        <v>11046</v>
      </c>
      <c r="C5339" t="s">
        <v>50</v>
      </c>
      <c r="D5339" t="str">
        <f>IF(P5339&lt;=50000,"Extra Small",IF(AND(P5339&gt;=50000,P5339&lt;250000),"Small",IF(AND(P5339&gt;=250000,P5339&lt;1000000),"Medium",IF(AND(P5339&gt;=1000000,P5339&lt;10000000),"Large",IF(AND(P5339&gt;=10000000,P5339&lt;100000000),"Extra Large",IF(P5339&gt;=100000000,"Extra-extra-large"))))))</f>
        <v>Extra Small</v>
      </c>
      <c r="E5339" t="s">
        <v>73</v>
      </c>
      <c r="F5339">
        <v>0</v>
      </c>
      <c r="G5339">
        <v>0</v>
      </c>
      <c r="H5339">
        <v>0</v>
      </c>
      <c r="I5339">
        <v>0</v>
      </c>
      <c r="J5339" t="s">
        <v>154</v>
      </c>
      <c r="K5339">
        <v>0</v>
      </c>
      <c r="L5339">
        <v>0</v>
      </c>
      <c r="M5339">
        <v>0</v>
      </c>
      <c r="N5339">
        <v>0</v>
      </c>
      <c r="O5339">
        <v>26477</v>
      </c>
      <c r="P5339">
        <v>26477</v>
      </c>
      <c r="Q5339">
        <v>0</v>
      </c>
      <c r="R5339">
        <v>26477</v>
      </c>
      <c r="S5339" t="str">
        <f t="shared" si="166"/>
        <v>False</v>
      </c>
      <c r="T5339">
        <v>0</v>
      </c>
      <c r="U5339" t="e">
        <f t="shared" si="167"/>
        <v>#DIV/0!</v>
      </c>
      <c r="V5339">
        <v>0</v>
      </c>
      <c r="W5339">
        <v>0</v>
      </c>
      <c r="X5339">
        <v>0</v>
      </c>
      <c r="Y5339">
        <v>16911</v>
      </c>
      <c r="Z5339">
        <v>16911</v>
      </c>
      <c r="AA5339" t="b">
        <f>ABS(T5339-Z5339)&gt;25000</f>
        <v>0</v>
      </c>
      <c r="AB5339">
        <v>9566</v>
      </c>
      <c r="AC5339">
        <v>0</v>
      </c>
      <c r="AD5339">
        <v>9566</v>
      </c>
      <c r="AE5339">
        <v>0</v>
      </c>
      <c r="AF5339">
        <v>0</v>
      </c>
      <c r="AG5339">
        <v>0</v>
      </c>
      <c r="AH5339">
        <v>0</v>
      </c>
      <c r="AI5339">
        <v>95799</v>
      </c>
      <c r="AJ5339">
        <v>0</v>
      </c>
      <c r="AK5339">
        <v>0</v>
      </c>
      <c r="AL5339">
        <v>0</v>
      </c>
      <c r="AM5339">
        <v>0</v>
      </c>
      <c r="AN5339">
        <v>895</v>
      </c>
      <c r="AO5339">
        <v>94904</v>
      </c>
      <c r="AQ5339">
        <f>K5339/R5339</f>
        <v>0</v>
      </c>
    </row>
    <row r="5340" spans="1:43" x14ac:dyDescent="0.35">
      <c r="A5340" t="s">
        <v>11047</v>
      </c>
      <c r="B5340" t="s">
        <v>11048</v>
      </c>
      <c r="C5340" t="s">
        <v>50</v>
      </c>
      <c r="D5340" t="str">
        <f>IF(P5340&lt;=50000,"Extra Small",IF(AND(P5340&gt;=50000,P5340&lt;250000),"Small",IF(AND(P5340&gt;=250000,P5340&lt;1000000),"Medium",IF(AND(P5340&gt;=1000000,P5340&lt;10000000),"Large",IF(AND(P5340&gt;=10000000,P5340&lt;100000000),"Extra Large",IF(P5340&gt;=100000000,"Extra-extra-large"))))))</f>
        <v>Large</v>
      </c>
      <c r="E5340" t="s">
        <v>67</v>
      </c>
      <c r="F5340">
        <v>10</v>
      </c>
      <c r="G5340">
        <v>77</v>
      </c>
      <c r="H5340">
        <v>33</v>
      </c>
      <c r="I5340">
        <v>58.28</v>
      </c>
      <c r="J5340" t="s">
        <v>342</v>
      </c>
      <c r="K5340">
        <v>4672217</v>
      </c>
      <c r="L5340">
        <v>16552</v>
      </c>
      <c r="M5340">
        <v>2313744</v>
      </c>
      <c r="N5340">
        <v>0</v>
      </c>
      <c r="O5340">
        <v>0</v>
      </c>
      <c r="P5340">
        <v>7002513</v>
      </c>
      <c r="Q5340">
        <v>4910</v>
      </c>
      <c r="R5340">
        <v>7007423</v>
      </c>
      <c r="S5340" t="str">
        <f t="shared" si="166"/>
        <v>False</v>
      </c>
      <c r="T5340">
        <v>4696812</v>
      </c>
      <c r="U5340" t="b">
        <f t="shared" si="167"/>
        <v>0</v>
      </c>
      <c r="V5340">
        <v>44048</v>
      </c>
      <c r="W5340">
        <v>0</v>
      </c>
      <c r="X5340">
        <v>0</v>
      </c>
      <c r="Y5340">
        <v>2658630</v>
      </c>
      <c r="Z5340">
        <v>7399490</v>
      </c>
      <c r="AA5340" t="b">
        <f>ABS(T5340-Z5340)&gt;1000000</f>
        <v>1</v>
      </c>
      <c r="AB5340">
        <v>-392067</v>
      </c>
      <c r="AC5340">
        <v>0</v>
      </c>
      <c r="AD5340">
        <v>-392067</v>
      </c>
      <c r="AE5340">
        <v>9093348</v>
      </c>
      <c r="AF5340">
        <v>0</v>
      </c>
      <c r="AG5340">
        <v>9536669</v>
      </c>
      <c r="AH5340">
        <v>9536669</v>
      </c>
      <c r="AI5340">
        <v>18630017</v>
      </c>
      <c r="AJ5340">
        <v>3634485</v>
      </c>
      <c r="AK5340">
        <v>0</v>
      </c>
      <c r="AL5340">
        <v>3864062</v>
      </c>
      <c r="AM5340">
        <v>3864062</v>
      </c>
      <c r="AN5340">
        <v>7498547</v>
      </c>
      <c r="AO5340">
        <v>11131470</v>
      </c>
      <c r="AQ5340">
        <f>K5340/R5340</f>
        <v>0.66675252799781037</v>
      </c>
    </row>
    <row r="5341" spans="1:43" x14ac:dyDescent="0.35">
      <c r="A5341" t="s">
        <v>11049</v>
      </c>
      <c r="B5341" t="s">
        <v>11050</v>
      </c>
      <c r="C5341" t="s">
        <v>50</v>
      </c>
      <c r="D5341" t="str">
        <f>IF(P5341&lt;=50000,"Extra Small",IF(AND(P5341&gt;=50000,P5341&lt;250000),"Small",IF(AND(P5341&gt;=250000,P5341&lt;1000000),"Medium",IF(AND(P5341&gt;=1000000,P5341&lt;10000000),"Large",IF(AND(P5341&gt;=10000000,P5341&lt;100000000),"Extra Large",IF(P5341&gt;=100000000,"Extra-extra-large"))))))</f>
        <v>Extra Small</v>
      </c>
      <c r="E5341" t="s">
        <v>131</v>
      </c>
      <c r="F5341">
        <v>0</v>
      </c>
      <c r="G5341">
        <v>0</v>
      </c>
      <c r="H5341">
        <v>0</v>
      </c>
      <c r="I5341">
        <v>0</v>
      </c>
      <c r="J5341" t="s">
        <v>92</v>
      </c>
      <c r="K5341">
        <v>0</v>
      </c>
      <c r="L5341">
        <v>6060</v>
      </c>
      <c r="M5341">
        <v>0</v>
      </c>
      <c r="N5341">
        <v>34045</v>
      </c>
      <c r="O5341">
        <v>0</v>
      </c>
      <c r="P5341">
        <v>40105</v>
      </c>
      <c r="Q5341">
        <v>0</v>
      </c>
      <c r="R5341">
        <v>40105</v>
      </c>
      <c r="S5341" t="str">
        <f t="shared" si="166"/>
        <v>False</v>
      </c>
      <c r="T5341">
        <v>0</v>
      </c>
      <c r="U5341" t="e">
        <f t="shared" si="167"/>
        <v>#DIV/0!</v>
      </c>
      <c r="V5341">
        <v>0</v>
      </c>
      <c r="W5341">
        <v>11500</v>
      </c>
      <c r="X5341">
        <v>0</v>
      </c>
      <c r="Y5341">
        <v>224</v>
      </c>
      <c r="Z5341">
        <v>11724</v>
      </c>
      <c r="AA5341" t="b">
        <f>ABS(T5341-Z5341)&gt;25000</f>
        <v>0</v>
      </c>
      <c r="AB5341">
        <v>28381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311786</v>
      </c>
      <c r="AJ5341">
        <v>0</v>
      </c>
      <c r="AK5341">
        <v>0</v>
      </c>
      <c r="AL5341">
        <v>0</v>
      </c>
      <c r="AM5341">
        <v>0</v>
      </c>
      <c r="AN5341">
        <v>61315</v>
      </c>
      <c r="AO5341">
        <v>250471</v>
      </c>
      <c r="AQ5341">
        <f>K5341/R5341</f>
        <v>0</v>
      </c>
    </row>
    <row r="5342" spans="1:43" x14ac:dyDescent="0.35">
      <c r="A5342" t="s">
        <v>11051</v>
      </c>
      <c r="B5342" t="s">
        <v>11052</v>
      </c>
      <c r="C5342" t="s">
        <v>38</v>
      </c>
      <c r="D5342" t="str">
        <f>IF(P5342&lt;=50000,"Extra Small",IF(AND(P5342&gt;=50000,P5342&lt;250000),"Small",IF(AND(P5342&gt;=250000,P5342&lt;1000000),"Medium",IF(AND(P5342&gt;=1000000,P5342&lt;10000000),"Large",IF(AND(P5342&gt;=10000000,P5342&lt;100000000),"Extra Large",IF(P5342&gt;=100000000,"Extra-extra-large"))))))</f>
        <v>Extra Small</v>
      </c>
      <c r="E5342" t="s">
        <v>43</v>
      </c>
      <c r="F5342">
        <v>0</v>
      </c>
      <c r="G5342">
        <v>0</v>
      </c>
      <c r="H5342">
        <v>0</v>
      </c>
      <c r="I5342">
        <v>0</v>
      </c>
      <c r="J5342" t="s">
        <v>44</v>
      </c>
      <c r="K5342">
        <v>0</v>
      </c>
      <c r="L5342">
        <v>400</v>
      </c>
      <c r="M5342">
        <v>3750</v>
      </c>
      <c r="N5342">
        <v>0</v>
      </c>
      <c r="O5342">
        <v>0</v>
      </c>
      <c r="P5342">
        <v>4150</v>
      </c>
      <c r="Q5342">
        <v>0</v>
      </c>
      <c r="R5342">
        <v>4150</v>
      </c>
      <c r="S5342" t="str">
        <f t="shared" si="166"/>
        <v>False</v>
      </c>
      <c r="T5342">
        <v>0</v>
      </c>
      <c r="U5342" t="e">
        <f t="shared" si="167"/>
        <v>#DIV/0!</v>
      </c>
      <c r="V5342">
        <v>0</v>
      </c>
      <c r="W5342">
        <v>0</v>
      </c>
      <c r="X5342">
        <v>0</v>
      </c>
      <c r="Y5342">
        <v>1618</v>
      </c>
      <c r="Z5342">
        <v>1618</v>
      </c>
      <c r="AA5342" t="b">
        <f>ABS(T5342-Z5342)&gt;25000</f>
        <v>0</v>
      </c>
      <c r="AB5342">
        <v>2532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2569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2569</v>
      </c>
      <c r="AQ5342">
        <f>K5342/R5342</f>
        <v>0</v>
      </c>
    </row>
    <row r="5343" spans="1:43" x14ac:dyDescent="0.35">
      <c r="A5343" t="s">
        <v>11053</v>
      </c>
      <c r="B5343" t="s">
        <v>11054</v>
      </c>
      <c r="C5343" t="s">
        <v>38</v>
      </c>
      <c r="D5343" t="str">
        <f>IF(P5343&lt;=50000,"Extra Small",IF(AND(P5343&gt;=50000,P5343&lt;250000),"Small",IF(AND(P5343&gt;=250000,P5343&lt;1000000),"Medium",IF(AND(P5343&gt;=1000000,P5343&lt;10000000),"Large",IF(AND(P5343&gt;=10000000,P5343&lt;100000000),"Extra Large",IF(P5343&gt;=100000000,"Extra-extra-large"))))))</f>
        <v>Extra Small</v>
      </c>
      <c r="E5343" t="s">
        <v>110</v>
      </c>
      <c r="F5343">
        <v>0</v>
      </c>
      <c r="G5343">
        <v>0</v>
      </c>
      <c r="H5343">
        <v>4</v>
      </c>
      <c r="I5343">
        <v>0</v>
      </c>
      <c r="J5343" t="s">
        <v>102</v>
      </c>
      <c r="K5343">
        <v>0</v>
      </c>
      <c r="L5343">
        <v>483</v>
      </c>
      <c r="M5343">
        <v>12219</v>
      </c>
      <c r="N5343">
        <v>0</v>
      </c>
      <c r="O5343">
        <v>33</v>
      </c>
      <c r="P5343">
        <v>12735</v>
      </c>
      <c r="Q5343">
        <v>1125</v>
      </c>
      <c r="R5343">
        <v>13860</v>
      </c>
      <c r="S5343" t="str">
        <f t="shared" si="166"/>
        <v>False</v>
      </c>
      <c r="T5343">
        <v>6695</v>
      </c>
      <c r="U5343" t="b">
        <f t="shared" si="167"/>
        <v>0</v>
      </c>
      <c r="V5343">
        <v>0</v>
      </c>
      <c r="W5343">
        <v>0</v>
      </c>
      <c r="X5343">
        <v>0</v>
      </c>
      <c r="Y5343">
        <v>7724</v>
      </c>
      <c r="Z5343">
        <v>14419</v>
      </c>
      <c r="AA5343" t="b">
        <f>ABS(T5343-Z5343)&gt;25000</f>
        <v>0</v>
      </c>
      <c r="AB5343">
        <v>-559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6843</v>
      </c>
      <c r="AJ5343">
        <v>0</v>
      </c>
      <c r="AK5343">
        <v>0</v>
      </c>
      <c r="AL5343">
        <v>0</v>
      </c>
      <c r="AM5343">
        <v>0</v>
      </c>
      <c r="AN5343">
        <v>126</v>
      </c>
      <c r="AO5343">
        <v>6717</v>
      </c>
      <c r="AQ5343">
        <f>K5343/R5343</f>
        <v>0</v>
      </c>
    </row>
    <row r="5344" spans="1:43" x14ac:dyDescent="0.35">
      <c r="A5344" t="s">
        <v>11055</v>
      </c>
      <c r="B5344" t="s">
        <v>11056</v>
      </c>
      <c r="C5344" t="s">
        <v>50</v>
      </c>
      <c r="D5344" t="str">
        <f>IF(P5344&lt;=50000,"Extra Small",IF(AND(P5344&gt;=50000,P5344&lt;250000),"Small",IF(AND(P5344&gt;=250000,P5344&lt;1000000),"Medium",IF(AND(P5344&gt;=1000000,P5344&lt;10000000),"Large",IF(AND(P5344&gt;=10000000,P5344&lt;100000000),"Extra Large",IF(P5344&gt;=100000000,"Extra-extra-large"))))))</f>
        <v>Small</v>
      </c>
      <c r="E5344" t="s">
        <v>85</v>
      </c>
      <c r="F5344">
        <v>0</v>
      </c>
      <c r="G5344">
        <v>2</v>
      </c>
      <c r="H5344">
        <v>0</v>
      </c>
      <c r="I5344">
        <v>0</v>
      </c>
      <c r="J5344" t="s">
        <v>269</v>
      </c>
      <c r="K5344">
        <v>0</v>
      </c>
      <c r="L5344">
        <v>0</v>
      </c>
      <c r="M5344">
        <v>0</v>
      </c>
      <c r="N5344">
        <v>131495</v>
      </c>
      <c r="O5344">
        <v>0</v>
      </c>
      <c r="P5344">
        <v>131495</v>
      </c>
      <c r="Q5344">
        <v>0</v>
      </c>
      <c r="R5344">
        <v>131495</v>
      </c>
      <c r="S5344" t="str">
        <f t="shared" si="166"/>
        <v>False</v>
      </c>
      <c r="T5344">
        <v>6000</v>
      </c>
      <c r="U5344" t="b">
        <f t="shared" si="167"/>
        <v>0</v>
      </c>
      <c r="V5344">
        <v>0</v>
      </c>
      <c r="W5344">
        <v>115000</v>
      </c>
      <c r="X5344">
        <v>0</v>
      </c>
      <c r="Y5344">
        <v>11351</v>
      </c>
      <c r="Z5344">
        <v>132351</v>
      </c>
      <c r="AA5344" t="b">
        <f>ABS(T5344-Z5344)&gt;25000</f>
        <v>1</v>
      </c>
      <c r="AB5344">
        <v>-856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1637295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1637295</v>
      </c>
      <c r="AQ5344">
        <f>K5344/R5344</f>
        <v>0</v>
      </c>
    </row>
    <row r="5345" spans="1:43" x14ac:dyDescent="0.35">
      <c r="A5345" t="s">
        <v>11057</v>
      </c>
      <c r="B5345" t="s">
        <v>11058</v>
      </c>
      <c r="C5345" t="s">
        <v>50</v>
      </c>
      <c r="D5345" t="str">
        <f>IF(P5345&lt;=50000,"Extra Small",IF(AND(P5345&gt;=50000,P5345&lt;250000),"Small",IF(AND(P5345&gt;=250000,P5345&lt;1000000),"Medium",IF(AND(P5345&gt;=1000000,P5345&lt;10000000),"Large",IF(AND(P5345&gt;=10000000,P5345&lt;100000000),"Extra Large",IF(P5345&gt;=100000000,"Extra-extra-large"))))))</f>
        <v>Large</v>
      </c>
      <c r="E5345" t="s">
        <v>55</v>
      </c>
      <c r="F5345">
        <v>2</v>
      </c>
      <c r="G5345">
        <v>15</v>
      </c>
      <c r="H5345">
        <v>0</v>
      </c>
      <c r="I5345">
        <v>12.1</v>
      </c>
      <c r="J5345" t="s">
        <v>269</v>
      </c>
      <c r="K5345">
        <v>1296058</v>
      </c>
      <c r="L5345">
        <v>0</v>
      </c>
      <c r="M5345">
        <v>123699</v>
      </c>
      <c r="N5345">
        <v>3099</v>
      </c>
      <c r="O5345">
        <v>0</v>
      </c>
      <c r="P5345">
        <v>1422856</v>
      </c>
      <c r="Q5345">
        <v>0</v>
      </c>
      <c r="R5345">
        <v>1422856</v>
      </c>
      <c r="S5345" t="str">
        <f t="shared" si="166"/>
        <v>False</v>
      </c>
      <c r="T5345">
        <v>833625</v>
      </c>
      <c r="U5345" t="b">
        <f t="shared" si="167"/>
        <v>0</v>
      </c>
      <c r="V5345">
        <v>1560</v>
      </c>
      <c r="W5345">
        <v>0</v>
      </c>
      <c r="X5345">
        <v>0</v>
      </c>
      <c r="Y5345">
        <v>609631</v>
      </c>
      <c r="Z5345">
        <v>1444816</v>
      </c>
      <c r="AA5345" t="b">
        <f>ABS(T5345-Z5345)&gt;1000000</f>
        <v>0</v>
      </c>
      <c r="AB5345">
        <v>-21960</v>
      </c>
      <c r="AC5345">
        <v>0</v>
      </c>
      <c r="AD5345">
        <v>-21960</v>
      </c>
      <c r="AE5345">
        <v>987316</v>
      </c>
      <c r="AF5345">
        <v>0</v>
      </c>
      <c r="AG5345">
        <v>125406</v>
      </c>
      <c r="AH5345">
        <v>125406</v>
      </c>
      <c r="AI5345">
        <v>1112722</v>
      </c>
      <c r="AJ5345">
        <v>467220</v>
      </c>
      <c r="AK5345">
        <v>0</v>
      </c>
      <c r="AL5345">
        <v>9842</v>
      </c>
      <c r="AM5345">
        <v>9842</v>
      </c>
      <c r="AN5345">
        <v>477062</v>
      </c>
      <c r="AO5345">
        <v>635660</v>
      </c>
      <c r="AQ5345">
        <f>K5345/R5345</f>
        <v>0.91088486818061698</v>
      </c>
    </row>
    <row r="5346" spans="1:43" x14ac:dyDescent="0.35">
      <c r="A5346" t="s">
        <v>11059</v>
      </c>
      <c r="B5346" t="s">
        <v>11060</v>
      </c>
      <c r="C5346" t="s">
        <v>38</v>
      </c>
      <c r="D5346" t="str">
        <f>IF(P5346&lt;=50000,"Extra Small",IF(AND(P5346&gt;=50000,P5346&lt;250000),"Small",IF(AND(P5346&gt;=250000,P5346&lt;1000000),"Medium",IF(AND(P5346&gt;=1000000,P5346&lt;10000000),"Large",IF(AND(P5346&gt;=10000000,P5346&lt;100000000),"Extra Large",IF(P5346&gt;=100000000,"Extra-extra-large"))))))</f>
        <v>Extra Small</v>
      </c>
      <c r="E5346" t="s">
        <v>85</v>
      </c>
      <c r="F5346">
        <v>0</v>
      </c>
      <c r="G5346">
        <v>0</v>
      </c>
      <c r="H5346">
        <v>0</v>
      </c>
      <c r="I5346">
        <v>0</v>
      </c>
      <c r="J5346" t="s">
        <v>154</v>
      </c>
      <c r="K5346">
        <v>0</v>
      </c>
      <c r="L5346">
        <v>1004</v>
      </c>
      <c r="M5346">
        <v>0</v>
      </c>
      <c r="N5346">
        <v>10</v>
      </c>
      <c r="O5346">
        <v>51</v>
      </c>
      <c r="P5346">
        <v>1065</v>
      </c>
      <c r="Q5346">
        <v>0</v>
      </c>
      <c r="R5346">
        <v>1065</v>
      </c>
      <c r="S5346" t="str">
        <f t="shared" si="166"/>
        <v>False</v>
      </c>
      <c r="T5346">
        <v>0</v>
      </c>
      <c r="U5346" t="e">
        <f t="shared" si="167"/>
        <v>#DIV/0!</v>
      </c>
      <c r="V5346">
        <v>0</v>
      </c>
      <c r="W5346">
        <v>0</v>
      </c>
      <c r="X5346">
        <v>0</v>
      </c>
      <c r="Y5346">
        <v>1071</v>
      </c>
      <c r="Z5346">
        <v>1071</v>
      </c>
      <c r="AA5346" t="b">
        <f>ABS(T5346-Z5346)&gt;25000</f>
        <v>0</v>
      </c>
      <c r="AB5346">
        <v>-6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9853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9853</v>
      </c>
      <c r="AQ5346">
        <f>K5346/R5346</f>
        <v>0</v>
      </c>
    </row>
    <row r="5347" spans="1:43" x14ac:dyDescent="0.35">
      <c r="A5347" t="s">
        <v>11061</v>
      </c>
      <c r="B5347" t="s">
        <v>11062</v>
      </c>
      <c r="C5347" t="s">
        <v>38</v>
      </c>
      <c r="D5347" t="str">
        <f>IF(P5347&lt;=50000,"Extra Small",IF(AND(P5347&gt;=50000,P5347&lt;250000),"Small",IF(AND(P5347&gt;=250000,P5347&lt;1000000),"Medium",IF(AND(P5347&gt;=1000000,P5347&lt;10000000),"Large",IF(AND(P5347&gt;=10000000,P5347&lt;100000000),"Extra Large",IF(P5347&gt;=100000000,"Extra-extra-large"))))))</f>
        <v>Extra Small</v>
      </c>
      <c r="E5347" t="s">
        <v>43</v>
      </c>
      <c r="F5347">
        <v>0</v>
      </c>
      <c r="G5347">
        <v>0</v>
      </c>
      <c r="H5347">
        <v>0</v>
      </c>
      <c r="I5347">
        <v>0</v>
      </c>
      <c r="J5347" t="s">
        <v>1390</v>
      </c>
      <c r="K5347">
        <v>1400</v>
      </c>
      <c r="L5347">
        <v>0</v>
      </c>
      <c r="M5347">
        <v>25360</v>
      </c>
      <c r="N5347">
        <v>1783</v>
      </c>
      <c r="O5347">
        <v>530</v>
      </c>
      <c r="P5347">
        <v>29073</v>
      </c>
      <c r="Q5347">
        <v>0</v>
      </c>
      <c r="R5347">
        <v>29073</v>
      </c>
      <c r="S5347" t="str">
        <f t="shared" si="166"/>
        <v>False</v>
      </c>
      <c r="T5347">
        <v>0</v>
      </c>
      <c r="U5347" t="e">
        <f t="shared" si="167"/>
        <v>#DIV/0!</v>
      </c>
      <c r="V5347">
        <v>0</v>
      </c>
      <c r="W5347">
        <v>0</v>
      </c>
      <c r="X5347">
        <v>0</v>
      </c>
      <c r="Y5347">
        <v>31382</v>
      </c>
      <c r="Z5347">
        <v>31382</v>
      </c>
      <c r="AA5347" t="b">
        <f>ABS(T5347-Z5347)&gt;25000</f>
        <v>1</v>
      </c>
      <c r="AB5347">
        <v>-2309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119487</v>
      </c>
      <c r="AJ5347">
        <v>0</v>
      </c>
      <c r="AK5347">
        <v>0</v>
      </c>
      <c r="AL5347">
        <v>0</v>
      </c>
      <c r="AM5347">
        <v>0</v>
      </c>
      <c r="AN5347">
        <v>20660</v>
      </c>
      <c r="AO5347">
        <v>98827</v>
      </c>
      <c r="AQ5347">
        <f>K5347/R5347</f>
        <v>4.8154645203453375E-2</v>
      </c>
    </row>
    <row r="5348" spans="1:43" x14ac:dyDescent="0.35">
      <c r="A5348" t="s">
        <v>11063</v>
      </c>
      <c r="B5348" t="s">
        <v>11064</v>
      </c>
      <c r="C5348" t="s">
        <v>38</v>
      </c>
      <c r="D5348" t="str">
        <f>IF(P5348&lt;=50000,"Extra Small",IF(AND(P5348&gt;=50000,P5348&lt;250000),"Small",IF(AND(P5348&gt;=250000,P5348&lt;1000000),"Medium",IF(AND(P5348&gt;=1000000,P5348&lt;10000000),"Large",IF(AND(P5348&gt;=10000000,P5348&lt;100000000),"Extra Large",IF(P5348&gt;=100000000,"Extra-extra-large"))))))</f>
        <v>Small</v>
      </c>
      <c r="E5348" t="s">
        <v>39</v>
      </c>
      <c r="F5348">
        <v>1</v>
      </c>
      <c r="G5348">
        <v>0</v>
      </c>
      <c r="H5348">
        <v>0</v>
      </c>
      <c r="I5348">
        <v>0</v>
      </c>
      <c r="J5348" t="s">
        <v>130</v>
      </c>
      <c r="K5348">
        <v>0</v>
      </c>
      <c r="L5348">
        <v>96134</v>
      </c>
      <c r="M5348">
        <v>0</v>
      </c>
      <c r="N5348">
        <v>0</v>
      </c>
      <c r="O5348">
        <v>0</v>
      </c>
      <c r="P5348">
        <v>96134</v>
      </c>
      <c r="Q5348">
        <v>0</v>
      </c>
      <c r="R5348">
        <v>96134</v>
      </c>
      <c r="S5348" t="str">
        <f t="shared" si="166"/>
        <v>False</v>
      </c>
      <c r="T5348">
        <v>19700</v>
      </c>
      <c r="U5348" t="b">
        <f t="shared" si="167"/>
        <v>0</v>
      </c>
      <c r="V5348">
        <v>0</v>
      </c>
      <c r="W5348">
        <v>64790</v>
      </c>
      <c r="X5348">
        <v>0</v>
      </c>
      <c r="Y5348">
        <v>10785</v>
      </c>
      <c r="Z5348">
        <v>95275</v>
      </c>
      <c r="AA5348" t="b">
        <f>ABS(T5348-Z5348)&gt;25000</f>
        <v>1</v>
      </c>
      <c r="AB5348">
        <v>859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312995</v>
      </c>
      <c r="AJ5348">
        <v>0</v>
      </c>
      <c r="AK5348">
        <v>0</v>
      </c>
      <c r="AL5348">
        <v>0</v>
      </c>
      <c r="AM5348">
        <v>0</v>
      </c>
      <c r="AN5348">
        <v>312995</v>
      </c>
      <c r="AO5348">
        <v>0</v>
      </c>
      <c r="AQ5348">
        <f>K5348/R5348</f>
        <v>0</v>
      </c>
    </row>
    <row r="5349" spans="1:43" x14ac:dyDescent="0.35">
      <c r="A5349" t="s">
        <v>11065</v>
      </c>
      <c r="B5349" t="s">
        <v>11066</v>
      </c>
      <c r="C5349" t="s">
        <v>38</v>
      </c>
      <c r="D5349" t="str">
        <f>IF(P5349&lt;=50000,"Extra Small",IF(AND(P5349&gt;=50000,P5349&lt;250000),"Small",IF(AND(P5349&gt;=250000,P5349&lt;1000000),"Medium",IF(AND(P5349&gt;=1000000,P5349&lt;10000000),"Large",IF(AND(P5349&gt;=10000000,P5349&lt;100000000),"Extra Large",IF(P5349&gt;=100000000,"Extra-extra-large"))))))</f>
        <v>Extra Small</v>
      </c>
      <c r="E5349" t="s">
        <v>85</v>
      </c>
      <c r="F5349">
        <v>0</v>
      </c>
      <c r="G5349">
        <v>0</v>
      </c>
      <c r="H5349">
        <v>2</v>
      </c>
      <c r="I5349">
        <v>2</v>
      </c>
      <c r="J5349" t="s">
        <v>57</v>
      </c>
      <c r="K5349">
        <v>0</v>
      </c>
      <c r="L5349">
        <v>3708</v>
      </c>
      <c r="M5349">
        <v>0</v>
      </c>
      <c r="N5349">
        <v>0</v>
      </c>
      <c r="O5349">
        <v>0</v>
      </c>
      <c r="P5349">
        <v>3708</v>
      </c>
      <c r="Q5349">
        <v>0</v>
      </c>
      <c r="R5349">
        <v>3708</v>
      </c>
      <c r="S5349" t="str">
        <f t="shared" si="166"/>
        <v>False</v>
      </c>
      <c r="T5349">
        <v>1679</v>
      </c>
      <c r="U5349" t="b">
        <f t="shared" si="167"/>
        <v>0</v>
      </c>
      <c r="V5349">
        <v>0</v>
      </c>
      <c r="W5349">
        <v>0</v>
      </c>
      <c r="X5349">
        <v>2287</v>
      </c>
      <c r="Y5349">
        <v>4263</v>
      </c>
      <c r="Z5349">
        <v>8229</v>
      </c>
      <c r="AA5349" t="b">
        <f>ABS(T5349-Z5349)&gt;25000</f>
        <v>0</v>
      </c>
      <c r="AB5349">
        <v>-4521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Q5349">
        <f>K5349/R5349</f>
        <v>0</v>
      </c>
    </row>
    <row r="5350" spans="1:43" x14ac:dyDescent="0.35">
      <c r="A5350" t="s">
        <v>11067</v>
      </c>
      <c r="B5350" t="s">
        <v>11068</v>
      </c>
      <c r="C5350" t="s">
        <v>50</v>
      </c>
      <c r="D5350" t="str">
        <f>IF(P5350&lt;=50000,"Extra Small",IF(AND(P5350&gt;=50000,P5350&lt;250000),"Small",IF(AND(P5350&gt;=250000,P5350&lt;1000000),"Medium",IF(AND(P5350&gt;=1000000,P5350&lt;10000000),"Large",IF(AND(P5350&gt;=10000000,P5350&lt;100000000),"Extra Large",IF(P5350&gt;=100000000,"Extra-extra-large"))))))</f>
        <v>Medium</v>
      </c>
      <c r="E5350" t="s">
        <v>101</v>
      </c>
      <c r="F5350">
        <v>0</v>
      </c>
      <c r="G5350">
        <v>0</v>
      </c>
      <c r="H5350">
        <v>0</v>
      </c>
      <c r="I5350">
        <v>0</v>
      </c>
      <c r="J5350" t="s">
        <v>44</v>
      </c>
      <c r="K5350">
        <v>0</v>
      </c>
      <c r="L5350">
        <v>0</v>
      </c>
      <c r="M5350">
        <v>0</v>
      </c>
      <c r="N5350">
        <v>827806</v>
      </c>
      <c r="O5350">
        <v>2761</v>
      </c>
      <c r="P5350">
        <v>830567</v>
      </c>
      <c r="Q5350">
        <v>0</v>
      </c>
      <c r="R5350">
        <v>830567</v>
      </c>
      <c r="S5350" t="str">
        <f t="shared" si="166"/>
        <v>False</v>
      </c>
      <c r="T5350">
        <v>0</v>
      </c>
      <c r="U5350" t="e">
        <f t="shared" si="167"/>
        <v>#DIV/0!</v>
      </c>
      <c r="V5350">
        <v>0</v>
      </c>
      <c r="W5350">
        <v>750000</v>
      </c>
      <c r="X5350">
        <v>0</v>
      </c>
      <c r="Y5350">
        <v>75309</v>
      </c>
      <c r="Z5350">
        <v>825309</v>
      </c>
      <c r="AA5350" t="b">
        <f>ABS(T5350-Z5350)&gt;25000</f>
        <v>1</v>
      </c>
      <c r="AB5350">
        <v>5258</v>
      </c>
      <c r="AC5350">
        <v>0</v>
      </c>
      <c r="AD5350">
        <v>5258</v>
      </c>
      <c r="AE5350">
        <v>2224231</v>
      </c>
      <c r="AF5350">
        <v>0</v>
      </c>
      <c r="AG5350">
        <v>0</v>
      </c>
      <c r="AH5350">
        <v>16947635</v>
      </c>
      <c r="AI5350">
        <v>19171866</v>
      </c>
      <c r="AJ5350">
        <v>1699</v>
      </c>
      <c r="AK5350">
        <v>0</v>
      </c>
      <c r="AL5350">
        <v>0</v>
      </c>
      <c r="AM5350">
        <v>0</v>
      </c>
      <c r="AN5350">
        <v>1699</v>
      </c>
      <c r="AO5350">
        <v>19170167</v>
      </c>
      <c r="AQ5350">
        <f>K5350/R5350</f>
        <v>0</v>
      </c>
    </row>
    <row r="5351" spans="1:43" x14ac:dyDescent="0.35">
      <c r="A5351" t="s">
        <v>11069</v>
      </c>
      <c r="B5351" t="s">
        <v>11070</v>
      </c>
      <c r="C5351" t="s">
        <v>38</v>
      </c>
      <c r="D5351" t="str">
        <f>IF(P5351&lt;=50000,"Extra Small",IF(AND(P5351&gt;=50000,P5351&lt;250000),"Small",IF(AND(P5351&gt;=250000,P5351&lt;1000000),"Medium",IF(AND(P5351&gt;=1000000,P5351&lt;10000000),"Large",IF(AND(P5351&gt;=10000000,P5351&lt;100000000),"Extra Large",IF(P5351&gt;=100000000,"Extra-extra-large"))))))</f>
        <v>Extra Small</v>
      </c>
      <c r="E5351" t="s">
        <v>39</v>
      </c>
      <c r="F5351">
        <v>1</v>
      </c>
      <c r="G5351">
        <v>0</v>
      </c>
      <c r="H5351">
        <v>0</v>
      </c>
      <c r="I5351">
        <v>0</v>
      </c>
      <c r="J5351" t="s">
        <v>154</v>
      </c>
      <c r="K5351">
        <v>0</v>
      </c>
      <c r="L5351">
        <v>31279</v>
      </c>
      <c r="M5351">
        <v>0</v>
      </c>
      <c r="N5351">
        <v>0</v>
      </c>
      <c r="O5351">
        <v>0</v>
      </c>
      <c r="P5351">
        <v>31279</v>
      </c>
      <c r="Q5351">
        <v>0</v>
      </c>
      <c r="R5351">
        <v>31279</v>
      </c>
      <c r="S5351" t="str">
        <f t="shared" si="166"/>
        <v>False</v>
      </c>
      <c r="T5351">
        <v>14437</v>
      </c>
      <c r="U5351" t="b">
        <f t="shared" si="167"/>
        <v>0</v>
      </c>
      <c r="V5351">
        <v>0</v>
      </c>
      <c r="W5351">
        <v>0</v>
      </c>
      <c r="X5351">
        <v>0</v>
      </c>
      <c r="Y5351">
        <v>10921</v>
      </c>
      <c r="Z5351">
        <v>25358</v>
      </c>
      <c r="AA5351" t="b">
        <f>ABS(T5351-Z5351)&gt;25000</f>
        <v>0</v>
      </c>
      <c r="AB5351">
        <v>5921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920052</v>
      </c>
      <c r="AJ5351">
        <v>0</v>
      </c>
      <c r="AK5351">
        <v>0</v>
      </c>
      <c r="AL5351">
        <v>0</v>
      </c>
      <c r="AM5351">
        <v>0</v>
      </c>
      <c r="AN5351">
        <v>2818</v>
      </c>
      <c r="AO5351">
        <v>917234</v>
      </c>
      <c r="AQ5351">
        <f>K5351/R5351</f>
        <v>0</v>
      </c>
    </row>
    <row r="5352" spans="1:43" x14ac:dyDescent="0.35">
      <c r="A5352" t="s">
        <v>11071</v>
      </c>
      <c r="B5352" t="s">
        <v>11072</v>
      </c>
      <c r="C5352" t="s">
        <v>50</v>
      </c>
      <c r="D5352" t="str">
        <f>IF(P5352&lt;=50000,"Extra Small",IF(AND(P5352&gt;=50000,P5352&lt;250000),"Small",IF(AND(P5352&gt;=250000,P5352&lt;1000000),"Medium",IF(AND(P5352&gt;=1000000,P5352&lt;10000000),"Large",IF(AND(P5352&gt;=10000000,P5352&lt;100000000),"Extra Large",IF(P5352&gt;=100000000,"Extra-extra-large"))))))</f>
        <v>Extra Small</v>
      </c>
      <c r="E5352" t="s">
        <v>39</v>
      </c>
      <c r="F5352">
        <v>0</v>
      </c>
      <c r="G5352">
        <v>0</v>
      </c>
      <c r="H5352">
        <v>0</v>
      </c>
      <c r="I5352">
        <v>0</v>
      </c>
      <c r="J5352" t="s">
        <v>281</v>
      </c>
      <c r="K5352">
        <v>0</v>
      </c>
      <c r="L5352">
        <v>4759</v>
      </c>
      <c r="M5352">
        <v>0</v>
      </c>
      <c r="N5352">
        <v>0</v>
      </c>
      <c r="O5352">
        <v>0</v>
      </c>
      <c r="P5352">
        <v>4759</v>
      </c>
      <c r="Q5352">
        <v>0</v>
      </c>
      <c r="R5352">
        <v>4759</v>
      </c>
      <c r="S5352" t="str">
        <f t="shared" si="166"/>
        <v>False</v>
      </c>
      <c r="T5352">
        <v>0</v>
      </c>
      <c r="U5352" t="e">
        <f t="shared" si="167"/>
        <v>#DIV/0!</v>
      </c>
      <c r="V5352">
        <v>0</v>
      </c>
      <c r="W5352">
        <v>0</v>
      </c>
      <c r="X5352">
        <v>0</v>
      </c>
      <c r="Y5352">
        <v>7443</v>
      </c>
      <c r="Z5352">
        <v>7443</v>
      </c>
      <c r="AA5352" t="b">
        <f>ABS(T5352-Z5352)&gt;25000</f>
        <v>0</v>
      </c>
      <c r="AB5352">
        <v>-2684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7693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7693</v>
      </c>
      <c r="AQ5352">
        <f>K5352/R5352</f>
        <v>0</v>
      </c>
    </row>
    <row r="5353" spans="1:43" x14ac:dyDescent="0.35">
      <c r="A5353" t="s">
        <v>11073</v>
      </c>
      <c r="B5353" t="s">
        <v>11074</v>
      </c>
      <c r="C5353" t="s">
        <v>50</v>
      </c>
      <c r="D5353" t="str">
        <f>IF(P5353&lt;=50000,"Extra Small",IF(AND(P5353&gt;=50000,P5353&lt;250000),"Small",IF(AND(P5353&gt;=250000,P5353&lt;1000000),"Medium",IF(AND(P5353&gt;=1000000,P5353&lt;10000000),"Large",IF(AND(P5353&gt;=10000000,P5353&lt;100000000),"Extra Large",IF(P5353&gt;=100000000,"Extra-extra-large"))))))</f>
        <v>Extra Small</v>
      </c>
      <c r="E5353" t="s">
        <v>110</v>
      </c>
      <c r="F5353">
        <v>0</v>
      </c>
      <c r="G5353">
        <v>0</v>
      </c>
      <c r="H5353">
        <v>0</v>
      </c>
      <c r="I5353">
        <v>0</v>
      </c>
      <c r="J5353" t="s">
        <v>44</v>
      </c>
      <c r="K5353">
        <v>6500</v>
      </c>
      <c r="L5353">
        <v>500</v>
      </c>
      <c r="M5353">
        <v>0</v>
      </c>
      <c r="N5353">
        <v>2</v>
      </c>
      <c r="O5353">
        <v>476</v>
      </c>
      <c r="P5353">
        <v>7478</v>
      </c>
      <c r="Q5353">
        <v>838</v>
      </c>
      <c r="R5353">
        <v>8316</v>
      </c>
      <c r="S5353" t="str">
        <f t="shared" si="166"/>
        <v>False</v>
      </c>
      <c r="T5353">
        <v>0</v>
      </c>
      <c r="U5353" t="e">
        <f t="shared" si="167"/>
        <v>#DIV/0!</v>
      </c>
      <c r="V5353">
        <v>0</v>
      </c>
      <c r="W5353">
        <v>0</v>
      </c>
      <c r="X5353">
        <v>0</v>
      </c>
      <c r="Y5353">
        <v>119</v>
      </c>
      <c r="Z5353">
        <v>119</v>
      </c>
      <c r="AA5353" t="b">
        <f>ABS(T5353-Z5353)&gt;25000</f>
        <v>0</v>
      </c>
      <c r="AB5353">
        <v>8197</v>
      </c>
      <c r="AC5353">
        <v>0</v>
      </c>
      <c r="AD5353">
        <v>8197</v>
      </c>
      <c r="AE5353">
        <v>0</v>
      </c>
      <c r="AF5353">
        <v>0</v>
      </c>
      <c r="AG5353">
        <v>0</v>
      </c>
      <c r="AH5353">
        <v>0</v>
      </c>
      <c r="AI5353">
        <v>12383</v>
      </c>
      <c r="AJ5353">
        <v>0</v>
      </c>
      <c r="AK5353">
        <v>0</v>
      </c>
      <c r="AL5353">
        <v>0</v>
      </c>
      <c r="AM5353">
        <v>0</v>
      </c>
      <c r="AN5353">
        <v>6500</v>
      </c>
      <c r="AO5353">
        <v>5883</v>
      </c>
      <c r="AQ5353">
        <f>K5353/R5353</f>
        <v>0.78162578162578167</v>
      </c>
    </row>
    <row r="5354" spans="1:43" x14ac:dyDescent="0.35">
      <c r="A5354" t="s">
        <v>11075</v>
      </c>
      <c r="B5354" t="s">
        <v>11076</v>
      </c>
      <c r="C5354" t="s">
        <v>38</v>
      </c>
      <c r="D5354" t="str">
        <f>IF(P5354&lt;=50000,"Extra Small",IF(AND(P5354&gt;=50000,P5354&lt;250000),"Small",IF(AND(P5354&gt;=250000,P5354&lt;1000000),"Medium",IF(AND(P5354&gt;=1000000,P5354&lt;10000000),"Large",IF(AND(P5354&gt;=10000000,P5354&lt;100000000),"Extra Large",IF(P5354&gt;=100000000,"Extra-extra-large"))))))</f>
        <v>Medium</v>
      </c>
      <c r="E5354" t="s">
        <v>110</v>
      </c>
      <c r="F5354">
        <v>1</v>
      </c>
      <c r="G5354">
        <v>10</v>
      </c>
      <c r="H5354">
        <v>6</v>
      </c>
      <c r="I5354">
        <v>8</v>
      </c>
      <c r="J5354" t="s">
        <v>687</v>
      </c>
      <c r="K5354">
        <v>334824</v>
      </c>
      <c r="L5354">
        <v>6907</v>
      </c>
      <c r="M5354">
        <v>120711</v>
      </c>
      <c r="N5354">
        <v>769</v>
      </c>
      <c r="O5354">
        <v>83133</v>
      </c>
      <c r="P5354">
        <v>546344</v>
      </c>
      <c r="Q5354">
        <v>0</v>
      </c>
      <c r="R5354">
        <v>546344</v>
      </c>
      <c r="S5354" t="str">
        <f t="shared" si="166"/>
        <v>False</v>
      </c>
      <c r="T5354">
        <v>381937</v>
      </c>
      <c r="U5354" t="b">
        <f t="shared" si="167"/>
        <v>0</v>
      </c>
      <c r="V5354">
        <v>0</v>
      </c>
      <c r="W5354">
        <v>0</v>
      </c>
      <c r="X5354">
        <v>0</v>
      </c>
      <c r="Y5354">
        <v>111072</v>
      </c>
      <c r="Z5354">
        <v>493009</v>
      </c>
      <c r="AA5354" t="b">
        <f>ABS(T5354-Z5354)&gt;25000</f>
        <v>1</v>
      </c>
      <c r="AB5354">
        <v>53335</v>
      </c>
      <c r="AC5354">
        <v>0</v>
      </c>
      <c r="AD5354">
        <v>53335</v>
      </c>
      <c r="AE5354">
        <v>281910</v>
      </c>
      <c r="AF5354">
        <v>0</v>
      </c>
      <c r="AG5354">
        <v>0</v>
      </c>
      <c r="AH5354">
        <v>3587</v>
      </c>
      <c r="AI5354">
        <v>285497</v>
      </c>
      <c r="AJ5354">
        <v>99471</v>
      </c>
      <c r="AK5354">
        <v>0</v>
      </c>
      <c r="AL5354">
        <v>0</v>
      </c>
      <c r="AM5354">
        <v>0</v>
      </c>
      <c r="AN5354">
        <v>99471</v>
      </c>
      <c r="AO5354">
        <v>186026</v>
      </c>
      <c r="AQ5354">
        <f>K5354/R5354</f>
        <v>0.61284465464981774</v>
      </c>
    </row>
    <row r="5355" spans="1:43" x14ac:dyDescent="0.35">
      <c r="A5355" t="s">
        <v>11077</v>
      </c>
      <c r="B5355" t="s">
        <v>11078</v>
      </c>
      <c r="C5355" t="s">
        <v>38</v>
      </c>
      <c r="D5355" t="str">
        <f>IF(P5355&lt;=50000,"Extra Small",IF(AND(P5355&gt;=50000,P5355&lt;250000),"Small",IF(AND(P5355&gt;=250000,P5355&lt;1000000),"Medium",IF(AND(P5355&gt;=1000000,P5355&lt;10000000),"Large",IF(AND(P5355&gt;=10000000,P5355&lt;100000000),"Extra Large",IF(P5355&gt;=100000000,"Extra-extra-large"))))))</f>
        <v>Large</v>
      </c>
      <c r="E5355" t="s">
        <v>67</v>
      </c>
      <c r="F5355">
        <v>29</v>
      </c>
      <c r="G5355">
        <v>28</v>
      </c>
      <c r="H5355">
        <v>18</v>
      </c>
      <c r="I5355">
        <v>50.28</v>
      </c>
      <c r="J5355" t="s">
        <v>172</v>
      </c>
      <c r="K5355">
        <v>3979083</v>
      </c>
      <c r="L5355">
        <v>468275</v>
      </c>
      <c r="M5355">
        <v>1197281</v>
      </c>
      <c r="N5355">
        <v>65392</v>
      </c>
      <c r="O5355">
        <v>2779125</v>
      </c>
      <c r="P5355">
        <v>8489156</v>
      </c>
      <c r="Q5355">
        <v>0</v>
      </c>
      <c r="R5355">
        <v>8489156</v>
      </c>
      <c r="S5355" t="str">
        <f t="shared" si="166"/>
        <v>False</v>
      </c>
      <c r="T5355">
        <v>4334405</v>
      </c>
      <c r="U5355" t="b">
        <f t="shared" si="167"/>
        <v>0</v>
      </c>
      <c r="V5355">
        <v>0</v>
      </c>
      <c r="W5355">
        <v>0</v>
      </c>
      <c r="X5355">
        <v>0</v>
      </c>
      <c r="Y5355">
        <v>1588297</v>
      </c>
      <c r="Z5355">
        <v>5922702</v>
      </c>
      <c r="AA5355" t="b">
        <f>ABS(T5355-Z5355)&gt;1000000</f>
        <v>1</v>
      </c>
      <c r="AB5355">
        <v>2566454</v>
      </c>
      <c r="AC5355">
        <v>0</v>
      </c>
      <c r="AD5355">
        <v>2566454</v>
      </c>
      <c r="AE5355">
        <v>3545231</v>
      </c>
      <c r="AF5355">
        <v>0</v>
      </c>
      <c r="AG5355">
        <v>5531835</v>
      </c>
      <c r="AH5355">
        <v>5531835</v>
      </c>
      <c r="AI5355">
        <v>9077066</v>
      </c>
      <c r="AJ5355">
        <v>921425</v>
      </c>
      <c r="AK5355">
        <v>0</v>
      </c>
      <c r="AL5355">
        <v>547137</v>
      </c>
      <c r="AM5355">
        <v>547137</v>
      </c>
      <c r="AN5355">
        <v>1468562</v>
      </c>
      <c r="AO5355">
        <v>7608504</v>
      </c>
      <c r="AQ5355">
        <f>K5355/R5355</f>
        <v>0.46872539508050037</v>
      </c>
    </row>
    <row r="5356" spans="1:43" x14ac:dyDescent="0.35">
      <c r="A5356" t="s">
        <v>11079</v>
      </c>
      <c r="B5356" t="s">
        <v>11080</v>
      </c>
      <c r="C5356" t="s">
        <v>38</v>
      </c>
      <c r="D5356" t="str">
        <f>IF(P5356&lt;=50000,"Extra Small",IF(AND(P5356&gt;=50000,P5356&lt;250000),"Small",IF(AND(P5356&gt;=250000,P5356&lt;1000000),"Medium",IF(AND(P5356&gt;=1000000,P5356&lt;10000000),"Large",IF(AND(P5356&gt;=10000000,P5356&lt;100000000),"Extra Large",IF(P5356&gt;=100000000,"Extra-extra-large"))))))</f>
        <v>Large</v>
      </c>
      <c r="E5356" t="s">
        <v>55</v>
      </c>
      <c r="F5356">
        <v>30</v>
      </c>
      <c r="G5356">
        <v>3</v>
      </c>
      <c r="H5356">
        <v>2</v>
      </c>
      <c r="I5356">
        <v>30</v>
      </c>
      <c r="J5356" t="s">
        <v>107</v>
      </c>
      <c r="K5356">
        <v>3060275</v>
      </c>
      <c r="L5356">
        <v>0</v>
      </c>
      <c r="M5356">
        <v>0</v>
      </c>
      <c r="N5356">
        <v>0</v>
      </c>
      <c r="O5356">
        <v>0</v>
      </c>
      <c r="P5356">
        <v>3060275</v>
      </c>
      <c r="Q5356">
        <v>0</v>
      </c>
      <c r="R5356">
        <v>3060275</v>
      </c>
      <c r="S5356" t="str">
        <f t="shared" si="166"/>
        <v>False</v>
      </c>
      <c r="T5356">
        <v>1710064</v>
      </c>
      <c r="U5356" t="b">
        <f t="shared" si="167"/>
        <v>0</v>
      </c>
      <c r="V5356">
        <v>17055</v>
      </c>
      <c r="W5356">
        <v>0</v>
      </c>
      <c r="X5356">
        <v>0</v>
      </c>
      <c r="Y5356">
        <v>1053994</v>
      </c>
      <c r="Z5356">
        <v>2781113</v>
      </c>
      <c r="AA5356" t="b">
        <f>ABS(T5356-Z5356)&gt;1000000</f>
        <v>1</v>
      </c>
      <c r="AB5356">
        <v>279162</v>
      </c>
      <c r="AC5356">
        <v>0</v>
      </c>
      <c r="AD5356">
        <v>279162</v>
      </c>
      <c r="AE5356">
        <v>882165</v>
      </c>
      <c r="AF5356">
        <v>0</v>
      </c>
      <c r="AG5356">
        <v>2244746</v>
      </c>
      <c r="AH5356">
        <v>2244746</v>
      </c>
      <c r="AI5356">
        <v>3126911</v>
      </c>
      <c r="AJ5356">
        <v>265938</v>
      </c>
      <c r="AK5356">
        <v>212772</v>
      </c>
      <c r="AL5356">
        <v>24805</v>
      </c>
      <c r="AM5356">
        <v>237577</v>
      </c>
      <c r="AN5356">
        <v>503515</v>
      </c>
      <c r="AO5356">
        <v>2623396</v>
      </c>
      <c r="AQ5356">
        <f>K5356/R5356</f>
        <v>1</v>
      </c>
    </row>
    <row r="5357" spans="1:43" x14ac:dyDescent="0.35">
      <c r="A5357" t="s">
        <v>11081</v>
      </c>
      <c r="B5357" t="s">
        <v>11082</v>
      </c>
      <c r="C5357" t="s">
        <v>50</v>
      </c>
      <c r="D5357" t="str">
        <f>IF(P5357&lt;=50000,"Extra Small",IF(AND(P5357&gt;=50000,P5357&lt;250000),"Small",IF(AND(P5357&gt;=250000,P5357&lt;1000000),"Medium",IF(AND(P5357&gt;=1000000,P5357&lt;10000000),"Large",IF(AND(P5357&gt;=10000000,P5357&lt;100000000),"Extra Large",IF(P5357&gt;=100000000,"Extra-extra-large"))))))</f>
        <v>Extra Small</v>
      </c>
      <c r="E5357" t="s">
        <v>110</v>
      </c>
      <c r="F5357">
        <v>0</v>
      </c>
      <c r="G5357">
        <v>0</v>
      </c>
      <c r="H5357">
        <v>0</v>
      </c>
      <c r="I5357">
        <v>0</v>
      </c>
      <c r="J5357" t="s">
        <v>44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1</v>
      </c>
      <c r="Q5357">
        <v>0</v>
      </c>
      <c r="R5357">
        <v>1</v>
      </c>
      <c r="S5357" t="str">
        <f t="shared" si="166"/>
        <v>False</v>
      </c>
      <c r="T5357">
        <v>0</v>
      </c>
      <c r="U5357" t="e">
        <f t="shared" si="167"/>
        <v>#DIV/0!</v>
      </c>
      <c r="V5357">
        <v>0</v>
      </c>
      <c r="W5357">
        <v>0</v>
      </c>
      <c r="X5357">
        <v>0</v>
      </c>
      <c r="Y5357">
        <v>298</v>
      </c>
      <c r="Z5357">
        <v>298</v>
      </c>
      <c r="AA5357" t="b">
        <f>ABS(T5357-Z5357)&gt;25000</f>
        <v>0</v>
      </c>
      <c r="AB5357">
        <v>-297</v>
      </c>
      <c r="AC5357">
        <v>0</v>
      </c>
      <c r="AD5357">
        <v>-297</v>
      </c>
      <c r="AE5357">
        <v>0</v>
      </c>
      <c r="AF5357">
        <v>0</v>
      </c>
      <c r="AG5357">
        <v>0</v>
      </c>
      <c r="AH5357">
        <v>0</v>
      </c>
      <c r="AI5357">
        <v>794681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794681</v>
      </c>
      <c r="AQ5357">
        <f>K5357/R5357</f>
        <v>0</v>
      </c>
    </row>
    <row r="5358" spans="1:43" x14ac:dyDescent="0.35">
      <c r="A5358" t="s">
        <v>11083</v>
      </c>
      <c r="B5358" t="s">
        <v>11084</v>
      </c>
      <c r="C5358" t="s">
        <v>50</v>
      </c>
      <c r="D5358" t="str">
        <f>IF(P5358&lt;=50000,"Extra Small",IF(AND(P5358&gt;=50000,P5358&lt;250000),"Small",IF(AND(P5358&gt;=250000,P5358&lt;1000000),"Medium",IF(AND(P5358&gt;=1000000,P5358&lt;10000000),"Large",IF(AND(P5358&gt;=10000000,P5358&lt;100000000),"Extra Large",IF(P5358&gt;=100000000,"Extra-extra-large"))))))</f>
        <v>Medium</v>
      </c>
      <c r="E5358" t="s">
        <v>131</v>
      </c>
      <c r="F5358">
        <v>0</v>
      </c>
      <c r="G5358">
        <v>0</v>
      </c>
      <c r="H5358">
        <v>0</v>
      </c>
      <c r="I5358">
        <v>0</v>
      </c>
      <c r="J5358" t="s">
        <v>48</v>
      </c>
      <c r="K5358">
        <v>0</v>
      </c>
      <c r="L5358">
        <v>600000</v>
      </c>
      <c r="M5358">
        <v>0</v>
      </c>
      <c r="N5358">
        <v>216988</v>
      </c>
      <c r="O5358">
        <v>0</v>
      </c>
      <c r="P5358">
        <v>816988</v>
      </c>
      <c r="Q5358">
        <v>0</v>
      </c>
      <c r="R5358">
        <v>816988</v>
      </c>
      <c r="S5358" t="str">
        <f t="shared" si="166"/>
        <v>False</v>
      </c>
      <c r="T5358">
        <v>0</v>
      </c>
      <c r="U5358" t="e">
        <f t="shared" si="167"/>
        <v>#DIV/0!</v>
      </c>
      <c r="V5358">
        <v>0</v>
      </c>
      <c r="W5358">
        <v>0</v>
      </c>
      <c r="X5358">
        <v>0</v>
      </c>
      <c r="Y5358">
        <v>2860</v>
      </c>
      <c r="Z5358">
        <v>2860</v>
      </c>
      <c r="AA5358" t="b">
        <f>ABS(T5358-Z5358)&gt;25000</f>
        <v>0</v>
      </c>
      <c r="AB5358">
        <v>814128</v>
      </c>
      <c r="AC5358">
        <v>0</v>
      </c>
      <c r="AD5358">
        <v>814128</v>
      </c>
      <c r="AE5358">
        <v>817088</v>
      </c>
      <c r="AF5358">
        <v>0</v>
      </c>
      <c r="AG5358">
        <v>0</v>
      </c>
      <c r="AH5358">
        <v>0</v>
      </c>
      <c r="AI5358">
        <v>817088</v>
      </c>
      <c r="AJ5358">
        <v>2860</v>
      </c>
      <c r="AK5358">
        <v>0</v>
      </c>
      <c r="AL5358">
        <v>0</v>
      </c>
      <c r="AM5358">
        <v>0</v>
      </c>
      <c r="AN5358">
        <v>2860</v>
      </c>
      <c r="AO5358">
        <v>814228</v>
      </c>
      <c r="AQ5358">
        <f>K5358/R5358</f>
        <v>0</v>
      </c>
    </row>
    <row r="5359" spans="1:43" x14ac:dyDescent="0.35">
      <c r="A5359" t="s">
        <v>11085</v>
      </c>
      <c r="B5359" t="s">
        <v>11086</v>
      </c>
      <c r="C5359" t="s">
        <v>38</v>
      </c>
      <c r="D5359" t="str">
        <f>IF(P5359&lt;=50000,"Extra Small",IF(AND(P5359&gt;=50000,P5359&lt;250000),"Small",IF(AND(P5359&gt;=250000,P5359&lt;1000000),"Medium",IF(AND(P5359&gt;=1000000,P5359&lt;10000000),"Large",IF(AND(P5359&gt;=10000000,P5359&lt;100000000),"Extra Large",IF(P5359&gt;=100000000,"Extra-extra-large"))))))</f>
        <v>Large</v>
      </c>
      <c r="E5359" t="s">
        <v>110</v>
      </c>
      <c r="F5359">
        <v>3</v>
      </c>
      <c r="G5359">
        <v>10</v>
      </c>
      <c r="H5359">
        <v>6</v>
      </c>
      <c r="I5359">
        <v>11.64</v>
      </c>
      <c r="J5359" t="s">
        <v>187</v>
      </c>
      <c r="K5359">
        <v>1004630</v>
      </c>
      <c r="L5359">
        <v>78989</v>
      </c>
      <c r="M5359">
        <v>395451</v>
      </c>
      <c r="N5359">
        <v>15610</v>
      </c>
      <c r="O5359">
        <v>0</v>
      </c>
      <c r="P5359">
        <v>1494680</v>
      </c>
      <c r="Q5359">
        <v>0</v>
      </c>
      <c r="R5359">
        <v>1494680</v>
      </c>
      <c r="S5359" t="str">
        <f t="shared" si="166"/>
        <v>False</v>
      </c>
      <c r="T5359">
        <v>772945</v>
      </c>
      <c r="U5359" t="b">
        <f t="shared" si="167"/>
        <v>0</v>
      </c>
      <c r="V5359">
        <v>0</v>
      </c>
      <c r="W5359">
        <v>0</v>
      </c>
      <c r="X5359">
        <v>0</v>
      </c>
      <c r="Y5359">
        <v>657244</v>
      </c>
      <c r="Z5359">
        <v>1430189</v>
      </c>
      <c r="AA5359" t="b">
        <f>ABS(T5359-Z5359)&gt;1000000</f>
        <v>0</v>
      </c>
      <c r="AB5359">
        <v>64491</v>
      </c>
      <c r="AC5359">
        <v>0</v>
      </c>
      <c r="AD5359">
        <v>64491</v>
      </c>
      <c r="AE5359">
        <v>1399344</v>
      </c>
      <c r="AF5359">
        <v>0</v>
      </c>
      <c r="AG5359">
        <v>97797</v>
      </c>
      <c r="AH5359">
        <v>97797</v>
      </c>
      <c r="AI5359">
        <v>1497141</v>
      </c>
      <c r="AJ5359">
        <v>949837</v>
      </c>
      <c r="AK5359">
        <v>0</v>
      </c>
      <c r="AL5359">
        <v>28405</v>
      </c>
      <c r="AM5359">
        <v>28405</v>
      </c>
      <c r="AN5359">
        <v>978242</v>
      </c>
      <c r="AO5359">
        <v>518899</v>
      </c>
      <c r="AQ5359">
        <f>K5359/R5359</f>
        <v>0.67213717986458643</v>
      </c>
    </row>
    <row r="5360" spans="1:43" x14ac:dyDescent="0.35">
      <c r="A5360" t="s">
        <v>11087</v>
      </c>
      <c r="B5360" t="s">
        <v>11088</v>
      </c>
      <c r="C5360" t="s">
        <v>38</v>
      </c>
      <c r="D5360" t="str">
        <f>IF(P5360&lt;=50000,"Extra Small",IF(AND(P5360&gt;=50000,P5360&lt;250000),"Small",IF(AND(P5360&gt;=250000,P5360&lt;1000000),"Medium",IF(AND(P5360&gt;=1000000,P5360&lt;10000000),"Large",IF(AND(P5360&gt;=10000000,P5360&lt;100000000),"Extra Large",IF(P5360&gt;=100000000,"Extra-extra-large"))))))</f>
        <v>Large</v>
      </c>
      <c r="E5360" t="s">
        <v>51</v>
      </c>
      <c r="F5360">
        <v>14</v>
      </c>
      <c r="G5360">
        <v>10</v>
      </c>
      <c r="H5360">
        <v>7</v>
      </c>
      <c r="I5360">
        <v>19.18</v>
      </c>
      <c r="J5360" t="s">
        <v>130</v>
      </c>
      <c r="K5360">
        <v>1961813</v>
      </c>
      <c r="L5360">
        <v>2151</v>
      </c>
      <c r="M5360">
        <v>281492</v>
      </c>
      <c r="N5360">
        <v>6047</v>
      </c>
      <c r="O5360">
        <v>31212</v>
      </c>
      <c r="P5360">
        <v>2282715</v>
      </c>
      <c r="Q5360">
        <v>0</v>
      </c>
      <c r="R5360">
        <v>2282715</v>
      </c>
      <c r="S5360" t="str">
        <f t="shared" si="166"/>
        <v>False</v>
      </c>
      <c r="T5360">
        <v>1780395</v>
      </c>
      <c r="U5360" t="b">
        <f t="shared" si="167"/>
        <v>0</v>
      </c>
      <c r="V5360">
        <v>379</v>
      </c>
      <c r="W5360">
        <v>0</v>
      </c>
      <c r="X5360">
        <v>0</v>
      </c>
      <c r="Y5360">
        <v>707644</v>
      </c>
      <c r="Z5360">
        <v>2488418</v>
      </c>
      <c r="AA5360" t="b">
        <f>ABS(T5360-Z5360)&gt;1000000</f>
        <v>0</v>
      </c>
      <c r="AB5360">
        <v>-205703</v>
      </c>
      <c r="AC5360">
        <v>0</v>
      </c>
      <c r="AD5360">
        <v>-205703</v>
      </c>
      <c r="AE5360">
        <v>363084</v>
      </c>
      <c r="AF5360">
        <v>0</v>
      </c>
      <c r="AG5360">
        <v>3419745</v>
      </c>
      <c r="AH5360">
        <v>3419745</v>
      </c>
      <c r="AI5360">
        <v>3782829</v>
      </c>
      <c r="AJ5360">
        <v>381567</v>
      </c>
      <c r="AK5360">
        <v>0</v>
      </c>
      <c r="AL5360">
        <v>115465</v>
      </c>
      <c r="AM5360">
        <v>115465</v>
      </c>
      <c r="AN5360">
        <v>497032</v>
      </c>
      <c r="AO5360">
        <v>3285797</v>
      </c>
      <c r="AQ5360">
        <f>K5360/R5360</f>
        <v>0.85942090887386291</v>
      </c>
    </row>
    <row r="5361" spans="1:43" x14ac:dyDescent="0.35">
      <c r="A5361" t="s">
        <v>11089</v>
      </c>
      <c r="B5361" t="s">
        <v>11090</v>
      </c>
      <c r="C5361" t="s">
        <v>38</v>
      </c>
      <c r="D5361" t="str">
        <f>IF(P5361&lt;=50000,"Extra Small",IF(AND(P5361&gt;=50000,P5361&lt;250000),"Small",IF(AND(P5361&gt;=250000,P5361&lt;1000000),"Medium",IF(AND(P5361&gt;=1000000,P5361&lt;10000000),"Large",IF(AND(P5361&gt;=10000000,P5361&lt;100000000),"Extra Large",IF(P5361&gt;=100000000,"Extra-extra-large"))))))</f>
        <v>Extra-extra-large</v>
      </c>
      <c r="E5361" t="s">
        <v>85</v>
      </c>
      <c r="F5361">
        <v>387</v>
      </c>
      <c r="G5361">
        <v>268</v>
      </c>
      <c r="H5361">
        <v>175</v>
      </c>
      <c r="I5361">
        <v>557.5</v>
      </c>
      <c r="J5361" t="s">
        <v>3855</v>
      </c>
      <c r="K5361">
        <v>65165000</v>
      </c>
      <c r="L5361">
        <v>26443000</v>
      </c>
      <c r="M5361">
        <v>10943000</v>
      </c>
      <c r="N5361">
        <v>286000</v>
      </c>
      <c r="O5361">
        <v>24250000</v>
      </c>
      <c r="P5361">
        <v>127087000</v>
      </c>
      <c r="Q5361">
        <v>0</v>
      </c>
      <c r="R5361">
        <v>127087000</v>
      </c>
      <c r="S5361" t="str">
        <f t="shared" si="166"/>
        <v>False</v>
      </c>
      <c r="T5361">
        <v>65339000</v>
      </c>
      <c r="U5361" t="b">
        <f t="shared" si="167"/>
        <v>0</v>
      </c>
      <c r="V5361">
        <v>0</v>
      </c>
      <c r="W5361">
        <v>12997000</v>
      </c>
      <c r="X5361">
        <v>35975000</v>
      </c>
      <c r="Y5361">
        <v>12683000</v>
      </c>
      <c r="Z5361">
        <v>126994000</v>
      </c>
      <c r="AA5361" t="b">
        <f>ABS(T5361-Z5361)&gt;1000000</f>
        <v>1</v>
      </c>
      <c r="AB5361">
        <v>93000</v>
      </c>
      <c r="AC5361">
        <v>0</v>
      </c>
      <c r="AD5361">
        <v>93000</v>
      </c>
      <c r="AE5361">
        <v>30988000</v>
      </c>
      <c r="AF5361">
        <v>0</v>
      </c>
      <c r="AG5361">
        <v>7369000</v>
      </c>
      <c r="AH5361">
        <v>7369000</v>
      </c>
      <c r="AI5361">
        <v>38357000</v>
      </c>
      <c r="AJ5361">
        <v>34999000</v>
      </c>
      <c r="AK5361">
        <v>0</v>
      </c>
      <c r="AL5361">
        <v>1783000</v>
      </c>
      <c r="AM5361">
        <v>1783000</v>
      </c>
      <c r="AN5361">
        <v>36782000</v>
      </c>
      <c r="AO5361">
        <v>1575000</v>
      </c>
      <c r="AQ5361">
        <f>K5361/R5361</f>
        <v>0.51275897613445909</v>
      </c>
    </row>
    <row r="5362" spans="1:43" x14ac:dyDescent="0.35">
      <c r="A5362" t="s">
        <v>11091</v>
      </c>
      <c r="B5362" t="s">
        <v>11092</v>
      </c>
      <c r="C5362" t="s">
        <v>38</v>
      </c>
      <c r="D5362" t="str">
        <f>IF(P5362&lt;=50000,"Extra Small",IF(AND(P5362&gt;=50000,P5362&lt;250000),"Small",IF(AND(P5362&gt;=250000,P5362&lt;1000000),"Medium",IF(AND(P5362&gt;=1000000,P5362&lt;10000000),"Large",IF(AND(P5362&gt;=10000000,P5362&lt;100000000),"Extra Large",IF(P5362&gt;=100000000,"Extra-extra-large"))))))</f>
        <v>Medium</v>
      </c>
      <c r="E5362" t="s">
        <v>43</v>
      </c>
      <c r="F5362">
        <v>0</v>
      </c>
      <c r="G5362">
        <v>6</v>
      </c>
      <c r="H5362">
        <v>2</v>
      </c>
      <c r="I5362">
        <v>2.86</v>
      </c>
      <c r="J5362" t="s">
        <v>92</v>
      </c>
      <c r="K5362">
        <v>172691</v>
      </c>
      <c r="L5362">
        <v>10983</v>
      </c>
      <c r="M5362">
        <v>95068</v>
      </c>
      <c r="N5362">
        <v>524</v>
      </c>
      <c r="O5362">
        <v>2252</v>
      </c>
      <c r="P5362">
        <v>281518</v>
      </c>
      <c r="Q5362">
        <v>0</v>
      </c>
      <c r="R5362">
        <v>281518</v>
      </c>
      <c r="S5362" t="str">
        <f t="shared" si="166"/>
        <v>False</v>
      </c>
      <c r="T5362">
        <v>206265</v>
      </c>
      <c r="U5362" t="b">
        <f t="shared" si="167"/>
        <v>0</v>
      </c>
      <c r="V5362">
        <v>0</v>
      </c>
      <c r="W5362">
        <v>0</v>
      </c>
      <c r="X5362">
        <v>0</v>
      </c>
      <c r="Y5362">
        <v>68284</v>
      </c>
      <c r="Z5362">
        <v>274549</v>
      </c>
      <c r="AA5362" t="b">
        <f>ABS(T5362-Z5362)&gt;25000</f>
        <v>1</v>
      </c>
      <c r="AB5362">
        <v>6969</v>
      </c>
      <c r="AC5362">
        <v>0</v>
      </c>
      <c r="AD5362">
        <v>6969</v>
      </c>
      <c r="AE5362">
        <v>149227</v>
      </c>
      <c r="AF5362">
        <v>0</v>
      </c>
      <c r="AG5362">
        <v>0</v>
      </c>
      <c r="AH5362">
        <v>23015</v>
      </c>
      <c r="AI5362">
        <v>172242</v>
      </c>
      <c r="AJ5362">
        <v>40855</v>
      </c>
      <c r="AK5362">
        <v>0</v>
      </c>
      <c r="AL5362">
        <v>0</v>
      </c>
      <c r="AM5362">
        <v>0</v>
      </c>
      <c r="AN5362">
        <v>40855</v>
      </c>
      <c r="AO5362">
        <v>131387</v>
      </c>
      <c r="AQ5362">
        <f>K5362/R5362</f>
        <v>0.61342791579934497</v>
      </c>
    </row>
    <row r="5363" spans="1:43" x14ac:dyDescent="0.35">
      <c r="A5363" t="s">
        <v>11093</v>
      </c>
      <c r="B5363" t="s">
        <v>11094</v>
      </c>
      <c r="C5363" t="s">
        <v>38</v>
      </c>
      <c r="D5363" t="str">
        <f>IF(P5363&lt;=50000,"Extra Small",IF(AND(P5363&gt;=50000,P5363&lt;250000),"Small",IF(AND(P5363&gt;=250000,P5363&lt;1000000),"Medium",IF(AND(P5363&gt;=1000000,P5363&lt;10000000),"Large",IF(AND(P5363&gt;=10000000,P5363&lt;100000000),"Extra Large",IF(P5363&gt;=100000000,"Extra-extra-large"))))))</f>
        <v>Extra Small</v>
      </c>
      <c r="E5363" t="s">
        <v>123</v>
      </c>
      <c r="F5363">
        <v>0</v>
      </c>
      <c r="G5363">
        <v>0</v>
      </c>
      <c r="H5363">
        <v>0</v>
      </c>
      <c r="I5363">
        <v>0</v>
      </c>
      <c r="J5363" t="s">
        <v>80</v>
      </c>
      <c r="K5363">
        <v>9000</v>
      </c>
      <c r="L5363">
        <v>3275</v>
      </c>
      <c r="M5363">
        <v>0</v>
      </c>
      <c r="N5363">
        <v>339</v>
      </c>
      <c r="O5363">
        <v>0</v>
      </c>
      <c r="P5363">
        <v>12614</v>
      </c>
      <c r="Q5363">
        <v>0</v>
      </c>
      <c r="R5363">
        <v>12614</v>
      </c>
      <c r="S5363" t="str">
        <f t="shared" si="166"/>
        <v>False</v>
      </c>
      <c r="T5363">
        <v>0</v>
      </c>
      <c r="U5363" t="e">
        <f t="shared" si="167"/>
        <v>#DIV/0!</v>
      </c>
      <c r="V5363">
        <v>0</v>
      </c>
      <c r="W5363">
        <v>0</v>
      </c>
      <c r="X5363">
        <v>0</v>
      </c>
      <c r="Y5363">
        <v>9547</v>
      </c>
      <c r="Z5363">
        <v>9547</v>
      </c>
      <c r="AA5363" t="b">
        <f>ABS(T5363-Z5363)&gt;25000</f>
        <v>0</v>
      </c>
      <c r="AB5363">
        <v>3067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32734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32734</v>
      </c>
      <c r="AQ5363">
        <f>K5363/R5363</f>
        <v>0.7134929443475504</v>
      </c>
    </row>
    <row r="5364" spans="1:43" x14ac:dyDescent="0.35">
      <c r="A5364" t="s">
        <v>11095</v>
      </c>
      <c r="B5364" t="s">
        <v>11096</v>
      </c>
      <c r="C5364" t="s">
        <v>38</v>
      </c>
      <c r="D5364" t="str">
        <f>IF(P5364&lt;=50000,"Extra Small",IF(AND(P5364&gt;=50000,P5364&lt;250000),"Small",IF(AND(P5364&gt;=250000,P5364&lt;1000000),"Medium",IF(AND(P5364&gt;=1000000,P5364&lt;10000000),"Large",IF(AND(P5364&gt;=10000000,P5364&lt;100000000),"Extra Large",IF(P5364&gt;=100000000,"Extra-extra-large"))))))</f>
        <v>Medium</v>
      </c>
      <c r="E5364" t="s">
        <v>55</v>
      </c>
      <c r="F5364">
        <v>0</v>
      </c>
      <c r="G5364">
        <v>2</v>
      </c>
      <c r="H5364">
        <v>3</v>
      </c>
      <c r="I5364">
        <v>2</v>
      </c>
      <c r="J5364" t="s">
        <v>103</v>
      </c>
      <c r="K5364">
        <v>184800</v>
      </c>
      <c r="L5364">
        <v>20403</v>
      </c>
      <c r="M5364">
        <v>3429</v>
      </c>
      <c r="N5364">
        <v>0</v>
      </c>
      <c r="O5364">
        <v>146915</v>
      </c>
      <c r="P5364">
        <v>355547</v>
      </c>
      <c r="Q5364">
        <v>0</v>
      </c>
      <c r="R5364">
        <v>355547</v>
      </c>
      <c r="S5364" t="str">
        <f t="shared" si="166"/>
        <v>False</v>
      </c>
      <c r="T5364">
        <v>100340</v>
      </c>
      <c r="U5364" t="b">
        <f t="shared" si="167"/>
        <v>0</v>
      </c>
      <c r="V5364">
        <v>0</v>
      </c>
      <c r="W5364">
        <v>0</v>
      </c>
      <c r="X5364">
        <v>0</v>
      </c>
      <c r="Y5364">
        <v>215037</v>
      </c>
      <c r="Z5364">
        <v>315377</v>
      </c>
      <c r="AA5364" t="b">
        <f>ABS(T5364-Z5364)&gt;25000</f>
        <v>1</v>
      </c>
      <c r="AB5364">
        <v>40170</v>
      </c>
      <c r="AC5364">
        <v>0</v>
      </c>
      <c r="AD5364">
        <v>40170</v>
      </c>
      <c r="AE5364">
        <v>284571</v>
      </c>
      <c r="AF5364">
        <v>0</v>
      </c>
      <c r="AG5364">
        <v>0</v>
      </c>
      <c r="AH5364">
        <v>0</v>
      </c>
      <c r="AI5364">
        <v>284571</v>
      </c>
      <c r="AJ5364">
        <v>23496</v>
      </c>
      <c r="AK5364">
        <v>0</v>
      </c>
      <c r="AL5364">
        <v>0</v>
      </c>
      <c r="AM5364">
        <v>0</v>
      </c>
      <c r="AN5364">
        <v>23496</v>
      </c>
      <c r="AO5364">
        <v>261075</v>
      </c>
      <c r="AQ5364">
        <f>K5364/R5364</f>
        <v>0.51976250678531954</v>
      </c>
    </row>
    <row r="5365" spans="1:43" x14ac:dyDescent="0.35">
      <c r="A5365" t="s">
        <v>11097</v>
      </c>
      <c r="B5365" t="s">
        <v>11098</v>
      </c>
      <c r="C5365" t="s">
        <v>38</v>
      </c>
      <c r="D5365" t="str">
        <f>IF(P5365&lt;=50000,"Extra Small",IF(AND(P5365&gt;=50000,P5365&lt;250000),"Small",IF(AND(P5365&gt;=250000,P5365&lt;1000000),"Medium",IF(AND(P5365&gt;=1000000,P5365&lt;10000000),"Large",IF(AND(P5365&gt;=10000000,P5365&lt;100000000),"Extra Large",IF(P5365&gt;=100000000,"Extra-extra-large"))))))</f>
        <v>Large</v>
      </c>
      <c r="E5365" t="s">
        <v>39</v>
      </c>
      <c r="F5365">
        <v>8</v>
      </c>
      <c r="G5365">
        <v>3</v>
      </c>
      <c r="H5365">
        <v>3</v>
      </c>
      <c r="I5365">
        <v>9.5</v>
      </c>
      <c r="J5365" t="s">
        <v>44</v>
      </c>
      <c r="K5365">
        <v>0</v>
      </c>
      <c r="L5365">
        <v>879348</v>
      </c>
      <c r="M5365">
        <v>665500</v>
      </c>
      <c r="N5365">
        <v>0</v>
      </c>
      <c r="O5365">
        <v>32214</v>
      </c>
      <c r="P5365">
        <v>1577062</v>
      </c>
      <c r="Q5365">
        <v>0</v>
      </c>
      <c r="R5365">
        <v>1577062</v>
      </c>
      <c r="S5365" t="str">
        <f t="shared" si="166"/>
        <v>False</v>
      </c>
      <c r="T5365">
        <v>709265</v>
      </c>
      <c r="U5365" t="b">
        <f t="shared" si="167"/>
        <v>0</v>
      </c>
      <c r="V5365">
        <v>3834</v>
      </c>
      <c r="W5365">
        <v>0</v>
      </c>
      <c r="X5365">
        <v>0</v>
      </c>
      <c r="Y5365">
        <v>937651</v>
      </c>
      <c r="Z5365">
        <v>1650750</v>
      </c>
      <c r="AA5365" t="b">
        <f>ABS(T5365-Z5365)&gt;1000000</f>
        <v>0</v>
      </c>
      <c r="AB5365">
        <v>-73688</v>
      </c>
      <c r="AC5365">
        <v>0</v>
      </c>
      <c r="AD5365">
        <v>-73688</v>
      </c>
      <c r="AE5365">
        <v>475580</v>
      </c>
      <c r="AF5365">
        <v>0</v>
      </c>
      <c r="AG5365">
        <v>502205</v>
      </c>
      <c r="AH5365">
        <v>502205</v>
      </c>
      <c r="AI5365">
        <v>977785</v>
      </c>
      <c r="AJ5365">
        <v>805284</v>
      </c>
      <c r="AK5365">
        <v>0</v>
      </c>
      <c r="AL5365">
        <v>60</v>
      </c>
      <c r="AM5365">
        <v>60</v>
      </c>
      <c r="AN5365">
        <v>805344</v>
      </c>
      <c r="AO5365">
        <v>172441</v>
      </c>
      <c r="AQ5365">
        <f>K5365/R5365</f>
        <v>0</v>
      </c>
    </row>
    <row r="5366" spans="1:43" x14ac:dyDescent="0.35">
      <c r="A5366" t="s">
        <v>11099</v>
      </c>
      <c r="B5366" t="s">
        <v>11100</v>
      </c>
      <c r="C5366" t="s">
        <v>38</v>
      </c>
      <c r="D5366" t="str">
        <f>IF(P5366&lt;=50000,"Extra Small",IF(AND(P5366&gt;=50000,P5366&lt;250000),"Small",IF(AND(P5366&gt;=250000,P5366&lt;1000000),"Medium",IF(AND(P5366&gt;=1000000,P5366&lt;10000000),"Large",IF(AND(P5366&gt;=10000000,P5366&lt;100000000),"Extra Large",IF(P5366&gt;=100000000,"Extra-extra-large"))))))</f>
        <v>Small</v>
      </c>
      <c r="E5366" t="s">
        <v>39</v>
      </c>
      <c r="F5366">
        <v>1</v>
      </c>
      <c r="G5366">
        <v>4</v>
      </c>
      <c r="H5366">
        <v>0</v>
      </c>
      <c r="I5366">
        <v>3.5</v>
      </c>
      <c r="J5366" t="s">
        <v>61</v>
      </c>
      <c r="K5366">
        <v>33874</v>
      </c>
      <c r="L5366">
        <v>28700</v>
      </c>
      <c r="M5366">
        <v>83467</v>
      </c>
      <c r="N5366">
        <v>0</v>
      </c>
      <c r="O5366">
        <v>13445</v>
      </c>
      <c r="P5366">
        <v>159486</v>
      </c>
      <c r="Q5366">
        <v>0</v>
      </c>
      <c r="R5366">
        <v>159486</v>
      </c>
      <c r="S5366" t="str">
        <f t="shared" si="166"/>
        <v>False</v>
      </c>
      <c r="T5366">
        <v>120359</v>
      </c>
      <c r="U5366" t="b">
        <f t="shared" si="167"/>
        <v>0</v>
      </c>
      <c r="V5366">
        <v>0</v>
      </c>
      <c r="W5366">
        <v>0</v>
      </c>
      <c r="X5366">
        <v>0</v>
      </c>
      <c r="Y5366">
        <v>79781</v>
      </c>
      <c r="Z5366">
        <v>200140</v>
      </c>
      <c r="AA5366" t="b">
        <f>ABS(T5366-Z5366)&gt;25000</f>
        <v>1</v>
      </c>
      <c r="AB5366">
        <v>-40654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132559</v>
      </c>
      <c r="AJ5366">
        <v>0</v>
      </c>
      <c r="AK5366">
        <v>0</v>
      </c>
      <c r="AL5366">
        <v>0</v>
      </c>
      <c r="AM5366">
        <v>0</v>
      </c>
      <c r="AN5366">
        <v>657102</v>
      </c>
      <c r="AO5366">
        <v>-524543</v>
      </c>
      <c r="AQ5366">
        <f>K5366/R5366</f>
        <v>0.21239481835396209</v>
      </c>
    </row>
    <row r="5367" spans="1:43" x14ac:dyDescent="0.35">
      <c r="A5367" t="s">
        <v>11101</v>
      </c>
      <c r="B5367" t="s">
        <v>11102</v>
      </c>
      <c r="C5367" t="s">
        <v>38</v>
      </c>
      <c r="D5367" t="str">
        <f>IF(P5367&lt;=50000,"Extra Small",IF(AND(P5367&gt;=50000,P5367&lt;250000),"Small",IF(AND(P5367&gt;=250000,P5367&lt;1000000),"Medium",IF(AND(P5367&gt;=1000000,P5367&lt;10000000),"Large",IF(AND(P5367&gt;=10000000,P5367&lt;100000000),"Extra Large",IF(P5367&gt;=100000000,"Extra-extra-large"))))))</f>
        <v>Extra Small</v>
      </c>
      <c r="E5367" t="s">
        <v>43</v>
      </c>
      <c r="F5367">
        <v>0</v>
      </c>
      <c r="G5367">
        <v>0</v>
      </c>
      <c r="H5367">
        <v>0</v>
      </c>
      <c r="I5367">
        <v>0</v>
      </c>
      <c r="J5367" t="s">
        <v>281</v>
      </c>
      <c r="K5367">
        <v>0</v>
      </c>
      <c r="L5367">
        <v>596</v>
      </c>
      <c r="M5367">
        <v>0</v>
      </c>
      <c r="N5367">
        <v>0</v>
      </c>
      <c r="O5367">
        <v>0</v>
      </c>
      <c r="P5367">
        <v>596</v>
      </c>
      <c r="Q5367">
        <v>0</v>
      </c>
      <c r="R5367">
        <v>596</v>
      </c>
      <c r="S5367" t="str">
        <f t="shared" si="166"/>
        <v>False</v>
      </c>
      <c r="T5367">
        <v>0</v>
      </c>
      <c r="U5367" t="e">
        <f t="shared" si="167"/>
        <v>#DIV/0!</v>
      </c>
      <c r="V5367">
        <v>0</v>
      </c>
      <c r="W5367">
        <v>8560</v>
      </c>
      <c r="X5367">
        <v>0</v>
      </c>
      <c r="Y5367">
        <v>57</v>
      </c>
      <c r="Z5367">
        <v>8617</v>
      </c>
      <c r="AA5367" t="b">
        <f>ABS(T5367-Z5367)&gt;25000</f>
        <v>0</v>
      </c>
      <c r="AB5367">
        <v>-8021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2698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2698</v>
      </c>
      <c r="AQ5367">
        <f>K5367/R5367</f>
        <v>0</v>
      </c>
    </row>
    <row r="5368" spans="1:43" x14ac:dyDescent="0.35">
      <c r="A5368" t="s">
        <v>11103</v>
      </c>
      <c r="B5368" t="s">
        <v>11104</v>
      </c>
      <c r="C5368" t="s">
        <v>38</v>
      </c>
      <c r="D5368" t="str">
        <f>IF(P5368&lt;=50000,"Extra Small",IF(AND(P5368&gt;=50000,P5368&lt;250000),"Small",IF(AND(P5368&gt;=250000,P5368&lt;1000000),"Medium",IF(AND(P5368&gt;=1000000,P5368&lt;10000000),"Large",IF(AND(P5368&gt;=10000000,P5368&lt;100000000),"Extra Large",IF(P5368&gt;=100000000,"Extra-extra-large"))))))</f>
        <v>Extra Small</v>
      </c>
      <c r="E5368" t="s">
        <v>85</v>
      </c>
      <c r="F5368">
        <v>0</v>
      </c>
      <c r="G5368">
        <v>0</v>
      </c>
      <c r="H5368">
        <v>0</v>
      </c>
      <c r="I5368">
        <v>0</v>
      </c>
      <c r="J5368" t="s">
        <v>172</v>
      </c>
      <c r="K5368">
        <v>3580</v>
      </c>
      <c r="L5368">
        <v>30964</v>
      </c>
      <c r="M5368">
        <v>0</v>
      </c>
      <c r="N5368">
        <v>56</v>
      </c>
      <c r="O5368">
        <v>6080</v>
      </c>
      <c r="P5368">
        <v>40680</v>
      </c>
      <c r="Q5368">
        <v>0</v>
      </c>
      <c r="R5368">
        <v>40680</v>
      </c>
      <c r="S5368" t="str">
        <f t="shared" si="166"/>
        <v>False</v>
      </c>
      <c r="T5368">
        <v>0</v>
      </c>
      <c r="U5368" t="e">
        <f t="shared" si="167"/>
        <v>#DIV/0!</v>
      </c>
      <c r="V5368">
        <v>0</v>
      </c>
      <c r="W5368">
        <v>300</v>
      </c>
      <c r="X5368">
        <v>0</v>
      </c>
      <c r="Y5368">
        <v>31024</v>
      </c>
      <c r="Z5368">
        <v>31324</v>
      </c>
      <c r="AA5368" t="b">
        <f>ABS(T5368-Z5368)&gt;25000</f>
        <v>1</v>
      </c>
      <c r="AB5368">
        <v>9356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1090308</v>
      </c>
      <c r="AJ5368">
        <v>0</v>
      </c>
      <c r="AK5368">
        <v>0</v>
      </c>
      <c r="AL5368">
        <v>0</v>
      </c>
      <c r="AM5368">
        <v>0</v>
      </c>
      <c r="AN5368">
        <v>945</v>
      </c>
      <c r="AO5368">
        <v>1089363</v>
      </c>
      <c r="AQ5368">
        <f>K5368/R5368</f>
        <v>8.8003933136676496E-2</v>
      </c>
    </row>
    <row r="5369" spans="1:43" x14ac:dyDescent="0.35">
      <c r="A5369" t="s">
        <v>11105</v>
      </c>
      <c r="B5369" t="s">
        <v>11106</v>
      </c>
      <c r="C5369" t="s">
        <v>50</v>
      </c>
      <c r="D5369" t="str">
        <f>IF(P5369&lt;=50000,"Extra Small",IF(AND(P5369&gt;=50000,P5369&lt;250000),"Small",IF(AND(P5369&gt;=250000,P5369&lt;1000000),"Medium",IF(AND(P5369&gt;=1000000,P5369&lt;10000000),"Large",IF(AND(P5369&gt;=10000000,P5369&lt;100000000),"Extra Large",IF(P5369&gt;=100000000,"Extra-extra-large"))))))</f>
        <v>Extra Large</v>
      </c>
      <c r="E5369" t="s">
        <v>110</v>
      </c>
      <c r="F5369">
        <v>71</v>
      </c>
      <c r="G5369">
        <v>0</v>
      </c>
      <c r="H5369">
        <v>70</v>
      </c>
      <c r="I5369">
        <v>110</v>
      </c>
      <c r="J5369" t="s">
        <v>313</v>
      </c>
      <c r="K5369">
        <v>12842417</v>
      </c>
      <c r="L5369">
        <v>89034</v>
      </c>
      <c r="M5369">
        <v>4210</v>
      </c>
      <c r="N5369">
        <v>194237</v>
      </c>
      <c r="O5369">
        <v>293950</v>
      </c>
      <c r="P5369">
        <v>13423848</v>
      </c>
      <c r="Q5369">
        <v>14386</v>
      </c>
      <c r="R5369">
        <v>13438234</v>
      </c>
      <c r="S5369" t="str">
        <f t="shared" si="166"/>
        <v>False</v>
      </c>
      <c r="T5369">
        <v>9841458</v>
      </c>
      <c r="U5369" t="b">
        <f t="shared" si="167"/>
        <v>0</v>
      </c>
      <c r="V5369">
        <v>159275</v>
      </c>
      <c r="W5369">
        <v>0</v>
      </c>
      <c r="X5369">
        <v>0</v>
      </c>
      <c r="Y5369">
        <v>2579225</v>
      </c>
      <c r="Z5369">
        <v>12579958</v>
      </c>
      <c r="AA5369" t="b">
        <f>ABS(T5369-Z5369)&gt;1000000</f>
        <v>1</v>
      </c>
      <c r="AB5369">
        <v>858276</v>
      </c>
      <c r="AC5369">
        <v>0</v>
      </c>
      <c r="AD5369">
        <v>858276</v>
      </c>
      <c r="AE5369">
        <v>8170217</v>
      </c>
      <c r="AF5369">
        <v>0</v>
      </c>
      <c r="AG5369">
        <v>9624464</v>
      </c>
      <c r="AH5369">
        <v>9624464</v>
      </c>
      <c r="AI5369">
        <v>17794681</v>
      </c>
      <c r="AJ5369">
        <v>4226596</v>
      </c>
      <c r="AK5369">
        <v>2778669</v>
      </c>
      <c r="AL5369">
        <v>147933</v>
      </c>
      <c r="AM5369">
        <v>2926602</v>
      </c>
      <c r="AN5369">
        <v>7153198</v>
      </c>
      <c r="AO5369">
        <v>10641483</v>
      </c>
      <c r="AQ5369">
        <f>K5369/R5369</f>
        <v>0.95566255208831752</v>
      </c>
    </row>
    <row r="5370" spans="1:43" x14ac:dyDescent="0.35">
      <c r="A5370" t="s">
        <v>11107</v>
      </c>
      <c r="B5370" t="s">
        <v>11108</v>
      </c>
      <c r="C5370" t="s">
        <v>50</v>
      </c>
      <c r="D5370" t="str">
        <f>IF(P5370&lt;=50000,"Extra Small",IF(AND(P5370&gt;=50000,P5370&lt;250000),"Small",IF(AND(P5370&gt;=250000,P5370&lt;1000000),"Medium",IF(AND(P5370&gt;=1000000,P5370&lt;10000000),"Large",IF(AND(P5370&gt;=10000000,P5370&lt;100000000),"Extra Large",IF(P5370&gt;=100000000,"Extra-extra-large"))))))</f>
        <v>Large</v>
      </c>
      <c r="E5370" t="s">
        <v>85</v>
      </c>
      <c r="F5370">
        <v>6</v>
      </c>
      <c r="G5370">
        <v>0</v>
      </c>
      <c r="H5370">
        <v>0</v>
      </c>
      <c r="I5370">
        <v>6</v>
      </c>
      <c r="J5370" t="s">
        <v>107</v>
      </c>
      <c r="K5370">
        <v>0</v>
      </c>
      <c r="L5370">
        <v>3857325</v>
      </c>
      <c r="M5370">
        <v>171577</v>
      </c>
      <c r="N5370">
        <v>1491</v>
      </c>
      <c r="O5370">
        <v>24580</v>
      </c>
      <c r="P5370">
        <v>4054973</v>
      </c>
      <c r="Q5370">
        <v>0</v>
      </c>
      <c r="R5370">
        <v>4054973</v>
      </c>
      <c r="S5370" t="str">
        <f t="shared" si="166"/>
        <v>False</v>
      </c>
      <c r="T5370">
        <v>607437</v>
      </c>
      <c r="U5370" t="b">
        <f t="shared" si="167"/>
        <v>0</v>
      </c>
      <c r="V5370">
        <v>1159</v>
      </c>
      <c r="W5370">
        <v>0</v>
      </c>
      <c r="X5370">
        <v>2632372</v>
      </c>
      <c r="Y5370">
        <v>665462</v>
      </c>
      <c r="Z5370">
        <v>3906430</v>
      </c>
      <c r="AA5370" t="b">
        <f>ABS(T5370-Z5370)&gt;1000000</f>
        <v>1</v>
      </c>
      <c r="AB5370">
        <v>148543</v>
      </c>
      <c r="AC5370">
        <v>0</v>
      </c>
      <c r="AD5370">
        <v>148543</v>
      </c>
      <c r="AE5370">
        <v>882563</v>
      </c>
      <c r="AF5370">
        <v>0</v>
      </c>
      <c r="AG5370">
        <v>94628</v>
      </c>
      <c r="AH5370">
        <v>94628</v>
      </c>
      <c r="AI5370">
        <v>977191</v>
      </c>
      <c r="AJ5370">
        <v>71635</v>
      </c>
      <c r="AK5370">
        <v>0</v>
      </c>
      <c r="AL5370">
        <v>0</v>
      </c>
      <c r="AM5370">
        <v>0</v>
      </c>
      <c r="AN5370">
        <v>71635</v>
      </c>
      <c r="AO5370">
        <v>905556</v>
      </c>
      <c r="AQ5370">
        <f>K5370/R5370</f>
        <v>0</v>
      </c>
    </row>
    <row r="5371" spans="1:43" x14ac:dyDescent="0.35">
      <c r="A5371" t="s">
        <v>11109</v>
      </c>
      <c r="B5371" t="s">
        <v>11110</v>
      </c>
      <c r="C5371" t="s">
        <v>38</v>
      </c>
      <c r="D5371" t="str">
        <f>IF(P5371&lt;=50000,"Extra Small",IF(AND(P5371&gt;=50000,P5371&lt;250000),"Small",IF(AND(P5371&gt;=250000,P5371&lt;1000000),"Medium",IF(AND(P5371&gt;=1000000,P5371&lt;10000000),"Large",IF(AND(P5371&gt;=10000000,P5371&lt;100000000),"Extra Large",IF(P5371&gt;=100000000,"Extra-extra-large"))))))</f>
        <v>Large</v>
      </c>
      <c r="E5371" t="s">
        <v>43</v>
      </c>
      <c r="F5371">
        <v>9</v>
      </c>
      <c r="G5371">
        <v>7</v>
      </c>
      <c r="H5371">
        <v>8</v>
      </c>
      <c r="I5371">
        <v>10</v>
      </c>
      <c r="J5371" t="s">
        <v>48</v>
      </c>
      <c r="K5371">
        <v>41783</v>
      </c>
      <c r="L5371">
        <v>0</v>
      </c>
      <c r="M5371">
        <v>1346276</v>
      </c>
      <c r="N5371">
        <v>8635</v>
      </c>
      <c r="O5371">
        <v>1544</v>
      </c>
      <c r="P5371">
        <v>1398238</v>
      </c>
      <c r="Q5371">
        <v>2410</v>
      </c>
      <c r="R5371">
        <v>1400648</v>
      </c>
      <c r="S5371" t="str">
        <f t="shared" si="166"/>
        <v>False</v>
      </c>
      <c r="T5371">
        <v>1272820</v>
      </c>
      <c r="U5371" t="b">
        <f t="shared" si="167"/>
        <v>0</v>
      </c>
      <c r="V5371">
        <v>0</v>
      </c>
      <c r="W5371">
        <v>0</v>
      </c>
      <c r="X5371">
        <v>0</v>
      </c>
      <c r="Y5371">
        <v>1425879</v>
      </c>
      <c r="Z5371">
        <v>2698699</v>
      </c>
      <c r="AA5371" t="b">
        <f>ABS(T5371-Z5371)&gt;1000000</f>
        <v>1</v>
      </c>
      <c r="AB5371">
        <v>-1298051</v>
      </c>
      <c r="AC5371">
        <v>0</v>
      </c>
      <c r="AD5371">
        <v>-1298051</v>
      </c>
      <c r="AE5371">
        <v>575106</v>
      </c>
      <c r="AF5371">
        <v>46909</v>
      </c>
      <c r="AG5371">
        <v>46909</v>
      </c>
      <c r="AH5371">
        <v>93818</v>
      </c>
      <c r="AI5371">
        <v>668924</v>
      </c>
      <c r="AJ5371">
        <v>323032</v>
      </c>
      <c r="AK5371">
        <v>0</v>
      </c>
      <c r="AL5371">
        <v>0</v>
      </c>
      <c r="AM5371">
        <v>0</v>
      </c>
      <c r="AN5371">
        <v>323032</v>
      </c>
      <c r="AO5371">
        <v>345892</v>
      </c>
      <c r="AQ5371">
        <f>K5371/R5371</f>
        <v>2.9831192419508684E-2</v>
      </c>
    </row>
    <row r="5372" spans="1:43" x14ac:dyDescent="0.35">
      <c r="A5372" t="s">
        <v>11111</v>
      </c>
      <c r="B5372" t="s">
        <v>11112</v>
      </c>
      <c r="C5372" t="s">
        <v>38</v>
      </c>
      <c r="D5372" t="str">
        <f>IF(P5372&lt;=50000,"Extra Small",IF(AND(P5372&gt;=50000,P5372&lt;250000),"Small",IF(AND(P5372&gt;=250000,P5372&lt;1000000),"Medium",IF(AND(P5372&gt;=1000000,P5372&lt;10000000),"Large",IF(AND(P5372&gt;=10000000,P5372&lt;100000000),"Extra Large",IF(P5372&gt;=100000000,"Extra-extra-large"))))))</f>
        <v>Medium</v>
      </c>
      <c r="E5372" t="s">
        <v>43</v>
      </c>
      <c r="F5372">
        <v>0</v>
      </c>
      <c r="G5372">
        <v>6</v>
      </c>
      <c r="H5372">
        <v>0</v>
      </c>
      <c r="I5372">
        <v>3</v>
      </c>
      <c r="J5372" t="s">
        <v>57</v>
      </c>
      <c r="K5372">
        <v>255235</v>
      </c>
      <c r="L5372">
        <v>321</v>
      </c>
      <c r="M5372">
        <v>161631</v>
      </c>
      <c r="N5372">
        <v>0</v>
      </c>
      <c r="O5372">
        <v>0</v>
      </c>
      <c r="P5372">
        <v>417187</v>
      </c>
      <c r="Q5372">
        <v>0</v>
      </c>
      <c r="R5372">
        <v>417187</v>
      </c>
      <c r="S5372" t="str">
        <f t="shared" si="166"/>
        <v>False</v>
      </c>
      <c r="T5372">
        <v>312923</v>
      </c>
      <c r="U5372" t="b">
        <f t="shared" si="167"/>
        <v>0</v>
      </c>
      <c r="V5372">
        <v>0</v>
      </c>
      <c r="W5372">
        <v>17790</v>
      </c>
      <c r="X5372">
        <v>0</v>
      </c>
      <c r="Y5372">
        <v>42426</v>
      </c>
      <c r="Z5372">
        <v>373139</v>
      </c>
      <c r="AA5372" t="b">
        <f>ABS(T5372-Z5372)&gt;25000</f>
        <v>1</v>
      </c>
      <c r="AB5372">
        <v>44048</v>
      </c>
      <c r="AC5372">
        <v>0</v>
      </c>
      <c r="AD5372">
        <v>44048</v>
      </c>
      <c r="AE5372">
        <v>204018</v>
      </c>
      <c r="AF5372">
        <v>0</v>
      </c>
      <c r="AG5372">
        <v>0</v>
      </c>
      <c r="AH5372">
        <v>28998</v>
      </c>
      <c r="AI5372">
        <v>233016</v>
      </c>
      <c r="AJ5372">
        <v>105328</v>
      </c>
      <c r="AK5372">
        <v>0</v>
      </c>
      <c r="AL5372">
        <v>0</v>
      </c>
      <c r="AM5372">
        <v>28492</v>
      </c>
      <c r="AN5372">
        <v>133820</v>
      </c>
      <c r="AO5372">
        <v>99196</v>
      </c>
      <c r="AQ5372">
        <f>K5372/R5372</f>
        <v>0.61179998417975634</v>
      </c>
    </row>
    <row r="5373" spans="1:43" x14ac:dyDescent="0.35">
      <c r="A5373" t="s">
        <v>11113</v>
      </c>
      <c r="B5373" t="s">
        <v>11114</v>
      </c>
      <c r="C5373" t="s">
        <v>38</v>
      </c>
      <c r="D5373" t="str">
        <f>IF(P5373&lt;=50000,"Extra Small",IF(AND(P5373&gt;=50000,P5373&lt;250000),"Small",IF(AND(P5373&gt;=250000,P5373&lt;1000000),"Medium",IF(AND(P5373&gt;=1000000,P5373&lt;10000000),"Large",IF(AND(P5373&gt;=10000000,P5373&lt;100000000),"Extra Large",IF(P5373&gt;=100000000,"Extra-extra-large"))))))</f>
        <v>Extra Small</v>
      </c>
      <c r="E5373" t="s">
        <v>88</v>
      </c>
      <c r="F5373">
        <v>0</v>
      </c>
      <c r="G5373">
        <v>0</v>
      </c>
      <c r="H5373">
        <v>0</v>
      </c>
      <c r="I5373">
        <v>0</v>
      </c>
      <c r="J5373" t="s">
        <v>187</v>
      </c>
      <c r="K5373">
        <v>0</v>
      </c>
      <c r="L5373">
        <v>0</v>
      </c>
      <c r="M5373">
        <v>3099</v>
      </c>
      <c r="N5373">
        <v>0</v>
      </c>
      <c r="O5373">
        <v>31459</v>
      </c>
      <c r="P5373">
        <v>34558</v>
      </c>
      <c r="Q5373">
        <v>1</v>
      </c>
      <c r="R5373">
        <v>34559</v>
      </c>
      <c r="S5373" t="str">
        <f t="shared" si="166"/>
        <v>False</v>
      </c>
      <c r="T5373">
        <v>0</v>
      </c>
      <c r="U5373" t="e">
        <f t="shared" si="167"/>
        <v>#DIV/0!</v>
      </c>
      <c r="V5373">
        <v>0</v>
      </c>
      <c r="W5373">
        <v>0</v>
      </c>
      <c r="X5373">
        <v>0</v>
      </c>
      <c r="Y5373">
        <v>22707</v>
      </c>
      <c r="Z5373">
        <v>22707</v>
      </c>
      <c r="AA5373" t="b">
        <f>ABS(T5373-Z5373)&gt;25000</f>
        <v>0</v>
      </c>
      <c r="AB5373">
        <v>11852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52738</v>
      </c>
      <c r="AJ5373">
        <v>0</v>
      </c>
      <c r="AK5373">
        <v>0</v>
      </c>
      <c r="AL5373">
        <v>0</v>
      </c>
      <c r="AM5373">
        <v>0</v>
      </c>
      <c r="AN5373">
        <v>147</v>
      </c>
      <c r="AO5373">
        <v>52591</v>
      </c>
      <c r="AQ5373">
        <f>K5373/R5373</f>
        <v>0</v>
      </c>
    </row>
    <row r="5374" spans="1:43" x14ac:dyDescent="0.35">
      <c r="A5374" t="s">
        <v>11115</v>
      </c>
      <c r="B5374" t="s">
        <v>11116</v>
      </c>
      <c r="C5374" t="s">
        <v>50</v>
      </c>
      <c r="D5374" t="str">
        <f>IF(P5374&lt;=50000,"Extra Small",IF(AND(P5374&gt;=50000,P5374&lt;250000),"Small",IF(AND(P5374&gt;=250000,P5374&lt;1000000),"Medium",IF(AND(P5374&gt;=1000000,P5374&lt;10000000),"Large",IF(AND(P5374&gt;=10000000,P5374&lt;100000000),"Extra Large",IF(P5374&gt;=100000000,"Extra-extra-large"))))))</f>
        <v>Large</v>
      </c>
      <c r="E5374" t="s">
        <v>110</v>
      </c>
      <c r="F5374">
        <v>19</v>
      </c>
      <c r="G5374">
        <v>11</v>
      </c>
      <c r="H5374">
        <v>86</v>
      </c>
      <c r="I5374">
        <v>48</v>
      </c>
      <c r="J5374" t="s">
        <v>129</v>
      </c>
      <c r="K5374">
        <v>4641336</v>
      </c>
      <c r="L5374">
        <v>100</v>
      </c>
      <c r="M5374">
        <v>309768</v>
      </c>
      <c r="N5374">
        <v>25328</v>
      </c>
      <c r="O5374">
        <v>0</v>
      </c>
      <c r="P5374">
        <v>4976532</v>
      </c>
      <c r="Q5374">
        <v>0</v>
      </c>
      <c r="R5374">
        <v>4976532</v>
      </c>
      <c r="S5374" t="str">
        <f t="shared" si="166"/>
        <v>False</v>
      </c>
      <c r="T5374">
        <v>3682247</v>
      </c>
      <c r="U5374" t="b">
        <f t="shared" si="167"/>
        <v>0</v>
      </c>
      <c r="V5374">
        <v>0</v>
      </c>
      <c r="W5374">
        <v>0</v>
      </c>
      <c r="X5374">
        <v>0</v>
      </c>
      <c r="Y5374">
        <v>1084500</v>
      </c>
      <c r="Z5374">
        <v>4766747</v>
      </c>
      <c r="AA5374" t="b">
        <f>ABS(T5374-Z5374)&gt;1000000</f>
        <v>1</v>
      </c>
      <c r="AB5374">
        <v>209785</v>
      </c>
      <c r="AC5374">
        <v>-185679</v>
      </c>
      <c r="AD5374">
        <v>24106</v>
      </c>
      <c r="AE5374">
        <v>2727310</v>
      </c>
      <c r="AF5374">
        <v>0</v>
      </c>
      <c r="AG5374">
        <v>642871</v>
      </c>
      <c r="AH5374">
        <v>642871</v>
      </c>
      <c r="AI5374">
        <v>3370181</v>
      </c>
      <c r="AJ5374">
        <v>926550</v>
      </c>
      <c r="AK5374">
        <v>0</v>
      </c>
      <c r="AL5374">
        <v>0</v>
      </c>
      <c r="AM5374">
        <v>0</v>
      </c>
      <c r="AN5374">
        <v>926550</v>
      </c>
      <c r="AO5374">
        <v>2443631</v>
      </c>
      <c r="AQ5374">
        <f>K5374/R5374</f>
        <v>0.93264466098077936</v>
      </c>
    </row>
    <row r="5375" spans="1:43" x14ac:dyDescent="0.35">
      <c r="A5375" t="s">
        <v>11117</v>
      </c>
      <c r="B5375" t="s">
        <v>11118</v>
      </c>
      <c r="C5375" t="s">
        <v>38</v>
      </c>
      <c r="D5375" t="str">
        <f>IF(P5375&lt;=50000,"Extra Small",IF(AND(P5375&gt;=50000,P5375&lt;250000),"Small",IF(AND(P5375&gt;=250000,P5375&lt;1000000),"Medium",IF(AND(P5375&gt;=1000000,P5375&lt;10000000),"Large",IF(AND(P5375&gt;=10000000,P5375&lt;100000000),"Extra Large",IF(P5375&gt;=100000000,"Extra-extra-large"))))))</f>
        <v>Small</v>
      </c>
      <c r="E5375" t="s">
        <v>76</v>
      </c>
      <c r="F5375">
        <v>2</v>
      </c>
      <c r="G5375">
        <v>1</v>
      </c>
      <c r="H5375">
        <v>0</v>
      </c>
      <c r="I5375">
        <v>2.4</v>
      </c>
      <c r="J5375" t="s">
        <v>107</v>
      </c>
      <c r="K5375">
        <v>0</v>
      </c>
      <c r="L5375">
        <v>239609</v>
      </c>
      <c r="M5375">
        <v>0</v>
      </c>
      <c r="N5375">
        <v>125</v>
      </c>
      <c r="O5375">
        <v>0</v>
      </c>
      <c r="P5375">
        <v>239734</v>
      </c>
      <c r="Q5375">
        <v>0</v>
      </c>
      <c r="R5375">
        <v>239734</v>
      </c>
      <c r="S5375" t="str">
        <f t="shared" si="166"/>
        <v>False</v>
      </c>
      <c r="T5375">
        <v>172641</v>
      </c>
      <c r="U5375" t="b">
        <f t="shared" si="167"/>
        <v>0</v>
      </c>
      <c r="V5375">
        <v>0</v>
      </c>
      <c r="W5375">
        <v>0</v>
      </c>
      <c r="X5375">
        <v>0</v>
      </c>
      <c r="Y5375">
        <v>54805</v>
      </c>
      <c r="Z5375">
        <v>227446</v>
      </c>
      <c r="AA5375" t="b">
        <f>ABS(T5375-Z5375)&gt;25000</f>
        <v>1</v>
      </c>
      <c r="AB5375">
        <v>12288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62925</v>
      </c>
      <c r="AJ5375">
        <v>0</v>
      </c>
      <c r="AK5375">
        <v>0</v>
      </c>
      <c r="AL5375">
        <v>0</v>
      </c>
      <c r="AM5375">
        <v>0</v>
      </c>
      <c r="AN5375">
        <v>26124</v>
      </c>
      <c r="AO5375">
        <v>36801</v>
      </c>
      <c r="AQ5375">
        <f>K5375/R5375</f>
        <v>0</v>
      </c>
    </row>
    <row r="5376" spans="1:43" x14ac:dyDescent="0.35">
      <c r="A5376" t="s">
        <v>11119</v>
      </c>
      <c r="B5376" t="s">
        <v>11120</v>
      </c>
      <c r="C5376" t="s">
        <v>50</v>
      </c>
      <c r="D5376" t="str">
        <f>IF(P5376&lt;=50000,"Extra Small",IF(AND(P5376&gt;=50000,P5376&lt;250000),"Small",IF(AND(P5376&gt;=250000,P5376&lt;1000000),"Medium",IF(AND(P5376&gt;=1000000,P5376&lt;10000000),"Large",IF(AND(P5376&gt;=10000000,P5376&lt;100000000),"Extra Large",IF(P5376&gt;=100000000,"Extra-extra-large"))))))</f>
        <v>Extra Small</v>
      </c>
      <c r="E5376" t="s">
        <v>98</v>
      </c>
      <c r="F5376">
        <v>0</v>
      </c>
      <c r="G5376">
        <v>0</v>
      </c>
      <c r="H5376">
        <v>0</v>
      </c>
      <c r="I5376">
        <v>0</v>
      </c>
      <c r="J5376" t="s">
        <v>48</v>
      </c>
      <c r="K5376">
        <v>0</v>
      </c>
      <c r="L5376">
        <v>2850</v>
      </c>
      <c r="M5376">
        <v>0</v>
      </c>
      <c r="N5376">
        <v>0</v>
      </c>
      <c r="O5376">
        <v>2</v>
      </c>
      <c r="P5376">
        <v>2852</v>
      </c>
      <c r="Q5376">
        <v>0</v>
      </c>
      <c r="R5376">
        <v>2852</v>
      </c>
      <c r="S5376" t="str">
        <f t="shared" si="166"/>
        <v>False</v>
      </c>
      <c r="T5376">
        <v>0</v>
      </c>
      <c r="U5376" t="e">
        <f t="shared" si="167"/>
        <v>#DIV/0!</v>
      </c>
      <c r="V5376">
        <v>0</v>
      </c>
      <c r="W5376">
        <v>0</v>
      </c>
      <c r="X5376">
        <v>0</v>
      </c>
      <c r="Y5376">
        <v>10687</v>
      </c>
      <c r="Z5376">
        <v>10687</v>
      </c>
      <c r="AA5376" t="b">
        <f>ABS(T5376-Z5376)&gt;25000</f>
        <v>0</v>
      </c>
      <c r="AB5376">
        <v>-7835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19297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19297</v>
      </c>
      <c r="AQ5376">
        <f>K5376/R5376</f>
        <v>0</v>
      </c>
    </row>
    <row r="5377" spans="1:43" x14ac:dyDescent="0.35">
      <c r="A5377" t="s">
        <v>11121</v>
      </c>
      <c r="B5377" t="s">
        <v>11122</v>
      </c>
      <c r="C5377" t="s">
        <v>38</v>
      </c>
      <c r="D5377" t="str">
        <f>IF(P5377&lt;=50000,"Extra Small",IF(AND(P5377&gt;=50000,P5377&lt;250000),"Small",IF(AND(P5377&gt;=250000,P5377&lt;1000000),"Medium",IF(AND(P5377&gt;=1000000,P5377&lt;10000000),"Large",IF(AND(P5377&gt;=10000000,P5377&lt;100000000),"Extra Large",IF(P5377&gt;=100000000,"Extra-extra-large"))))))</f>
        <v>Small</v>
      </c>
      <c r="E5377" t="s">
        <v>43</v>
      </c>
      <c r="F5377">
        <v>0</v>
      </c>
      <c r="G5377">
        <v>2</v>
      </c>
      <c r="H5377">
        <v>0</v>
      </c>
      <c r="I5377">
        <v>1</v>
      </c>
      <c r="J5377" t="s">
        <v>130</v>
      </c>
      <c r="K5377">
        <v>173350</v>
      </c>
      <c r="L5377">
        <v>3275</v>
      </c>
      <c r="M5377">
        <v>13794</v>
      </c>
      <c r="N5377">
        <v>2687</v>
      </c>
      <c r="O5377">
        <v>2781</v>
      </c>
      <c r="P5377">
        <v>195887</v>
      </c>
      <c r="Q5377">
        <v>0</v>
      </c>
      <c r="R5377">
        <v>195887</v>
      </c>
      <c r="S5377" t="str">
        <f t="shared" si="166"/>
        <v>False</v>
      </c>
      <c r="T5377">
        <v>108090</v>
      </c>
      <c r="U5377" t="b">
        <f t="shared" si="167"/>
        <v>0</v>
      </c>
      <c r="V5377">
        <v>0</v>
      </c>
      <c r="W5377">
        <v>1</v>
      </c>
      <c r="X5377">
        <v>0</v>
      </c>
      <c r="Y5377">
        <v>36986</v>
      </c>
      <c r="Z5377">
        <v>145077</v>
      </c>
      <c r="AA5377" t="b">
        <f>ABS(T5377-Z5377)&gt;25000</f>
        <v>1</v>
      </c>
      <c r="AB5377">
        <v>50810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231087</v>
      </c>
      <c r="AJ5377">
        <v>0</v>
      </c>
      <c r="AK5377">
        <v>0</v>
      </c>
      <c r="AL5377">
        <v>0</v>
      </c>
      <c r="AM5377">
        <v>0</v>
      </c>
      <c r="AN5377">
        <v>32355</v>
      </c>
      <c r="AO5377">
        <v>198732</v>
      </c>
      <c r="AQ5377">
        <f>K5377/R5377</f>
        <v>0.88494897568496123</v>
      </c>
    </row>
    <row r="5378" spans="1:43" x14ac:dyDescent="0.35">
      <c r="A5378" t="s">
        <v>11123</v>
      </c>
      <c r="B5378" t="s">
        <v>11124</v>
      </c>
      <c r="C5378" t="s">
        <v>38</v>
      </c>
      <c r="D5378" t="str">
        <f>IF(P5378&lt;=50000,"Extra Small",IF(AND(P5378&gt;=50000,P5378&lt;250000),"Small",IF(AND(P5378&gt;=250000,P5378&lt;1000000),"Medium",IF(AND(P5378&gt;=1000000,P5378&lt;10000000),"Large",IF(AND(P5378&gt;=10000000,P5378&lt;100000000),"Extra Large",IF(P5378&gt;=100000000,"Extra-extra-large"))))))</f>
        <v>Extra Small</v>
      </c>
      <c r="E5378" t="s">
        <v>101</v>
      </c>
      <c r="F5378">
        <v>0</v>
      </c>
      <c r="G5378">
        <v>0</v>
      </c>
      <c r="H5378">
        <v>0</v>
      </c>
      <c r="I5378">
        <v>0</v>
      </c>
      <c r="J5378" t="s">
        <v>281</v>
      </c>
      <c r="K5378">
        <v>0</v>
      </c>
      <c r="L5378">
        <v>43951</v>
      </c>
      <c r="M5378">
        <v>0</v>
      </c>
      <c r="N5378">
        <v>0</v>
      </c>
      <c r="O5378">
        <v>0</v>
      </c>
      <c r="P5378">
        <v>43951</v>
      </c>
      <c r="Q5378">
        <v>0</v>
      </c>
      <c r="R5378">
        <v>43951</v>
      </c>
      <c r="S5378" t="str">
        <f t="shared" si="166"/>
        <v>False</v>
      </c>
      <c r="T5378">
        <v>0</v>
      </c>
      <c r="U5378" t="e">
        <f t="shared" si="167"/>
        <v>#DIV/0!</v>
      </c>
      <c r="V5378">
        <v>0</v>
      </c>
      <c r="W5378">
        <v>0</v>
      </c>
      <c r="X5378">
        <v>0</v>
      </c>
      <c r="Y5378">
        <v>43894</v>
      </c>
      <c r="Z5378">
        <v>43894</v>
      </c>
      <c r="AA5378" t="b">
        <f>ABS(T5378-Z5378)&gt;25000</f>
        <v>1</v>
      </c>
      <c r="AB5378">
        <v>57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24069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24069</v>
      </c>
      <c r="AQ5378">
        <f>K5378/R5378</f>
        <v>0</v>
      </c>
    </row>
    <row r="5379" spans="1:43" x14ac:dyDescent="0.35">
      <c r="A5379" t="s">
        <v>11125</v>
      </c>
      <c r="B5379" t="s">
        <v>11126</v>
      </c>
      <c r="C5379" t="s">
        <v>38</v>
      </c>
      <c r="D5379" t="str">
        <f>IF(P5379&lt;=50000,"Extra Small",IF(AND(P5379&gt;=50000,P5379&lt;250000),"Small",IF(AND(P5379&gt;=250000,P5379&lt;1000000),"Medium",IF(AND(P5379&gt;=1000000,P5379&lt;10000000),"Large",IF(AND(P5379&gt;=10000000,P5379&lt;100000000),"Extra Large",IF(P5379&gt;=100000000,"Extra-extra-large"))))))</f>
        <v>Extra Large</v>
      </c>
      <c r="E5379" t="s">
        <v>49</v>
      </c>
      <c r="F5379">
        <v>27</v>
      </c>
      <c r="G5379">
        <v>109</v>
      </c>
      <c r="H5379">
        <v>34</v>
      </c>
      <c r="I5379">
        <v>91</v>
      </c>
      <c r="J5379" t="s">
        <v>104</v>
      </c>
      <c r="K5379">
        <v>8310402</v>
      </c>
      <c r="L5379">
        <v>80501</v>
      </c>
      <c r="M5379">
        <v>3336714</v>
      </c>
      <c r="N5379">
        <v>14079</v>
      </c>
      <c r="O5379">
        <v>1999731</v>
      </c>
      <c r="P5379">
        <v>13741427</v>
      </c>
      <c r="Q5379">
        <v>0</v>
      </c>
      <c r="R5379">
        <v>13741427</v>
      </c>
      <c r="S5379" t="str">
        <f t="shared" ref="S5379:S5417" si="168">IF(ABS(P5379+Q5379-K5379-R5379&gt;25000),"True","False")</f>
        <v>False</v>
      </c>
      <c r="T5379">
        <v>8954480</v>
      </c>
      <c r="U5379" t="b">
        <f t="shared" ref="U5379:U5417" si="169">T5379/(F5379+G5379+H5379)&gt;300000</f>
        <v>0</v>
      </c>
      <c r="V5379">
        <v>14079</v>
      </c>
      <c r="W5379">
        <v>0</v>
      </c>
      <c r="X5379">
        <v>0</v>
      </c>
      <c r="Y5379">
        <v>5838309</v>
      </c>
      <c r="Z5379">
        <v>14806868</v>
      </c>
      <c r="AA5379" t="b">
        <f>ABS(T5379-Z5379)&gt;1000000</f>
        <v>1</v>
      </c>
      <c r="AB5379">
        <v>-1065441</v>
      </c>
      <c r="AC5379">
        <v>0</v>
      </c>
      <c r="AD5379">
        <v>-1065441</v>
      </c>
      <c r="AE5379">
        <v>1738568</v>
      </c>
      <c r="AF5379">
        <v>0</v>
      </c>
      <c r="AG5379">
        <v>17967554</v>
      </c>
      <c r="AH5379">
        <v>17967554</v>
      </c>
      <c r="AI5379">
        <v>19706122</v>
      </c>
      <c r="AJ5379">
        <v>4003428</v>
      </c>
      <c r="AK5379">
        <v>4179045</v>
      </c>
      <c r="AL5379">
        <v>135995</v>
      </c>
      <c r="AM5379">
        <v>4315040</v>
      </c>
      <c r="AN5379">
        <v>8318468</v>
      </c>
      <c r="AO5379">
        <v>11387654</v>
      </c>
      <c r="AQ5379">
        <f>K5379/R5379</f>
        <v>0.60476994128775707</v>
      </c>
    </row>
    <row r="5380" spans="1:43" x14ac:dyDescent="0.35">
      <c r="A5380" t="s">
        <v>11127</v>
      </c>
      <c r="B5380" t="s">
        <v>11128</v>
      </c>
      <c r="C5380" t="s">
        <v>38</v>
      </c>
      <c r="D5380" t="str">
        <f>IF(P5380&lt;=50000,"Extra Small",IF(AND(P5380&gt;=50000,P5380&lt;250000),"Small",IF(AND(P5380&gt;=250000,P5380&lt;1000000),"Medium",IF(AND(P5380&gt;=1000000,P5380&lt;10000000),"Large",IF(AND(P5380&gt;=10000000,P5380&lt;100000000),"Extra Large",IF(P5380&gt;=100000000,"Extra-extra-large"))))))</f>
        <v>Extra Large</v>
      </c>
      <c r="E5380" t="s">
        <v>51</v>
      </c>
      <c r="F5380">
        <v>117</v>
      </c>
      <c r="G5380">
        <v>18</v>
      </c>
      <c r="H5380">
        <v>3</v>
      </c>
      <c r="I5380">
        <v>0</v>
      </c>
      <c r="J5380" t="s">
        <v>48</v>
      </c>
      <c r="K5380">
        <v>8188558</v>
      </c>
      <c r="L5380">
        <v>182002</v>
      </c>
      <c r="M5380">
        <v>2380924</v>
      </c>
      <c r="N5380">
        <v>0</v>
      </c>
      <c r="O5380">
        <v>263814</v>
      </c>
      <c r="P5380">
        <v>11015298</v>
      </c>
      <c r="Q5380">
        <v>0</v>
      </c>
      <c r="R5380">
        <v>11015298</v>
      </c>
      <c r="S5380" t="str">
        <f t="shared" si="168"/>
        <v>False</v>
      </c>
      <c r="T5380">
        <v>6326058</v>
      </c>
      <c r="U5380" t="b">
        <f t="shared" si="169"/>
        <v>0</v>
      </c>
      <c r="V5380">
        <v>225222</v>
      </c>
      <c r="W5380">
        <v>0</v>
      </c>
      <c r="X5380">
        <v>0</v>
      </c>
      <c r="Y5380">
        <v>4224764</v>
      </c>
      <c r="Z5380">
        <v>10776044</v>
      </c>
      <c r="AA5380" t="b">
        <f>ABS(T5380-Z5380)&gt;1000000</f>
        <v>1</v>
      </c>
      <c r="AB5380">
        <v>239254</v>
      </c>
      <c r="AC5380">
        <v>0</v>
      </c>
      <c r="AD5380">
        <v>239254</v>
      </c>
      <c r="AE5380">
        <v>904403</v>
      </c>
      <c r="AF5380">
        <v>0</v>
      </c>
      <c r="AG5380">
        <v>26096042</v>
      </c>
      <c r="AH5380">
        <v>26096042</v>
      </c>
      <c r="AI5380">
        <v>27000445</v>
      </c>
      <c r="AJ5380">
        <v>484146</v>
      </c>
      <c r="AK5380">
        <v>4180912</v>
      </c>
      <c r="AL5380">
        <v>478785</v>
      </c>
      <c r="AM5380">
        <v>4659697</v>
      </c>
      <c r="AN5380">
        <v>5143843</v>
      </c>
      <c r="AO5380">
        <v>21856602</v>
      </c>
      <c r="AQ5380">
        <f>K5380/R5380</f>
        <v>0.74338052406752864</v>
      </c>
    </row>
    <row r="5381" spans="1:43" x14ac:dyDescent="0.35">
      <c r="A5381" t="s">
        <v>11129</v>
      </c>
      <c r="B5381" t="s">
        <v>11130</v>
      </c>
      <c r="C5381" t="s">
        <v>38</v>
      </c>
      <c r="D5381" t="str">
        <f>IF(P5381&lt;=50000,"Extra Small",IF(AND(P5381&gt;=50000,P5381&lt;250000),"Small",IF(AND(P5381&gt;=250000,P5381&lt;1000000),"Medium",IF(AND(P5381&gt;=1000000,P5381&lt;10000000),"Large",IF(AND(P5381&gt;=10000000,P5381&lt;100000000),"Extra Large",IF(P5381&gt;=100000000,"Extra-extra-large"))))))</f>
        <v>Medium</v>
      </c>
      <c r="E5381" t="s">
        <v>70</v>
      </c>
      <c r="F5381">
        <v>2</v>
      </c>
      <c r="G5381">
        <v>1</v>
      </c>
      <c r="H5381">
        <v>6</v>
      </c>
      <c r="I5381">
        <v>2</v>
      </c>
      <c r="J5381" t="s">
        <v>44</v>
      </c>
      <c r="K5381">
        <v>214245</v>
      </c>
      <c r="L5381">
        <v>36939</v>
      </c>
      <c r="M5381">
        <v>69508</v>
      </c>
      <c r="N5381">
        <v>0</v>
      </c>
      <c r="O5381">
        <v>87401</v>
      </c>
      <c r="P5381">
        <v>408093</v>
      </c>
      <c r="Q5381">
        <v>0</v>
      </c>
      <c r="R5381">
        <v>408093</v>
      </c>
      <c r="S5381" t="str">
        <f t="shared" si="168"/>
        <v>False</v>
      </c>
      <c r="T5381">
        <v>226131</v>
      </c>
      <c r="U5381" t="b">
        <f t="shared" si="169"/>
        <v>0</v>
      </c>
      <c r="V5381">
        <v>0</v>
      </c>
      <c r="W5381">
        <v>0</v>
      </c>
      <c r="X5381">
        <v>0</v>
      </c>
      <c r="Y5381">
        <v>177798</v>
      </c>
      <c r="Z5381">
        <v>403929</v>
      </c>
      <c r="AA5381" t="b">
        <f>ABS(T5381-Z5381)&gt;25000</f>
        <v>1</v>
      </c>
      <c r="AB5381">
        <v>4164</v>
      </c>
      <c r="AC5381">
        <v>0</v>
      </c>
      <c r="AD5381">
        <v>4164</v>
      </c>
      <c r="AE5381">
        <v>185753</v>
      </c>
      <c r="AF5381">
        <v>0</v>
      </c>
      <c r="AG5381">
        <v>0</v>
      </c>
      <c r="AH5381">
        <v>598</v>
      </c>
      <c r="AI5381">
        <v>186351</v>
      </c>
      <c r="AJ5381">
        <v>143497</v>
      </c>
      <c r="AK5381">
        <v>0</v>
      </c>
      <c r="AL5381">
        <v>0</v>
      </c>
      <c r="AM5381">
        <v>0</v>
      </c>
      <c r="AN5381">
        <v>143497</v>
      </c>
      <c r="AO5381">
        <v>42854</v>
      </c>
      <c r="AQ5381">
        <f>K5381/R5381</f>
        <v>0.5249906271364615</v>
      </c>
    </row>
    <row r="5382" spans="1:43" x14ac:dyDescent="0.35">
      <c r="A5382" t="s">
        <v>11131</v>
      </c>
      <c r="B5382" t="s">
        <v>11132</v>
      </c>
      <c r="C5382" t="s">
        <v>38</v>
      </c>
      <c r="D5382" t="str">
        <f>IF(P5382&lt;=50000,"Extra Small",IF(AND(P5382&gt;=50000,P5382&lt;250000),"Small",IF(AND(P5382&gt;=250000,P5382&lt;1000000),"Medium",IF(AND(P5382&gt;=1000000,P5382&lt;10000000),"Large",IF(AND(P5382&gt;=10000000,P5382&lt;100000000),"Extra Large",IF(P5382&gt;=100000000,"Extra-extra-large"))))))</f>
        <v>Medium</v>
      </c>
      <c r="E5382" t="s">
        <v>330</v>
      </c>
      <c r="F5382">
        <v>2</v>
      </c>
      <c r="G5382">
        <v>5</v>
      </c>
      <c r="H5382">
        <v>0</v>
      </c>
      <c r="I5382">
        <v>5.5</v>
      </c>
      <c r="J5382" t="s">
        <v>3627</v>
      </c>
      <c r="K5382">
        <v>499977</v>
      </c>
      <c r="L5382">
        <v>6480</v>
      </c>
      <c r="M5382">
        <v>0</v>
      </c>
      <c r="N5382">
        <v>6143</v>
      </c>
      <c r="O5382">
        <v>47629</v>
      </c>
      <c r="P5382">
        <v>560229</v>
      </c>
      <c r="Q5382">
        <v>0</v>
      </c>
      <c r="R5382">
        <v>560229</v>
      </c>
      <c r="S5382" t="str">
        <f t="shared" si="168"/>
        <v>False</v>
      </c>
      <c r="T5382">
        <v>419131</v>
      </c>
      <c r="U5382" t="b">
        <f t="shared" si="169"/>
        <v>0</v>
      </c>
      <c r="V5382">
        <v>0</v>
      </c>
      <c r="W5382">
        <v>0</v>
      </c>
      <c r="X5382">
        <v>0</v>
      </c>
      <c r="Y5382">
        <v>136206</v>
      </c>
      <c r="Z5382">
        <v>555337</v>
      </c>
      <c r="AA5382" t="b">
        <f>ABS(T5382-Z5382)&gt;25000</f>
        <v>1</v>
      </c>
      <c r="AB5382">
        <v>4892</v>
      </c>
      <c r="AC5382">
        <v>0</v>
      </c>
      <c r="AD5382">
        <v>4892</v>
      </c>
      <c r="AE5382">
        <v>327478</v>
      </c>
      <c r="AF5382">
        <v>0</v>
      </c>
      <c r="AG5382">
        <v>0</v>
      </c>
      <c r="AH5382">
        <v>13603</v>
      </c>
      <c r="AI5382">
        <v>341081</v>
      </c>
      <c r="AJ5382">
        <v>175021</v>
      </c>
      <c r="AK5382">
        <v>0</v>
      </c>
      <c r="AL5382">
        <v>0</v>
      </c>
      <c r="AM5382">
        <v>16147</v>
      </c>
      <c r="AN5382">
        <v>191168</v>
      </c>
      <c r="AO5382">
        <v>149913</v>
      </c>
      <c r="AQ5382">
        <f>K5382/R5382</f>
        <v>0.89245112266590987</v>
      </c>
    </row>
    <row r="5383" spans="1:43" x14ac:dyDescent="0.35">
      <c r="A5383" t="s">
        <v>11133</v>
      </c>
      <c r="B5383" t="s">
        <v>11134</v>
      </c>
      <c r="C5383" t="s">
        <v>38</v>
      </c>
      <c r="D5383" t="str">
        <f>IF(P5383&lt;=50000,"Extra Small",IF(AND(P5383&gt;=50000,P5383&lt;250000),"Small",IF(AND(P5383&gt;=250000,P5383&lt;1000000),"Medium",IF(AND(P5383&gt;=1000000,P5383&lt;10000000),"Large",IF(AND(P5383&gt;=10000000,P5383&lt;100000000),"Extra Large",IF(P5383&gt;=100000000,"Extra-extra-large"))))))</f>
        <v>Large</v>
      </c>
      <c r="E5383" t="s">
        <v>55</v>
      </c>
      <c r="F5383">
        <v>28</v>
      </c>
      <c r="G5383">
        <v>11</v>
      </c>
      <c r="H5383">
        <v>9</v>
      </c>
      <c r="I5383">
        <v>38.200000000000003</v>
      </c>
      <c r="J5383" t="s">
        <v>48</v>
      </c>
      <c r="K5383">
        <v>3953135</v>
      </c>
      <c r="L5383">
        <v>100</v>
      </c>
      <c r="M5383">
        <v>527333</v>
      </c>
      <c r="N5383">
        <v>336</v>
      </c>
      <c r="O5383">
        <v>0</v>
      </c>
      <c r="P5383">
        <v>4480904</v>
      </c>
      <c r="Q5383">
        <v>0</v>
      </c>
      <c r="R5383">
        <v>4480904</v>
      </c>
      <c r="S5383" t="str">
        <f t="shared" si="168"/>
        <v>False</v>
      </c>
      <c r="T5383">
        <v>2392534</v>
      </c>
      <c r="U5383" t="b">
        <f t="shared" si="169"/>
        <v>0</v>
      </c>
      <c r="V5383">
        <v>0</v>
      </c>
      <c r="W5383">
        <v>0</v>
      </c>
      <c r="X5383">
        <v>0</v>
      </c>
      <c r="Y5383">
        <v>2054787</v>
      </c>
      <c r="Z5383">
        <v>4447321</v>
      </c>
      <c r="AA5383" t="b">
        <f>ABS(T5383-Z5383)&gt;1000000</f>
        <v>1</v>
      </c>
      <c r="AB5383">
        <v>33583</v>
      </c>
      <c r="AC5383">
        <v>0</v>
      </c>
      <c r="AD5383">
        <v>33583</v>
      </c>
      <c r="AE5383">
        <v>3997970</v>
      </c>
      <c r="AF5383">
        <v>0</v>
      </c>
      <c r="AG5383">
        <v>3108885</v>
      </c>
      <c r="AH5383">
        <v>3108885</v>
      </c>
      <c r="AI5383">
        <v>7106855</v>
      </c>
      <c r="AJ5383">
        <v>1837454</v>
      </c>
      <c r="AK5383">
        <v>0</v>
      </c>
      <c r="AL5383">
        <v>79530</v>
      </c>
      <c r="AM5383">
        <v>79530</v>
      </c>
      <c r="AN5383">
        <v>1916984</v>
      </c>
      <c r="AO5383">
        <v>5189871</v>
      </c>
      <c r="AQ5383">
        <f>K5383/R5383</f>
        <v>0.88221818633025839</v>
      </c>
    </row>
    <row r="5384" spans="1:43" x14ac:dyDescent="0.35">
      <c r="A5384" t="s">
        <v>11135</v>
      </c>
      <c r="B5384" t="s">
        <v>11136</v>
      </c>
      <c r="C5384" t="s">
        <v>50</v>
      </c>
      <c r="D5384" t="str">
        <f>IF(P5384&lt;=50000,"Extra Small",IF(AND(P5384&gt;=50000,P5384&lt;250000),"Small",IF(AND(P5384&gt;=250000,P5384&lt;1000000),"Medium",IF(AND(P5384&gt;=1000000,P5384&lt;10000000),"Large",IF(AND(P5384&gt;=10000000,P5384&lt;100000000),"Extra Large",IF(P5384&gt;=100000000,"Extra-extra-large"))))))</f>
        <v>Medium</v>
      </c>
      <c r="E5384" t="s">
        <v>330</v>
      </c>
      <c r="F5384">
        <v>0</v>
      </c>
      <c r="G5384">
        <v>7</v>
      </c>
      <c r="H5384">
        <v>3</v>
      </c>
      <c r="I5384">
        <v>3.9</v>
      </c>
      <c r="J5384" t="s">
        <v>61</v>
      </c>
      <c r="K5384">
        <v>297062</v>
      </c>
      <c r="L5384">
        <v>0</v>
      </c>
      <c r="M5384">
        <v>82175</v>
      </c>
      <c r="N5384">
        <v>1354</v>
      </c>
      <c r="O5384">
        <v>0</v>
      </c>
      <c r="P5384">
        <v>380591</v>
      </c>
      <c r="Q5384">
        <v>0</v>
      </c>
      <c r="R5384">
        <v>380591</v>
      </c>
      <c r="S5384" t="str">
        <f t="shared" si="168"/>
        <v>False</v>
      </c>
      <c r="T5384">
        <v>328033</v>
      </c>
      <c r="U5384" t="b">
        <f t="shared" si="169"/>
        <v>0</v>
      </c>
      <c r="V5384">
        <v>0</v>
      </c>
      <c r="W5384">
        <v>0</v>
      </c>
      <c r="X5384">
        <v>0</v>
      </c>
      <c r="Y5384">
        <v>55869</v>
      </c>
      <c r="Z5384">
        <v>383902</v>
      </c>
      <c r="AA5384" t="b">
        <f>ABS(T5384-Z5384)&gt;25000</f>
        <v>1</v>
      </c>
      <c r="AB5384">
        <v>-3311</v>
      </c>
      <c r="AC5384">
        <v>0</v>
      </c>
      <c r="AD5384">
        <v>-3311</v>
      </c>
      <c r="AE5384">
        <v>258677</v>
      </c>
      <c r="AF5384">
        <v>0</v>
      </c>
      <c r="AG5384">
        <v>0</v>
      </c>
      <c r="AH5384">
        <v>16246</v>
      </c>
      <c r="AI5384">
        <v>274923</v>
      </c>
      <c r="AJ5384">
        <v>230854</v>
      </c>
      <c r="AK5384">
        <v>0</v>
      </c>
      <c r="AL5384">
        <v>0</v>
      </c>
      <c r="AM5384">
        <v>0</v>
      </c>
      <c r="AN5384">
        <v>230854</v>
      </c>
      <c r="AO5384">
        <v>44069</v>
      </c>
      <c r="AQ5384">
        <f>K5384/R5384</f>
        <v>0.78052817854337075</v>
      </c>
    </row>
    <row r="5385" spans="1:43" x14ac:dyDescent="0.35">
      <c r="A5385" t="s">
        <v>11137</v>
      </c>
      <c r="B5385" t="s">
        <v>11138</v>
      </c>
      <c r="C5385" t="s">
        <v>38</v>
      </c>
      <c r="D5385" t="str">
        <f>IF(P5385&lt;=50000,"Extra Small",IF(AND(P5385&gt;=50000,P5385&lt;250000),"Small",IF(AND(P5385&gt;=250000,P5385&lt;1000000),"Medium",IF(AND(P5385&gt;=1000000,P5385&lt;10000000),"Large",IF(AND(P5385&gt;=10000000,P5385&lt;100000000),"Extra Large",IF(P5385&gt;=100000000,"Extra-extra-large"))))))</f>
        <v>Extra Small</v>
      </c>
      <c r="E5385" t="s">
        <v>110</v>
      </c>
      <c r="F5385">
        <v>0</v>
      </c>
      <c r="G5385">
        <v>0</v>
      </c>
      <c r="H5385">
        <v>0</v>
      </c>
      <c r="I5385">
        <v>0</v>
      </c>
      <c r="J5385" t="s">
        <v>61</v>
      </c>
      <c r="K5385">
        <v>0</v>
      </c>
      <c r="L5385">
        <v>1310</v>
      </c>
      <c r="M5385">
        <v>3814</v>
      </c>
      <c r="N5385">
        <v>435</v>
      </c>
      <c r="O5385">
        <v>9091</v>
      </c>
      <c r="P5385">
        <v>14650</v>
      </c>
      <c r="Q5385">
        <v>0</v>
      </c>
      <c r="R5385">
        <v>14650</v>
      </c>
      <c r="S5385" t="str">
        <f t="shared" si="168"/>
        <v>False</v>
      </c>
      <c r="T5385">
        <v>0</v>
      </c>
      <c r="U5385" t="e">
        <f t="shared" si="169"/>
        <v>#DIV/0!</v>
      </c>
      <c r="V5385">
        <v>0</v>
      </c>
      <c r="W5385">
        <v>0</v>
      </c>
      <c r="X5385">
        <v>0</v>
      </c>
      <c r="Y5385">
        <v>31280</v>
      </c>
      <c r="Z5385">
        <v>31280</v>
      </c>
      <c r="AA5385" t="b">
        <f>ABS(T5385-Z5385)&gt;25000</f>
        <v>1</v>
      </c>
      <c r="AB5385">
        <v>-16630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16769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16769</v>
      </c>
      <c r="AQ5385">
        <f>K5385/R5385</f>
        <v>0</v>
      </c>
    </row>
    <row r="5386" spans="1:43" x14ac:dyDescent="0.35">
      <c r="A5386" t="s">
        <v>11139</v>
      </c>
      <c r="B5386" t="s">
        <v>11140</v>
      </c>
      <c r="C5386" t="s">
        <v>38</v>
      </c>
      <c r="D5386" t="str">
        <f>IF(P5386&lt;=50000,"Extra Small",IF(AND(P5386&gt;=50000,P5386&lt;250000),"Small",IF(AND(P5386&gt;=250000,P5386&lt;1000000),"Medium",IF(AND(P5386&gt;=1000000,P5386&lt;10000000),"Large",IF(AND(P5386&gt;=10000000,P5386&lt;100000000),"Extra Large",IF(P5386&gt;=100000000,"Extra-extra-large"))))))</f>
        <v>Extra Small</v>
      </c>
      <c r="E5386" t="s">
        <v>302</v>
      </c>
      <c r="F5386">
        <v>0</v>
      </c>
      <c r="G5386">
        <v>0</v>
      </c>
      <c r="H5386">
        <v>0</v>
      </c>
      <c r="I5386">
        <v>0</v>
      </c>
      <c r="J5386" t="s">
        <v>465</v>
      </c>
      <c r="K5386">
        <v>0</v>
      </c>
      <c r="L5386">
        <v>12099</v>
      </c>
      <c r="M5386">
        <v>0</v>
      </c>
      <c r="N5386">
        <v>0</v>
      </c>
      <c r="O5386">
        <v>0</v>
      </c>
      <c r="P5386">
        <v>12099</v>
      </c>
      <c r="Q5386">
        <v>0</v>
      </c>
      <c r="R5386">
        <v>12099</v>
      </c>
      <c r="S5386" t="str">
        <f t="shared" si="168"/>
        <v>False</v>
      </c>
      <c r="T5386">
        <v>0</v>
      </c>
      <c r="U5386" t="e">
        <f t="shared" si="169"/>
        <v>#DIV/0!</v>
      </c>
      <c r="V5386">
        <v>0</v>
      </c>
      <c r="W5386">
        <v>0</v>
      </c>
      <c r="X5386">
        <v>27120</v>
      </c>
      <c r="Y5386">
        <v>208</v>
      </c>
      <c r="Z5386">
        <v>27328</v>
      </c>
      <c r="AA5386" t="b">
        <f>ABS(T5386-Z5386)&gt;25000</f>
        <v>1</v>
      </c>
      <c r="AB5386">
        <v>-15229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34129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34129</v>
      </c>
      <c r="AQ5386">
        <f>K5386/R5386</f>
        <v>0</v>
      </c>
    </row>
    <row r="5387" spans="1:43" x14ac:dyDescent="0.35">
      <c r="A5387" t="s">
        <v>11141</v>
      </c>
      <c r="B5387" t="s">
        <v>11142</v>
      </c>
      <c r="C5387" t="s">
        <v>38</v>
      </c>
      <c r="D5387" t="str">
        <f>IF(P5387&lt;=50000,"Extra Small",IF(AND(P5387&gt;=50000,P5387&lt;250000),"Small",IF(AND(P5387&gt;=250000,P5387&lt;1000000),"Medium",IF(AND(P5387&gt;=1000000,P5387&lt;10000000),"Large",IF(AND(P5387&gt;=10000000,P5387&lt;100000000),"Extra Large",IF(P5387&gt;=100000000,"Extra-extra-large"))))))</f>
        <v>Extra Small</v>
      </c>
      <c r="E5387" t="s">
        <v>110</v>
      </c>
      <c r="F5387">
        <v>0</v>
      </c>
      <c r="G5387">
        <v>0</v>
      </c>
      <c r="H5387">
        <v>0</v>
      </c>
      <c r="I5387">
        <v>0</v>
      </c>
      <c r="J5387" t="s">
        <v>48</v>
      </c>
      <c r="K5387">
        <v>0</v>
      </c>
      <c r="L5387">
        <v>9819</v>
      </c>
      <c r="M5387">
        <v>0</v>
      </c>
      <c r="N5387">
        <v>0</v>
      </c>
      <c r="O5387">
        <v>0</v>
      </c>
      <c r="P5387">
        <v>9819</v>
      </c>
      <c r="Q5387">
        <v>0</v>
      </c>
      <c r="R5387">
        <v>9819</v>
      </c>
      <c r="S5387" t="str">
        <f t="shared" si="168"/>
        <v>False</v>
      </c>
      <c r="T5387">
        <v>0</v>
      </c>
      <c r="U5387" t="e">
        <f t="shared" si="169"/>
        <v>#DIV/0!</v>
      </c>
      <c r="V5387">
        <v>0</v>
      </c>
      <c r="W5387">
        <v>3124</v>
      </c>
      <c r="X5387">
        <v>0</v>
      </c>
      <c r="Y5387">
        <v>0</v>
      </c>
      <c r="Z5387">
        <v>3124</v>
      </c>
      <c r="AA5387" t="b">
        <f>ABS(T5387-Z5387)&gt;25000</f>
        <v>0</v>
      </c>
      <c r="AB5387">
        <v>6695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24318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24318</v>
      </c>
      <c r="AQ5387">
        <f>K5387/R5387</f>
        <v>0</v>
      </c>
    </row>
    <row r="5388" spans="1:43" x14ac:dyDescent="0.35">
      <c r="A5388" t="s">
        <v>11143</v>
      </c>
      <c r="B5388" t="s">
        <v>11144</v>
      </c>
      <c r="C5388" t="s">
        <v>50</v>
      </c>
      <c r="D5388" t="str">
        <f>IF(P5388&lt;=50000,"Extra Small",IF(AND(P5388&gt;=50000,P5388&lt;250000),"Small",IF(AND(P5388&gt;=250000,P5388&lt;1000000),"Medium",IF(AND(P5388&gt;=1000000,P5388&lt;10000000),"Large",IF(AND(P5388&gt;=10000000,P5388&lt;100000000),"Extra Large",IF(P5388&gt;=100000000,"Extra-extra-large"))))))</f>
        <v>Small</v>
      </c>
      <c r="E5388" t="s">
        <v>131</v>
      </c>
      <c r="F5388">
        <v>0</v>
      </c>
      <c r="G5388">
        <v>0</v>
      </c>
      <c r="H5388">
        <v>0</v>
      </c>
      <c r="I5388">
        <v>0</v>
      </c>
      <c r="J5388" t="s">
        <v>281</v>
      </c>
      <c r="K5388">
        <v>0</v>
      </c>
      <c r="L5388">
        <v>0</v>
      </c>
      <c r="M5388">
        <v>0</v>
      </c>
      <c r="N5388">
        <v>54072</v>
      </c>
      <c r="O5388">
        <v>176</v>
      </c>
      <c r="P5388">
        <v>54248</v>
      </c>
      <c r="Q5388">
        <v>0</v>
      </c>
      <c r="R5388">
        <v>54248</v>
      </c>
      <c r="S5388" t="str">
        <f t="shared" si="168"/>
        <v>False</v>
      </c>
      <c r="T5388">
        <v>0</v>
      </c>
      <c r="U5388" t="e">
        <f t="shared" si="169"/>
        <v>#DIV/0!</v>
      </c>
      <c r="V5388">
        <v>0</v>
      </c>
      <c r="W5388">
        <v>42500</v>
      </c>
      <c r="X5388">
        <v>0</v>
      </c>
      <c r="Y5388">
        <v>6765</v>
      </c>
      <c r="Z5388">
        <v>49265</v>
      </c>
      <c r="AA5388" t="b">
        <f>ABS(T5388-Z5388)&gt;25000</f>
        <v>1</v>
      </c>
      <c r="AB5388">
        <v>4983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1050299</v>
      </c>
      <c r="AJ5388">
        <v>0</v>
      </c>
      <c r="AK5388">
        <v>0</v>
      </c>
      <c r="AL5388">
        <v>0</v>
      </c>
      <c r="AM5388">
        <v>0</v>
      </c>
      <c r="AN5388">
        <v>46508</v>
      </c>
      <c r="AO5388">
        <v>1003791</v>
      </c>
      <c r="AQ5388">
        <f>K5388/R5388</f>
        <v>0</v>
      </c>
    </row>
    <row r="5389" spans="1:43" x14ac:dyDescent="0.35">
      <c r="A5389" t="s">
        <v>11145</v>
      </c>
      <c r="B5389" t="s">
        <v>11146</v>
      </c>
      <c r="C5389" t="s">
        <v>38</v>
      </c>
      <c r="D5389" t="str">
        <f>IF(P5389&lt;=50000,"Extra Small",IF(AND(P5389&gt;=50000,P5389&lt;250000),"Small",IF(AND(P5389&gt;=250000,P5389&lt;1000000),"Medium",IF(AND(P5389&gt;=1000000,P5389&lt;10000000),"Large",IF(AND(P5389&gt;=10000000,P5389&lt;100000000),"Extra Large",IF(P5389&gt;=100000000,"Extra-extra-large"))))))</f>
        <v>Small</v>
      </c>
      <c r="E5389" t="s">
        <v>64</v>
      </c>
      <c r="F5389">
        <v>0</v>
      </c>
      <c r="G5389">
        <v>0</v>
      </c>
      <c r="H5389">
        <v>0</v>
      </c>
      <c r="I5389">
        <v>0</v>
      </c>
      <c r="J5389" t="s">
        <v>102</v>
      </c>
      <c r="K5389">
        <v>0</v>
      </c>
      <c r="L5389">
        <v>0</v>
      </c>
      <c r="M5389">
        <v>0</v>
      </c>
      <c r="N5389">
        <v>79533</v>
      </c>
      <c r="O5389">
        <v>0</v>
      </c>
      <c r="P5389">
        <v>79533</v>
      </c>
      <c r="Q5389">
        <v>0</v>
      </c>
      <c r="R5389">
        <v>79533</v>
      </c>
      <c r="S5389" t="str">
        <f t="shared" si="168"/>
        <v>False</v>
      </c>
      <c r="T5389">
        <v>0</v>
      </c>
      <c r="U5389" t="e">
        <f t="shared" si="169"/>
        <v>#DIV/0!</v>
      </c>
      <c r="V5389">
        <v>0</v>
      </c>
      <c r="W5389">
        <v>65000</v>
      </c>
      <c r="X5389">
        <v>0</v>
      </c>
      <c r="Y5389">
        <v>8768</v>
      </c>
      <c r="Z5389">
        <v>73768</v>
      </c>
      <c r="AA5389" t="b">
        <f>ABS(T5389-Z5389)&gt;25000</f>
        <v>1</v>
      </c>
      <c r="AB5389">
        <v>5765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1313087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1313087</v>
      </c>
      <c r="AQ5389">
        <f>K5389/R5389</f>
        <v>0</v>
      </c>
    </row>
    <row r="5390" spans="1:43" x14ac:dyDescent="0.35">
      <c r="A5390" t="s">
        <v>11147</v>
      </c>
      <c r="B5390" t="s">
        <v>11148</v>
      </c>
      <c r="C5390" t="s">
        <v>50</v>
      </c>
      <c r="D5390" t="str">
        <f>IF(P5390&lt;=50000,"Extra Small",IF(AND(P5390&gt;=50000,P5390&lt;250000),"Small",IF(AND(P5390&gt;=250000,P5390&lt;1000000),"Medium",IF(AND(P5390&gt;=1000000,P5390&lt;10000000),"Large",IF(AND(P5390&gt;=10000000,P5390&lt;100000000),"Extra Large",IF(P5390&gt;=100000000,"Extra-extra-large"))))))</f>
        <v>Extra Small</v>
      </c>
      <c r="E5390" t="s">
        <v>76</v>
      </c>
      <c r="F5390">
        <v>0</v>
      </c>
      <c r="G5390">
        <v>0</v>
      </c>
      <c r="H5390">
        <v>0</v>
      </c>
      <c r="I5390">
        <v>0</v>
      </c>
      <c r="J5390" t="s">
        <v>44</v>
      </c>
      <c r="K5390">
        <v>0</v>
      </c>
      <c r="L5390">
        <v>13947</v>
      </c>
      <c r="M5390">
        <v>0</v>
      </c>
      <c r="N5390">
        <v>0</v>
      </c>
      <c r="O5390">
        <v>0</v>
      </c>
      <c r="P5390">
        <v>13947</v>
      </c>
      <c r="Q5390">
        <v>0</v>
      </c>
      <c r="R5390">
        <v>13947</v>
      </c>
      <c r="S5390" t="str">
        <f t="shared" si="168"/>
        <v>False</v>
      </c>
      <c r="T5390">
        <v>0</v>
      </c>
      <c r="U5390" t="e">
        <f t="shared" si="169"/>
        <v>#DIV/0!</v>
      </c>
      <c r="V5390">
        <v>0</v>
      </c>
      <c r="W5390">
        <v>5000</v>
      </c>
      <c r="X5390">
        <v>0</v>
      </c>
      <c r="Y5390">
        <v>5157</v>
      </c>
      <c r="Z5390">
        <v>10157</v>
      </c>
      <c r="AA5390" t="b">
        <f>ABS(T5390-Z5390)&gt;25000</f>
        <v>0</v>
      </c>
      <c r="AB5390">
        <v>3790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Q5390">
        <f>K5390/R5390</f>
        <v>0</v>
      </c>
    </row>
    <row r="5391" spans="1:43" x14ac:dyDescent="0.35">
      <c r="A5391" t="s">
        <v>11149</v>
      </c>
      <c r="B5391" t="s">
        <v>11150</v>
      </c>
      <c r="C5391" t="s">
        <v>38</v>
      </c>
      <c r="D5391" t="str">
        <f>IF(P5391&lt;=50000,"Extra Small",IF(AND(P5391&gt;=50000,P5391&lt;250000),"Small",IF(AND(P5391&gt;=250000,P5391&lt;1000000),"Medium",IF(AND(P5391&gt;=1000000,P5391&lt;10000000),"Large",IF(AND(P5391&gt;=10000000,P5391&lt;100000000),"Extra Large",IF(P5391&gt;=100000000,"Extra-extra-large"))))))</f>
        <v>Extra Small</v>
      </c>
      <c r="E5391" t="s">
        <v>64</v>
      </c>
      <c r="F5391">
        <v>0</v>
      </c>
      <c r="G5391">
        <v>0</v>
      </c>
      <c r="H5391">
        <v>2</v>
      </c>
      <c r="I5391">
        <v>0</v>
      </c>
      <c r="J5391" t="s">
        <v>281</v>
      </c>
      <c r="K5391">
        <v>0</v>
      </c>
      <c r="L5391">
        <v>20000</v>
      </c>
      <c r="M5391">
        <v>0</v>
      </c>
      <c r="N5391">
        <v>0</v>
      </c>
      <c r="O5391">
        <v>3638</v>
      </c>
      <c r="P5391">
        <v>23638</v>
      </c>
      <c r="Q5391">
        <v>0</v>
      </c>
      <c r="R5391">
        <v>23638</v>
      </c>
      <c r="S5391" t="str">
        <f t="shared" si="168"/>
        <v>False</v>
      </c>
      <c r="T5391">
        <v>0</v>
      </c>
      <c r="U5391" t="b">
        <f t="shared" si="169"/>
        <v>0</v>
      </c>
      <c r="V5391">
        <v>0</v>
      </c>
      <c r="W5391">
        <v>0</v>
      </c>
      <c r="X5391">
        <v>18900</v>
      </c>
      <c r="Y5391">
        <v>970</v>
      </c>
      <c r="Z5391">
        <v>19870</v>
      </c>
      <c r="AA5391" t="b">
        <f>ABS(T5391-Z5391)&gt;25000</f>
        <v>0</v>
      </c>
      <c r="AB5391">
        <v>3768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5527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5527</v>
      </c>
      <c r="AQ5391">
        <f>K5391/R5391</f>
        <v>0</v>
      </c>
    </row>
    <row r="5392" spans="1:43" x14ac:dyDescent="0.35">
      <c r="A5392" t="s">
        <v>11151</v>
      </c>
      <c r="B5392" t="s">
        <v>11152</v>
      </c>
      <c r="C5392" t="s">
        <v>38</v>
      </c>
      <c r="D5392" t="str">
        <f>IF(P5392&lt;=50000,"Extra Small",IF(AND(P5392&gt;=50000,P5392&lt;250000),"Small",IF(AND(P5392&gt;=250000,P5392&lt;1000000),"Medium",IF(AND(P5392&gt;=1000000,P5392&lt;10000000),"Large",IF(AND(P5392&gt;=10000000,P5392&lt;100000000),"Extra Large",IF(P5392&gt;=100000000,"Extra-extra-large"))))))</f>
        <v>Small</v>
      </c>
      <c r="E5392" t="s">
        <v>39</v>
      </c>
      <c r="F5392">
        <v>1</v>
      </c>
      <c r="G5392">
        <v>0</v>
      </c>
      <c r="H5392">
        <v>0</v>
      </c>
      <c r="I5392">
        <v>1</v>
      </c>
      <c r="J5392" t="s">
        <v>52</v>
      </c>
      <c r="K5392">
        <v>0</v>
      </c>
      <c r="L5392">
        <v>176850</v>
      </c>
      <c r="M5392">
        <v>0</v>
      </c>
      <c r="N5392">
        <v>0</v>
      </c>
      <c r="O5392">
        <v>3135</v>
      </c>
      <c r="P5392">
        <v>179985</v>
      </c>
      <c r="Q5392">
        <v>1275</v>
      </c>
      <c r="R5392">
        <v>181260</v>
      </c>
      <c r="S5392" t="str">
        <f t="shared" si="168"/>
        <v>False</v>
      </c>
      <c r="T5392">
        <v>33100</v>
      </c>
      <c r="U5392" t="b">
        <f t="shared" si="169"/>
        <v>0</v>
      </c>
      <c r="V5392">
        <v>0</v>
      </c>
      <c r="W5392">
        <v>85009</v>
      </c>
      <c r="X5392">
        <v>6435</v>
      </c>
      <c r="Y5392">
        <v>1276</v>
      </c>
      <c r="Z5392">
        <v>125820</v>
      </c>
      <c r="AA5392" t="b">
        <f>ABS(T5392-Z5392)&gt;25000</f>
        <v>1</v>
      </c>
      <c r="AB5392">
        <v>55440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1032618</v>
      </c>
      <c r="AJ5392">
        <v>0</v>
      </c>
      <c r="AK5392">
        <v>0</v>
      </c>
      <c r="AL5392">
        <v>0</v>
      </c>
      <c r="AM5392">
        <v>0</v>
      </c>
      <c r="AN5392">
        <v>354985</v>
      </c>
      <c r="AO5392">
        <v>677633</v>
      </c>
      <c r="AQ5392">
        <f>K5392/R5392</f>
        <v>0</v>
      </c>
    </row>
    <row r="5393" spans="1:43" x14ac:dyDescent="0.35">
      <c r="A5393" t="s">
        <v>11153</v>
      </c>
      <c r="B5393" t="s">
        <v>11154</v>
      </c>
      <c r="C5393" t="s">
        <v>38</v>
      </c>
      <c r="D5393" t="str">
        <f>IF(P5393&lt;=50000,"Extra Small",IF(AND(P5393&gt;=50000,P5393&lt;250000),"Small",IF(AND(P5393&gt;=250000,P5393&lt;1000000),"Medium",IF(AND(P5393&gt;=1000000,P5393&lt;10000000),"Large",IF(AND(P5393&gt;=10000000,P5393&lt;100000000),"Extra Large",IF(P5393&gt;=100000000,"Extra-extra-large"))))))</f>
        <v>Extra Small</v>
      </c>
      <c r="E5393" t="s">
        <v>64</v>
      </c>
      <c r="F5393">
        <v>0</v>
      </c>
      <c r="G5393">
        <v>0</v>
      </c>
      <c r="H5393">
        <v>0</v>
      </c>
      <c r="I5393">
        <v>0</v>
      </c>
      <c r="J5393" t="s">
        <v>89</v>
      </c>
      <c r="K5393">
        <v>0</v>
      </c>
      <c r="L5393">
        <v>0</v>
      </c>
      <c r="M5393">
        <v>822</v>
      </c>
      <c r="N5393">
        <v>415</v>
      </c>
      <c r="O5393">
        <v>270</v>
      </c>
      <c r="P5393">
        <v>1507</v>
      </c>
      <c r="Q5393">
        <v>0</v>
      </c>
      <c r="R5393">
        <v>1507</v>
      </c>
      <c r="S5393" t="str">
        <f t="shared" si="168"/>
        <v>False</v>
      </c>
      <c r="T5393">
        <v>0</v>
      </c>
      <c r="U5393" t="e">
        <f t="shared" si="169"/>
        <v>#DIV/0!</v>
      </c>
      <c r="V5393">
        <v>0</v>
      </c>
      <c r="W5393">
        <v>2132</v>
      </c>
      <c r="X5393">
        <v>0</v>
      </c>
      <c r="Y5393">
        <v>1632</v>
      </c>
      <c r="Z5393">
        <v>3764</v>
      </c>
      <c r="AA5393" t="b">
        <f>ABS(T5393-Z5393)&gt;25000</f>
        <v>0</v>
      </c>
      <c r="AB5393">
        <v>-2257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21838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21838</v>
      </c>
      <c r="AQ5393">
        <f>K5393/R5393</f>
        <v>0</v>
      </c>
    </row>
    <row r="5394" spans="1:43" x14ac:dyDescent="0.35">
      <c r="A5394" t="s">
        <v>11155</v>
      </c>
      <c r="B5394" t="s">
        <v>11156</v>
      </c>
      <c r="C5394" t="s">
        <v>38</v>
      </c>
      <c r="D5394" t="str">
        <f>IF(P5394&lt;=50000,"Extra Small",IF(AND(P5394&gt;=50000,P5394&lt;250000),"Small",IF(AND(P5394&gt;=250000,P5394&lt;1000000),"Medium",IF(AND(P5394&gt;=1000000,P5394&lt;10000000),"Large",IF(AND(P5394&gt;=10000000,P5394&lt;100000000),"Extra Large",IF(P5394&gt;=100000000,"Extra-extra-large"))))))</f>
        <v>Small</v>
      </c>
      <c r="E5394" t="s">
        <v>85</v>
      </c>
      <c r="F5394">
        <v>0</v>
      </c>
      <c r="G5394">
        <v>5</v>
      </c>
      <c r="H5394">
        <v>2</v>
      </c>
      <c r="I5394">
        <v>1.4</v>
      </c>
      <c r="J5394" t="s">
        <v>52</v>
      </c>
      <c r="K5394">
        <v>139635</v>
      </c>
      <c r="L5394">
        <v>4932</v>
      </c>
      <c r="M5394">
        <v>11523</v>
      </c>
      <c r="N5394">
        <v>3196</v>
      </c>
      <c r="O5394">
        <v>5000</v>
      </c>
      <c r="P5394">
        <v>164286</v>
      </c>
      <c r="Q5394">
        <v>100</v>
      </c>
      <c r="R5394">
        <v>164386</v>
      </c>
      <c r="S5394" t="str">
        <f t="shared" si="168"/>
        <v>False</v>
      </c>
      <c r="T5394">
        <v>125784</v>
      </c>
      <c r="U5394" t="b">
        <f t="shared" si="169"/>
        <v>0</v>
      </c>
      <c r="V5394">
        <v>0</v>
      </c>
      <c r="W5394">
        <v>0</v>
      </c>
      <c r="X5394">
        <v>0</v>
      </c>
      <c r="Y5394">
        <v>31806</v>
      </c>
      <c r="Z5394">
        <v>157590</v>
      </c>
      <c r="AA5394" t="b">
        <f>ABS(T5394-Z5394)&gt;25000</f>
        <v>1</v>
      </c>
      <c r="AB5394">
        <v>6796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258064</v>
      </c>
      <c r="AJ5394">
        <v>0</v>
      </c>
      <c r="AK5394">
        <v>0</v>
      </c>
      <c r="AL5394">
        <v>0</v>
      </c>
      <c r="AM5394">
        <v>0</v>
      </c>
      <c r="AN5394">
        <v>41378</v>
      </c>
      <c r="AO5394">
        <v>216686</v>
      </c>
      <c r="AQ5394">
        <f>K5394/R5394</f>
        <v>0.84943365006752403</v>
      </c>
    </row>
    <row r="5395" spans="1:43" x14ac:dyDescent="0.35">
      <c r="A5395" t="s">
        <v>11157</v>
      </c>
      <c r="B5395" t="s">
        <v>11158</v>
      </c>
      <c r="C5395" t="s">
        <v>38</v>
      </c>
      <c r="D5395" t="str">
        <f>IF(P5395&lt;=50000,"Extra Small",IF(AND(P5395&gt;=50000,P5395&lt;250000),"Small",IF(AND(P5395&gt;=250000,P5395&lt;1000000),"Medium",IF(AND(P5395&gt;=1000000,P5395&lt;10000000),"Large",IF(AND(P5395&gt;=10000000,P5395&lt;100000000),"Extra Large",IF(P5395&gt;=100000000,"Extra-extra-large"))))))</f>
        <v>Extra Small</v>
      </c>
      <c r="E5395" t="s">
        <v>76</v>
      </c>
      <c r="F5395">
        <v>0</v>
      </c>
      <c r="G5395">
        <v>2</v>
      </c>
      <c r="H5395">
        <v>0</v>
      </c>
      <c r="I5395">
        <v>0.8</v>
      </c>
      <c r="J5395" t="s">
        <v>339</v>
      </c>
      <c r="K5395">
        <v>0</v>
      </c>
      <c r="L5395">
        <v>0</v>
      </c>
      <c r="M5395">
        <v>10000</v>
      </c>
      <c r="N5395">
        <v>756</v>
      </c>
      <c r="O5395">
        <v>12500</v>
      </c>
      <c r="P5395">
        <v>23256</v>
      </c>
      <c r="Q5395">
        <v>0</v>
      </c>
      <c r="R5395">
        <v>23256</v>
      </c>
      <c r="S5395" t="str">
        <f t="shared" si="168"/>
        <v>False</v>
      </c>
      <c r="T5395">
        <v>13111</v>
      </c>
      <c r="U5395" t="b">
        <f t="shared" si="169"/>
        <v>0</v>
      </c>
      <c r="V5395">
        <v>0</v>
      </c>
      <c r="W5395">
        <v>0</v>
      </c>
      <c r="X5395">
        <v>0</v>
      </c>
      <c r="Y5395">
        <v>10925</v>
      </c>
      <c r="Z5395">
        <v>24036</v>
      </c>
      <c r="AA5395" t="b">
        <f>ABS(T5395-Z5395)&gt;25000</f>
        <v>0</v>
      </c>
      <c r="AB5395">
        <v>-780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49396</v>
      </c>
      <c r="AJ5395">
        <v>0</v>
      </c>
      <c r="AK5395">
        <v>0</v>
      </c>
      <c r="AL5395">
        <v>0</v>
      </c>
      <c r="AM5395">
        <v>0</v>
      </c>
      <c r="AN5395">
        <v>23884</v>
      </c>
      <c r="AO5395">
        <v>25512</v>
      </c>
      <c r="AQ5395">
        <f>K5395/R5395</f>
        <v>0</v>
      </c>
    </row>
    <row r="5396" spans="1:43" x14ac:dyDescent="0.35">
      <c r="A5396" t="s">
        <v>11159</v>
      </c>
      <c r="B5396" t="s">
        <v>11160</v>
      </c>
      <c r="C5396" t="s">
        <v>38</v>
      </c>
      <c r="D5396" t="str">
        <f>IF(P5396&lt;=50000,"Extra Small",IF(AND(P5396&gt;=50000,P5396&lt;250000),"Small",IF(AND(P5396&gt;=250000,P5396&lt;1000000),"Medium",IF(AND(P5396&gt;=1000000,P5396&lt;10000000),"Large",IF(AND(P5396&gt;=10000000,P5396&lt;100000000),"Extra Large",IF(P5396&gt;=100000000,"Extra-extra-large"))))))</f>
        <v>Extra Small</v>
      </c>
      <c r="E5396" t="s">
        <v>302</v>
      </c>
      <c r="F5396">
        <v>0</v>
      </c>
      <c r="G5396">
        <v>0</v>
      </c>
      <c r="H5396">
        <v>0</v>
      </c>
      <c r="I5396">
        <v>0</v>
      </c>
      <c r="J5396" t="s">
        <v>102</v>
      </c>
      <c r="K5396">
        <v>0</v>
      </c>
      <c r="L5396">
        <v>2657</v>
      </c>
      <c r="M5396">
        <v>530</v>
      </c>
      <c r="N5396">
        <v>7</v>
      </c>
      <c r="O5396">
        <v>0</v>
      </c>
      <c r="P5396">
        <v>3194</v>
      </c>
      <c r="Q5396">
        <v>0</v>
      </c>
      <c r="R5396">
        <v>3194</v>
      </c>
      <c r="S5396" t="str">
        <f t="shared" si="168"/>
        <v>False</v>
      </c>
      <c r="T5396">
        <v>0</v>
      </c>
      <c r="U5396" t="e">
        <f t="shared" si="169"/>
        <v>#DIV/0!</v>
      </c>
      <c r="V5396">
        <v>0</v>
      </c>
      <c r="W5396">
        <v>0</v>
      </c>
      <c r="X5396">
        <v>0</v>
      </c>
      <c r="Y5396">
        <v>135</v>
      </c>
      <c r="Z5396">
        <v>135</v>
      </c>
      <c r="AA5396" t="b">
        <f>ABS(T5396-Z5396)&gt;25000</f>
        <v>0</v>
      </c>
      <c r="AB5396">
        <v>3059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3059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3059</v>
      </c>
      <c r="AQ5396">
        <f>K5396/R5396</f>
        <v>0</v>
      </c>
    </row>
    <row r="5397" spans="1:43" x14ac:dyDescent="0.35">
      <c r="A5397" t="s">
        <v>11161</v>
      </c>
      <c r="B5397" t="s">
        <v>11162</v>
      </c>
      <c r="C5397" t="s">
        <v>38</v>
      </c>
      <c r="D5397" t="str">
        <f>IF(P5397&lt;=50000,"Extra Small",IF(AND(P5397&gt;=50000,P5397&lt;250000),"Small",IF(AND(P5397&gt;=250000,P5397&lt;1000000),"Medium",IF(AND(P5397&gt;=1000000,P5397&lt;10000000),"Large",IF(AND(P5397&gt;=10000000,P5397&lt;100000000),"Extra Large",IF(P5397&gt;=100000000,"Extra-extra-large"))))))</f>
        <v>Small</v>
      </c>
      <c r="E5397" t="s">
        <v>487</v>
      </c>
      <c r="F5397">
        <v>0</v>
      </c>
      <c r="G5397">
        <v>0</v>
      </c>
      <c r="H5397">
        <v>0</v>
      </c>
      <c r="I5397">
        <v>0</v>
      </c>
      <c r="J5397" t="s">
        <v>56</v>
      </c>
      <c r="K5397">
        <v>0</v>
      </c>
      <c r="L5397">
        <v>109636</v>
      </c>
      <c r="M5397">
        <v>0</v>
      </c>
      <c r="N5397">
        <v>409</v>
      </c>
      <c r="O5397">
        <v>3</v>
      </c>
      <c r="P5397">
        <v>110048</v>
      </c>
      <c r="Q5397">
        <v>0</v>
      </c>
      <c r="R5397">
        <v>110048</v>
      </c>
      <c r="S5397" t="str">
        <f t="shared" si="168"/>
        <v>False</v>
      </c>
      <c r="T5397">
        <v>2534</v>
      </c>
      <c r="U5397" t="e">
        <f t="shared" si="169"/>
        <v>#DIV/0!</v>
      </c>
      <c r="V5397">
        <v>0</v>
      </c>
      <c r="W5397">
        <v>80590</v>
      </c>
      <c r="X5397">
        <v>21643</v>
      </c>
      <c r="Y5397">
        <v>7565</v>
      </c>
      <c r="Z5397">
        <v>112332</v>
      </c>
      <c r="AA5397" t="b">
        <f>ABS(T5397-Z5397)&gt;25000</f>
        <v>1</v>
      </c>
      <c r="AB5397">
        <v>-2284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76872</v>
      </c>
      <c r="AJ5397">
        <v>0</v>
      </c>
      <c r="AK5397">
        <v>0</v>
      </c>
      <c r="AL5397">
        <v>0</v>
      </c>
      <c r="AM5397">
        <v>0</v>
      </c>
      <c r="AN5397">
        <v>392095</v>
      </c>
      <c r="AO5397">
        <v>-315223</v>
      </c>
      <c r="AQ5397">
        <f>K5397/R5397</f>
        <v>0</v>
      </c>
    </row>
    <row r="5398" spans="1:43" x14ac:dyDescent="0.35">
      <c r="A5398" t="s">
        <v>11163</v>
      </c>
      <c r="B5398" t="s">
        <v>11164</v>
      </c>
      <c r="C5398" t="s">
        <v>38</v>
      </c>
      <c r="D5398" t="str">
        <f>IF(P5398&lt;=50000,"Extra Small",IF(AND(P5398&gt;=50000,P5398&lt;250000),"Small",IF(AND(P5398&gt;=250000,P5398&lt;1000000),"Medium",IF(AND(P5398&gt;=1000000,P5398&lt;10000000),"Large",IF(AND(P5398&gt;=10000000,P5398&lt;100000000),"Extra Large",IF(P5398&gt;=100000000,"Extra-extra-large"))))))</f>
        <v>Large</v>
      </c>
      <c r="E5398" t="s">
        <v>110</v>
      </c>
      <c r="F5398">
        <v>55</v>
      </c>
      <c r="G5398">
        <v>52</v>
      </c>
      <c r="H5398">
        <v>7</v>
      </c>
      <c r="I5398">
        <v>91</v>
      </c>
      <c r="J5398" t="s">
        <v>104</v>
      </c>
      <c r="K5398">
        <v>9587620</v>
      </c>
      <c r="L5398">
        <v>69660</v>
      </c>
      <c r="M5398">
        <v>150193</v>
      </c>
      <c r="N5398">
        <v>68347</v>
      </c>
      <c r="O5398">
        <v>94221</v>
      </c>
      <c r="P5398">
        <v>9970041</v>
      </c>
      <c r="Q5398">
        <v>0</v>
      </c>
      <c r="R5398">
        <v>9970041</v>
      </c>
      <c r="S5398" t="str">
        <f t="shared" si="168"/>
        <v>False</v>
      </c>
      <c r="T5398">
        <v>6816074</v>
      </c>
      <c r="U5398" t="b">
        <f t="shared" si="169"/>
        <v>0</v>
      </c>
      <c r="V5398">
        <v>0</v>
      </c>
      <c r="W5398">
        <v>0</v>
      </c>
      <c r="X5398">
        <v>0</v>
      </c>
      <c r="Y5398">
        <v>2279559</v>
      </c>
      <c r="Z5398">
        <v>9095633</v>
      </c>
      <c r="AA5398" t="b">
        <f>ABS(T5398-Z5398)&gt;1000000</f>
        <v>1</v>
      </c>
      <c r="AB5398">
        <v>874408</v>
      </c>
      <c r="AC5398">
        <v>0</v>
      </c>
      <c r="AD5398">
        <v>874408</v>
      </c>
      <c r="AE5398">
        <v>4876733</v>
      </c>
      <c r="AF5398">
        <v>0</v>
      </c>
      <c r="AG5398">
        <v>6905787</v>
      </c>
      <c r="AH5398">
        <v>6905787</v>
      </c>
      <c r="AI5398">
        <v>11782520</v>
      </c>
      <c r="AJ5398">
        <v>2348041</v>
      </c>
      <c r="AK5398">
        <v>0</v>
      </c>
      <c r="AL5398">
        <v>374316</v>
      </c>
      <c r="AM5398">
        <v>374316</v>
      </c>
      <c r="AN5398">
        <v>2722357</v>
      </c>
      <c r="AO5398">
        <v>9060163</v>
      </c>
      <c r="AQ5398">
        <f>K5398/R5398</f>
        <v>0.96164298622242372</v>
      </c>
    </row>
    <row r="5399" spans="1:43" x14ac:dyDescent="0.35">
      <c r="A5399" t="s">
        <v>11165</v>
      </c>
      <c r="B5399" t="s">
        <v>11166</v>
      </c>
      <c r="C5399" t="s">
        <v>38</v>
      </c>
      <c r="D5399" t="str">
        <f>IF(P5399&lt;=50000,"Extra Small",IF(AND(P5399&gt;=50000,P5399&lt;250000),"Small",IF(AND(P5399&gt;=250000,P5399&lt;1000000),"Medium",IF(AND(P5399&gt;=1000000,P5399&lt;10000000),"Large",IF(AND(P5399&gt;=10000000,P5399&lt;100000000),"Extra Large",IF(P5399&gt;=100000000,"Extra-extra-large"))))))</f>
        <v>Medium</v>
      </c>
      <c r="E5399" t="s">
        <v>43</v>
      </c>
      <c r="F5399">
        <v>0</v>
      </c>
      <c r="G5399">
        <v>1</v>
      </c>
      <c r="H5399">
        <v>0</v>
      </c>
      <c r="I5399">
        <v>0.15</v>
      </c>
      <c r="J5399" t="s">
        <v>278</v>
      </c>
      <c r="K5399">
        <v>0</v>
      </c>
      <c r="L5399">
        <v>230169</v>
      </c>
      <c r="M5399">
        <v>76864</v>
      </c>
      <c r="N5399">
        <v>5294</v>
      </c>
      <c r="O5399">
        <v>0</v>
      </c>
      <c r="P5399">
        <v>312327</v>
      </c>
      <c r="Q5399">
        <v>0</v>
      </c>
      <c r="R5399">
        <v>312327</v>
      </c>
      <c r="S5399" t="str">
        <f t="shared" si="168"/>
        <v>False</v>
      </c>
      <c r="T5399">
        <v>12500</v>
      </c>
      <c r="U5399" t="b">
        <f t="shared" si="169"/>
        <v>0</v>
      </c>
      <c r="V5399">
        <v>0</v>
      </c>
      <c r="W5399">
        <v>0</v>
      </c>
      <c r="X5399">
        <v>0</v>
      </c>
      <c r="Y5399">
        <v>77550</v>
      </c>
      <c r="Z5399">
        <v>90050</v>
      </c>
      <c r="AA5399" t="b">
        <f>ABS(T5399-Z5399)&gt;25000</f>
        <v>1</v>
      </c>
      <c r="AB5399">
        <v>222277</v>
      </c>
      <c r="AC5399">
        <v>0</v>
      </c>
      <c r="AD5399">
        <v>222277</v>
      </c>
      <c r="AE5399">
        <v>450590</v>
      </c>
      <c r="AF5399">
        <v>0</v>
      </c>
      <c r="AG5399">
        <v>0</v>
      </c>
      <c r="AH5399">
        <v>5458</v>
      </c>
      <c r="AI5399">
        <v>456048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456048</v>
      </c>
      <c r="AQ5399">
        <f>K5399/R5399</f>
        <v>0</v>
      </c>
    </row>
    <row r="5400" spans="1:43" x14ac:dyDescent="0.35">
      <c r="A5400" t="s">
        <v>11167</v>
      </c>
      <c r="B5400" t="s">
        <v>11168</v>
      </c>
      <c r="C5400" t="s">
        <v>38</v>
      </c>
      <c r="D5400" t="str">
        <f>IF(P5400&lt;=50000,"Extra Small",IF(AND(P5400&gt;=50000,P5400&lt;250000),"Small",IF(AND(P5400&gt;=250000,P5400&lt;1000000),"Medium",IF(AND(P5400&gt;=1000000,P5400&lt;10000000),"Large",IF(AND(P5400&gt;=10000000,P5400&lt;100000000),"Extra Large",IF(P5400&gt;=100000000,"Extra-extra-large"))))))</f>
        <v>Large</v>
      </c>
      <c r="E5400" t="s">
        <v>76</v>
      </c>
      <c r="F5400">
        <v>7</v>
      </c>
      <c r="G5400">
        <v>10</v>
      </c>
      <c r="H5400">
        <v>0</v>
      </c>
      <c r="I5400">
        <v>13.92</v>
      </c>
      <c r="J5400" t="s">
        <v>172</v>
      </c>
      <c r="K5400">
        <v>1464203</v>
      </c>
      <c r="L5400">
        <v>339</v>
      </c>
      <c r="M5400">
        <v>3819</v>
      </c>
      <c r="N5400">
        <v>3645</v>
      </c>
      <c r="O5400">
        <v>213379</v>
      </c>
      <c r="P5400">
        <v>1685385</v>
      </c>
      <c r="Q5400">
        <v>0</v>
      </c>
      <c r="R5400">
        <v>1685385</v>
      </c>
      <c r="S5400" t="str">
        <f t="shared" si="168"/>
        <v>False</v>
      </c>
      <c r="T5400">
        <v>1077522</v>
      </c>
      <c r="U5400" t="b">
        <f t="shared" si="169"/>
        <v>0</v>
      </c>
      <c r="V5400">
        <v>0</v>
      </c>
      <c r="W5400">
        <v>5100</v>
      </c>
      <c r="X5400">
        <v>0</v>
      </c>
      <c r="Y5400">
        <v>623707</v>
      </c>
      <c r="Z5400">
        <v>1706329</v>
      </c>
      <c r="AA5400" t="b">
        <f>ABS(T5400-Z5400)&gt;1000000</f>
        <v>0</v>
      </c>
      <c r="AB5400">
        <v>-20944</v>
      </c>
      <c r="AC5400">
        <v>0</v>
      </c>
      <c r="AD5400">
        <v>-20944</v>
      </c>
      <c r="AE5400">
        <v>413915</v>
      </c>
      <c r="AF5400">
        <v>0</v>
      </c>
      <c r="AG5400">
        <v>801557</v>
      </c>
      <c r="AH5400">
        <v>801557</v>
      </c>
      <c r="AI5400">
        <v>1215472</v>
      </c>
      <c r="AJ5400">
        <v>260077</v>
      </c>
      <c r="AK5400">
        <v>279520</v>
      </c>
      <c r="AL5400">
        <v>190840</v>
      </c>
      <c r="AM5400">
        <v>470360</v>
      </c>
      <c r="AN5400">
        <v>730437</v>
      </c>
      <c r="AO5400">
        <v>485035</v>
      </c>
      <c r="AQ5400">
        <f>K5400/R5400</f>
        <v>0.86876470361371438</v>
      </c>
    </row>
    <row r="5401" spans="1:43" x14ac:dyDescent="0.35">
      <c r="A5401" t="s">
        <v>11169</v>
      </c>
      <c r="B5401" t="s">
        <v>11170</v>
      </c>
      <c r="C5401" t="s">
        <v>38</v>
      </c>
      <c r="D5401" t="str">
        <f>IF(P5401&lt;=50000,"Extra Small",IF(AND(P5401&gt;=50000,P5401&lt;250000),"Small",IF(AND(P5401&gt;=250000,P5401&lt;1000000),"Medium",IF(AND(P5401&gt;=1000000,P5401&lt;10000000),"Large",IF(AND(P5401&gt;=10000000,P5401&lt;100000000),"Extra Large",IF(P5401&gt;=100000000,"Extra-extra-large"))))))</f>
        <v>Extra Small</v>
      </c>
      <c r="E5401" t="s">
        <v>85</v>
      </c>
      <c r="F5401">
        <v>1</v>
      </c>
      <c r="G5401">
        <v>1</v>
      </c>
      <c r="H5401">
        <v>3</v>
      </c>
      <c r="I5401">
        <v>2.5</v>
      </c>
      <c r="J5401" t="s">
        <v>56</v>
      </c>
      <c r="K5401">
        <v>10000</v>
      </c>
      <c r="L5401">
        <v>10900</v>
      </c>
      <c r="M5401">
        <v>1440</v>
      </c>
      <c r="N5401">
        <v>0</v>
      </c>
      <c r="O5401">
        <v>14075</v>
      </c>
      <c r="P5401">
        <v>36415</v>
      </c>
      <c r="Q5401">
        <v>0</v>
      </c>
      <c r="R5401">
        <v>36415</v>
      </c>
      <c r="S5401" t="str">
        <f t="shared" si="168"/>
        <v>False</v>
      </c>
      <c r="T5401">
        <v>12374</v>
      </c>
      <c r="U5401" t="b">
        <f t="shared" si="169"/>
        <v>0</v>
      </c>
      <c r="V5401">
        <v>0</v>
      </c>
      <c r="W5401">
        <v>1867</v>
      </c>
      <c r="X5401">
        <v>0</v>
      </c>
      <c r="Y5401">
        <v>26590</v>
      </c>
      <c r="Z5401">
        <v>40831</v>
      </c>
      <c r="AA5401" t="b">
        <f>ABS(T5401-Z5401)&gt;25000</f>
        <v>1</v>
      </c>
      <c r="AB5401">
        <v>-4416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7589</v>
      </c>
      <c r="AJ5401">
        <v>0</v>
      </c>
      <c r="AK5401">
        <v>0</v>
      </c>
      <c r="AL5401">
        <v>0</v>
      </c>
      <c r="AM5401">
        <v>0</v>
      </c>
      <c r="AN5401">
        <v>23175</v>
      </c>
      <c r="AO5401">
        <v>-15586</v>
      </c>
      <c r="AQ5401">
        <f>K5401/R5401</f>
        <v>0.27461211039406835</v>
      </c>
    </row>
    <row r="5402" spans="1:43" x14ac:dyDescent="0.35">
      <c r="A5402" t="s">
        <v>11171</v>
      </c>
      <c r="B5402" t="s">
        <v>11172</v>
      </c>
      <c r="C5402" t="s">
        <v>50</v>
      </c>
      <c r="D5402" t="str">
        <f>IF(P5402&lt;=50000,"Extra Small",IF(AND(P5402&gt;=50000,P5402&lt;250000),"Small",IF(AND(P5402&gt;=250000,P5402&lt;1000000),"Medium",IF(AND(P5402&gt;=1000000,P5402&lt;10000000),"Large",IF(AND(P5402&gt;=10000000,P5402&lt;100000000),"Extra Large",IF(P5402&gt;=100000000,"Extra-extra-large"))))))</f>
        <v>Extra Large</v>
      </c>
      <c r="E5402" t="s">
        <v>206</v>
      </c>
      <c r="F5402">
        <v>125</v>
      </c>
      <c r="G5402">
        <v>45</v>
      </c>
      <c r="H5402">
        <v>275</v>
      </c>
      <c r="I5402">
        <v>52</v>
      </c>
      <c r="J5402" t="s">
        <v>44</v>
      </c>
      <c r="K5402">
        <v>1642075</v>
      </c>
      <c r="L5402">
        <v>0</v>
      </c>
      <c r="M5402">
        <v>14867571</v>
      </c>
      <c r="N5402">
        <v>0</v>
      </c>
      <c r="O5402">
        <v>336262</v>
      </c>
      <c r="P5402">
        <v>16845908</v>
      </c>
      <c r="Q5402">
        <v>0</v>
      </c>
      <c r="R5402">
        <v>16845908</v>
      </c>
      <c r="S5402" t="str">
        <f t="shared" si="168"/>
        <v>False</v>
      </c>
      <c r="T5402">
        <v>10832216</v>
      </c>
      <c r="U5402" t="b">
        <f t="shared" si="169"/>
        <v>0</v>
      </c>
      <c r="V5402">
        <v>0</v>
      </c>
      <c r="W5402">
        <v>0</v>
      </c>
      <c r="X5402">
        <v>0</v>
      </c>
      <c r="Y5402">
        <v>6724077</v>
      </c>
      <c r="Z5402">
        <v>17556293</v>
      </c>
      <c r="AA5402" t="b">
        <f>ABS(T5402-Z5402)&gt;1000000</f>
        <v>1</v>
      </c>
      <c r="AB5402">
        <v>-710385</v>
      </c>
      <c r="AC5402">
        <v>273466</v>
      </c>
      <c r="AD5402">
        <v>-436919</v>
      </c>
      <c r="AE5402">
        <v>2688420</v>
      </c>
      <c r="AF5402">
        <v>0</v>
      </c>
      <c r="AG5402">
        <v>1807757</v>
      </c>
      <c r="AH5402">
        <v>1807757</v>
      </c>
      <c r="AI5402">
        <v>4496177</v>
      </c>
      <c r="AJ5402">
        <v>2180792</v>
      </c>
      <c r="AK5402">
        <v>212975</v>
      </c>
      <c r="AL5402">
        <v>372874</v>
      </c>
      <c r="AM5402">
        <v>585849</v>
      </c>
      <c r="AN5402">
        <v>2766641</v>
      </c>
      <c r="AO5402">
        <v>1729536</v>
      </c>
      <c r="AQ5402">
        <f>K5402/R5402</f>
        <v>9.7476194218797829E-2</v>
      </c>
    </row>
    <row r="5403" spans="1:43" x14ac:dyDescent="0.35">
      <c r="A5403" t="s">
        <v>11173</v>
      </c>
      <c r="B5403" t="s">
        <v>11174</v>
      </c>
      <c r="C5403" t="s">
        <v>38</v>
      </c>
      <c r="D5403" t="str">
        <f>IF(P5403&lt;=50000,"Extra Small",IF(AND(P5403&gt;=50000,P5403&lt;250000),"Small",IF(AND(P5403&gt;=250000,P5403&lt;1000000),"Medium",IF(AND(P5403&gt;=1000000,P5403&lt;10000000),"Large",IF(AND(P5403&gt;=10000000,P5403&lt;100000000),"Extra Large",IF(P5403&gt;=100000000,"Extra-extra-large"))))))</f>
        <v>Small</v>
      </c>
      <c r="E5403" t="s">
        <v>55</v>
      </c>
      <c r="F5403">
        <v>0</v>
      </c>
      <c r="G5403">
        <v>1</v>
      </c>
      <c r="H5403">
        <v>0</v>
      </c>
      <c r="I5403">
        <v>1</v>
      </c>
      <c r="J5403" t="s">
        <v>48</v>
      </c>
      <c r="K5403">
        <v>0</v>
      </c>
      <c r="L5403">
        <v>13035</v>
      </c>
      <c r="M5403">
        <v>141403</v>
      </c>
      <c r="N5403">
        <v>16470</v>
      </c>
      <c r="O5403">
        <v>0</v>
      </c>
      <c r="P5403">
        <v>170908</v>
      </c>
      <c r="Q5403">
        <v>0</v>
      </c>
      <c r="R5403">
        <v>170908</v>
      </c>
      <c r="S5403" t="str">
        <f t="shared" si="168"/>
        <v>False</v>
      </c>
      <c r="T5403">
        <v>17322</v>
      </c>
      <c r="U5403" t="b">
        <f t="shared" si="169"/>
        <v>0</v>
      </c>
      <c r="V5403">
        <v>0</v>
      </c>
      <c r="W5403">
        <v>0</v>
      </c>
      <c r="X5403">
        <v>0</v>
      </c>
      <c r="Y5403">
        <v>142332</v>
      </c>
      <c r="Z5403">
        <v>159654</v>
      </c>
      <c r="AA5403" t="b">
        <f>ABS(T5403-Z5403)&gt;25000</f>
        <v>1</v>
      </c>
      <c r="AB5403">
        <v>11254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1214128</v>
      </c>
      <c r="AJ5403">
        <v>0</v>
      </c>
      <c r="AK5403">
        <v>0</v>
      </c>
      <c r="AL5403">
        <v>0</v>
      </c>
      <c r="AM5403">
        <v>0</v>
      </c>
      <c r="AN5403">
        <v>230730</v>
      </c>
      <c r="AO5403">
        <v>983398</v>
      </c>
      <c r="AQ5403">
        <f>K5403/R5403</f>
        <v>0</v>
      </c>
    </row>
    <row r="5404" spans="1:43" x14ac:dyDescent="0.35">
      <c r="A5404" t="s">
        <v>11175</v>
      </c>
      <c r="B5404" t="s">
        <v>11176</v>
      </c>
      <c r="C5404" t="s">
        <v>38</v>
      </c>
      <c r="D5404" t="str">
        <f>IF(P5404&lt;=50000,"Extra Small",IF(AND(P5404&gt;=50000,P5404&lt;250000),"Small",IF(AND(P5404&gt;=250000,P5404&lt;1000000),"Medium",IF(AND(P5404&gt;=1000000,P5404&lt;10000000),"Large",IF(AND(P5404&gt;=10000000,P5404&lt;100000000),"Extra Large",IF(P5404&gt;=100000000,"Extra-extra-large"))))))</f>
        <v>Extra Large</v>
      </c>
      <c r="E5404" t="s">
        <v>85</v>
      </c>
      <c r="F5404">
        <v>22</v>
      </c>
      <c r="G5404">
        <v>7</v>
      </c>
      <c r="H5404">
        <v>2</v>
      </c>
      <c r="I5404">
        <v>27.4</v>
      </c>
      <c r="J5404" t="s">
        <v>2367</v>
      </c>
      <c r="K5404">
        <v>4560721</v>
      </c>
      <c r="L5404">
        <v>6228202</v>
      </c>
      <c r="M5404">
        <v>0</v>
      </c>
      <c r="N5404">
        <v>28908</v>
      </c>
      <c r="O5404">
        <v>2955264</v>
      </c>
      <c r="P5404">
        <v>13773095</v>
      </c>
      <c r="Q5404">
        <v>26752</v>
      </c>
      <c r="R5404">
        <v>13799847</v>
      </c>
      <c r="S5404" t="str">
        <f t="shared" si="168"/>
        <v>False</v>
      </c>
      <c r="T5404">
        <v>3027641</v>
      </c>
      <c r="U5404" t="b">
        <f t="shared" si="169"/>
        <v>0</v>
      </c>
      <c r="V5404">
        <v>0</v>
      </c>
      <c r="W5404">
        <v>0</v>
      </c>
      <c r="X5404">
        <v>7244594</v>
      </c>
      <c r="Y5404">
        <v>3339056</v>
      </c>
      <c r="Z5404">
        <v>13611291</v>
      </c>
      <c r="AA5404" t="b">
        <f>ABS(T5404-Z5404)&gt;1000000</f>
        <v>1</v>
      </c>
      <c r="AB5404">
        <v>188556</v>
      </c>
      <c r="AC5404">
        <v>0</v>
      </c>
      <c r="AD5404">
        <v>188556</v>
      </c>
      <c r="AE5404">
        <v>7043831</v>
      </c>
      <c r="AF5404">
        <v>0</v>
      </c>
      <c r="AG5404">
        <v>234828</v>
      </c>
      <c r="AH5404">
        <v>234828</v>
      </c>
      <c r="AI5404">
        <v>7278659</v>
      </c>
      <c r="AJ5404">
        <v>4487593</v>
      </c>
      <c r="AK5404">
        <v>0</v>
      </c>
      <c r="AL5404">
        <v>40271</v>
      </c>
      <c r="AM5404">
        <v>40271</v>
      </c>
      <c r="AN5404">
        <v>4527864</v>
      </c>
      <c r="AO5404">
        <v>2750795</v>
      </c>
      <c r="AQ5404">
        <f>K5404/R5404</f>
        <v>0.33049069312145274</v>
      </c>
    </row>
    <row r="5405" spans="1:43" x14ac:dyDescent="0.35">
      <c r="A5405" t="s">
        <v>11177</v>
      </c>
      <c r="B5405" t="s">
        <v>11178</v>
      </c>
      <c r="C5405" t="s">
        <v>38</v>
      </c>
      <c r="D5405" t="str">
        <f>IF(P5405&lt;=50000,"Extra Small",IF(AND(P5405&gt;=50000,P5405&lt;250000),"Small",IF(AND(P5405&gt;=250000,P5405&lt;1000000),"Medium",IF(AND(P5405&gt;=1000000,P5405&lt;10000000),"Large",IF(AND(P5405&gt;=10000000,P5405&lt;100000000),"Extra Large",IF(P5405&gt;=100000000,"Extra-extra-large"))))))</f>
        <v>Extra Small</v>
      </c>
      <c r="E5405" t="s">
        <v>98</v>
      </c>
      <c r="F5405">
        <v>0</v>
      </c>
      <c r="G5405">
        <v>1</v>
      </c>
      <c r="H5405">
        <v>0</v>
      </c>
      <c r="I5405">
        <v>0.5</v>
      </c>
      <c r="J5405" t="s">
        <v>44</v>
      </c>
      <c r="K5405">
        <v>0</v>
      </c>
      <c r="L5405">
        <v>31132</v>
      </c>
      <c r="M5405">
        <v>0</v>
      </c>
      <c r="N5405">
        <v>0</v>
      </c>
      <c r="O5405">
        <v>628</v>
      </c>
      <c r="P5405">
        <v>31760</v>
      </c>
      <c r="Q5405">
        <v>0</v>
      </c>
      <c r="R5405">
        <v>31760</v>
      </c>
      <c r="S5405" t="str">
        <f t="shared" si="168"/>
        <v>False</v>
      </c>
      <c r="T5405">
        <v>39423</v>
      </c>
      <c r="U5405" t="b">
        <f t="shared" si="169"/>
        <v>0</v>
      </c>
      <c r="V5405">
        <v>0</v>
      </c>
      <c r="W5405">
        <v>0</v>
      </c>
      <c r="X5405">
        <v>0</v>
      </c>
      <c r="Y5405">
        <v>58590</v>
      </c>
      <c r="Z5405">
        <v>98013</v>
      </c>
      <c r="AA5405" t="b">
        <f>ABS(T5405-Z5405)&gt;25000</f>
        <v>1</v>
      </c>
      <c r="AB5405">
        <v>-66253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92679</v>
      </c>
      <c r="AJ5405">
        <v>0</v>
      </c>
      <c r="AK5405">
        <v>0</v>
      </c>
      <c r="AL5405">
        <v>0</v>
      </c>
      <c r="AM5405">
        <v>0</v>
      </c>
      <c r="AN5405">
        <v>13227</v>
      </c>
      <c r="AO5405">
        <v>79452</v>
      </c>
      <c r="AQ5405">
        <f>K5405/R5405</f>
        <v>0</v>
      </c>
    </row>
    <row r="5406" spans="1:43" x14ac:dyDescent="0.35">
      <c r="A5406" t="s">
        <v>11179</v>
      </c>
      <c r="B5406" t="s">
        <v>11180</v>
      </c>
      <c r="C5406" t="s">
        <v>38</v>
      </c>
      <c r="D5406" t="str">
        <f>IF(P5406&lt;=50000,"Extra Small",IF(AND(P5406&gt;=50000,P5406&lt;250000),"Small",IF(AND(P5406&gt;=250000,P5406&lt;1000000),"Medium",IF(AND(P5406&gt;=1000000,P5406&lt;10000000),"Large",IF(AND(P5406&gt;=10000000,P5406&lt;100000000),"Extra Large",IF(P5406&gt;=100000000,"Extra-extra-large"))))))</f>
        <v>Medium</v>
      </c>
      <c r="E5406" t="s">
        <v>206</v>
      </c>
      <c r="F5406">
        <v>1</v>
      </c>
      <c r="G5406">
        <v>0</v>
      </c>
      <c r="H5406">
        <v>9</v>
      </c>
      <c r="I5406">
        <v>4</v>
      </c>
      <c r="J5406" t="s">
        <v>56</v>
      </c>
      <c r="K5406">
        <v>0</v>
      </c>
      <c r="L5406">
        <v>0</v>
      </c>
      <c r="M5406">
        <v>515619</v>
      </c>
      <c r="N5406">
        <v>5573</v>
      </c>
      <c r="O5406">
        <v>0</v>
      </c>
      <c r="P5406">
        <v>521192</v>
      </c>
      <c r="Q5406">
        <v>289</v>
      </c>
      <c r="R5406">
        <v>521481</v>
      </c>
      <c r="S5406" t="str">
        <f t="shared" si="168"/>
        <v>False</v>
      </c>
      <c r="T5406">
        <v>245763</v>
      </c>
      <c r="U5406" t="b">
        <f t="shared" si="169"/>
        <v>0</v>
      </c>
      <c r="V5406">
        <v>0</v>
      </c>
      <c r="W5406">
        <v>4170</v>
      </c>
      <c r="X5406">
        <v>1000</v>
      </c>
      <c r="Y5406">
        <v>230036</v>
      </c>
      <c r="Z5406">
        <v>480969</v>
      </c>
      <c r="AA5406" t="b">
        <f>ABS(T5406-Z5406)&gt;25000</f>
        <v>1</v>
      </c>
      <c r="AB5406">
        <v>40512</v>
      </c>
      <c r="AC5406">
        <v>0</v>
      </c>
      <c r="AD5406">
        <v>40512</v>
      </c>
      <c r="AE5406">
        <v>308089</v>
      </c>
      <c r="AF5406">
        <v>0</v>
      </c>
      <c r="AG5406">
        <v>0</v>
      </c>
      <c r="AH5406">
        <v>3211359</v>
      </c>
      <c r="AI5406">
        <v>3519448</v>
      </c>
      <c r="AJ5406">
        <v>118758</v>
      </c>
      <c r="AK5406">
        <v>0</v>
      </c>
      <c r="AL5406">
        <v>0</v>
      </c>
      <c r="AM5406">
        <v>0</v>
      </c>
      <c r="AN5406">
        <v>118758</v>
      </c>
      <c r="AO5406">
        <v>3400690</v>
      </c>
      <c r="AQ5406">
        <f>K5406/R5406</f>
        <v>0</v>
      </c>
    </row>
    <row r="5407" spans="1:43" x14ac:dyDescent="0.35">
      <c r="A5407" t="s">
        <v>11181</v>
      </c>
      <c r="B5407" t="s">
        <v>11182</v>
      </c>
      <c r="C5407" t="s">
        <v>38</v>
      </c>
      <c r="D5407" t="str">
        <f>IF(P5407&lt;=50000,"Extra Small",IF(AND(P5407&gt;=50000,P5407&lt;250000),"Small",IF(AND(P5407&gt;=250000,P5407&lt;1000000),"Medium",IF(AND(P5407&gt;=1000000,P5407&lt;10000000),"Large",IF(AND(P5407&gt;=10000000,P5407&lt;100000000),"Extra Large",IF(P5407&gt;=100000000,"Extra-extra-large"))))))</f>
        <v>Extra Small</v>
      </c>
      <c r="E5407" t="s">
        <v>140</v>
      </c>
      <c r="F5407">
        <v>0</v>
      </c>
      <c r="G5407">
        <v>0</v>
      </c>
      <c r="H5407">
        <v>0</v>
      </c>
      <c r="I5407">
        <v>0</v>
      </c>
      <c r="J5407" t="s">
        <v>56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4137</v>
      </c>
      <c r="R5407">
        <v>4137</v>
      </c>
      <c r="S5407" t="str">
        <f t="shared" si="168"/>
        <v>False</v>
      </c>
      <c r="T5407">
        <v>0</v>
      </c>
      <c r="U5407" t="e">
        <f t="shared" si="169"/>
        <v>#DIV/0!</v>
      </c>
      <c r="V5407">
        <v>0</v>
      </c>
      <c r="W5407">
        <v>0</v>
      </c>
      <c r="X5407">
        <v>0</v>
      </c>
      <c r="Y5407">
        <v>584</v>
      </c>
      <c r="Z5407">
        <v>584</v>
      </c>
      <c r="AA5407" t="b">
        <f>ABS(T5407-Z5407)&gt;25000</f>
        <v>0</v>
      </c>
      <c r="AB5407">
        <v>3553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Q5407">
        <f>K5407/R5407</f>
        <v>0</v>
      </c>
    </row>
    <row r="5408" spans="1:43" x14ac:dyDescent="0.35">
      <c r="A5408" t="s">
        <v>11183</v>
      </c>
      <c r="B5408" t="s">
        <v>11184</v>
      </c>
      <c r="C5408" t="s">
        <v>38</v>
      </c>
      <c r="D5408" t="str">
        <f>IF(P5408&lt;=50000,"Extra Small",IF(AND(P5408&gt;=50000,P5408&lt;250000),"Small",IF(AND(P5408&gt;=250000,P5408&lt;1000000),"Medium",IF(AND(P5408&gt;=1000000,P5408&lt;10000000),"Large",IF(AND(P5408&gt;=10000000,P5408&lt;100000000),"Extra Large",IF(P5408&gt;=100000000,"Extra-extra-large"))))))</f>
        <v>Medium</v>
      </c>
      <c r="E5408" t="s">
        <v>123</v>
      </c>
      <c r="F5408">
        <v>0</v>
      </c>
      <c r="G5408">
        <v>0</v>
      </c>
      <c r="H5408">
        <v>0</v>
      </c>
      <c r="I5408">
        <v>0</v>
      </c>
      <c r="J5408" t="s">
        <v>1234</v>
      </c>
      <c r="K5408">
        <v>53711</v>
      </c>
      <c r="L5408">
        <v>5332</v>
      </c>
      <c r="M5408">
        <v>465061</v>
      </c>
      <c r="N5408">
        <v>0</v>
      </c>
      <c r="O5408">
        <v>131276</v>
      </c>
      <c r="P5408">
        <v>655380</v>
      </c>
      <c r="Q5408">
        <v>0</v>
      </c>
      <c r="R5408">
        <v>655380</v>
      </c>
      <c r="S5408" t="str">
        <f t="shared" si="168"/>
        <v>False</v>
      </c>
      <c r="T5408">
        <v>0</v>
      </c>
      <c r="U5408" t="e">
        <f t="shared" si="169"/>
        <v>#DIV/0!</v>
      </c>
      <c r="V5408">
        <v>0</v>
      </c>
      <c r="W5408">
        <v>0</v>
      </c>
      <c r="X5408">
        <v>0</v>
      </c>
      <c r="Y5408">
        <v>612609</v>
      </c>
      <c r="Z5408">
        <v>612609</v>
      </c>
      <c r="AA5408" t="b">
        <f>ABS(T5408-Z5408)&gt;25000</f>
        <v>1</v>
      </c>
      <c r="AB5408">
        <v>42771</v>
      </c>
      <c r="AC5408">
        <v>0</v>
      </c>
      <c r="AD5408">
        <v>42771</v>
      </c>
      <c r="AE5408">
        <v>123571</v>
      </c>
      <c r="AF5408">
        <v>0</v>
      </c>
      <c r="AG5408">
        <v>0</v>
      </c>
      <c r="AH5408">
        <v>0</v>
      </c>
      <c r="AI5408">
        <v>123571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123571</v>
      </c>
      <c r="AQ5408">
        <f>K5408/R5408</f>
        <v>8.1953980896579084E-2</v>
      </c>
    </row>
    <row r="5409" spans="1:43" x14ac:dyDescent="0.35">
      <c r="A5409" t="s">
        <v>11185</v>
      </c>
      <c r="B5409" t="s">
        <v>11186</v>
      </c>
      <c r="C5409" t="s">
        <v>38</v>
      </c>
      <c r="D5409" t="str">
        <f>IF(P5409&lt;=50000,"Extra Small",IF(AND(P5409&gt;=50000,P5409&lt;250000),"Small",IF(AND(P5409&gt;=250000,P5409&lt;1000000),"Medium",IF(AND(P5409&gt;=1000000,P5409&lt;10000000),"Large",IF(AND(P5409&gt;=10000000,P5409&lt;100000000),"Extra Large",IF(P5409&gt;=100000000,"Extra-extra-large"))))))</f>
        <v>Medium</v>
      </c>
      <c r="E5409" t="s">
        <v>110</v>
      </c>
      <c r="F5409">
        <v>0</v>
      </c>
      <c r="G5409">
        <v>0</v>
      </c>
      <c r="H5409">
        <v>0</v>
      </c>
      <c r="I5409">
        <v>0</v>
      </c>
      <c r="J5409" t="s">
        <v>48</v>
      </c>
      <c r="K5409">
        <v>0</v>
      </c>
      <c r="L5409">
        <v>0</v>
      </c>
      <c r="M5409">
        <v>0</v>
      </c>
      <c r="N5409">
        <v>302542</v>
      </c>
      <c r="O5409">
        <v>564</v>
      </c>
      <c r="P5409">
        <v>303106</v>
      </c>
      <c r="Q5409">
        <v>0</v>
      </c>
      <c r="R5409">
        <v>303106</v>
      </c>
      <c r="S5409" t="str">
        <f t="shared" si="168"/>
        <v>False</v>
      </c>
      <c r="T5409">
        <v>0</v>
      </c>
      <c r="U5409" t="e">
        <f t="shared" si="169"/>
        <v>#DIV/0!</v>
      </c>
      <c r="V5409">
        <v>0</v>
      </c>
      <c r="W5409">
        <v>183157</v>
      </c>
      <c r="X5409">
        <v>0</v>
      </c>
      <c r="Y5409">
        <v>26341</v>
      </c>
      <c r="Z5409">
        <v>209498</v>
      </c>
      <c r="AA5409" t="b">
        <f>ABS(T5409-Z5409)&gt;25000</f>
        <v>1</v>
      </c>
      <c r="AB5409">
        <v>93608</v>
      </c>
      <c r="AC5409">
        <v>14200</v>
      </c>
      <c r="AD5409">
        <v>107808</v>
      </c>
      <c r="AE5409">
        <v>4335126</v>
      </c>
      <c r="AF5409">
        <v>0</v>
      </c>
      <c r="AG5409">
        <v>0</v>
      </c>
      <c r="AH5409">
        <v>0</v>
      </c>
      <c r="AI5409">
        <v>4335126</v>
      </c>
      <c r="AJ5409">
        <v>475</v>
      </c>
      <c r="AK5409">
        <v>0</v>
      </c>
      <c r="AL5409">
        <v>0</v>
      </c>
      <c r="AM5409">
        <v>0</v>
      </c>
      <c r="AN5409">
        <v>475</v>
      </c>
      <c r="AO5409">
        <v>4334651</v>
      </c>
      <c r="AQ5409">
        <f>K5409/R5409</f>
        <v>0</v>
      </c>
    </row>
    <row r="5410" spans="1:43" x14ac:dyDescent="0.35">
      <c r="A5410" t="s">
        <v>11187</v>
      </c>
      <c r="B5410" t="s">
        <v>11188</v>
      </c>
      <c r="C5410" t="s">
        <v>50</v>
      </c>
      <c r="D5410" t="str">
        <f>IF(P5410&lt;=50000,"Extra Small",IF(AND(P5410&gt;=50000,P5410&lt;250000),"Small",IF(AND(P5410&gt;=250000,P5410&lt;1000000),"Medium",IF(AND(P5410&gt;=1000000,P5410&lt;10000000),"Large",IF(AND(P5410&gt;=10000000,P5410&lt;100000000),"Extra Large",IF(P5410&gt;=100000000,"Extra-extra-large"))))))</f>
        <v>Extra Small</v>
      </c>
      <c r="E5410" t="s">
        <v>73</v>
      </c>
      <c r="F5410">
        <v>0</v>
      </c>
      <c r="G5410">
        <v>0</v>
      </c>
      <c r="H5410">
        <v>0</v>
      </c>
      <c r="I5410">
        <v>0</v>
      </c>
      <c r="J5410" t="s">
        <v>95</v>
      </c>
      <c r="K5410">
        <v>0</v>
      </c>
      <c r="L5410">
        <v>0</v>
      </c>
      <c r="M5410">
        <v>0</v>
      </c>
      <c r="N5410">
        <v>0</v>
      </c>
      <c r="O5410">
        <v>22589</v>
      </c>
      <c r="P5410">
        <v>22589</v>
      </c>
      <c r="Q5410">
        <v>0</v>
      </c>
      <c r="R5410">
        <v>22589</v>
      </c>
      <c r="S5410" t="str">
        <f t="shared" si="168"/>
        <v>False</v>
      </c>
      <c r="T5410">
        <v>0</v>
      </c>
      <c r="U5410" t="e">
        <f t="shared" si="169"/>
        <v>#DIV/0!</v>
      </c>
      <c r="V5410">
        <v>0</v>
      </c>
      <c r="W5410">
        <v>0</v>
      </c>
      <c r="X5410">
        <v>0</v>
      </c>
      <c r="Y5410">
        <v>16225</v>
      </c>
      <c r="Z5410">
        <v>16225</v>
      </c>
      <c r="AA5410" t="b">
        <f>ABS(T5410-Z5410)&gt;25000</f>
        <v>0</v>
      </c>
      <c r="AB5410">
        <v>6364</v>
      </c>
      <c r="AC5410">
        <v>0</v>
      </c>
      <c r="AD5410">
        <v>6364</v>
      </c>
      <c r="AE5410">
        <v>0</v>
      </c>
      <c r="AF5410">
        <v>0</v>
      </c>
      <c r="AG5410">
        <v>0</v>
      </c>
      <c r="AH5410">
        <v>0</v>
      </c>
      <c r="AI5410">
        <v>53109</v>
      </c>
      <c r="AJ5410">
        <v>0</v>
      </c>
      <c r="AK5410">
        <v>0</v>
      </c>
      <c r="AL5410">
        <v>0</v>
      </c>
      <c r="AM5410">
        <v>0</v>
      </c>
      <c r="AN5410">
        <v>2074</v>
      </c>
      <c r="AO5410">
        <v>51035</v>
      </c>
      <c r="AQ5410">
        <f>K5410/R5410</f>
        <v>0</v>
      </c>
    </row>
    <row r="5411" spans="1:43" x14ac:dyDescent="0.35">
      <c r="A5411" t="s">
        <v>11189</v>
      </c>
      <c r="B5411" t="s">
        <v>11190</v>
      </c>
      <c r="C5411" t="s">
        <v>38</v>
      </c>
      <c r="D5411" t="str">
        <f>IF(P5411&lt;=50000,"Extra Small",IF(AND(P5411&gt;=50000,P5411&lt;250000),"Small",IF(AND(P5411&gt;=250000,P5411&lt;1000000),"Medium",IF(AND(P5411&gt;=1000000,P5411&lt;10000000),"Large",IF(AND(P5411&gt;=10000000,P5411&lt;100000000),"Extra Large",IF(P5411&gt;=100000000,"Extra-extra-large"))))))</f>
        <v>Large</v>
      </c>
      <c r="E5411" t="s">
        <v>55</v>
      </c>
      <c r="F5411">
        <v>4</v>
      </c>
      <c r="G5411">
        <v>19</v>
      </c>
      <c r="H5411">
        <v>3</v>
      </c>
      <c r="I5411">
        <v>13.1</v>
      </c>
      <c r="J5411" t="s">
        <v>837</v>
      </c>
      <c r="K5411">
        <v>1337300</v>
      </c>
      <c r="L5411">
        <v>224376</v>
      </c>
      <c r="M5411">
        <v>446760</v>
      </c>
      <c r="N5411">
        <v>17117</v>
      </c>
      <c r="O5411">
        <v>0</v>
      </c>
      <c r="P5411">
        <v>2025553</v>
      </c>
      <c r="Q5411">
        <v>0</v>
      </c>
      <c r="R5411">
        <v>2025553</v>
      </c>
      <c r="S5411" t="str">
        <f t="shared" si="168"/>
        <v>False</v>
      </c>
      <c r="T5411">
        <v>1250274</v>
      </c>
      <c r="U5411" t="b">
        <f t="shared" si="169"/>
        <v>0</v>
      </c>
      <c r="V5411">
        <v>0</v>
      </c>
      <c r="W5411">
        <v>0</v>
      </c>
      <c r="X5411">
        <v>0</v>
      </c>
      <c r="Y5411">
        <v>670979</v>
      </c>
      <c r="Z5411">
        <v>1921253</v>
      </c>
      <c r="AA5411" t="b">
        <f>ABS(T5411-Z5411)&gt;1000000</f>
        <v>0</v>
      </c>
      <c r="AB5411">
        <v>104300</v>
      </c>
      <c r="AC5411">
        <v>0</v>
      </c>
      <c r="AD5411">
        <v>104300</v>
      </c>
      <c r="AE5411">
        <v>1268847</v>
      </c>
      <c r="AF5411">
        <v>0</v>
      </c>
      <c r="AG5411">
        <v>1606642</v>
      </c>
      <c r="AH5411">
        <v>1606642</v>
      </c>
      <c r="AI5411">
        <v>2875489</v>
      </c>
      <c r="AJ5411">
        <v>358867</v>
      </c>
      <c r="AK5411">
        <v>0</v>
      </c>
      <c r="AL5411">
        <v>16384</v>
      </c>
      <c r="AM5411">
        <v>16384</v>
      </c>
      <c r="AN5411">
        <v>375251</v>
      </c>
      <c r="AO5411">
        <v>2500238</v>
      </c>
      <c r="AQ5411">
        <f>K5411/R5411</f>
        <v>0.66021476604166862</v>
      </c>
    </row>
    <row r="5412" spans="1:43" x14ac:dyDescent="0.35">
      <c r="A5412" t="s">
        <v>11191</v>
      </c>
      <c r="B5412" t="s">
        <v>11192</v>
      </c>
      <c r="C5412" t="s">
        <v>50</v>
      </c>
      <c r="D5412" t="str">
        <f>IF(P5412&lt;=50000,"Extra Small",IF(AND(P5412&gt;=50000,P5412&lt;250000),"Small",IF(AND(P5412&gt;=250000,P5412&lt;1000000),"Medium",IF(AND(P5412&gt;=1000000,P5412&lt;10000000),"Large",IF(AND(P5412&gt;=10000000,P5412&lt;100000000),"Extra Large",IF(P5412&gt;=100000000,"Extra-extra-large"))))))</f>
        <v>Extra Small</v>
      </c>
      <c r="E5412" t="s">
        <v>110</v>
      </c>
      <c r="F5412">
        <v>0</v>
      </c>
      <c r="G5412">
        <v>0</v>
      </c>
      <c r="H5412">
        <v>0</v>
      </c>
      <c r="I5412">
        <v>0</v>
      </c>
      <c r="J5412" t="s">
        <v>44</v>
      </c>
      <c r="K5412">
        <v>0</v>
      </c>
      <c r="L5412">
        <v>0</v>
      </c>
      <c r="M5412">
        <v>0</v>
      </c>
      <c r="N5412">
        <v>0</v>
      </c>
      <c r="O5412">
        <v>350</v>
      </c>
      <c r="P5412">
        <v>350</v>
      </c>
      <c r="Q5412">
        <v>0</v>
      </c>
      <c r="R5412">
        <v>350</v>
      </c>
      <c r="S5412" t="str">
        <f t="shared" si="168"/>
        <v>False</v>
      </c>
      <c r="T5412">
        <v>0</v>
      </c>
      <c r="U5412" t="e">
        <f t="shared" si="169"/>
        <v>#DIV/0!</v>
      </c>
      <c r="V5412">
        <v>0</v>
      </c>
      <c r="W5412">
        <v>0</v>
      </c>
      <c r="X5412">
        <v>0</v>
      </c>
      <c r="Y5412">
        <v>500</v>
      </c>
      <c r="Z5412">
        <v>500</v>
      </c>
      <c r="AA5412" t="b">
        <f>ABS(T5412-Z5412)&gt;25000</f>
        <v>0</v>
      </c>
      <c r="AB5412">
        <v>-150</v>
      </c>
      <c r="AC5412">
        <v>0</v>
      </c>
      <c r="AD5412">
        <v>-150</v>
      </c>
      <c r="AE5412">
        <v>0</v>
      </c>
      <c r="AF5412">
        <v>0</v>
      </c>
      <c r="AG5412">
        <v>0</v>
      </c>
      <c r="AH5412">
        <v>0</v>
      </c>
      <c r="AI5412">
        <v>553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553</v>
      </c>
      <c r="AQ5412">
        <f>K5412/R5412</f>
        <v>0</v>
      </c>
    </row>
    <row r="5413" spans="1:43" x14ac:dyDescent="0.35">
      <c r="A5413" t="s">
        <v>11193</v>
      </c>
      <c r="B5413" t="s">
        <v>11194</v>
      </c>
      <c r="C5413" t="s">
        <v>38</v>
      </c>
      <c r="D5413" t="str">
        <f>IF(P5413&lt;=50000,"Extra Small",IF(AND(P5413&gt;=50000,P5413&lt;250000),"Small",IF(AND(P5413&gt;=250000,P5413&lt;1000000),"Medium",IF(AND(P5413&gt;=1000000,P5413&lt;10000000),"Large",IF(AND(P5413&gt;=10000000,P5413&lt;100000000),"Extra Large",IF(P5413&gt;=100000000,"Extra-extra-large"))))))</f>
        <v>Large</v>
      </c>
      <c r="E5413" t="s">
        <v>110</v>
      </c>
      <c r="F5413">
        <v>4</v>
      </c>
      <c r="G5413">
        <v>5</v>
      </c>
      <c r="H5413">
        <v>16</v>
      </c>
      <c r="I5413">
        <v>11.95</v>
      </c>
      <c r="J5413" t="s">
        <v>52</v>
      </c>
      <c r="K5413">
        <v>0</v>
      </c>
      <c r="L5413">
        <v>7079</v>
      </c>
      <c r="M5413">
        <v>2675001</v>
      </c>
      <c r="N5413">
        <v>0</v>
      </c>
      <c r="O5413">
        <v>0</v>
      </c>
      <c r="P5413">
        <v>2682080</v>
      </c>
      <c r="Q5413">
        <v>0</v>
      </c>
      <c r="R5413">
        <v>2682080</v>
      </c>
      <c r="S5413" t="str">
        <f t="shared" si="168"/>
        <v>False</v>
      </c>
      <c r="T5413">
        <v>828335</v>
      </c>
      <c r="U5413" t="b">
        <f t="shared" si="169"/>
        <v>0</v>
      </c>
      <c r="V5413">
        <v>0</v>
      </c>
      <c r="W5413">
        <v>17985</v>
      </c>
      <c r="X5413">
        <v>0</v>
      </c>
      <c r="Y5413">
        <v>1677835</v>
      </c>
      <c r="Z5413">
        <v>2524155</v>
      </c>
      <c r="AA5413" t="b">
        <f>ABS(T5413-Z5413)&gt;1000000</f>
        <v>1</v>
      </c>
      <c r="AB5413">
        <v>157925</v>
      </c>
      <c r="AC5413">
        <v>0</v>
      </c>
      <c r="AD5413">
        <v>157925</v>
      </c>
      <c r="AE5413">
        <v>43407</v>
      </c>
      <c r="AF5413">
        <v>0</v>
      </c>
      <c r="AG5413">
        <v>1093348</v>
      </c>
      <c r="AH5413">
        <v>1093348</v>
      </c>
      <c r="AI5413">
        <v>1136755</v>
      </c>
      <c r="AJ5413">
        <v>94329</v>
      </c>
      <c r="AK5413">
        <v>0</v>
      </c>
      <c r="AL5413">
        <v>152067</v>
      </c>
      <c r="AM5413">
        <v>152067</v>
      </c>
      <c r="AN5413">
        <v>246396</v>
      </c>
      <c r="AO5413">
        <v>890359</v>
      </c>
      <c r="AQ5413">
        <f>K5413/R5413</f>
        <v>0</v>
      </c>
    </row>
    <row r="5414" spans="1:43" x14ac:dyDescent="0.35">
      <c r="A5414" t="s">
        <v>11195</v>
      </c>
      <c r="B5414" t="s">
        <v>11196</v>
      </c>
      <c r="C5414" t="s">
        <v>38</v>
      </c>
      <c r="D5414" t="str">
        <f>IF(P5414&lt;=50000,"Extra Small",IF(AND(P5414&gt;=50000,P5414&lt;250000),"Small",IF(AND(P5414&gt;=250000,P5414&lt;1000000),"Medium",IF(AND(P5414&gt;=1000000,P5414&lt;10000000),"Large",IF(AND(P5414&gt;=10000000,P5414&lt;100000000),"Extra Large",IF(P5414&gt;=100000000,"Extra-extra-large"))))))</f>
        <v>Extra Small</v>
      </c>
      <c r="E5414" t="s">
        <v>85</v>
      </c>
      <c r="F5414">
        <v>1</v>
      </c>
      <c r="G5414">
        <v>1</v>
      </c>
      <c r="H5414">
        <v>1</v>
      </c>
      <c r="I5414">
        <v>2</v>
      </c>
      <c r="J5414" t="s">
        <v>40</v>
      </c>
      <c r="K5414">
        <v>0</v>
      </c>
      <c r="L5414">
        <v>0</v>
      </c>
      <c r="M5414">
        <v>45</v>
      </c>
      <c r="N5414">
        <v>18074</v>
      </c>
      <c r="O5414">
        <v>129</v>
      </c>
      <c r="P5414">
        <v>18248</v>
      </c>
      <c r="Q5414">
        <v>0</v>
      </c>
      <c r="R5414">
        <v>18248</v>
      </c>
      <c r="S5414" t="str">
        <f t="shared" si="168"/>
        <v>False</v>
      </c>
      <c r="T5414">
        <v>114696</v>
      </c>
      <c r="U5414" t="b">
        <f t="shared" si="169"/>
        <v>0</v>
      </c>
      <c r="V5414">
        <v>0</v>
      </c>
      <c r="W5414">
        <v>0</v>
      </c>
      <c r="X5414">
        <v>0</v>
      </c>
      <c r="Y5414">
        <v>179985</v>
      </c>
      <c r="Z5414">
        <v>294681</v>
      </c>
      <c r="AA5414" t="b">
        <f>ABS(T5414-Z5414)&gt;25000</f>
        <v>1</v>
      </c>
      <c r="AB5414">
        <v>-276433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1655967</v>
      </c>
      <c r="AJ5414">
        <v>0</v>
      </c>
      <c r="AK5414">
        <v>0</v>
      </c>
      <c r="AL5414">
        <v>0</v>
      </c>
      <c r="AM5414">
        <v>0</v>
      </c>
      <c r="AN5414">
        <v>7400</v>
      </c>
      <c r="AO5414">
        <v>1648567</v>
      </c>
      <c r="AQ5414">
        <f>K5414/R5414</f>
        <v>0</v>
      </c>
    </row>
    <row r="5415" spans="1:43" x14ac:dyDescent="0.35">
      <c r="A5415" t="s">
        <v>11197</v>
      </c>
      <c r="B5415" t="s">
        <v>11198</v>
      </c>
      <c r="C5415" t="s">
        <v>38</v>
      </c>
      <c r="D5415" t="str">
        <f>IF(P5415&lt;=50000,"Extra Small",IF(AND(P5415&gt;=50000,P5415&lt;250000),"Small",IF(AND(P5415&gt;=250000,P5415&lt;1000000),"Medium",IF(AND(P5415&gt;=1000000,P5415&lt;10000000),"Large",IF(AND(P5415&gt;=10000000,P5415&lt;100000000),"Extra Large",IF(P5415&gt;=100000000,"Extra-extra-large"))))))</f>
        <v>Extra Large</v>
      </c>
      <c r="E5415" t="s">
        <v>47</v>
      </c>
      <c r="F5415">
        <v>47</v>
      </c>
      <c r="G5415">
        <v>155</v>
      </c>
      <c r="H5415">
        <v>107</v>
      </c>
      <c r="I5415">
        <v>190</v>
      </c>
      <c r="J5415" t="s">
        <v>92</v>
      </c>
      <c r="K5415">
        <v>3127213</v>
      </c>
      <c r="L5415">
        <v>2653421</v>
      </c>
      <c r="M5415">
        <v>6890001</v>
      </c>
      <c r="N5415">
        <v>42</v>
      </c>
      <c r="O5415">
        <v>1621603</v>
      </c>
      <c r="P5415">
        <v>14292280</v>
      </c>
      <c r="Q5415">
        <v>4600000</v>
      </c>
      <c r="R5415">
        <v>18892280</v>
      </c>
      <c r="S5415" t="str">
        <f t="shared" si="168"/>
        <v>False</v>
      </c>
      <c r="T5415">
        <v>13486825</v>
      </c>
      <c r="U5415" t="b">
        <f t="shared" si="169"/>
        <v>0</v>
      </c>
      <c r="V5415">
        <v>2842</v>
      </c>
      <c r="W5415">
        <v>0</v>
      </c>
      <c r="X5415">
        <v>0</v>
      </c>
      <c r="Y5415">
        <v>5265786</v>
      </c>
      <c r="Z5415">
        <v>18755453</v>
      </c>
      <c r="AA5415" t="b">
        <f>ABS(T5415-Z5415)&gt;1000000</f>
        <v>1</v>
      </c>
      <c r="AB5415">
        <v>136827</v>
      </c>
      <c r="AC5415">
        <v>0</v>
      </c>
      <c r="AD5415">
        <v>136827</v>
      </c>
      <c r="AE5415">
        <v>1166080</v>
      </c>
      <c r="AF5415">
        <v>0</v>
      </c>
      <c r="AG5415">
        <v>434304</v>
      </c>
      <c r="AH5415">
        <v>434304</v>
      </c>
      <c r="AI5415">
        <v>1600384</v>
      </c>
      <c r="AJ5415">
        <v>2210659</v>
      </c>
      <c r="AK5415">
        <v>646759</v>
      </c>
      <c r="AL5415">
        <v>1275022</v>
      </c>
      <c r="AM5415">
        <v>1921781</v>
      </c>
      <c r="AN5415">
        <v>4132440</v>
      </c>
      <c r="AO5415">
        <v>-2532056</v>
      </c>
      <c r="AQ5415">
        <f>K5415/R5415</f>
        <v>0.16552861803869093</v>
      </c>
    </row>
    <row r="5416" spans="1:43" x14ac:dyDescent="0.35">
      <c r="A5416" t="s">
        <v>11199</v>
      </c>
      <c r="B5416" t="s">
        <v>11200</v>
      </c>
      <c r="C5416" t="s">
        <v>38</v>
      </c>
      <c r="D5416" t="str">
        <f>IF(P5416&lt;=50000,"Extra Small",IF(AND(P5416&gt;=50000,P5416&lt;250000),"Small",IF(AND(P5416&gt;=250000,P5416&lt;1000000),"Medium",IF(AND(P5416&gt;=1000000,P5416&lt;10000000),"Large",IF(AND(P5416&gt;=10000000,P5416&lt;100000000),"Extra Large",IF(P5416&gt;=100000000,"Extra-extra-large"))))))</f>
        <v>Small</v>
      </c>
      <c r="E5416" t="s">
        <v>43</v>
      </c>
      <c r="F5416">
        <v>2</v>
      </c>
      <c r="G5416">
        <v>1</v>
      </c>
      <c r="H5416">
        <v>2</v>
      </c>
      <c r="I5416">
        <v>2.5</v>
      </c>
      <c r="J5416" t="s">
        <v>1818</v>
      </c>
      <c r="K5416">
        <v>0</v>
      </c>
      <c r="L5416">
        <v>25766</v>
      </c>
      <c r="M5416">
        <v>212698</v>
      </c>
      <c r="N5416">
        <v>9696</v>
      </c>
      <c r="O5416">
        <v>0</v>
      </c>
      <c r="P5416">
        <v>248160</v>
      </c>
      <c r="Q5416">
        <v>0</v>
      </c>
      <c r="R5416">
        <v>248160</v>
      </c>
      <c r="S5416" t="str">
        <f t="shared" si="168"/>
        <v>False</v>
      </c>
      <c r="T5416">
        <v>177582</v>
      </c>
      <c r="U5416" t="b">
        <f t="shared" si="169"/>
        <v>0</v>
      </c>
      <c r="V5416">
        <v>0</v>
      </c>
      <c r="W5416">
        <v>0</v>
      </c>
      <c r="X5416">
        <v>0</v>
      </c>
      <c r="Y5416">
        <v>109483</v>
      </c>
      <c r="Z5416">
        <v>287065</v>
      </c>
      <c r="AA5416" t="b">
        <f>ABS(T5416-Z5416)&gt;25000</f>
        <v>1</v>
      </c>
      <c r="AB5416">
        <v>-38905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1710773</v>
      </c>
      <c r="AJ5416">
        <v>0</v>
      </c>
      <c r="AK5416">
        <v>0</v>
      </c>
      <c r="AL5416">
        <v>0</v>
      </c>
      <c r="AM5416">
        <v>0</v>
      </c>
      <c r="AN5416">
        <v>41559</v>
      </c>
      <c r="AO5416">
        <v>1669214</v>
      </c>
      <c r="AQ5416">
        <f>K5416/R5416</f>
        <v>0</v>
      </c>
    </row>
    <row r="5417" spans="1:43" x14ac:dyDescent="0.35">
      <c r="A5417" t="s">
        <v>11201</v>
      </c>
      <c r="B5417" t="s">
        <v>11202</v>
      </c>
      <c r="C5417" t="s">
        <v>38</v>
      </c>
      <c r="D5417" t="str">
        <f>IF(P5417&lt;=50000,"Extra Small",IF(AND(P5417&gt;=50000,P5417&lt;250000),"Small",IF(AND(P5417&gt;=250000,P5417&lt;1000000),"Medium",IF(AND(P5417&gt;=1000000,P5417&lt;10000000),"Large",IF(AND(P5417&gt;=10000000,P5417&lt;100000000),"Extra Large",IF(P5417&gt;=100000000,"Extra-extra-large"))))))</f>
        <v>Large</v>
      </c>
      <c r="E5417" t="s">
        <v>67</v>
      </c>
      <c r="F5417">
        <v>8</v>
      </c>
      <c r="G5417">
        <v>84</v>
      </c>
      <c r="H5417">
        <v>25</v>
      </c>
      <c r="I5417">
        <v>59</v>
      </c>
      <c r="J5417" t="s">
        <v>172</v>
      </c>
      <c r="K5417">
        <v>3592992</v>
      </c>
      <c r="L5417">
        <v>42141</v>
      </c>
      <c r="M5417">
        <v>2546886</v>
      </c>
      <c r="N5417">
        <v>360844</v>
      </c>
      <c r="O5417">
        <v>227349</v>
      </c>
      <c r="P5417">
        <v>6770212</v>
      </c>
      <c r="Q5417">
        <v>0</v>
      </c>
      <c r="R5417">
        <v>6770212</v>
      </c>
      <c r="S5417" t="str">
        <f t="shared" si="168"/>
        <v>False</v>
      </c>
      <c r="T5417">
        <v>5371815</v>
      </c>
      <c r="U5417" t="b">
        <f t="shared" si="169"/>
        <v>0</v>
      </c>
      <c r="V5417">
        <v>9611</v>
      </c>
      <c r="W5417">
        <v>0</v>
      </c>
      <c r="X5417">
        <v>0</v>
      </c>
      <c r="Y5417">
        <v>1864005</v>
      </c>
      <c r="Z5417">
        <v>7245431</v>
      </c>
      <c r="AA5417" t="b">
        <f>ABS(T5417-Z5417)&gt;1000000</f>
        <v>1</v>
      </c>
      <c r="AB5417">
        <v>-475219</v>
      </c>
      <c r="AC5417">
        <v>0</v>
      </c>
      <c r="AD5417">
        <v>-475219</v>
      </c>
      <c r="AE5417">
        <v>15886866</v>
      </c>
      <c r="AF5417">
        <v>0</v>
      </c>
      <c r="AG5417">
        <v>12798503</v>
      </c>
      <c r="AH5417">
        <v>12798503</v>
      </c>
      <c r="AI5417">
        <v>28685369</v>
      </c>
      <c r="AJ5417">
        <v>24833204</v>
      </c>
      <c r="AK5417">
        <v>0</v>
      </c>
      <c r="AL5417">
        <v>338331</v>
      </c>
      <c r="AM5417">
        <v>338331</v>
      </c>
      <c r="AN5417">
        <v>25171535</v>
      </c>
      <c r="AO5417">
        <v>3513834</v>
      </c>
      <c r="AQ5417">
        <f>K5417/R5417</f>
        <v>0.53070598084668541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Aprilz</dc:creator>
  <cp:lastModifiedBy>Aprilz</cp:lastModifiedBy>
  <dcterms:created xsi:type="dcterms:W3CDTF">2020-09-05T02:47:19Z</dcterms:created>
  <dcterms:modified xsi:type="dcterms:W3CDTF">2020-09-06T04:56:47Z</dcterms:modified>
</cp:coreProperties>
</file>